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8_{5B761DE0-983C-428F-A730-2AE324D3DD59}" xr6:coauthVersionLast="47" xr6:coauthVersionMax="47" xr10:uidLastSave="{00000000-0000-0000-0000-000000000000}"/>
  <bookViews>
    <workbookView xWindow="28680" yWindow="-2400" windowWidth="29040" windowHeight="15720" activeTab="2" xr2:uid="{B133F507-E3E4-43AD-83AF-D578F5A09AEB}"/>
  </bookViews>
  <sheets>
    <sheet name="BD_G" sheetId="13" r:id="rId1"/>
    <sheet name="UF" sheetId="17" r:id="rId2"/>
    <sheet name="LOGIN" sheetId="18" r:id="rId3"/>
    <sheet name="Panel Inicio M-Confi" sheetId="2" r:id="rId4"/>
    <sheet name="FrontalPuerta" sheetId="3" r:id="rId5"/>
    <sheet name="VistaFrontal" sheetId="14" r:id="rId6"/>
    <sheet name="Lateral" sheetId="15" r:id="rId7"/>
    <sheet name="Posterior" sheetId="16" r:id="rId8"/>
    <sheet name="B_Conf" sheetId="4" r:id="rId9"/>
  </sheets>
  <externalReferences>
    <externalReference r:id="rId10"/>
    <externalReference r:id="rId11"/>
    <externalReference r:id="rId12"/>
    <externalReference r:id="rId13"/>
  </externalReferences>
  <definedNames>
    <definedName name="_xlnm._FilterDatabase" localSheetId="0" hidden="1">BD_G!$C$6:$W$128</definedName>
    <definedName name="_xlnm._FilterDatabase" localSheetId="3" hidden="1">'Panel Inicio M-Confi'!$GY$56:$HN$59</definedName>
    <definedName name="_xleta.LEFT" hidden="1" xlm="1">#NAME?</definedName>
    <definedName name="AREA_1">#REF!</definedName>
    <definedName name="AREA_1_1">#REF!</definedName>
    <definedName name="_xlnm.Print_Area" localSheetId="8">B_Conf!$BS$29:$JT$177</definedName>
    <definedName name="_xlnm.Print_Area" localSheetId="4">FrontalPuerta!$BS$29:$JT$177</definedName>
    <definedName name="_xlnm.Print_Area" localSheetId="6">Lateral!$BS$29:$JT$177</definedName>
    <definedName name="_xlnm.Print_Area" localSheetId="3">'Panel Inicio M-Confi'!$BS$29:$JT$177</definedName>
    <definedName name="_xlnm.Print_Area" localSheetId="7">Posterior!$BS$29:$JT$177</definedName>
    <definedName name="_xlnm.Print_Area" localSheetId="5">VistaFrontal!$BS$29:$JT$177</definedName>
    <definedName name="ATS_400">#REF!</definedName>
    <definedName name="ATS_720">#REF!</definedName>
    <definedName name="DSEX400_NSX100">#REF!</definedName>
    <definedName name="HBBX1120_100X1250A">#REF!</definedName>
    <definedName name="HBBX1120_1600X2500A">#REF!</definedName>
    <definedName name="HBBX1120_3200X4000A">#REF!</definedName>
    <definedName name="HBBX400_100X1250A">#REF!</definedName>
    <definedName name="HBBX400_1600X2500A">#REF!</definedName>
    <definedName name="HBBX400_400X25">#REF!</definedName>
    <definedName name="HBBX720_100X1250A">#REF!</definedName>
    <definedName name="HBBX720_1600X2500A">#REF!</definedName>
    <definedName name="HBBX720_3200X4000A">#REF!</definedName>
    <definedName name="HBBX720_400X25">#REF!</definedName>
    <definedName name="HTNX1120">#REF!</definedName>
    <definedName name="HTNX720">#REF!</definedName>
    <definedName name="Interruptor_ContactorX720X10">#REF!</definedName>
    <definedName name="jjjj">#REF!</definedName>
    <definedName name="SFI_EZC100ToX400V">#REF!</definedName>
    <definedName name="SFI_EZC100ToX720H_DR">#REF!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  <definedName name="usuario_actual">"ADMIN"</definedName>
    <definedName name="VBBX1600X1of2">#REF!</definedName>
    <definedName name="VBBX1600X1of4">#REF!</definedName>
    <definedName name="VBBX1600X3of4">#REF!</definedName>
    <definedName name="VBBX1800X1of2">#REF!</definedName>
    <definedName name="VBBX1800X1of4">#REF!</definedName>
    <definedName name="VBBX1800X3of4">#REF!</definedName>
    <definedName name="VBBX1of2_630X25X1600">#REF!</definedName>
    <definedName name="VBBX1of2_630X65X1600">#REF!</definedName>
    <definedName name="VBBX2000X1">#REF!</definedName>
    <definedName name="VBBX2000X1of2">#REF!</definedName>
    <definedName name="VBBX2000X1of4">#REF!</definedName>
    <definedName name="VBBX2000X3of4">#REF!</definedName>
    <definedName name="VBBX2000X630X3of4">#REF!</definedName>
    <definedName name="VBBX2200X1">#REF!</definedName>
    <definedName name="VBBX2200X1of2">#REF!</definedName>
    <definedName name="VBBX2200X1of4">#REF!</definedName>
    <definedName name="VBBX2200X3of4">#REF!</definedName>
    <definedName name="VBBX3of4_630X25X1600">#REF!</definedName>
    <definedName name="VBBX3of4_630X65X1600">#REF!</definedName>
    <definedName name="VTNXFrontal">#REF!</definedName>
    <definedName name="VTNXLater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5" i="14" l="1"/>
  <c r="A2" i="14"/>
  <c r="A1" i="14"/>
  <c r="A1" i="2"/>
  <c r="IF56" i="2" s="1" a="1"/>
  <c r="Q64" i="13" a="1"/>
  <c r="C64" i="13" s="1"/>
  <c r="W64" i="13" s="1"/>
  <c r="Q63" i="13" a="1"/>
  <c r="C63" i="13" s="1"/>
  <c r="W63" i="13" s="1"/>
  <c r="O1006" i="16" a="1"/>
  <c r="O1005" i="16"/>
  <c r="O1004" i="16" a="1"/>
  <c r="L185" i="16"/>
  <c r="CC171" i="16" s="1" a="1"/>
  <c r="CT171" i="16"/>
  <c r="IS167" i="16"/>
  <c r="GT167" i="16"/>
  <c r="FX167" i="16"/>
  <c r="EB167" i="16"/>
  <c r="CT167" i="16" a="1"/>
  <c r="CC167" i="16" a="1"/>
  <c r="ES163" i="16"/>
  <c r="EJ163" i="16"/>
  <c r="EA163" i="16"/>
  <c r="DQ163" i="16"/>
  <c r="DH163" i="16"/>
  <c r="CY163" i="16"/>
  <c r="CP163" i="16"/>
  <c r="CG163" i="16"/>
  <c r="BX163" i="16"/>
  <c r="A3" i="16"/>
  <c r="A1" i="16"/>
  <c r="O1006" i="15" a="1"/>
  <c r="O1005" i="15"/>
  <c r="O1004" i="15" a="1"/>
  <c r="L185" i="15"/>
  <c r="CT171" i="15"/>
  <c r="CC171" i="15" a="1"/>
  <c r="IS167" i="15"/>
  <c r="GT167" i="15"/>
  <c r="FX167" i="15"/>
  <c r="EB167" i="15"/>
  <c r="CT167" i="15" a="1"/>
  <c r="CC167" i="15" a="1"/>
  <c r="ES163" i="15"/>
  <c r="EJ163" i="15"/>
  <c r="EA163" i="15"/>
  <c r="DQ163" i="15"/>
  <c r="DH163" i="15"/>
  <c r="CY163" i="15"/>
  <c r="CP163" i="15"/>
  <c r="CG163" i="15"/>
  <c r="BX163" i="15"/>
  <c r="A3" i="15"/>
  <c r="A1" i="15"/>
  <c r="DR163" i="4"/>
  <c r="EA163" i="14"/>
  <c r="EA163" i="4"/>
  <c r="EJ163" i="14"/>
  <c r="EJ163" i="4"/>
  <c r="ES163" i="14"/>
  <c r="O1006" i="14" a="1"/>
  <c r="O1004" i="14" a="1"/>
  <c r="L185" i="14"/>
  <c r="CC167" i="14" s="1" a="1"/>
  <c r="CT171" i="14"/>
  <c r="IS167" i="14"/>
  <c r="GT167" i="14"/>
  <c r="FX167" i="14"/>
  <c r="EB167" i="14"/>
  <c r="DQ163" i="14"/>
  <c r="DH163" i="14"/>
  <c r="CY163" i="14"/>
  <c r="CP163" i="14"/>
  <c r="CG163" i="14"/>
  <c r="BX163" i="14"/>
  <c r="O1005" i="14"/>
  <c r="GJ48" i="14"/>
  <c r="A4" i="14"/>
  <c r="A6" i="14"/>
  <c r="ES163" i="3"/>
  <c r="CP163" i="3"/>
  <c r="A3" i="3"/>
  <c r="U1004" i="3" a="1"/>
  <c r="U1002" i="3" a="1"/>
  <c r="GT96" i="3"/>
  <c r="IN96" i="3"/>
  <c r="GT92" i="3"/>
  <c r="IN92" i="3"/>
  <c r="NP1" i="2" a="1"/>
  <c r="A1" i="3"/>
  <c r="NM1" i="2" a="1"/>
  <c r="C128" i="13"/>
  <c r="W128" i="13" s="1"/>
  <c r="C127" i="13"/>
  <c r="W127" i="13" s="1"/>
  <c r="C126" i="13"/>
  <c r="W126" i="13" s="1"/>
  <c r="C125" i="13"/>
  <c r="W125" i="13" s="1"/>
  <c r="C124" i="13"/>
  <c r="W124" i="13" s="1"/>
  <c r="C123" i="13"/>
  <c r="W123" i="13" s="1"/>
  <c r="C122" i="13"/>
  <c r="W122" i="13" s="1"/>
  <c r="C121" i="13"/>
  <c r="W121" i="13" s="1"/>
  <c r="C120" i="13"/>
  <c r="W120" i="13" s="1"/>
  <c r="C119" i="13"/>
  <c r="W119" i="13" s="1"/>
  <c r="C118" i="13"/>
  <c r="W118" i="13" s="1"/>
  <c r="C117" i="13"/>
  <c r="W117" i="13" s="1"/>
  <c r="C116" i="13"/>
  <c r="W116" i="13" s="1"/>
  <c r="C115" i="13"/>
  <c r="W115" i="13" s="1"/>
  <c r="C114" i="13"/>
  <c r="W114" i="13" s="1"/>
  <c r="C113" i="13"/>
  <c r="W113" i="13" s="1"/>
  <c r="Q112" i="13" a="1"/>
  <c r="C112" i="13" s="1"/>
  <c r="W112" i="13" s="1"/>
  <c r="Q111" i="13" a="1"/>
  <c r="C111" i="13" s="1"/>
  <c r="W111" i="13" s="1"/>
  <c r="Q110" i="13" a="1"/>
  <c r="C110" i="13" s="1"/>
  <c r="W110" i="13" s="1"/>
  <c r="Q109" i="13" a="1"/>
  <c r="C109" i="13" s="1"/>
  <c r="W109" i="13" s="1"/>
  <c r="Q108" i="13" a="1"/>
  <c r="C108" i="13" s="1"/>
  <c r="W108" i="13" s="1"/>
  <c r="Q107" i="13" a="1"/>
  <c r="C107" i="13" s="1"/>
  <c r="W107" i="13" s="1"/>
  <c r="Q106" i="13" a="1"/>
  <c r="C106" i="13" s="1"/>
  <c r="W106" i="13" s="1"/>
  <c r="Q105" i="13" a="1"/>
  <c r="C105" i="13" s="1"/>
  <c r="W105" i="13" s="1"/>
  <c r="Q104" i="13" a="1"/>
  <c r="C104" i="13" s="1"/>
  <c r="W104" i="13" s="1"/>
  <c r="Q103" i="13" a="1"/>
  <c r="C103" i="13" s="1"/>
  <c r="W103" i="13" s="1"/>
  <c r="Q102" i="13" a="1"/>
  <c r="C102" i="13" s="1"/>
  <c r="W102" i="13" s="1"/>
  <c r="Q101" i="13" a="1"/>
  <c r="C101" i="13" s="1"/>
  <c r="W101" i="13" s="1"/>
  <c r="Q100" i="13" a="1"/>
  <c r="C100" i="13" s="1"/>
  <c r="W100" i="13" s="1"/>
  <c r="Q99" i="13" a="1"/>
  <c r="C99" i="13" s="1"/>
  <c r="W99" i="13" s="1"/>
  <c r="Q98" i="13" a="1"/>
  <c r="C98" i="13" s="1"/>
  <c r="W98" i="13" s="1"/>
  <c r="Q97" i="13" a="1"/>
  <c r="C97" i="13" s="1"/>
  <c r="W97" i="13" s="1"/>
  <c r="Q96" i="13" a="1"/>
  <c r="C96" i="13" s="1"/>
  <c r="W96" i="13" s="1"/>
  <c r="Q95" i="13" a="1"/>
  <c r="C95" i="13" s="1"/>
  <c r="W95" i="13" s="1"/>
  <c r="Q94" i="13" a="1"/>
  <c r="C94" i="13" s="1"/>
  <c r="W94" i="13" s="1"/>
  <c r="Q93" i="13" a="1"/>
  <c r="C93" i="13" s="1"/>
  <c r="W93" i="13" s="1"/>
  <c r="Q92" i="13" a="1"/>
  <c r="C92" i="13" s="1"/>
  <c r="W92" i="13" s="1"/>
  <c r="Q91" i="13" a="1"/>
  <c r="C91" i="13" s="1"/>
  <c r="W91" i="13" s="1"/>
  <c r="Q90" i="13" a="1"/>
  <c r="C90" i="13" s="1"/>
  <c r="W90" i="13" s="1"/>
  <c r="Q89" i="13" a="1"/>
  <c r="C89" i="13" s="1"/>
  <c r="W89" i="13" s="1"/>
  <c r="Q88" i="13" a="1"/>
  <c r="C88" i="13" s="1"/>
  <c r="W88" i="13" s="1"/>
  <c r="Q87" i="13" a="1"/>
  <c r="C87" i="13" s="1"/>
  <c r="W87" i="13" s="1"/>
  <c r="Q86" i="13" a="1"/>
  <c r="C86" i="13" s="1"/>
  <c r="W86" i="13" s="1"/>
  <c r="Q85" i="13" a="1"/>
  <c r="C85" i="13" s="1"/>
  <c r="W85" i="13" s="1"/>
  <c r="Q84" i="13" a="1"/>
  <c r="C84" i="13" s="1"/>
  <c r="W84" i="13" s="1"/>
  <c r="Q83" i="13" a="1"/>
  <c r="C83" i="13" s="1"/>
  <c r="W83" i="13" s="1"/>
  <c r="Q82" i="13" a="1"/>
  <c r="C82" i="13" s="1"/>
  <c r="W82" i="13" s="1"/>
  <c r="Q81" i="13" a="1"/>
  <c r="C81" i="13" s="1"/>
  <c r="W81" i="13" s="1"/>
  <c r="Q80" i="13" a="1"/>
  <c r="C80" i="13" s="1"/>
  <c r="W80" i="13" s="1"/>
  <c r="Q79" i="13" a="1"/>
  <c r="C79" i="13" s="1"/>
  <c r="W79" i="13" s="1"/>
  <c r="Q78" i="13" a="1"/>
  <c r="C78" i="13" s="1"/>
  <c r="W78" i="13" s="1"/>
  <c r="Q77" i="13" a="1"/>
  <c r="C77" i="13" s="1"/>
  <c r="W77" i="13" s="1"/>
  <c r="Q76" i="13" a="1"/>
  <c r="C76" i="13" s="1"/>
  <c r="W76" i="13" s="1"/>
  <c r="Q75" i="13" a="1"/>
  <c r="C75" i="13" s="1"/>
  <c r="W75" i="13" s="1"/>
  <c r="Q74" i="13" a="1"/>
  <c r="C74" i="13" s="1"/>
  <c r="W74" i="13" s="1"/>
  <c r="Q73" i="13" a="1"/>
  <c r="C73" i="13" s="1"/>
  <c r="W73" i="13" s="1"/>
  <c r="Q72" i="13" a="1"/>
  <c r="C72" i="13" s="1"/>
  <c r="W72" i="13" s="1"/>
  <c r="Q71" i="13" a="1"/>
  <c r="C71" i="13" s="1"/>
  <c r="W71" i="13" s="1"/>
  <c r="Q70" i="13" a="1"/>
  <c r="C70" i="13" s="1"/>
  <c r="W70" i="13" s="1"/>
  <c r="Q69" i="13" a="1"/>
  <c r="C69" i="13" s="1"/>
  <c r="W69" i="13" s="1"/>
  <c r="Q68" i="13" a="1"/>
  <c r="C68" i="13" s="1"/>
  <c r="W68" i="13" s="1"/>
  <c r="C67" i="13"/>
  <c r="W67" i="13" s="1"/>
  <c r="C66" i="13"/>
  <c r="W66" i="13" s="1"/>
  <c r="C65" i="13"/>
  <c r="W65" i="13" s="1"/>
  <c r="Q62" i="13" a="1"/>
  <c r="C62" i="13" s="1"/>
  <c r="W62" i="13" s="1"/>
  <c r="Q61" i="13" a="1"/>
  <c r="C61" i="13" s="1"/>
  <c r="W61" i="13" s="1"/>
  <c r="Q60" i="13" a="1"/>
  <c r="C60" i="13" s="1"/>
  <c r="W60" i="13" s="1"/>
  <c r="Q59" i="13" a="1"/>
  <c r="C59" i="13" s="1"/>
  <c r="W59" i="13" s="1"/>
  <c r="Q58" i="13" a="1"/>
  <c r="C58" i="13" s="1"/>
  <c r="W58" i="13" s="1"/>
  <c r="Q57" i="13" a="1"/>
  <c r="C57" i="13" s="1"/>
  <c r="W57" i="13" s="1"/>
  <c r="Q56" i="13" a="1"/>
  <c r="C56" i="13" s="1"/>
  <c r="W56" i="13" s="1"/>
  <c r="Q55" i="13" a="1"/>
  <c r="C55" i="13" s="1"/>
  <c r="W55" i="13" s="1"/>
  <c r="Q54" i="13" a="1"/>
  <c r="C54" i="13" s="1"/>
  <c r="W54" i="13" s="1"/>
  <c r="Q53" i="13" a="1"/>
  <c r="C53" i="13" s="1"/>
  <c r="W53" i="13" s="1"/>
  <c r="Q52" i="13" a="1"/>
  <c r="C52" i="13" s="1"/>
  <c r="W52" i="13" s="1"/>
  <c r="Q51" i="13" a="1"/>
  <c r="C51" i="13" s="1"/>
  <c r="W51" i="13" s="1"/>
  <c r="Q50" i="13" a="1"/>
  <c r="C50" i="13" s="1"/>
  <c r="W50" i="13" s="1"/>
  <c r="Q49" i="13" a="1"/>
  <c r="C49" i="13" s="1"/>
  <c r="W49" i="13" s="1"/>
  <c r="Q48" i="13" a="1"/>
  <c r="C48" i="13" s="1"/>
  <c r="W48" i="13" s="1"/>
  <c r="Q47" i="13" a="1"/>
  <c r="C47" i="13" s="1"/>
  <c r="W47" i="13" s="1"/>
  <c r="Q46" i="13" a="1"/>
  <c r="C46" i="13" s="1"/>
  <c r="W46" i="13" s="1"/>
  <c r="Q45" i="13" a="1"/>
  <c r="C45" i="13" s="1"/>
  <c r="W45" i="13" s="1"/>
  <c r="Q44" i="13" a="1"/>
  <c r="C44" i="13" s="1"/>
  <c r="W44" i="13" s="1"/>
  <c r="Q43" i="13" a="1"/>
  <c r="C43" i="13" s="1"/>
  <c r="W43" i="13" s="1"/>
  <c r="Q42" i="13" a="1"/>
  <c r="C42" i="13" s="1"/>
  <c r="W42" i="13" s="1"/>
  <c r="Q41" i="13" a="1"/>
  <c r="C41" i="13" s="1"/>
  <c r="W41" i="13" s="1"/>
  <c r="Q40" i="13" a="1"/>
  <c r="C40" i="13" s="1"/>
  <c r="W40" i="13" s="1"/>
  <c r="Q39" i="13" a="1"/>
  <c r="C39" i="13" s="1"/>
  <c r="W39" i="13" s="1"/>
  <c r="Q38" i="13" a="1"/>
  <c r="C38" i="13" s="1"/>
  <c r="W38" i="13" s="1"/>
  <c r="Q37" i="13" a="1"/>
  <c r="C37" i="13" s="1"/>
  <c r="W37" i="13" s="1"/>
  <c r="Q36" i="13" a="1"/>
  <c r="C36" i="13" s="1"/>
  <c r="W36" i="13" s="1"/>
  <c r="Q35" i="13" a="1"/>
  <c r="C35" i="13" s="1"/>
  <c r="W35" i="13" s="1"/>
  <c r="Q34" i="13" a="1"/>
  <c r="C34" i="13" s="1"/>
  <c r="W34" i="13" s="1"/>
  <c r="Q33" i="13" a="1"/>
  <c r="C33" i="13" s="1"/>
  <c r="W33" i="13" s="1"/>
  <c r="Q32" i="13" a="1"/>
  <c r="C32" i="13" s="1"/>
  <c r="W32" i="13" s="1"/>
  <c r="Q31" i="13" a="1"/>
  <c r="C31" i="13" s="1"/>
  <c r="W31" i="13" s="1"/>
  <c r="Q30" i="13" a="1"/>
  <c r="C30" i="13" s="1"/>
  <c r="W30" i="13" s="1"/>
  <c r="C29" i="13"/>
  <c r="W29" i="13" s="1"/>
  <c r="C28" i="13"/>
  <c r="W28" i="13" s="1"/>
  <c r="C27" i="13"/>
  <c r="W27" i="13" s="1"/>
  <c r="C26" i="13"/>
  <c r="W26" i="13" s="1"/>
  <c r="C25" i="13"/>
  <c r="W25" i="13" s="1"/>
  <c r="C24" i="13"/>
  <c r="W24" i="13" s="1"/>
  <c r="C23" i="13"/>
  <c r="W23" i="13" s="1"/>
  <c r="C22" i="13"/>
  <c r="W22" i="13" s="1"/>
  <c r="C21" i="13"/>
  <c r="W21" i="13" s="1"/>
  <c r="C20" i="13"/>
  <c r="W20" i="13" s="1"/>
  <c r="C19" i="13"/>
  <c r="W19" i="13" s="1"/>
  <c r="C18" i="13"/>
  <c r="W18" i="13" s="1"/>
  <c r="C17" i="13"/>
  <c r="W17" i="13" s="1"/>
  <c r="C16" i="13"/>
  <c r="W16" i="13" s="1"/>
  <c r="C15" i="13"/>
  <c r="W15" i="13" s="1"/>
  <c r="C14" i="13"/>
  <c r="W14" i="13" s="1"/>
  <c r="C13" i="13"/>
  <c r="W13" i="13" s="1"/>
  <c r="C12" i="13"/>
  <c r="W12" i="13" s="1"/>
  <c r="C11" i="13"/>
  <c r="W11" i="13" s="1"/>
  <c r="C10" i="13"/>
  <c r="W10" i="13" s="1"/>
  <c r="C9" i="13"/>
  <c r="W9" i="13" s="1"/>
  <c r="C8" i="13"/>
  <c r="W8" i="13" s="1"/>
  <c r="C7" i="13"/>
  <c r="W7" i="13" s="1"/>
  <c r="GO58" i="3"/>
  <c r="GG58" i="3"/>
  <c r="G999" i="3" s="1" a="1"/>
  <c r="NO1" i="2" a="1"/>
  <c r="HP65" i="2"/>
  <c r="NL1" i="2" a="1"/>
  <c r="NQ1" i="2" a="1"/>
  <c r="NF1" i="2" a="1"/>
  <c r="A2" i="3" l="1"/>
  <c r="A2" i="16"/>
  <c r="A2" i="15"/>
  <c r="O1003" i="15" s="1"/>
  <c r="O1009" i="16"/>
  <c r="O1008" i="16"/>
  <c r="O1007" i="16"/>
  <c r="O1003" i="16"/>
  <c r="O1002" i="16"/>
  <c r="O1001" i="16"/>
  <c r="O1009" i="15"/>
  <c r="O1008" i="15"/>
  <c r="O1007" i="15"/>
  <c r="O1002" i="15"/>
  <c r="O1001" i="15"/>
  <c r="O1003" i="14"/>
  <c r="CC171" i="14" a="1"/>
  <c r="CT167" i="14" a="1"/>
  <c r="O1009" i="14"/>
  <c r="O1008" i="14"/>
  <c r="O1007" i="14"/>
  <c r="O1002" i="14"/>
  <c r="O1001" i="14"/>
  <c r="U1007" i="3"/>
  <c r="FY58" i="3"/>
  <c r="L185" i="4"/>
  <c r="CC171" i="4" s="1" a="1"/>
  <c r="CT171" i="4"/>
  <c r="IS167" i="4"/>
  <c r="GT167" i="4"/>
  <c r="FX167" i="4"/>
  <c r="EB167" i="4"/>
  <c r="DH163" i="4"/>
  <c r="CY163" i="4"/>
  <c r="CP163" i="4"/>
  <c r="CG163" i="4"/>
  <c r="BX163" i="4"/>
  <c r="GC50" i="4"/>
  <c r="A3" i="4"/>
  <c r="A2" i="4"/>
  <c r="A4" i="4" s="1" a="1"/>
  <c r="A1" i="4"/>
  <c r="L185" i="3"/>
  <c r="CT171" i="3"/>
  <c r="IS167" i="3"/>
  <c r="GT167" i="3"/>
  <c r="FX167" i="3"/>
  <c r="EB167" i="3"/>
  <c r="DQ163" i="3"/>
  <c r="DH163" i="3"/>
  <c r="CY163" i="3"/>
  <c r="BX163" i="3"/>
  <c r="GB48" i="3"/>
  <c r="IR94" i="2"/>
  <c r="HP74" i="2"/>
  <c r="DA61" i="2"/>
  <c r="GY39" i="2"/>
  <c r="DA39" i="2"/>
  <c r="U1001" i="3" l="1"/>
  <c r="U1005" i="3"/>
  <c r="U1006" i="3"/>
  <c r="U1003" i="3"/>
  <c r="IN84" i="3" s="1"/>
  <c r="U999" i="3"/>
  <c r="U1000" i="3"/>
  <c r="GT68" i="3" s="1"/>
  <c r="CT167" i="3" a="1"/>
  <c r="CC171" i="3" a="1"/>
  <c r="CC167" i="4" a="1"/>
  <c r="CT167" i="4" a="1"/>
  <c r="CG163" i="3"/>
  <c r="CC167" i="3" a="1"/>
  <c r="IN68" i="3" l="1"/>
  <c r="IN76" i="3"/>
  <c r="GT76" i="3"/>
  <c r="GT88" i="3"/>
  <c r="IN88" i="3"/>
  <c r="GT84" i="3"/>
  <c r="GX58" i="3"/>
  <c r="IN58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</futureMetadata>
  <cellMetadata count="1">
    <bk>
      <rc t="1" v="0"/>
    </bk>
  </cellMetadata>
  <valueMetadata count="41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</valueMetadata>
</metadata>
</file>

<file path=xl/sharedStrings.xml><?xml version="1.0" encoding="utf-8"?>
<sst xmlns="http://schemas.openxmlformats.org/spreadsheetml/2006/main" count="3351" uniqueCount="732">
  <si>
    <t>Opciones GY56 (auxiliar):</t>
  </si>
  <si>
    <t>E-Panel _ V 3.0</t>
  </si>
  <si>
    <t>INICIO</t>
  </si>
  <si>
    <t>M-Configurator</t>
  </si>
  <si>
    <t>B-Configurator</t>
  </si>
  <si>
    <t>Entrega</t>
  </si>
  <si>
    <t>Metalmecánica</t>
  </si>
  <si>
    <t xml:space="preserve">Base de datos </t>
  </si>
  <si>
    <t>A</t>
  </si>
  <si>
    <t>Equipo de ingenieria para el Proyecto</t>
  </si>
  <si>
    <t>Administrador  Electrico :</t>
  </si>
  <si>
    <t>*</t>
  </si>
  <si>
    <t xml:space="preserve">Administrador Mecanico : </t>
  </si>
  <si>
    <t>B</t>
  </si>
  <si>
    <t>Datos Comerciales</t>
  </si>
  <si>
    <t>Datos metalmecánicos</t>
  </si>
  <si>
    <t xml:space="preserve">Nombre del Cliente : </t>
  </si>
  <si>
    <t>Industrias CTS</t>
  </si>
  <si>
    <t xml:space="preserve">Linea de Producto : </t>
  </si>
  <si>
    <t xml:space="preserve">Nombre del Proyecto : </t>
  </si>
  <si>
    <t>P.E.T.E.R</t>
  </si>
  <si>
    <t>Altura del tablero :</t>
  </si>
  <si>
    <t>[mm]</t>
  </si>
  <si>
    <t>C</t>
  </si>
  <si>
    <t>Fecha de Solicitud :</t>
  </si>
  <si>
    <t>Ancho del Tablero :</t>
  </si>
  <si>
    <t>Datos Electricos</t>
  </si>
  <si>
    <t xml:space="preserve">Profundidad 
del Tablero : </t>
  </si>
  <si>
    <t>Front</t>
  </si>
  <si>
    <t>D</t>
  </si>
  <si>
    <t>Corriente Nominal (In) :</t>
  </si>
  <si>
    <t>[ A ]</t>
  </si>
  <si>
    <t>Material de la barra:</t>
  </si>
  <si>
    <t xml:space="preserve">Poder de Corto (Icc) : </t>
  </si>
  <si>
    <t>[ kA ]</t>
  </si>
  <si>
    <t>Configuración:</t>
  </si>
  <si>
    <t>Voltaje de Operación  (Vac) :</t>
  </si>
  <si>
    <t>[ V ]</t>
  </si>
  <si>
    <t>E</t>
  </si>
  <si>
    <t xml:space="preserve">Grado de Protección : </t>
  </si>
  <si>
    <t>Segregación (Forma) :</t>
  </si>
  <si>
    <t>Información Obligatoria</t>
  </si>
  <si>
    <t xml:space="preserve">Color del Tablero : </t>
  </si>
  <si>
    <t xml:space="preserve">Tipo de Material : </t>
  </si>
  <si>
    <t>F</t>
  </si>
  <si>
    <t>Tipo de Proyecto</t>
  </si>
  <si>
    <t>Tablero Individual</t>
  </si>
  <si>
    <t>Clasificacion del Proyecto</t>
  </si>
  <si>
    <t>Solicitud para Fabricación Metalmecánica</t>
  </si>
  <si>
    <t>CTO</t>
  </si>
  <si>
    <t>%</t>
  </si>
  <si>
    <t>ETO</t>
  </si>
  <si>
    <t>MTO</t>
  </si>
  <si>
    <t>G</t>
  </si>
  <si>
    <t>CheckList Metalmecanico</t>
  </si>
  <si>
    <t>Aplica</t>
  </si>
  <si>
    <t>Pendiente</t>
  </si>
  <si>
    <t>No Aplica</t>
  </si>
  <si>
    <t>H</t>
  </si>
  <si>
    <t>FR-3600</t>
  </si>
  <si>
    <t>Portada ( Características Metalmecánicas del Tablero )</t>
  </si>
  <si>
    <t>FR-3602</t>
  </si>
  <si>
    <t>Control de piezas metalmecanicas</t>
  </si>
  <si>
    <t>FR-####</t>
  </si>
  <si>
    <t>Plano de Codigos</t>
  </si>
  <si>
    <t>I</t>
  </si>
  <si>
    <t>PM-0006</t>
  </si>
  <si>
    <t>Layout</t>
  </si>
  <si>
    <t>Herramientas de Finalizacion</t>
  </si>
  <si>
    <t>FR-0701</t>
  </si>
  <si>
    <t>Kitting de Piezas</t>
  </si>
  <si>
    <t>Material Especial ( Si Aplica )</t>
  </si>
  <si>
    <t>Paquete MTM</t>
  </si>
  <si>
    <t>J</t>
  </si>
  <si>
    <t>Plano de Estibas ( Si Aplica )</t>
  </si>
  <si>
    <t>Paquete Cliente</t>
  </si>
  <si>
    <t>Plano de Angulos ( Si Aplica )</t>
  </si>
  <si>
    <t>Paquete Barraje</t>
  </si>
  <si>
    <t>K</t>
  </si>
  <si>
    <t>OT :</t>
  </si>
  <si>
    <t>####</t>
  </si>
  <si>
    <t>Cerrar Seccion</t>
  </si>
  <si>
    <t>Administrador</t>
  </si>
  <si>
    <t xml:space="preserve">Verion 3.2 </t>
  </si>
  <si>
    <t>Envolventes</t>
  </si>
  <si>
    <t>Diseño Mecanico por Columna _ Vista en Puerta</t>
  </si>
  <si>
    <t>Accesorios MTM</t>
  </si>
  <si>
    <t>Vista Frente Muerto</t>
  </si>
  <si>
    <t>Informacion del diseño mecanico - Columna</t>
  </si>
  <si>
    <t>OT</t>
  </si>
  <si>
    <t>+N</t>
  </si>
  <si>
    <t>Pieza MTM</t>
  </si>
  <si>
    <t>Descrpcion</t>
  </si>
  <si>
    <t>Codigo</t>
  </si>
  <si>
    <t>Cant</t>
  </si>
  <si>
    <t>APM</t>
  </si>
  <si>
    <t>LEM</t>
  </si>
  <si>
    <t>LDP</t>
  </si>
  <si>
    <t>x1</t>
  </si>
  <si>
    <t>Puerta</t>
  </si>
  <si>
    <t xml:space="preserve">Herramientas </t>
  </si>
  <si>
    <t>Propiedades Metalmecanicas</t>
  </si>
  <si>
    <t>Propiedades Electricas</t>
  </si>
  <si>
    <t>Cotas</t>
  </si>
  <si>
    <t>Alto</t>
  </si>
  <si>
    <t>Ancho</t>
  </si>
  <si>
    <t>Profundo</t>
  </si>
  <si>
    <t>Protección</t>
  </si>
  <si>
    <t>Segregación</t>
  </si>
  <si>
    <t>Color</t>
  </si>
  <si>
    <t>Voltaje</t>
  </si>
  <si>
    <t>Corriente</t>
  </si>
  <si>
    <t>Poder Corto</t>
  </si>
  <si>
    <t>[ mm ]</t>
  </si>
  <si>
    <t xml:space="preserve">Cambio de color </t>
  </si>
  <si>
    <t>Dibujó:</t>
  </si>
  <si>
    <t>Aprobó:</t>
  </si>
  <si>
    <t>Cliente:</t>
  </si>
  <si>
    <t>OT:</t>
  </si>
  <si>
    <t>Producto:</t>
  </si>
  <si>
    <t>Tipo de Aplicación:</t>
  </si>
  <si>
    <t>PM-001 V2</t>
  </si>
  <si>
    <t>LDP:</t>
  </si>
  <si>
    <t>Etiquetas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</si>
  <si>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</si>
  <si>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</si>
  <si>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</si>
  <si>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</si>
  <si>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</si>
  <si>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</si>
  <si>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</si>
  <si>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</si>
  <si>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</si>
  <si>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</si>
  <si>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</si>
  <si>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Borrar</t>
  </si>
  <si>
    <t>Vista en Puerta</t>
  </si>
  <si>
    <t xml:space="preserve">Vista Frontal </t>
  </si>
  <si>
    <t>Vista Sup/Inf</t>
  </si>
  <si>
    <t>Vista Lat/Pos</t>
  </si>
  <si>
    <t>Traer diseño</t>
  </si>
  <si>
    <t>Diseño Barraje - Columna</t>
  </si>
  <si>
    <t>Unidades de Barraje</t>
  </si>
  <si>
    <t>Barraje Vertical</t>
  </si>
  <si>
    <t>VBB</t>
  </si>
  <si>
    <t>+C</t>
  </si>
  <si>
    <t>Descripción</t>
  </si>
  <si>
    <t>DPB</t>
  </si>
  <si>
    <t>Barraje Horizontal</t>
  </si>
  <si>
    <t>Barraje Tierra</t>
  </si>
  <si>
    <t>HBB</t>
  </si>
  <si>
    <t>Barraje Neutro</t>
  </si>
  <si>
    <t>Porcentaje</t>
  </si>
  <si>
    <t>Tipo</t>
  </si>
  <si>
    <t>Breaker</t>
  </si>
  <si>
    <t>Orientación</t>
  </si>
  <si>
    <t>Instalación</t>
  </si>
  <si>
    <t>Mando</t>
  </si>
  <si>
    <t>DPB:</t>
  </si>
  <si>
    <t>Construccion APM</t>
  </si>
  <si>
    <t>Vista Posterior</t>
  </si>
  <si>
    <t>No</t>
  </si>
  <si>
    <t>3F + PE</t>
  </si>
  <si>
    <t>Cobre</t>
  </si>
  <si>
    <t>G-Flex</t>
  </si>
  <si>
    <t>NEO</t>
  </si>
  <si>
    <t>2A</t>
  </si>
  <si>
    <t>Estandar</t>
  </si>
  <si>
    <t xml:space="preserve">Alto </t>
  </si>
  <si>
    <t xml:space="preserve">Profundo </t>
  </si>
  <si>
    <t>Referencia_Busqueda</t>
  </si>
  <si>
    <t>TIPO</t>
  </si>
  <si>
    <t>BREAKER</t>
  </si>
  <si>
    <t>Complemento</t>
  </si>
  <si>
    <t>POSICION</t>
  </si>
  <si>
    <t>Instalacion</t>
  </si>
  <si>
    <t>MANDO</t>
  </si>
  <si>
    <t>Funcion</t>
  </si>
  <si>
    <t>Codigo APM</t>
  </si>
  <si>
    <t>SFI_MiniBreakerToX400V</t>
  </si>
  <si>
    <t>SFI</t>
  </si>
  <si>
    <t>MiniBreaker</t>
  </si>
  <si>
    <t>V</t>
  </si>
  <si>
    <t>FFF</t>
  </si>
  <si>
    <t>To</t>
  </si>
  <si>
    <t>SFI_EZC100ToX400V</t>
  </si>
  <si>
    <t>EZC100</t>
  </si>
  <si>
    <t>SFI_EZC250ToX400V</t>
  </si>
  <si>
    <t>EZC250</t>
  </si>
  <si>
    <t>SFI_CVS100ToX400V</t>
  </si>
  <si>
    <t>CVS100</t>
  </si>
  <si>
    <t>SFI_CVS250ToX400V</t>
  </si>
  <si>
    <t>CVS250</t>
  </si>
  <si>
    <t>SFI_NSX100ToX400V</t>
  </si>
  <si>
    <t>NSX100</t>
  </si>
  <si>
    <t>SFI_NSX250ToX400V</t>
  </si>
  <si>
    <t>NSX250</t>
  </si>
  <si>
    <t>SFI_GoPact100ToX400V</t>
  </si>
  <si>
    <t>GoPact100</t>
  </si>
  <si>
    <t>Consultar</t>
  </si>
  <si>
    <t>SFI_GoPact150ToX400V</t>
  </si>
  <si>
    <t>GoPact150</t>
  </si>
  <si>
    <t>SFI_GoPact200ToX400V</t>
  </si>
  <si>
    <t>GoPact200</t>
  </si>
  <si>
    <t>SFI_GoPact250ToX400V</t>
  </si>
  <si>
    <t>GoPact250</t>
  </si>
  <si>
    <t>SFI_MiniBreakerToX720V</t>
  </si>
  <si>
    <t>SFI_GoPact100ToX720H</t>
  </si>
  <si>
    <t>SFI_GoPact100ToX720VC</t>
  </si>
  <si>
    <t>VC</t>
  </si>
  <si>
    <t>SFI_GoPact100ToX720HC</t>
  </si>
  <si>
    <t>HC</t>
  </si>
  <si>
    <t>SFI_GoPact200ToX720H</t>
  </si>
  <si>
    <t>SFI_GoPact200ToX720HC</t>
  </si>
  <si>
    <t>SFI_GoPact250ToX720H</t>
  </si>
  <si>
    <t>SFI_GoPact250ToX720HC</t>
  </si>
  <si>
    <t>SFI_GoPact400ToX720H</t>
  </si>
  <si>
    <t>GoPact400</t>
  </si>
  <si>
    <t>SFI_GoPact400ToX720HC</t>
  </si>
  <si>
    <t>SFI_EZC100ToX720H</t>
  </si>
  <si>
    <t>SFI_EZC100ToX720VC</t>
  </si>
  <si>
    <t>SFI_EZC100ToX720HC</t>
  </si>
  <si>
    <t>SFI_EZC250ToX720H</t>
  </si>
  <si>
    <t>SFI_EZC250ToX720HC</t>
  </si>
  <si>
    <t>SFI_CVS250ToX720VC</t>
  </si>
  <si>
    <t>SFI_CVS250ToX720H</t>
  </si>
  <si>
    <t>SFI_CVS250ToX720HC</t>
  </si>
  <si>
    <t>SFI_NSX250ToX720H</t>
  </si>
  <si>
    <t>SFI_NSX250ToX720VC</t>
  </si>
  <si>
    <t>SFI_NSX250ToX720HC</t>
  </si>
  <si>
    <t>SFI_GoPact250ToX720VC</t>
  </si>
  <si>
    <t>SFI_EZC250ToX720VC</t>
  </si>
  <si>
    <t>TRANSFERENCIAS</t>
  </si>
  <si>
    <t>SFI_UT_EZC400MNXVX720XSUP</t>
  </si>
  <si>
    <t>SFI_UT_EZC250MNXVX720XSUP</t>
  </si>
  <si>
    <t>SFI_UT_CVS250MNXVX720XSUP</t>
  </si>
  <si>
    <t>SFI_UT_CVS400MNXVX720XSUP</t>
  </si>
  <si>
    <t>SFI_UT_NSX250MNXVX720XSUP</t>
  </si>
  <si>
    <t>SFI_UT_NSX400MNXVX720XSUP</t>
  </si>
  <si>
    <t>SFI_UT_GoPact250MNXVX720XSUP</t>
  </si>
  <si>
    <t>SFI_UT_GoPact400MNXVX720XSUP</t>
  </si>
  <si>
    <t>SFI_UT_CVS250MXVX720XSUP</t>
  </si>
  <si>
    <t>SFI_UT_CVS400MXVX720XSUP</t>
  </si>
  <si>
    <t>SFI_UT_NSX250MXVX720XSUP</t>
  </si>
  <si>
    <t>SFI_UT_NSX400MXVX720XSUP</t>
  </si>
  <si>
    <t>DPS</t>
  </si>
  <si>
    <t>SFI_DCIX400_CVS100To</t>
  </si>
  <si>
    <t>SFI_DCIX400_EZC100To</t>
  </si>
  <si>
    <t>SFI_DCIX400_MiniBreakerTo</t>
  </si>
  <si>
    <t>SFI_DCIX400_NSX100To</t>
  </si>
  <si>
    <t>SFI_DCPX400_CVS100To</t>
  </si>
  <si>
    <t>SFI_DCPX400_EZC100To</t>
  </si>
  <si>
    <t>SFI_DCPX400_MiniBreakerTo</t>
  </si>
  <si>
    <t>SFI_DCPX400_NSX100To</t>
  </si>
  <si>
    <t>SFI_DPCX400_CVS100To</t>
  </si>
  <si>
    <t>SFI_DPCX400_EZC100To</t>
  </si>
  <si>
    <t>SFI_DPCX400_MiniBreakerTo</t>
  </si>
  <si>
    <t>SFI_DPCX400_NSX100To</t>
  </si>
  <si>
    <t>SFI_DSEX400_CVS100To</t>
  </si>
  <si>
    <t>SFI_DSEX400_EZC100To</t>
  </si>
  <si>
    <t>SFI_DSEX400_MiniBreakerTo</t>
  </si>
  <si>
    <t>SFI_DSEX400_NSX100To</t>
  </si>
  <si>
    <t>SFI_DCIX720_CVS100To</t>
  </si>
  <si>
    <t>SFI_DCIX720_EZC100To</t>
  </si>
  <si>
    <t>SFI_DCIX720_MiniBreakerTo</t>
  </si>
  <si>
    <t>SFI_DCIX720_NSX100To</t>
  </si>
  <si>
    <t>SFI_DCPX720_CVS100To</t>
  </si>
  <si>
    <t>SFI_DCPX720_EZC100To</t>
  </si>
  <si>
    <t>SFI_DCPX720_MiniBreakerTo</t>
  </si>
  <si>
    <t>SFI_DCPX720_NSX100To</t>
  </si>
  <si>
    <t>SFI_DHWX720_CVS100To</t>
  </si>
  <si>
    <t>SFI_DHWX720_EZC100To</t>
  </si>
  <si>
    <t>SFI_DHWX720_NSX100To</t>
  </si>
  <si>
    <t>SFI_DPCX720_CVS100To</t>
  </si>
  <si>
    <t>SFI_DPCX720_EZC100To</t>
  </si>
  <si>
    <t>SFI_DPCX720_MiniBreakerTo</t>
  </si>
  <si>
    <t>SFI_DPCX720_NSX100To</t>
  </si>
  <si>
    <t>SFI_DSEX720_CVS100To</t>
  </si>
  <si>
    <t>SFI_DSEX720_EZC100To</t>
  </si>
  <si>
    <t>SFI_DSEX720_MiniBreakerTo</t>
  </si>
  <si>
    <t>SFI_DSEX720_NSX100To</t>
  </si>
  <si>
    <t>BARRAJE</t>
  </si>
  <si>
    <t>HTNX720XNA</t>
  </si>
  <si>
    <t>HTN</t>
  </si>
  <si>
    <t>HTNX400XNA</t>
  </si>
  <si>
    <t>VBB_EZC400X400</t>
  </si>
  <si>
    <t>VBB_CVS400X400</t>
  </si>
  <si>
    <t>VBB_NSX400X400</t>
  </si>
  <si>
    <t>Liso</t>
  </si>
  <si>
    <t>SFI400X8u</t>
  </si>
  <si>
    <t>SFI400X7u</t>
  </si>
  <si>
    <t>SFI400X6u</t>
  </si>
  <si>
    <t>SFI400X5u</t>
  </si>
  <si>
    <t>SFI400X4u</t>
  </si>
  <si>
    <t>SFI400X3u</t>
  </si>
  <si>
    <t>SFI400X2u</t>
  </si>
  <si>
    <t>SFI400X1u</t>
  </si>
  <si>
    <t>SFI720X10u</t>
  </si>
  <si>
    <t>SFI720X11u</t>
  </si>
  <si>
    <t>SFI720X12u</t>
  </si>
  <si>
    <t>SFI720X1u</t>
  </si>
  <si>
    <t>SFI720X2u</t>
  </si>
  <si>
    <t>SFI720X3u</t>
  </si>
  <si>
    <t>SFI720X4u</t>
  </si>
  <si>
    <t>SFI720X5u</t>
  </si>
  <si>
    <t>SFI720X6u</t>
  </si>
  <si>
    <t>SFI720X7u</t>
  </si>
  <si>
    <t>SFI720X8u</t>
  </si>
  <si>
    <t>SFI720X9u</t>
  </si>
  <si>
    <t>SIC</t>
  </si>
  <si>
    <t>P.Control</t>
  </si>
  <si>
    <t>ETO400X4u</t>
  </si>
  <si>
    <t>ETO400X5u</t>
  </si>
  <si>
    <t>ETO400X6u</t>
  </si>
  <si>
    <t>ETO400X7u</t>
  </si>
  <si>
    <t>ETO400X8u</t>
  </si>
  <si>
    <t>ETO400X9u</t>
  </si>
  <si>
    <t>ETO400X10u</t>
  </si>
  <si>
    <t>ETO400X11u</t>
  </si>
  <si>
    <t>ETO400X12u</t>
  </si>
  <si>
    <t>ETO720X4u</t>
  </si>
  <si>
    <t>ETO720X5u</t>
  </si>
  <si>
    <t>ETO720X6u</t>
  </si>
  <si>
    <t>ETO720X7u</t>
  </si>
  <si>
    <t>ETO720X8u</t>
  </si>
  <si>
    <t>ETO720X9u</t>
  </si>
  <si>
    <t>ETO720X10u</t>
  </si>
  <si>
    <t>ETO720X11u</t>
  </si>
  <si>
    <t>ETO720X12u</t>
  </si>
  <si>
    <t>A-Unit</t>
  </si>
  <si>
    <t>AU_Iluminación</t>
  </si>
  <si>
    <t>AU_CambioTension</t>
  </si>
  <si>
    <t>1020006</t>
  </si>
  <si>
    <t>AU_Batery.ST</t>
  </si>
  <si>
    <t>AU_PontI_O</t>
  </si>
  <si>
    <t>AU_Switch</t>
  </si>
  <si>
    <t>AU_GateWay</t>
  </si>
  <si>
    <t>AU_TomaCorriente</t>
  </si>
  <si>
    <t>CONTROL</t>
  </si>
  <si>
    <t>PM</t>
  </si>
  <si>
    <t>HMI</t>
  </si>
  <si>
    <t>ATL600</t>
  </si>
  <si>
    <t>AGC150</t>
  </si>
  <si>
    <t>AGC4</t>
  </si>
  <si>
    <t>DCRL5</t>
  </si>
  <si>
    <t>EASYGEN</t>
  </si>
  <si>
    <t>DSE8610</t>
  </si>
  <si>
    <t>Rapidus</t>
  </si>
  <si>
    <t>Sincronoscopio</t>
  </si>
  <si>
    <t>SFI_C25A_MiniBreakerToX720V</t>
  </si>
  <si>
    <t>SFI_C63A_MiniBreakerToX720V</t>
  </si>
  <si>
    <t>SFI_C63A_EZC100ToX720V</t>
  </si>
  <si>
    <t>SFI_C125A_CVS100ToX720V</t>
  </si>
  <si>
    <t>SFI_C125A_EZC100ToX720V</t>
  </si>
  <si>
    <t>SFI_C125A_NSX100ToX720V</t>
  </si>
  <si>
    <t>SFI_contXGoPack100X720</t>
  </si>
  <si>
    <t>GoPack100</t>
  </si>
  <si>
    <t>SFI_contXEZC100X720</t>
  </si>
  <si>
    <t>SFI_contXEZC250X720</t>
  </si>
  <si>
    <t>SFI_contXCVS250X720</t>
  </si>
  <si>
    <t>SFI_contXNSX250X720</t>
  </si>
  <si>
    <t>SFI_contXGoPack250X720</t>
  </si>
  <si>
    <t>GoPack250</t>
  </si>
  <si>
    <t>Botellas_GrandesX720</t>
  </si>
  <si>
    <t>Botellas_MedianasX720</t>
  </si>
  <si>
    <t>Botellas_PequeñaX720</t>
  </si>
  <si>
    <t>Botellas_GrandesX400</t>
  </si>
  <si>
    <t>Botellas_MedianasX400</t>
  </si>
  <si>
    <t>Botellas_PequeñaX400</t>
  </si>
  <si>
    <t>Talla 1-2</t>
  </si>
  <si>
    <t xml:space="preserve">Codigo </t>
  </si>
  <si>
    <t xml:space="preserve">Categoria </t>
  </si>
  <si>
    <t xml:space="preserve">Sub_Categoria 1 </t>
  </si>
  <si>
    <t>Sub_Categoria 2</t>
  </si>
  <si>
    <t xml:space="preserve">IP </t>
  </si>
  <si>
    <t>Criterio 3</t>
  </si>
  <si>
    <t>Criterio 4</t>
  </si>
  <si>
    <t>Definicion</t>
  </si>
  <si>
    <t xml:space="preserve">Cantidad </t>
  </si>
  <si>
    <t xml:space="preserve">Kitting/Kamban </t>
  </si>
  <si>
    <t>marca</t>
  </si>
  <si>
    <t>Envolvente</t>
  </si>
  <si>
    <t>Basic</t>
  </si>
  <si>
    <t>H:</t>
  </si>
  <si>
    <t>W:</t>
  </si>
  <si>
    <t>D:</t>
  </si>
  <si>
    <t>Pend. APM</t>
  </si>
  <si>
    <t xml:space="preserve">CTS </t>
  </si>
  <si>
    <t xml:space="preserve">Izquierdo </t>
  </si>
  <si>
    <t xml:space="preserve">Derecho </t>
  </si>
  <si>
    <t>Techo</t>
  </si>
  <si>
    <t>Ranurado</t>
  </si>
  <si>
    <t>IP30</t>
  </si>
  <si>
    <t xml:space="preserve">Piso </t>
  </si>
  <si>
    <t xml:space="preserve">Ranurado </t>
  </si>
  <si>
    <t xml:space="preserve">Puerta </t>
  </si>
  <si>
    <t>1111767</t>
  </si>
  <si>
    <t>Modulo de PM</t>
  </si>
  <si>
    <t>1111776</t>
  </si>
  <si>
    <t>Modulo Doble de PM</t>
  </si>
  <si>
    <t>1111772</t>
  </si>
  <si>
    <t>Modulo Hibrido</t>
  </si>
  <si>
    <t>1111779</t>
  </si>
  <si>
    <t>Vent. Natural Grande Sup</t>
  </si>
  <si>
    <t>1111781</t>
  </si>
  <si>
    <t>Vent. Natural Grande Inf</t>
  </si>
  <si>
    <t>1111782</t>
  </si>
  <si>
    <t>IP55</t>
  </si>
  <si>
    <t>Vent. Natural Grande Doble</t>
  </si>
  <si>
    <t>1111785</t>
  </si>
  <si>
    <t>Vent. Natural Mediana Sup</t>
  </si>
  <si>
    <t>1111787</t>
  </si>
  <si>
    <t>Vent. Natural Mediana Inf</t>
  </si>
  <si>
    <t>1111789</t>
  </si>
  <si>
    <t>Vent. Natural Mediana Doble</t>
  </si>
  <si>
    <t>1111793</t>
  </si>
  <si>
    <t>Vent. Natural Pequeño Sup</t>
  </si>
  <si>
    <t>Vent. Natural Pequeño Inf</t>
  </si>
  <si>
    <t>1111798</t>
  </si>
  <si>
    <t>Vent. Natural Pequeño Doble</t>
  </si>
  <si>
    <t>1111802</t>
  </si>
  <si>
    <t>Modulo A-Unit Pequeño</t>
  </si>
  <si>
    <t>1111806</t>
  </si>
  <si>
    <t>Modulo A-Unit Mediano</t>
  </si>
  <si>
    <t>1111766</t>
  </si>
  <si>
    <t>1111775</t>
  </si>
  <si>
    <t>1111771</t>
  </si>
  <si>
    <t>1111778</t>
  </si>
  <si>
    <t>1111780</t>
  </si>
  <si>
    <t>1111784</t>
  </si>
  <si>
    <t>1111786</t>
  </si>
  <si>
    <t>1111788</t>
  </si>
  <si>
    <t>1111792</t>
  </si>
  <si>
    <t>1111795</t>
  </si>
  <si>
    <t>1111797</t>
  </si>
  <si>
    <t>1111801</t>
  </si>
  <si>
    <t>1111805</t>
  </si>
  <si>
    <t>1111765</t>
  </si>
  <si>
    <t>1111770</t>
  </si>
  <si>
    <t>1111791</t>
  </si>
  <si>
    <t>1111794</t>
  </si>
  <si>
    <t>1111800</t>
  </si>
  <si>
    <t>1111804</t>
  </si>
  <si>
    <t>1111876</t>
  </si>
  <si>
    <t>1111885</t>
  </si>
  <si>
    <t>1111881</t>
  </si>
  <si>
    <t>1111888</t>
  </si>
  <si>
    <t>1111890</t>
  </si>
  <si>
    <t>1111892</t>
  </si>
  <si>
    <t>1111896</t>
  </si>
  <si>
    <t>1111899</t>
  </si>
  <si>
    <t>1111901</t>
  </si>
  <si>
    <t>1111905</t>
  </si>
  <si>
    <t>1111908</t>
  </si>
  <si>
    <t>1111910</t>
  </si>
  <si>
    <t>1111913</t>
  </si>
  <si>
    <t>1111916</t>
  </si>
  <si>
    <t>1111919</t>
  </si>
  <si>
    <t>Modulo A-Unit Grande</t>
  </si>
  <si>
    <t>1111882</t>
  </si>
  <si>
    <t>1111914</t>
  </si>
  <si>
    <t>1111875</t>
  </si>
  <si>
    <t>1111880</t>
  </si>
  <si>
    <t xml:space="preserve">Fijación </t>
  </si>
  <si>
    <t xml:space="preserve">Muro </t>
  </si>
  <si>
    <t xml:space="preserve">Poste </t>
  </si>
  <si>
    <t xml:space="preserve">Envolvente </t>
  </si>
  <si>
    <t xml:space="preserve">Techo </t>
  </si>
  <si>
    <t xml:space="preserve">Placa de montaje </t>
  </si>
  <si>
    <t>Bastidor</t>
  </si>
  <si>
    <t xml:space="preserve">Kit union </t>
  </si>
  <si>
    <t>Tipo:</t>
  </si>
  <si>
    <t xml:space="preserve">Fijación a muro </t>
  </si>
  <si>
    <t>Puerta(400mm)</t>
  </si>
  <si>
    <t>Fijación a Poste</t>
  </si>
  <si>
    <t>poner inox color #8F8F8F; 143;143;143</t>
  </si>
  <si>
    <t>Main / Branch</t>
  </si>
  <si>
    <t>Código - M</t>
  </si>
  <si>
    <t>Código - B</t>
  </si>
  <si>
    <t>Puerta720</t>
  </si>
  <si>
    <t>Puertaespecial720</t>
  </si>
  <si>
    <t>Puertaespecial400</t>
  </si>
  <si>
    <t>Corte</t>
  </si>
  <si>
    <t>IP42</t>
  </si>
  <si>
    <t xml:space="preserve">Puertas Especiales </t>
  </si>
  <si>
    <t>Puerta:</t>
  </si>
  <si>
    <t>Orientacion</t>
  </si>
  <si>
    <t>+NE</t>
  </si>
  <si>
    <t>T / N</t>
  </si>
  <si>
    <t>+NI</t>
  </si>
  <si>
    <t>Unidades Funcionales</t>
  </si>
  <si>
    <t>Distribución</t>
  </si>
  <si>
    <t>Lisas</t>
  </si>
  <si>
    <t>Barraje</t>
  </si>
  <si>
    <t>x31</t>
  </si>
  <si>
    <t>4U</t>
  </si>
  <si>
    <t>20U</t>
  </si>
  <si>
    <t>CVS400</t>
  </si>
  <si>
    <t>EZC</t>
  </si>
  <si>
    <t>FIJ</t>
  </si>
  <si>
    <t>x7</t>
  </si>
  <si>
    <t>6U</t>
  </si>
  <si>
    <t>2U</t>
  </si>
  <si>
    <t>+C1</t>
  </si>
  <si>
    <t>+C2</t>
  </si>
  <si>
    <t>+C3</t>
  </si>
  <si>
    <t>+C4</t>
  </si>
  <si>
    <t>+C5</t>
  </si>
  <si>
    <t>VBB-CVS100</t>
  </si>
  <si>
    <t>GateWay</t>
  </si>
  <si>
    <t>Toma</t>
  </si>
  <si>
    <t>THN</t>
  </si>
  <si>
    <t>NBB</t>
  </si>
  <si>
    <t xml:space="preserve">GBB / </t>
  </si>
  <si>
    <t>Frente del tablero</t>
  </si>
  <si>
    <t>Vista en Lateral</t>
  </si>
  <si>
    <t>Vista Lateral</t>
  </si>
  <si>
    <t>Vista en Posterior</t>
  </si>
  <si>
    <t>PM-007</t>
  </si>
  <si>
    <t>Diseño Mecanico</t>
  </si>
  <si>
    <t>1116154</t>
  </si>
  <si>
    <t>1116156</t>
  </si>
  <si>
    <t>1116159</t>
  </si>
  <si>
    <t>1116163</t>
  </si>
  <si>
    <t>1116153</t>
  </si>
  <si>
    <t>1116164</t>
  </si>
  <si>
    <t>1116167</t>
  </si>
  <si>
    <t>1116169</t>
  </si>
  <si>
    <t>Techo Ranurado:</t>
  </si>
  <si>
    <t>Piso Ranurado:</t>
  </si>
  <si>
    <t>Puertas600</t>
  </si>
  <si>
    <t>Puertas700</t>
  </si>
  <si>
    <t>Puertas900</t>
  </si>
  <si>
    <t>Horizontal Compuesto</t>
  </si>
  <si>
    <t>5U</t>
  </si>
  <si>
    <t>7U</t>
  </si>
  <si>
    <t>8U</t>
  </si>
  <si>
    <t>9U</t>
  </si>
  <si>
    <t>10U</t>
  </si>
  <si>
    <t>11U</t>
  </si>
  <si>
    <t>12U</t>
  </si>
  <si>
    <t>Ciprotec</t>
  </si>
  <si>
    <t>HWA</t>
  </si>
  <si>
    <t>Schneider Electric</t>
  </si>
  <si>
    <t>Phoenix Contac</t>
  </si>
  <si>
    <t>Citel</t>
  </si>
  <si>
    <t>UNIDADES FUNCIONALES</t>
  </si>
  <si>
    <t>COMPENSACIÓN</t>
  </si>
  <si>
    <t>Contactor</t>
  </si>
  <si>
    <t>Botellas_Grandes</t>
  </si>
  <si>
    <t>Botellas_Medianas</t>
  </si>
  <si>
    <t>Botellas_Pequeña</t>
  </si>
  <si>
    <t>ARRANQUE</t>
  </si>
  <si>
    <t>SIC_ContactoresT1X720</t>
  </si>
  <si>
    <t>Contactores</t>
  </si>
  <si>
    <t>SIC_ContactoresT3X720</t>
  </si>
  <si>
    <t>Talla 3</t>
  </si>
  <si>
    <t>SFI_ContactoresT1X720</t>
  </si>
  <si>
    <t>SFI_ContactoresT3X720</t>
  </si>
  <si>
    <t>SIC_GuardamotoT1X720</t>
  </si>
  <si>
    <t>Guardamoto</t>
  </si>
  <si>
    <t>CONMUTADORAS</t>
  </si>
  <si>
    <t>Conmuadora25A</t>
  </si>
  <si>
    <t>Conmuadora63A</t>
  </si>
  <si>
    <t>Conmuadora125A</t>
  </si>
  <si>
    <t>LISAS</t>
  </si>
  <si>
    <t>U:1</t>
  </si>
  <si>
    <t>U:2</t>
  </si>
  <si>
    <t>U:3</t>
  </si>
  <si>
    <t>U:4</t>
  </si>
  <si>
    <t>U:5</t>
  </si>
  <si>
    <t>U:6</t>
  </si>
  <si>
    <t>U:7</t>
  </si>
  <si>
    <t>U:8</t>
  </si>
  <si>
    <t>U:9</t>
  </si>
  <si>
    <t>U:10</t>
  </si>
  <si>
    <t>U:11</t>
  </si>
  <si>
    <t>U:12</t>
  </si>
  <si>
    <t>PM_400</t>
  </si>
  <si>
    <t>PM_720</t>
  </si>
  <si>
    <t>HMI_400</t>
  </si>
  <si>
    <t>HMI_720</t>
  </si>
  <si>
    <t>InteliATS_STD_400</t>
  </si>
  <si>
    <t>InteliATS_STD</t>
  </si>
  <si>
    <t>InteliATS_STD_720</t>
  </si>
  <si>
    <t>ATL600_400</t>
  </si>
  <si>
    <t>ATL600_720</t>
  </si>
  <si>
    <t>AGC150_400</t>
  </si>
  <si>
    <t>AGC150_720</t>
  </si>
  <si>
    <t>AGC4_400</t>
  </si>
  <si>
    <t>AGC4_720</t>
  </si>
  <si>
    <t>DCRL5_400</t>
  </si>
  <si>
    <t>DCRL5_720</t>
  </si>
  <si>
    <t>EASYGEN_400</t>
  </si>
  <si>
    <t>EASYGEN_720</t>
  </si>
  <si>
    <t>DSE8610_400</t>
  </si>
  <si>
    <t>DSE8610_720</t>
  </si>
  <si>
    <t>Rapidus_400</t>
  </si>
  <si>
    <t>Rapidus_720</t>
  </si>
  <si>
    <t>Sincronoscopio_400</t>
  </si>
  <si>
    <t>Sincronoscopio_720</t>
  </si>
  <si>
    <t>PLACAS DE CONTROL</t>
  </si>
  <si>
    <t>SIC_400X5</t>
  </si>
  <si>
    <t>U: 5</t>
  </si>
  <si>
    <t>SIC_400X6</t>
  </si>
  <si>
    <t>U: 6</t>
  </si>
  <si>
    <t>SIC_400X7</t>
  </si>
  <si>
    <t>U: 7</t>
  </si>
  <si>
    <t>SIC_400X8</t>
  </si>
  <si>
    <t>U: 8</t>
  </si>
  <si>
    <t>SIC_720X5</t>
  </si>
  <si>
    <t>SIC_720X6</t>
  </si>
  <si>
    <t>SIC_720X7</t>
  </si>
  <si>
    <t>SIC_720X8</t>
  </si>
  <si>
    <t>SIC_720X9</t>
  </si>
  <si>
    <t>U: 9</t>
  </si>
  <si>
    <t>SIC_720X10</t>
  </si>
  <si>
    <t>U: 10</t>
  </si>
  <si>
    <t>SIC_720X11</t>
  </si>
  <si>
    <t>U: 11</t>
  </si>
  <si>
    <t>SIC_720X12</t>
  </si>
  <si>
    <t>U: 12</t>
  </si>
  <si>
    <t>MANUAL</t>
  </si>
  <si>
    <t>EZC400</t>
  </si>
  <si>
    <t>NSX400</t>
  </si>
  <si>
    <t>Motorizado</t>
  </si>
  <si>
    <t>A-UNIT</t>
  </si>
  <si>
    <t>Iluminación</t>
  </si>
  <si>
    <t>Cambio Tensión</t>
  </si>
  <si>
    <t>Swich</t>
  </si>
  <si>
    <t>Toma Corriente</t>
  </si>
  <si>
    <t>Batery.ST</t>
  </si>
  <si>
    <t>Pont I/O</t>
  </si>
  <si>
    <t>A_UnitBB</t>
  </si>
  <si>
    <t>A_Unit</t>
  </si>
  <si>
    <t>HBBX720</t>
  </si>
  <si>
    <t>ETIQUETAS</t>
  </si>
  <si>
    <t>EC_Schneider_Electric</t>
  </si>
  <si>
    <t>Etiqueta</t>
  </si>
  <si>
    <t>Schneider_Electric</t>
  </si>
  <si>
    <t>EC_Ecopetrol</t>
  </si>
  <si>
    <t>Ecopetrol</t>
  </si>
  <si>
    <t>EC_SierraCol</t>
  </si>
  <si>
    <t>SierraCol</t>
  </si>
  <si>
    <t>EC_Geopark</t>
  </si>
  <si>
    <t>Geopark</t>
  </si>
  <si>
    <t>EC_Tryenergy</t>
  </si>
  <si>
    <t>Tryenergy</t>
  </si>
  <si>
    <t>EC_Copower</t>
  </si>
  <si>
    <t>Copower</t>
  </si>
  <si>
    <t>EC_Terpel</t>
  </si>
  <si>
    <t>Terpel</t>
  </si>
  <si>
    <t>EC_La_Fazenda</t>
  </si>
  <si>
    <t>La_Fazenda</t>
  </si>
  <si>
    <t>EC_Cañaveral</t>
  </si>
  <si>
    <t>Cañaveral</t>
  </si>
  <si>
    <t>EC_Parque_Arauco</t>
  </si>
  <si>
    <t>Parque_Arauco</t>
  </si>
  <si>
    <t>EC_Parque_Caracoli</t>
  </si>
  <si>
    <t>Parque_Caracoli</t>
  </si>
  <si>
    <t>EC_Bavaria</t>
  </si>
  <si>
    <t>Bavaria</t>
  </si>
  <si>
    <t>EC_Higuera_Escalante</t>
  </si>
  <si>
    <t>Higuera_Escalante</t>
  </si>
  <si>
    <t>EC_ESSA</t>
  </si>
  <si>
    <t>ESSA</t>
  </si>
  <si>
    <t>EC_Postobon</t>
  </si>
  <si>
    <t>Postobon</t>
  </si>
  <si>
    <t>EC_Lycon</t>
  </si>
  <si>
    <t>Lycon</t>
  </si>
  <si>
    <t>EC_Alfrio</t>
  </si>
  <si>
    <t>Alfrio</t>
  </si>
  <si>
    <t>EC_ANI</t>
  </si>
  <si>
    <t>ANI</t>
  </si>
  <si>
    <t>EC_Cool</t>
  </si>
  <si>
    <t>Cool</t>
  </si>
  <si>
    <t>EC_Centro_Abastos</t>
  </si>
  <si>
    <t>Centro_Abastos</t>
  </si>
  <si>
    <t>EC_Delta</t>
  </si>
  <si>
    <t>Delta</t>
  </si>
  <si>
    <t>EC_Devimar</t>
  </si>
  <si>
    <t>Devimar</t>
  </si>
  <si>
    <t>EC_Energymed</t>
  </si>
  <si>
    <t>Energymed</t>
  </si>
  <si>
    <t>EC_Gecolsa</t>
  </si>
  <si>
    <t>Gecolsa</t>
  </si>
  <si>
    <t>EC_JE_Jaimes</t>
  </si>
  <si>
    <t>JE_Jaimes</t>
  </si>
  <si>
    <t>EC_PQS_Energy</t>
  </si>
  <si>
    <t>PQS_Energy</t>
  </si>
  <si>
    <t>EC_Ruta_Cacao</t>
  </si>
  <si>
    <t>Ruta_Cacao</t>
  </si>
  <si>
    <t>EC_Telefonica</t>
  </si>
  <si>
    <t>Telefonica</t>
  </si>
  <si>
    <t>EC_UTS</t>
  </si>
  <si>
    <t>UTS</t>
  </si>
  <si>
    <t>EC_UIS</t>
  </si>
  <si>
    <t>UIS</t>
  </si>
  <si>
    <t>EC_Friocol</t>
  </si>
  <si>
    <t>Friocol</t>
  </si>
  <si>
    <t>EC_2Kinse</t>
  </si>
  <si>
    <t>2Kinse</t>
  </si>
  <si>
    <t>EC_EnerteK</t>
  </si>
  <si>
    <t>EnerteK</t>
  </si>
  <si>
    <t>EC_Hacer_Ingenieria</t>
  </si>
  <si>
    <t>Hacer_Ingenieria</t>
  </si>
  <si>
    <t>EC_MSS_Ingenieria</t>
  </si>
  <si>
    <t>MSS_Ingenieria</t>
  </si>
  <si>
    <t>EC_Kluger</t>
  </si>
  <si>
    <t>Kluger</t>
  </si>
  <si>
    <t>EC_Bimbo</t>
  </si>
  <si>
    <t>Bimbo</t>
  </si>
  <si>
    <t>Novedades</t>
  </si>
  <si>
    <t>Catalogo</t>
  </si>
  <si>
    <t>Suport</t>
  </si>
  <si>
    <t xml:space="preserve">Bienvenido </t>
  </si>
  <si>
    <t>Ingrese sus credenciales para acceder al sistema</t>
  </si>
  <si>
    <t>Usuario:</t>
  </si>
  <si>
    <t>Tecnología , Automatización Y Desarrollo</t>
  </si>
  <si>
    <t>Contraseña:</t>
  </si>
  <si>
    <t>Somos más, Somos CTS.</t>
  </si>
  <si>
    <t>Contacta al administrador para obtener una cuenta.</t>
  </si>
  <si>
    <t xml:space="preserve">© 2026 Industrias CTS  </t>
  </si>
  <si>
    <t>E-PANEL</t>
  </si>
  <si>
    <t xml:space="preserve">  G-Flex </t>
  </si>
  <si>
    <t>Inoxidable</t>
  </si>
  <si>
    <t>Arranque motor</t>
  </si>
  <si>
    <t>Control</t>
  </si>
  <si>
    <t>Equipos individuales</t>
  </si>
  <si>
    <t>Transferencia</t>
  </si>
  <si>
    <t>Conmutadores</t>
  </si>
  <si>
    <t>1120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</si>
</sst>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;General;General;&quot;########&quot;\ "/>
  </numFmts>
  <fonts count="169" x14ac:knownFonts="1">
    <font>
      <sz val="11"/>
      <color theme="1"/>
      <name val="Titillium Web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Titillium Web"/>
      <family val="2"/>
    </font>
    <font>
      <b/>
      <sz val="9"/>
      <color rgb="FF013B87"/>
      <name val="Titillium Web"/>
    </font>
    <font>
      <sz val="18"/>
      <color rgb="FF013B87"/>
      <name val="Conthrax Bold"/>
      <family val="2"/>
    </font>
    <font>
      <sz val="8"/>
      <color theme="0" tint="-0.499984740745262"/>
      <name val="Titillium Web"/>
      <family val="2"/>
    </font>
    <font>
      <sz val="12"/>
      <color theme="0"/>
      <name val="Titillium Web"/>
    </font>
    <font>
      <u/>
      <sz val="11"/>
      <color theme="10"/>
      <name val="Titillium Web"/>
      <family val="2"/>
    </font>
    <font>
      <b/>
      <sz val="24"/>
      <color rgb="FFFF99CC"/>
      <name val="Conthrax Bold"/>
      <family val="2"/>
    </font>
    <font>
      <sz val="11"/>
      <color theme="1"/>
      <name val="Conthrax Bold"/>
      <family val="2"/>
    </font>
    <font>
      <sz val="11"/>
      <color theme="0"/>
      <name val="Conthrax Bold"/>
      <family val="2"/>
    </font>
    <font>
      <sz val="11"/>
      <color rgb="FF646464"/>
      <name val="Conthrax Bold"/>
      <family val="2"/>
    </font>
    <font>
      <sz val="11"/>
      <color theme="0" tint="-0.499984740745262"/>
      <name val="Conthrax Bold"/>
      <family val="2"/>
    </font>
    <font>
      <b/>
      <sz val="12"/>
      <color theme="0"/>
      <name val="Conthrax Regular"/>
      <family val="2"/>
    </font>
    <font>
      <b/>
      <sz val="12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b/>
      <sz val="10"/>
      <color rgb="FF0065BB"/>
      <name val="Conthrax Regular"/>
      <family val="2"/>
    </font>
    <font>
      <b/>
      <sz val="9"/>
      <color theme="0" tint="-0.499984740745262"/>
      <name val="Titillium Web"/>
    </font>
    <font>
      <b/>
      <sz val="8"/>
      <color theme="1"/>
      <name val="Conthrax Regular"/>
      <family val="2"/>
    </font>
    <font>
      <b/>
      <sz val="11"/>
      <color rgb="FF0070C0"/>
      <name val="Dubai"/>
      <family val="2"/>
    </font>
    <font>
      <b/>
      <sz val="7"/>
      <color theme="1"/>
      <name val="Conthrax Regular"/>
      <family val="2"/>
    </font>
    <font>
      <b/>
      <sz val="8"/>
      <color rgb="FF02469C"/>
      <name val="Conthrax Regular"/>
      <family val="2"/>
    </font>
    <font>
      <b/>
      <sz val="8"/>
      <color theme="1"/>
      <name val="Conthrax Bold"/>
      <family val="2"/>
    </font>
    <font>
      <b/>
      <sz val="8"/>
      <color rgb="FF646464"/>
      <name val="Conthrax Regular"/>
      <family val="2"/>
    </font>
    <font>
      <sz val="9"/>
      <color theme="1"/>
      <name val="Titillium Web"/>
    </font>
    <font>
      <b/>
      <sz val="7"/>
      <color theme="1"/>
      <name val="Titillium Web"/>
      <family val="2"/>
    </font>
    <font>
      <b/>
      <sz val="8"/>
      <color rgb="FF0065BB"/>
      <name val="Conthrax Regular"/>
      <family val="2"/>
    </font>
    <font>
      <b/>
      <sz val="7"/>
      <color rgb="FF0065BB"/>
      <name val="Conthrax Regular"/>
      <family val="2"/>
    </font>
    <font>
      <sz val="7"/>
      <color theme="0" tint="-0.34998626667073579"/>
      <name val="Titillium Web"/>
    </font>
    <font>
      <b/>
      <i/>
      <sz val="7"/>
      <color theme="0" tint="-0.34998626667073579"/>
      <name val="Titillium Web"/>
    </font>
    <font>
      <sz val="7"/>
      <color theme="1"/>
      <name val="Titillium Web"/>
      <family val="2"/>
    </font>
    <font>
      <sz val="7"/>
      <color rgb="FF0065BB"/>
      <name val="Conthrax Regular"/>
      <family val="2"/>
    </font>
    <font>
      <b/>
      <sz val="7"/>
      <color rgb="FF0070C0"/>
      <name val="Dubai"/>
      <family val="2"/>
    </font>
    <font>
      <b/>
      <sz val="9"/>
      <color rgb="FF0070C0"/>
      <name val="Conthrax Regular"/>
      <family val="2"/>
    </font>
    <font>
      <sz val="6"/>
      <color theme="0" tint="-0.34998626667073579"/>
      <name val="Titillium Web"/>
    </font>
    <font>
      <sz val="14"/>
      <color rgb="FF0065BB"/>
      <name val="Conthrax Regular"/>
      <family val="2"/>
    </font>
    <font>
      <b/>
      <sz val="8"/>
      <color theme="0" tint="-0.499984740745262"/>
      <name val="Titillium Web"/>
    </font>
    <font>
      <sz val="6"/>
      <color theme="0" tint="-0.499984740745262"/>
      <name val="Titillium Web"/>
    </font>
    <font>
      <sz val="6"/>
      <color theme="1"/>
      <name val="Titillium Web"/>
    </font>
    <font>
      <sz val="12"/>
      <color theme="0" tint="-0.499984740745262"/>
      <name val="Titillium Web"/>
      <family val="2"/>
    </font>
    <font>
      <b/>
      <i/>
      <sz val="8"/>
      <color theme="1"/>
      <name val="Titillium Web"/>
    </font>
    <font>
      <b/>
      <i/>
      <sz val="11"/>
      <color theme="1"/>
      <name val="Dubai"/>
      <family val="2"/>
    </font>
    <font>
      <sz val="11"/>
      <color theme="0" tint="-0.499984740745262"/>
      <name val="Titillium Web"/>
      <family val="2"/>
    </font>
    <font>
      <sz val="8"/>
      <color theme="1"/>
      <name val="Conthrax Regular"/>
      <family val="2"/>
    </font>
    <font>
      <sz val="9"/>
      <color rgb="FF0065BB"/>
      <name val="Conthrax Bold"/>
      <family val="2"/>
    </font>
    <font>
      <b/>
      <sz val="9"/>
      <color rgb="FF0065BB"/>
      <name val="Conthrax Regular"/>
      <family val="2"/>
    </font>
    <font>
      <sz val="10"/>
      <color theme="0"/>
      <name val="Conthrax Regular"/>
      <family val="2"/>
    </font>
    <font>
      <sz val="5"/>
      <color theme="1"/>
      <name val="Titillium Web"/>
    </font>
    <font>
      <sz val="11"/>
      <color theme="1"/>
      <name val="Aptos Narrow"/>
      <family val="2"/>
      <scheme val="minor"/>
    </font>
    <font>
      <sz val="10"/>
      <color theme="1"/>
      <name val="Conthrax Bold"/>
      <family val="2"/>
    </font>
    <font>
      <b/>
      <sz val="9"/>
      <color theme="0" tint="-0.14999847407452621"/>
      <name val="Conthrax Bold"/>
      <family val="2"/>
    </font>
    <font>
      <b/>
      <sz val="9"/>
      <color theme="0" tint="-0.499984740745262"/>
      <name val="Conthrax Bold"/>
      <family val="2"/>
    </font>
    <font>
      <b/>
      <sz val="11"/>
      <color theme="0" tint="-0.499984740745262"/>
      <name val="Titillium Web"/>
    </font>
    <font>
      <b/>
      <sz val="10"/>
      <color theme="0" tint="-0.499984740745262"/>
      <name val="Conthrax Bold"/>
      <family val="2"/>
    </font>
    <font>
      <b/>
      <sz val="8"/>
      <color theme="0" tint="-0.34998626667073579"/>
      <name val="Titillium Web"/>
    </font>
    <font>
      <b/>
      <sz val="7"/>
      <color theme="1"/>
      <name val="Titillium Web"/>
    </font>
    <font>
      <sz val="9"/>
      <color theme="1"/>
      <name val="Titillium Web"/>
      <family val="2"/>
    </font>
    <font>
      <b/>
      <sz val="8"/>
      <color rgb="FF0065BB"/>
      <name val="Titillium Web"/>
    </font>
    <font>
      <b/>
      <sz val="8"/>
      <color theme="1"/>
      <name val="Titillium Web"/>
    </font>
    <font>
      <sz val="30"/>
      <color theme="0" tint="-0.499984740745262"/>
      <name val="Conthrax Bold"/>
      <family val="2"/>
    </font>
    <font>
      <sz val="22"/>
      <color theme="0" tint="-0.499984740745262"/>
      <name val="Conthrax Bold"/>
      <family val="2"/>
    </font>
    <font>
      <sz val="20"/>
      <color rgb="FF0065BB"/>
      <name val="Conthrax Bold"/>
      <family val="2"/>
    </font>
    <font>
      <b/>
      <sz val="9"/>
      <color rgb="FF646464"/>
      <name val="Titillium Web"/>
    </font>
    <font>
      <sz val="12"/>
      <color theme="0"/>
      <name val="Titillium Web"/>
      <family val="2"/>
    </font>
    <font>
      <sz val="20"/>
      <color rgb="FF02469C"/>
      <name val="Conthrax Bold"/>
      <family val="2"/>
    </font>
    <font>
      <b/>
      <sz val="9"/>
      <color theme="0"/>
      <name val="Conthrax Regular"/>
      <family val="2"/>
    </font>
    <font>
      <sz val="8"/>
      <color theme="0"/>
      <name val="Titillium Web"/>
    </font>
    <font>
      <sz val="11"/>
      <color rgb="FF02469C"/>
      <name val="Titillium Web"/>
      <family val="2"/>
    </font>
    <font>
      <sz val="11"/>
      <color rgb="FF002060"/>
      <name val="Titillium Web"/>
      <family val="2"/>
    </font>
    <font>
      <sz val="8"/>
      <color theme="1"/>
      <name val="Aptos Narrow"/>
      <family val="2"/>
      <scheme val="minor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6"/>
      <color theme="1"/>
      <name val="Titillium Web"/>
    </font>
    <font>
      <sz val="3"/>
      <color theme="1"/>
      <name val="Titillium Web"/>
    </font>
    <font>
      <b/>
      <sz val="8"/>
      <color rgb="FF0065BB"/>
      <name val="Conthrax Bold"/>
      <family val="2"/>
    </font>
    <font>
      <sz val="8"/>
      <color theme="1"/>
      <name val="Titillium Web"/>
      <family val="2"/>
    </font>
    <font>
      <b/>
      <sz val="3"/>
      <color theme="1"/>
      <name val="Titillium Web"/>
    </font>
    <font>
      <b/>
      <sz val="7"/>
      <color rgb="FF0065BB"/>
      <name val="Titillium Web"/>
    </font>
    <font>
      <sz val="7"/>
      <color theme="1"/>
      <name val="Titillium Web"/>
    </font>
    <font>
      <b/>
      <sz val="5"/>
      <color rgb="FF0065BB"/>
      <name val="Titillium Web"/>
    </font>
    <font>
      <b/>
      <sz val="11"/>
      <color theme="1"/>
      <name val="Aptos Narrow"/>
      <family val="2"/>
      <scheme val="minor"/>
    </font>
    <font>
      <sz val="7"/>
      <color theme="0"/>
      <name val="Titillium Web"/>
    </font>
    <font>
      <sz val="5"/>
      <color theme="0"/>
      <name val="Titillium Web"/>
    </font>
    <font>
      <sz val="6"/>
      <color rgb="FF0065BB"/>
      <name val="Titillium Web"/>
    </font>
    <font>
      <sz val="5"/>
      <color rgb="FF0065BB"/>
      <name val="Titillium Web"/>
    </font>
    <font>
      <sz val="11"/>
      <color theme="0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b/>
      <sz val="11"/>
      <color theme="0" tint="-0.14999847407452621"/>
      <name val="Titillium Web"/>
      <family val="2"/>
    </font>
    <font>
      <b/>
      <sz val="6"/>
      <color theme="0" tint="-0.499984740745262"/>
      <name val="Conthrax Bold"/>
      <family val="2"/>
    </font>
    <font>
      <sz val="11"/>
      <color theme="0" tint="-0.14999847407452621"/>
      <name val="Titillium Web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5"/>
      <color rgb="FF0065BB"/>
      <name val="Conthrax Regular"/>
      <family val="2"/>
    </font>
    <font>
      <sz val="4.5"/>
      <color theme="1"/>
      <name val="Conthrax Regular"/>
      <family val="2"/>
    </font>
    <font>
      <sz val="4.5"/>
      <color theme="1"/>
      <name val="Titillium Web"/>
    </font>
    <font>
      <sz val="4.5"/>
      <color theme="1"/>
      <name val="Titillium Web"/>
      <family val="2"/>
    </font>
    <font>
      <sz val="6"/>
      <color theme="1"/>
      <name val="Aptos Narrow"/>
      <family val="2"/>
      <scheme val="minor"/>
    </font>
    <font>
      <sz val="5"/>
      <color theme="0" tint="-0.14999847407452621"/>
      <name val="Titillium Web"/>
    </font>
    <font>
      <sz val="5.5"/>
      <color theme="1"/>
      <name val="Titillium Web"/>
    </font>
    <font>
      <b/>
      <sz val="10"/>
      <color theme="0"/>
      <name val="Titillium Web"/>
    </font>
    <font>
      <b/>
      <sz val="10"/>
      <color theme="1" tint="0.499984740745262"/>
      <name val="Titillium Web"/>
    </font>
    <font>
      <sz val="5"/>
      <color rgb="FFFF0000"/>
      <name val="Titillium Web"/>
      <family val="2"/>
    </font>
    <font>
      <b/>
      <sz val="7"/>
      <color theme="5" tint="-0.249977111117893"/>
      <name val="Conthrax Bold"/>
      <family val="2"/>
    </font>
    <font>
      <b/>
      <sz val="7"/>
      <color theme="1"/>
      <name val="Conthrax Bold"/>
      <family val="2"/>
    </font>
    <font>
      <b/>
      <sz val="6"/>
      <color theme="5" tint="-0.249977111117893"/>
      <name val="Titillium Web"/>
    </font>
    <font>
      <b/>
      <sz val="5"/>
      <color theme="5" tint="-0.249977111117893"/>
      <name val="Titillium Web"/>
    </font>
    <font>
      <sz val="5"/>
      <color theme="5" tint="-0.249977111117893"/>
      <name val="Titillium Web"/>
    </font>
    <font>
      <sz val="5"/>
      <color theme="5" tint="-0.249977111117893"/>
      <name val="Titillium Web"/>
      <family val="2"/>
    </font>
    <font>
      <sz val="6"/>
      <color theme="5" tint="-0.249977111117893"/>
      <name val="Titillium Web"/>
    </font>
    <font>
      <sz val="11"/>
      <color theme="5" tint="-0.249977111117893"/>
      <name val="Titillium Web"/>
      <family val="2"/>
    </font>
    <font>
      <b/>
      <sz val="7"/>
      <color theme="0" tint="-0.249977111117893"/>
      <name val="Titillium Web"/>
    </font>
    <font>
      <sz val="7"/>
      <color rgb="FF0065BB"/>
      <name val="Titillium Web"/>
    </font>
    <font>
      <sz val="7"/>
      <color theme="5" tint="-0.249977111117893"/>
      <name val="Titillium Web"/>
    </font>
    <font>
      <sz val="12"/>
      <color rgb="FFFF0000"/>
      <name val="Titillium Web"/>
    </font>
    <font>
      <sz val="6"/>
      <color theme="1"/>
      <name val="Titillium Web"/>
      <family val="2"/>
    </font>
    <font>
      <sz val="11"/>
      <color theme="5" tint="-0.249977111117893"/>
      <name val="Titillium Web"/>
    </font>
    <font>
      <b/>
      <sz val="7"/>
      <color theme="0" tint="-0.499984740745262"/>
      <name val="Conthrax Bold"/>
      <family val="2"/>
    </font>
    <font>
      <b/>
      <sz val="5"/>
      <color theme="5" tint="-0.249977111117893"/>
      <name val="Conthrax Regular"/>
      <family val="2"/>
    </font>
    <font>
      <b/>
      <sz val="6"/>
      <color theme="5" tint="-0.249977111117893"/>
      <name val="Conthrax Bold"/>
      <family val="2"/>
    </font>
    <font>
      <b/>
      <sz val="5"/>
      <color theme="5"/>
      <name val="Titillium Web"/>
    </font>
    <font>
      <sz val="12"/>
      <color theme="1"/>
      <name val="Titillium Web"/>
      <family val="2"/>
    </font>
    <font>
      <i/>
      <sz val="4"/>
      <color theme="0" tint="-0.14999847407452621"/>
      <name val="Arial"/>
      <family val="2"/>
    </font>
    <font>
      <b/>
      <sz val="22"/>
      <color rgb="FF0065BB"/>
      <name val="Conthrax Bold"/>
      <family val="2"/>
    </font>
    <font>
      <sz val="11"/>
      <color theme="1"/>
      <name val="Titillium Web"/>
      <family val="2"/>
    </font>
    <font>
      <sz val="10"/>
      <color theme="1"/>
      <name val="Titillium Web"/>
    </font>
    <font>
      <b/>
      <sz val="8"/>
      <color theme="0"/>
      <name val="Conthrax Bold"/>
      <family val="2"/>
    </font>
    <font>
      <b/>
      <sz val="8"/>
      <color theme="0"/>
      <name val="Titillium Web"/>
    </font>
    <font>
      <sz val="3"/>
      <color rgb="FFFF0000"/>
      <name val="Aptos Narrow"/>
      <family val="2"/>
      <scheme val="minor"/>
    </font>
    <font>
      <sz val="11"/>
      <color rgb="FF0065BB"/>
      <name val="Titillium Web"/>
    </font>
    <font>
      <sz val="8"/>
      <name val="Titillium Web"/>
      <family val="2"/>
    </font>
    <font>
      <b/>
      <sz val="6"/>
      <color theme="0"/>
      <name val="Titillium Web"/>
    </font>
    <font>
      <sz val="8"/>
      <color rgb="FFFF0000"/>
      <name val="Titillium Web"/>
      <family val="2"/>
    </font>
    <font>
      <sz val="3"/>
      <color theme="1"/>
      <name val="Aptos Narrow"/>
      <family val="2"/>
      <scheme val="minor"/>
    </font>
    <font>
      <sz val="5"/>
      <color rgb="FF0065BB"/>
      <name val="Titillium Web"/>
      <family val="2"/>
    </font>
    <font>
      <sz val="4"/>
      <color theme="1"/>
      <name val="Aptos Narrow"/>
      <family val="2"/>
      <scheme val="minor"/>
    </font>
    <font>
      <sz val="4"/>
      <color rgb="FF0065BB"/>
      <name val="Titillium Web"/>
      <family val="2"/>
    </font>
    <font>
      <sz val="4"/>
      <color theme="1"/>
      <name val="Titillium Web"/>
      <family val="2"/>
    </font>
    <font>
      <sz val="4"/>
      <color rgb="FF0065BB"/>
      <name val="Titillium Web"/>
    </font>
    <font>
      <sz val="12"/>
      <color theme="1"/>
      <name val="Titillium Web"/>
    </font>
    <font>
      <b/>
      <sz val="4"/>
      <color theme="0"/>
      <name val="Titillium Web"/>
    </font>
    <font>
      <b/>
      <sz val="5"/>
      <color rgb="FFBE5014"/>
      <name val="Titillium Web"/>
    </font>
    <font>
      <sz val="5"/>
      <color rgb="FFBE5014"/>
      <name val="Titillium Web"/>
    </font>
    <font>
      <sz val="11"/>
      <color rgb="FFBE5014"/>
      <name val="Titillium Web"/>
    </font>
    <font>
      <b/>
      <sz val="6"/>
      <color rgb="FFBE5014"/>
      <name val="Titillium Web"/>
    </font>
    <font>
      <sz val="9"/>
      <color rgb="FF0070C0"/>
      <name val="Conthrax Bold"/>
      <family val="2"/>
    </font>
    <font>
      <sz val="10"/>
      <color rgb="FF0070C0"/>
      <name val="Conthrax Bold"/>
      <family val="2"/>
    </font>
    <font>
      <b/>
      <sz val="6"/>
      <color rgb="FF8F8F8F"/>
      <name val="Titillium Web"/>
    </font>
    <font>
      <sz val="11"/>
      <color theme="0"/>
      <name val="Aptos Narrow"/>
      <family val="2"/>
      <scheme val="minor"/>
    </font>
    <font>
      <b/>
      <sz val="10"/>
      <color theme="1"/>
      <name val="Titillium Web"/>
    </font>
    <font>
      <sz val="72"/>
      <color theme="0"/>
      <name val="Conthrax Bold"/>
      <family val="2"/>
    </font>
    <font>
      <b/>
      <sz val="10"/>
      <color rgb="FF013B87"/>
      <name val="Titillium Web"/>
    </font>
    <font>
      <sz val="60"/>
      <color theme="0"/>
      <name val="Conthrax Bold"/>
      <family val="2"/>
    </font>
    <font>
      <sz val="22"/>
      <color rgb="FF0065BB"/>
      <name val="Conthrax Bold"/>
      <family val="2"/>
    </font>
    <font>
      <sz val="10"/>
      <color theme="0" tint="-0.499984740745262"/>
      <name val="Titillium Web"/>
      <family val="2"/>
    </font>
    <font>
      <b/>
      <sz val="11"/>
      <color rgb="FF646464"/>
      <name val="Titillium Web"/>
    </font>
    <font>
      <sz val="14"/>
      <color theme="0"/>
      <name val="Titillium Web"/>
    </font>
    <font>
      <sz val="16"/>
      <color theme="0"/>
      <name val="Titillium Web"/>
    </font>
    <font>
      <b/>
      <sz val="12"/>
      <color theme="0" tint="-0.249977111117893"/>
      <name val="Titillium Web"/>
    </font>
    <font>
      <sz val="12"/>
      <color theme="0" tint="-0.14999847407452621"/>
      <name val="Conthrax Bold"/>
      <family val="2"/>
    </font>
    <font>
      <sz val="10"/>
      <color theme="0"/>
      <name val="Titillium Web"/>
    </font>
    <font>
      <sz val="9"/>
      <color theme="0" tint="-0.14999847407452621"/>
      <name val="Titillium Web"/>
      <family val="2"/>
    </font>
    <font>
      <b/>
      <sz val="11"/>
      <color rgb="FF004D9E"/>
      <name val="Titillium Web"/>
    </font>
    <font>
      <sz val="11"/>
      <color theme="0" tint="-0.14999847407452621"/>
      <name val="Titillium Web"/>
    </font>
    <font>
      <sz val="12"/>
      <color rgb="FFFFFFFF"/>
      <name val="Titillium Web"/>
    </font>
    <font>
      <sz val="9"/>
      <color rgb="FF0065BB"/>
      <name val="Titillium Web"/>
      <family val="2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471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58">
    <border>
      <left/>
      <right/>
      <top/>
      <bottom/>
      <diagonal/>
    </border>
    <border>
      <left/>
      <right/>
      <top style="double">
        <color theme="0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double">
        <color theme="0"/>
      </bottom>
      <diagonal/>
    </border>
    <border>
      <left/>
      <right/>
      <top/>
      <bottom style="thin">
        <color rgb="FF02469C"/>
      </bottom>
      <diagonal/>
    </border>
    <border>
      <left/>
      <right style="thin">
        <color theme="0" tint="-0.14999847407452621"/>
      </right>
      <top/>
      <bottom style="thin">
        <color rgb="FF02469C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/>
      <right style="thin">
        <color theme="0" tint="-0.14999847407452621"/>
      </right>
      <top style="double">
        <color theme="0"/>
      </top>
      <bottom/>
      <diagonal/>
    </border>
    <border>
      <left style="thin">
        <color theme="0" tint="-0.14999847407452621"/>
      </left>
      <right/>
      <top/>
      <bottom style="double">
        <color theme="0"/>
      </bottom>
      <diagonal/>
    </border>
    <border>
      <left/>
      <right style="thin">
        <color theme="0" tint="-0.14999847407452621"/>
      </right>
      <top/>
      <bottom style="double">
        <color theme="0"/>
      </bottom>
      <diagonal/>
    </border>
    <border>
      <left style="thin">
        <color theme="0" tint="-0.14999847407452621"/>
      </left>
      <right/>
      <top style="double">
        <color theme="0"/>
      </top>
      <bottom/>
      <diagonal/>
    </border>
    <border>
      <left/>
      <right style="medium">
        <color rgb="FF0065BB"/>
      </right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double">
        <color theme="0" tint="-4.9989318521683403E-2"/>
      </right>
      <top/>
      <bottom/>
      <diagonal/>
    </border>
    <border>
      <left style="double">
        <color theme="0" tint="-4.9989318521683403E-2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 style="hair">
        <color rgb="FF21212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rgb="FF212121"/>
      </right>
      <top/>
      <bottom style="hair">
        <color theme="1"/>
      </bottom>
      <diagonal/>
    </border>
    <border>
      <left style="hair">
        <color rgb="FF212121"/>
      </left>
      <right/>
      <top/>
      <bottom style="hair">
        <color theme="1"/>
      </bottom>
      <diagonal/>
    </border>
    <border>
      <left style="hair">
        <color theme="1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theme="1"/>
      </left>
      <right/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/>
      <right style="hair">
        <color theme="1"/>
      </right>
      <top style="hair">
        <color rgb="FF212121"/>
      </top>
      <bottom/>
      <diagonal/>
    </border>
    <border>
      <left/>
      <right style="hair">
        <color theme="1"/>
      </right>
      <top/>
      <bottom/>
      <diagonal/>
    </border>
    <border>
      <left/>
      <right style="hair">
        <color theme="1"/>
      </right>
      <top/>
      <bottom style="hair">
        <color rgb="FF212121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hair">
        <color theme="1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hair">
        <color theme="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theme="1"/>
      </top>
      <bottom/>
      <diagonal/>
    </border>
    <border>
      <left style="hair">
        <color rgb="FF212121"/>
      </left>
      <right/>
      <top style="hair">
        <color theme="1"/>
      </top>
      <bottom/>
      <diagonal/>
    </border>
    <border>
      <left/>
      <right/>
      <top/>
      <bottom style="thin">
        <color theme="0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uble">
        <color theme="0" tint="-0.14999847407452621"/>
      </left>
      <right/>
      <top/>
      <bottom/>
      <diagonal/>
    </border>
    <border>
      <left style="double">
        <color theme="0" tint="-0.14999847407452621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 style="double">
        <color theme="0" tint="-4.9989318521683403E-2"/>
      </left>
      <right/>
      <top/>
      <bottom style="double">
        <color theme="0"/>
      </bottom>
      <diagonal/>
    </border>
    <border>
      <left style="medium">
        <color rgb="FF0065BB"/>
      </left>
      <right/>
      <top/>
      <bottom/>
      <diagonal/>
    </border>
    <border>
      <left style="medium">
        <color rgb="FF0065BB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medium">
        <color rgb="FF0065BB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/>
      </right>
      <top style="thin">
        <color theme="0" tint="-4.9989318521683403E-2"/>
      </top>
      <bottom/>
      <diagonal/>
    </border>
    <border>
      <left/>
      <right style="thin">
        <color theme="0"/>
      </right>
      <top/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hair">
        <color theme="0" tint="-0.249977111117893"/>
      </left>
      <right/>
      <top/>
      <bottom/>
      <diagonal/>
    </border>
    <border>
      <left/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/>
      <bottom style="hair">
        <color theme="0" tint="-0.249977111117893"/>
      </bottom>
      <diagonal/>
    </border>
    <border>
      <left/>
      <right style="hair">
        <color theme="0" tint="-0.249977111117893"/>
      </right>
      <top/>
      <bottom style="hair">
        <color theme="0" tint="-0.249977111117893"/>
      </bottom>
      <diagonal/>
    </border>
    <border>
      <left/>
      <right/>
      <top style="hair">
        <color theme="0" tint="-0.249977111117893"/>
      </top>
      <bottom/>
      <diagonal/>
    </border>
    <border>
      <left/>
      <right style="hair">
        <color theme="0" tint="-0.249977111117893"/>
      </right>
      <top style="hair">
        <color theme="0" tint="-0.249977111117893"/>
      </top>
      <bottom/>
      <diagonal/>
    </border>
    <border>
      <left/>
      <right style="hair">
        <color theme="0" tint="-0.14999847407452621"/>
      </right>
      <top/>
      <bottom/>
      <diagonal/>
    </border>
    <border>
      <left style="hair">
        <color theme="0" tint="-0.14999847407452621"/>
      </left>
      <right/>
      <top/>
      <bottom/>
      <diagonal/>
    </border>
    <border>
      <left/>
      <right style="hair">
        <color theme="0" tint="-0.14999847407452621"/>
      </right>
      <top/>
      <bottom style="thin">
        <color theme="0" tint="-4.9989318521683403E-2"/>
      </bottom>
      <diagonal/>
    </border>
    <border>
      <left style="hair">
        <color theme="0" tint="-0.14999847407452621"/>
      </left>
      <right/>
      <top/>
      <bottom style="thin">
        <color theme="0" tint="-4.9989318521683403E-2"/>
      </bottom>
      <diagonal/>
    </border>
    <border>
      <left/>
      <right style="hair">
        <color theme="0" tint="-0.14999847407452621"/>
      </right>
      <top style="thin">
        <color theme="0" tint="-4.9989318521683403E-2"/>
      </top>
      <bottom/>
      <diagonal/>
    </border>
    <border>
      <left/>
      <right/>
      <top/>
      <bottom style="hair">
        <color theme="0" tint="-0.14999847407452621"/>
      </bottom>
      <diagonal/>
    </border>
    <border>
      <left/>
      <right style="hair">
        <color theme="0" tint="-0.14999847407452621"/>
      </right>
      <top/>
      <bottom style="hair">
        <color theme="0" tint="-0.14999847407452621"/>
      </bottom>
      <diagonal/>
    </border>
    <border>
      <left style="hair">
        <color theme="1"/>
      </left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theme="0"/>
      </right>
      <top/>
      <bottom style="thin">
        <color theme="0" tint="-4.9989318521683403E-2"/>
      </bottom>
      <diagonal/>
    </border>
    <border>
      <left style="double">
        <color theme="0"/>
      </left>
      <right/>
      <top style="double">
        <color theme="0" tint="-4.9989318521683403E-2"/>
      </top>
      <bottom/>
      <diagonal/>
    </border>
    <border>
      <left/>
      <right style="hair">
        <color theme="0" tint="-4.9989318521683403E-2"/>
      </right>
      <top/>
      <bottom/>
      <diagonal/>
    </border>
    <border>
      <left/>
      <right/>
      <top/>
      <bottom style="hair">
        <color theme="0" tint="-4.9989318521683403E-2"/>
      </bottom>
      <diagonal/>
    </border>
    <border>
      <left/>
      <right style="hair">
        <color theme="0" tint="-4.9989318521683403E-2"/>
      </right>
      <top/>
      <bottom style="hair">
        <color theme="0" tint="-4.9989318521683403E-2"/>
      </bottom>
      <diagonal/>
    </border>
    <border>
      <left style="dashDot">
        <color theme="5" tint="-0.249977111117893"/>
      </left>
      <right/>
      <top style="dashDot">
        <color theme="5" tint="-0.249977111117893"/>
      </top>
      <bottom/>
      <diagonal/>
    </border>
    <border>
      <left/>
      <right/>
      <top style="dashDot">
        <color theme="5" tint="-0.249977111117893"/>
      </top>
      <bottom/>
      <diagonal/>
    </border>
    <border>
      <left/>
      <right style="dashDot">
        <color theme="5" tint="-0.249977111117893"/>
      </right>
      <top style="dashDot">
        <color theme="5" tint="-0.249977111117893"/>
      </top>
      <bottom/>
      <diagonal/>
    </border>
    <border>
      <left style="dashDot">
        <color theme="5" tint="-0.249977111117893"/>
      </left>
      <right/>
      <top/>
      <bottom/>
      <diagonal/>
    </border>
    <border>
      <left/>
      <right style="dashDot">
        <color theme="5" tint="-0.249977111117893"/>
      </right>
      <top/>
      <bottom/>
      <diagonal/>
    </border>
    <border>
      <left style="dashDot">
        <color theme="5" tint="-0.249977111117893"/>
      </left>
      <right/>
      <top/>
      <bottom style="dashDot">
        <color theme="5" tint="-0.249977111117893"/>
      </bottom>
      <diagonal/>
    </border>
    <border>
      <left/>
      <right/>
      <top/>
      <bottom style="dashDot">
        <color theme="5" tint="-0.249977111117893"/>
      </bottom>
      <diagonal/>
    </border>
    <border>
      <left/>
      <right style="dashDot">
        <color theme="5" tint="-0.249977111117893"/>
      </right>
      <top/>
      <bottom style="dashDot">
        <color theme="5" tint="-0.249977111117893"/>
      </bottom>
      <diagonal/>
    </border>
    <border>
      <left/>
      <right/>
      <top style="dashDot">
        <color theme="5"/>
      </top>
      <bottom/>
      <diagonal/>
    </border>
    <border>
      <left/>
      <right/>
      <top/>
      <bottom style="dashDot">
        <color theme="5"/>
      </bottom>
      <diagonal/>
    </border>
    <border>
      <left style="medium">
        <color theme="0"/>
      </left>
      <right/>
      <top/>
      <bottom style="hair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double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9">
    <xf numFmtId="0" fontId="0" fillId="0" borderId="0"/>
    <xf numFmtId="0" fontId="8" fillId="0" borderId="0" applyNumberFormat="0" applyFill="0" applyBorder="0" applyAlignment="0" applyProtection="0"/>
    <xf numFmtId="0" fontId="50" fillId="0" borderId="0"/>
    <xf numFmtId="0" fontId="50" fillId="0" borderId="0"/>
    <xf numFmtId="0" fontId="2" fillId="0" borderId="0"/>
    <xf numFmtId="0" fontId="2" fillId="0" borderId="0"/>
    <xf numFmtId="0" fontId="127" fillId="0" borderId="0"/>
    <xf numFmtId="0" fontId="1" fillId="0" borderId="0"/>
    <xf numFmtId="0" fontId="1" fillId="0" borderId="0"/>
  </cellStyleXfs>
  <cellXfs count="1402">
    <xf numFmtId="0" fontId="0" fillId="0" borderId="0" xfId="0"/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9" fillId="2" borderId="5" xfId="0" applyFont="1" applyFill="1" applyBorder="1" applyAlignment="1">
      <alignment vertical="center"/>
    </xf>
    <xf numFmtId="0" fontId="9" fillId="2" borderId="5" xfId="0" applyFont="1" applyFill="1" applyBorder="1" applyAlignment="1" applyProtection="1">
      <alignment vertical="center"/>
      <protection locked="0"/>
    </xf>
    <xf numFmtId="0" fontId="0" fillId="2" borderId="5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9" fillId="2" borderId="0" xfId="0" applyFont="1" applyFill="1" applyAlignment="1">
      <alignment vertical="center"/>
    </xf>
    <xf numFmtId="0" fontId="0" fillId="2" borderId="0" xfId="0" applyFill="1" applyProtection="1"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0" fillId="2" borderId="8" xfId="0" applyFill="1" applyBorder="1" applyProtection="1"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9" fillId="2" borderId="9" xfId="0" applyFont="1" applyFill="1" applyBorder="1" applyAlignment="1">
      <alignment vertical="center"/>
    </xf>
    <xf numFmtId="0" fontId="4" fillId="2" borderId="10" xfId="0" applyFont="1" applyFill="1" applyBorder="1" applyAlignment="1" applyProtection="1">
      <alignment vertical="center"/>
      <protection locked="0"/>
    </xf>
    <xf numFmtId="0" fontId="4" fillId="2" borderId="11" xfId="0" applyFont="1" applyFill="1" applyBorder="1" applyAlignment="1" applyProtection="1">
      <alignment vertical="center"/>
      <protection locked="0"/>
    </xf>
    <xf numFmtId="0" fontId="13" fillId="4" borderId="1" xfId="1" applyFont="1" applyFill="1" applyBorder="1" applyAlignment="1" applyProtection="1">
      <alignment vertical="center"/>
      <protection locked="0"/>
    </xf>
    <xf numFmtId="0" fontId="13" fillId="4" borderId="14" xfId="1" applyFont="1" applyFill="1" applyBorder="1" applyAlignment="1" applyProtection="1">
      <alignment vertical="center"/>
      <protection locked="0"/>
    </xf>
    <xf numFmtId="0" fontId="13" fillId="4" borderId="0" xfId="1" applyFont="1" applyFill="1" applyBorder="1" applyAlignment="1" applyProtection="1">
      <alignment vertical="center"/>
      <protection locked="0"/>
    </xf>
    <xf numFmtId="0" fontId="13" fillId="4" borderId="8" xfId="1" applyFont="1" applyFill="1" applyBorder="1" applyAlignment="1" applyProtection="1">
      <alignment vertical="center"/>
      <protection locked="0"/>
    </xf>
    <xf numFmtId="0" fontId="13" fillId="4" borderId="9" xfId="1" applyFont="1" applyFill="1" applyBorder="1" applyAlignment="1" applyProtection="1">
      <alignment vertical="center"/>
      <protection locked="0"/>
    </xf>
    <xf numFmtId="0" fontId="13" fillId="4" borderId="16" xfId="1" applyFont="1" applyFill="1" applyBorder="1" applyAlignment="1" applyProtection="1">
      <alignment vertical="center"/>
      <protection locked="0"/>
    </xf>
    <xf numFmtId="0" fontId="0" fillId="3" borderId="17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14" fillId="3" borderId="1" xfId="0" applyFont="1" applyFill="1" applyBorder="1" applyAlignment="1" applyProtection="1">
      <alignment vertical="center"/>
      <protection locked="0"/>
    </xf>
    <xf numFmtId="0" fontId="14" fillId="3" borderId="0" xfId="0" applyFont="1" applyFill="1" applyAlignment="1" applyProtection="1">
      <alignment vertical="center"/>
      <protection locked="0"/>
    </xf>
    <xf numFmtId="0" fontId="14" fillId="3" borderId="14" xfId="0" applyFont="1" applyFill="1" applyBorder="1" applyAlignment="1" applyProtection="1">
      <alignment vertical="center"/>
      <protection locked="0"/>
    </xf>
    <xf numFmtId="0" fontId="0" fillId="3" borderId="7" xfId="0" applyFill="1" applyBorder="1" applyProtection="1">
      <protection locked="0"/>
    </xf>
    <xf numFmtId="0" fontId="0" fillId="3" borderId="0" xfId="0" applyFill="1" applyProtection="1">
      <protection locked="0"/>
    </xf>
    <xf numFmtId="0" fontId="11" fillId="3" borderId="0" xfId="0" applyFont="1" applyFill="1" applyProtection="1">
      <protection locked="0"/>
    </xf>
    <xf numFmtId="0" fontId="11" fillId="3" borderId="18" xfId="0" applyFont="1" applyFill="1" applyBorder="1" applyProtection="1">
      <protection locked="0"/>
    </xf>
    <xf numFmtId="0" fontId="11" fillId="3" borderId="8" xfId="0" applyFont="1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15" fillId="3" borderId="0" xfId="0" applyFont="1" applyFill="1" applyAlignment="1" applyProtection="1">
      <alignment vertical="center"/>
      <protection locked="0"/>
    </xf>
    <xf numFmtId="0" fontId="0" fillId="4" borderId="19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2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4" borderId="8" xfId="0" applyFill="1" applyBorder="1" applyProtection="1">
      <protection locked="0"/>
    </xf>
    <xf numFmtId="0" fontId="11" fillId="0" borderId="12" xfId="0" applyFont="1" applyBorder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>
      <alignment horizontal="center"/>
    </xf>
    <xf numFmtId="0" fontId="0" fillId="0" borderId="22" xfId="0" applyBorder="1" applyProtection="1">
      <protection locked="0"/>
    </xf>
    <xf numFmtId="0" fontId="0" fillId="0" borderId="8" xfId="0" applyBorder="1" applyProtection="1"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vertical="center"/>
      <protection locked="0"/>
    </xf>
    <xf numFmtId="0" fontId="17" fillId="0" borderId="33" xfId="0" applyFont="1" applyBorder="1" applyAlignment="1" applyProtection="1">
      <alignment vertical="center"/>
      <protection locked="0"/>
    </xf>
    <xf numFmtId="0" fontId="17" fillId="0" borderId="32" xfId="0" applyFont="1" applyBorder="1" applyAlignment="1" applyProtection="1">
      <alignment horizontal="right" vertical="center"/>
      <protection locked="0"/>
    </xf>
    <xf numFmtId="0" fontId="17" fillId="0" borderId="34" xfId="0" applyFont="1" applyBorder="1" applyAlignment="1" applyProtection="1">
      <alignment horizontal="right" vertical="center"/>
      <protection locked="0"/>
    </xf>
    <xf numFmtId="4" fontId="17" fillId="0" borderId="32" xfId="0" applyNumberFormat="1" applyFont="1" applyBorder="1" applyAlignment="1" applyProtection="1">
      <alignment horizontal="right" vertical="center"/>
      <protection locked="0"/>
    </xf>
    <xf numFmtId="0" fontId="17" fillId="0" borderId="35" xfId="0" applyFont="1" applyBorder="1" applyAlignment="1" applyProtection="1">
      <alignment horizontal="right" vertical="center"/>
      <protection locked="0"/>
    </xf>
    <xf numFmtId="0" fontId="17" fillId="0" borderId="31" xfId="0" applyFont="1" applyBorder="1" applyAlignment="1" applyProtection="1">
      <alignment vertical="center" textRotation="255"/>
      <protection locked="0"/>
    </xf>
    <xf numFmtId="0" fontId="17" fillId="0" borderId="0" xfId="0" applyFont="1" applyAlignment="1" applyProtection="1">
      <alignment vertical="center" textRotation="255"/>
      <protection locked="0"/>
    </xf>
    <xf numFmtId="0" fontId="17" fillId="0" borderId="36" xfId="0" applyFont="1" applyBorder="1" applyAlignment="1" applyProtection="1">
      <alignment vertical="center" textRotation="255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17" fillId="0" borderId="41" xfId="0" applyFont="1" applyBorder="1" applyAlignment="1" applyProtection="1">
      <alignment vertical="center" textRotation="255"/>
      <protection locked="0"/>
    </xf>
    <xf numFmtId="0" fontId="17" fillId="0" borderId="42" xfId="0" applyFont="1" applyBorder="1" applyAlignment="1" applyProtection="1">
      <alignment vertical="center" textRotation="255"/>
      <protection locked="0"/>
    </xf>
    <xf numFmtId="0" fontId="17" fillId="0" borderId="45" xfId="0" applyFont="1" applyBorder="1" applyAlignment="1" applyProtection="1">
      <alignment vertical="center" textRotation="255"/>
      <protection locked="0"/>
    </xf>
    <xf numFmtId="0" fontId="17" fillId="0" borderId="28" xfId="0" applyFont="1" applyBorder="1" applyAlignment="1" applyProtection="1">
      <alignment vertical="center" textRotation="255"/>
      <protection locked="0"/>
    </xf>
    <xf numFmtId="0" fontId="17" fillId="0" borderId="46" xfId="0" applyFont="1" applyBorder="1" applyAlignment="1" applyProtection="1">
      <alignment vertical="center" textRotation="255"/>
      <protection locked="0"/>
    </xf>
    <xf numFmtId="0" fontId="24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20" xfId="0" applyFont="1" applyBorder="1" applyAlignment="1" applyProtection="1">
      <alignment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29" fillId="0" borderId="0" xfId="0" applyFont="1" applyAlignment="1" applyProtection="1">
      <alignment vertical="center"/>
      <protection locked="0"/>
    </xf>
    <xf numFmtId="0" fontId="30" fillId="0" borderId="0" xfId="0" applyFont="1" applyAlignment="1" applyProtection="1">
      <alignment vertical="center"/>
      <protection locked="0"/>
    </xf>
    <xf numFmtId="0" fontId="32" fillId="0" borderId="0" xfId="0" applyFont="1" applyProtection="1">
      <protection locked="0"/>
    </xf>
    <xf numFmtId="0" fontId="17" fillId="0" borderId="47" xfId="0" applyFont="1" applyBorder="1" applyAlignment="1" applyProtection="1">
      <alignment vertical="center" textRotation="255"/>
      <protection locked="0"/>
    </xf>
    <xf numFmtId="0" fontId="17" fillId="0" borderId="39" xfId="0" applyFont="1" applyBorder="1" applyAlignment="1" applyProtection="1">
      <alignment vertical="center" textRotation="255"/>
      <protection locked="0"/>
    </xf>
    <xf numFmtId="0" fontId="17" fillId="0" borderId="43" xfId="0" applyFont="1" applyBorder="1" applyAlignment="1" applyProtection="1">
      <alignment vertical="center" textRotation="255"/>
      <protection locked="0"/>
    </xf>
    <xf numFmtId="0" fontId="7" fillId="3" borderId="0" xfId="0" applyFont="1" applyFill="1" applyAlignment="1" applyProtection="1">
      <alignment vertical="center"/>
      <protection locked="0"/>
    </xf>
    <xf numFmtId="0" fontId="32" fillId="2" borderId="0" xfId="0" applyFont="1" applyFill="1" applyProtection="1">
      <protection locked="0"/>
    </xf>
    <xf numFmtId="0" fontId="35" fillId="0" borderId="0" xfId="0" applyFont="1" applyProtection="1">
      <protection locked="0"/>
    </xf>
    <xf numFmtId="0" fontId="0" fillId="0" borderId="20" xfId="0" applyBorder="1" applyProtection="1">
      <protection locked="0"/>
    </xf>
    <xf numFmtId="0" fontId="37" fillId="0" borderId="28" xfId="0" applyFont="1" applyBorder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38" fillId="0" borderId="0" xfId="0" applyFont="1" applyAlignment="1" applyProtection="1">
      <alignment vertical="center" wrapText="1"/>
      <protection locked="0"/>
    </xf>
    <xf numFmtId="0" fontId="38" fillId="0" borderId="20" xfId="0" applyFont="1" applyBorder="1" applyAlignment="1" applyProtection="1">
      <alignment vertical="center"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40" fillId="0" borderId="0" xfId="0" applyFont="1" applyProtection="1">
      <protection locked="0"/>
    </xf>
    <xf numFmtId="0" fontId="0" fillId="0" borderId="28" xfId="0" applyBorder="1" applyProtection="1">
      <protection locked="0"/>
    </xf>
    <xf numFmtId="0" fontId="0" fillId="0" borderId="12" xfId="0" applyBorder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49" xfId="0" applyBorder="1" applyProtection="1">
      <protection locked="0"/>
    </xf>
    <xf numFmtId="0" fontId="0" fillId="0" borderId="36" xfId="0" applyBorder="1" applyProtection="1">
      <protection locked="0"/>
    </xf>
    <xf numFmtId="0" fontId="41" fillId="0" borderId="0" xfId="0" applyFont="1" applyProtection="1">
      <protection locked="0"/>
    </xf>
    <xf numFmtId="0" fontId="43" fillId="0" borderId="0" xfId="0" applyFont="1" applyAlignment="1" applyProtection="1">
      <alignment vertical="top" wrapText="1"/>
      <protection locked="0"/>
    </xf>
    <xf numFmtId="0" fontId="44" fillId="0" borderId="0" xfId="0" applyFont="1" applyAlignment="1" applyProtection="1">
      <alignment horizontal="right"/>
      <protection locked="0"/>
    </xf>
    <xf numFmtId="0" fontId="0" fillId="0" borderId="52" xfId="0" applyBorder="1" applyProtection="1">
      <protection locked="0"/>
    </xf>
    <xf numFmtId="0" fontId="19" fillId="0" borderId="0" xfId="0" applyFont="1" applyProtection="1">
      <protection locked="0"/>
    </xf>
    <xf numFmtId="0" fontId="16" fillId="0" borderId="0" xfId="0" applyFont="1" applyAlignment="1" applyProtection="1">
      <alignment vertical="center"/>
      <protection locked="0"/>
    </xf>
    <xf numFmtId="0" fontId="49" fillId="0" borderId="0" xfId="0" applyFont="1" applyAlignment="1" applyProtection="1">
      <alignment vertical="center"/>
      <protection locked="0"/>
    </xf>
    <xf numFmtId="0" fontId="17" fillId="0" borderId="52" xfId="0" applyFont="1" applyBorder="1" applyAlignment="1" applyProtection="1">
      <alignment vertical="center" textRotation="255"/>
      <protection locked="0"/>
    </xf>
    <xf numFmtId="0" fontId="17" fillId="0" borderId="49" xfId="0" applyFont="1" applyBorder="1" applyAlignment="1" applyProtection="1">
      <alignment vertical="center" textRotation="255"/>
      <protection locked="0"/>
    </xf>
    <xf numFmtId="0" fontId="54" fillId="0" borderId="0" xfId="0" applyFont="1" applyProtection="1">
      <protection locked="0"/>
    </xf>
    <xf numFmtId="0" fontId="55" fillId="0" borderId="0" xfId="0" applyFont="1" applyAlignment="1" applyProtection="1">
      <alignment vertical="center"/>
      <protection locked="0"/>
    </xf>
    <xf numFmtId="0" fontId="58" fillId="0" borderId="0" xfId="0" applyFont="1" applyAlignment="1" applyProtection="1">
      <alignment horizontal="left" vertical="center"/>
      <protection locked="0"/>
    </xf>
    <xf numFmtId="0" fontId="58" fillId="0" borderId="0" xfId="0" applyFont="1" applyAlignment="1" applyProtection="1">
      <alignment vertical="center"/>
      <protection locked="0"/>
    </xf>
    <xf numFmtId="0" fontId="58" fillId="0" borderId="20" xfId="0" applyFont="1" applyBorder="1" applyAlignment="1" applyProtection="1">
      <alignment vertical="center"/>
      <protection locked="0"/>
    </xf>
    <xf numFmtId="0" fontId="7" fillId="3" borderId="0" xfId="0" applyFont="1" applyFill="1" applyAlignment="1" applyProtection="1">
      <alignment horizontal="left" vertical="center" indent="3"/>
      <protection locked="0"/>
    </xf>
    <xf numFmtId="0" fontId="60" fillId="0" borderId="0" xfId="0" applyFont="1" applyAlignment="1" applyProtection="1">
      <alignment horizontal="left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7" fillId="0" borderId="51" xfId="0" applyFont="1" applyBorder="1" applyAlignment="1" applyProtection="1">
      <alignment vertical="center" textRotation="255"/>
      <protection locked="0"/>
    </xf>
    <xf numFmtId="0" fontId="0" fillId="6" borderId="0" xfId="0" applyFill="1" applyProtection="1">
      <protection locked="0"/>
    </xf>
    <xf numFmtId="0" fontId="61" fillId="0" borderId="0" xfId="0" applyFont="1" applyAlignment="1" applyProtection="1">
      <alignment vertical="center"/>
      <protection locked="0"/>
    </xf>
    <xf numFmtId="0" fontId="62" fillId="0" borderId="0" xfId="0" applyFont="1" applyAlignment="1" applyProtection="1">
      <alignment vertical="center"/>
      <protection locked="0"/>
    </xf>
    <xf numFmtId="0" fontId="17" fillId="0" borderId="46" xfId="0" applyFont="1" applyBorder="1" applyAlignment="1" applyProtection="1">
      <alignment vertical="top" textRotation="255"/>
      <protection locked="0"/>
    </xf>
    <xf numFmtId="0" fontId="17" fillId="0" borderId="36" xfId="0" applyFont="1" applyBorder="1" applyAlignment="1" applyProtection="1">
      <alignment vertical="top" textRotation="255"/>
      <protection locked="0"/>
    </xf>
    <xf numFmtId="0" fontId="17" fillId="0" borderId="50" xfId="0" applyFont="1" applyBorder="1" applyAlignment="1" applyProtection="1">
      <alignment vertical="center"/>
      <protection locked="0"/>
    </xf>
    <xf numFmtId="0" fontId="17" fillId="0" borderId="63" xfId="0" applyFont="1" applyBorder="1" applyAlignment="1" applyProtection="1">
      <alignment vertical="center"/>
      <protection locked="0"/>
    </xf>
    <xf numFmtId="0" fontId="17" fillId="0" borderId="64" xfId="0" applyFont="1" applyBorder="1" applyAlignment="1" applyProtection="1">
      <alignment vertical="center"/>
      <protection locked="0"/>
    </xf>
    <xf numFmtId="0" fontId="17" fillId="0" borderId="50" xfId="0" applyFont="1" applyBorder="1" applyAlignment="1" applyProtection="1">
      <alignment horizontal="right" vertical="center"/>
      <protection locked="0"/>
    </xf>
    <xf numFmtId="0" fontId="17" fillId="0" borderId="63" xfId="0" applyFont="1" applyBorder="1" applyAlignment="1" applyProtection="1">
      <alignment horizontal="right" vertical="center"/>
      <protection locked="0"/>
    </xf>
    <xf numFmtId="0" fontId="17" fillId="0" borderId="64" xfId="0" applyFont="1" applyBorder="1" applyAlignment="1" applyProtection="1">
      <alignment horizontal="right" vertical="center"/>
      <protection locked="0"/>
    </xf>
    <xf numFmtId="0" fontId="17" fillId="0" borderId="26" xfId="0" applyFont="1" applyBorder="1" applyAlignment="1" applyProtection="1">
      <alignment horizontal="right" vertical="center"/>
      <protection locked="0"/>
    </xf>
    <xf numFmtId="0" fontId="17" fillId="0" borderId="24" xfId="0" applyFont="1" applyBorder="1" applyAlignment="1" applyProtection="1">
      <alignment horizontal="right" vertical="center"/>
      <protection locked="0"/>
    </xf>
    <xf numFmtId="0" fontId="17" fillId="0" borderId="24" xfId="0" applyFont="1" applyBorder="1" applyAlignment="1" applyProtection="1">
      <alignment vertical="center"/>
      <protection locked="0"/>
    </xf>
    <xf numFmtId="0" fontId="17" fillId="0" borderId="25" xfId="0" applyFont="1" applyBorder="1" applyAlignment="1" applyProtection="1">
      <alignment vertical="center"/>
      <protection locked="0"/>
    </xf>
    <xf numFmtId="0" fontId="0" fillId="3" borderId="65" xfId="0" applyFill="1" applyBorder="1" applyProtection="1">
      <protection locked="0"/>
    </xf>
    <xf numFmtId="0" fontId="7" fillId="3" borderId="65" xfId="0" applyFont="1" applyFill="1" applyBorder="1" applyAlignment="1" applyProtection="1">
      <alignment vertical="center"/>
      <protection locked="0"/>
    </xf>
    <xf numFmtId="0" fontId="0" fillId="8" borderId="0" xfId="0" applyFill="1" applyProtection="1">
      <protection locked="0"/>
    </xf>
    <xf numFmtId="0" fontId="66" fillId="3" borderId="0" xfId="0" applyFont="1" applyFill="1" applyAlignment="1" applyProtection="1">
      <alignment vertical="center"/>
      <protection locked="0"/>
    </xf>
    <xf numFmtId="0" fontId="0" fillId="0" borderId="9" xfId="0" applyBorder="1" applyProtection="1">
      <protection locked="0"/>
    </xf>
    <xf numFmtId="0" fontId="0" fillId="0" borderId="74" xfId="0" applyBorder="1" applyProtection="1">
      <protection locked="0"/>
    </xf>
    <xf numFmtId="0" fontId="66" fillId="3" borderId="1" xfId="0" applyFont="1" applyFill="1" applyBorder="1" applyAlignment="1" applyProtection="1">
      <alignment vertical="center"/>
      <protection locked="0"/>
    </xf>
    <xf numFmtId="0" fontId="66" fillId="3" borderId="14" xfId="0" applyFont="1" applyFill="1" applyBorder="1" applyAlignment="1" applyProtection="1">
      <alignment vertical="center"/>
      <protection locked="0"/>
    </xf>
    <xf numFmtId="0" fontId="0" fillId="3" borderId="75" xfId="0" applyFill="1" applyBorder="1" applyProtection="1">
      <protection locked="0"/>
    </xf>
    <xf numFmtId="0" fontId="0" fillId="3" borderId="76" xfId="0" applyFill="1" applyBorder="1" applyProtection="1">
      <protection locked="0"/>
    </xf>
    <xf numFmtId="0" fontId="67" fillId="3" borderId="0" xfId="0" applyFont="1" applyFill="1" applyAlignment="1" applyProtection="1">
      <alignment horizontal="center" vertical="center"/>
      <protection locked="0"/>
    </xf>
    <xf numFmtId="0" fontId="14" fillId="3" borderId="0" xfId="0" applyFont="1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3" borderId="77" xfId="0" applyFill="1" applyBorder="1" applyProtection="1">
      <protection locked="0"/>
    </xf>
    <xf numFmtId="0" fontId="0" fillId="3" borderId="78" xfId="0" applyFill="1" applyBorder="1" applyProtection="1">
      <protection locked="0"/>
    </xf>
    <xf numFmtId="0" fontId="0" fillId="3" borderId="79" xfId="0" applyFill="1" applyBorder="1" applyProtection="1">
      <protection locked="0"/>
    </xf>
    <xf numFmtId="0" fontId="69" fillId="0" borderId="0" xfId="0" applyFont="1" applyProtection="1">
      <protection locked="0"/>
    </xf>
    <xf numFmtId="0" fontId="0" fillId="3" borderId="4" xfId="0" applyFill="1" applyBorder="1" applyProtection="1">
      <protection locked="0"/>
    </xf>
    <xf numFmtId="0" fontId="17" fillId="0" borderId="67" xfId="3" applyFont="1" applyBorder="1" applyAlignment="1" applyProtection="1">
      <alignment vertical="center"/>
      <protection locked="0"/>
    </xf>
    <xf numFmtId="0" fontId="17" fillId="0" borderId="68" xfId="3" applyFont="1" applyBorder="1" applyAlignment="1" applyProtection="1">
      <alignment vertical="center"/>
      <protection locked="0"/>
    </xf>
    <xf numFmtId="0" fontId="17" fillId="0" borderId="67" xfId="3" applyFont="1" applyBorder="1" applyAlignment="1" applyProtection="1">
      <alignment horizontal="right" vertical="center"/>
      <protection locked="0"/>
    </xf>
    <xf numFmtId="0" fontId="17" fillId="0" borderId="68" xfId="3" applyFont="1" applyBorder="1" applyAlignment="1" applyProtection="1">
      <alignment horizontal="right" vertical="center"/>
      <protection locked="0"/>
    </xf>
    <xf numFmtId="4" fontId="17" fillId="0" borderId="67" xfId="3" applyNumberFormat="1" applyFont="1" applyBorder="1" applyAlignment="1" applyProtection="1">
      <alignment horizontal="right" vertical="center"/>
      <protection locked="0"/>
    </xf>
    <xf numFmtId="0" fontId="71" fillId="0" borderId="31" xfId="3" applyFont="1" applyBorder="1" applyAlignment="1" applyProtection="1">
      <alignment vertical="center" textRotation="255"/>
      <protection locked="0"/>
    </xf>
    <xf numFmtId="0" fontId="16" fillId="0" borderId="0" xfId="3" applyFont="1" applyAlignment="1" applyProtection="1">
      <alignment horizontal="center"/>
      <protection locked="0"/>
    </xf>
    <xf numFmtId="0" fontId="50" fillId="0" borderId="0" xfId="3" applyProtection="1">
      <protection locked="0"/>
    </xf>
    <xf numFmtId="0" fontId="16" fillId="0" borderId="0" xfId="3" applyFont="1" applyProtection="1">
      <protection locked="0"/>
    </xf>
    <xf numFmtId="0" fontId="71" fillId="0" borderId="28" xfId="3" applyFont="1" applyBorder="1" applyAlignment="1" applyProtection="1">
      <alignment vertical="center" textRotation="255"/>
      <protection locked="0"/>
    </xf>
    <xf numFmtId="0" fontId="49" fillId="0" borderId="0" xfId="3" applyFont="1" applyAlignment="1" applyProtection="1">
      <alignment vertical="center"/>
      <protection locked="0"/>
    </xf>
    <xf numFmtId="0" fontId="72" fillId="0" borderId="0" xfId="3" applyFont="1" applyAlignment="1" applyProtection="1">
      <alignment vertical="center"/>
      <protection locked="0"/>
    </xf>
    <xf numFmtId="0" fontId="74" fillId="0" borderId="0" xfId="3" applyFont="1" applyAlignment="1" applyProtection="1">
      <alignment vertical="center"/>
      <protection locked="0"/>
    </xf>
    <xf numFmtId="0" fontId="17" fillId="0" borderId="0" xfId="3" applyFont="1" applyProtection="1">
      <protection locked="0"/>
    </xf>
    <xf numFmtId="0" fontId="71" fillId="0" borderId="0" xfId="3" applyFont="1" applyProtection="1">
      <protection locked="0"/>
    </xf>
    <xf numFmtId="0" fontId="60" fillId="0" borderId="0" xfId="3" applyFont="1" applyAlignment="1" applyProtection="1">
      <alignment vertical="center"/>
      <protection locked="0"/>
    </xf>
    <xf numFmtId="0" fontId="71" fillId="0" borderId="41" xfId="3" applyFont="1" applyBorder="1" applyAlignment="1" applyProtection="1">
      <alignment vertical="center" textRotation="255"/>
      <protection locked="0"/>
    </xf>
    <xf numFmtId="0" fontId="75" fillId="0" borderId="0" xfId="3" applyFont="1" applyAlignment="1" applyProtection="1">
      <alignment vertical="center"/>
      <protection locked="0"/>
    </xf>
    <xf numFmtId="0" fontId="71" fillId="0" borderId="39" xfId="3" applyFont="1" applyBorder="1" applyAlignment="1" applyProtection="1">
      <alignment vertical="center" textRotation="255"/>
      <protection locked="0"/>
    </xf>
    <xf numFmtId="0" fontId="50" fillId="0" borderId="0" xfId="3" applyAlignment="1" applyProtection="1">
      <alignment wrapText="1"/>
      <protection locked="0"/>
    </xf>
    <xf numFmtId="0" fontId="59" fillId="0" borderId="0" xfId="3" applyFont="1" applyAlignment="1" applyProtection="1">
      <alignment vertical="center" wrapText="1"/>
      <protection locked="0"/>
    </xf>
    <xf numFmtId="0" fontId="77" fillId="0" borderId="0" xfId="0" applyFont="1" applyProtection="1">
      <protection locked="0"/>
    </xf>
    <xf numFmtId="0" fontId="59" fillId="0" borderId="0" xfId="3" applyFont="1" applyAlignment="1" applyProtection="1">
      <alignment vertical="center"/>
      <protection locked="0"/>
    </xf>
    <xf numFmtId="0" fontId="78" fillId="0" borderId="0" xfId="3" applyFont="1" applyAlignment="1" applyProtection="1">
      <alignment vertical="center"/>
      <protection locked="0"/>
    </xf>
    <xf numFmtId="0" fontId="57" fillId="0" borderId="0" xfId="3" applyFont="1" applyAlignment="1" applyProtection="1">
      <alignment vertical="center"/>
      <protection locked="0"/>
    </xf>
    <xf numFmtId="0" fontId="79" fillId="0" borderId="0" xfId="3" applyFont="1" applyAlignment="1" applyProtection="1">
      <alignment vertical="center"/>
      <protection locked="0"/>
    </xf>
    <xf numFmtId="0" fontId="80" fillId="0" borderId="0" xfId="3" applyFont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16" fillId="0" borderId="0" xfId="3" applyFont="1" applyAlignment="1" applyProtection="1">
      <alignment wrapText="1"/>
      <protection locked="0"/>
    </xf>
    <xf numFmtId="0" fontId="17" fillId="0" borderId="0" xfId="3" applyFont="1" applyAlignment="1" applyProtection="1">
      <alignment vertical="center" wrapText="1"/>
      <protection locked="0"/>
    </xf>
    <xf numFmtId="0" fontId="16" fillId="0" borderId="0" xfId="0" applyFont="1"/>
    <xf numFmtId="0" fontId="57" fillId="0" borderId="0" xfId="3" applyFont="1" applyAlignment="1">
      <alignment vertical="center"/>
    </xf>
    <xf numFmtId="0" fontId="80" fillId="0" borderId="0" xfId="3" applyFont="1"/>
    <xf numFmtId="0" fontId="80" fillId="0" borderId="0" xfId="0" applyFont="1"/>
    <xf numFmtId="0" fontId="74" fillId="0" borderId="0" xfId="3" applyFont="1" applyAlignment="1">
      <alignment vertical="center"/>
    </xf>
    <xf numFmtId="0" fontId="40" fillId="0" borderId="0" xfId="0" applyFont="1"/>
    <xf numFmtId="0" fontId="71" fillId="0" borderId="62" xfId="3" applyFont="1" applyBorder="1" applyAlignment="1" applyProtection="1">
      <alignment vertical="center" textRotation="255"/>
      <protection locked="0"/>
    </xf>
    <xf numFmtId="0" fontId="71" fillId="0" borderId="36" xfId="3" applyFont="1" applyBorder="1" applyAlignment="1" applyProtection="1">
      <alignment vertical="center" textRotation="255"/>
      <protection locked="0"/>
    </xf>
    <xf numFmtId="49" fontId="16" fillId="0" borderId="0" xfId="0" applyNumberFormat="1" applyFont="1"/>
    <xf numFmtId="0" fontId="85" fillId="0" borderId="0" xfId="3" quotePrefix="1" applyFont="1" applyAlignment="1">
      <alignment vertical="center"/>
    </xf>
    <xf numFmtId="0" fontId="71" fillId="0" borderId="42" xfId="3" applyFont="1" applyBorder="1" applyAlignment="1" applyProtection="1">
      <alignment vertical="center" textRotation="255"/>
      <protection locked="0"/>
    </xf>
    <xf numFmtId="0" fontId="16" fillId="0" borderId="0" xfId="3" applyFont="1"/>
    <xf numFmtId="0" fontId="91" fillId="0" borderId="0" xfId="3" applyFont="1" applyAlignment="1" applyProtection="1">
      <alignment horizontal="center" vertical="top" textRotation="90"/>
      <protection locked="0"/>
    </xf>
    <xf numFmtId="0" fontId="93" fillId="0" borderId="28" xfId="0" applyFont="1" applyBorder="1" applyAlignment="1" applyProtection="1">
      <alignment vertical="center"/>
      <protection locked="0"/>
    </xf>
    <xf numFmtId="0" fontId="92" fillId="0" borderId="0" xfId="0" applyFont="1" applyProtection="1">
      <protection locked="0"/>
    </xf>
    <xf numFmtId="0" fontId="94" fillId="0" borderId="0" xfId="0" applyFont="1" applyProtection="1">
      <protection locked="0"/>
    </xf>
    <xf numFmtId="0" fontId="95" fillId="0" borderId="0" xfId="0" applyFont="1" applyAlignment="1" applyProtection="1">
      <alignment vertical="center"/>
      <protection locked="0"/>
    </xf>
    <xf numFmtId="0" fontId="94" fillId="0" borderId="0" xfId="3" applyFont="1" applyProtection="1">
      <protection locked="0"/>
    </xf>
    <xf numFmtId="0" fontId="95" fillId="0" borderId="0" xfId="3" applyFont="1" applyAlignment="1" applyProtection="1">
      <alignment vertical="center"/>
      <protection locked="0"/>
    </xf>
    <xf numFmtId="0" fontId="95" fillId="0" borderId="67" xfId="0" applyFont="1" applyBorder="1" applyAlignment="1" applyProtection="1">
      <alignment vertical="center"/>
      <protection locked="0"/>
    </xf>
    <xf numFmtId="0" fontId="95" fillId="0" borderId="67" xfId="3" applyFont="1" applyBorder="1" applyAlignment="1" applyProtection="1">
      <alignment vertical="center"/>
      <protection locked="0"/>
    </xf>
    <xf numFmtId="0" fontId="16" fillId="0" borderId="24" xfId="3" applyFont="1" applyBorder="1" applyProtection="1">
      <protection locked="0"/>
    </xf>
    <xf numFmtId="0" fontId="16" fillId="0" borderId="27" xfId="3" applyFont="1" applyBorder="1" applyProtection="1">
      <protection locked="0"/>
    </xf>
    <xf numFmtId="0" fontId="40" fillId="0" borderId="27" xfId="3" applyFont="1" applyBorder="1" applyAlignment="1" applyProtection="1">
      <alignment vertical="center"/>
      <protection locked="0"/>
    </xf>
    <xf numFmtId="0" fontId="40" fillId="0" borderId="24" xfId="3" applyFont="1" applyBorder="1" applyAlignment="1" applyProtection="1">
      <alignment vertical="center"/>
      <protection locked="0"/>
    </xf>
    <xf numFmtId="0" fontId="50" fillId="0" borderId="24" xfId="3" applyBorder="1" applyProtection="1">
      <protection locked="0"/>
    </xf>
    <xf numFmtId="0" fontId="50" fillId="0" borderId="27" xfId="3" applyBorder="1" applyProtection="1">
      <protection locked="0"/>
    </xf>
    <xf numFmtId="0" fontId="76" fillId="0" borderId="0" xfId="3" applyFont="1" applyAlignment="1" applyProtection="1">
      <alignment vertical="top" textRotation="90"/>
      <protection locked="0"/>
    </xf>
    <xf numFmtId="0" fontId="85" fillId="0" borderId="0" xfId="3" quotePrefix="1" applyFont="1" applyAlignment="1" applyProtection="1">
      <alignment vertical="center"/>
      <protection locked="0"/>
    </xf>
    <xf numFmtId="0" fontId="99" fillId="0" borderId="0" xfId="0" applyFont="1" applyProtection="1">
      <protection locked="0"/>
    </xf>
    <xf numFmtId="0" fontId="16" fillId="0" borderId="67" xfId="3" applyFont="1" applyBorder="1" applyAlignment="1" applyProtection="1">
      <alignment vertical="center"/>
      <protection locked="0"/>
    </xf>
    <xf numFmtId="0" fontId="50" fillId="0" borderId="0" xfId="3" applyAlignment="1" applyProtection="1">
      <alignment vertical="center"/>
      <protection locked="0"/>
    </xf>
    <xf numFmtId="0" fontId="16" fillId="0" borderId="0" xfId="3" applyFont="1" applyAlignment="1" applyProtection="1">
      <alignment vertical="center"/>
      <protection locked="0"/>
    </xf>
    <xf numFmtId="0" fontId="71" fillId="0" borderId="31" xfId="3" applyFont="1" applyBorder="1" applyAlignment="1" applyProtection="1">
      <alignment vertical="top" textRotation="255"/>
      <protection locked="0"/>
    </xf>
    <xf numFmtId="0" fontId="71" fillId="0" borderId="28" xfId="3" applyFont="1" applyBorder="1" applyAlignment="1" applyProtection="1">
      <alignment vertical="top" textRotation="255"/>
      <protection locked="0"/>
    </xf>
    <xf numFmtId="0" fontId="17" fillId="0" borderId="44" xfId="3" applyFont="1" applyBorder="1" applyAlignment="1" applyProtection="1">
      <alignment vertical="center"/>
      <protection locked="0"/>
    </xf>
    <xf numFmtId="0" fontId="17" fillId="0" borderId="91" xfId="3" applyFont="1" applyBorder="1" applyAlignment="1" applyProtection="1">
      <alignment vertical="center"/>
      <protection locked="0"/>
    </xf>
    <xf numFmtId="0" fontId="17" fillId="0" borderId="86" xfId="3" applyFont="1" applyBorder="1" applyAlignment="1" applyProtection="1">
      <alignment vertical="center"/>
      <protection locked="0"/>
    </xf>
    <xf numFmtId="0" fontId="17" fillId="0" borderId="44" xfId="3" applyFont="1" applyBorder="1" applyAlignment="1" applyProtection="1">
      <alignment horizontal="right" vertical="center"/>
      <protection locked="0"/>
    </xf>
    <xf numFmtId="0" fontId="17" fillId="0" borderId="91" xfId="3" applyFont="1" applyBorder="1" applyAlignment="1" applyProtection="1">
      <alignment horizontal="right" vertical="center"/>
      <protection locked="0"/>
    </xf>
    <xf numFmtId="0" fontId="17" fillId="0" borderId="86" xfId="3" applyFont="1" applyBorder="1" applyAlignment="1" applyProtection="1">
      <alignment horizontal="right" vertical="center"/>
      <protection locked="0"/>
    </xf>
    <xf numFmtId="0" fontId="64" fillId="0" borderId="82" xfId="0" applyFont="1" applyBorder="1" applyAlignment="1" applyProtection="1">
      <alignment vertical="center" textRotation="90" wrapText="1"/>
      <protection locked="0"/>
    </xf>
    <xf numFmtId="0" fontId="64" fillId="0" borderId="9" xfId="0" applyFont="1" applyBorder="1" applyAlignment="1" applyProtection="1">
      <alignment vertical="center"/>
      <protection locked="0"/>
    </xf>
    <xf numFmtId="0" fontId="64" fillId="0" borderId="9" xfId="0" applyFont="1" applyBorder="1" applyAlignment="1" applyProtection="1">
      <alignment vertical="center" textRotation="90" wrapText="1"/>
      <protection locked="0"/>
    </xf>
    <xf numFmtId="0" fontId="0" fillId="0" borderId="9" xfId="0" applyBorder="1" applyAlignment="1" applyProtection="1">
      <alignment vertical="center"/>
      <protection locked="0"/>
    </xf>
    <xf numFmtId="0" fontId="67" fillId="4" borderId="93" xfId="0" applyFont="1" applyFill="1" applyBorder="1" applyAlignment="1" applyProtection="1">
      <alignment vertical="center"/>
      <protection locked="0"/>
    </xf>
    <xf numFmtId="0" fontId="0" fillId="4" borderId="93" xfId="0" applyFill="1" applyBorder="1" applyProtection="1">
      <protection locked="0"/>
    </xf>
    <xf numFmtId="0" fontId="67" fillId="4" borderId="0" xfId="0" applyFont="1" applyFill="1" applyAlignment="1" applyProtection="1">
      <alignment vertical="center"/>
      <protection locked="0"/>
    </xf>
    <xf numFmtId="0" fontId="67" fillId="4" borderId="73" xfId="0" applyFont="1" applyFill="1" applyBorder="1" applyAlignment="1" applyProtection="1">
      <alignment vertical="center"/>
      <protection locked="0"/>
    </xf>
    <xf numFmtId="0" fontId="0" fillId="4" borderId="73" xfId="0" applyFill="1" applyBorder="1" applyProtection="1">
      <protection locked="0"/>
    </xf>
    <xf numFmtId="0" fontId="0" fillId="0" borderId="96" xfId="0" applyBorder="1" applyProtection="1">
      <protection locked="0"/>
    </xf>
    <xf numFmtId="0" fontId="0" fillId="0" borderId="97" xfId="0" applyBorder="1" applyProtection="1">
      <protection locked="0"/>
    </xf>
    <xf numFmtId="0" fontId="0" fillId="0" borderId="99" xfId="0" applyBorder="1" applyProtection="1">
      <protection locked="0"/>
    </xf>
    <xf numFmtId="0" fontId="105" fillId="0" borderId="0" xfId="0" applyFont="1" applyAlignment="1" applyProtection="1">
      <alignment horizontal="center" vertical="center"/>
      <protection locked="0"/>
    </xf>
    <xf numFmtId="0" fontId="0" fillId="0" borderId="101" xfId="0" applyBorder="1" applyProtection="1">
      <protection locked="0"/>
    </xf>
    <xf numFmtId="0" fontId="0" fillId="0" borderId="102" xfId="0" applyBorder="1" applyProtection="1">
      <protection locked="0"/>
    </xf>
    <xf numFmtId="49" fontId="3" fillId="2" borderId="0" xfId="0" applyNumberFormat="1" applyFont="1" applyFill="1" applyAlignment="1">
      <alignment horizontal="right"/>
    </xf>
    <xf numFmtId="0" fontId="3" fillId="2" borderId="0" xfId="0" applyFont="1" applyFill="1" applyAlignment="1">
      <alignment horizontal="right"/>
    </xf>
    <xf numFmtId="0" fontId="3" fillId="0" borderId="0" xfId="0" applyFont="1"/>
    <xf numFmtId="0" fontId="71" fillId="0" borderId="0" xfId="0" applyFont="1" applyAlignment="1" applyProtection="1">
      <alignment vertical="center" textRotation="255"/>
      <protection locked="0"/>
    </xf>
    <xf numFmtId="0" fontId="17" fillId="0" borderId="67" xfId="3" applyFont="1" applyBorder="1" applyAlignment="1">
      <alignment vertical="center"/>
    </xf>
    <xf numFmtId="0" fontId="17" fillId="0" borderId="68" xfId="3" applyFont="1" applyBorder="1" applyAlignment="1">
      <alignment vertical="center"/>
    </xf>
    <xf numFmtId="0" fontId="17" fillId="0" borderId="67" xfId="3" applyFont="1" applyBorder="1" applyAlignment="1">
      <alignment horizontal="right" vertical="center"/>
    </xf>
    <xf numFmtId="0" fontId="17" fillId="0" borderId="68" xfId="3" applyFont="1" applyBorder="1" applyAlignment="1">
      <alignment horizontal="right" vertical="center"/>
    </xf>
    <xf numFmtId="0" fontId="71" fillId="0" borderId="31" xfId="3" applyFont="1" applyBorder="1" applyAlignment="1">
      <alignment vertical="center" textRotation="255"/>
    </xf>
    <xf numFmtId="0" fontId="16" fillId="0" borderId="0" xfId="3" applyFont="1" applyAlignment="1">
      <alignment horizontal="center"/>
    </xf>
    <xf numFmtId="0" fontId="50" fillId="0" borderId="0" xfId="3"/>
    <xf numFmtId="0" fontId="71" fillId="0" borderId="28" xfId="3" applyFont="1" applyBorder="1" applyAlignment="1">
      <alignment vertical="center" textRotation="255"/>
    </xf>
    <xf numFmtId="0" fontId="49" fillId="0" borderId="0" xfId="3" applyFont="1" applyAlignment="1">
      <alignment vertical="center"/>
    </xf>
    <xf numFmtId="0" fontId="72" fillId="0" borderId="0" xfId="3" applyFont="1" applyAlignment="1">
      <alignment vertical="center"/>
    </xf>
    <xf numFmtId="0" fontId="17" fillId="0" borderId="0" xfId="3" applyFont="1"/>
    <xf numFmtId="0" fontId="71" fillId="0" borderId="0" xfId="3" applyFont="1"/>
    <xf numFmtId="0" fontId="71" fillId="0" borderId="41" xfId="3" applyFont="1" applyBorder="1" applyAlignment="1">
      <alignment vertical="center" textRotation="255"/>
    </xf>
    <xf numFmtId="0" fontId="75" fillId="0" borderId="0" xfId="3" applyFont="1" applyAlignment="1">
      <alignment vertical="center"/>
    </xf>
    <xf numFmtId="0" fontId="60" fillId="0" borderId="0" xfId="3" applyFont="1" applyAlignment="1">
      <alignment vertical="center"/>
    </xf>
    <xf numFmtId="0" fontId="71" fillId="0" borderId="39" xfId="3" applyFont="1" applyBorder="1" applyAlignment="1">
      <alignment vertical="center" textRotation="255"/>
    </xf>
    <xf numFmtId="0" fontId="50" fillId="0" borderId="0" xfId="3" applyAlignment="1">
      <alignment wrapText="1"/>
    </xf>
    <xf numFmtId="0" fontId="59" fillId="0" borderId="0" xfId="3" applyFont="1" applyAlignment="1">
      <alignment vertical="center" wrapText="1"/>
    </xf>
    <xf numFmtId="0" fontId="77" fillId="0" borderId="0" xfId="0" applyFont="1"/>
    <xf numFmtId="0" fontId="59" fillId="0" borderId="0" xfId="3" applyFont="1" applyAlignment="1">
      <alignment vertical="center"/>
    </xf>
    <xf numFmtId="0" fontId="32" fillId="0" borderId="0" xfId="0" applyFont="1"/>
    <xf numFmtId="0" fontId="79" fillId="0" borderId="0" xfId="3" applyFont="1" applyAlignment="1">
      <alignment vertical="center"/>
    </xf>
    <xf numFmtId="0" fontId="106" fillId="0" borderId="0" xfId="3" applyFont="1" applyAlignment="1">
      <alignment vertical="center"/>
    </xf>
    <xf numFmtId="0" fontId="107" fillId="0" borderId="0" xfId="3" applyFont="1" applyAlignment="1">
      <alignment vertical="center"/>
    </xf>
    <xf numFmtId="0" fontId="108" fillId="0" borderId="0" xfId="0" applyFont="1" applyAlignment="1">
      <alignment vertical="center"/>
    </xf>
    <xf numFmtId="0" fontId="110" fillId="0" borderId="0" xfId="3" applyFont="1"/>
    <xf numFmtId="0" fontId="40" fillId="0" borderId="0" xfId="3" applyFont="1" applyAlignment="1">
      <alignment horizontal="right"/>
    </xf>
    <xf numFmtId="0" fontId="40" fillId="0" borderId="0" xfId="0" applyFont="1" applyAlignment="1">
      <alignment horizontal="right"/>
    </xf>
    <xf numFmtId="0" fontId="40" fillId="0" borderId="0" xfId="3" applyFont="1" applyAlignment="1">
      <alignment vertical="center"/>
    </xf>
    <xf numFmtId="0" fontId="0" fillId="0" borderId="106" xfId="0" applyBorder="1"/>
    <xf numFmtId="0" fontId="111" fillId="0" borderId="0" xfId="0" applyFont="1" applyAlignment="1">
      <alignment vertical="center" textRotation="90"/>
    </xf>
    <xf numFmtId="0" fontId="71" fillId="0" borderId="62" xfId="3" applyFont="1" applyBorder="1" applyAlignment="1">
      <alignment vertical="center" textRotation="255"/>
    </xf>
    <xf numFmtId="0" fontId="71" fillId="0" borderId="36" xfId="3" applyFont="1" applyBorder="1" applyAlignment="1">
      <alignment vertical="center" textRotation="255"/>
    </xf>
    <xf numFmtId="0" fontId="113" fillId="0" borderId="0" xfId="0" applyFont="1"/>
    <xf numFmtId="0" fontId="112" fillId="0" borderId="0" xfId="3" applyFont="1" applyAlignment="1">
      <alignment horizontal="right"/>
    </xf>
    <xf numFmtId="0" fontId="40" fillId="0" borderId="0" xfId="3" applyFont="1"/>
    <xf numFmtId="0" fontId="71" fillId="0" borderId="42" xfId="3" applyFont="1" applyBorder="1" applyAlignment="1">
      <alignment vertical="center" textRotation="255"/>
    </xf>
    <xf numFmtId="0" fontId="114" fillId="0" borderId="0" xfId="3" applyFont="1" applyAlignment="1">
      <alignment textRotation="90"/>
    </xf>
    <xf numFmtId="0" fontId="116" fillId="0" borderId="0" xfId="3" applyFont="1"/>
    <xf numFmtId="0" fontId="80" fillId="0" borderId="0" xfId="3" applyFont="1" applyAlignment="1">
      <alignment vertical="center"/>
    </xf>
    <xf numFmtId="0" fontId="7" fillId="3" borderId="13" xfId="0" applyFont="1" applyFill="1" applyBorder="1" applyAlignment="1" applyProtection="1">
      <alignment vertical="center"/>
      <protection locked="0"/>
    </xf>
    <xf numFmtId="0" fontId="49" fillId="0" borderId="0" xfId="0" applyFont="1"/>
    <xf numFmtId="0" fontId="109" fillId="0" borderId="0" xfId="0" applyFont="1"/>
    <xf numFmtId="0" fontId="80" fillId="0" borderId="0" xfId="3" quotePrefix="1" applyFont="1" applyAlignment="1">
      <alignment vertical="center"/>
    </xf>
    <xf numFmtId="0" fontId="84" fillId="0" borderId="0" xfId="0" applyFont="1" applyAlignment="1">
      <alignment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118" fillId="0" borderId="0" xfId="0" applyFont="1"/>
    <xf numFmtId="0" fontId="118" fillId="0" borderId="0" xfId="0" applyFont="1" applyAlignment="1">
      <alignment horizontal="left"/>
    </xf>
    <xf numFmtId="0" fontId="16" fillId="0" borderId="0" xfId="3" applyFont="1" applyAlignment="1">
      <alignment wrapText="1"/>
    </xf>
    <xf numFmtId="0" fontId="112" fillId="0" borderId="0" xfId="3" quotePrefix="1" applyFont="1" applyAlignment="1">
      <alignment vertical="center"/>
    </xf>
    <xf numFmtId="0" fontId="119" fillId="0" borderId="0" xfId="0" applyFont="1"/>
    <xf numFmtId="0" fontId="120" fillId="0" borderId="0" xfId="3" applyFont="1" applyAlignment="1">
      <alignment vertical="top" textRotation="90"/>
    </xf>
    <xf numFmtId="49" fontId="16" fillId="0" borderId="0" xfId="0" applyNumberFormat="1" applyFont="1" applyAlignment="1">
      <alignment horizontal="left"/>
    </xf>
    <xf numFmtId="0" fontId="40" fillId="0" borderId="0" xfId="3" applyFont="1" applyAlignment="1">
      <alignment vertical="top"/>
    </xf>
    <xf numFmtId="0" fontId="121" fillId="0" borderId="0" xfId="3" applyFont="1" applyAlignment="1">
      <alignment vertical="center"/>
    </xf>
    <xf numFmtId="0" fontId="122" fillId="0" borderId="0" xfId="3" applyFont="1" applyAlignment="1">
      <alignment vertical="center"/>
    </xf>
    <xf numFmtId="0" fontId="87" fillId="0" borderId="0" xfId="3" applyFont="1" applyAlignment="1">
      <alignment wrapText="1"/>
    </xf>
    <xf numFmtId="0" fontId="96" fillId="0" borderId="0" xfId="3" applyFont="1" applyAlignment="1">
      <alignment vertical="center"/>
    </xf>
    <xf numFmtId="0" fontId="16" fillId="0" borderId="67" xfId="3" applyFont="1" applyBorder="1" applyAlignment="1">
      <alignment vertical="center"/>
    </xf>
    <xf numFmtId="0" fontId="50" fillId="0" borderId="0" xfId="3" applyAlignment="1">
      <alignment vertical="center"/>
    </xf>
    <xf numFmtId="0" fontId="16" fillId="0" borderId="0" xfId="3" applyFont="1" applyAlignment="1">
      <alignment vertical="center"/>
    </xf>
    <xf numFmtId="0" fontId="71" fillId="0" borderId="31" xfId="3" applyFont="1" applyBorder="1" applyAlignment="1">
      <alignment vertical="top" textRotation="255"/>
    </xf>
    <xf numFmtId="0" fontId="71" fillId="0" borderId="28" xfId="3" applyFont="1" applyBorder="1" applyAlignment="1">
      <alignment vertical="top" textRotation="255"/>
    </xf>
    <xf numFmtId="0" fontId="17" fillId="0" borderId="44" xfId="3" applyFont="1" applyBorder="1" applyAlignment="1">
      <alignment vertical="center"/>
    </xf>
    <xf numFmtId="0" fontId="17" fillId="0" borderId="91" xfId="3" applyFont="1" applyBorder="1" applyAlignment="1">
      <alignment vertical="center"/>
    </xf>
    <xf numFmtId="0" fontId="17" fillId="0" borderId="86" xfId="3" applyFont="1" applyBorder="1" applyAlignment="1">
      <alignment vertical="center"/>
    </xf>
    <xf numFmtId="0" fontId="17" fillId="0" borderId="44" xfId="3" applyFont="1" applyBorder="1" applyAlignment="1">
      <alignment horizontal="right" vertical="center"/>
    </xf>
    <xf numFmtId="0" fontId="17" fillId="0" borderId="91" xfId="3" applyFont="1" applyBorder="1" applyAlignment="1">
      <alignment horizontal="right" vertical="center"/>
    </xf>
    <xf numFmtId="0" fontId="17" fillId="0" borderId="86" xfId="3" applyFont="1" applyBorder="1" applyAlignment="1">
      <alignment horizontal="right" vertical="center"/>
    </xf>
    <xf numFmtId="0" fontId="64" fillId="0" borderId="0" xfId="0" applyFont="1" applyAlignment="1" applyProtection="1">
      <alignment vertical="center"/>
      <protection locked="0"/>
    </xf>
    <xf numFmtId="0" fontId="64" fillId="0" borderId="0" xfId="0" applyFont="1" applyAlignment="1" applyProtection="1">
      <alignment vertical="center" textRotation="90" wrapText="1"/>
      <protection locked="0"/>
    </xf>
    <xf numFmtId="0" fontId="67" fillId="4" borderId="93" xfId="0" applyFont="1" applyFill="1" applyBorder="1" applyAlignment="1">
      <alignment vertical="center"/>
    </xf>
    <xf numFmtId="0" fontId="0" fillId="4" borderId="93" xfId="0" applyFill="1" applyBorder="1"/>
    <xf numFmtId="0" fontId="67" fillId="4" borderId="0" xfId="0" applyFont="1" applyFill="1" applyAlignment="1">
      <alignment vertical="center"/>
    </xf>
    <xf numFmtId="0" fontId="0" fillId="4" borderId="0" xfId="0" applyFill="1"/>
    <xf numFmtId="0" fontId="67" fillId="4" borderId="73" xfId="0" applyFont="1" applyFill="1" applyBorder="1" applyAlignment="1">
      <alignment vertical="center"/>
    </xf>
    <xf numFmtId="0" fontId="0" fillId="4" borderId="73" xfId="0" applyFill="1" applyBorder="1"/>
    <xf numFmtId="0" fontId="67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0" fillId="3" borderId="0" xfId="0" applyFill="1"/>
    <xf numFmtId="0" fontId="75" fillId="0" borderId="0" xfId="0" applyFont="1" applyAlignment="1">
      <alignment vertical="center"/>
    </xf>
    <xf numFmtId="0" fontId="40" fillId="0" borderId="24" xfId="0" applyFont="1" applyBorder="1" applyAlignment="1">
      <alignment vertical="center"/>
    </xf>
    <xf numFmtId="0" fontId="40" fillId="0" borderId="27" xfId="0" applyFont="1" applyBorder="1" applyAlignment="1">
      <alignment vertical="center"/>
    </xf>
    <xf numFmtId="0" fontId="74" fillId="0" borderId="0" xfId="0" applyFont="1" applyAlignment="1">
      <alignment vertical="center"/>
    </xf>
    <xf numFmtId="0" fontId="82" fillId="0" borderId="0" xfId="0" applyFont="1"/>
    <xf numFmtId="0" fontId="0" fillId="0" borderId="31" xfId="0" applyBorder="1"/>
    <xf numFmtId="0" fontId="0" fillId="0" borderId="27" xfId="0" applyBorder="1"/>
    <xf numFmtId="0" fontId="40" fillId="0" borderId="0" xfId="0" applyFont="1" applyAlignment="1">
      <alignment vertical="center"/>
    </xf>
    <xf numFmtId="0" fontId="40" fillId="0" borderId="31" xfId="0" applyFont="1" applyBorder="1" applyAlignment="1">
      <alignment vertical="center"/>
    </xf>
    <xf numFmtId="0" fontId="0" fillId="0" borderId="24" xfId="0" applyBorder="1"/>
    <xf numFmtId="0" fontId="89" fillId="0" borderId="0" xfId="0" applyFont="1"/>
    <xf numFmtId="0" fontId="90" fillId="0" borderId="0" xfId="0" applyFont="1"/>
    <xf numFmtId="0" fontId="92" fillId="0" borderId="24" xfId="0" applyFont="1" applyBorder="1"/>
    <xf numFmtId="0" fontId="92" fillId="0" borderId="27" xfId="0" applyFont="1" applyBorder="1"/>
    <xf numFmtId="0" fontId="94" fillId="0" borderId="0" xfId="0" applyFont="1"/>
    <xf numFmtId="0" fontId="92" fillId="0" borderId="28" xfId="0" applyFont="1" applyBorder="1"/>
    <xf numFmtId="0" fontId="92" fillId="0" borderId="0" xfId="0" applyFont="1"/>
    <xf numFmtId="0" fontId="7" fillId="3" borderId="18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64" fillId="0" borderId="0" xfId="0" applyFont="1" applyAlignment="1">
      <alignment vertical="center" textRotation="90" wrapText="1"/>
    </xf>
    <xf numFmtId="0" fontId="16" fillId="0" borderId="24" xfId="0" applyFont="1" applyBorder="1"/>
    <xf numFmtId="0" fontId="0" fillId="0" borderId="67" xfId="0" applyBorder="1"/>
    <xf numFmtId="0" fontId="16" fillId="0" borderId="27" xfId="0" applyFont="1" applyBorder="1"/>
    <xf numFmtId="0" fontId="40" fillId="0" borderId="23" xfId="0" applyFont="1" applyBorder="1" applyAlignment="1">
      <alignment vertical="center"/>
    </xf>
    <xf numFmtId="0" fontId="0" fillId="0" borderId="117" xfId="0" applyBorder="1"/>
    <xf numFmtId="0" fontId="9" fillId="2" borderId="5" xfId="0" applyFont="1" applyFill="1" applyBorder="1" applyAlignment="1">
      <alignment vertical="top"/>
    </xf>
    <xf numFmtId="0" fontId="9" fillId="2" borderId="0" xfId="0" applyFont="1" applyFill="1" applyAlignment="1">
      <alignment vertical="top"/>
    </xf>
    <xf numFmtId="0" fontId="0" fillId="0" borderId="21" xfId="0" applyBorder="1"/>
    <xf numFmtId="0" fontId="64" fillId="0" borderId="71" xfId="0" applyFont="1" applyBorder="1" applyAlignment="1">
      <alignment vertical="center" textRotation="90" wrapText="1"/>
    </xf>
    <xf numFmtId="0" fontId="64" fillId="0" borderId="72" xfId="0" applyFont="1" applyBorder="1" applyAlignment="1">
      <alignment vertical="center" textRotation="90" wrapText="1"/>
    </xf>
    <xf numFmtId="0" fontId="64" fillId="0" borderId="73" xfId="0" applyFont="1" applyBorder="1" applyAlignment="1">
      <alignment vertical="center" textRotation="90" wrapText="1"/>
    </xf>
    <xf numFmtId="0" fontId="105" fillId="0" borderId="0" xfId="0" applyFont="1" applyAlignment="1">
      <alignment horizontal="center" vertical="center"/>
    </xf>
    <xf numFmtId="0" fontId="105" fillId="2" borderId="0" xfId="0" applyFont="1" applyFill="1" applyAlignment="1">
      <alignment horizontal="center" vertical="center"/>
    </xf>
    <xf numFmtId="0" fontId="40" fillId="0" borderId="0" xfId="3" applyFont="1" applyAlignment="1">
      <alignment horizontal="left" vertical="center"/>
    </xf>
    <xf numFmtId="0" fontId="2" fillId="0" borderId="0" xfId="5"/>
    <xf numFmtId="0" fontId="2" fillId="0" borderId="0" xfId="5" applyAlignment="1">
      <alignment horizontal="left"/>
    </xf>
    <xf numFmtId="0" fontId="127" fillId="0" borderId="0" xfId="6" applyAlignment="1">
      <alignment vertical="center"/>
    </xf>
    <xf numFmtId="0" fontId="2" fillId="0" borderId="0" xfId="5" applyAlignment="1">
      <alignment horizontal="center" vertical="center"/>
    </xf>
    <xf numFmtId="0" fontId="2" fillId="0" borderId="0" xfId="5" applyAlignment="1">
      <alignment horizontal="center"/>
    </xf>
    <xf numFmtId="0" fontId="129" fillId="0" borderId="0" xfId="6" applyFont="1" applyAlignment="1">
      <alignment horizontal="center" vertical="center"/>
    </xf>
    <xf numFmtId="0" fontId="129" fillId="3" borderId="0" xfId="6" applyFont="1" applyFill="1" applyAlignment="1">
      <alignment horizontal="center" vertical="center"/>
    </xf>
    <xf numFmtId="0" fontId="129" fillId="3" borderId="0" xfId="6" applyFont="1" applyFill="1" applyAlignment="1">
      <alignment horizontal="left" vertical="center"/>
    </xf>
    <xf numFmtId="0" fontId="129" fillId="3" borderId="0" xfId="6" applyFont="1" applyFill="1" applyAlignment="1">
      <alignment vertical="center"/>
    </xf>
    <xf numFmtId="0" fontId="129" fillId="3" borderId="119" xfId="6" applyFont="1" applyFill="1" applyBorder="1" applyAlignment="1">
      <alignment horizontal="center" vertical="center"/>
    </xf>
    <xf numFmtId="0" fontId="130" fillId="3" borderId="0" xfId="6" applyFont="1" applyFill="1" applyAlignment="1">
      <alignment horizontal="center" vertical="center"/>
    </xf>
    <xf numFmtId="0" fontId="127" fillId="0" borderId="119" xfId="6" applyBorder="1" applyAlignment="1">
      <alignment horizontal="left" vertical="center"/>
    </xf>
    <xf numFmtId="0" fontId="127" fillId="0" borderId="119" xfId="6" applyBorder="1" applyAlignment="1">
      <alignment horizontal="center" vertical="center"/>
    </xf>
    <xf numFmtId="49" fontId="124" fillId="15" borderId="119" xfId="6" applyNumberFormat="1" applyFont="1" applyFill="1" applyBorder="1" applyAlignment="1">
      <alignment horizontal="center" vertical="center"/>
    </xf>
    <xf numFmtId="49" fontId="127" fillId="16" borderId="119" xfId="6" applyNumberFormat="1" applyFill="1" applyBorder="1" applyAlignment="1">
      <alignment horizontal="center" vertical="center"/>
    </xf>
    <xf numFmtId="0" fontId="127" fillId="17" borderId="119" xfId="6" applyFill="1" applyBorder="1" applyAlignment="1">
      <alignment horizontal="center" vertical="center"/>
    </xf>
    <xf numFmtId="0" fontId="127" fillId="12" borderId="119" xfId="6" applyFill="1" applyBorder="1" applyAlignment="1">
      <alignment horizontal="center" vertical="center"/>
    </xf>
    <xf numFmtId="0" fontId="127" fillId="4" borderId="119" xfId="6" applyFill="1" applyBorder="1" applyAlignment="1">
      <alignment horizontal="center" vertical="center"/>
    </xf>
    <xf numFmtId="0" fontId="127" fillId="18" borderId="119" xfId="6" applyFill="1" applyBorder="1" applyAlignment="1">
      <alignment horizontal="center" vertical="center"/>
    </xf>
    <xf numFmtId="0" fontId="127" fillId="19" borderId="119" xfId="6" applyFill="1" applyBorder="1" applyAlignment="1">
      <alignment horizontal="center" vertical="center"/>
    </xf>
    <xf numFmtId="0" fontId="127" fillId="20" borderId="119" xfId="6" applyFill="1" applyBorder="1" applyAlignment="1">
      <alignment horizontal="center" vertical="center"/>
    </xf>
    <xf numFmtId="0" fontId="127" fillId="16" borderId="119" xfId="6" applyFill="1" applyBorder="1" applyAlignment="1">
      <alignment horizontal="left" vertical="center"/>
    </xf>
    <xf numFmtId="0" fontId="127" fillId="0" borderId="120" xfId="6" applyBorder="1" applyAlignment="1">
      <alignment horizontal="left" vertical="center"/>
    </xf>
    <xf numFmtId="0" fontId="2" fillId="0" borderId="119" xfId="5" applyBorder="1"/>
    <xf numFmtId="0" fontId="131" fillId="0" borderId="0" xfId="5" applyFont="1"/>
    <xf numFmtId="0" fontId="85" fillId="0" borderId="0" xfId="0" applyFont="1" applyAlignment="1" applyProtection="1">
      <alignment horizontal="center" vertical="center"/>
      <protection locked="0"/>
    </xf>
    <xf numFmtId="0" fontId="85" fillId="0" borderId="0" xfId="0" applyFont="1" applyAlignment="1" applyProtection="1">
      <alignment horizontal="right" vertical="center"/>
      <protection locked="0"/>
    </xf>
    <xf numFmtId="0" fontId="84" fillId="0" borderId="0" xfId="0" applyFont="1" applyAlignment="1">
      <alignment vertical="center" textRotation="90"/>
    </xf>
    <xf numFmtId="0" fontId="132" fillId="0" borderId="0" xfId="0" applyFont="1" applyProtection="1">
      <protection locked="0"/>
    </xf>
    <xf numFmtId="0" fontId="115" fillId="0" borderId="0" xfId="3" applyFont="1" applyAlignment="1">
      <alignment vertical="center"/>
    </xf>
    <xf numFmtId="0" fontId="85" fillId="0" borderId="0" xfId="3" applyFont="1" applyAlignment="1">
      <alignment vertical="center"/>
    </xf>
    <xf numFmtId="0" fontId="31" fillId="0" borderId="0" xfId="0" applyFont="1" applyAlignment="1" applyProtection="1">
      <alignment vertical="center"/>
      <protection locked="0"/>
    </xf>
    <xf numFmtId="49" fontId="79" fillId="0" borderId="0" xfId="3" quotePrefix="1" applyNumberFormat="1" applyFont="1" applyAlignment="1">
      <alignment vertical="center" textRotation="90"/>
    </xf>
    <xf numFmtId="0" fontId="87" fillId="0" borderId="0" xfId="0" applyFont="1" applyProtection="1">
      <protection locked="0"/>
    </xf>
    <xf numFmtId="0" fontId="132" fillId="0" borderId="0" xfId="0" applyFont="1" applyAlignment="1" applyProtection="1">
      <alignment horizontal="left"/>
      <protection locked="0"/>
    </xf>
    <xf numFmtId="0" fontId="14" fillId="3" borderId="9" xfId="0" applyFont="1" applyFill="1" applyBorder="1" applyAlignment="1" applyProtection="1">
      <alignment vertical="center"/>
      <protection locked="0"/>
    </xf>
    <xf numFmtId="0" fontId="9" fillId="2" borderId="5" xfId="0" applyFont="1" applyFill="1" applyBorder="1"/>
    <xf numFmtId="0" fontId="135" fillId="0" borderId="1" xfId="0" applyFont="1" applyBorder="1" applyProtection="1">
      <protection locked="0"/>
    </xf>
    <xf numFmtId="0" fontId="108" fillId="0" borderId="0" xfId="3" applyFont="1" applyAlignment="1">
      <alignment vertical="center" textRotation="90"/>
    </xf>
    <xf numFmtId="0" fontId="132" fillId="0" borderId="0" xfId="0" applyFont="1" applyAlignment="1" applyProtection="1">
      <alignment horizontal="left" indent="1"/>
      <protection locked="0"/>
    </xf>
    <xf numFmtId="0" fontId="16" fillId="0" borderId="0" xfId="0" applyFont="1" applyAlignment="1">
      <alignment horizontal="left"/>
    </xf>
    <xf numFmtId="0" fontId="16" fillId="0" borderId="0" xfId="0" applyFont="1" applyProtection="1">
      <protection locked="0"/>
    </xf>
    <xf numFmtId="0" fontId="80" fillId="0" borderId="0" xfId="3" applyFont="1" applyAlignment="1">
      <alignment horizontal="left" vertical="center"/>
    </xf>
    <xf numFmtId="0" fontId="80" fillId="0" borderId="20" xfId="3" applyFont="1" applyBorder="1" applyAlignment="1">
      <alignment horizontal="left" vertical="center"/>
    </xf>
    <xf numFmtId="0" fontId="16" fillId="0" borderId="0" xfId="0" applyFont="1" applyAlignment="1" applyProtection="1">
      <alignment horizontal="left"/>
      <protection locked="0"/>
    </xf>
    <xf numFmtId="0" fontId="136" fillId="9" borderId="0" xfId="0" applyFont="1" applyFill="1" applyAlignment="1">
      <alignment vertical="center"/>
    </xf>
    <xf numFmtId="0" fontId="136" fillId="0" borderId="0" xfId="0" applyFont="1" applyAlignment="1">
      <alignment vertical="center"/>
    </xf>
    <xf numFmtId="0" fontId="137" fillId="2" borderId="0" xfId="0" applyFont="1" applyFill="1" applyAlignment="1" applyProtection="1">
      <alignment horizontal="center" vertical="center"/>
      <protection locked="0"/>
    </xf>
    <xf numFmtId="0" fontId="137" fillId="0" borderId="0" xfId="0" applyFont="1" applyAlignment="1" applyProtection="1">
      <alignment horizontal="center" vertical="center"/>
      <protection locked="0"/>
    </xf>
    <xf numFmtId="0" fontId="137" fillId="0" borderId="95" xfId="0" applyFont="1" applyBorder="1" applyAlignment="1" applyProtection="1">
      <alignment horizontal="center" vertical="center"/>
      <protection locked="0"/>
    </xf>
    <xf numFmtId="0" fontId="137" fillId="0" borderId="98" xfId="0" applyFont="1" applyBorder="1" applyAlignment="1" applyProtection="1">
      <alignment horizontal="center" vertical="center"/>
      <protection locked="0"/>
    </xf>
    <xf numFmtId="0" fontId="137" fillId="0" borderId="100" xfId="0" applyFont="1" applyBorder="1" applyAlignment="1" applyProtection="1">
      <alignment horizontal="center" vertical="center"/>
      <protection locked="0"/>
    </xf>
    <xf numFmtId="0" fontId="115" fillId="0" borderId="0" xfId="3" quotePrefix="1" applyFont="1" applyAlignment="1">
      <alignment vertical="center"/>
    </xf>
    <xf numFmtId="0" fontId="115" fillId="0" borderId="0" xfId="0" applyFont="1"/>
    <xf numFmtId="0" fontId="115" fillId="0" borderId="0" xfId="0" applyFont="1" applyProtection="1">
      <protection locked="0"/>
    </xf>
    <xf numFmtId="0" fontId="80" fillId="0" borderId="0" xfId="0" applyFont="1" applyAlignment="1" applyProtection="1">
      <alignment horizontal="left"/>
      <protection locked="0"/>
    </xf>
    <xf numFmtId="0" fontId="115" fillId="0" borderId="0" xfId="0" applyFont="1" applyAlignment="1" applyProtection="1">
      <alignment horizontal="left"/>
      <protection locked="0"/>
    </xf>
    <xf numFmtId="0" fontId="83" fillId="0" borderId="0" xfId="0" applyFont="1" applyProtection="1">
      <protection locked="0"/>
    </xf>
    <xf numFmtId="0" fontId="80" fillId="0" borderId="0" xfId="0" applyFont="1" applyProtection="1">
      <protection locked="0"/>
    </xf>
    <xf numFmtId="0" fontId="137" fillId="9" borderId="0" xfId="0" applyFont="1" applyFill="1" applyAlignment="1" applyProtection="1">
      <alignment horizontal="center" vertical="center"/>
      <protection locked="0"/>
    </xf>
    <xf numFmtId="49" fontId="137" fillId="9" borderId="0" xfId="0" applyNumberFormat="1" applyFont="1" applyFill="1" applyAlignment="1" applyProtection="1">
      <alignment horizontal="center" vertical="center"/>
      <protection locked="0"/>
    </xf>
    <xf numFmtId="0" fontId="137" fillId="0" borderId="0" xfId="0" applyFont="1" applyAlignment="1" applyProtection="1">
      <alignment vertical="center"/>
      <protection locked="0"/>
    </xf>
    <xf numFmtId="0" fontId="138" fillId="0" borderId="0" xfId="0" applyFont="1" applyAlignment="1">
      <alignment horizontal="left" vertical="center"/>
    </xf>
    <xf numFmtId="0" fontId="139" fillId="0" borderId="0" xfId="0" applyFont="1" applyAlignment="1" applyProtection="1">
      <alignment horizontal="left" vertical="center"/>
      <protection locked="0"/>
    </xf>
    <xf numFmtId="0" fontId="140" fillId="0" borderId="0" xfId="0" applyFont="1" applyAlignment="1" applyProtection="1">
      <alignment horizontal="left"/>
      <protection locked="0"/>
    </xf>
    <xf numFmtId="0" fontId="141" fillId="0" borderId="0" xfId="0" applyFont="1" applyAlignment="1" applyProtection="1">
      <alignment horizontal="left" vertical="center"/>
      <protection locked="0"/>
    </xf>
    <xf numFmtId="0" fontId="138" fillId="0" borderId="0" xfId="0" applyFont="1" applyAlignment="1" applyProtection="1">
      <alignment horizontal="left" vertical="center"/>
      <protection locked="0"/>
    </xf>
    <xf numFmtId="0" fontId="141" fillId="9" borderId="0" xfId="0" applyFont="1" applyFill="1" applyAlignment="1" applyProtection="1">
      <alignment horizontal="left" vertical="center"/>
      <protection locked="0"/>
    </xf>
    <xf numFmtId="49" fontId="77" fillId="0" borderId="0" xfId="0" applyNumberFormat="1" applyFont="1" applyProtection="1">
      <protection locked="0"/>
    </xf>
    <xf numFmtId="0" fontId="16" fillId="22" borderId="23" xfId="0" applyFont="1" applyFill="1" applyBorder="1"/>
    <xf numFmtId="0" fontId="16" fillId="22" borderId="24" xfId="0" applyFont="1" applyFill="1" applyBorder="1"/>
    <xf numFmtId="0" fontId="16" fillId="22" borderId="27" xfId="0" applyFont="1" applyFill="1" applyBorder="1"/>
    <xf numFmtId="0" fontId="16" fillId="0" borderId="0" xfId="0" applyFont="1" applyAlignment="1">
      <alignment horizontal="center" vertical="center"/>
    </xf>
    <xf numFmtId="0" fontId="16" fillId="22" borderId="66" xfId="0" applyFont="1" applyFill="1" applyBorder="1"/>
    <xf numFmtId="0" fontId="16" fillId="22" borderId="67" xfId="0" applyFont="1" applyFill="1" applyBorder="1"/>
    <xf numFmtId="0" fontId="16" fillId="22" borderId="70" xfId="0" applyFont="1" applyFill="1" applyBorder="1"/>
    <xf numFmtId="0" fontId="26" fillId="0" borderId="0" xfId="0" applyFont="1"/>
    <xf numFmtId="0" fontId="0" fillId="22" borderId="23" xfId="0" applyFill="1" applyBorder="1"/>
    <xf numFmtId="0" fontId="0" fillId="22" borderId="24" xfId="0" applyFill="1" applyBorder="1"/>
    <xf numFmtId="0" fontId="0" fillId="22" borderId="27" xfId="0" applyFill="1" applyBorder="1"/>
    <xf numFmtId="0" fontId="0" fillId="22" borderId="28" xfId="0" applyFill="1" applyBorder="1"/>
    <xf numFmtId="0" fontId="0" fillId="22" borderId="0" xfId="0" applyFill="1"/>
    <xf numFmtId="0" fontId="0" fillId="22" borderId="31" xfId="0" applyFill="1" applyBorder="1"/>
    <xf numFmtId="0" fontId="16" fillId="0" borderId="0" xfId="0" applyFont="1" applyAlignment="1">
      <alignment vertical="center"/>
    </xf>
    <xf numFmtId="0" fontId="142" fillId="0" borderId="0" xfId="0" applyFont="1" applyAlignment="1">
      <alignment vertical="center"/>
    </xf>
    <xf numFmtId="0" fontId="80" fillId="0" borderId="0" xfId="0" applyFont="1" applyAlignment="1">
      <alignment vertical="center"/>
    </xf>
    <xf numFmtId="0" fontId="80" fillId="0" borderId="67" xfId="0" applyFont="1" applyBorder="1" applyAlignment="1">
      <alignment vertical="center"/>
    </xf>
    <xf numFmtId="0" fontId="16" fillId="0" borderId="67" xfId="0" applyFont="1" applyBorder="1" applyAlignment="1">
      <alignment vertical="center"/>
    </xf>
    <xf numFmtId="0" fontId="0" fillId="22" borderId="66" xfId="0" applyFill="1" applyBorder="1"/>
    <xf numFmtId="0" fontId="0" fillId="22" borderId="67" xfId="0" applyFill="1" applyBorder="1"/>
    <xf numFmtId="0" fontId="0" fillId="22" borderId="70" xfId="0" applyFill="1" applyBorder="1"/>
    <xf numFmtId="0" fontId="115" fillId="0" borderId="0" xfId="3" applyFont="1" applyAlignment="1">
      <alignment horizontal="left" vertical="center"/>
    </xf>
    <xf numFmtId="0" fontId="40" fillId="0" borderId="55" xfId="3" applyFont="1" applyBorder="1" applyAlignment="1">
      <alignment vertical="center"/>
    </xf>
    <xf numFmtId="0" fontId="16" fillId="0" borderId="55" xfId="0" applyFont="1" applyBorder="1"/>
    <xf numFmtId="0" fontId="83" fillId="0" borderId="55" xfId="0" applyFont="1" applyBorder="1" applyProtection="1">
      <protection locked="0"/>
    </xf>
    <xf numFmtId="0" fontId="49" fillId="0" borderId="0" xfId="3" applyFont="1" applyAlignment="1">
      <alignment wrapText="1"/>
    </xf>
    <xf numFmtId="0" fontId="49" fillId="0" borderId="0" xfId="3" applyFont="1"/>
    <xf numFmtId="0" fontId="49" fillId="0" borderId="0" xfId="3" applyFont="1" applyAlignment="1">
      <alignment vertical="center" wrapText="1"/>
    </xf>
    <xf numFmtId="0" fontId="118" fillId="0" borderId="0" xfId="0" applyFont="1" applyAlignment="1">
      <alignment horizontal="right"/>
    </xf>
    <xf numFmtId="49" fontId="79" fillId="0" borderId="0" xfId="3" quotePrefix="1" applyNumberFormat="1" applyFont="1" applyAlignment="1">
      <alignment vertical="center"/>
    </xf>
    <xf numFmtId="0" fontId="85" fillId="0" borderId="0" xfId="0" applyFont="1" applyAlignment="1" applyProtection="1">
      <alignment vertical="center"/>
      <protection locked="0"/>
    </xf>
    <xf numFmtId="0" fontId="15" fillId="3" borderId="18" xfId="0" applyFont="1" applyFill="1" applyBorder="1" applyAlignment="1">
      <alignment vertical="center"/>
    </xf>
    <xf numFmtId="0" fontId="0" fillId="23" borderId="23" xfId="0" applyFill="1" applyBorder="1"/>
    <xf numFmtId="0" fontId="0" fillId="23" borderId="24" xfId="0" applyFill="1" applyBorder="1"/>
    <xf numFmtId="0" fontId="16" fillId="23" borderId="24" xfId="0" applyFont="1" applyFill="1" applyBorder="1" applyAlignment="1">
      <alignment vertical="center"/>
    </xf>
    <xf numFmtId="0" fontId="0" fillId="23" borderId="27" xfId="0" applyFill="1" applyBorder="1"/>
    <xf numFmtId="0" fontId="0" fillId="23" borderId="28" xfId="0" applyFill="1" applyBorder="1"/>
    <xf numFmtId="0" fontId="0" fillId="23" borderId="0" xfId="0" applyFill="1"/>
    <xf numFmtId="0" fontId="16" fillId="23" borderId="0" xfId="0" applyFont="1" applyFill="1" applyAlignment="1">
      <alignment vertical="center"/>
    </xf>
    <xf numFmtId="0" fontId="0" fillId="23" borderId="31" xfId="0" applyFill="1" applyBorder="1"/>
    <xf numFmtId="0" fontId="128" fillId="23" borderId="0" xfId="0" applyFont="1" applyFill="1" applyAlignment="1">
      <alignment vertical="center"/>
    </xf>
    <xf numFmtId="0" fontId="16" fillId="22" borderId="28" xfId="0" applyFont="1" applyFill="1" applyBorder="1"/>
    <xf numFmtId="0" fontId="16" fillId="22" borderId="0" xfId="0" applyFont="1" applyFill="1"/>
    <xf numFmtId="0" fontId="16" fillId="22" borderId="31" xfId="0" applyFont="1" applyFill="1" applyBorder="1"/>
    <xf numFmtId="0" fontId="88" fillId="22" borderId="0" xfId="0" applyFont="1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3" borderId="0" xfId="0" applyFill="1" applyAlignment="1">
      <alignment horizontal="left" vertical="center"/>
    </xf>
    <xf numFmtId="0" fontId="49" fillId="23" borderId="0" xfId="0" applyFont="1" applyFill="1" applyAlignment="1">
      <alignment vertical="center"/>
    </xf>
    <xf numFmtId="0" fontId="0" fillId="23" borderId="66" xfId="0" applyFill="1" applyBorder="1"/>
    <xf numFmtId="0" fontId="0" fillId="23" borderId="67" xfId="0" applyFill="1" applyBorder="1"/>
    <xf numFmtId="0" fontId="128" fillId="23" borderId="67" xfId="0" applyFont="1" applyFill="1" applyBorder="1" applyAlignment="1">
      <alignment vertical="center"/>
    </xf>
    <xf numFmtId="0" fontId="0" fillId="23" borderId="70" xfId="0" applyFill="1" applyBorder="1"/>
    <xf numFmtId="0" fontId="0" fillId="24" borderId="24" xfId="0" applyFill="1" applyBorder="1"/>
    <xf numFmtId="0" fontId="0" fillId="24" borderId="0" xfId="0" applyFill="1"/>
    <xf numFmtId="0" fontId="0" fillId="24" borderId="67" xfId="0" applyFill="1" applyBorder="1"/>
    <xf numFmtId="0" fontId="80" fillId="23" borderId="49" xfId="0" applyFont="1" applyFill="1" applyBorder="1" applyAlignment="1">
      <alignment vertical="center"/>
    </xf>
    <xf numFmtId="49" fontId="80" fillId="23" borderId="24" xfId="0" applyNumberFormat="1" applyFont="1" applyFill="1" applyBorder="1" applyAlignment="1">
      <alignment vertical="center"/>
    </xf>
    <xf numFmtId="0" fontId="80" fillId="23" borderId="50" xfId="0" applyFont="1" applyFill="1" applyBorder="1" applyAlignment="1">
      <alignment horizontal="left" vertical="center"/>
    </xf>
    <xf numFmtId="0" fontId="80" fillId="23" borderId="50" xfId="0" applyFont="1" applyFill="1" applyBorder="1" applyAlignment="1">
      <alignment vertical="center"/>
    </xf>
    <xf numFmtId="0" fontId="80" fillId="23" borderId="50" xfId="0" applyFont="1" applyFill="1" applyBorder="1" applyAlignment="1">
      <alignment horizontal="right" vertical="center"/>
    </xf>
    <xf numFmtId="0" fontId="80" fillId="23" borderId="51" xfId="0" applyFont="1" applyFill="1" applyBorder="1" applyAlignment="1">
      <alignment horizontal="right" vertical="center"/>
    </xf>
    <xf numFmtId="0" fontId="80" fillId="23" borderId="36" xfId="0" applyFont="1" applyFill="1" applyBorder="1" applyAlignment="1">
      <alignment vertical="center"/>
    </xf>
    <xf numFmtId="0" fontId="80" fillId="23" borderId="0" xfId="0" applyFont="1" applyFill="1" applyAlignment="1">
      <alignment horizontal="center" vertical="center"/>
    </xf>
    <xf numFmtId="49" fontId="80" fillId="23" borderId="0" xfId="0" applyNumberFormat="1" applyFont="1" applyFill="1" applyAlignment="1">
      <alignment horizontal="center" vertical="center"/>
    </xf>
    <xf numFmtId="49" fontId="80" fillId="23" borderId="0" xfId="0" applyNumberFormat="1" applyFont="1" applyFill="1" applyAlignment="1">
      <alignment vertical="center"/>
    </xf>
    <xf numFmtId="0" fontId="80" fillId="23" borderId="0" xfId="0" applyFont="1" applyFill="1" applyAlignment="1">
      <alignment horizontal="left" vertical="center"/>
    </xf>
    <xf numFmtId="0" fontId="80" fillId="23" borderId="0" xfId="0" applyFont="1" applyFill="1" applyAlignment="1">
      <alignment vertical="center"/>
    </xf>
    <xf numFmtId="0" fontId="80" fillId="23" borderId="0" xfId="0" applyFont="1" applyFill="1" applyAlignment="1">
      <alignment horizontal="right" vertical="center"/>
    </xf>
    <xf numFmtId="0" fontId="80" fillId="23" borderId="46" xfId="0" applyFont="1" applyFill="1" applyBorder="1" applyAlignment="1">
      <alignment horizontal="right" vertical="center"/>
    </xf>
    <xf numFmtId="0" fontId="80" fillId="23" borderId="46" xfId="0" applyFont="1" applyFill="1" applyBorder="1" applyAlignment="1">
      <alignment vertical="center"/>
    </xf>
    <xf numFmtId="0" fontId="80" fillId="23" borderId="36" xfId="0" applyFont="1" applyFill="1" applyBorder="1" applyAlignment="1">
      <alignment horizontal="right" vertical="center"/>
    </xf>
    <xf numFmtId="0" fontId="57" fillId="23" borderId="0" xfId="0" applyFont="1" applyFill="1" applyAlignment="1">
      <alignment vertical="center"/>
    </xf>
    <xf numFmtId="0" fontId="80" fillId="23" borderId="52" xfId="0" applyFont="1" applyFill="1" applyBorder="1" applyAlignment="1">
      <alignment horizontal="right" vertical="center"/>
    </xf>
    <xf numFmtId="0" fontId="80" fillId="23" borderId="32" xfId="0" applyFont="1" applyFill="1" applyBorder="1" applyAlignment="1">
      <alignment vertical="center"/>
    </xf>
    <xf numFmtId="0" fontId="80" fillId="23" borderId="32" xfId="0" applyFont="1" applyFill="1" applyBorder="1" applyAlignment="1">
      <alignment horizontal="right" vertical="center"/>
    </xf>
    <xf numFmtId="0" fontId="57" fillId="23" borderId="32" xfId="0" applyFont="1" applyFill="1" applyBorder="1" applyAlignment="1">
      <alignment vertical="center"/>
    </xf>
    <xf numFmtId="0" fontId="80" fillId="23" borderId="53" xfId="0" applyFont="1" applyFill="1" applyBorder="1" applyAlignment="1">
      <alignment horizontal="right" vertical="center"/>
    </xf>
    <xf numFmtId="49" fontId="80" fillId="23" borderId="50" xfId="0" applyNumberFormat="1" applyFont="1" applyFill="1" applyBorder="1" applyAlignment="1">
      <alignment vertical="center"/>
    </xf>
    <xf numFmtId="0" fontId="40" fillId="23" borderId="50" xfId="0" applyFont="1" applyFill="1" applyBorder="1" applyAlignment="1">
      <alignment vertical="center"/>
    </xf>
    <xf numFmtId="0" fontId="49" fillId="23" borderId="24" xfId="0" applyFont="1" applyFill="1" applyBorder="1" applyAlignment="1">
      <alignment vertical="top"/>
    </xf>
    <xf numFmtId="0" fontId="40" fillId="23" borderId="0" xfId="0" applyFont="1" applyFill="1" applyAlignment="1">
      <alignment vertical="center"/>
    </xf>
    <xf numFmtId="0" fontId="49" fillId="23" borderId="0" xfId="0" applyFont="1" applyFill="1" applyAlignment="1">
      <alignment vertical="top"/>
    </xf>
    <xf numFmtId="0" fontId="49" fillId="23" borderId="31" xfId="0" applyFont="1" applyFill="1" applyBorder="1" applyAlignment="1">
      <alignment vertical="top"/>
    </xf>
    <xf numFmtId="0" fontId="49" fillId="23" borderId="28" xfId="0" applyFont="1" applyFill="1" applyBorder="1" applyAlignment="1">
      <alignment vertical="top"/>
    </xf>
    <xf numFmtId="0" fontId="49" fillId="23" borderId="126" xfId="0" applyFont="1" applyFill="1" applyBorder="1" applyAlignment="1">
      <alignment vertical="top"/>
    </xf>
    <xf numFmtId="0" fontId="49" fillId="23" borderId="127" xfId="0" applyFont="1" applyFill="1" applyBorder="1" applyAlignment="1">
      <alignment vertical="top"/>
    </xf>
    <xf numFmtId="0" fontId="49" fillId="23" borderId="128" xfId="0" applyFont="1" applyFill="1" applyBorder="1" applyAlignment="1">
      <alignment vertical="top"/>
    </xf>
    <xf numFmtId="0" fontId="49" fillId="23" borderId="129" xfId="0" applyFont="1" applyFill="1" applyBorder="1" applyAlignment="1">
      <alignment vertical="top"/>
    </xf>
    <xf numFmtId="0" fontId="49" fillId="23" borderId="130" xfId="0" applyFont="1" applyFill="1" applyBorder="1" applyAlignment="1">
      <alignment vertical="top"/>
    </xf>
    <xf numFmtId="0" fontId="49" fillId="23" borderId="131" xfId="0" applyFont="1" applyFill="1" applyBorder="1" applyAlignment="1">
      <alignment vertical="top"/>
    </xf>
    <xf numFmtId="0" fontId="49" fillId="23" borderId="132" xfId="0" applyFont="1" applyFill="1" applyBorder="1" applyAlignment="1">
      <alignment vertical="top"/>
    </xf>
    <xf numFmtId="0" fontId="49" fillId="23" borderId="133" xfId="0" applyFont="1" applyFill="1" applyBorder="1" applyAlignment="1">
      <alignment vertical="top"/>
    </xf>
    <xf numFmtId="0" fontId="16" fillId="23" borderId="23" xfId="0" applyFont="1" applyFill="1" applyBorder="1"/>
    <xf numFmtId="0" fontId="80" fillId="23" borderId="24" xfId="0" applyFont="1" applyFill="1" applyBorder="1" applyAlignment="1">
      <alignment vertical="center"/>
    </xf>
    <xf numFmtId="0" fontId="16" fillId="23" borderId="27" xfId="0" applyFont="1" applyFill="1" applyBorder="1"/>
    <xf numFmtId="0" fontId="16" fillId="23" borderId="28" xfId="0" applyFont="1" applyFill="1" applyBorder="1"/>
    <xf numFmtId="0" fontId="16" fillId="23" borderId="31" xfId="0" applyFont="1" applyFill="1" applyBorder="1"/>
    <xf numFmtId="0" fontId="80" fillId="23" borderId="28" xfId="0" applyFont="1" applyFill="1" applyBorder="1" applyAlignment="1">
      <alignment vertical="center"/>
    </xf>
    <xf numFmtId="0" fontId="80" fillId="23" borderId="31" xfId="0" applyFont="1" applyFill="1" applyBorder="1" applyAlignment="1">
      <alignment vertical="center"/>
    </xf>
    <xf numFmtId="0" fontId="80" fillId="23" borderId="28" xfId="0" applyFont="1" applyFill="1" applyBorder="1" applyAlignment="1">
      <alignment horizontal="right" vertical="center"/>
    </xf>
    <xf numFmtId="0" fontId="80" fillId="23" borderId="31" xfId="0" applyFont="1" applyFill="1" applyBorder="1" applyAlignment="1">
      <alignment horizontal="right" vertical="center"/>
    </xf>
    <xf numFmtId="0" fontId="16" fillId="23" borderId="0" xfId="0" applyFont="1" applyFill="1"/>
    <xf numFmtId="0" fontId="16" fillId="23" borderId="66" xfId="0" applyFont="1" applyFill="1" applyBorder="1"/>
    <xf numFmtId="0" fontId="80" fillId="23" borderId="67" xfId="0" applyFont="1" applyFill="1" applyBorder="1" applyAlignment="1">
      <alignment vertical="center"/>
    </xf>
    <xf numFmtId="0" fontId="80" fillId="23" borderId="67" xfId="0" applyFont="1" applyFill="1" applyBorder="1" applyAlignment="1">
      <alignment horizontal="right" vertical="center"/>
    </xf>
    <xf numFmtId="0" fontId="16" fillId="23" borderId="67" xfId="0" applyFont="1" applyFill="1" applyBorder="1"/>
    <xf numFmtId="0" fontId="80" fillId="23" borderId="70" xfId="0" applyFont="1" applyFill="1" applyBorder="1" applyAlignment="1">
      <alignment horizontal="right" vertical="center"/>
    </xf>
    <xf numFmtId="0" fontId="80" fillId="23" borderId="23" xfId="0" applyFont="1" applyFill="1" applyBorder="1" applyAlignment="1">
      <alignment vertical="center"/>
    </xf>
    <xf numFmtId="0" fontId="80" fillId="23" borderId="24" xfId="0" applyFont="1" applyFill="1" applyBorder="1" applyAlignment="1">
      <alignment horizontal="left" vertical="center"/>
    </xf>
    <xf numFmtId="0" fontId="80" fillId="23" borderId="24" xfId="0" applyFont="1" applyFill="1" applyBorder="1" applyAlignment="1">
      <alignment horizontal="right" vertical="center"/>
    </xf>
    <xf numFmtId="0" fontId="80" fillId="23" borderId="27" xfId="0" applyFont="1" applyFill="1" applyBorder="1" applyAlignment="1">
      <alignment horizontal="right" vertical="center"/>
    </xf>
    <xf numFmtId="0" fontId="80" fillId="23" borderId="66" xfId="0" applyFont="1" applyFill="1" applyBorder="1" applyAlignment="1">
      <alignment horizontal="right" vertical="center"/>
    </xf>
    <xf numFmtId="0" fontId="134" fillId="25" borderId="24" xfId="0" applyFont="1" applyFill="1" applyBorder="1" applyAlignment="1">
      <alignment vertical="center"/>
    </xf>
    <xf numFmtId="0" fontId="134" fillId="25" borderId="0" xfId="0" applyFont="1" applyFill="1" applyAlignment="1">
      <alignment vertical="center"/>
    </xf>
    <xf numFmtId="0" fontId="88" fillId="26" borderId="23" xfId="0" applyFont="1" applyFill="1" applyBorder="1" applyAlignment="1">
      <alignment vertical="center"/>
    </xf>
    <xf numFmtId="0" fontId="88" fillId="26" borderId="27" xfId="0" applyFont="1" applyFill="1" applyBorder="1" applyAlignment="1">
      <alignment vertical="center"/>
    </xf>
    <xf numFmtId="0" fontId="88" fillId="26" borderId="28" xfId="0" applyFont="1" applyFill="1" applyBorder="1" applyAlignment="1">
      <alignment vertical="center"/>
    </xf>
    <xf numFmtId="0" fontId="88" fillId="26" borderId="31" xfId="0" applyFont="1" applyFill="1" applyBorder="1" applyAlignment="1">
      <alignment vertical="center"/>
    </xf>
    <xf numFmtId="0" fontId="88" fillId="26" borderId="66" xfId="0" applyFont="1" applyFill="1" applyBorder="1" applyAlignment="1">
      <alignment vertical="center"/>
    </xf>
    <xf numFmtId="0" fontId="88" fillId="26" borderId="70" xfId="0" applyFont="1" applyFill="1" applyBorder="1" applyAlignment="1">
      <alignment vertical="center"/>
    </xf>
    <xf numFmtId="0" fontId="134" fillId="25" borderId="67" xfId="0" applyFont="1" applyFill="1" applyBorder="1" applyAlignment="1">
      <alignment vertical="center"/>
    </xf>
    <xf numFmtId="0" fontId="88" fillId="25" borderId="24" xfId="0" applyFont="1" applyFill="1" applyBorder="1" applyAlignment="1">
      <alignment vertical="center"/>
    </xf>
    <xf numFmtId="0" fontId="88" fillId="25" borderId="0" xfId="0" applyFont="1" applyFill="1" applyAlignment="1">
      <alignment horizontal="right" vertical="center"/>
    </xf>
    <xf numFmtId="0" fontId="88" fillId="25" borderId="0" xfId="0" applyFont="1" applyFill="1" applyAlignment="1">
      <alignment vertical="center"/>
    </xf>
    <xf numFmtId="0" fontId="88" fillId="25" borderId="27" xfId="0" applyFont="1" applyFill="1" applyBorder="1" applyAlignment="1">
      <alignment vertical="center"/>
    </xf>
    <xf numFmtId="0" fontId="88" fillId="25" borderId="31" xfId="0" applyFont="1" applyFill="1" applyBorder="1" applyAlignment="1">
      <alignment vertical="center"/>
    </xf>
    <xf numFmtId="0" fontId="88" fillId="25" borderId="67" xfId="0" applyFont="1" applyFill="1" applyBorder="1" applyAlignment="1">
      <alignment vertical="center"/>
    </xf>
    <xf numFmtId="0" fontId="88" fillId="25" borderId="70" xfId="0" applyFont="1" applyFill="1" applyBorder="1" applyAlignment="1">
      <alignment vertical="center"/>
    </xf>
    <xf numFmtId="49" fontId="143" fillId="26" borderId="23" xfId="0" applyNumberFormat="1" applyFont="1" applyFill="1" applyBorder="1" applyAlignment="1">
      <alignment vertical="center"/>
    </xf>
    <xf numFmtId="49" fontId="143" fillId="26" borderId="24" xfId="0" applyNumberFormat="1" applyFont="1" applyFill="1" applyBorder="1" applyAlignment="1">
      <alignment vertical="center"/>
    </xf>
    <xf numFmtId="49" fontId="143" fillId="26" borderId="27" xfId="0" applyNumberFormat="1" applyFont="1" applyFill="1" applyBorder="1" applyAlignment="1">
      <alignment vertical="center"/>
    </xf>
    <xf numFmtId="49" fontId="143" fillId="26" borderId="28" xfId="0" applyNumberFormat="1" applyFont="1" applyFill="1" applyBorder="1" applyAlignment="1">
      <alignment vertical="center"/>
    </xf>
    <xf numFmtId="49" fontId="143" fillId="26" borderId="31" xfId="0" applyNumberFormat="1" applyFont="1" applyFill="1" applyBorder="1" applyAlignment="1">
      <alignment vertical="center"/>
    </xf>
    <xf numFmtId="49" fontId="143" fillId="26" borderId="66" xfId="0" applyNumberFormat="1" applyFont="1" applyFill="1" applyBorder="1" applyAlignment="1">
      <alignment vertical="center"/>
    </xf>
    <xf numFmtId="49" fontId="143" fillId="26" borderId="67" xfId="0" applyNumberFormat="1" applyFont="1" applyFill="1" applyBorder="1" applyAlignment="1">
      <alignment vertical="center"/>
    </xf>
    <xf numFmtId="49" fontId="143" fillId="26" borderId="70" xfId="0" applyNumberFormat="1" applyFont="1" applyFill="1" applyBorder="1" applyAlignment="1">
      <alignment vertical="center"/>
    </xf>
    <xf numFmtId="0" fontId="88" fillId="25" borderId="67" xfId="0" applyFont="1" applyFill="1" applyBorder="1" applyAlignment="1">
      <alignment horizontal="right" vertical="center"/>
    </xf>
    <xf numFmtId="0" fontId="40" fillId="23" borderId="50" xfId="0" applyFont="1" applyFill="1" applyBorder="1" applyAlignment="1">
      <alignment horizontal="right" vertical="center"/>
    </xf>
    <xf numFmtId="0" fontId="74" fillId="23" borderId="50" xfId="0" applyFont="1" applyFill="1" applyBorder="1" applyAlignment="1">
      <alignment vertical="center"/>
    </xf>
    <xf numFmtId="0" fontId="40" fillId="23" borderId="0" xfId="0" applyFont="1" applyFill="1" applyAlignment="1">
      <alignment horizontal="right" vertical="center"/>
    </xf>
    <xf numFmtId="0" fontId="74" fillId="23" borderId="0" xfId="0" applyFont="1" applyFill="1" applyAlignment="1">
      <alignment vertical="center"/>
    </xf>
    <xf numFmtId="49" fontId="80" fillId="23" borderId="134" xfId="0" applyNumberFormat="1" applyFont="1" applyFill="1" applyBorder="1" applyAlignment="1">
      <alignment vertical="center"/>
    </xf>
    <xf numFmtId="0" fontId="40" fillId="23" borderId="134" xfId="0" applyFont="1" applyFill="1" applyBorder="1" applyAlignment="1">
      <alignment vertical="center"/>
    </xf>
    <xf numFmtId="0" fontId="40" fillId="23" borderId="134" xfId="0" applyFont="1" applyFill="1" applyBorder="1" applyAlignment="1">
      <alignment horizontal="right" vertical="center"/>
    </xf>
    <xf numFmtId="0" fontId="74" fillId="23" borderId="134" xfId="0" applyFont="1" applyFill="1" applyBorder="1" applyAlignment="1">
      <alignment vertical="center"/>
    </xf>
    <xf numFmtId="0" fontId="80" fillId="23" borderId="135" xfId="0" applyFont="1" applyFill="1" applyBorder="1" applyAlignment="1">
      <alignment horizontal="center" vertical="center"/>
    </xf>
    <xf numFmtId="0" fontId="40" fillId="23" borderId="135" xfId="0" applyFont="1" applyFill="1" applyBorder="1" applyAlignment="1">
      <alignment vertical="center"/>
    </xf>
    <xf numFmtId="0" fontId="40" fillId="23" borderId="135" xfId="0" applyFont="1" applyFill="1" applyBorder="1" applyAlignment="1">
      <alignment horizontal="right" vertical="center"/>
    </xf>
    <xf numFmtId="0" fontId="74" fillId="23" borderId="135" xfId="0" applyFont="1" applyFill="1" applyBorder="1" applyAlignment="1">
      <alignment vertical="center"/>
    </xf>
    <xf numFmtId="0" fontId="80" fillId="23" borderId="134" xfId="0" applyFont="1" applyFill="1" applyBorder="1" applyAlignment="1">
      <alignment horizontal="right" vertical="center"/>
    </xf>
    <xf numFmtId="0" fontId="40" fillId="23" borderId="134" xfId="0" applyFont="1" applyFill="1" applyBorder="1" applyAlignment="1">
      <alignment horizontal="left" vertical="center"/>
    </xf>
    <xf numFmtId="0" fontId="40" fillId="23" borderId="31" xfId="0" applyFont="1" applyFill="1" applyBorder="1" applyAlignment="1">
      <alignment vertical="center"/>
    </xf>
    <xf numFmtId="0" fontId="0" fillId="0" borderId="59" xfId="0" applyBorder="1"/>
    <xf numFmtId="0" fontId="84" fillId="0" borderId="104" xfId="0" applyFont="1" applyBorder="1" applyAlignment="1">
      <alignment vertical="center" textRotation="90"/>
    </xf>
    <xf numFmtId="0" fontId="145" fillId="0" borderId="0" xfId="0" applyFont="1"/>
    <xf numFmtId="0" fontId="145" fillId="0" borderId="0" xfId="3" applyFont="1" applyAlignment="1">
      <alignment wrapText="1"/>
    </xf>
    <xf numFmtId="0" fontId="146" fillId="0" borderId="0" xfId="0" applyFont="1"/>
    <xf numFmtId="0" fontId="145" fillId="0" borderId="0" xfId="3" applyFont="1"/>
    <xf numFmtId="0" fontId="145" fillId="0" borderId="0" xfId="3" applyFont="1" applyAlignment="1">
      <alignment vertical="center" wrapText="1"/>
    </xf>
    <xf numFmtId="0" fontId="144" fillId="0" borderId="0" xfId="3" applyFont="1" applyAlignment="1">
      <alignment vertical="center"/>
    </xf>
    <xf numFmtId="0" fontId="76" fillId="0" borderId="0" xfId="3" applyFont="1" applyAlignment="1" applyProtection="1">
      <alignment vertical="center"/>
      <protection locked="0"/>
    </xf>
    <xf numFmtId="0" fontId="149" fillId="0" borderId="0" xfId="0" applyFont="1" applyAlignment="1">
      <alignment vertical="center" textRotation="90"/>
    </xf>
    <xf numFmtId="0" fontId="88" fillId="0" borderId="28" xfId="0" applyFont="1" applyBorder="1"/>
    <xf numFmtId="0" fontId="40" fillId="0" borderId="0" xfId="0" applyFont="1" applyAlignment="1" applyProtection="1">
      <alignment vertical="center"/>
      <protection locked="0"/>
    </xf>
    <xf numFmtId="0" fontId="140" fillId="0" borderId="0" xfId="0" applyFont="1" applyAlignment="1">
      <alignment vertical="center"/>
    </xf>
    <xf numFmtId="0" fontId="140" fillId="0" borderId="50" xfId="0" applyFont="1" applyBorder="1" applyAlignment="1">
      <alignment vertical="center"/>
    </xf>
    <xf numFmtId="0" fontId="7" fillId="3" borderId="13" xfId="0" applyFont="1" applyFill="1" applyBorder="1" applyAlignment="1">
      <alignment vertical="center"/>
    </xf>
    <xf numFmtId="0" fontId="15" fillId="5" borderId="0" xfId="0" applyFont="1" applyFill="1" applyAlignment="1">
      <alignment vertical="center"/>
    </xf>
    <xf numFmtId="0" fontId="15" fillId="5" borderId="20" xfId="0" applyFont="1" applyFill="1" applyBorder="1" applyAlignment="1">
      <alignment vertical="center"/>
    </xf>
    <xf numFmtId="0" fontId="150" fillId="0" borderId="0" xfId="0" applyFont="1" applyAlignment="1">
      <alignment vertical="center" textRotation="90"/>
    </xf>
    <xf numFmtId="0" fontId="86" fillId="9" borderId="0" xfId="0" applyFont="1" applyFill="1" applyAlignment="1" applyProtection="1">
      <alignment horizontal="left" vertical="center"/>
      <protection locked="0"/>
    </xf>
    <xf numFmtId="0" fontId="86" fillId="0" borderId="0" xfId="0" applyFont="1" applyAlignment="1" applyProtection="1">
      <alignment horizontal="left" vertical="center"/>
      <protection locked="0"/>
    </xf>
    <xf numFmtId="0" fontId="80" fillId="2" borderId="0" xfId="0" applyFont="1" applyFill="1" applyAlignment="1">
      <alignment vertical="center"/>
    </xf>
    <xf numFmtId="0" fontId="80" fillId="0" borderId="37" xfId="3" applyFont="1" applyBorder="1" applyAlignment="1">
      <alignment vertical="center"/>
    </xf>
    <xf numFmtId="0" fontId="83" fillId="2" borderId="0" xfId="0" applyFont="1" applyFill="1" applyAlignment="1">
      <alignment vertical="center"/>
    </xf>
    <xf numFmtId="0" fontId="26" fillId="0" borderId="138" xfId="0" applyFont="1" applyBorder="1"/>
    <xf numFmtId="0" fontId="26" fillId="0" borderId="139" xfId="0" applyFont="1" applyBorder="1"/>
    <xf numFmtId="0" fontId="58" fillId="0" borderId="137" xfId="0" applyFont="1" applyBorder="1"/>
    <xf numFmtId="0" fontId="139" fillId="27" borderId="0" xfId="0" applyFont="1" applyFill="1" applyAlignment="1" applyProtection="1">
      <alignment horizontal="left" vertical="center"/>
      <protection locked="0"/>
    </xf>
    <xf numFmtId="0" fontId="151" fillId="0" borderId="140" xfId="7" applyFont="1" applyBorder="1" applyAlignment="1">
      <alignment horizontal="center" vertical="center" textRotation="90"/>
    </xf>
    <xf numFmtId="0" fontId="103" fillId="13" borderId="140" xfId="8" applyFont="1" applyFill="1" applyBorder="1" applyAlignment="1">
      <alignment horizontal="left" vertical="center"/>
    </xf>
    <xf numFmtId="0" fontId="103" fillId="13" borderId="140" xfId="7" applyFont="1" applyFill="1" applyBorder="1" applyAlignment="1">
      <alignment horizontal="left" vertical="center"/>
    </xf>
    <xf numFmtId="0" fontId="1" fillId="0" borderId="0" xfId="7"/>
    <xf numFmtId="0" fontId="26" fillId="0" borderId="140" xfId="7" applyFont="1" applyBorder="1"/>
    <xf numFmtId="0" fontId="26" fillId="0" borderId="141" xfId="7" applyFont="1" applyBorder="1"/>
    <xf numFmtId="0" fontId="26" fillId="0" borderId="142" xfId="7" applyFont="1" applyBorder="1"/>
    <xf numFmtId="0" fontId="128" fillId="0" borderId="142" xfId="7" applyFont="1" applyBorder="1" applyAlignment="1">
      <alignment horizontal="left" vertical="center" wrapText="1"/>
    </xf>
    <xf numFmtId="0" fontId="128" fillId="0" borderId="140" xfId="8" applyFont="1" applyBorder="1" applyAlignment="1">
      <alignment horizontal="left" vertical="center" wrapText="1"/>
    </xf>
    <xf numFmtId="0" fontId="128" fillId="0" borderId="140" xfId="7" applyFont="1" applyBorder="1" applyAlignment="1">
      <alignment horizontal="left" vertical="center" wrapText="1"/>
    </xf>
    <xf numFmtId="0" fontId="128" fillId="0" borderId="141" xfId="8" applyFont="1" applyBorder="1" applyAlignment="1">
      <alignment horizontal="left" vertical="center" wrapText="1"/>
    </xf>
    <xf numFmtId="0" fontId="128" fillId="0" borderId="140" xfId="7" applyFont="1" applyBorder="1" applyAlignment="1">
      <alignment horizontal="left" vertical="center"/>
    </xf>
    <xf numFmtId="0" fontId="128" fillId="0" borderId="141" xfId="7" applyFont="1" applyBorder="1" applyAlignment="1">
      <alignment horizontal="left" vertical="center"/>
    </xf>
    <xf numFmtId="0" fontId="128" fillId="0" borderId="140" xfId="8" applyFont="1" applyBorder="1" applyAlignment="1">
      <alignment horizontal="left" vertical="center"/>
    </xf>
    <xf numFmtId="0" fontId="128" fillId="0" borderId="141" xfId="8" applyFont="1" applyBorder="1" applyAlignment="1">
      <alignment horizontal="left" vertical="center"/>
    </xf>
    <xf numFmtId="0" fontId="152" fillId="0" borderId="140" xfId="7" applyFont="1" applyBorder="1" applyAlignment="1">
      <alignment horizontal="left" vertical="center"/>
    </xf>
    <xf numFmtId="0" fontId="152" fillId="0" borderId="141" xfId="7" applyFont="1" applyBorder="1" applyAlignment="1">
      <alignment horizontal="left" vertical="center"/>
    </xf>
    <xf numFmtId="0" fontId="16" fillId="12" borderId="0" xfId="7" applyFont="1" applyFill="1" applyAlignment="1">
      <alignment vertical="center"/>
    </xf>
    <xf numFmtId="0" fontId="16" fillId="12" borderId="118" xfId="7" applyFont="1" applyFill="1" applyBorder="1" applyAlignment="1">
      <alignment vertical="center"/>
    </xf>
    <xf numFmtId="49" fontId="152" fillId="2" borderId="140" xfId="7" applyNumberFormat="1" applyFont="1" applyFill="1" applyBorder="1" applyAlignment="1">
      <alignment horizontal="left" vertical="center"/>
    </xf>
    <xf numFmtId="49" fontId="152" fillId="2" borderId="141" xfId="7" applyNumberFormat="1" applyFont="1" applyFill="1" applyBorder="1" applyAlignment="1">
      <alignment horizontal="left" vertical="center"/>
    </xf>
    <xf numFmtId="0" fontId="151" fillId="0" borderId="0" xfId="7" applyFont="1" applyAlignment="1">
      <alignment horizontal="center" vertical="center" textRotation="90"/>
    </xf>
    <xf numFmtId="0" fontId="129" fillId="3" borderId="0" xfId="6" applyFont="1" applyFill="1" applyAlignment="1">
      <alignment horizontal="center" vertical="center"/>
    </xf>
    <xf numFmtId="0" fontId="9" fillId="2" borderId="0" xfId="0" applyFont="1" applyFill="1" applyAlignment="1">
      <alignment horizontal="center" vertical="top"/>
    </xf>
    <xf numFmtId="0" fontId="9" fillId="2" borderId="9" xfId="0" applyFont="1" applyFill="1" applyBorder="1" applyAlignment="1">
      <alignment horizontal="center" vertical="top"/>
    </xf>
    <xf numFmtId="0" fontId="9" fillId="2" borderId="0" xfId="0" applyFont="1" applyFill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0" fillId="4" borderId="1" xfId="0" applyFill="1" applyBorder="1" applyAlignment="1" applyProtection="1">
      <alignment horizontal="right"/>
      <protection locked="0"/>
    </xf>
    <xf numFmtId="0" fontId="0" fillId="4" borderId="0" xfId="0" applyFill="1" applyAlignment="1" applyProtection="1">
      <alignment horizontal="right"/>
      <protection locked="0"/>
    </xf>
    <xf numFmtId="0" fontId="0" fillId="4" borderId="9" xfId="0" applyFill="1" applyBorder="1" applyAlignment="1" applyProtection="1">
      <alignment horizontal="right"/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21" borderId="0" xfId="0" applyFill="1" applyAlignment="1" applyProtection="1">
      <alignment horizontal="center" wrapText="1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8" xfId="0" applyBorder="1" applyAlignment="1" applyProtection="1">
      <alignment horizontal="right"/>
      <protection locked="0"/>
    </xf>
    <xf numFmtId="0" fontId="0" fillId="0" borderId="9" xfId="0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 vertical="top"/>
      <protection locked="0"/>
    </xf>
    <xf numFmtId="0" fontId="0" fillId="0" borderId="8" xfId="0" applyBorder="1" applyAlignment="1" applyProtection="1">
      <alignment horizontal="right" vertical="top"/>
      <protection locked="0"/>
    </xf>
    <xf numFmtId="0" fontId="68" fillId="3" borderId="0" xfId="0" applyFont="1" applyFill="1" applyAlignment="1" applyProtection="1">
      <alignment horizontal="right" vertical="center"/>
      <protection locked="0"/>
    </xf>
    <xf numFmtId="0" fontId="68" fillId="3" borderId="78" xfId="0" applyFont="1" applyFill="1" applyBorder="1" applyAlignment="1" applyProtection="1">
      <alignment horizontal="right" vertical="center"/>
      <protection locked="0"/>
    </xf>
    <xf numFmtId="14" fontId="68" fillId="3" borderId="0" xfId="0" applyNumberFormat="1" applyFont="1" applyFill="1" applyAlignment="1" applyProtection="1">
      <alignment horizontal="center" vertical="center"/>
      <protection locked="0"/>
    </xf>
    <xf numFmtId="14" fontId="68" fillId="3" borderId="8" xfId="0" applyNumberFormat="1" applyFont="1" applyFill="1" applyBorder="1" applyAlignment="1" applyProtection="1">
      <alignment horizontal="center" vertical="center"/>
      <protection locked="0"/>
    </xf>
    <xf numFmtId="14" fontId="68" fillId="3" borderId="78" xfId="0" applyNumberFormat="1" applyFont="1" applyFill="1" applyBorder="1" applyAlignment="1" applyProtection="1">
      <alignment horizontal="center" vertical="center"/>
      <protection locked="0"/>
    </xf>
    <xf numFmtId="14" fontId="68" fillId="3" borderId="80" xfId="0" applyNumberFormat="1" applyFont="1" applyFill="1" applyBorder="1" applyAlignment="1" applyProtection="1">
      <alignment horizontal="center" vertical="center"/>
      <protection locked="0"/>
    </xf>
    <xf numFmtId="0" fontId="17" fillId="0" borderId="30" xfId="0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7" fillId="0" borderId="29" xfId="0" applyFont="1" applyBorder="1" applyAlignment="1" applyProtection="1">
      <alignment horizontal="center" vertical="center"/>
      <protection locked="0"/>
    </xf>
    <xf numFmtId="0" fontId="17" fillId="0" borderId="69" xfId="0" applyFont="1" applyBorder="1" applyAlignment="1" applyProtection="1">
      <alignment horizontal="center" vertical="center"/>
      <protection locked="0"/>
    </xf>
    <xf numFmtId="0" fontId="17" fillId="0" borderId="67" xfId="0" applyFont="1" applyBorder="1" applyAlignment="1" applyProtection="1">
      <alignment horizontal="center" vertical="center"/>
      <protection locked="0"/>
    </xf>
    <xf numFmtId="0" fontId="17" fillId="0" borderId="68" xfId="0" applyFont="1" applyBorder="1" applyAlignment="1" applyProtection="1">
      <alignment horizontal="center" vertical="center"/>
      <protection locked="0"/>
    </xf>
    <xf numFmtId="0" fontId="17" fillId="0" borderId="44" xfId="0" applyFont="1" applyBorder="1" applyAlignment="1" applyProtection="1">
      <alignment horizontal="center" textRotation="255" indent="3"/>
      <protection locked="0"/>
    </xf>
    <xf numFmtId="0" fontId="17" fillId="0" borderId="48" xfId="0" applyFont="1" applyBorder="1" applyAlignment="1" applyProtection="1">
      <alignment horizontal="center" textRotation="255" indent="3"/>
      <protection locked="0"/>
    </xf>
    <xf numFmtId="0" fontId="17" fillId="0" borderId="0" xfId="0" applyFont="1" applyAlignment="1" applyProtection="1">
      <alignment horizontal="center" textRotation="255" indent="3"/>
      <protection locked="0"/>
    </xf>
    <xf numFmtId="0" fontId="17" fillId="0" borderId="31" xfId="0" applyFont="1" applyBorder="1" applyAlignment="1" applyProtection="1">
      <alignment horizontal="center" textRotation="255" indent="3"/>
      <protection locked="0"/>
    </xf>
    <xf numFmtId="0" fontId="38" fillId="0" borderId="0" xfId="0" applyFont="1" applyAlignment="1" applyProtection="1">
      <alignment horizontal="center" vertical="center" textRotation="90"/>
      <protection locked="0"/>
    </xf>
    <xf numFmtId="0" fontId="17" fillId="0" borderId="44" xfId="0" applyFont="1" applyBorder="1" applyAlignment="1" applyProtection="1">
      <alignment horizontal="center" vertical="center" textRotation="255"/>
      <protection locked="0"/>
    </xf>
    <xf numFmtId="0" fontId="17" fillId="0" borderId="48" xfId="0" applyFont="1" applyBorder="1" applyAlignment="1" applyProtection="1">
      <alignment horizontal="center" vertical="center" textRotation="255"/>
      <protection locked="0"/>
    </xf>
    <xf numFmtId="0" fontId="17" fillId="0" borderId="0" xfId="0" applyFont="1" applyAlignment="1" applyProtection="1">
      <alignment horizontal="center" vertical="center" textRotation="255"/>
      <protection locked="0"/>
    </xf>
    <xf numFmtId="0" fontId="17" fillId="0" borderId="31" xfId="0" applyFont="1" applyBorder="1" applyAlignment="1" applyProtection="1">
      <alignment horizontal="center" vertical="center" textRotation="255"/>
      <protection locked="0"/>
    </xf>
    <xf numFmtId="0" fontId="17" fillId="0" borderId="40" xfId="0" applyFont="1" applyBorder="1" applyAlignment="1" applyProtection="1">
      <alignment horizontal="center" vertical="center" textRotation="255"/>
      <protection locked="0"/>
    </xf>
    <xf numFmtId="0" fontId="17" fillId="0" borderId="41" xfId="0" applyFont="1" applyBorder="1" applyAlignment="1" applyProtection="1">
      <alignment horizontal="center" vertical="center" textRotation="255"/>
      <protection locked="0"/>
    </xf>
    <xf numFmtId="0" fontId="16" fillId="0" borderId="50" xfId="0" applyFont="1" applyBorder="1" applyAlignment="1" applyProtection="1">
      <alignment horizontal="right" vertical="center"/>
      <protection locked="0"/>
    </xf>
    <xf numFmtId="2" fontId="52" fillId="4" borderId="57" xfId="0" applyNumberFormat="1" applyFont="1" applyFill="1" applyBorder="1" applyAlignment="1" applyProtection="1">
      <alignment horizontal="center" vertical="center"/>
      <protection locked="0"/>
    </xf>
    <xf numFmtId="2" fontId="52" fillId="4" borderId="0" xfId="0" applyNumberFormat="1" applyFont="1" applyFill="1" applyAlignment="1" applyProtection="1">
      <alignment horizontal="center" vertical="center"/>
      <protection locked="0"/>
    </xf>
    <xf numFmtId="0" fontId="17" fillId="0" borderId="50" xfId="0" applyFont="1" applyBorder="1" applyAlignment="1" applyProtection="1">
      <alignment horizontal="center" vertical="center" textRotation="255"/>
      <protection locked="0"/>
    </xf>
    <xf numFmtId="0" fontId="17" fillId="0" borderId="51" xfId="0" applyFont="1" applyBorder="1" applyAlignment="1" applyProtection="1">
      <alignment horizontal="center" vertical="center" textRotation="255"/>
      <protection locked="0"/>
    </xf>
    <xf numFmtId="0" fontId="17" fillId="0" borderId="46" xfId="0" applyFont="1" applyBorder="1" applyAlignment="1" applyProtection="1">
      <alignment horizontal="center" vertical="center" textRotation="255"/>
      <protection locked="0"/>
    </xf>
    <xf numFmtId="0" fontId="17" fillId="0" borderId="32" xfId="0" applyFont="1" applyBorder="1" applyAlignment="1" applyProtection="1">
      <alignment horizontal="center" vertical="center" textRotation="255"/>
      <protection locked="0"/>
    </xf>
    <xf numFmtId="0" fontId="17" fillId="0" borderId="53" xfId="0" applyFont="1" applyBorder="1" applyAlignment="1" applyProtection="1">
      <alignment horizontal="center" vertical="center" textRotation="255"/>
      <protection locked="0"/>
    </xf>
    <xf numFmtId="0" fontId="17" fillId="0" borderId="28" xfId="0" applyFont="1" applyBorder="1" applyAlignment="1" applyProtection="1">
      <alignment horizontal="center" vertical="center" textRotation="255"/>
      <protection locked="0"/>
    </xf>
    <xf numFmtId="0" fontId="25" fillId="7" borderId="0" xfId="0" applyFont="1" applyFill="1" applyAlignment="1" applyProtection="1">
      <alignment horizontal="left" vertical="center"/>
      <protection locked="0"/>
    </xf>
    <xf numFmtId="0" fontId="25" fillId="7" borderId="37" xfId="0" applyFont="1" applyFill="1" applyBorder="1" applyAlignment="1" applyProtection="1">
      <alignment horizontal="left" vertical="center"/>
      <protection locked="0"/>
    </xf>
    <xf numFmtId="0" fontId="25" fillId="7" borderId="20" xfId="0" applyFont="1" applyFill="1" applyBorder="1" applyAlignment="1" applyProtection="1">
      <alignment horizontal="left" vertical="center"/>
      <protection locked="0"/>
    </xf>
    <xf numFmtId="0" fontId="25" fillId="7" borderId="38" xfId="0" applyFont="1" applyFill="1" applyBorder="1" applyAlignment="1" applyProtection="1">
      <alignment horizontal="left" vertical="center"/>
      <protection locked="0"/>
    </xf>
    <xf numFmtId="0" fontId="17" fillId="0" borderId="36" xfId="0" applyFont="1" applyBorder="1" applyAlignment="1" applyProtection="1">
      <alignment horizontal="center" vertical="center" textRotation="255"/>
      <protection locked="0"/>
    </xf>
    <xf numFmtId="0" fontId="16" fillId="0" borderId="24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31" xfId="0" applyFont="1" applyBorder="1" applyAlignment="1" applyProtection="1">
      <alignment horizontal="center" vertical="center"/>
      <protection locked="0"/>
    </xf>
    <xf numFmtId="0" fontId="48" fillId="3" borderId="0" xfId="0" applyFont="1" applyFill="1" applyAlignment="1" applyProtection="1">
      <alignment horizontal="center" vertical="center"/>
      <protection locked="0"/>
    </xf>
    <xf numFmtId="0" fontId="48" fillId="3" borderId="54" xfId="0" applyFont="1" applyFill="1" applyBorder="1" applyAlignment="1" applyProtection="1">
      <alignment horizontal="center" vertical="center"/>
      <protection locked="0"/>
    </xf>
    <xf numFmtId="0" fontId="17" fillId="0" borderId="24" xfId="0" applyFont="1" applyBorder="1" applyAlignment="1" applyProtection="1">
      <alignment horizontal="center" vertical="center"/>
      <protection locked="0"/>
    </xf>
    <xf numFmtId="0" fontId="17" fillId="0" borderId="25" xfId="0" applyFont="1" applyBorder="1" applyAlignment="1" applyProtection="1">
      <alignment horizontal="center" vertical="center"/>
      <protection locked="0"/>
    </xf>
    <xf numFmtId="0" fontId="16" fillId="0" borderId="24" xfId="0" applyFont="1" applyBorder="1" applyAlignment="1" applyProtection="1">
      <alignment horizontal="right" vertical="center"/>
      <protection locked="0"/>
    </xf>
    <xf numFmtId="0" fontId="101" fillId="0" borderId="0" xfId="0" applyFont="1" applyAlignment="1" applyProtection="1">
      <alignment horizontal="center" vertical="center"/>
      <protection locked="0"/>
    </xf>
    <xf numFmtId="0" fontId="101" fillId="0" borderId="31" xfId="0" applyFont="1" applyBorder="1" applyAlignment="1" applyProtection="1">
      <alignment horizontal="center" vertical="center"/>
      <protection locked="0"/>
    </xf>
    <xf numFmtId="0" fontId="101" fillId="0" borderId="67" xfId="0" applyFont="1" applyBorder="1" applyAlignment="1" applyProtection="1">
      <alignment horizontal="center" vertical="center"/>
      <protection locked="0"/>
    </xf>
    <xf numFmtId="0" fontId="101" fillId="0" borderId="70" xfId="0" applyFont="1" applyBorder="1" applyAlignment="1" applyProtection="1">
      <alignment horizontal="center" vertical="center"/>
      <protection locked="0"/>
    </xf>
    <xf numFmtId="0" fontId="8" fillId="3" borderId="0" xfId="1" applyFill="1" applyAlignment="1" applyProtection="1">
      <alignment horizontal="center"/>
      <protection locked="0"/>
    </xf>
    <xf numFmtId="0" fontId="3" fillId="3" borderId="0" xfId="1" applyFont="1" applyFill="1" applyAlignment="1" applyProtection="1">
      <alignment horizontal="left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65" fillId="8" borderId="0" xfId="0" applyFont="1" applyFill="1" applyAlignment="1" applyProtection="1">
      <alignment horizontal="center" vertical="center"/>
      <protection locked="0"/>
    </xf>
    <xf numFmtId="0" fontId="16" fillId="0" borderId="28" xfId="0" applyFont="1" applyBorder="1" applyAlignment="1" applyProtection="1">
      <alignment horizontal="center" vertical="center"/>
      <protection locked="0"/>
    </xf>
    <xf numFmtId="0" fontId="16" fillId="0" borderId="66" xfId="0" applyFont="1" applyBorder="1" applyAlignment="1" applyProtection="1">
      <alignment horizontal="center" vertical="center"/>
      <protection locked="0"/>
    </xf>
    <xf numFmtId="0" fontId="16" fillId="0" borderId="67" xfId="0" applyFont="1" applyBorder="1" applyAlignment="1" applyProtection="1">
      <alignment horizontal="center" vertical="center"/>
      <protection locked="0"/>
    </xf>
    <xf numFmtId="0" fontId="17" fillId="0" borderId="49" xfId="0" applyFont="1" applyBorder="1" applyAlignment="1" applyProtection="1">
      <alignment horizontal="center" textRotation="255" indent="3"/>
      <protection locked="0"/>
    </xf>
    <xf numFmtId="0" fontId="17" fillId="0" borderId="50" xfId="0" applyFont="1" applyBorder="1" applyAlignment="1" applyProtection="1">
      <alignment horizontal="center" textRotation="255" indent="3"/>
      <protection locked="0"/>
    </xf>
    <xf numFmtId="0" fontId="17" fillId="0" borderId="36" xfId="0" applyFont="1" applyBorder="1" applyAlignment="1" applyProtection="1">
      <alignment horizontal="center" textRotation="255" indent="3"/>
      <protection locked="0"/>
    </xf>
    <xf numFmtId="0" fontId="62" fillId="0" borderId="0" xfId="0" applyFont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57" fillId="0" borderId="37" xfId="0" applyFont="1" applyBorder="1" applyAlignment="1" applyProtection="1">
      <alignment horizontal="left" vertical="center"/>
      <protection locked="0"/>
    </xf>
    <xf numFmtId="0" fontId="57" fillId="0" borderId="20" xfId="0" applyFont="1" applyBorder="1" applyAlignment="1" applyProtection="1">
      <alignment horizontal="left" vertical="center"/>
      <protection locked="0"/>
    </xf>
    <xf numFmtId="0" fontId="57" fillId="0" borderId="38" xfId="0" applyFont="1" applyBorder="1" applyAlignment="1" applyProtection="1">
      <alignment horizontal="left" vertical="center"/>
      <protection locked="0"/>
    </xf>
    <xf numFmtId="0" fontId="58" fillId="0" borderId="0" xfId="0" applyFont="1" applyAlignment="1" applyProtection="1">
      <alignment horizontal="left" vertical="center"/>
      <protection locked="0"/>
    </xf>
    <xf numFmtId="0" fontId="58" fillId="0" borderId="20" xfId="0" applyFont="1" applyBorder="1" applyAlignment="1" applyProtection="1">
      <alignment horizontal="left" vertical="center"/>
      <protection locked="0"/>
    </xf>
    <xf numFmtId="0" fontId="59" fillId="0" borderId="0" xfId="0" applyFont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9" fillId="0" borderId="3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9" fillId="0" borderId="20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9" fillId="0" borderId="38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9" fillId="0" borderId="60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9" fillId="0" borderId="61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 applyProtection="1">
      <alignment horizontal="right" vertical="center"/>
      <protection locked="0"/>
    </xf>
    <xf numFmtId="0" fontId="56" fillId="0" borderId="0" xfId="0" applyFont="1" applyAlignment="1" applyProtection="1">
      <alignment horizontal="center" vertical="center"/>
      <protection locked="0"/>
    </xf>
    <xf numFmtId="0" fontId="7" fillId="3" borderId="0" xfId="0" applyFont="1" applyFill="1" applyAlignment="1" applyProtection="1">
      <alignment horizontal="center" vertical="center"/>
      <protection locked="0"/>
    </xf>
    <xf numFmtId="0" fontId="17" fillId="0" borderId="39" xfId="0" applyFont="1" applyBorder="1" applyAlignment="1" applyProtection="1">
      <alignment horizontal="center" vertical="center" textRotation="255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20" xfId="0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Alignment="1" applyProtection="1">
      <alignment horizontal="left" vertical="center" indent="3"/>
      <protection locked="0"/>
    </xf>
    <xf numFmtId="0" fontId="17" fillId="0" borderId="62" xfId="0" applyFont="1" applyBorder="1" applyAlignment="1" applyProtection="1">
      <alignment horizontal="center" vertical="center" textRotation="255"/>
      <protection locked="0"/>
    </xf>
    <xf numFmtId="0" fontId="7" fillId="3" borderId="0" xfId="0" applyFont="1" applyFill="1" applyAlignment="1" applyProtection="1">
      <alignment horizontal="left" vertical="center" indent="2"/>
      <protection locked="0"/>
    </xf>
    <xf numFmtId="0" fontId="17" fillId="0" borderId="43" xfId="0" applyFont="1" applyBorder="1" applyAlignment="1" applyProtection="1">
      <alignment horizontal="center" vertical="center" textRotation="255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22" fillId="7" borderId="0" xfId="0" applyFont="1" applyFill="1" applyAlignment="1" applyProtection="1">
      <alignment horizontal="right" vertical="center"/>
      <protection locked="0"/>
    </xf>
    <xf numFmtId="0" fontId="22" fillId="7" borderId="20" xfId="0" applyFont="1" applyFill="1" applyBorder="1" applyAlignment="1" applyProtection="1">
      <alignment horizontal="right" vertical="center"/>
      <protection locked="0"/>
    </xf>
    <xf numFmtId="49" fontId="39" fillId="0" borderId="0" xfId="0" applyNumberFormat="1" applyFont="1" applyAlignment="1" applyProtection="1">
      <alignment horizontal="left" vertical="center"/>
      <protection locked="0"/>
    </xf>
    <xf numFmtId="49" fontId="39" fillId="0" borderId="37" xfId="0" applyNumberFormat="1" applyFont="1" applyBorder="1" applyAlignment="1" applyProtection="1">
      <alignment horizontal="left" vertical="center"/>
      <protection locked="0"/>
    </xf>
    <xf numFmtId="49" fontId="39" fillId="0" borderId="20" xfId="0" applyNumberFormat="1" applyFont="1" applyBorder="1" applyAlignment="1" applyProtection="1">
      <alignment horizontal="left" vertical="center"/>
      <protection locked="0"/>
    </xf>
    <xf numFmtId="49" fontId="39" fillId="0" borderId="38" xfId="0" applyNumberFormat="1" applyFont="1" applyBorder="1" applyAlignment="1" applyProtection="1">
      <alignment horizontal="left" vertical="center"/>
      <protection locked="0"/>
    </xf>
    <xf numFmtId="0" fontId="19" fillId="6" borderId="0" xfId="0" applyFont="1" applyFill="1" applyAlignment="1" applyProtection="1">
      <alignment horizontal="right" vertical="center" wrapText="1"/>
      <protection locked="0"/>
    </xf>
    <xf numFmtId="0" fontId="19" fillId="6" borderId="20" xfId="0" applyFont="1" applyFill="1" applyBorder="1" applyAlignment="1" applyProtection="1">
      <alignment horizontal="right" vertical="center" wrapText="1"/>
      <protection locked="0"/>
    </xf>
    <xf numFmtId="49" fontId="22" fillId="7" borderId="0" xfId="0" applyNumberFormat="1" applyFont="1" applyFill="1" applyAlignment="1" applyProtection="1">
      <alignment horizontal="center" vertical="center"/>
      <protection locked="0"/>
    </xf>
    <xf numFmtId="49" fontId="22" fillId="7" borderId="37" xfId="0" applyNumberFormat="1" applyFont="1" applyFill="1" applyBorder="1" applyAlignment="1" applyProtection="1">
      <alignment horizontal="center" vertical="center"/>
      <protection locked="0"/>
    </xf>
    <xf numFmtId="49" fontId="22" fillId="7" borderId="20" xfId="0" applyNumberFormat="1" applyFont="1" applyFill="1" applyBorder="1" applyAlignment="1" applyProtection="1">
      <alignment horizontal="center" vertical="center"/>
      <protection locked="0"/>
    </xf>
    <xf numFmtId="49" fontId="22" fillId="7" borderId="38" xfId="0" applyNumberFormat="1" applyFont="1" applyFill="1" applyBorder="1" applyAlignment="1" applyProtection="1">
      <alignment horizontal="center" vertical="center"/>
      <protection locked="0"/>
    </xf>
    <xf numFmtId="0" fontId="19" fillId="6" borderId="0" xfId="0" applyFont="1" applyFill="1" applyAlignment="1" applyProtection="1">
      <alignment horizontal="right" vertical="center"/>
      <protection locked="0"/>
    </xf>
    <xf numFmtId="0" fontId="19" fillId="6" borderId="20" xfId="0" applyFont="1" applyFill="1" applyBorder="1" applyAlignment="1" applyProtection="1">
      <alignment horizontal="right" vertical="center"/>
      <protection locked="0"/>
    </xf>
    <xf numFmtId="0" fontId="45" fillId="0" borderId="0" xfId="0" applyFont="1" applyAlignment="1" applyProtection="1">
      <alignment horizontal="left" vertical="center" indent="1"/>
      <protection locked="0"/>
    </xf>
    <xf numFmtId="0" fontId="45" fillId="0" borderId="37" xfId="0" applyFont="1" applyBorder="1" applyAlignment="1" applyProtection="1">
      <alignment horizontal="left" vertical="center" indent="1"/>
      <protection locked="0"/>
    </xf>
    <xf numFmtId="0" fontId="45" fillId="0" borderId="20" xfId="0" applyFont="1" applyBorder="1" applyAlignment="1" applyProtection="1">
      <alignment horizontal="left" vertical="center" indent="1"/>
      <protection locked="0"/>
    </xf>
    <xf numFmtId="0" fontId="45" fillId="0" borderId="38" xfId="0" applyFont="1" applyBorder="1" applyAlignment="1" applyProtection="1">
      <alignment horizontal="left" vertical="center" indent="1"/>
      <protection locked="0"/>
    </xf>
    <xf numFmtId="0" fontId="22" fillId="0" borderId="0" xfId="0" applyFont="1" applyAlignment="1" applyProtection="1">
      <alignment horizontal="right"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3" fillId="4" borderId="57" xfId="0" applyFont="1" applyFill="1" applyBorder="1" applyAlignment="1" applyProtection="1">
      <alignment horizontal="center" vertical="center"/>
      <protection locked="0"/>
    </xf>
    <xf numFmtId="0" fontId="53" fillId="4" borderId="58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Alignment="1" applyProtection="1">
      <alignment horizontal="center" vertical="center"/>
      <protection locked="0"/>
    </xf>
    <xf numFmtId="0" fontId="53" fillId="4" borderId="46" xfId="0" applyFont="1" applyFill="1" applyBorder="1" applyAlignment="1" applyProtection="1">
      <alignment horizontal="center" vertical="center"/>
      <protection locked="0"/>
    </xf>
    <xf numFmtId="0" fontId="46" fillId="4" borderId="56" xfId="0" applyFont="1" applyFill="1" applyBorder="1" applyAlignment="1" applyProtection="1">
      <alignment horizontal="center" vertical="center"/>
      <protection locked="0"/>
    </xf>
    <xf numFmtId="0" fontId="46" fillId="4" borderId="57" xfId="0" applyFont="1" applyFill="1" applyBorder="1" applyAlignment="1" applyProtection="1">
      <alignment horizontal="center" vertical="center"/>
      <protection locked="0"/>
    </xf>
    <xf numFmtId="0" fontId="46" fillId="4" borderId="59" xfId="0" applyFont="1" applyFill="1" applyBorder="1" applyAlignment="1" applyProtection="1">
      <alignment horizontal="center" vertical="center"/>
      <protection locked="0"/>
    </xf>
    <xf numFmtId="0" fontId="46" fillId="4" borderId="0" xfId="0" applyFont="1" applyFill="1" applyAlignment="1" applyProtection="1">
      <alignment horizontal="center" vertical="center"/>
      <protection locked="0"/>
    </xf>
    <xf numFmtId="0" fontId="51" fillId="4" borderId="0" xfId="2" applyFont="1" applyFill="1" applyAlignment="1" applyProtection="1">
      <alignment horizontal="left" vertical="center" indent="1"/>
      <protection locked="0"/>
    </xf>
    <xf numFmtId="0" fontId="51" fillId="4" borderId="55" xfId="2" applyFont="1" applyFill="1" applyBorder="1" applyAlignment="1" applyProtection="1">
      <alignment horizontal="left" vertical="center" indent="1"/>
      <protection locked="0"/>
    </xf>
    <xf numFmtId="0" fontId="21" fillId="2" borderId="0" xfId="0" applyFont="1" applyFill="1" applyAlignment="1" applyProtection="1">
      <alignment horizontal="right" vertical="top"/>
      <protection locked="0"/>
    </xf>
    <xf numFmtId="0" fontId="21" fillId="2" borderId="37" xfId="0" applyFont="1" applyFill="1" applyBorder="1" applyAlignment="1" applyProtection="1">
      <alignment horizontal="right" vertical="top"/>
      <protection locked="0"/>
    </xf>
    <xf numFmtId="0" fontId="21" fillId="2" borderId="20" xfId="0" applyFont="1" applyFill="1" applyBorder="1" applyAlignment="1" applyProtection="1">
      <alignment horizontal="right" vertical="top"/>
      <protection locked="0"/>
    </xf>
    <xf numFmtId="0" fontId="21" fillId="2" borderId="38" xfId="0" applyFont="1" applyFill="1" applyBorder="1" applyAlignment="1" applyProtection="1">
      <alignment horizontal="right" vertical="top"/>
      <protection locked="0"/>
    </xf>
    <xf numFmtId="0" fontId="42" fillId="0" borderId="0" xfId="0" applyFont="1" applyAlignment="1" applyProtection="1">
      <alignment horizontal="right" vertical="center"/>
      <protection locked="0"/>
    </xf>
    <xf numFmtId="0" fontId="43" fillId="0" borderId="0" xfId="0" applyFont="1" applyAlignment="1" applyProtection="1">
      <alignment horizontal="center" vertical="top" wrapText="1"/>
      <protection locked="0"/>
    </xf>
    <xf numFmtId="0" fontId="19" fillId="6" borderId="0" xfId="0" applyFont="1" applyFill="1" applyAlignment="1" applyProtection="1">
      <alignment horizontal="right" vertical="top" wrapText="1"/>
      <protection locked="0"/>
    </xf>
    <xf numFmtId="0" fontId="19" fillId="6" borderId="20" xfId="0" applyFont="1" applyFill="1" applyBorder="1" applyAlignment="1" applyProtection="1">
      <alignment horizontal="right" vertical="top" wrapText="1"/>
      <protection locked="0"/>
    </xf>
    <xf numFmtId="0" fontId="19" fillId="6" borderId="37" xfId="0" applyFont="1" applyFill="1" applyBorder="1" applyAlignment="1" applyProtection="1">
      <alignment horizontal="right" vertical="center"/>
      <protection locked="0"/>
    </xf>
    <xf numFmtId="0" fontId="19" fillId="6" borderId="38" xfId="0" applyFont="1" applyFill="1" applyBorder="1" applyAlignment="1" applyProtection="1">
      <alignment horizontal="right" vertical="center"/>
      <protection locked="0"/>
    </xf>
    <xf numFmtId="14" fontId="22" fillId="0" borderId="0" xfId="0" applyNumberFormat="1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2" fillId="0" borderId="20" xfId="0" applyFont="1" applyBorder="1" applyAlignment="1" applyProtection="1">
      <alignment horizontal="left" vertical="center"/>
      <protection locked="0"/>
    </xf>
    <xf numFmtId="0" fontId="34" fillId="6" borderId="0" xfId="0" applyFont="1" applyFill="1" applyAlignment="1" applyProtection="1">
      <alignment horizontal="left" vertical="top"/>
      <protection locked="0"/>
    </xf>
    <xf numFmtId="0" fontId="36" fillId="2" borderId="0" xfId="0" applyFont="1" applyFill="1" applyAlignment="1">
      <alignment horizontal="left" vertical="center"/>
    </xf>
    <xf numFmtId="0" fontId="36" fillId="2" borderId="37" xfId="0" applyFont="1" applyFill="1" applyBorder="1" applyAlignment="1">
      <alignment horizontal="left" vertical="center"/>
    </xf>
    <xf numFmtId="0" fontId="36" fillId="2" borderId="20" xfId="0" applyFont="1" applyFill="1" applyBorder="1" applyAlignment="1">
      <alignment horizontal="left" vertical="center"/>
    </xf>
    <xf numFmtId="0" fontId="36" fillId="2" borderId="38" xfId="0" applyFont="1" applyFill="1" applyBorder="1" applyAlignment="1">
      <alignment horizontal="left" vertical="center"/>
    </xf>
    <xf numFmtId="0" fontId="22" fillId="7" borderId="0" xfId="0" applyFont="1" applyFill="1" applyAlignment="1" applyProtection="1">
      <alignment horizontal="center" vertical="center"/>
      <protection locked="0"/>
    </xf>
    <xf numFmtId="0" fontId="22" fillId="7" borderId="37" xfId="0" applyFont="1" applyFill="1" applyBorder="1" applyAlignment="1" applyProtection="1">
      <alignment horizontal="center" vertical="center"/>
      <protection locked="0"/>
    </xf>
    <xf numFmtId="0" fontId="22" fillId="7" borderId="20" xfId="0" applyFont="1" applyFill="1" applyBorder="1" applyAlignment="1" applyProtection="1">
      <alignment horizontal="center" vertical="center"/>
      <protection locked="0"/>
    </xf>
    <xf numFmtId="0" fontId="22" fillId="7" borderId="38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>
      <alignment horizontal="left" vertical="center"/>
    </xf>
    <xf numFmtId="0" fontId="36" fillId="0" borderId="37" xfId="0" applyFont="1" applyBorder="1" applyAlignment="1">
      <alignment horizontal="left" vertical="center"/>
    </xf>
    <xf numFmtId="0" fontId="36" fillId="0" borderId="20" xfId="0" applyFont="1" applyBorder="1" applyAlignment="1">
      <alignment horizontal="left" vertical="center"/>
    </xf>
    <xf numFmtId="0" fontId="36" fillId="0" borderId="38" xfId="0" applyFont="1" applyBorder="1" applyAlignment="1">
      <alignment horizontal="left" vertical="center"/>
    </xf>
    <xf numFmtId="0" fontId="18" fillId="0" borderId="0" xfId="0" applyFont="1" applyAlignment="1" applyProtection="1">
      <alignment horizontal="center" vertical="center"/>
      <protection locked="0"/>
    </xf>
    <xf numFmtId="0" fontId="16" fillId="0" borderId="32" xfId="0" applyFont="1" applyBorder="1" applyAlignment="1" applyProtection="1">
      <alignment horizontal="right"/>
      <protection locked="0"/>
    </xf>
    <xf numFmtId="0" fontId="31" fillId="0" borderId="0" xfId="0" applyFont="1" applyAlignment="1" applyProtection="1">
      <alignment horizontal="right" vertical="center"/>
      <protection locked="0"/>
    </xf>
    <xf numFmtId="0" fontId="17" fillId="0" borderId="26" xfId="0" applyFont="1" applyBorder="1" applyAlignment="1" applyProtection="1">
      <alignment horizontal="center" vertical="center"/>
      <protection locked="0"/>
    </xf>
    <xf numFmtId="49" fontId="33" fillId="7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20" fillId="7" borderId="0" xfId="0" applyFont="1" applyFill="1" applyAlignment="1">
      <alignment horizontal="left" vertical="center" indent="1"/>
    </xf>
    <xf numFmtId="0" fontId="20" fillId="7" borderId="20" xfId="0" applyFont="1" applyFill="1" applyBorder="1" applyAlignment="1">
      <alignment horizontal="left" vertical="center" indent="1"/>
    </xf>
    <xf numFmtId="0" fontId="20" fillId="0" borderId="0" xfId="0" applyFont="1" applyAlignment="1">
      <alignment horizontal="left" vertical="center" indent="1"/>
    </xf>
    <xf numFmtId="0" fontId="20" fillId="0" borderId="20" xfId="0" applyFont="1" applyBorder="1" applyAlignment="1">
      <alignment horizontal="left" vertical="center" indent="1"/>
    </xf>
    <xf numFmtId="49" fontId="28" fillId="7" borderId="0" xfId="0" applyNumberFormat="1" applyFont="1" applyFill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19" fillId="6" borderId="0" xfId="0" applyFont="1" applyFill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12" fillId="4" borderId="1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6" fillId="0" borderId="23" xfId="0" applyFont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126" fillId="2" borderId="5" xfId="0" applyFont="1" applyFill="1" applyBorder="1" applyAlignment="1" applyProtection="1">
      <alignment horizontal="center" vertical="center"/>
      <protection locked="0"/>
    </xf>
    <xf numFmtId="0" fontId="126" fillId="2" borderId="0" xfId="0" applyFont="1" applyFill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right" vertical="center"/>
      <protection locked="0"/>
    </xf>
    <xf numFmtId="0" fontId="23" fillId="0" borderId="20" xfId="0" applyFont="1" applyBorder="1" applyAlignment="1" applyProtection="1">
      <alignment horizontal="right" vertical="center"/>
      <protection locked="0"/>
    </xf>
    <xf numFmtId="0" fontId="80" fillId="0" borderId="0" xfId="3" applyFont="1" applyAlignment="1">
      <alignment horizontal="left" vertical="center"/>
    </xf>
    <xf numFmtId="0" fontId="80" fillId="0" borderId="20" xfId="3" applyFont="1" applyBorder="1" applyAlignment="1">
      <alignment horizontal="left" vertical="center"/>
    </xf>
    <xf numFmtId="0" fontId="60" fillId="6" borderId="0" xfId="3" applyFont="1" applyFill="1" applyAlignment="1" applyProtection="1">
      <alignment horizontal="center" vertical="center"/>
      <protection locked="0"/>
    </xf>
    <xf numFmtId="0" fontId="16" fillId="0" borderId="24" xfId="3" applyFont="1" applyBorder="1" applyAlignment="1" applyProtection="1">
      <alignment horizontal="center" vertical="center"/>
      <protection locked="0"/>
    </xf>
    <xf numFmtId="0" fontId="16" fillId="0" borderId="27" xfId="3" applyFont="1" applyBorder="1" applyAlignment="1" applyProtection="1">
      <alignment horizontal="center" vertical="center"/>
      <protection locked="0"/>
    </xf>
    <xf numFmtId="0" fontId="16" fillId="0" borderId="0" xfId="3" applyFont="1" applyAlignment="1" applyProtection="1">
      <alignment horizontal="center" vertical="center"/>
      <protection locked="0"/>
    </xf>
    <xf numFmtId="0" fontId="16" fillId="0" borderId="31" xfId="3" applyFont="1" applyBorder="1" applyAlignment="1" applyProtection="1">
      <alignment horizontal="center" vertical="center"/>
      <protection locked="0"/>
    </xf>
    <xf numFmtId="0" fontId="50" fillId="0" borderId="67" xfId="3" applyBorder="1" applyAlignment="1" applyProtection="1">
      <alignment horizontal="right"/>
      <protection locked="0"/>
    </xf>
    <xf numFmtId="0" fontId="17" fillId="0" borderId="24" xfId="3" applyFont="1" applyBorder="1" applyAlignment="1" applyProtection="1">
      <alignment horizontal="center" vertical="center"/>
      <protection locked="0"/>
    </xf>
    <xf numFmtId="0" fontId="17" fillId="0" borderId="25" xfId="3" applyFont="1" applyBorder="1" applyAlignment="1" applyProtection="1">
      <alignment horizontal="center" vertical="center"/>
      <protection locked="0"/>
    </xf>
    <xf numFmtId="0" fontId="17" fillId="0" borderId="0" xfId="3" applyFont="1" applyAlignment="1" applyProtection="1">
      <alignment horizontal="center" vertical="center"/>
      <protection locked="0"/>
    </xf>
    <xf numFmtId="0" fontId="17" fillId="0" borderId="29" xfId="3" applyFont="1" applyBorder="1" applyAlignment="1" applyProtection="1">
      <alignment horizontal="center" vertical="center"/>
      <protection locked="0"/>
    </xf>
    <xf numFmtId="0" fontId="67" fillId="4" borderId="93" xfId="0" applyFont="1" applyFill="1" applyBorder="1" applyAlignment="1" applyProtection="1">
      <alignment horizontal="center" vertical="center"/>
      <protection locked="0"/>
    </xf>
    <xf numFmtId="0" fontId="67" fillId="4" borderId="0" xfId="0" applyFont="1" applyFill="1" applyAlignment="1" applyProtection="1">
      <alignment horizontal="center" vertical="center"/>
      <protection locked="0"/>
    </xf>
    <xf numFmtId="0" fontId="67" fillId="4" borderId="73" xfId="0" applyFont="1" applyFill="1" applyBorder="1" applyAlignment="1" applyProtection="1">
      <alignment horizontal="center" vertical="center"/>
      <protection locked="0"/>
    </xf>
    <xf numFmtId="0" fontId="17" fillId="0" borderId="30" xfId="3" applyFont="1" applyBorder="1" applyAlignment="1" applyProtection="1">
      <alignment horizontal="center" vertical="center"/>
      <protection locked="0"/>
    </xf>
    <xf numFmtId="0" fontId="17" fillId="0" borderId="69" xfId="3" applyFont="1" applyBorder="1" applyAlignment="1" applyProtection="1">
      <alignment horizontal="center" vertical="center"/>
      <protection locked="0"/>
    </xf>
    <xf numFmtId="0" fontId="17" fillId="0" borderId="67" xfId="3" applyFont="1" applyBorder="1" applyAlignment="1" applyProtection="1">
      <alignment horizontal="center" vertical="center"/>
      <protection locked="0"/>
    </xf>
    <xf numFmtId="0" fontId="17" fillId="0" borderId="68" xfId="3" applyFont="1" applyBorder="1" applyAlignment="1" applyProtection="1">
      <alignment horizontal="center" vertical="center"/>
      <protection locked="0"/>
    </xf>
    <xf numFmtId="0" fontId="103" fillId="3" borderId="93" xfId="0" applyFont="1" applyFill="1" applyBorder="1" applyAlignment="1" applyProtection="1">
      <alignment horizontal="center" vertical="center"/>
      <protection locked="0"/>
    </xf>
    <xf numFmtId="0" fontId="103" fillId="3" borderId="94" xfId="0" applyFont="1" applyFill="1" applyBorder="1" applyAlignment="1" applyProtection="1">
      <alignment horizontal="center" vertical="center"/>
      <protection locked="0"/>
    </xf>
    <xf numFmtId="0" fontId="103" fillId="3" borderId="0" xfId="0" applyFont="1" applyFill="1" applyAlignment="1" applyProtection="1">
      <alignment horizontal="center" vertical="center"/>
      <protection locked="0"/>
    </xf>
    <xf numFmtId="0" fontId="103" fillId="3" borderId="21" xfId="0" applyFont="1" applyFill="1" applyBorder="1" applyAlignment="1" applyProtection="1">
      <alignment horizontal="center" vertical="center"/>
      <protection locked="0"/>
    </xf>
    <xf numFmtId="0" fontId="104" fillId="4" borderId="93" xfId="0" applyFont="1" applyFill="1" applyBorder="1" applyAlignment="1" applyProtection="1">
      <alignment horizontal="center" vertical="center"/>
      <protection locked="0"/>
    </xf>
    <xf numFmtId="0" fontId="104" fillId="4" borderId="0" xfId="0" applyFont="1" applyFill="1" applyAlignment="1" applyProtection="1">
      <alignment horizontal="center" vertical="center"/>
      <protection locked="0"/>
    </xf>
    <xf numFmtId="0" fontId="104" fillId="4" borderId="73" xfId="0" applyFont="1" applyFill="1" applyBorder="1" applyAlignment="1" applyProtection="1">
      <alignment horizontal="center" vertical="center"/>
      <protection locked="0"/>
    </xf>
    <xf numFmtId="0" fontId="16" fillId="0" borderId="28" xfId="3" applyFont="1" applyBorder="1" applyAlignment="1" applyProtection="1">
      <alignment horizontal="center" vertical="center"/>
      <protection locked="0"/>
    </xf>
    <xf numFmtId="0" fontId="16" fillId="0" borderId="66" xfId="3" applyFont="1" applyBorder="1" applyAlignment="1" applyProtection="1">
      <alignment horizontal="center" vertical="center"/>
      <protection locked="0"/>
    </xf>
    <xf numFmtId="0" fontId="16" fillId="0" borderId="67" xfId="3" applyFont="1" applyBorder="1" applyAlignment="1" applyProtection="1">
      <alignment horizontal="center" vertical="center"/>
      <protection locked="0"/>
    </xf>
    <xf numFmtId="0" fontId="50" fillId="0" borderId="44" xfId="3" applyBorder="1" applyAlignment="1" applyProtection="1">
      <alignment horizontal="right"/>
      <protection locked="0"/>
    </xf>
    <xf numFmtId="0" fontId="16" fillId="0" borderId="70" xfId="3" applyFont="1" applyBorder="1" applyAlignment="1" applyProtection="1">
      <alignment horizontal="center" vertical="center"/>
      <protection locked="0"/>
    </xf>
    <xf numFmtId="0" fontId="40" fillId="0" borderId="86" xfId="3" applyFont="1" applyBorder="1" applyAlignment="1" applyProtection="1">
      <alignment horizontal="center" vertical="center"/>
      <protection locked="0"/>
    </xf>
    <xf numFmtId="0" fontId="40" fillId="0" borderId="44" xfId="3" applyFont="1" applyBorder="1" applyAlignment="1" applyProtection="1">
      <alignment horizontal="center" vertical="center"/>
      <protection locked="0"/>
    </xf>
    <xf numFmtId="0" fontId="40" fillId="0" borderId="30" xfId="3" applyFont="1" applyBorder="1" applyAlignment="1" applyProtection="1">
      <alignment horizontal="center" vertical="center"/>
      <protection locked="0"/>
    </xf>
    <xf numFmtId="0" fontId="40" fillId="0" borderId="0" xfId="3" applyFont="1" applyAlignment="1" applyProtection="1">
      <alignment horizontal="center" vertical="center"/>
      <protection locked="0"/>
    </xf>
    <xf numFmtId="0" fontId="40" fillId="0" borderId="90" xfId="3" applyFont="1" applyBorder="1" applyAlignment="1" applyProtection="1">
      <alignment horizontal="center" vertical="center"/>
      <protection locked="0"/>
    </xf>
    <xf numFmtId="0" fontId="40" fillId="0" borderId="40" xfId="3" applyFont="1" applyBorder="1" applyAlignment="1" applyProtection="1">
      <alignment horizontal="center" vertical="center"/>
      <protection locked="0"/>
    </xf>
    <xf numFmtId="0" fontId="40" fillId="0" borderId="49" xfId="3" applyFont="1" applyBorder="1" applyAlignment="1" applyProtection="1">
      <alignment horizontal="center" vertical="center"/>
      <protection locked="0"/>
    </xf>
    <xf numFmtId="0" fontId="40" fillId="0" borderId="50" xfId="3" applyFont="1" applyBorder="1" applyAlignment="1" applyProtection="1">
      <alignment horizontal="center" vertical="center"/>
      <protection locked="0"/>
    </xf>
    <xf numFmtId="0" fontId="40" fillId="0" borderId="51" xfId="3" applyFont="1" applyBorder="1" applyAlignment="1" applyProtection="1">
      <alignment horizontal="center" vertical="center"/>
      <protection locked="0"/>
    </xf>
    <xf numFmtId="0" fontId="40" fillId="0" borderId="36" xfId="3" applyFont="1" applyBorder="1" applyAlignment="1" applyProtection="1">
      <alignment horizontal="center" vertical="center"/>
      <protection locked="0"/>
    </xf>
    <xf numFmtId="0" fontId="40" fillId="0" borderId="46" xfId="3" applyFont="1" applyBorder="1" applyAlignment="1" applyProtection="1">
      <alignment horizontal="center" vertical="center"/>
      <protection locked="0"/>
    </xf>
    <xf numFmtId="0" fontId="40" fillId="0" borderId="52" xfId="3" applyFont="1" applyBorder="1" applyAlignment="1" applyProtection="1">
      <alignment horizontal="center" vertical="center"/>
      <protection locked="0"/>
    </xf>
    <xf numFmtId="0" fontId="40" fillId="0" borderId="32" xfId="3" applyFont="1" applyBorder="1" applyAlignment="1" applyProtection="1">
      <alignment horizontal="center" vertical="center"/>
      <protection locked="0"/>
    </xf>
    <xf numFmtId="0" fontId="40" fillId="0" borderId="53" xfId="3" applyFont="1" applyBorder="1" applyAlignment="1" applyProtection="1">
      <alignment horizontal="center" vertical="center"/>
      <protection locked="0"/>
    </xf>
    <xf numFmtId="0" fontId="100" fillId="0" borderId="0" xfId="3" applyFont="1" applyAlignment="1" applyProtection="1">
      <alignment horizontal="center" vertical="center"/>
      <protection locked="0"/>
    </xf>
    <xf numFmtId="0" fontId="100" fillId="0" borderId="31" xfId="3" applyFont="1" applyBorder="1" applyAlignment="1" applyProtection="1">
      <alignment horizontal="center" vertical="center"/>
      <protection locked="0"/>
    </xf>
    <xf numFmtId="0" fontId="81" fillId="0" borderId="87" xfId="3" applyFont="1" applyBorder="1" applyAlignment="1" applyProtection="1">
      <alignment horizontal="center" vertical="center"/>
      <protection locked="0"/>
    </xf>
    <xf numFmtId="0" fontId="81" fillId="0" borderId="92" xfId="3" applyFont="1" applyBorder="1" applyAlignment="1" applyProtection="1">
      <alignment horizontal="center" vertical="center"/>
      <protection locked="0"/>
    </xf>
    <xf numFmtId="0" fontId="71" fillId="0" borderId="28" xfId="3" applyFont="1" applyBorder="1" applyAlignment="1" applyProtection="1">
      <alignment horizontal="center" vertical="center" textRotation="255"/>
      <protection locked="0"/>
    </xf>
    <xf numFmtId="0" fontId="40" fillId="0" borderId="24" xfId="3" applyFont="1" applyBorder="1" applyAlignment="1" applyProtection="1">
      <alignment horizontal="center" vertical="center"/>
      <protection locked="0"/>
    </xf>
    <xf numFmtId="0" fontId="100" fillId="0" borderId="24" xfId="3" applyFont="1" applyBorder="1" applyAlignment="1" applyProtection="1">
      <alignment horizontal="center" vertical="center"/>
      <protection locked="0"/>
    </xf>
    <xf numFmtId="0" fontId="100" fillId="0" borderId="25" xfId="3" applyFont="1" applyBorder="1" applyAlignment="1" applyProtection="1">
      <alignment horizontal="center" vertical="center"/>
      <protection locked="0"/>
    </xf>
    <xf numFmtId="0" fontId="100" fillId="0" borderId="29" xfId="3" applyFont="1" applyBorder="1" applyAlignment="1" applyProtection="1">
      <alignment horizontal="center" vertical="center"/>
      <protection locked="0"/>
    </xf>
    <xf numFmtId="0" fontId="100" fillId="0" borderId="40" xfId="3" applyFont="1" applyBorder="1" applyAlignment="1" applyProtection="1">
      <alignment horizontal="center" vertical="center"/>
      <protection locked="0"/>
    </xf>
    <xf numFmtId="0" fontId="100" fillId="0" borderId="89" xfId="3" applyFont="1" applyBorder="1" applyAlignment="1" applyProtection="1">
      <alignment horizontal="center" vertical="center"/>
      <protection locked="0"/>
    </xf>
    <xf numFmtId="0" fontId="17" fillId="0" borderId="0" xfId="3" applyFont="1" applyAlignment="1" applyProtection="1">
      <alignment horizontal="center" textRotation="255" indent="3"/>
      <protection locked="0"/>
    </xf>
    <xf numFmtId="0" fontId="17" fillId="0" borderId="31" xfId="3" applyFont="1" applyBorder="1" applyAlignment="1" applyProtection="1">
      <alignment horizontal="center" textRotation="255" indent="3"/>
      <protection locked="0"/>
    </xf>
    <xf numFmtId="0" fontId="97" fillId="0" borderId="0" xfId="3" applyFont="1" applyAlignment="1" applyProtection="1">
      <alignment horizontal="right" vertical="center"/>
      <protection locked="0"/>
    </xf>
    <xf numFmtId="0" fontId="97" fillId="0" borderId="20" xfId="3" applyFont="1" applyBorder="1" applyAlignment="1" applyProtection="1">
      <alignment horizontal="right" vertical="center"/>
      <protection locked="0"/>
    </xf>
    <xf numFmtId="0" fontId="98" fillId="0" borderId="0" xfId="3" applyFont="1" applyAlignment="1" applyProtection="1">
      <alignment horizontal="left" vertical="center"/>
      <protection locked="0"/>
    </xf>
    <xf numFmtId="0" fontId="98" fillId="0" borderId="37" xfId="3" applyFont="1" applyBorder="1" applyAlignment="1" applyProtection="1">
      <alignment horizontal="left" vertical="center"/>
      <protection locked="0"/>
    </xf>
    <xf numFmtId="0" fontId="98" fillId="0" borderId="20" xfId="3" applyFont="1" applyBorder="1" applyAlignment="1" applyProtection="1">
      <alignment horizontal="left" vertical="center"/>
      <protection locked="0"/>
    </xf>
    <xf numFmtId="0" fontId="98" fillId="0" borderId="38" xfId="3" applyFont="1" applyBorder="1" applyAlignment="1" applyProtection="1">
      <alignment horizontal="left" vertical="center"/>
      <protection locked="0"/>
    </xf>
    <xf numFmtId="0" fontId="97" fillId="0" borderId="0" xfId="3" applyFont="1" applyAlignment="1" applyProtection="1">
      <alignment horizontal="center" vertical="center"/>
      <protection locked="0"/>
    </xf>
    <xf numFmtId="0" fontId="97" fillId="0" borderId="37" xfId="3" applyFont="1" applyBorder="1" applyAlignment="1" applyProtection="1">
      <alignment horizontal="center" vertical="center"/>
      <protection locked="0"/>
    </xf>
    <xf numFmtId="0" fontId="97" fillId="0" borderId="20" xfId="3" applyFont="1" applyBorder="1" applyAlignment="1" applyProtection="1">
      <alignment horizontal="center" vertical="center"/>
      <protection locked="0"/>
    </xf>
    <xf numFmtId="0" fontId="97" fillId="0" borderId="38" xfId="3" applyFont="1" applyBorder="1" applyAlignment="1" applyProtection="1">
      <alignment horizontal="center" vertical="center"/>
      <protection locked="0"/>
    </xf>
    <xf numFmtId="0" fontId="101" fillId="0" borderId="87" xfId="3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01" fillId="0" borderId="88" xfId="3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01" fillId="0" borderId="92" xfId="3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01" fillId="0" borderId="49" xfId="3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40" fillId="0" borderId="91" xfId="3" applyFont="1" applyBorder="1" applyAlignment="1" applyProtection="1">
      <alignment horizontal="center" vertical="center"/>
      <protection locked="0"/>
    </xf>
    <xf numFmtId="0" fontId="40" fillId="0" borderId="29" xfId="3" applyFont="1" applyBorder="1" applyAlignment="1" applyProtection="1">
      <alignment horizontal="center" vertical="center"/>
      <protection locked="0"/>
    </xf>
    <xf numFmtId="0" fontId="40" fillId="0" borderId="89" xfId="3" applyFont="1" applyBorder="1" applyAlignment="1" applyProtection="1">
      <alignment horizontal="center" vertical="center"/>
      <protection locked="0"/>
    </xf>
    <xf numFmtId="0" fontId="17" fillId="0" borderId="0" xfId="3" applyFont="1" applyAlignment="1" applyProtection="1">
      <alignment horizontal="center" vertical="center" textRotation="255"/>
      <protection locked="0"/>
    </xf>
    <xf numFmtId="0" fontId="17" fillId="0" borderId="31" xfId="3" applyFont="1" applyBorder="1" applyAlignment="1" applyProtection="1">
      <alignment horizontal="center" vertical="center" textRotation="255"/>
      <protection locked="0"/>
    </xf>
    <xf numFmtId="0" fontId="17" fillId="0" borderId="40" xfId="3" applyFont="1" applyBorder="1" applyAlignment="1" applyProtection="1">
      <alignment horizontal="center" vertical="center" textRotation="255"/>
      <protection locked="0"/>
    </xf>
    <xf numFmtId="0" fontId="17" fillId="0" borderId="41" xfId="3" applyFont="1" applyBorder="1" applyAlignment="1" applyProtection="1">
      <alignment horizontal="center" vertical="center" textRotation="255"/>
      <protection locked="0"/>
    </xf>
    <xf numFmtId="0" fontId="40" fillId="0" borderId="26" xfId="3" applyFont="1" applyBorder="1" applyAlignment="1" applyProtection="1">
      <alignment horizontal="center" vertical="center"/>
      <protection locked="0"/>
    </xf>
    <xf numFmtId="0" fontId="40" fillId="0" borderId="25" xfId="3" applyFont="1" applyBorder="1" applyAlignment="1" applyProtection="1">
      <alignment horizontal="center" vertical="center"/>
      <protection locked="0"/>
    </xf>
    <xf numFmtId="0" fontId="96" fillId="0" borderId="0" xfId="3" applyFont="1" applyAlignment="1" applyProtection="1">
      <alignment horizontal="center" vertical="center"/>
      <protection locked="0"/>
    </xf>
    <xf numFmtId="0" fontId="96" fillId="0" borderId="37" xfId="3" applyFont="1" applyBorder="1" applyAlignment="1" applyProtection="1">
      <alignment horizontal="center" vertical="center"/>
      <protection locked="0"/>
    </xf>
    <xf numFmtId="0" fontId="96" fillId="0" borderId="20" xfId="3" applyFont="1" applyBorder="1" applyAlignment="1" applyProtection="1">
      <alignment horizontal="center" vertical="center"/>
      <protection locked="0"/>
    </xf>
    <xf numFmtId="0" fontId="96" fillId="0" borderId="38" xfId="3" applyFont="1" applyBorder="1" applyAlignment="1" applyProtection="1">
      <alignment horizontal="center" vertical="center"/>
      <protection locked="0"/>
    </xf>
    <xf numFmtId="0" fontId="96" fillId="0" borderId="60" xfId="3" applyFont="1" applyBorder="1" applyAlignment="1" applyProtection="1">
      <alignment horizontal="center" vertical="center"/>
      <protection locked="0"/>
    </xf>
    <xf numFmtId="0" fontId="96" fillId="0" borderId="61" xfId="3" applyFont="1" applyBorder="1" applyAlignment="1" applyProtection="1">
      <alignment horizontal="center" vertical="center"/>
      <protection locked="0"/>
    </xf>
    <xf numFmtId="0" fontId="85" fillId="6" borderId="2" xfId="3" applyFont="1" applyFill="1" applyBorder="1" applyAlignment="1" applyProtection="1">
      <alignment horizontal="center" vertical="center"/>
      <protection locked="0"/>
    </xf>
    <xf numFmtId="0" fontId="85" fillId="6" borderId="84" xfId="3" applyFont="1" applyFill="1" applyBorder="1" applyAlignment="1" applyProtection="1">
      <alignment horizontal="center" vertical="center"/>
      <protection locked="0"/>
    </xf>
    <xf numFmtId="0" fontId="85" fillId="6" borderId="0" xfId="3" applyFont="1" applyFill="1" applyAlignment="1" applyProtection="1">
      <alignment horizontal="center" vertical="center"/>
      <protection locked="0"/>
    </xf>
    <xf numFmtId="0" fontId="85" fillId="6" borderId="85" xfId="3" applyFont="1" applyFill="1" applyBorder="1" applyAlignment="1" applyProtection="1">
      <alignment horizontal="center" vertical="center"/>
      <protection locked="0"/>
    </xf>
    <xf numFmtId="0" fontId="86" fillId="6" borderId="0" xfId="3" applyFont="1" applyFill="1" applyAlignment="1" applyProtection="1">
      <alignment horizontal="center" vertical="center"/>
      <protection locked="0"/>
    </xf>
    <xf numFmtId="0" fontId="71" fillId="0" borderId="36" xfId="3" applyFont="1" applyBorder="1" applyAlignment="1" applyProtection="1">
      <alignment horizontal="center" vertical="center" textRotation="255"/>
      <protection locked="0"/>
    </xf>
    <xf numFmtId="0" fontId="86" fillId="6" borderId="2" xfId="3" applyFont="1" applyFill="1" applyBorder="1" applyAlignment="1" applyProtection="1">
      <alignment horizontal="center" vertical="center"/>
      <protection locked="0"/>
    </xf>
    <xf numFmtId="0" fontId="86" fillId="6" borderId="84" xfId="3" applyFont="1" applyFill="1" applyBorder="1" applyAlignment="1" applyProtection="1">
      <alignment horizontal="center" vertical="center"/>
      <protection locked="0"/>
    </xf>
    <xf numFmtId="0" fontId="86" fillId="6" borderId="85" xfId="3" applyFont="1" applyFill="1" applyBorder="1" applyAlignment="1" applyProtection="1">
      <alignment horizontal="center" vertical="center"/>
      <protection locked="0"/>
    </xf>
    <xf numFmtId="0" fontId="17" fillId="0" borderId="43" xfId="3" applyFont="1" applyBorder="1" applyAlignment="1" applyProtection="1">
      <alignment horizontal="center" vertical="center" textRotation="255"/>
      <protection locked="0"/>
    </xf>
    <xf numFmtId="0" fontId="17" fillId="0" borderId="44" xfId="3" applyFont="1" applyBorder="1" applyAlignment="1" applyProtection="1">
      <alignment horizontal="center" vertical="center" textRotation="255"/>
      <protection locked="0"/>
    </xf>
    <xf numFmtId="0" fontId="17" fillId="0" borderId="28" xfId="3" applyFont="1" applyBorder="1" applyAlignment="1" applyProtection="1">
      <alignment horizontal="center" vertical="center" textRotation="255"/>
      <protection locked="0"/>
    </xf>
    <xf numFmtId="0" fontId="17" fillId="0" borderId="39" xfId="3" applyFont="1" applyBorder="1" applyAlignment="1" applyProtection="1">
      <alignment horizontal="center" vertical="center" textRotation="255"/>
      <protection locked="0"/>
    </xf>
    <xf numFmtId="0" fontId="17" fillId="0" borderId="43" xfId="3" applyFont="1" applyBorder="1" applyAlignment="1" applyProtection="1">
      <alignment horizontal="center" textRotation="255" indent="3"/>
      <protection locked="0"/>
    </xf>
    <xf numFmtId="0" fontId="17" fillId="0" borderId="44" xfId="3" applyFont="1" applyBorder="1" applyAlignment="1" applyProtection="1">
      <alignment horizontal="center" textRotation="255" indent="3"/>
      <protection locked="0"/>
    </xf>
    <xf numFmtId="0" fontId="17" fillId="0" borderId="28" xfId="3" applyFont="1" applyBorder="1" applyAlignment="1" applyProtection="1">
      <alignment horizontal="center" textRotation="255" indent="3"/>
      <protection locked="0"/>
    </xf>
    <xf numFmtId="0" fontId="71" fillId="0" borderId="31" xfId="3" applyFont="1" applyBorder="1" applyAlignment="1" applyProtection="1">
      <alignment horizontal="center" vertical="center" textRotation="255"/>
      <protection locked="0"/>
    </xf>
    <xf numFmtId="0" fontId="100" fillId="0" borderId="44" xfId="3" applyFont="1" applyBorder="1" applyAlignment="1" applyProtection="1">
      <alignment horizontal="center" vertical="center"/>
      <protection locked="0"/>
    </xf>
    <xf numFmtId="0" fontId="100" fillId="0" borderId="91" xfId="3" applyFont="1" applyBorder="1" applyAlignment="1" applyProtection="1">
      <alignment horizontal="center" vertical="center"/>
      <protection locked="0"/>
    </xf>
    <xf numFmtId="14" fontId="100" fillId="0" borderId="44" xfId="3" applyNumberFormat="1" applyFont="1" applyBorder="1" applyAlignment="1" applyProtection="1">
      <alignment horizontal="center" vertical="center"/>
      <protection locked="0"/>
    </xf>
    <xf numFmtId="14" fontId="100" fillId="0" borderId="91" xfId="3" applyNumberFormat="1" applyFont="1" applyBorder="1" applyAlignment="1" applyProtection="1">
      <alignment horizontal="center" vertical="center"/>
      <protection locked="0"/>
    </xf>
    <xf numFmtId="14" fontId="100" fillId="0" borderId="0" xfId="3" applyNumberFormat="1" applyFont="1" applyAlignment="1" applyProtection="1">
      <alignment horizontal="center" vertical="center"/>
      <protection locked="0"/>
    </xf>
    <xf numFmtId="14" fontId="100" fillId="0" borderId="29" xfId="3" applyNumberFormat="1" applyFont="1" applyBorder="1" applyAlignment="1" applyProtection="1">
      <alignment horizontal="center" vertical="center"/>
      <protection locked="0"/>
    </xf>
    <xf numFmtId="14" fontId="100" fillId="0" borderId="40" xfId="3" applyNumberFormat="1" applyFont="1" applyBorder="1" applyAlignment="1" applyProtection="1">
      <alignment horizontal="center" vertical="center"/>
      <protection locked="0"/>
    </xf>
    <xf numFmtId="14" fontId="100" fillId="0" borderId="89" xfId="3" applyNumberFormat="1" applyFont="1" applyBorder="1" applyAlignment="1" applyProtection="1">
      <alignment horizontal="center" vertical="center"/>
      <protection locked="0"/>
    </xf>
    <xf numFmtId="0" fontId="102" fillId="0" borderId="86" xfId="3" applyFont="1" applyBorder="1" applyAlignment="1" applyProtection="1">
      <alignment horizontal="center" vertical="center" wrapText="1"/>
      <protection locked="0"/>
    </xf>
    <xf numFmtId="0" fontId="102" fillId="0" borderId="44" xfId="3" applyFont="1" applyBorder="1" applyAlignment="1" applyProtection="1">
      <alignment horizontal="center" vertical="center" wrapText="1"/>
      <protection locked="0"/>
    </xf>
    <xf numFmtId="0" fontId="102" fillId="0" borderId="91" xfId="3" applyFont="1" applyBorder="1" applyAlignment="1" applyProtection="1">
      <alignment horizontal="center" vertical="center" wrapText="1"/>
      <protection locked="0"/>
    </xf>
    <xf numFmtId="0" fontId="102" fillId="0" borderId="30" xfId="3" applyFont="1" applyBorder="1" applyAlignment="1" applyProtection="1">
      <alignment horizontal="center" vertical="center" wrapText="1"/>
      <protection locked="0"/>
    </xf>
    <xf numFmtId="0" fontId="102" fillId="0" borderId="0" xfId="3" applyFont="1" applyAlignment="1" applyProtection="1">
      <alignment horizontal="center" vertical="center" wrapText="1"/>
      <protection locked="0"/>
    </xf>
    <xf numFmtId="0" fontId="102" fillId="0" borderId="29" xfId="3" applyFont="1" applyBorder="1" applyAlignment="1" applyProtection="1">
      <alignment horizontal="center" vertical="center" wrapText="1"/>
      <protection locked="0"/>
    </xf>
    <xf numFmtId="0" fontId="102" fillId="0" borderId="90" xfId="3" applyFont="1" applyBorder="1" applyAlignment="1" applyProtection="1">
      <alignment horizontal="center" vertical="center" wrapText="1"/>
      <protection locked="0"/>
    </xf>
    <xf numFmtId="0" fontId="102" fillId="0" borderId="40" xfId="3" applyFont="1" applyBorder="1" applyAlignment="1" applyProtection="1">
      <alignment horizontal="center" vertical="center" wrapText="1"/>
      <protection locked="0"/>
    </xf>
    <xf numFmtId="0" fontId="102" fillId="0" borderId="89" xfId="3" applyFont="1" applyBorder="1" applyAlignment="1" applyProtection="1">
      <alignment horizontal="center" vertical="center" wrapText="1"/>
      <protection locked="0"/>
    </xf>
    <xf numFmtId="0" fontId="50" fillId="0" borderId="24" xfId="3" applyBorder="1" applyAlignment="1" applyProtection="1">
      <alignment horizontal="center" vertical="center"/>
      <protection locked="0"/>
    </xf>
    <xf numFmtId="0" fontId="50" fillId="0" borderId="0" xfId="3" applyAlignment="1" applyProtection="1">
      <alignment horizontal="center" vertical="center"/>
      <protection locked="0"/>
    </xf>
    <xf numFmtId="0" fontId="50" fillId="0" borderId="40" xfId="3" applyBorder="1" applyAlignment="1" applyProtection="1">
      <alignment horizontal="center" vertical="center"/>
      <protection locked="0"/>
    </xf>
    <xf numFmtId="0" fontId="74" fillId="0" borderId="0" xfId="0" applyFont="1" applyAlignment="1">
      <alignment horizontal="center" vertical="center"/>
    </xf>
    <xf numFmtId="0" fontId="125" fillId="0" borderId="23" xfId="0" applyFont="1" applyBorder="1" applyAlignment="1">
      <alignment horizontal="center" vertical="center"/>
    </xf>
    <xf numFmtId="0" fontId="125" fillId="0" borderId="27" xfId="0" applyFont="1" applyBorder="1" applyAlignment="1">
      <alignment horizontal="center" vertical="center"/>
    </xf>
    <xf numFmtId="0" fontId="125" fillId="0" borderId="66" xfId="0" applyFont="1" applyBorder="1" applyAlignment="1">
      <alignment horizontal="center" vertical="center"/>
    </xf>
    <xf numFmtId="0" fontId="125" fillId="0" borderId="70" xfId="0" applyFont="1" applyBorder="1" applyAlignment="1">
      <alignment horizontal="center" vertical="center"/>
    </xf>
    <xf numFmtId="0" fontId="115" fillId="0" borderId="2" xfId="3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5" fillId="0" borderId="83" xfId="3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5" fillId="0" borderId="0" xfId="3" applyFont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5" fillId="0" borderId="37" xfId="3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5" fillId="0" borderId="20" xfId="3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5" fillId="0" borderId="38" xfId="3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0" fillId="2" borderId="0" xfId="3" applyFont="1" applyFill="1" applyAlignment="1">
      <alignment horizontal="left" vertical="center"/>
    </xf>
    <xf numFmtId="0" fontId="80" fillId="2" borderId="37" xfId="3" applyFont="1" applyFill="1" applyBorder="1" applyAlignment="1">
      <alignment horizontal="left" vertical="center"/>
    </xf>
    <xf numFmtId="0" fontId="80" fillId="2" borderId="20" xfId="3" applyFont="1" applyFill="1" applyBorder="1" applyAlignment="1">
      <alignment horizontal="left" vertical="center"/>
    </xf>
    <xf numFmtId="0" fontId="80" fillId="2" borderId="38" xfId="3" applyFont="1" applyFill="1" applyBorder="1" applyAlignment="1">
      <alignment horizontal="left" vertical="center"/>
    </xf>
    <xf numFmtId="0" fontId="83" fillId="0" borderId="0" xfId="3" applyFont="1" applyAlignment="1">
      <alignment horizontal="left" vertical="center"/>
    </xf>
    <xf numFmtId="0" fontId="83" fillId="0" borderId="55" xfId="3" applyFont="1" applyBorder="1" applyAlignment="1">
      <alignment horizontal="left" vertical="center"/>
    </xf>
    <xf numFmtId="0" fontId="83" fillId="0" borderId="20" xfId="3" applyFont="1" applyBorder="1" applyAlignment="1">
      <alignment horizontal="left" vertical="center"/>
    </xf>
    <xf numFmtId="0" fontId="83" fillId="0" borderId="121" xfId="3" applyFont="1" applyBorder="1" applyAlignment="1">
      <alignment horizontal="left" vertical="center"/>
    </xf>
    <xf numFmtId="0" fontId="84" fillId="0" borderId="0" xfId="0" applyFont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4" fillId="0" borderId="37" xfId="0" applyFont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4" fillId="0" borderId="20" xfId="0" applyFont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4" fillId="0" borderId="38" xfId="0" applyFont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48" xfId="3" applyFont="1" applyBorder="1" applyAlignment="1" applyProtection="1">
      <alignment horizontal="center" vertical="center" textRotation="255"/>
      <protection locked="0"/>
    </xf>
    <xf numFmtId="0" fontId="79" fillId="6" borderId="0" xfId="3" applyFont="1" applyFill="1" applyAlignment="1">
      <alignment horizontal="center" vertical="center"/>
    </xf>
    <xf numFmtId="0" fontId="79" fillId="6" borderId="55" xfId="3" applyFont="1" applyFill="1" applyBorder="1" applyAlignment="1">
      <alignment horizontal="center" vertical="center"/>
    </xf>
    <xf numFmtId="0" fontId="80" fillId="2" borderId="0" xfId="0" applyFont="1" applyFill="1" applyAlignment="1">
      <alignment horizontal="left" vertical="center"/>
    </xf>
    <xf numFmtId="0" fontId="80" fillId="2" borderId="20" xfId="0" applyFont="1" applyFill="1" applyBorder="1" applyAlignment="1">
      <alignment horizontal="left" vertical="center"/>
    </xf>
    <xf numFmtId="0" fontId="83" fillId="0" borderId="2" xfId="3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3" fillId="0" borderId="83" xfId="3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3" fillId="0" borderId="0" xfId="3" applyFont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3" fillId="0" borderId="37" xfId="3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3" fillId="0" borderId="20" xfId="3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3" fillId="0" borderId="38" xfId="3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6" fillId="0" borderId="28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1" fillId="6" borderId="0" xfId="0" applyFont="1" applyFill="1" applyAlignment="1">
      <alignment horizontal="center" vertical="center"/>
    </xf>
    <xf numFmtId="0" fontId="81" fillId="6" borderId="55" xfId="0" applyFont="1" applyFill="1" applyBorder="1" applyAlignment="1">
      <alignment horizontal="center" vertical="center"/>
    </xf>
    <xf numFmtId="0" fontId="81" fillId="6" borderId="59" xfId="0" applyFont="1" applyFill="1" applyBorder="1" applyAlignment="1">
      <alignment horizontal="center" vertical="center"/>
    </xf>
    <xf numFmtId="0" fontId="80" fillId="0" borderId="55" xfId="3" applyFont="1" applyBorder="1" applyAlignment="1">
      <alignment horizontal="left" vertical="center"/>
    </xf>
    <xf numFmtId="0" fontId="80" fillId="0" borderId="121" xfId="3" applyFont="1" applyBorder="1" applyAlignment="1">
      <alignment horizontal="left" vertical="center"/>
    </xf>
    <xf numFmtId="0" fontId="73" fillId="3" borderId="0" xfId="3" applyFont="1" applyFill="1" applyAlignment="1" applyProtection="1">
      <alignment horizontal="center" vertical="center"/>
      <protection locked="0"/>
    </xf>
    <xf numFmtId="0" fontId="76" fillId="0" borderId="0" xfId="3" applyFont="1" applyAlignment="1" applyProtection="1">
      <alignment horizontal="right" vertical="center"/>
      <protection locked="0"/>
    </xf>
    <xf numFmtId="0" fontId="24" fillId="0" borderId="0" xfId="3" applyFont="1" applyAlignment="1" applyProtection="1">
      <alignment horizontal="left" vertical="center"/>
      <protection locked="0"/>
    </xf>
    <xf numFmtId="0" fontId="74" fillId="0" borderId="0" xfId="0" applyFont="1" applyAlignment="1">
      <alignment horizontal="right" vertical="center"/>
    </xf>
    <xf numFmtId="0" fontId="75" fillId="0" borderId="0" xfId="0" applyFont="1" applyAlignment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  <protection locked="0"/>
    </xf>
    <xf numFmtId="0" fontId="12" fillId="4" borderId="12" xfId="0" applyFont="1" applyFill="1" applyBorder="1" applyAlignment="1" applyProtection="1">
      <alignment horizontal="center" vertical="center"/>
      <protection locked="0"/>
    </xf>
    <xf numFmtId="0" fontId="12" fillId="4" borderId="82" xfId="0" applyFont="1" applyFill="1" applyBorder="1" applyAlignment="1" applyProtection="1">
      <alignment horizontal="center" vertical="center"/>
      <protection locked="0"/>
    </xf>
    <xf numFmtId="0" fontId="12" fillId="4" borderId="9" xfId="0" applyFont="1" applyFill="1" applyBorder="1" applyAlignment="1" applyProtection="1">
      <alignment horizontal="center" vertical="center"/>
      <protection locked="0"/>
    </xf>
    <xf numFmtId="0" fontId="11" fillId="3" borderId="1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81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horizontal="center"/>
      <protection locked="0"/>
    </xf>
    <xf numFmtId="0" fontId="11" fillId="3" borderId="18" xfId="0" applyFont="1" applyFill="1" applyBorder="1" applyAlignment="1" applyProtection="1">
      <alignment horizontal="center"/>
      <protection locked="0"/>
    </xf>
    <xf numFmtId="0" fontId="70" fillId="4" borderId="0" xfId="0" applyFont="1" applyFill="1" applyAlignment="1" applyProtection="1">
      <alignment horizontal="center" vertical="center"/>
      <protection locked="0"/>
    </xf>
    <xf numFmtId="0" fontId="16" fillId="0" borderId="23" xfId="3" applyFont="1" applyBorder="1" applyAlignment="1" applyProtection="1">
      <alignment horizontal="center" vertical="center"/>
      <protection locked="0"/>
    </xf>
    <xf numFmtId="49" fontId="79" fillId="6" borderId="0" xfId="3" quotePrefix="1" applyNumberFormat="1" applyFont="1" applyFill="1" applyAlignment="1">
      <alignment horizontal="center" vertical="center"/>
    </xf>
    <xf numFmtId="0" fontId="80" fillId="0" borderId="0" xfId="3" applyFont="1" applyAlignment="1">
      <alignment horizontal="center" vertical="center"/>
    </xf>
    <xf numFmtId="0" fontId="80" fillId="0" borderId="20" xfId="3" applyFont="1" applyBorder="1" applyAlignment="1">
      <alignment horizontal="center" vertical="center"/>
    </xf>
    <xf numFmtId="0" fontId="79" fillId="6" borderId="0" xfId="3" applyFont="1" applyFill="1" applyAlignment="1">
      <alignment horizontal="left" vertical="center"/>
    </xf>
    <xf numFmtId="0" fontId="49" fillId="23" borderId="0" xfId="0" applyFont="1" applyFill="1" applyAlignment="1">
      <alignment horizontal="center" vertical="top"/>
    </xf>
    <xf numFmtId="0" fontId="49" fillId="23" borderId="0" xfId="0" applyFont="1" applyFill="1" applyAlignment="1">
      <alignment horizontal="center" vertical="center"/>
    </xf>
    <xf numFmtId="0" fontId="88" fillId="22" borderId="0" xfId="0" applyFont="1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3" borderId="0" xfId="0" applyFill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81" fillId="6" borderId="0" xfId="3" applyFont="1" applyFill="1" applyAlignment="1">
      <alignment horizontal="center" vertical="center"/>
    </xf>
    <xf numFmtId="0" fontId="81" fillId="6" borderId="0" xfId="0" quotePrefix="1" applyFont="1" applyFill="1" applyAlignment="1">
      <alignment horizontal="center" vertical="center"/>
    </xf>
    <xf numFmtId="49" fontId="81" fillId="6" borderId="0" xfId="3" quotePrefix="1" applyNumberFormat="1" applyFont="1" applyFill="1" applyAlignment="1">
      <alignment horizontal="left" vertical="center"/>
    </xf>
    <xf numFmtId="0" fontId="80" fillId="0" borderId="60" xfId="3" quotePrefix="1" applyFont="1" applyBorder="1" applyAlignment="1">
      <alignment horizontal="center" vertical="center"/>
    </xf>
    <xf numFmtId="0" fontId="80" fillId="0" borderId="60" xfId="3" applyFont="1" applyBorder="1" applyAlignment="1">
      <alignment horizontal="center" vertical="center"/>
    </xf>
    <xf numFmtId="0" fontId="80" fillId="0" borderId="61" xfId="3" applyFont="1" applyBorder="1" applyAlignment="1">
      <alignment horizontal="center" vertical="center"/>
    </xf>
    <xf numFmtId="0" fontId="85" fillId="0" borderId="0" xfId="3" quotePrefix="1" applyFont="1" applyAlignment="1">
      <alignment horizontal="left" vertical="center"/>
    </xf>
    <xf numFmtId="0" fontId="85" fillId="0" borderId="20" xfId="3" quotePrefix="1" applyFont="1" applyBorder="1" applyAlignment="1">
      <alignment horizontal="left" vertical="center"/>
    </xf>
    <xf numFmtId="0" fontId="85" fillId="0" borderId="0" xfId="3" quotePrefix="1" applyFont="1" applyAlignment="1">
      <alignment horizontal="center" vertical="center"/>
    </xf>
    <xf numFmtId="0" fontId="85" fillId="0" borderId="20" xfId="3" quotePrefix="1" applyFont="1" applyBorder="1" applyAlignment="1">
      <alignment horizontal="center" vertical="center"/>
    </xf>
    <xf numFmtId="0" fontId="40" fillId="0" borderId="0" xfId="3" applyFont="1" applyAlignment="1">
      <alignment vertical="center"/>
    </xf>
    <xf numFmtId="0" fontId="40" fillId="0" borderId="37" xfId="3" applyFont="1" applyBorder="1" applyAlignment="1">
      <alignment vertical="center"/>
    </xf>
    <xf numFmtId="0" fontId="40" fillId="0" borderId="20" xfId="3" applyFont="1" applyBorder="1" applyAlignment="1">
      <alignment vertical="center"/>
    </xf>
    <xf numFmtId="0" fontId="40" fillId="0" borderId="38" xfId="3" applyFont="1" applyBorder="1" applyAlignment="1">
      <alignment vertical="center"/>
    </xf>
    <xf numFmtId="0" fontId="40" fillId="0" borderId="0" xfId="3" applyFont="1" applyAlignment="1">
      <alignment horizontal="right" vertical="center"/>
    </xf>
    <xf numFmtId="0" fontId="40" fillId="0" borderId="20" xfId="3" applyFont="1" applyBorder="1" applyAlignment="1">
      <alignment horizontal="right" vertical="center"/>
    </xf>
    <xf numFmtId="0" fontId="84" fillId="0" borderId="123" xfId="0" applyFont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4" fillId="0" borderId="124" xfId="0" applyFont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4" fillId="0" borderId="125" xfId="0" applyFont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8" fillId="25" borderId="23" xfId="0" applyFont="1" applyFill="1" applyBorder="1" applyAlignment="1">
      <alignment horizontal="center" vertical="center"/>
    </xf>
    <xf numFmtId="0" fontId="88" fillId="25" borderId="24" xfId="0" applyFont="1" applyFill="1" applyBorder="1" applyAlignment="1">
      <alignment horizontal="center" vertical="center"/>
    </xf>
    <xf numFmtId="0" fontId="88" fillId="25" borderId="28" xfId="0" applyFont="1" applyFill="1" applyBorder="1" applyAlignment="1">
      <alignment horizontal="center" vertical="center"/>
    </xf>
    <xf numFmtId="0" fontId="88" fillId="25" borderId="0" xfId="0" applyFont="1" applyFill="1" applyAlignment="1">
      <alignment horizontal="center" vertical="center"/>
    </xf>
    <xf numFmtId="0" fontId="88" fillId="25" borderId="27" xfId="0" applyFont="1" applyFill="1" applyBorder="1" applyAlignment="1">
      <alignment horizontal="center" vertical="center"/>
    </xf>
    <xf numFmtId="0" fontId="88" fillId="25" borderId="31" xfId="0" applyFont="1" applyFill="1" applyBorder="1" applyAlignment="1">
      <alignment horizontal="center" vertical="center"/>
    </xf>
    <xf numFmtId="49" fontId="130" fillId="26" borderId="23" xfId="0" applyNumberFormat="1" applyFont="1" applyFill="1" applyBorder="1" applyAlignment="1">
      <alignment horizontal="left" vertical="center"/>
    </xf>
    <xf numFmtId="49" fontId="130" fillId="26" borderId="24" xfId="0" applyNumberFormat="1" applyFont="1" applyFill="1" applyBorder="1" applyAlignment="1">
      <alignment horizontal="left" vertical="center"/>
    </xf>
    <xf numFmtId="49" fontId="130" fillId="26" borderId="27" xfId="0" applyNumberFormat="1" applyFont="1" applyFill="1" applyBorder="1" applyAlignment="1">
      <alignment horizontal="left" vertical="center"/>
    </xf>
    <xf numFmtId="49" fontId="130" fillId="26" borderId="28" xfId="0" applyNumberFormat="1" applyFont="1" applyFill="1" applyBorder="1" applyAlignment="1">
      <alignment horizontal="left" vertical="center"/>
    </xf>
    <xf numFmtId="49" fontId="130" fillId="26" borderId="0" xfId="0" applyNumberFormat="1" applyFont="1" applyFill="1" applyAlignment="1">
      <alignment horizontal="left" vertical="center"/>
    </xf>
    <xf numFmtId="49" fontId="130" fillId="26" borderId="31" xfId="0" applyNumberFormat="1" applyFont="1" applyFill="1" applyBorder="1" applyAlignment="1">
      <alignment horizontal="left" vertical="center"/>
    </xf>
    <xf numFmtId="49" fontId="130" fillId="26" borderId="66" xfId="0" applyNumberFormat="1" applyFont="1" applyFill="1" applyBorder="1" applyAlignment="1">
      <alignment horizontal="left" vertical="center"/>
    </xf>
    <xf numFmtId="49" fontId="130" fillId="26" borderId="67" xfId="0" applyNumberFormat="1" applyFont="1" applyFill="1" applyBorder="1" applyAlignment="1">
      <alignment horizontal="left" vertical="center"/>
    </xf>
    <xf numFmtId="49" fontId="130" fillId="26" borderId="70" xfId="0" applyNumberFormat="1" applyFont="1" applyFill="1" applyBorder="1" applyAlignment="1">
      <alignment horizontal="left" vertical="center"/>
    </xf>
    <xf numFmtId="49" fontId="143" fillId="26" borderId="0" xfId="0" applyNumberFormat="1" applyFont="1" applyFill="1" applyAlignment="1">
      <alignment horizontal="center" vertical="center"/>
    </xf>
    <xf numFmtId="0" fontId="80" fillId="23" borderId="0" xfId="0" applyFont="1" applyFill="1" applyAlignment="1">
      <alignment horizontal="center" vertical="center"/>
    </xf>
    <xf numFmtId="49" fontId="80" fillId="23" borderId="0" xfId="0" applyNumberFormat="1" applyFont="1" applyFill="1" applyAlignment="1">
      <alignment horizontal="center" vertical="center"/>
    </xf>
    <xf numFmtId="49" fontId="80" fillId="23" borderId="67" xfId="0" applyNumberFormat="1" applyFont="1" applyFill="1" applyBorder="1" applyAlignment="1">
      <alignment horizontal="center" vertical="center"/>
    </xf>
    <xf numFmtId="0" fontId="80" fillId="23" borderId="67" xfId="0" applyFont="1" applyFill="1" applyBorder="1" applyAlignment="1">
      <alignment horizontal="center" vertical="center"/>
    </xf>
    <xf numFmtId="0" fontId="88" fillId="25" borderId="67" xfId="0" applyFont="1" applyFill="1" applyBorder="1" applyAlignment="1">
      <alignment horizontal="center" vertical="center"/>
    </xf>
    <xf numFmtId="0" fontId="88" fillId="25" borderId="70" xfId="0" applyFont="1" applyFill="1" applyBorder="1" applyAlignment="1">
      <alignment horizontal="center" vertical="center"/>
    </xf>
    <xf numFmtId="0" fontId="88" fillId="25" borderId="66" xfId="0" applyFont="1" applyFill="1" applyBorder="1" applyAlignment="1">
      <alignment horizontal="center" vertical="center"/>
    </xf>
    <xf numFmtId="0" fontId="40" fillId="23" borderId="24" xfId="0" applyFont="1" applyFill="1" applyBorder="1" applyAlignment="1">
      <alignment horizontal="center" vertical="center"/>
    </xf>
    <xf numFmtId="0" fontId="40" fillId="23" borderId="0" xfId="0" applyFont="1" applyFill="1" applyAlignment="1">
      <alignment horizontal="center" vertical="center"/>
    </xf>
    <xf numFmtId="49" fontId="80" fillId="23" borderId="50" xfId="0" applyNumberFormat="1" applyFont="1" applyFill="1" applyBorder="1" applyAlignment="1">
      <alignment horizontal="center" vertical="center"/>
    </xf>
    <xf numFmtId="0" fontId="80" fillId="23" borderId="50" xfId="0" applyFont="1" applyFill="1" applyBorder="1" applyAlignment="1">
      <alignment horizontal="center" vertical="center"/>
    </xf>
    <xf numFmtId="0" fontId="80" fillId="23" borderId="32" xfId="0" applyFont="1" applyFill="1" applyBorder="1" applyAlignment="1">
      <alignment horizontal="center" vertical="center"/>
    </xf>
    <xf numFmtId="0" fontId="57" fillId="23" borderId="0" xfId="0" applyFont="1" applyFill="1" applyAlignment="1">
      <alignment horizontal="right" vertical="center"/>
    </xf>
    <xf numFmtId="0" fontId="57" fillId="23" borderId="32" xfId="0" applyFont="1" applyFill="1" applyBorder="1" applyAlignment="1">
      <alignment horizontal="right" vertical="center"/>
    </xf>
    <xf numFmtId="0" fontId="103" fillId="3" borderId="122" xfId="0" applyFont="1" applyFill="1" applyBorder="1" applyAlignment="1" applyProtection="1">
      <alignment horizontal="center" vertical="center"/>
      <protection locked="0"/>
    </xf>
    <xf numFmtId="0" fontId="103" fillId="3" borderId="12" xfId="0" applyFont="1" applyFill="1" applyBorder="1" applyAlignment="1" applyProtection="1">
      <alignment horizontal="center" vertical="center"/>
      <protection locked="0"/>
    </xf>
    <xf numFmtId="0" fontId="40" fillId="0" borderId="0" xfId="3" applyFont="1" applyAlignment="1">
      <alignment horizontal="left" vertical="center"/>
    </xf>
    <xf numFmtId="0" fontId="40" fillId="0" borderId="37" xfId="3" applyFont="1" applyBorder="1" applyAlignment="1">
      <alignment horizontal="left" vertical="center"/>
    </xf>
    <xf numFmtId="0" fontId="40" fillId="0" borderId="20" xfId="3" applyFont="1" applyBorder="1" applyAlignment="1">
      <alignment horizontal="left" vertical="center"/>
    </xf>
    <xf numFmtId="0" fontId="40" fillId="0" borderId="38" xfId="3" applyFont="1" applyBorder="1" applyAlignment="1">
      <alignment horizontal="left" vertical="center"/>
    </xf>
    <xf numFmtId="0" fontId="80" fillId="0" borderId="37" xfId="3" applyFont="1" applyBorder="1" applyAlignment="1">
      <alignment horizontal="left" vertical="center"/>
    </xf>
    <xf numFmtId="0" fontId="80" fillId="0" borderId="38" xfId="3" applyFont="1" applyBorder="1" applyAlignment="1">
      <alignment horizontal="left" vertical="center"/>
    </xf>
    <xf numFmtId="49" fontId="143" fillId="26" borderId="24" xfId="0" applyNumberFormat="1" applyFont="1" applyFill="1" applyBorder="1" applyAlignment="1">
      <alignment horizontal="center" vertical="center"/>
    </xf>
    <xf numFmtId="49" fontId="143" fillId="26" borderId="67" xfId="0" applyNumberFormat="1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 vertical="center" indent="2"/>
    </xf>
    <xf numFmtId="0" fontId="7" fillId="3" borderId="18" xfId="0" applyFont="1" applyFill="1" applyBorder="1" applyAlignment="1">
      <alignment horizontal="left" vertical="center" indent="2"/>
    </xf>
    <xf numFmtId="0" fontId="7" fillId="3" borderId="0" xfId="0" applyFont="1" applyFill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49" fontId="80" fillId="23" borderId="24" xfId="0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right" vertical="center"/>
    </xf>
    <xf numFmtId="0" fontId="80" fillId="23" borderId="24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57" fillId="23" borderId="0" xfId="0" applyFont="1" applyFill="1" applyAlignment="1">
      <alignment horizontal="center" vertical="center"/>
    </xf>
    <xf numFmtId="0" fontId="88" fillId="23" borderId="0" xfId="0" applyFont="1" applyFill="1" applyAlignment="1">
      <alignment horizontal="center" vertical="center"/>
    </xf>
    <xf numFmtId="0" fontId="57" fillId="23" borderId="24" xfId="0" applyFont="1" applyFill="1" applyBorder="1" applyAlignment="1">
      <alignment horizontal="right" vertical="center"/>
    </xf>
    <xf numFmtId="49" fontId="80" fillId="23" borderId="32" xfId="0" applyNumberFormat="1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48" fillId="0" borderId="0" xfId="0" applyFont="1" applyAlignment="1">
      <alignment horizontal="center" vertical="center" textRotation="90"/>
    </xf>
    <xf numFmtId="0" fontId="144" fillId="6" borderId="0" xfId="0" applyFont="1" applyFill="1" applyAlignment="1">
      <alignment horizontal="center" vertical="center"/>
    </xf>
    <xf numFmtId="0" fontId="80" fillId="0" borderId="103" xfId="3" quotePrefix="1" applyFont="1" applyBorder="1" applyAlignment="1">
      <alignment horizontal="center" vertical="center"/>
    </xf>
    <xf numFmtId="0" fontId="80" fillId="0" borderId="0" xfId="3" quotePrefix="1" applyFont="1" applyAlignment="1">
      <alignment horizontal="center" vertical="center"/>
    </xf>
    <xf numFmtId="0" fontId="80" fillId="0" borderId="105" xfId="3" quotePrefix="1" applyFont="1" applyBorder="1" applyAlignment="1">
      <alignment horizontal="center" vertical="center"/>
    </xf>
    <xf numFmtId="0" fontId="80" fillId="0" borderId="106" xfId="3" quotePrefix="1" applyFont="1" applyBorder="1" applyAlignment="1">
      <alignment horizontal="center" vertical="center"/>
    </xf>
    <xf numFmtId="0" fontId="85" fillId="0" borderId="106" xfId="3" quotePrefix="1" applyFont="1" applyBorder="1" applyAlignment="1">
      <alignment horizontal="center" vertical="center"/>
    </xf>
    <xf numFmtId="0" fontId="40" fillId="0" borderId="0" xfId="3" applyFont="1" applyAlignment="1">
      <alignment horizontal="center" vertical="center"/>
    </xf>
    <xf numFmtId="0" fontId="40" fillId="0" borderId="106" xfId="3" applyFont="1" applyBorder="1" applyAlignment="1">
      <alignment horizontal="center" vertical="center"/>
    </xf>
    <xf numFmtId="0" fontId="40" fillId="0" borderId="59" xfId="3" applyFont="1" applyBorder="1" applyAlignment="1">
      <alignment horizontal="left" vertical="center"/>
    </xf>
    <xf numFmtId="0" fontId="40" fillId="0" borderId="136" xfId="3" applyFont="1" applyBorder="1" applyAlignment="1">
      <alignment horizontal="left" vertical="center"/>
    </xf>
    <xf numFmtId="0" fontId="40" fillId="0" borderId="106" xfId="3" applyFont="1" applyBorder="1" applyAlignment="1">
      <alignment horizontal="left" vertical="center"/>
    </xf>
    <xf numFmtId="0" fontId="40" fillId="0" borderId="59" xfId="3" applyFont="1" applyBorder="1" applyAlignment="1">
      <alignment horizontal="right" vertical="center"/>
    </xf>
    <xf numFmtId="0" fontId="40" fillId="0" borderId="104" xfId="3" applyFont="1" applyBorder="1" applyAlignment="1">
      <alignment horizontal="right" vertical="center"/>
    </xf>
    <xf numFmtId="0" fontId="40" fillId="0" borderId="136" xfId="3" applyFont="1" applyBorder="1" applyAlignment="1">
      <alignment horizontal="right" vertical="center"/>
    </xf>
    <xf numFmtId="0" fontId="40" fillId="0" borderId="106" xfId="3" applyFont="1" applyBorder="1" applyAlignment="1">
      <alignment horizontal="right" vertical="center"/>
    </xf>
    <xf numFmtId="0" fontId="40" fillId="0" borderId="107" xfId="3" applyFont="1" applyBorder="1" applyAlignment="1">
      <alignment horizontal="right" vertical="center"/>
    </xf>
    <xf numFmtId="0" fontId="40" fillId="0" borderId="103" xfId="3" applyFont="1" applyBorder="1" applyAlignment="1">
      <alignment horizontal="center" vertical="center"/>
    </xf>
    <xf numFmtId="0" fontId="40" fillId="0" borderId="105" xfId="3" applyFont="1" applyBorder="1" applyAlignment="1">
      <alignment horizontal="center" vertical="center"/>
    </xf>
    <xf numFmtId="0" fontId="40" fillId="0" borderId="104" xfId="3" applyFont="1" applyBorder="1" applyAlignment="1">
      <alignment horizontal="left" vertical="center"/>
    </xf>
    <xf numFmtId="0" fontId="40" fillId="0" borderId="107" xfId="3" applyFont="1" applyBorder="1" applyAlignment="1">
      <alignment horizontal="left" vertical="center"/>
    </xf>
    <xf numFmtId="0" fontId="80" fillId="0" borderId="0" xfId="3" applyFont="1" applyAlignment="1">
      <alignment horizontal="right" vertical="center"/>
    </xf>
    <xf numFmtId="0" fontId="80" fillId="0" borderId="104" xfId="3" applyFont="1" applyBorder="1" applyAlignment="1">
      <alignment horizontal="right" vertical="center"/>
    </xf>
    <xf numFmtId="0" fontId="80" fillId="0" borderId="106" xfId="3" applyFont="1" applyBorder="1" applyAlignment="1">
      <alignment horizontal="right" vertical="center"/>
    </xf>
    <xf numFmtId="0" fontId="80" fillId="0" borderId="107" xfId="3" applyFont="1" applyBorder="1" applyAlignment="1">
      <alignment horizontal="right" vertical="center"/>
    </xf>
    <xf numFmtId="0" fontId="84" fillId="0" borderId="104" xfId="0" applyFont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4" fillId="0" borderId="106" xfId="0" applyFont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4" fillId="0" borderId="107" xfId="0" applyFont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144" fillId="6" borderId="0" xfId="0" quotePrefix="1" applyFont="1" applyFill="1" applyAlignment="1">
      <alignment horizontal="center" vertical="center"/>
    </xf>
    <xf numFmtId="49" fontId="144" fillId="6" borderId="0" xfId="3" quotePrefix="1" applyNumberFormat="1" applyFont="1" applyFill="1" applyAlignment="1">
      <alignment horizontal="left" vertical="center"/>
    </xf>
    <xf numFmtId="0" fontId="144" fillId="6" borderId="0" xfId="0" applyFont="1" applyFill="1" applyAlignment="1">
      <alignment horizontal="center"/>
    </xf>
    <xf numFmtId="0" fontId="144" fillId="6" borderId="59" xfId="0" applyFont="1" applyFill="1" applyBorder="1" applyAlignment="1">
      <alignment horizontal="center"/>
    </xf>
    <xf numFmtId="0" fontId="144" fillId="6" borderId="55" xfId="0" applyFont="1" applyFill="1" applyBorder="1" applyAlignment="1">
      <alignment horizontal="center"/>
    </xf>
    <xf numFmtId="14" fontId="68" fillId="3" borderId="0" xfId="0" applyNumberFormat="1" applyFont="1" applyFill="1" applyAlignment="1">
      <alignment horizontal="center" vertical="center"/>
    </xf>
    <xf numFmtId="0" fontId="67" fillId="4" borderId="93" xfId="0" applyFont="1" applyFill="1" applyBorder="1" applyAlignment="1">
      <alignment horizontal="center" vertical="center"/>
    </xf>
    <xf numFmtId="0" fontId="67" fillId="4" borderId="0" xfId="0" applyFont="1" applyFill="1" applyAlignment="1">
      <alignment horizontal="center" vertical="center"/>
    </xf>
    <xf numFmtId="0" fontId="67" fillId="4" borderId="73" xfId="0" applyFont="1" applyFill="1" applyBorder="1" applyAlignment="1">
      <alignment horizontal="center" vertical="center"/>
    </xf>
    <xf numFmtId="0" fontId="68" fillId="3" borderId="0" xfId="0" applyFont="1" applyFill="1" applyAlignment="1">
      <alignment horizontal="right" vertical="center"/>
    </xf>
    <xf numFmtId="0" fontId="17" fillId="0" borderId="30" xfId="3" applyFont="1" applyBorder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17" fillId="0" borderId="29" xfId="3" applyFont="1" applyBorder="1" applyAlignment="1">
      <alignment horizontal="center" vertical="center"/>
    </xf>
    <xf numFmtId="0" fontId="17" fillId="0" borderId="69" xfId="3" applyFont="1" applyBorder="1" applyAlignment="1">
      <alignment horizontal="center" vertical="center"/>
    </xf>
    <xf numFmtId="0" fontId="17" fillId="0" borderId="67" xfId="3" applyFont="1" applyBorder="1" applyAlignment="1">
      <alignment horizontal="center" vertical="center"/>
    </xf>
    <xf numFmtId="0" fontId="17" fillId="0" borderId="68" xfId="3" applyFont="1" applyBorder="1" applyAlignment="1">
      <alignment horizontal="center" vertical="center"/>
    </xf>
    <xf numFmtId="0" fontId="50" fillId="0" borderId="44" xfId="3" applyBorder="1" applyAlignment="1">
      <alignment horizontal="right"/>
    </xf>
    <xf numFmtId="0" fontId="101" fillId="0" borderId="0" xfId="3" applyFont="1" applyAlignment="1">
      <alignment horizontal="center" vertical="center"/>
    </xf>
    <xf numFmtId="0" fontId="101" fillId="0" borderId="31" xfId="3" applyFont="1" applyBorder="1" applyAlignment="1">
      <alignment horizontal="center" vertical="center"/>
    </xf>
    <xf numFmtId="0" fontId="101" fillId="0" borderId="67" xfId="3" applyFont="1" applyBorder="1" applyAlignment="1">
      <alignment horizontal="center" vertical="center"/>
    </xf>
    <xf numFmtId="0" fontId="101" fillId="0" borderId="70" xfId="3" applyFont="1" applyBorder="1" applyAlignment="1">
      <alignment horizontal="center" vertical="center"/>
    </xf>
    <xf numFmtId="0" fontId="71" fillId="0" borderId="28" xfId="3" applyFont="1" applyBorder="1" applyAlignment="1">
      <alignment horizontal="center" vertical="center" textRotation="255"/>
    </xf>
    <xf numFmtId="0" fontId="71" fillId="0" borderId="36" xfId="3" applyFont="1" applyBorder="1" applyAlignment="1">
      <alignment horizontal="center" vertical="center" textRotation="255"/>
    </xf>
    <xf numFmtId="0" fontId="17" fillId="0" borderId="0" xfId="3" applyFont="1" applyAlignment="1">
      <alignment horizontal="center" vertical="center" textRotation="255"/>
    </xf>
    <xf numFmtId="0" fontId="17" fillId="0" borderId="31" xfId="3" applyFont="1" applyBorder="1" applyAlignment="1">
      <alignment horizontal="center" vertical="center" textRotation="255"/>
    </xf>
    <xf numFmtId="0" fontId="17" fillId="0" borderId="40" xfId="3" applyFont="1" applyBorder="1" applyAlignment="1">
      <alignment horizontal="center" vertical="center" textRotation="255"/>
    </xf>
    <xf numFmtId="0" fontId="17" fillId="0" borderId="41" xfId="3" applyFont="1" applyBorder="1" applyAlignment="1">
      <alignment horizontal="center" vertical="center" textRotation="255"/>
    </xf>
    <xf numFmtId="0" fontId="17" fillId="0" borderId="0" xfId="3" applyFont="1" applyAlignment="1">
      <alignment horizontal="center" textRotation="255" indent="3"/>
    </xf>
    <xf numFmtId="0" fontId="17" fillId="0" borderId="31" xfId="3" applyFont="1" applyBorder="1" applyAlignment="1">
      <alignment horizontal="center" textRotation="255" indent="3"/>
    </xf>
    <xf numFmtId="0" fontId="100" fillId="0" borderId="0" xfId="3" applyFont="1" applyAlignment="1">
      <alignment horizontal="center" vertical="center"/>
    </xf>
    <xf numFmtId="0" fontId="100" fillId="0" borderId="31" xfId="3" applyFont="1" applyBorder="1" applyAlignment="1">
      <alignment horizontal="center" vertical="center"/>
    </xf>
    <xf numFmtId="0" fontId="103" fillId="3" borderId="93" xfId="0" applyFont="1" applyFill="1" applyBorder="1" applyAlignment="1">
      <alignment horizontal="center" vertical="center"/>
    </xf>
    <xf numFmtId="0" fontId="103" fillId="3" borderId="94" xfId="0" applyFont="1" applyFill="1" applyBorder="1" applyAlignment="1">
      <alignment horizontal="center" vertical="center"/>
    </xf>
    <xf numFmtId="0" fontId="103" fillId="3" borderId="0" xfId="0" applyFont="1" applyFill="1" applyAlignment="1">
      <alignment horizontal="center" vertical="center"/>
    </xf>
    <xf numFmtId="0" fontId="103" fillId="3" borderId="21" xfId="0" applyFont="1" applyFill="1" applyBorder="1" applyAlignment="1">
      <alignment horizontal="center" vertical="center"/>
    </xf>
    <xf numFmtId="0" fontId="104" fillId="4" borderId="93" xfId="0" applyFont="1" applyFill="1" applyBorder="1" applyAlignment="1">
      <alignment horizontal="center" vertical="center"/>
    </xf>
    <xf numFmtId="0" fontId="104" fillId="4" borderId="0" xfId="0" applyFont="1" applyFill="1" applyAlignment="1">
      <alignment horizontal="center" vertical="center"/>
    </xf>
    <xf numFmtId="0" fontId="104" fillId="4" borderId="73" xfId="0" applyFont="1" applyFill="1" applyBorder="1" applyAlignment="1">
      <alignment horizontal="center" vertical="center"/>
    </xf>
    <xf numFmtId="0" fontId="40" fillId="0" borderId="44" xfId="3" applyFont="1" applyBorder="1" applyAlignment="1">
      <alignment horizontal="center" vertical="center"/>
    </xf>
    <xf numFmtId="0" fontId="40" fillId="0" borderId="91" xfId="3" applyFont="1" applyBorder="1" applyAlignment="1">
      <alignment horizontal="center" vertical="center"/>
    </xf>
    <xf numFmtId="0" fontId="40" fillId="0" borderId="29" xfId="3" applyFont="1" applyBorder="1" applyAlignment="1">
      <alignment horizontal="center" vertical="center"/>
    </xf>
    <xf numFmtId="0" fontId="40" fillId="0" borderId="40" xfId="3" applyFont="1" applyBorder="1" applyAlignment="1">
      <alignment horizontal="center" vertical="center"/>
    </xf>
    <xf numFmtId="0" fontId="40" fillId="0" borderId="89" xfId="3" applyFont="1" applyBorder="1" applyAlignment="1">
      <alignment horizontal="center" vertical="center"/>
    </xf>
    <xf numFmtId="0" fontId="98" fillId="0" borderId="0" xfId="3" applyFont="1" applyAlignment="1">
      <alignment horizontal="left" vertical="center"/>
    </xf>
    <xf numFmtId="0" fontId="98" fillId="0" borderId="110" xfId="3" applyFont="1" applyBorder="1" applyAlignment="1">
      <alignment horizontal="left" vertical="center"/>
    </xf>
    <xf numFmtId="0" fontId="98" fillId="0" borderId="115" xfId="3" applyFont="1" applyBorder="1" applyAlignment="1">
      <alignment horizontal="left" vertical="center"/>
    </xf>
    <xf numFmtId="0" fontId="98" fillId="0" borderId="116" xfId="3" applyFont="1" applyBorder="1" applyAlignment="1">
      <alignment horizontal="left" vertical="center"/>
    </xf>
    <xf numFmtId="0" fontId="97" fillId="0" borderId="0" xfId="3" applyFont="1" applyAlignment="1">
      <alignment horizontal="right" vertical="center"/>
    </xf>
    <xf numFmtId="0" fontId="97" fillId="0" borderId="115" xfId="3" applyFont="1" applyBorder="1" applyAlignment="1">
      <alignment horizontal="right" vertical="center"/>
    </xf>
    <xf numFmtId="0" fontId="100" fillId="0" borderId="44" xfId="3" applyFont="1" applyBorder="1" applyAlignment="1">
      <alignment horizontal="center" vertical="center"/>
    </xf>
    <xf numFmtId="0" fontId="100" fillId="0" borderId="91" xfId="3" applyFont="1" applyBorder="1" applyAlignment="1">
      <alignment horizontal="center" vertical="center"/>
    </xf>
    <xf numFmtId="0" fontId="100" fillId="0" borderId="29" xfId="3" applyFont="1" applyBorder="1" applyAlignment="1">
      <alignment horizontal="center" vertical="center"/>
    </xf>
    <xf numFmtId="0" fontId="100" fillId="0" borderId="40" xfId="3" applyFont="1" applyBorder="1" applyAlignment="1">
      <alignment horizontal="center" vertical="center"/>
    </xf>
    <xf numFmtId="0" fontId="100" fillId="0" borderId="89" xfId="3" applyFont="1" applyBorder="1" applyAlignment="1">
      <alignment horizontal="center" vertical="center"/>
    </xf>
    <xf numFmtId="0" fontId="40" fillId="0" borderId="86" xfId="3" applyFont="1" applyBorder="1" applyAlignment="1">
      <alignment horizontal="center" vertical="center"/>
    </xf>
    <xf numFmtId="0" fontId="40" fillId="0" borderId="30" xfId="3" applyFont="1" applyBorder="1" applyAlignment="1">
      <alignment horizontal="center" vertical="center"/>
    </xf>
    <xf numFmtId="0" fontId="40" fillId="0" borderId="90" xfId="3" applyFont="1" applyBorder="1" applyAlignment="1">
      <alignment horizontal="center" vertical="center"/>
    </xf>
    <xf numFmtId="14" fontId="100" fillId="0" borderId="44" xfId="3" applyNumberFormat="1" applyFont="1" applyBorder="1" applyAlignment="1">
      <alignment horizontal="center" vertical="center"/>
    </xf>
    <xf numFmtId="14" fontId="100" fillId="0" borderId="91" xfId="3" applyNumberFormat="1" applyFont="1" applyBorder="1" applyAlignment="1">
      <alignment horizontal="center" vertical="center"/>
    </xf>
    <xf numFmtId="14" fontId="100" fillId="0" borderId="0" xfId="3" applyNumberFormat="1" applyFont="1" applyAlignment="1">
      <alignment horizontal="center" vertical="center"/>
    </xf>
    <xf numFmtId="14" fontId="100" fillId="0" borderId="29" xfId="3" applyNumberFormat="1" applyFont="1" applyBorder="1" applyAlignment="1">
      <alignment horizontal="center" vertical="center"/>
    </xf>
    <xf numFmtId="14" fontId="100" fillId="0" borderId="40" xfId="3" applyNumberFormat="1" applyFont="1" applyBorder="1" applyAlignment="1">
      <alignment horizontal="center" vertical="center"/>
    </xf>
    <xf numFmtId="14" fontId="100" fillId="0" borderId="89" xfId="3" applyNumberFormat="1" applyFont="1" applyBorder="1" applyAlignment="1">
      <alignment horizontal="center" vertical="center"/>
    </xf>
    <xf numFmtId="0" fontId="102" fillId="0" borderId="86" xfId="3" applyFont="1" applyBorder="1" applyAlignment="1">
      <alignment horizontal="center" vertical="center" wrapText="1"/>
    </xf>
    <xf numFmtId="0" fontId="102" fillId="0" borderId="44" xfId="3" applyFont="1" applyBorder="1" applyAlignment="1">
      <alignment horizontal="center" vertical="center" wrapText="1"/>
    </xf>
    <xf numFmtId="0" fontId="102" fillId="0" borderId="91" xfId="3" applyFont="1" applyBorder="1" applyAlignment="1">
      <alignment horizontal="center" vertical="center" wrapText="1"/>
    </xf>
    <xf numFmtId="0" fontId="102" fillId="0" borderId="30" xfId="3" applyFont="1" applyBorder="1" applyAlignment="1">
      <alignment horizontal="center" vertical="center" wrapText="1"/>
    </xf>
    <xf numFmtId="0" fontId="102" fillId="0" borderId="0" xfId="3" applyFont="1" applyAlignment="1">
      <alignment horizontal="center" vertical="center" wrapText="1"/>
    </xf>
    <xf numFmtId="0" fontId="102" fillId="0" borderId="29" xfId="3" applyFont="1" applyBorder="1" applyAlignment="1">
      <alignment horizontal="center" vertical="center" wrapText="1"/>
    </xf>
    <xf numFmtId="0" fontId="102" fillId="0" borderId="90" xfId="3" applyFont="1" applyBorder="1" applyAlignment="1">
      <alignment horizontal="center" vertical="center" wrapText="1"/>
    </xf>
    <xf numFmtId="0" fontId="102" fillId="0" borderId="40" xfId="3" applyFont="1" applyBorder="1" applyAlignment="1">
      <alignment horizontal="center" vertical="center" wrapText="1"/>
    </xf>
    <xf numFmtId="0" fontId="102" fillId="0" borderId="89" xfId="3" applyFont="1" applyBorder="1" applyAlignment="1">
      <alignment horizontal="center" vertical="center" wrapText="1"/>
    </xf>
    <xf numFmtId="0" fontId="40" fillId="0" borderId="24" xfId="3" applyFont="1" applyBorder="1" applyAlignment="1">
      <alignment horizontal="center" vertical="center"/>
    </xf>
    <xf numFmtId="0" fontId="40" fillId="0" borderId="25" xfId="3" applyFont="1" applyBorder="1" applyAlignment="1">
      <alignment horizontal="center" vertical="center"/>
    </xf>
    <xf numFmtId="0" fontId="40" fillId="0" borderId="26" xfId="3" applyFont="1" applyBorder="1" applyAlignment="1">
      <alignment horizontal="center" vertical="center"/>
    </xf>
    <xf numFmtId="0" fontId="123" fillId="0" borderId="87" xfId="3" applyFont="1" applyBorder="1" applyAlignment="1">
      <alignment horizontal="center" vertical="center"/>
    </xf>
    <xf numFmtId="0" fontId="101" fillId="0" borderId="87" xfId="3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1" fillId="0" borderId="88" xfId="3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0" fillId="0" borderId="49" xfId="3" applyFont="1" applyBorder="1" applyAlignment="1">
      <alignment horizontal="center" vertical="center"/>
    </xf>
    <xf numFmtId="0" fontId="40" fillId="0" borderId="50" xfId="3" applyFont="1" applyBorder="1" applyAlignment="1">
      <alignment horizontal="center" vertical="center"/>
    </xf>
    <xf numFmtId="0" fontId="40" fillId="0" borderId="51" xfId="3" applyFont="1" applyBorder="1" applyAlignment="1">
      <alignment horizontal="center" vertical="center"/>
    </xf>
    <xf numFmtId="0" fontId="40" fillId="0" borderId="36" xfId="3" applyFont="1" applyBorder="1" applyAlignment="1">
      <alignment horizontal="center" vertical="center"/>
    </xf>
    <xf numFmtId="0" fontId="40" fillId="0" borderId="46" xfId="3" applyFont="1" applyBorder="1" applyAlignment="1">
      <alignment horizontal="center" vertical="center"/>
    </xf>
    <xf numFmtId="0" fontId="40" fillId="0" borderId="52" xfId="3" applyFont="1" applyBorder="1" applyAlignment="1">
      <alignment horizontal="center" vertical="center"/>
    </xf>
    <xf numFmtId="0" fontId="40" fillId="0" borderId="32" xfId="3" applyFont="1" applyBorder="1" applyAlignment="1">
      <alignment horizontal="center" vertical="center"/>
    </xf>
    <xf numFmtId="0" fontId="40" fillId="0" borderId="53" xfId="3" applyFont="1" applyBorder="1" applyAlignment="1">
      <alignment horizontal="center" vertical="center"/>
    </xf>
    <xf numFmtId="0" fontId="123" fillId="0" borderId="92" xfId="3" applyFont="1" applyBorder="1" applyAlignment="1">
      <alignment horizontal="center" vertical="center"/>
    </xf>
    <xf numFmtId="0" fontId="101" fillId="0" borderId="92" xfId="3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1" fillId="0" borderId="49" xfId="3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2" fillId="6" borderId="2" xfId="3" applyFont="1" applyFill="1" applyBorder="1" applyAlignment="1">
      <alignment horizontal="center" vertical="center"/>
    </xf>
    <xf numFmtId="0" fontId="112" fillId="6" borderId="114" xfId="3" applyFont="1" applyFill="1" applyBorder="1" applyAlignment="1">
      <alignment horizontal="center" vertical="center"/>
    </xf>
    <xf numFmtId="0" fontId="112" fillId="6" borderId="0" xfId="3" applyFont="1" applyFill="1" applyAlignment="1">
      <alignment horizontal="center" vertical="center"/>
    </xf>
    <xf numFmtId="0" fontId="112" fillId="6" borderId="110" xfId="3" applyFont="1" applyFill="1" applyBorder="1" applyAlignment="1">
      <alignment horizontal="center" vertical="center"/>
    </xf>
    <xf numFmtId="0" fontId="110" fillId="6" borderId="0" xfId="3" applyFont="1" applyFill="1" applyAlignment="1">
      <alignment horizontal="center" vertical="center"/>
    </xf>
    <xf numFmtId="0" fontId="110" fillId="6" borderId="110" xfId="3" applyFont="1" applyFill="1" applyBorder="1" applyAlignment="1">
      <alignment horizontal="center" vertical="center"/>
    </xf>
    <xf numFmtId="0" fontId="71" fillId="0" borderId="31" xfId="3" applyFont="1" applyBorder="1" applyAlignment="1">
      <alignment horizontal="center" vertical="center" textRotation="255"/>
    </xf>
    <xf numFmtId="0" fontId="97" fillId="0" borderId="0" xfId="3" applyFont="1" applyAlignment="1">
      <alignment horizontal="center" vertical="center"/>
    </xf>
    <xf numFmtId="0" fontId="97" fillId="0" borderId="110" xfId="3" applyFont="1" applyBorder="1" applyAlignment="1">
      <alignment horizontal="center" vertical="center"/>
    </xf>
    <xf numFmtId="0" fontId="97" fillId="0" borderId="115" xfId="3" applyFont="1" applyBorder="1" applyAlignment="1">
      <alignment horizontal="center" vertical="center"/>
    </xf>
    <xf numFmtId="0" fontId="97" fillId="0" borderId="116" xfId="3" applyFont="1" applyBorder="1" applyAlignment="1">
      <alignment horizontal="center" vertical="center"/>
    </xf>
    <xf numFmtId="0" fontId="17" fillId="0" borderId="43" xfId="3" applyFont="1" applyBorder="1" applyAlignment="1">
      <alignment horizontal="center" textRotation="255" indent="3"/>
    </xf>
    <xf numFmtId="0" fontId="17" fillId="0" borderId="44" xfId="3" applyFont="1" applyBorder="1" applyAlignment="1">
      <alignment horizontal="center" textRotation="255" indent="3"/>
    </xf>
    <xf numFmtId="0" fontId="17" fillId="0" borderId="28" xfId="3" applyFont="1" applyBorder="1" applyAlignment="1">
      <alignment horizontal="center" textRotation="255" indent="3"/>
    </xf>
    <xf numFmtId="0" fontId="16" fillId="0" borderId="28" xfId="3" applyFont="1" applyBorder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16" fillId="0" borderId="66" xfId="3" applyFont="1" applyBorder="1" applyAlignment="1">
      <alignment horizontal="center" vertical="center"/>
    </xf>
    <xf numFmtId="0" fontId="16" fillId="0" borderId="67" xfId="3" applyFont="1" applyBorder="1" applyAlignment="1">
      <alignment horizontal="center" vertical="center"/>
    </xf>
    <xf numFmtId="0" fontId="100" fillId="0" borderId="24" xfId="3" applyFont="1" applyBorder="1" applyAlignment="1">
      <alignment horizontal="center" vertical="center"/>
    </xf>
    <xf numFmtId="0" fontId="100" fillId="0" borderId="25" xfId="3" applyFont="1" applyBorder="1" applyAlignment="1">
      <alignment horizontal="center" vertical="center"/>
    </xf>
    <xf numFmtId="0" fontId="50" fillId="0" borderId="24" xfId="3" applyBorder="1" applyAlignment="1">
      <alignment horizontal="center" vertical="center"/>
    </xf>
    <xf numFmtId="0" fontId="50" fillId="0" borderId="0" xfId="3" applyAlignment="1">
      <alignment horizontal="center" vertical="center"/>
    </xf>
    <xf numFmtId="0" fontId="50" fillId="0" borderId="40" xfId="3" applyBorder="1" applyAlignment="1">
      <alignment horizontal="center" vertical="center"/>
    </xf>
    <xf numFmtId="0" fontId="17" fillId="0" borderId="43" xfId="3" applyFont="1" applyBorder="1" applyAlignment="1">
      <alignment horizontal="center" vertical="center" textRotation="255"/>
    </xf>
    <xf numFmtId="0" fontId="17" fillId="0" borderId="44" xfId="3" applyFont="1" applyBorder="1" applyAlignment="1">
      <alignment horizontal="center" vertical="center" textRotation="255"/>
    </xf>
    <xf numFmtId="0" fontId="17" fillId="0" borderId="28" xfId="3" applyFont="1" applyBorder="1" applyAlignment="1">
      <alignment horizontal="center" vertical="center" textRotation="255"/>
    </xf>
    <xf numFmtId="0" fontId="17" fillId="0" borderId="39" xfId="3" applyFont="1" applyBorder="1" applyAlignment="1">
      <alignment horizontal="center" vertical="center" textRotation="255"/>
    </xf>
    <xf numFmtId="0" fontId="110" fillId="6" borderId="2" xfId="3" applyFont="1" applyFill="1" applyBorder="1" applyAlignment="1">
      <alignment horizontal="center" vertical="center"/>
    </xf>
    <xf numFmtId="0" fontId="110" fillId="6" borderId="114" xfId="3" applyFont="1" applyFill="1" applyBorder="1" applyAlignment="1">
      <alignment horizontal="center" vertical="center"/>
    </xf>
    <xf numFmtId="0" fontId="121" fillId="0" borderId="0" xfId="3" applyFont="1" applyAlignment="1">
      <alignment horizontal="center" vertical="center"/>
    </xf>
    <xf numFmtId="0" fontId="121" fillId="0" borderId="110" xfId="3" applyFont="1" applyBorder="1" applyAlignment="1">
      <alignment horizontal="center" vertical="center"/>
    </xf>
    <xf numFmtId="0" fontId="121" fillId="0" borderId="20" xfId="3" applyFont="1" applyBorder="1" applyAlignment="1">
      <alignment horizontal="center" vertical="center"/>
    </xf>
    <xf numFmtId="0" fontId="121" fillId="0" borderId="112" xfId="3" applyFont="1" applyBorder="1" applyAlignment="1">
      <alignment horizontal="center" vertical="center"/>
    </xf>
    <xf numFmtId="0" fontId="121" fillId="0" borderId="111" xfId="3" applyFont="1" applyBorder="1" applyAlignment="1">
      <alignment horizontal="center" vertical="center"/>
    </xf>
    <xf numFmtId="0" fontId="121" fillId="0" borderId="113" xfId="3" applyFont="1" applyBorder="1" applyAlignment="1">
      <alignment horizontal="center" vertical="center"/>
    </xf>
    <xf numFmtId="0" fontId="17" fillId="0" borderId="48" xfId="3" applyFont="1" applyBorder="1" applyAlignment="1">
      <alignment horizontal="center" vertical="center" textRotation="255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84" fillId="0" borderId="103" xfId="0" applyFont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4" fillId="0" borderId="105" xfId="0" applyFont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117" fillId="3" borderId="0" xfId="0" applyFont="1" applyFill="1" applyAlignment="1" applyProtection="1">
      <alignment horizontal="left" vertical="center" indent="2"/>
      <protection locked="0"/>
    </xf>
    <xf numFmtId="0" fontId="80" fillId="0" borderId="103" xfId="3" applyFont="1" applyBorder="1" applyAlignment="1">
      <alignment horizontal="center" vertical="center"/>
    </xf>
    <xf numFmtId="0" fontId="80" fillId="0" borderId="105" xfId="3" applyFont="1" applyBorder="1" applyAlignment="1">
      <alignment horizontal="center" vertical="center"/>
    </xf>
    <xf numFmtId="0" fontId="80" fillId="0" borderId="106" xfId="3" applyFont="1" applyBorder="1" applyAlignment="1">
      <alignment horizontal="center" vertical="center"/>
    </xf>
    <xf numFmtId="0" fontId="115" fillId="0" borderId="0" xfId="3" quotePrefix="1" applyFont="1" applyAlignment="1">
      <alignment horizontal="left" vertical="center"/>
    </xf>
    <xf numFmtId="0" fontId="115" fillId="0" borderId="106" xfId="3" quotePrefix="1" applyFont="1" applyBorder="1" applyAlignment="1">
      <alignment horizontal="left" vertical="center"/>
    </xf>
    <xf numFmtId="0" fontId="80" fillId="0" borderId="0" xfId="3" applyFont="1" applyAlignment="1">
      <alignment vertical="center"/>
    </xf>
    <xf numFmtId="0" fontId="80" fillId="0" borderId="104" xfId="3" applyFont="1" applyBorder="1" applyAlignment="1">
      <alignment vertical="center"/>
    </xf>
    <xf numFmtId="0" fontId="80" fillId="0" borderId="106" xfId="3" applyFont="1" applyBorder="1" applyAlignment="1">
      <alignment vertical="center"/>
    </xf>
    <xf numFmtId="0" fontId="80" fillId="0" borderId="107" xfId="3" applyFont="1" applyBorder="1" applyAlignment="1">
      <alignment vertical="center"/>
    </xf>
    <xf numFmtId="0" fontId="80" fillId="0" borderId="0" xfId="0" applyFont="1" applyAlignment="1">
      <alignment horizontal="left" vertical="center"/>
    </xf>
    <xf numFmtId="0" fontId="80" fillId="0" borderId="106" xfId="0" applyFont="1" applyBorder="1" applyAlignment="1">
      <alignment horizontal="left" vertical="center"/>
    </xf>
    <xf numFmtId="0" fontId="80" fillId="0" borderId="108" xfId="0" applyFont="1" applyBorder="1" applyAlignment="1">
      <alignment horizontal="left" vertical="center"/>
    </xf>
    <xf numFmtId="0" fontId="80" fillId="0" borderId="109" xfId="0" applyFont="1" applyBorder="1" applyAlignment="1">
      <alignment horizontal="left" vertical="center"/>
    </xf>
    <xf numFmtId="0" fontId="80" fillId="0" borderId="104" xfId="0" applyFont="1" applyBorder="1" applyAlignment="1">
      <alignment horizontal="left" vertical="center"/>
    </xf>
    <xf numFmtId="0" fontId="80" fillId="0" borderId="107" xfId="0" applyFont="1" applyBorder="1" applyAlignment="1">
      <alignment horizontal="left" vertical="center"/>
    </xf>
    <xf numFmtId="0" fontId="80" fillId="0" borderId="104" xfId="3" applyFont="1" applyBorder="1" applyAlignment="1">
      <alignment horizontal="center" vertical="center"/>
    </xf>
    <xf numFmtId="0" fontId="80" fillId="0" borderId="107" xfId="3" applyFont="1" applyBorder="1" applyAlignment="1">
      <alignment horizontal="center" vertical="center"/>
    </xf>
    <xf numFmtId="0" fontId="144" fillId="6" borderId="0" xfId="3" applyFont="1" applyFill="1" applyAlignment="1">
      <alignment horizontal="center" vertical="center"/>
    </xf>
    <xf numFmtId="0" fontId="85" fillId="0" borderId="106" xfId="3" quotePrefix="1" applyFont="1" applyBorder="1" applyAlignment="1">
      <alignment horizontal="left" vertical="center"/>
    </xf>
    <xf numFmtId="0" fontId="40" fillId="0" borderId="104" xfId="3" applyFont="1" applyBorder="1" applyAlignment="1">
      <alignment vertical="center"/>
    </xf>
    <xf numFmtId="0" fontId="40" fillId="0" borderId="106" xfId="3" applyFont="1" applyBorder="1" applyAlignment="1">
      <alignment vertical="center"/>
    </xf>
    <xf numFmtId="0" fontId="40" fillId="0" borderId="107" xfId="3" applyFont="1" applyBorder="1" applyAlignment="1">
      <alignment vertical="center"/>
    </xf>
    <xf numFmtId="0" fontId="32" fillId="2" borderId="0" xfId="0" applyFont="1" applyFill="1" applyAlignment="1">
      <alignment horizontal="left" vertical="center"/>
    </xf>
    <xf numFmtId="0" fontId="32" fillId="2" borderId="104" xfId="0" applyFont="1" applyFill="1" applyBorder="1" applyAlignment="1">
      <alignment horizontal="left" vertical="center"/>
    </xf>
    <xf numFmtId="0" fontId="32" fillId="2" borderId="106" xfId="0" applyFont="1" applyFill="1" applyBorder="1" applyAlignment="1">
      <alignment horizontal="left" vertical="center"/>
    </xf>
    <xf numFmtId="0" fontId="32" fillId="2" borderId="107" xfId="0" applyFont="1" applyFill="1" applyBorder="1" applyAlignment="1">
      <alignment horizontal="left" vertical="center"/>
    </xf>
    <xf numFmtId="0" fontId="144" fillId="6" borderId="0" xfId="0" applyFont="1" applyFill="1" applyAlignment="1">
      <alignment horizontal="left"/>
    </xf>
    <xf numFmtId="0" fontId="16" fillId="0" borderId="24" xfId="3" applyFont="1" applyBorder="1" applyAlignment="1">
      <alignment horizontal="center" vertical="center"/>
    </xf>
    <xf numFmtId="0" fontId="16" fillId="0" borderId="27" xfId="3" applyFont="1" applyBorder="1" applyAlignment="1">
      <alignment horizontal="center" vertical="center"/>
    </xf>
    <xf numFmtId="0" fontId="16" fillId="0" borderId="31" xfId="3" applyFont="1" applyBorder="1" applyAlignment="1">
      <alignment horizontal="center" vertical="center"/>
    </xf>
    <xf numFmtId="0" fontId="50" fillId="0" borderId="67" xfId="3" applyBorder="1" applyAlignment="1">
      <alignment horizontal="right"/>
    </xf>
    <xf numFmtId="0" fontId="73" fillId="11" borderId="0" xfId="3" applyFont="1" applyFill="1" applyAlignment="1">
      <alignment horizontal="center" vertical="center"/>
    </xf>
    <xf numFmtId="0" fontId="60" fillId="6" borderId="0" xfId="3" applyFont="1" applyFill="1" applyAlignment="1">
      <alignment horizontal="center" vertical="center"/>
    </xf>
    <xf numFmtId="0" fontId="16" fillId="0" borderId="23" xfId="3" applyFont="1" applyBorder="1" applyAlignment="1">
      <alignment horizontal="center" vertical="center"/>
    </xf>
    <xf numFmtId="0" fontId="17" fillId="0" borderId="24" xfId="3" applyFont="1" applyBorder="1" applyAlignment="1">
      <alignment horizontal="center" vertical="center"/>
    </xf>
    <xf numFmtId="0" fontId="17" fillId="0" borderId="25" xfId="3" applyFont="1" applyBorder="1" applyAlignment="1">
      <alignment horizontal="center" vertical="center"/>
    </xf>
    <xf numFmtId="0" fontId="76" fillId="0" borderId="0" xfId="3" applyFont="1" applyAlignment="1">
      <alignment horizontal="right" vertical="center"/>
    </xf>
    <xf numFmtId="0" fontId="24" fillId="0" borderId="0" xfId="3" applyFont="1" applyAlignment="1">
      <alignment horizontal="left" vertical="center"/>
    </xf>
    <xf numFmtId="0" fontId="147" fillId="6" borderId="0" xfId="3" applyFont="1" applyFill="1" applyAlignment="1">
      <alignment horizontal="center" vertical="center" textRotation="90"/>
    </xf>
    <xf numFmtId="0" fontId="147" fillId="6" borderId="0" xfId="3" applyFont="1" applyFill="1" applyAlignment="1">
      <alignment horizontal="center" vertical="center" textRotation="90" wrapText="1"/>
    </xf>
    <xf numFmtId="0" fontId="147" fillId="6" borderId="0" xfId="3" applyFont="1" applyFill="1" applyAlignment="1">
      <alignment horizontal="left" vertical="center" wrapText="1"/>
    </xf>
    <xf numFmtId="0" fontId="32" fillId="0" borderId="0" xfId="0" applyFont="1" applyAlignment="1">
      <alignment horizontal="left" vertical="center"/>
    </xf>
    <xf numFmtId="0" fontId="32" fillId="0" borderId="104" xfId="0" applyFont="1" applyBorder="1" applyAlignment="1">
      <alignment horizontal="left" vertical="center"/>
    </xf>
    <xf numFmtId="0" fontId="32" fillId="0" borderId="106" xfId="0" applyFont="1" applyBorder="1" applyAlignment="1">
      <alignment horizontal="left" vertical="center"/>
    </xf>
    <xf numFmtId="0" fontId="32" fillId="0" borderId="107" xfId="0" applyFont="1" applyBorder="1" applyAlignment="1">
      <alignment horizontal="left" vertical="center"/>
    </xf>
    <xf numFmtId="0" fontId="151" fillId="35" borderId="140" xfId="7" applyFont="1" applyFill="1" applyBorder="1" applyAlignment="1">
      <alignment horizontal="center" vertical="center" textRotation="90"/>
    </xf>
    <xf numFmtId="0" fontId="151" fillId="35" borderId="141" xfId="7" applyFont="1" applyFill="1" applyBorder="1" applyAlignment="1">
      <alignment horizontal="center" vertical="center" textRotation="90"/>
    </xf>
    <xf numFmtId="0" fontId="151" fillId="32" borderId="140" xfId="7" applyFont="1" applyFill="1" applyBorder="1" applyAlignment="1">
      <alignment horizontal="center" vertical="center" textRotation="90"/>
    </xf>
    <xf numFmtId="0" fontId="151" fillId="32" borderId="141" xfId="7" applyFont="1" applyFill="1" applyBorder="1" applyAlignment="1">
      <alignment horizontal="center" vertical="center" textRotation="90"/>
    </xf>
    <xf numFmtId="0" fontId="151" fillId="33" borderId="140" xfId="7" applyFont="1" applyFill="1" applyBorder="1" applyAlignment="1">
      <alignment horizontal="center" vertical="center" textRotation="90"/>
    </xf>
    <xf numFmtId="0" fontId="151" fillId="33" borderId="141" xfId="7" applyFont="1" applyFill="1" applyBorder="1" applyAlignment="1">
      <alignment horizontal="center" vertical="center" textRotation="90"/>
    </xf>
    <xf numFmtId="0" fontId="151" fillId="27" borderId="140" xfId="7" applyFont="1" applyFill="1" applyBorder="1" applyAlignment="1">
      <alignment horizontal="center" vertical="center" textRotation="90"/>
    </xf>
    <xf numFmtId="0" fontId="151" fillId="27" borderId="141" xfId="7" applyFont="1" applyFill="1" applyBorder="1" applyAlignment="1">
      <alignment horizontal="center" vertical="center" textRotation="90"/>
    </xf>
    <xf numFmtId="0" fontId="151" fillId="14" borderId="140" xfId="7" applyFont="1" applyFill="1" applyBorder="1" applyAlignment="1">
      <alignment horizontal="center" vertical="center" textRotation="90"/>
    </xf>
    <xf numFmtId="0" fontId="151" fillId="14" borderId="141" xfId="7" applyFont="1" applyFill="1" applyBorder="1" applyAlignment="1">
      <alignment horizontal="center" vertical="center" textRotation="90"/>
    </xf>
    <xf numFmtId="0" fontId="151" fillId="10" borderId="140" xfId="7" applyFont="1" applyFill="1" applyBorder="1" applyAlignment="1">
      <alignment horizontal="center" vertical="center" textRotation="90"/>
    </xf>
    <xf numFmtId="0" fontId="151" fillId="10" borderId="141" xfId="7" applyFont="1" applyFill="1" applyBorder="1" applyAlignment="1">
      <alignment horizontal="center" vertical="center" textRotation="90"/>
    </xf>
    <xf numFmtId="0" fontId="151" fillId="34" borderId="140" xfId="7" applyFont="1" applyFill="1" applyBorder="1" applyAlignment="1">
      <alignment horizontal="center" vertical="center" textRotation="90"/>
    </xf>
    <xf numFmtId="0" fontId="151" fillId="34" borderId="141" xfId="7" applyFont="1" applyFill="1" applyBorder="1" applyAlignment="1">
      <alignment horizontal="center" vertical="center" textRotation="90"/>
    </xf>
    <xf numFmtId="0" fontId="151" fillId="11" borderId="140" xfId="7" applyFont="1" applyFill="1" applyBorder="1" applyAlignment="1">
      <alignment horizontal="center" vertical="center" textRotation="90"/>
    </xf>
    <xf numFmtId="0" fontId="151" fillId="11" borderId="141" xfId="7" applyFont="1" applyFill="1" applyBorder="1" applyAlignment="1">
      <alignment horizontal="center" vertical="center" textRotation="90"/>
    </xf>
    <xf numFmtId="0" fontId="151" fillId="28" borderId="142" xfId="7" applyFont="1" applyFill="1" applyBorder="1" applyAlignment="1">
      <alignment horizontal="center" vertical="center" textRotation="90"/>
    </xf>
    <xf numFmtId="0" fontId="151" fillId="28" borderId="140" xfId="7" applyFont="1" applyFill="1" applyBorder="1" applyAlignment="1">
      <alignment horizontal="center" vertical="center" textRotation="90"/>
    </xf>
    <xf numFmtId="0" fontId="151" fillId="28" borderId="141" xfId="7" applyFont="1" applyFill="1" applyBorder="1" applyAlignment="1">
      <alignment horizontal="center" vertical="center" textRotation="90"/>
    </xf>
    <xf numFmtId="0" fontId="151" fillId="29" borderId="140" xfId="7" applyFont="1" applyFill="1" applyBorder="1" applyAlignment="1">
      <alignment horizontal="center" vertical="center" textRotation="90"/>
    </xf>
    <xf numFmtId="0" fontId="151" fillId="29" borderId="141" xfId="7" applyFont="1" applyFill="1" applyBorder="1" applyAlignment="1">
      <alignment horizontal="center" vertical="center" textRotation="90"/>
    </xf>
    <xf numFmtId="0" fontId="151" fillId="30" borderId="140" xfId="7" applyFont="1" applyFill="1" applyBorder="1" applyAlignment="1">
      <alignment horizontal="center" vertical="center" textRotation="90"/>
    </xf>
    <xf numFmtId="0" fontId="151" fillId="30" borderId="141" xfId="7" applyFont="1" applyFill="1" applyBorder="1" applyAlignment="1">
      <alignment horizontal="center" vertical="center" textRotation="90"/>
    </xf>
    <xf numFmtId="0" fontId="151" fillId="31" borderId="140" xfId="7" applyFont="1" applyFill="1" applyBorder="1" applyAlignment="1">
      <alignment horizontal="center" vertical="center" textRotation="90"/>
    </xf>
    <xf numFmtId="0" fontId="151" fillId="31" borderId="141" xfId="7" applyFont="1" applyFill="1" applyBorder="1" applyAlignment="1">
      <alignment horizontal="center" vertical="center" textRotation="90"/>
    </xf>
    <xf numFmtId="0" fontId="0" fillId="2" borderId="0" xfId="0" applyFill="1"/>
    <xf numFmtId="0" fontId="153" fillId="8" borderId="143" xfId="0" applyFont="1" applyFill="1" applyBorder="1" applyAlignment="1">
      <alignment horizontal="center" vertical="top"/>
    </xf>
    <xf numFmtId="0" fontId="153" fillId="8" borderId="144" xfId="0" applyFont="1" applyFill="1" applyBorder="1" applyAlignment="1">
      <alignment horizontal="center" vertical="top"/>
    </xf>
    <xf numFmtId="0" fontId="0" fillId="2" borderId="144" xfId="0" applyFill="1" applyBorder="1"/>
    <xf numFmtId="0" fontId="0" fillId="2" borderId="145" xfId="0" applyFill="1" applyBorder="1"/>
    <xf numFmtId="0" fontId="153" fillId="8" borderId="146" xfId="0" applyFont="1" applyFill="1" applyBorder="1" applyAlignment="1">
      <alignment horizontal="center" vertical="top"/>
    </xf>
    <xf numFmtId="0" fontId="153" fillId="8" borderId="0" xfId="0" applyFont="1" applyFill="1" applyAlignment="1">
      <alignment horizontal="center" vertical="top"/>
    </xf>
    <xf numFmtId="0" fontId="0" fillId="2" borderId="147" xfId="0" applyFill="1" applyBorder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top"/>
    </xf>
    <xf numFmtId="0" fontId="154" fillId="2" borderId="0" xfId="0" applyFont="1" applyFill="1" applyAlignment="1">
      <alignment horizontal="center" vertical="center"/>
    </xf>
    <xf numFmtId="0" fontId="154" fillId="2" borderId="0" xfId="0" applyFont="1" applyFill="1" applyAlignment="1">
      <alignment vertical="center"/>
    </xf>
    <xf numFmtId="0" fontId="4" fillId="2" borderId="147" xfId="0" applyFont="1" applyFill="1" applyBorder="1" applyAlignment="1">
      <alignment vertical="top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vertical="top"/>
    </xf>
    <xf numFmtId="0" fontId="153" fillId="8" borderId="146" xfId="0" applyFont="1" applyFill="1" applyBorder="1" applyAlignment="1">
      <alignment vertical="top"/>
    </xf>
    <xf numFmtId="0" fontId="153" fillId="8" borderId="0" xfId="0" applyFont="1" applyFill="1" applyAlignment="1">
      <alignment vertical="top"/>
    </xf>
    <xf numFmtId="0" fontId="153" fillId="8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153" fillId="8" borderId="146" xfId="0" applyFont="1" applyFill="1" applyBorder="1" applyAlignment="1">
      <alignment vertical="center"/>
    </xf>
    <xf numFmtId="0" fontId="153" fillId="8" borderId="0" xfId="0" applyFont="1" applyFill="1" applyAlignment="1">
      <alignment vertical="center"/>
    </xf>
    <xf numFmtId="0" fontId="155" fillId="8" borderId="0" xfId="0" applyFont="1" applyFill="1" applyAlignment="1">
      <alignment horizontal="center"/>
    </xf>
    <xf numFmtId="0" fontId="156" fillId="2" borderId="0" xfId="0" applyFont="1" applyFill="1" applyAlignment="1">
      <alignment horizontal="left" vertical="center"/>
    </xf>
    <xf numFmtId="0" fontId="5" fillId="2" borderId="0" xfId="0" applyFont="1" applyFill="1" applyAlignment="1">
      <alignment vertical="center"/>
    </xf>
    <xf numFmtId="0" fontId="0" fillId="2" borderId="0" xfId="0" applyFill="1" applyAlignment="1">
      <alignment horizontal="left"/>
    </xf>
    <xf numFmtId="0" fontId="157" fillId="2" borderId="0" xfId="0" applyFont="1" applyFill="1" applyAlignment="1">
      <alignment horizontal="left" vertical="center"/>
    </xf>
    <xf numFmtId="0" fontId="6" fillId="2" borderId="0" xfId="0" applyFont="1" applyFill="1" applyAlignment="1">
      <alignment vertical="center"/>
    </xf>
    <xf numFmtId="0" fontId="158" fillId="2" borderId="0" xfId="0" applyFont="1" applyFill="1" applyAlignment="1">
      <alignment horizontal="left" vertical="center"/>
    </xf>
    <xf numFmtId="0" fontId="0" fillId="2" borderId="148" xfId="0" applyFill="1" applyBorder="1" applyAlignment="1">
      <alignment horizontal="center"/>
    </xf>
    <xf numFmtId="0" fontId="0" fillId="2" borderId="149" xfId="0" applyFill="1" applyBorder="1" applyAlignment="1">
      <alignment horizontal="center"/>
    </xf>
    <xf numFmtId="0" fontId="0" fillId="2" borderId="149" xfId="0" applyFill="1" applyBorder="1" applyAlignment="1">
      <alignment horizontal="left"/>
    </xf>
    <xf numFmtId="0" fontId="0" fillId="2" borderId="150" xfId="0" applyFill="1" applyBorder="1" applyAlignment="1">
      <alignment horizontal="left"/>
    </xf>
    <xf numFmtId="0" fontId="0" fillId="2" borderId="15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0" fillId="2" borderId="152" xfId="0" applyFill="1" applyBorder="1" applyAlignment="1">
      <alignment horizontal="left"/>
    </xf>
    <xf numFmtId="0" fontId="159" fillId="8" borderId="0" xfId="0" applyFont="1" applyFill="1" applyAlignment="1">
      <alignment vertical="center"/>
    </xf>
    <xf numFmtId="0" fontId="155" fillId="8" borderId="0" xfId="0" applyFont="1" applyFill="1" applyAlignment="1">
      <alignment vertical="center"/>
    </xf>
    <xf numFmtId="0" fontId="153" fillId="8" borderId="146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 wrapText="1"/>
    </xf>
    <xf numFmtId="0" fontId="0" fillId="2" borderId="153" xfId="0" applyFill="1" applyBorder="1" applyAlignment="1">
      <alignment horizontal="center"/>
    </xf>
    <xf numFmtId="0" fontId="0" fillId="2" borderId="154" xfId="0" applyFill="1" applyBorder="1" applyAlignment="1">
      <alignment horizontal="center"/>
    </xf>
    <xf numFmtId="0" fontId="0" fillId="2" borderId="154" xfId="0" applyFill="1" applyBorder="1" applyAlignment="1">
      <alignment horizontal="left"/>
    </xf>
    <xf numFmtId="0" fontId="0" fillId="2" borderId="155" xfId="0" applyFill="1" applyBorder="1" applyAlignment="1">
      <alignment horizontal="left"/>
    </xf>
    <xf numFmtId="0" fontId="160" fillId="8" borderId="0" xfId="0" applyFont="1" applyFill="1" applyAlignment="1">
      <alignment horizontal="center" vertical="center"/>
    </xf>
    <xf numFmtId="0" fontId="161" fillId="8" borderId="0" xfId="0" applyFont="1" applyFill="1" applyAlignment="1">
      <alignment vertical="center" wrapText="1"/>
    </xf>
    <xf numFmtId="0" fontId="162" fillId="8" borderId="0" xfId="0" applyFont="1" applyFill="1" applyAlignment="1">
      <alignment vertical="center" wrapText="1"/>
    </xf>
    <xf numFmtId="0" fontId="163" fillId="8" borderId="0" xfId="0" applyFont="1" applyFill="1" applyAlignment="1">
      <alignment horizontal="center" vertical="center"/>
    </xf>
    <xf numFmtId="164" fontId="0" fillId="2" borderId="149" xfId="0" applyNumberFormat="1" applyFill="1" applyBorder="1" applyAlignment="1">
      <alignment horizontal="left"/>
    </xf>
    <xf numFmtId="164" fontId="0" fillId="2" borderId="150" xfId="0" applyNumberFormat="1" applyFill="1" applyBorder="1" applyAlignment="1">
      <alignment horizontal="left"/>
    </xf>
    <xf numFmtId="164" fontId="0" fillId="2" borderId="0" xfId="0" applyNumberFormat="1" applyFill="1" applyAlignment="1">
      <alignment horizontal="left"/>
    </xf>
    <xf numFmtId="164" fontId="0" fillId="2" borderId="152" xfId="0" applyNumberFormat="1" applyFill="1" applyBorder="1" applyAlignment="1">
      <alignment horizontal="left"/>
    </xf>
    <xf numFmtId="0" fontId="0" fillId="8" borderId="0" xfId="0" applyFill="1"/>
    <xf numFmtId="164" fontId="0" fillId="2" borderId="154" xfId="0" applyNumberFormat="1" applyFill="1" applyBorder="1" applyAlignment="1">
      <alignment horizontal="left"/>
    </xf>
    <xf numFmtId="164" fontId="0" fillId="2" borderId="155" xfId="0" applyNumberFormat="1" applyFill="1" applyBorder="1" applyAlignment="1">
      <alignment horizontal="left"/>
    </xf>
    <xf numFmtId="0" fontId="164" fillId="2" borderId="0" xfId="0" applyFont="1" applyFill="1" applyAlignment="1">
      <alignment horizontal="center" vertical="center"/>
    </xf>
    <xf numFmtId="0" fontId="165" fillId="2" borderId="0" xfId="0" applyFont="1" applyFill="1" applyAlignment="1">
      <alignment vertical="center"/>
    </xf>
    <xf numFmtId="0" fontId="166" fillId="2" borderId="0" xfId="0" applyFont="1" applyFill="1" applyAlignment="1">
      <alignment horizontal="center" vertical="center"/>
    </xf>
    <xf numFmtId="0" fontId="153" fillId="8" borderId="146" xfId="0" applyFont="1" applyFill="1" applyBorder="1"/>
    <xf numFmtId="0" fontId="153" fillId="8" borderId="0" xfId="0" applyFont="1" applyFill="1"/>
    <xf numFmtId="0" fontId="158" fillId="2" borderId="0" xfId="0" applyFont="1" applyFill="1" applyAlignment="1">
      <alignment vertical="center"/>
    </xf>
    <xf numFmtId="0" fontId="0" fillId="2" borderId="156" xfId="0" applyFill="1" applyBorder="1"/>
    <xf numFmtId="0" fontId="0" fillId="2" borderId="157" xfId="0" applyFill="1" applyBorder="1"/>
    <xf numFmtId="0" fontId="167" fillId="3" borderId="0" xfId="0" applyFont="1" applyFill="1" applyAlignment="1" applyProtection="1">
      <alignment horizontal="left" vertical="center" indent="2"/>
      <protection locked="0"/>
    </xf>
    <xf numFmtId="0" fontId="19" fillId="6" borderId="0" xfId="0" applyFont="1" applyFill="1" applyAlignment="1" applyProtection="1">
      <alignment horizontal="center" vertical="top" wrapText="1"/>
      <protection locked="0"/>
    </xf>
    <xf numFmtId="0" fontId="19" fillId="6" borderId="20" xfId="0" applyFont="1" applyFill="1" applyBorder="1" applyAlignment="1" applyProtection="1">
      <alignment horizontal="center" vertical="top" wrapText="1"/>
      <protection locked="0"/>
    </xf>
    <xf numFmtId="49" fontId="168" fillId="0" borderId="0" xfId="0" applyNumberFormat="1" applyFont="1" applyAlignment="1" applyProtection="1">
      <alignment horizontal="center" vertical="center"/>
      <protection locked="0"/>
    </xf>
    <xf numFmtId="0" fontId="168" fillId="9" borderId="0" xfId="0" applyFont="1" applyFill="1" applyAlignment="1" applyProtection="1">
      <alignment horizontal="center" vertical="center"/>
      <protection locked="0"/>
    </xf>
    <xf numFmtId="49" fontId="168" fillId="9" borderId="0" xfId="0" applyNumberFormat="1" applyFont="1" applyFill="1" applyAlignment="1" applyProtection="1">
      <alignment horizontal="center" vertical="center"/>
      <protection locked="0"/>
    </xf>
    <xf numFmtId="0" fontId="168" fillId="2" borderId="0" xfId="0" applyFont="1" applyFill="1" applyAlignment="1" applyProtection="1">
      <alignment horizontal="center" vertical="center"/>
      <protection locked="0"/>
    </xf>
    <xf numFmtId="0" fontId="40" fillId="0" borderId="37" xfId="3" applyFont="1" applyBorder="1" applyAlignment="1">
      <alignment horizontal="center" vertical="center"/>
    </xf>
    <xf numFmtId="0" fontId="40" fillId="0" borderId="20" xfId="3" applyFont="1" applyBorder="1" applyAlignment="1">
      <alignment horizontal="center" vertical="center"/>
    </xf>
    <xf numFmtId="0" fontId="40" fillId="0" borderId="38" xfId="3" applyFont="1" applyBorder="1" applyAlignment="1">
      <alignment horizontal="center" vertical="center"/>
    </xf>
    <xf numFmtId="0" fontId="80" fillId="9" borderId="60" xfId="3" quotePrefix="1" applyFont="1" applyFill="1" applyBorder="1" applyAlignment="1">
      <alignment horizontal="center" vertical="center"/>
    </xf>
    <xf numFmtId="0" fontId="80" fillId="9" borderId="0" xfId="3" applyFont="1" applyFill="1" applyAlignment="1">
      <alignment horizontal="center" vertical="center"/>
    </xf>
    <xf numFmtId="0" fontId="0" fillId="9" borderId="0" xfId="0" applyFill="1"/>
    <xf numFmtId="0" fontId="85" fillId="9" borderId="0" xfId="3" quotePrefix="1" applyFont="1" applyFill="1" applyAlignment="1">
      <alignment horizontal="left" vertical="center"/>
    </xf>
    <xf numFmtId="0" fontId="16" fillId="9" borderId="0" xfId="3" applyFont="1" applyFill="1"/>
    <xf numFmtId="0" fontId="85" fillId="9" borderId="0" xfId="3" quotePrefix="1" applyFont="1" applyFill="1" applyAlignment="1">
      <alignment horizontal="center" vertical="center"/>
    </xf>
    <xf numFmtId="0" fontId="118" fillId="9" borderId="0" xfId="0" applyFont="1" applyFill="1"/>
    <xf numFmtId="0" fontId="40" fillId="9" borderId="0" xfId="3" applyFont="1" applyFill="1" applyAlignment="1">
      <alignment vertical="center"/>
    </xf>
    <xf numFmtId="0" fontId="40" fillId="9" borderId="37" xfId="3" applyFont="1" applyFill="1" applyBorder="1" applyAlignment="1">
      <alignment vertical="center"/>
    </xf>
    <xf numFmtId="0" fontId="40" fillId="9" borderId="0" xfId="3" applyFont="1" applyFill="1" applyAlignment="1">
      <alignment horizontal="center" vertical="center"/>
    </xf>
    <xf numFmtId="0" fontId="40" fillId="9" borderId="37" xfId="3" applyFont="1" applyFill="1" applyBorder="1" applyAlignment="1">
      <alignment horizontal="center" vertical="center"/>
    </xf>
    <xf numFmtId="0" fontId="40" fillId="9" borderId="0" xfId="3" applyFont="1" applyFill="1" applyAlignment="1">
      <alignment horizontal="left" vertical="center"/>
    </xf>
    <xf numFmtId="0" fontId="40" fillId="9" borderId="37" xfId="3" applyFont="1" applyFill="1" applyBorder="1" applyAlignment="1">
      <alignment horizontal="left" vertical="center"/>
    </xf>
    <xf numFmtId="0" fontId="16" fillId="9" borderId="0" xfId="0" applyFont="1" applyFill="1" applyProtection="1">
      <protection locked="0"/>
    </xf>
    <xf numFmtId="0" fontId="80" fillId="9" borderId="0" xfId="3" applyFont="1" applyFill="1" applyAlignment="1">
      <alignment horizontal="left" vertical="center"/>
    </xf>
    <xf numFmtId="0" fontId="80" fillId="9" borderId="37" xfId="3" applyFont="1" applyFill="1" applyBorder="1" applyAlignment="1">
      <alignment horizontal="left" vertical="center"/>
    </xf>
    <xf numFmtId="0" fontId="16" fillId="9" borderId="0" xfId="0" applyFont="1" applyFill="1"/>
    <xf numFmtId="0" fontId="84" fillId="9" borderId="0" xfId="0" applyFont="1" applyFill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4" fillId="9" borderId="123" xfId="0" applyFont="1" applyFill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0" fillId="9" borderId="60" xfId="3" applyFont="1" applyFill="1" applyBorder="1" applyAlignment="1">
      <alignment horizontal="center" vertical="center"/>
    </xf>
    <xf numFmtId="0" fontId="80" fillId="9" borderId="61" xfId="3" applyFont="1" applyFill="1" applyBorder="1" applyAlignment="1">
      <alignment horizontal="center" vertical="center"/>
    </xf>
    <xf numFmtId="0" fontId="80" fillId="9" borderId="20" xfId="3" applyFont="1" applyFill="1" applyBorder="1" applyAlignment="1">
      <alignment horizontal="center" vertical="center"/>
    </xf>
    <xf numFmtId="0" fontId="85" fillId="9" borderId="20" xfId="3" quotePrefix="1" applyFont="1" applyFill="1" applyBorder="1" applyAlignment="1">
      <alignment horizontal="left" vertical="center"/>
    </xf>
    <xf numFmtId="0" fontId="85" fillId="9" borderId="20" xfId="3" quotePrefix="1" applyFont="1" applyFill="1" applyBorder="1" applyAlignment="1">
      <alignment horizontal="center" vertical="center"/>
    </xf>
    <xf numFmtId="0" fontId="40" fillId="9" borderId="20" xfId="3" applyFont="1" applyFill="1" applyBorder="1" applyAlignment="1">
      <alignment vertical="center"/>
    </xf>
    <xf numFmtId="0" fontId="40" fillId="9" borderId="38" xfId="3" applyFont="1" applyFill="1" applyBorder="1" applyAlignment="1">
      <alignment vertical="center"/>
    </xf>
    <xf numFmtId="0" fontId="40" fillId="9" borderId="20" xfId="3" applyFont="1" applyFill="1" applyBorder="1" applyAlignment="1">
      <alignment horizontal="center" vertical="center"/>
    </xf>
    <xf numFmtId="0" fontId="40" fillId="9" borderId="38" xfId="3" applyFont="1" applyFill="1" applyBorder="1" applyAlignment="1">
      <alignment horizontal="center" vertical="center"/>
    </xf>
    <xf numFmtId="0" fontId="40" fillId="9" borderId="20" xfId="3" applyFont="1" applyFill="1" applyBorder="1" applyAlignment="1">
      <alignment horizontal="left" vertical="center"/>
    </xf>
    <xf numFmtId="0" fontId="40" fillId="9" borderId="38" xfId="3" applyFont="1" applyFill="1" applyBorder="1" applyAlignment="1">
      <alignment horizontal="left" vertical="center"/>
    </xf>
    <xf numFmtId="0" fontId="80" fillId="9" borderId="20" xfId="3" applyFont="1" applyFill="1" applyBorder="1" applyAlignment="1">
      <alignment horizontal="left" vertical="center"/>
    </xf>
    <xf numFmtId="0" fontId="80" fillId="9" borderId="38" xfId="3" applyFont="1" applyFill="1" applyBorder="1" applyAlignment="1">
      <alignment horizontal="left" vertical="center"/>
    </xf>
    <xf numFmtId="0" fontId="84" fillId="9" borderId="124" xfId="0" applyFont="1" applyFill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  <xf numFmtId="0" fontId="84" fillId="9" borderId="125" xfId="0" applyFont="1" applyFill="1" applyBorder="1" applyAlignment="1">
      <alignment horizontal="center" vertical="center" textRotation="90"/>
      <extLst>
        <ext xmlns:xfpb="http://schemas.microsoft.com/office/spreadsheetml/2022/featurepropertybag" uri="{C7286773-470A-42A8-94C5-96B5CB345126}">
          <xfpb:xfComplement i="0"/>
        </ext>
      </extLst>
    </xf>
  </cellXfs>
  <cellStyles count="9">
    <cellStyle name="Hipervínculo" xfId="1" builtinId="8"/>
    <cellStyle name="Normal" xfId="0" builtinId="0"/>
    <cellStyle name="Normal 2" xfId="4" xr:uid="{69B996D8-BD44-424F-935D-7E08631FC126}"/>
    <cellStyle name="Normal 2 2" xfId="8" xr:uid="{6F26BBB0-A860-4539-BF73-F203017F3736}"/>
    <cellStyle name="Normal 2 2 2" xfId="2" xr:uid="{5F9949C1-BECF-41A9-98BF-0CF42E0DDF10}"/>
    <cellStyle name="Normal 3" xfId="5" xr:uid="{290C8CBA-AC96-444D-A570-3BE20A20F304}"/>
    <cellStyle name="Normal 3 2" xfId="6" xr:uid="{9BC633F4-D3BA-4C06-8B4C-89E7EE077028}"/>
    <cellStyle name="Normal 4" xfId="7" xr:uid="{C36507E3-81A6-4FDB-A6A9-B8F913FE7554}"/>
    <cellStyle name="Normal 4 3" xfId="3" xr:uid="{01C8B43E-42A4-4005-9956-6CED033589F2}"/>
  </cellStyles>
  <dxfs count="140"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5BB"/>
      </font>
    </dxf>
    <dxf>
      <font>
        <color rgb="FF0065BB"/>
      </font>
    </dxf>
    <dxf>
      <font>
        <color rgb="FF0065BB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5BB"/>
      </font>
    </dxf>
    <dxf>
      <font>
        <color rgb="FF0065BB"/>
      </font>
    </dxf>
    <dxf>
      <font>
        <color rgb="FF0065BB"/>
      </font>
    </dxf>
    <dxf>
      <font>
        <color rgb="FF0065BB"/>
      </font>
    </dxf>
    <dxf>
      <font>
        <color theme="1"/>
      </font>
    </dxf>
    <dxf>
      <font>
        <color theme="1"/>
      </font>
    </dxf>
    <dxf>
      <fill>
        <patternFill>
          <bgColor theme="4" tint="0.79998168889431442"/>
        </patternFill>
      </fill>
    </dxf>
    <dxf>
      <font>
        <color rgb="FF0065BB"/>
      </font>
    </dxf>
    <dxf>
      <font>
        <color rgb="FF0065BB"/>
      </font>
    </dxf>
    <dxf>
      <fill>
        <patternFill>
          <bgColor theme="4" tint="0.79998168889431442"/>
        </patternFill>
      </fill>
    </dxf>
    <dxf>
      <font>
        <color rgb="FF0065BB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8" tint="0.79998168889431442"/>
        </patternFill>
      </fill>
    </dxf>
    <dxf>
      <font>
        <color rgb="FFFF9900"/>
      </font>
      <fill>
        <patternFill>
          <bgColor rgb="FFF4EB7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9900"/>
      </font>
      <fill>
        <patternFill>
          <bgColor rgb="FFF4EB72"/>
        </patternFill>
      </fill>
    </dxf>
    <dxf>
      <font>
        <b val="0"/>
        <i val="0"/>
        <color theme="0" tint="-0.24994659260841701"/>
      </font>
    </dxf>
    <dxf>
      <fill>
        <patternFill>
          <bgColor theme="8" tint="0.79998168889431442"/>
        </patternFill>
      </fill>
    </dxf>
    <dxf>
      <font>
        <color rgb="FFFF9900"/>
      </font>
      <fill>
        <patternFill>
          <bgColor rgb="FFF4EB7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9900"/>
      </font>
      <fill>
        <patternFill>
          <bgColor rgb="FFF4EB7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rgb="FF000000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rgb="FF000000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rgb="FF000000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rgb="FF000000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rgb="FF000000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rgb="FF000000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tillium Web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tillium Web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tillium Web"/>
        <scheme val="none"/>
      </font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tillium Web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tillium Web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tillium Web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4D9E"/>
      <color rgb="FFBE5014"/>
      <color rgb="FF0065BB"/>
      <color rgb="FF29ABE2"/>
      <color rgb="FF8F8F8F"/>
      <color rgb="FF5259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3.svg"/><Relationship Id="rId1" Type="http://schemas.openxmlformats.org/officeDocument/2006/relationships/image" Target="../media/image4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industriascts-my.sharepoint.com/:b:/r/personal/aplicaciones4_industriascts_com_co/Documents/Documentacion/ANUNCIOS/ACTUALIZACION_15%201.pdf?d=wffdd42295ca5422883a3ce00b1e69693&amp;csf=1&amp;web=1&amp;e=rrDfpj" TargetMode="External"/><Relationship Id="rId3" Type="http://schemas.openxmlformats.org/officeDocument/2006/relationships/hyperlink" Target="https://industriascts-my.sharepoint.com/:f:/r/personal/aplicaciones4_industriascts_com_co/Documents/Documentacion?d=wa399b590553543ca8dd94fae381c4fa8&amp;csf=1&amp;web=1&amp;e=IcUKkp" TargetMode="External"/><Relationship Id="rId7" Type="http://schemas.openxmlformats.org/officeDocument/2006/relationships/image" Target="../media/image49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8.png"/><Relationship Id="rId5" Type="http://schemas.openxmlformats.org/officeDocument/2006/relationships/image" Target="../media/image47.svg"/><Relationship Id="rId10" Type="http://schemas.openxmlformats.org/officeDocument/2006/relationships/image" Target="../media/image51.png"/><Relationship Id="rId4" Type="http://schemas.openxmlformats.org/officeDocument/2006/relationships/image" Target="../media/image46.png"/><Relationship Id="rId9" Type="http://schemas.openxmlformats.org/officeDocument/2006/relationships/image" Target="../media/image5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82.png"/><Relationship Id="rId18" Type="http://schemas.openxmlformats.org/officeDocument/2006/relationships/image" Target="../media/image87.png"/><Relationship Id="rId26" Type="http://schemas.openxmlformats.org/officeDocument/2006/relationships/image" Target="../media/image95.png"/><Relationship Id="rId3" Type="http://schemas.openxmlformats.org/officeDocument/2006/relationships/image" Target="../media/image54.png"/><Relationship Id="rId21" Type="http://schemas.openxmlformats.org/officeDocument/2006/relationships/image" Target="../media/image90.png"/><Relationship Id="rId7" Type="http://schemas.openxmlformats.org/officeDocument/2006/relationships/image" Target="../media/image77.png"/><Relationship Id="rId12" Type="http://schemas.openxmlformats.org/officeDocument/2006/relationships/image" Target="../media/image81.png"/><Relationship Id="rId17" Type="http://schemas.openxmlformats.org/officeDocument/2006/relationships/image" Target="../media/image86.png"/><Relationship Id="rId25" Type="http://schemas.openxmlformats.org/officeDocument/2006/relationships/image" Target="../media/image94.png"/><Relationship Id="rId2" Type="http://schemas.openxmlformats.org/officeDocument/2006/relationships/image" Target="../media/image53.svg"/><Relationship Id="rId16" Type="http://schemas.openxmlformats.org/officeDocument/2006/relationships/image" Target="../media/image85.png"/><Relationship Id="rId20" Type="http://schemas.openxmlformats.org/officeDocument/2006/relationships/image" Target="../media/image89.png"/><Relationship Id="rId1" Type="http://schemas.openxmlformats.org/officeDocument/2006/relationships/image" Target="../media/image52.png"/><Relationship Id="rId6" Type="http://schemas.openxmlformats.org/officeDocument/2006/relationships/image" Target="../media/image76.svg"/><Relationship Id="rId11" Type="http://schemas.openxmlformats.org/officeDocument/2006/relationships/image" Target="../media/image80.png"/><Relationship Id="rId24" Type="http://schemas.openxmlformats.org/officeDocument/2006/relationships/image" Target="../media/image93.png"/><Relationship Id="rId5" Type="http://schemas.openxmlformats.org/officeDocument/2006/relationships/image" Target="../media/image75.png"/><Relationship Id="rId15" Type="http://schemas.openxmlformats.org/officeDocument/2006/relationships/image" Target="../media/image84.png"/><Relationship Id="rId23" Type="http://schemas.openxmlformats.org/officeDocument/2006/relationships/image" Target="../media/image92.png"/><Relationship Id="rId10" Type="http://schemas.openxmlformats.org/officeDocument/2006/relationships/image" Target="../media/image79.png"/><Relationship Id="rId19" Type="http://schemas.openxmlformats.org/officeDocument/2006/relationships/image" Target="../media/image88.png"/><Relationship Id="rId4" Type="http://schemas.openxmlformats.org/officeDocument/2006/relationships/image" Target="../media/image55.svg"/><Relationship Id="rId9" Type="http://schemas.openxmlformats.org/officeDocument/2006/relationships/image" Target="../media/image78.png"/><Relationship Id="rId14" Type="http://schemas.openxmlformats.org/officeDocument/2006/relationships/image" Target="../media/image83.png"/><Relationship Id="rId22" Type="http://schemas.openxmlformats.org/officeDocument/2006/relationships/image" Target="../media/image91.png"/><Relationship Id="rId27" Type="http://schemas.openxmlformats.org/officeDocument/2006/relationships/image" Target="../media/image96.sv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61.png"/><Relationship Id="rId21" Type="http://schemas.openxmlformats.org/officeDocument/2006/relationships/image" Target="../media/image157.png"/><Relationship Id="rId34" Type="http://schemas.openxmlformats.org/officeDocument/2006/relationships/image" Target="../media/image87.png"/><Relationship Id="rId42" Type="http://schemas.openxmlformats.org/officeDocument/2006/relationships/image" Target="../media/image174.png"/><Relationship Id="rId47" Type="http://schemas.microsoft.com/office/2007/relationships/hdphoto" Target="../media/hdphoto4.wdp"/><Relationship Id="rId50" Type="http://schemas.openxmlformats.org/officeDocument/2006/relationships/image" Target="../media/image92.png"/><Relationship Id="rId55" Type="http://schemas.openxmlformats.org/officeDocument/2006/relationships/image" Target="../media/image78.png"/><Relationship Id="rId63" Type="http://schemas.openxmlformats.org/officeDocument/2006/relationships/image" Target="../media/image183.png"/><Relationship Id="rId7" Type="http://schemas.openxmlformats.org/officeDocument/2006/relationships/image" Target="../media/image147.png"/><Relationship Id="rId2" Type="http://schemas.openxmlformats.org/officeDocument/2006/relationships/image" Target="../media/image53.svg"/><Relationship Id="rId16" Type="http://schemas.openxmlformats.org/officeDocument/2006/relationships/image" Target="../media/image154.png"/><Relationship Id="rId29" Type="http://schemas.openxmlformats.org/officeDocument/2006/relationships/image" Target="../media/image164.png"/><Relationship Id="rId11" Type="http://schemas.openxmlformats.org/officeDocument/2006/relationships/image" Target="../media/image149.png"/><Relationship Id="rId24" Type="http://schemas.openxmlformats.org/officeDocument/2006/relationships/image" Target="../media/image80.png"/><Relationship Id="rId32" Type="http://schemas.openxmlformats.org/officeDocument/2006/relationships/image" Target="../media/image167.png"/><Relationship Id="rId37" Type="http://schemas.openxmlformats.org/officeDocument/2006/relationships/image" Target="../media/image170.png"/><Relationship Id="rId40" Type="http://schemas.openxmlformats.org/officeDocument/2006/relationships/image" Target="../media/image173.png"/><Relationship Id="rId45" Type="http://schemas.microsoft.com/office/2007/relationships/hdphoto" Target="../media/hdphoto1.wdp"/><Relationship Id="rId53" Type="http://schemas.openxmlformats.org/officeDocument/2006/relationships/image" Target="../media/image95.png"/><Relationship Id="rId58" Type="http://schemas.openxmlformats.org/officeDocument/2006/relationships/image" Target="../media/image178.png"/><Relationship Id="rId66" Type="http://schemas.openxmlformats.org/officeDocument/2006/relationships/image" Target="../media/image186.svg"/><Relationship Id="rId5" Type="http://schemas.openxmlformats.org/officeDocument/2006/relationships/image" Target="../media/image145.png"/><Relationship Id="rId61" Type="http://schemas.openxmlformats.org/officeDocument/2006/relationships/image" Target="../media/image181.png"/><Relationship Id="rId19" Type="http://schemas.openxmlformats.org/officeDocument/2006/relationships/image" Target="../media/image81.png"/><Relationship Id="rId14" Type="http://schemas.openxmlformats.org/officeDocument/2006/relationships/image" Target="../media/image152.png"/><Relationship Id="rId22" Type="http://schemas.openxmlformats.org/officeDocument/2006/relationships/image" Target="../media/image158.png"/><Relationship Id="rId27" Type="http://schemas.openxmlformats.org/officeDocument/2006/relationships/image" Target="../media/image162.png"/><Relationship Id="rId30" Type="http://schemas.openxmlformats.org/officeDocument/2006/relationships/image" Target="../media/image165.png"/><Relationship Id="rId35" Type="http://schemas.openxmlformats.org/officeDocument/2006/relationships/image" Target="../media/image169.png"/><Relationship Id="rId43" Type="http://schemas.microsoft.com/office/2007/relationships/hdphoto" Target="../media/hdphoto3.wdp"/><Relationship Id="rId48" Type="http://schemas.openxmlformats.org/officeDocument/2006/relationships/image" Target="../media/image176.png"/><Relationship Id="rId56" Type="http://schemas.openxmlformats.org/officeDocument/2006/relationships/image" Target="../media/image177.png"/><Relationship Id="rId64" Type="http://schemas.openxmlformats.org/officeDocument/2006/relationships/image" Target="../media/image184.svg"/><Relationship Id="rId8" Type="http://schemas.openxmlformats.org/officeDocument/2006/relationships/image" Target="../media/image148.png"/><Relationship Id="rId51" Type="http://schemas.openxmlformats.org/officeDocument/2006/relationships/image" Target="../media/image93.png"/><Relationship Id="rId3" Type="http://schemas.openxmlformats.org/officeDocument/2006/relationships/image" Target="../media/image54.png"/><Relationship Id="rId12" Type="http://schemas.openxmlformats.org/officeDocument/2006/relationships/image" Target="../media/image150.png"/><Relationship Id="rId17" Type="http://schemas.openxmlformats.org/officeDocument/2006/relationships/image" Target="../media/image88.png"/><Relationship Id="rId25" Type="http://schemas.openxmlformats.org/officeDocument/2006/relationships/image" Target="../media/image160.png"/><Relationship Id="rId33" Type="http://schemas.openxmlformats.org/officeDocument/2006/relationships/image" Target="../media/image168.png"/><Relationship Id="rId38" Type="http://schemas.openxmlformats.org/officeDocument/2006/relationships/image" Target="../media/image171.png"/><Relationship Id="rId46" Type="http://schemas.openxmlformats.org/officeDocument/2006/relationships/image" Target="../media/image175.png"/><Relationship Id="rId59" Type="http://schemas.openxmlformats.org/officeDocument/2006/relationships/image" Target="../media/image179.png"/><Relationship Id="rId20" Type="http://schemas.openxmlformats.org/officeDocument/2006/relationships/image" Target="../media/image156.png"/><Relationship Id="rId41" Type="http://schemas.microsoft.com/office/2007/relationships/hdphoto" Target="../media/hdphoto2.wdp"/><Relationship Id="rId54" Type="http://schemas.openxmlformats.org/officeDocument/2006/relationships/image" Target="../media/image96.svg"/><Relationship Id="rId62" Type="http://schemas.openxmlformats.org/officeDocument/2006/relationships/image" Target="../media/image182.svg"/><Relationship Id="rId1" Type="http://schemas.openxmlformats.org/officeDocument/2006/relationships/image" Target="../media/image52.png"/><Relationship Id="rId6" Type="http://schemas.openxmlformats.org/officeDocument/2006/relationships/image" Target="../media/image146.png"/><Relationship Id="rId15" Type="http://schemas.openxmlformats.org/officeDocument/2006/relationships/image" Target="../media/image153.png"/><Relationship Id="rId23" Type="http://schemas.openxmlformats.org/officeDocument/2006/relationships/image" Target="../media/image159.png"/><Relationship Id="rId28" Type="http://schemas.openxmlformats.org/officeDocument/2006/relationships/image" Target="../media/image163.png"/><Relationship Id="rId36" Type="http://schemas.openxmlformats.org/officeDocument/2006/relationships/image" Target="../media/image91.png"/><Relationship Id="rId49" Type="http://schemas.microsoft.com/office/2007/relationships/hdphoto" Target="../media/hdphoto5.wdp"/><Relationship Id="rId57" Type="http://schemas.microsoft.com/office/2007/relationships/hdphoto" Target="../media/hdphoto6.wdp"/><Relationship Id="rId10" Type="http://schemas.openxmlformats.org/officeDocument/2006/relationships/image" Target="../media/image84.png"/><Relationship Id="rId31" Type="http://schemas.openxmlformats.org/officeDocument/2006/relationships/image" Target="../media/image166.png"/><Relationship Id="rId44" Type="http://schemas.openxmlformats.org/officeDocument/2006/relationships/image" Target="../media/image77.png"/><Relationship Id="rId52" Type="http://schemas.openxmlformats.org/officeDocument/2006/relationships/image" Target="../media/image94.png"/><Relationship Id="rId60" Type="http://schemas.openxmlformats.org/officeDocument/2006/relationships/image" Target="../media/image180.svg"/><Relationship Id="rId65" Type="http://schemas.openxmlformats.org/officeDocument/2006/relationships/image" Target="../media/image185.png"/><Relationship Id="rId4" Type="http://schemas.openxmlformats.org/officeDocument/2006/relationships/image" Target="../media/image55.svg"/><Relationship Id="rId9" Type="http://schemas.openxmlformats.org/officeDocument/2006/relationships/image" Target="../media/image83.png"/><Relationship Id="rId13" Type="http://schemas.openxmlformats.org/officeDocument/2006/relationships/image" Target="../media/image151.png"/><Relationship Id="rId18" Type="http://schemas.openxmlformats.org/officeDocument/2006/relationships/image" Target="../media/image155.png"/><Relationship Id="rId39" Type="http://schemas.openxmlformats.org/officeDocument/2006/relationships/image" Target="../media/image172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2.png"/><Relationship Id="rId13" Type="http://schemas.openxmlformats.org/officeDocument/2006/relationships/image" Target="../media/image87.png"/><Relationship Id="rId18" Type="http://schemas.openxmlformats.org/officeDocument/2006/relationships/image" Target="../media/image92.png"/><Relationship Id="rId3" Type="http://schemas.openxmlformats.org/officeDocument/2006/relationships/image" Target="../media/image54.png"/><Relationship Id="rId21" Type="http://schemas.openxmlformats.org/officeDocument/2006/relationships/image" Target="../media/image95.png"/><Relationship Id="rId7" Type="http://schemas.openxmlformats.org/officeDocument/2006/relationships/image" Target="../media/image81.png"/><Relationship Id="rId12" Type="http://schemas.openxmlformats.org/officeDocument/2006/relationships/image" Target="../media/image86.png"/><Relationship Id="rId17" Type="http://schemas.openxmlformats.org/officeDocument/2006/relationships/image" Target="../media/image91.png"/><Relationship Id="rId2" Type="http://schemas.openxmlformats.org/officeDocument/2006/relationships/image" Target="../media/image53.svg"/><Relationship Id="rId16" Type="http://schemas.openxmlformats.org/officeDocument/2006/relationships/image" Target="../media/image90.png"/><Relationship Id="rId20" Type="http://schemas.openxmlformats.org/officeDocument/2006/relationships/image" Target="../media/image94.png"/><Relationship Id="rId1" Type="http://schemas.openxmlformats.org/officeDocument/2006/relationships/image" Target="../media/image52.png"/><Relationship Id="rId6" Type="http://schemas.openxmlformats.org/officeDocument/2006/relationships/image" Target="../media/image80.png"/><Relationship Id="rId11" Type="http://schemas.openxmlformats.org/officeDocument/2006/relationships/image" Target="../media/image85.png"/><Relationship Id="rId24" Type="http://schemas.openxmlformats.org/officeDocument/2006/relationships/image" Target="../media/image188.png"/><Relationship Id="rId5" Type="http://schemas.openxmlformats.org/officeDocument/2006/relationships/image" Target="../media/image79.png"/><Relationship Id="rId15" Type="http://schemas.openxmlformats.org/officeDocument/2006/relationships/image" Target="../media/image89.png"/><Relationship Id="rId23" Type="http://schemas.openxmlformats.org/officeDocument/2006/relationships/image" Target="../media/image187.png"/><Relationship Id="rId10" Type="http://schemas.openxmlformats.org/officeDocument/2006/relationships/image" Target="../media/image84.png"/><Relationship Id="rId19" Type="http://schemas.openxmlformats.org/officeDocument/2006/relationships/image" Target="../media/image93.png"/><Relationship Id="rId4" Type="http://schemas.openxmlformats.org/officeDocument/2006/relationships/image" Target="../media/image55.svg"/><Relationship Id="rId9" Type="http://schemas.openxmlformats.org/officeDocument/2006/relationships/image" Target="../media/image83.png"/><Relationship Id="rId14" Type="http://schemas.openxmlformats.org/officeDocument/2006/relationships/image" Target="../media/image88.png"/><Relationship Id="rId22" Type="http://schemas.openxmlformats.org/officeDocument/2006/relationships/image" Target="../media/image96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2.png"/><Relationship Id="rId13" Type="http://schemas.openxmlformats.org/officeDocument/2006/relationships/image" Target="../media/image87.png"/><Relationship Id="rId18" Type="http://schemas.openxmlformats.org/officeDocument/2006/relationships/image" Target="../media/image92.png"/><Relationship Id="rId3" Type="http://schemas.openxmlformats.org/officeDocument/2006/relationships/image" Target="../media/image54.png"/><Relationship Id="rId21" Type="http://schemas.openxmlformats.org/officeDocument/2006/relationships/image" Target="../media/image95.png"/><Relationship Id="rId7" Type="http://schemas.openxmlformats.org/officeDocument/2006/relationships/image" Target="../media/image81.png"/><Relationship Id="rId12" Type="http://schemas.openxmlformats.org/officeDocument/2006/relationships/image" Target="../media/image86.png"/><Relationship Id="rId17" Type="http://schemas.openxmlformats.org/officeDocument/2006/relationships/image" Target="../media/image91.png"/><Relationship Id="rId2" Type="http://schemas.openxmlformats.org/officeDocument/2006/relationships/image" Target="../media/image53.svg"/><Relationship Id="rId16" Type="http://schemas.openxmlformats.org/officeDocument/2006/relationships/image" Target="../media/image90.png"/><Relationship Id="rId20" Type="http://schemas.openxmlformats.org/officeDocument/2006/relationships/image" Target="../media/image94.png"/><Relationship Id="rId1" Type="http://schemas.openxmlformats.org/officeDocument/2006/relationships/image" Target="../media/image52.png"/><Relationship Id="rId6" Type="http://schemas.openxmlformats.org/officeDocument/2006/relationships/image" Target="../media/image80.png"/><Relationship Id="rId11" Type="http://schemas.openxmlformats.org/officeDocument/2006/relationships/image" Target="../media/image85.png"/><Relationship Id="rId24" Type="http://schemas.openxmlformats.org/officeDocument/2006/relationships/image" Target="../media/image188.png"/><Relationship Id="rId5" Type="http://schemas.openxmlformats.org/officeDocument/2006/relationships/image" Target="../media/image79.png"/><Relationship Id="rId15" Type="http://schemas.openxmlformats.org/officeDocument/2006/relationships/image" Target="../media/image89.png"/><Relationship Id="rId23" Type="http://schemas.openxmlformats.org/officeDocument/2006/relationships/image" Target="../media/image187.png"/><Relationship Id="rId10" Type="http://schemas.openxmlformats.org/officeDocument/2006/relationships/image" Target="../media/image84.png"/><Relationship Id="rId19" Type="http://schemas.openxmlformats.org/officeDocument/2006/relationships/image" Target="../media/image93.png"/><Relationship Id="rId4" Type="http://schemas.openxmlformats.org/officeDocument/2006/relationships/image" Target="../media/image55.svg"/><Relationship Id="rId9" Type="http://schemas.openxmlformats.org/officeDocument/2006/relationships/image" Target="../media/image83.png"/><Relationship Id="rId14" Type="http://schemas.openxmlformats.org/officeDocument/2006/relationships/image" Target="../media/image88.png"/><Relationship Id="rId22" Type="http://schemas.openxmlformats.org/officeDocument/2006/relationships/image" Target="../media/image96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7.svg"/><Relationship Id="rId13" Type="http://schemas.openxmlformats.org/officeDocument/2006/relationships/image" Target="../media/image212.png"/><Relationship Id="rId18" Type="http://schemas.openxmlformats.org/officeDocument/2006/relationships/image" Target="../media/image217.svg"/><Relationship Id="rId26" Type="http://schemas.openxmlformats.org/officeDocument/2006/relationships/image" Target="../media/image96.svg"/><Relationship Id="rId3" Type="http://schemas.openxmlformats.org/officeDocument/2006/relationships/image" Target="../media/image54.png"/><Relationship Id="rId21" Type="http://schemas.openxmlformats.org/officeDocument/2006/relationships/image" Target="../media/image220.png"/><Relationship Id="rId7" Type="http://schemas.openxmlformats.org/officeDocument/2006/relationships/image" Target="../media/image206.png"/><Relationship Id="rId12" Type="http://schemas.openxmlformats.org/officeDocument/2006/relationships/image" Target="../media/image211.svg"/><Relationship Id="rId17" Type="http://schemas.openxmlformats.org/officeDocument/2006/relationships/image" Target="../media/image216.png"/><Relationship Id="rId25" Type="http://schemas.openxmlformats.org/officeDocument/2006/relationships/image" Target="../media/image95.png"/><Relationship Id="rId2" Type="http://schemas.openxmlformats.org/officeDocument/2006/relationships/image" Target="../media/image53.svg"/><Relationship Id="rId16" Type="http://schemas.openxmlformats.org/officeDocument/2006/relationships/image" Target="../media/image215.png"/><Relationship Id="rId20" Type="http://schemas.openxmlformats.org/officeDocument/2006/relationships/image" Target="../media/image219.png"/><Relationship Id="rId1" Type="http://schemas.openxmlformats.org/officeDocument/2006/relationships/image" Target="../media/image52.png"/><Relationship Id="rId6" Type="http://schemas.openxmlformats.org/officeDocument/2006/relationships/image" Target="../media/image205.svg"/><Relationship Id="rId11" Type="http://schemas.openxmlformats.org/officeDocument/2006/relationships/image" Target="../media/image210.png"/><Relationship Id="rId24" Type="http://schemas.openxmlformats.org/officeDocument/2006/relationships/image" Target="../media/image223.png"/><Relationship Id="rId5" Type="http://schemas.openxmlformats.org/officeDocument/2006/relationships/image" Target="../media/image204.png"/><Relationship Id="rId15" Type="http://schemas.openxmlformats.org/officeDocument/2006/relationships/image" Target="../media/image214.png"/><Relationship Id="rId23" Type="http://schemas.openxmlformats.org/officeDocument/2006/relationships/image" Target="../media/image222.png"/><Relationship Id="rId10" Type="http://schemas.openxmlformats.org/officeDocument/2006/relationships/image" Target="../media/image209.svg"/><Relationship Id="rId19" Type="http://schemas.openxmlformats.org/officeDocument/2006/relationships/image" Target="../media/image218.png"/><Relationship Id="rId4" Type="http://schemas.openxmlformats.org/officeDocument/2006/relationships/image" Target="../media/image55.svg"/><Relationship Id="rId9" Type="http://schemas.openxmlformats.org/officeDocument/2006/relationships/image" Target="../media/image208.png"/><Relationship Id="rId14" Type="http://schemas.openxmlformats.org/officeDocument/2006/relationships/image" Target="../media/image213.png"/><Relationship Id="rId22" Type="http://schemas.openxmlformats.org/officeDocument/2006/relationships/image" Target="../media/image22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11" Type="http://schemas.openxmlformats.org/officeDocument/2006/relationships/image" Target="../media/image74.emf"/><Relationship Id="rId5" Type="http://schemas.openxmlformats.org/officeDocument/2006/relationships/image" Target="../media/image68.emf"/><Relationship Id="rId10" Type="http://schemas.openxmlformats.org/officeDocument/2006/relationships/image" Target="../media/image73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2.emf"/><Relationship Id="rId18" Type="http://schemas.openxmlformats.org/officeDocument/2006/relationships/image" Target="../media/image127.emf"/><Relationship Id="rId26" Type="http://schemas.openxmlformats.org/officeDocument/2006/relationships/image" Target="../media/image119.emf"/><Relationship Id="rId39" Type="http://schemas.openxmlformats.org/officeDocument/2006/relationships/image" Target="../media/image106.emf"/><Relationship Id="rId21" Type="http://schemas.openxmlformats.org/officeDocument/2006/relationships/image" Target="../media/image124.emf"/><Relationship Id="rId34" Type="http://schemas.openxmlformats.org/officeDocument/2006/relationships/image" Target="../media/image111.emf"/><Relationship Id="rId42" Type="http://schemas.openxmlformats.org/officeDocument/2006/relationships/image" Target="../media/image103.emf"/><Relationship Id="rId47" Type="http://schemas.openxmlformats.org/officeDocument/2006/relationships/image" Target="../media/image98.emf"/><Relationship Id="rId7" Type="http://schemas.openxmlformats.org/officeDocument/2006/relationships/image" Target="../media/image137.emf"/><Relationship Id="rId2" Type="http://schemas.openxmlformats.org/officeDocument/2006/relationships/image" Target="../media/image143.emf"/><Relationship Id="rId16" Type="http://schemas.openxmlformats.org/officeDocument/2006/relationships/image" Target="../media/image129.emf"/><Relationship Id="rId29" Type="http://schemas.openxmlformats.org/officeDocument/2006/relationships/image" Target="../media/image116.emf"/><Relationship Id="rId1" Type="http://schemas.openxmlformats.org/officeDocument/2006/relationships/image" Target="../media/image144.emf"/><Relationship Id="rId6" Type="http://schemas.openxmlformats.org/officeDocument/2006/relationships/image" Target="../media/image139.emf"/><Relationship Id="rId11" Type="http://schemas.openxmlformats.org/officeDocument/2006/relationships/image" Target="../media/image134.emf"/><Relationship Id="rId24" Type="http://schemas.openxmlformats.org/officeDocument/2006/relationships/image" Target="../media/image121.emf"/><Relationship Id="rId32" Type="http://schemas.openxmlformats.org/officeDocument/2006/relationships/image" Target="../media/image113.emf"/><Relationship Id="rId37" Type="http://schemas.openxmlformats.org/officeDocument/2006/relationships/image" Target="../media/image108.emf"/><Relationship Id="rId40" Type="http://schemas.openxmlformats.org/officeDocument/2006/relationships/image" Target="../media/image105.emf"/><Relationship Id="rId45" Type="http://schemas.openxmlformats.org/officeDocument/2006/relationships/image" Target="../media/image100.emf"/><Relationship Id="rId5" Type="http://schemas.openxmlformats.org/officeDocument/2006/relationships/image" Target="../media/image140.emf"/><Relationship Id="rId15" Type="http://schemas.openxmlformats.org/officeDocument/2006/relationships/image" Target="../media/image130.emf"/><Relationship Id="rId23" Type="http://schemas.openxmlformats.org/officeDocument/2006/relationships/image" Target="../media/image122.emf"/><Relationship Id="rId28" Type="http://schemas.openxmlformats.org/officeDocument/2006/relationships/image" Target="../media/image117.emf"/><Relationship Id="rId36" Type="http://schemas.openxmlformats.org/officeDocument/2006/relationships/image" Target="../media/image109.emf"/><Relationship Id="rId10" Type="http://schemas.openxmlformats.org/officeDocument/2006/relationships/image" Target="../media/image135.emf"/><Relationship Id="rId19" Type="http://schemas.openxmlformats.org/officeDocument/2006/relationships/image" Target="../media/image126.emf"/><Relationship Id="rId31" Type="http://schemas.openxmlformats.org/officeDocument/2006/relationships/image" Target="../media/image114.emf"/><Relationship Id="rId44" Type="http://schemas.openxmlformats.org/officeDocument/2006/relationships/image" Target="../media/image101.emf"/><Relationship Id="rId4" Type="http://schemas.openxmlformats.org/officeDocument/2006/relationships/image" Target="../media/image141.emf"/><Relationship Id="rId9" Type="http://schemas.openxmlformats.org/officeDocument/2006/relationships/image" Target="../media/image136.emf"/><Relationship Id="rId14" Type="http://schemas.openxmlformats.org/officeDocument/2006/relationships/image" Target="../media/image131.emf"/><Relationship Id="rId22" Type="http://schemas.openxmlformats.org/officeDocument/2006/relationships/image" Target="../media/image123.emf"/><Relationship Id="rId27" Type="http://schemas.openxmlformats.org/officeDocument/2006/relationships/image" Target="../media/image118.emf"/><Relationship Id="rId30" Type="http://schemas.openxmlformats.org/officeDocument/2006/relationships/image" Target="../media/image115.emf"/><Relationship Id="rId35" Type="http://schemas.openxmlformats.org/officeDocument/2006/relationships/image" Target="../media/image110.emf"/><Relationship Id="rId43" Type="http://schemas.openxmlformats.org/officeDocument/2006/relationships/image" Target="../media/image102.emf"/><Relationship Id="rId48" Type="http://schemas.openxmlformats.org/officeDocument/2006/relationships/image" Target="../media/image97.emf"/><Relationship Id="rId8" Type="http://schemas.openxmlformats.org/officeDocument/2006/relationships/image" Target="../media/image138.emf"/><Relationship Id="rId3" Type="http://schemas.openxmlformats.org/officeDocument/2006/relationships/image" Target="../media/image142.emf"/><Relationship Id="rId12" Type="http://schemas.openxmlformats.org/officeDocument/2006/relationships/image" Target="../media/image133.emf"/><Relationship Id="rId17" Type="http://schemas.openxmlformats.org/officeDocument/2006/relationships/image" Target="../media/image128.emf"/><Relationship Id="rId25" Type="http://schemas.openxmlformats.org/officeDocument/2006/relationships/image" Target="../media/image120.emf"/><Relationship Id="rId33" Type="http://schemas.openxmlformats.org/officeDocument/2006/relationships/image" Target="../media/image112.emf"/><Relationship Id="rId38" Type="http://schemas.openxmlformats.org/officeDocument/2006/relationships/image" Target="../media/image107.emf"/><Relationship Id="rId46" Type="http://schemas.openxmlformats.org/officeDocument/2006/relationships/image" Target="../media/image99.emf"/><Relationship Id="rId20" Type="http://schemas.openxmlformats.org/officeDocument/2006/relationships/image" Target="../media/image125.emf"/><Relationship Id="rId41" Type="http://schemas.openxmlformats.org/officeDocument/2006/relationships/image" Target="../media/image10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11" Type="http://schemas.openxmlformats.org/officeDocument/2006/relationships/image" Target="../media/image74.emf"/><Relationship Id="rId5" Type="http://schemas.openxmlformats.org/officeDocument/2006/relationships/image" Target="../media/image68.emf"/><Relationship Id="rId10" Type="http://schemas.openxmlformats.org/officeDocument/2006/relationships/image" Target="../media/image73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0.emf"/><Relationship Id="rId3" Type="http://schemas.openxmlformats.org/officeDocument/2006/relationships/image" Target="../media/image66.emf"/><Relationship Id="rId7" Type="http://schemas.openxmlformats.org/officeDocument/2006/relationships/image" Target="../media/image69.emf"/><Relationship Id="rId12" Type="http://schemas.openxmlformats.org/officeDocument/2006/relationships/image" Target="../media/image192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189.emf"/><Relationship Id="rId11" Type="http://schemas.openxmlformats.org/officeDocument/2006/relationships/image" Target="../media/image73.emf"/><Relationship Id="rId5" Type="http://schemas.openxmlformats.org/officeDocument/2006/relationships/image" Target="../media/image68.emf"/><Relationship Id="rId10" Type="http://schemas.openxmlformats.org/officeDocument/2006/relationships/image" Target="../media/image191.emf"/><Relationship Id="rId4" Type="http://schemas.openxmlformats.org/officeDocument/2006/relationships/image" Target="../media/image67.emf"/><Relationship Id="rId9" Type="http://schemas.openxmlformats.org/officeDocument/2006/relationships/image" Target="../media/image7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9.emf"/><Relationship Id="rId3" Type="http://schemas.openxmlformats.org/officeDocument/2006/relationships/image" Target="../media/image194.emf"/><Relationship Id="rId7" Type="http://schemas.openxmlformats.org/officeDocument/2006/relationships/image" Target="../media/image198.emf"/><Relationship Id="rId12" Type="http://schemas.openxmlformats.org/officeDocument/2006/relationships/image" Target="../media/image203.emf"/><Relationship Id="rId2" Type="http://schemas.openxmlformats.org/officeDocument/2006/relationships/image" Target="../media/image68.emf"/><Relationship Id="rId1" Type="http://schemas.openxmlformats.org/officeDocument/2006/relationships/image" Target="../media/image193.emf"/><Relationship Id="rId6" Type="http://schemas.openxmlformats.org/officeDocument/2006/relationships/image" Target="../media/image197.emf"/><Relationship Id="rId11" Type="http://schemas.openxmlformats.org/officeDocument/2006/relationships/image" Target="../media/image202.emf"/><Relationship Id="rId5" Type="http://schemas.openxmlformats.org/officeDocument/2006/relationships/image" Target="../media/image196.emf"/><Relationship Id="rId10" Type="http://schemas.openxmlformats.org/officeDocument/2006/relationships/image" Target="../media/image201.emf"/><Relationship Id="rId4" Type="http://schemas.openxmlformats.org/officeDocument/2006/relationships/image" Target="../media/image195.emf"/><Relationship Id="rId9" Type="http://schemas.openxmlformats.org/officeDocument/2006/relationships/image" Target="../media/image20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14400" cy="908526"/>
    <xdr:pic macro="[1]!cerrar_seccion">
      <xdr:nvPicPr>
        <xdr:cNvPr id="2" name="Gráfico 1" descr="Salir con relleno sóli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14400" cy="90852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365</xdr:col>
      <xdr:colOff>43962</xdr:colOff>
      <xdr:row>2</xdr:row>
      <xdr:rowOff>8304</xdr:rowOff>
    </xdr:from>
    <xdr:to>
      <xdr:col>371</xdr:col>
      <xdr:colOff>35983</xdr:colOff>
      <xdr:row>8</xdr:row>
      <xdr:rowOff>12244</xdr:rowOff>
    </xdr:to>
    <xdr:pic macro="[4]!MostrarTodasLasHojas">
      <xdr:nvPicPr>
        <xdr:cNvPr id="2" name="Gráfico 1" descr="Ayuda contorno">
          <a:extLst>
            <a:ext uri="{FF2B5EF4-FFF2-40B4-BE49-F238E27FC236}">
              <a16:creationId xmlns:a16="http://schemas.microsoft.com/office/drawing/2014/main" id="{F19A7BC5-2C32-4927-B69C-9D8F32B37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6515862" y="278179"/>
          <a:ext cx="274597" cy="283340"/>
        </a:xfrm>
        <a:prstGeom prst="rect">
          <a:avLst/>
        </a:prstGeom>
      </xdr:spPr>
    </xdr:pic>
    <xdr:clientData/>
  </xdr:twoCellAnchor>
  <xdr:twoCellAnchor editAs="oneCell">
    <xdr:from>
      <xdr:col>353</xdr:col>
      <xdr:colOff>21982</xdr:colOff>
      <xdr:row>2</xdr:row>
      <xdr:rowOff>16852</xdr:rowOff>
    </xdr:from>
    <xdr:to>
      <xdr:col>361</xdr:col>
      <xdr:colOff>21005</xdr:colOff>
      <xdr:row>7</xdr:row>
      <xdr:rowOff>30289</xdr:rowOff>
    </xdr:to>
    <xdr:pic macro="[4]!MostarBARRAS">
      <xdr:nvPicPr>
        <xdr:cNvPr id="3" name="Gráfico 2" descr="Libro abierto contorn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071E452-11D1-484B-BC67-FE05246DA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 t="14892" b="18017"/>
        <a:stretch>
          <a:fillRect/>
        </a:stretch>
      </xdr:blipFill>
      <xdr:spPr>
        <a:xfrm>
          <a:off x="15919207" y="283552"/>
          <a:ext cx="380023" cy="248387"/>
        </a:xfrm>
        <a:prstGeom prst="rect">
          <a:avLst/>
        </a:prstGeom>
      </xdr:spPr>
    </xdr:pic>
    <xdr:clientData/>
  </xdr:twoCellAnchor>
  <xdr:twoCellAnchor>
    <xdr:from>
      <xdr:col>246</xdr:col>
      <xdr:colOff>30390</xdr:colOff>
      <xdr:row>115</xdr:row>
      <xdr:rowOff>30389</xdr:rowOff>
    </xdr:from>
    <xdr:to>
      <xdr:col>325</xdr:col>
      <xdr:colOff>40822</xdr:colOff>
      <xdr:row>123</xdr:row>
      <xdr:rowOff>40822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9486E4B9-1E15-431E-9E9F-40AD07E06448}"/>
            </a:ext>
          </a:extLst>
        </xdr:cNvPr>
        <xdr:cNvGrpSpPr/>
      </xdr:nvGrpSpPr>
      <xdr:grpSpPr>
        <a:xfrm>
          <a:off x="11921559" y="5670777"/>
          <a:ext cx="3775982" cy="394608"/>
          <a:chOff x="11640388" y="5925387"/>
          <a:chExt cx="4065396" cy="423916"/>
        </a:xfrm>
      </xdr:grpSpPr>
      <xdr:sp macro="[4]!abrir_formulari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6419DBD8-C12F-22C0-3656-FF0E17DC6832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065BB"/>
          </a:solidFill>
          <a:ln>
            <a:solidFill>
              <a:srgbClr val="02469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 macro="[4]!abrir_formulario">
        <xdr:nvPicPr>
          <xdr:cNvPr id="6" name="Gráfico 5" descr="Introducir con relleno sólido">
            <a:extLst>
              <a:ext uri="{FF2B5EF4-FFF2-40B4-BE49-F238E27FC236}">
                <a16:creationId xmlns:a16="http://schemas.microsoft.com/office/drawing/2014/main" id="{A596001F-797D-76B5-A1DD-145004099B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  <xdr:twoCellAnchor editAs="oneCell">
    <xdr:from>
      <xdr:col>342</xdr:col>
      <xdr:colOff>10567</xdr:colOff>
      <xdr:row>2</xdr:row>
      <xdr:rowOff>8990</xdr:rowOff>
    </xdr:from>
    <xdr:to>
      <xdr:col>348</xdr:col>
      <xdr:colOff>8251</xdr:colOff>
      <xdr:row>8</xdr:row>
      <xdr:rowOff>7193</xdr:rowOff>
    </xdr:to>
    <xdr:pic>
      <xdr:nvPicPr>
        <xdr:cNvPr id="7" name="Imagen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8CE33E0-E512-466D-9FA3-C95C2D48E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380742" y="278865"/>
          <a:ext cx="289784" cy="283953"/>
        </a:xfrm>
        <a:prstGeom prst="rect">
          <a:avLst/>
        </a:prstGeom>
      </xdr:spPr>
    </xdr:pic>
    <xdr:clientData/>
  </xdr:twoCellAnchor>
  <xdr:twoCellAnchor editAs="oneCell">
    <xdr:from>
      <xdr:col>15</xdr:col>
      <xdr:colOff>28763</xdr:colOff>
      <xdr:row>14</xdr:row>
      <xdr:rowOff>1</xdr:rowOff>
    </xdr:from>
    <xdr:to>
      <xdr:col>25</xdr:col>
      <xdr:colOff>28763</xdr:colOff>
      <xdr:row>24</xdr:row>
      <xdr:rowOff>1</xdr:rowOff>
    </xdr:to>
    <xdr:pic>
      <xdr:nvPicPr>
        <xdr:cNvPr id="8" name="Imagen 7" descr="Copo de nieve con relleno sólido">
          <a:extLst>
            <a:ext uri="{FF2B5EF4-FFF2-40B4-BE49-F238E27FC236}">
              <a16:creationId xmlns:a16="http://schemas.microsoft.com/office/drawing/2014/main" id="{C1A5D75B-A48E-416A-9FC8-77701754B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20938" y="838201"/>
          <a:ext cx="476250" cy="476250"/>
        </a:xfrm>
        <a:prstGeom prst="rect">
          <a:avLst/>
        </a:prstGeom>
      </xdr:spPr>
    </xdr:pic>
    <xdr:clientData/>
  </xdr:twoCellAnchor>
  <xdr:twoCellAnchor editAs="oneCell">
    <xdr:from>
      <xdr:col>59</xdr:col>
      <xdr:colOff>28763</xdr:colOff>
      <xdr:row>8</xdr:row>
      <xdr:rowOff>8034</xdr:rowOff>
    </xdr:from>
    <xdr:to>
      <xdr:col>69</xdr:col>
      <xdr:colOff>25587</xdr:colOff>
      <xdr:row>18</xdr:row>
      <xdr:rowOff>11208</xdr:rowOff>
    </xdr:to>
    <xdr:pic>
      <xdr:nvPicPr>
        <xdr:cNvPr id="9" name="Imagen 8" descr="Copo de nieve con relleno sólido">
          <a:extLst>
            <a:ext uri="{FF2B5EF4-FFF2-40B4-BE49-F238E27FC236}">
              <a16:creationId xmlns:a16="http://schemas.microsoft.com/office/drawing/2014/main" id="{13243F80-07EB-4371-8BAB-DC3C6D01E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016438" y="563659"/>
          <a:ext cx="479424" cy="473074"/>
        </a:xfrm>
        <a:prstGeom prst="rect">
          <a:avLst/>
        </a:prstGeom>
      </xdr:spPr>
    </xdr:pic>
    <xdr:clientData/>
  </xdr:twoCellAnchor>
  <xdr:twoCellAnchor editAs="oneCell">
    <xdr:from>
      <xdr:col>136</xdr:col>
      <xdr:colOff>28763</xdr:colOff>
      <xdr:row>16</xdr:row>
      <xdr:rowOff>8033</xdr:rowOff>
    </xdr:from>
    <xdr:to>
      <xdr:col>144</xdr:col>
      <xdr:colOff>852</xdr:colOff>
      <xdr:row>23</xdr:row>
      <xdr:rowOff>25587</xdr:rowOff>
    </xdr:to>
    <xdr:pic>
      <xdr:nvPicPr>
        <xdr:cNvPr id="10" name="Imagen 9" descr="Copo de nieve con relleno sólido">
          <a:extLst>
            <a:ext uri="{FF2B5EF4-FFF2-40B4-BE49-F238E27FC236}">
              <a16:creationId xmlns:a16="http://schemas.microsoft.com/office/drawing/2014/main" id="{FF4DB59C-A0CC-446E-89D3-7E4EA6368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588188" y="944658"/>
          <a:ext cx="356264" cy="350929"/>
        </a:xfrm>
        <a:prstGeom prst="rect">
          <a:avLst/>
        </a:prstGeom>
      </xdr:spPr>
    </xdr:pic>
    <xdr:clientData/>
  </xdr:twoCellAnchor>
  <xdr:twoCellAnchor editAs="oneCell">
    <xdr:from>
      <xdr:col>87</xdr:col>
      <xdr:colOff>36794</xdr:colOff>
      <xdr:row>42</xdr:row>
      <xdr:rowOff>33620</xdr:rowOff>
    </xdr:from>
    <xdr:to>
      <xdr:col>94</xdr:col>
      <xdr:colOff>8031</xdr:colOff>
      <xdr:row>49</xdr:row>
      <xdr:rowOff>8032</xdr:rowOff>
    </xdr:to>
    <xdr:pic>
      <xdr:nvPicPr>
        <xdr:cNvPr id="11" name="Imagen 10" descr="Copo de nieve con relleno sólido">
          <a:extLst>
            <a:ext uri="{FF2B5EF4-FFF2-40B4-BE49-F238E27FC236}">
              <a16:creationId xmlns:a16="http://schemas.microsoft.com/office/drawing/2014/main" id="{2949AC2D-2F62-48E0-A007-BAE631504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61144" y="2202145"/>
          <a:ext cx="307787" cy="314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357</xdr:col>
      <xdr:colOff>10431</xdr:colOff>
      <xdr:row>2</xdr:row>
      <xdr:rowOff>44354</xdr:rowOff>
    </xdr:from>
    <xdr:to>
      <xdr:col>364</xdr:col>
      <xdr:colOff>19469</xdr:colOff>
      <xdr:row>9</xdr:row>
      <xdr:rowOff>2238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237981" y="314229"/>
          <a:ext cx="345588" cy="288084"/>
        </a:xfrm>
        <a:prstGeom prst="rect">
          <a:avLst/>
        </a:prstGeom>
      </xdr:spPr>
    </xdr:pic>
    <xdr:clientData/>
  </xdr:twoCellAnchor>
  <xdr:twoCellAnchor editAs="oneCell">
    <xdr:from>
      <xdr:col>366</xdr:col>
      <xdr:colOff>8053</xdr:colOff>
      <xdr:row>2</xdr:row>
      <xdr:rowOff>41257</xdr:rowOff>
    </xdr:from>
    <xdr:to>
      <xdr:col>373</xdr:col>
      <xdr:colOff>7904</xdr:colOff>
      <xdr:row>9</xdr:row>
      <xdr:rowOff>450</xdr:rowOff>
    </xdr:to>
    <xdr:pic>
      <xdr:nvPicPr>
        <xdr:cNvPr id="3" name="Mostrar Barras" descr="Icono de menú de hamburguesa contorno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70578" y="307957"/>
          <a:ext cx="333226" cy="292568"/>
        </a:xfrm>
        <a:prstGeom prst="rect">
          <a:avLst/>
        </a:prstGeom>
      </xdr:spPr>
    </xdr:pic>
    <xdr:clientData/>
  </xdr:twoCellAnchor>
  <xdr:twoCellAnchor editAs="oneCell">
    <xdr:from>
      <xdr:col>366</xdr:col>
      <xdr:colOff>7476</xdr:colOff>
      <xdr:row>2</xdr:row>
      <xdr:rowOff>33872</xdr:rowOff>
    </xdr:from>
    <xdr:to>
      <xdr:col>373</xdr:col>
      <xdr:colOff>2131</xdr:colOff>
      <xdr:row>9</xdr:row>
      <xdr:rowOff>1486</xdr:rowOff>
    </xdr:to>
    <xdr:pic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70001" y="297397"/>
          <a:ext cx="324855" cy="304164"/>
        </a:xfrm>
        <a:prstGeom prst="rect">
          <a:avLst/>
        </a:prstGeom>
      </xdr:spPr>
    </xdr:pic>
    <xdr:clientData/>
  </xdr:twoCellAnchor>
  <xdr:twoCellAnchor editAs="oneCell">
    <xdr:from>
      <xdr:col>3</xdr:col>
      <xdr:colOff>8031</xdr:colOff>
      <xdr:row>28</xdr:row>
      <xdr:rowOff>8032</xdr:rowOff>
    </xdr:from>
    <xdr:to>
      <xdr:col>8</xdr:col>
      <xdr:colOff>39781</xdr:colOff>
      <xdr:row>33</xdr:row>
      <xdr:rowOff>39782</xdr:rowOff>
    </xdr:to>
    <xdr:pic>
      <xdr:nvPicPr>
        <xdr:cNvPr id="5" name="Gráfico 4" descr="Búsqueda de carpetas con relleno sóli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2681" y="1516157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4</xdr:col>
      <xdr:colOff>39968</xdr:colOff>
      <xdr:row>151</xdr:row>
      <xdr:rowOff>21981</xdr:rowOff>
    </xdr:from>
    <xdr:to>
      <xdr:col>11</xdr:col>
      <xdr:colOff>8394</xdr:colOff>
      <xdr:row>158</xdr:row>
      <xdr:rowOff>6883</xdr:rowOff>
    </xdr:to>
    <xdr:pic>
      <xdr:nvPicPr>
        <xdr:cNvPr id="6" name="Gráfico 5" descr="Blog con relleno sólid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9068" y="7384806"/>
          <a:ext cx="304976" cy="321452"/>
        </a:xfrm>
        <a:prstGeom prst="rect">
          <a:avLst/>
        </a:prstGeom>
      </xdr:spPr>
    </xdr:pic>
    <xdr:clientData/>
  </xdr:twoCellAnchor>
  <xdr:twoCellAnchor editAs="oneCell">
    <xdr:from>
      <xdr:col>4</xdr:col>
      <xdr:colOff>39706</xdr:colOff>
      <xdr:row>158</xdr:row>
      <xdr:rowOff>39705</xdr:rowOff>
    </xdr:from>
    <xdr:to>
      <xdr:col>10</xdr:col>
      <xdr:colOff>20970</xdr:colOff>
      <xdr:row>164</xdr:row>
      <xdr:rowOff>19237</xdr:rowOff>
    </xdr:to>
    <xdr:pic>
      <xdr:nvPicPr>
        <xdr:cNvPr id="7" name="Gráfico 6" descr="Insignia de portapapeles con relleno sólid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8806" y="7735905"/>
          <a:ext cx="267014" cy="265282"/>
        </a:xfrm>
        <a:prstGeom prst="rect">
          <a:avLst/>
        </a:prstGeom>
      </xdr:spPr>
    </xdr:pic>
    <xdr:clientData/>
  </xdr:twoCellAnchor>
  <xdr:twoCellAnchor editAs="oneCell">
    <xdr:from>
      <xdr:col>4</xdr:col>
      <xdr:colOff>42222</xdr:colOff>
      <xdr:row>145</xdr:row>
      <xdr:rowOff>14654</xdr:rowOff>
    </xdr:from>
    <xdr:to>
      <xdr:col>10</xdr:col>
      <xdr:colOff>11206</xdr:colOff>
      <xdr:row>150</xdr:row>
      <xdr:rowOff>41220</xdr:rowOff>
    </xdr:to>
    <xdr:pic>
      <xdr:nvPicPr>
        <xdr:cNvPr id="8" name="Gráfico 7" descr="Periódico con relleno sóli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4497" y="7088554"/>
          <a:ext cx="248384" cy="2678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382</xdr:col>
      <xdr:colOff>7257</xdr:colOff>
      <xdr:row>3</xdr:row>
      <xdr:rowOff>6543</xdr:rowOff>
    </xdr:from>
    <xdr:to>
      <xdr:col>389</xdr:col>
      <xdr:colOff>19470</xdr:colOff>
      <xdr:row>9</xdr:row>
      <xdr:rowOff>9933</xdr:rowOff>
    </xdr:to>
    <xdr:pic macro="[2]!CambiarZoomEnTodasLasHojas">
      <xdr:nvPicPr>
        <xdr:cNvPr id="2" name="Gráfico 1" descr="Acercar contorn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93532" y="324043"/>
          <a:ext cx="342413" cy="284908"/>
        </a:xfrm>
        <a:prstGeom prst="rect">
          <a:avLst/>
        </a:prstGeom>
      </xdr:spPr>
    </xdr:pic>
    <xdr:clientData/>
  </xdr:twoCellAnchor>
  <xdr:twoCellAnchor editAs="oneCell">
    <xdr:from>
      <xdr:col>391</xdr:col>
      <xdr:colOff>27175</xdr:colOff>
      <xdr:row>2</xdr:row>
      <xdr:rowOff>10275</xdr:rowOff>
    </xdr:from>
    <xdr:to>
      <xdr:col>398</xdr:col>
      <xdr:colOff>17499</xdr:colOff>
      <xdr:row>8</xdr:row>
      <xdr:rowOff>12173</xdr:rowOff>
    </xdr:to>
    <xdr:pic macro="[2]!MostarBARRAS">
      <xdr:nvPicPr>
        <xdr:cNvPr id="3" name="Mostrar Barras" descr="Icono de menú de hamburguesa contorn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42075" y="273800"/>
          <a:ext cx="320526" cy="296116"/>
        </a:xfrm>
        <a:prstGeom prst="rect">
          <a:avLst/>
        </a:prstGeom>
      </xdr:spPr>
    </xdr:pic>
    <xdr:clientData/>
  </xdr:twoCellAnchor>
  <xdr:twoCellAnchor editAs="oneCell">
    <xdr:from>
      <xdr:col>391</xdr:col>
      <xdr:colOff>28763</xdr:colOff>
      <xdr:row>2</xdr:row>
      <xdr:rowOff>2338</xdr:rowOff>
    </xdr:from>
    <xdr:to>
      <xdr:col>398</xdr:col>
      <xdr:colOff>15912</xdr:colOff>
      <xdr:row>8</xdr:row>
      <xdr:rowOff>10586</xdr:rowOff>
    </xdr:to>
    <xdr:pic macro="[2]!OcultarBARRAS"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37313" y="269038"/>
          <a:ext cx="323701" cy="299291"/>
        </a:xfrm>
        <a:prstGeom prst="rect">
          <a:avLst/>
        </a:prstGeom>
      </xdr:spPr>
    </xdr:pic>
    <xdr:clientData/>
  </xdr:twoCellAnchor>
  <xdr:twoCellAnchor editAs="oneCell">
    <xdr:from>
      <xdr:col>3</xdr:col>
      <xdr:colOff>15687</xdr:colOff>
      <xdr:row>39</xdr:row>
      <xdr:rowOff>20732</xdr:rowOff>
    </xdr:from>
    <xdr:to>
      <xdr:col>9</xdr:col>
      <xdr:colOff>9987</xdr:colOff>
      <xdr:row>45</xdr:row>
      <xdr:rowOff>12438</xdr:rowOff>
    </xdr:to>
    <xdr:pic>
      <xdr:nvPicPr>
        <xdr:cNvPr id="5" name="Gráfico 4" descr="Objetivo con relleno sóli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69040" y="2766173"/>
          <a:ext cx="296502" cy="260646"/>
        </a:xfrm>
        <a:prstGeom prst="rect">
          <a:avLst/>
        </a:prstGeom>
      </xdr:spPr>
    </xdr:pic>
    <xdr:clientData/>
  </xdr:twoCellAnchor>
  <xdr:twoCellAnchor editAs="oneCell">
    <xdr:from>
      <xdr:col>3</xdr:col>
      <xdr:colOff>91048</xdr:colOff>
      <xdr:row>28</xdr:row>
      <xdr:rowOff>35447</xdr:rowOff>
    </xdr:from>
    <xdr:to>
      <xdr:col>7</xdr:col>
      <xdr:colOff>10244</xdr:colOff>
      <xdr:row>32</xdr:row>
      <xdr:rowOff>10406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biLevel thresh="50000"/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401" y="2287829"/>
          <a:ext cx="161939" cy="154253"/>
        </a:xfrm>
        <a:prstGeom prst="rect">
          <a:avLst/>
        </a:prstGeom>
      </xdr:spPr>
    </xdr:pic>
    <xdr:clientData/>
  </xdr:twoCellAnchor>
  <xdr:twoCellAnchor editAs="oneCell">
    <xdr:from>
      <xdr:col>3</xdr:col>
      <xdr:colOff>73346</xdr:colOff>
      <xdr:row>33</xdr:row>
      <xdr:rowOff>42430</xdr:rowOff>
    </xdr:from>
    <xdr:to>
      <xdr:col>8</xdr:col>
      <xdr:colOff>1076</xdr:colOff>
      <xdr:row>38</xdr:row>
      <xdr:rowOff>28163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699" y="2518930"/>
          <a:ext cx="214923" cy="209849"/>
        </a:xfrm>
        <a:prstGeom prst="rect">
          <a:avLst/>
        </a:prstGeom>
      </xdr:spPr>
    </xdr:pic>
    <xdr:clientData/>
  </xdr:twoCellAnchor>
  <xdr:twoCellAnchor>
    <xdr:from>
      <xdr:col>301</xdr:col>
      <xdr:colOff>7870</xdr:colOff>
      <xdr:row>23</xdr:row>
      <xdr:rowOff>39780</xdr:rowOff>
    </xdr:from>
    <xdr:to>
      <xdr:col>400</xdr:col>
      <xdr:colOff>11204</xdr:colOff>
      <xdr:row>82</xdr:row>
      <xdr:rowOff>3009</xdr:rowOff>
    </xdr:to>
    <xdr:grpSp>
      <xdr:nvGrpSpPr>
        <xdr:cNvPr id="8" name="Menu Envolventes" hidden="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14524764" y="1301843"/>
          <a:ext cx="4711859" cy="2773104"/>
          <a:chOff x="17218312" y="1299495"/>
          <a:chExt cx="3275397" cy="2571676"/>
        </a:xfrm>
      </xdr:grpSpPr>
      <xdr:pic>
        <xdr:nvPicPr>
          <xdr:cNvPr id="9" name="Imagen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218312" y="1299495"/>
            <a:ext cx="3275397" cy="2571676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877786" y="3275018"/>
            <a:ext cx="287625" cy="284619"/>
          </a:xfrm>
          <a:prstGeom prst="rect">
            <a:avLst/>
          </a:prstGeom>
        </xdr:spPr>
      </xdr:pic>
      <xdr:pic>
        <xdr:nvPicPr>
          <xdr:cNvPr id="12" name="Imagen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470663" y="3289674"/>
            <a:ext cx="288000" cy="28499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AlturaENV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100-0000010C0000}"/>
                  </a:ext>
                </a:extLst>
              </xdr:cNvPr>
              <xdr:cNvSpPr/>
            </xdr:nvSpPr>
            <xdr:spPr bwMode="auto">
              <a:xfrm>
                <a:off x="17503578" y="2106698"/>
                <a:ext cx="2512919" cy="33253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 txBox="1"/>
        </xdr:nvSpPr>
        <xdr:spPr>
          <a:xfrm>
            <a:off x="17405122" y="2482032"/>
            <a:ext cx="1598870" cy="2618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4" name="AnchoENV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100-0000020C0000}"/>
                  </a:ext>
                </a:extLst>
              </xdr:cNvPr>
              <xdr:cNvSpPr/>
            </xdr:nvSpPr>
            <xdr:spPr bwMode="auto">
              <a:xfrm>
                <a:off x="17484569" y="2777142"/>
                <a:ext cx="2518117" cy="3164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301</xdr:col>
      <xdr:colOff>35109</xdr:colOff>
      <xdr:row>24</xdr:row>
      <xdr:rowOff>26860</xdr:rowOff>
    </xdr:from>
    <xdr:to>
      <xdr:col>397</xdr:col>
      <xdr:colOff>38816</xdr:colOff>
      <xdr:row>83</xdr:row>
      <xdr:rowOff>11236</xdr:rowOff>
    </xdr:to>
    <xdr:grpSp>
      <xdr:nvGrpSpPr>
        <xdr:cNvPr id="14" name="Menu AccesoriosMTM" hidden="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14548828" y="1339723"/>
          <a:ext cx="4575707" cy="2787901"/>
          <a:chOff x="21148713" y="1456878"/>
          <a:chExt cx="3820338" cy="3204232"/>
        </a:xfrm>
      </xdr:grpSpPr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48713" y="1456878"/>
            <a:ext cx="3820338" cy="3204232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848022" y="4147080"/>
            <a:ext cx="344974" cy="346433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736199" y="4145396"/>
            <a:ext cx="345350" cy="346461"/>
          </a:xfrm>
          <a:prstGeom prst="rect">
            <a:avLst/>
          </a:prstGeom>
        </xdr:spPr>
      </xdr:pic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 txBox="1"/>
        </xdr:nvSpPr>
        <xdr:spPr>
          <a:xfrm>
            <a:off x="21375597" y="3011106"/>
            <a:ext cx="1933762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 / Vista:</a:t>
            </a:r>
          </a:p>
        </xdr:txBody>
      </xdr:sp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>
            <a:off x="21375597" y="2130132"/>
            <a:ext cx="19337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Accesorio: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TipoACC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100-0000030C0000}"/>
                  </a:ext>
                </a:extLst>
              </xdr:cNvPr>
              <xdr:cNvSpPr/>
            </xdr:nvSpPr>
            <xdr:spPr bwMode="auto">
              <a:xfrm>
                <a:off x="21478514" y="2544990"/>
                <a:ext cx="3068865" cy="40776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MedidaACC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C0000}"/>
                  </a:ext>
                </a:extLst>
              </xdr:cNvPr>
              <xdr:cNvSpPr/>
            </xdr:nvSpPr>
            <xdr:spPr bwMode="auto">
              <a:xfrm>
                <a:off x="21486783" y="3366790"/>
                <a:ext cx="3080818" cy="39700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303</xdr:col>
      <xdr:colOff>20394</xdr:colOff>
      <xdr:row>24</xdr:row>
      <xdr:rowOff>19050</xdr:rowOff>
    </xdr:from>
    <xdr:to>
      <xdr:col>397</xdr:col>
      <xdr:colOff>11357</xdr:colOff>
      <xdr:row>105</xdr:row>
      <xdr:rowOff>39873</xdr:rowOff>
    </xdr:to>
    <xdr:grpSp>
      <xdr:nvGrpSpPr>
        <xdr:cNvPr id="20" name="Menu Placas de control" hidden="1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14629363" y="1328738"/>
          <a:ext cx="4464538" cy="3878448"/>
          <a:chOff x="18630628" y="1778491"/>
          <a:chExt cx="3211015" cy="3884679"/>
        </a:xfrm>
      </xdr:grpSpPr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8630628" y="1778491"/>
            <a:ext cx="3211015" cy="3884679"/>
          </a:xfrm>
          <a:prstGeom prst="rect">
            <a:avLst/>
          </a:prstGeom>
        </xdr:spPr>
      </xdr:pic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 txBox="1"/>
        </xdr:nvSpPr>
        <xdr:spPr>
          <a:xfrm>
            <a:off x="18848060" y="4247917"/>
            <a:ext cx="1381452" cy="2645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Disponibilidad:</a:t>
            </a:r>
          </a:p>
        </xdr:txBody>
      </xdr:sp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>
            <a:off x="18800435" y="3589898"/>
            <a:ext cx="166706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/>
        </xdr:nvSpPr>
        <xdr:spPr>
          <a:xfrm>
            <a:off x="18802817" y="2949340"/>
            <a:ext cx="1686112" cy="288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25" name="CuadroTexto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 txBox="1"/>
        </xdr:nvSpPr>
        <xdr:spPr>
          <a:xfrm>
            <a:off x="18772655" y="2319104"/>
            <a:ext cx="168611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42710" y="5121159"/>
            <a:ext cx="297801" cy="299038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096224" y="5114160"/>
            <a:ext cx="304527" cy="30579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7" name="TamanoPC" hidden="1">
                <a:extLst>
                  <a:ext uri="{63B3BB69-23CF-44E3-9099-C40C66FF867C}">
                    <a14:compatExt spid="_x0000_s3077"/>
                  </a:ext>
                  <a:ext uri="{FF2B5EF4-FFF2-40B4-BE49-F238E27FC236}">
                    <a16:creationId xmlns:a16="http://schemas.microsoft.com/office/drawing/2014/main" id="{00000000-0008-0000-0100-0000050C0000}"/>
                  </a:ext>
                </a:extLst>
              </xdr:cNvPr>
              <xdr:cNvSpPr/>
            </xdr:nvSpPr>
            <xdr:spPr bwMode="auto">
              <a:xfrm>
                <a:off x="18895778" y="2617787"/>
                <a:ext cx="2653245" cy="32101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8" name="VistaPC" hidden="1">
                <a:extLst>
                  <a:ext uri="{63B3BB69-23CF-44E3-9099-C40C66FF867C}">
                    <a14:compatExt spid="_x0000_s3078"/>
                  </a:ext>
                  <a:ext uri="{FF2B5EF4-FFF2-40B4-BE49-F238E27FC236}">
                    <a16:creationId xmlns:a16="http://schemas.microsoft.com/office/drawing/2014/main" id="{00000000-0008-0000-0100-0000060C0000}"/>
                  </a:ext>
                </a:extLst>
              </xdr:cNvPr>
              <xdr:cNvSpPr/>
            </xdr:nvSpPr>
            <xdr:spPr bwMode="auto">
              <a:xfrm>
                <a:off x="18895028" y="3248412"/>
                <a:ext cx="2657495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9" name="EquipoPC" hidden="1">
                <a:extLst>
                  <a:ext uri="{63B3BB69-23CF-44E3-9099-C40C66FF867C}">
                    <a14:compatExt spid="_x0000_s3079"/>
                  </a:ext>
                  <a:ext uri="{FF2B5EF4-FFF2-40B4-BE49-F238E27FC236}">
                    <a16:creationId xmlns:a16="http://schemas.microsoft.com/office/drawing/2014/main" id="{00000000-0008-0000-0100-0000070C0000}"/>
                  </a:ext>
                </a:extLst>
              </xdr:cNvPr>
              <xdr:cNvSpPr/>
            </xdr:nvSpPr>
            <xdr:spPr bwMode="auto">
              <a:xfrm>
                <a:off x="18896841" y="3927227"/>
                <a:ext cx="2651122" cy="3205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0" name="DisponibilidadPC" hidden="1">
                <a:extLst>
                  <a:ext uri="{63B3BB69-23CF-44E3-9099-C40C66FF867C}">
                    <a14:compatExt spid="_x0000_s3080"/>
                  </a:ext>
                  <a:ext uri="{FF2B5EF4-FFF2-40B4-BE49-F238E27FC236}">
                    <a16:creationId xmlns:a16="http://schemas.microsoft.com/office/drawing/2014/main" id="{00000000-0008-0000-0100-0000080C0000}"/>
                  </a:ext>
                </a:extLst>
              </xdr:cNvPr>
              <xdr:cNvSpPr/>
            </xdr:nvSpPr>
            <xdr:spPr bwMode="auto">
              <a:xfrm>
                <a:off x="18895028" y="4557737"/>
                <a:ext cx="2657495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302</xdr:col>
      <xdr:colOff>12514</xdr:colOff>
      <xdr:row>25</xdr:row>
      <xdr:rowOff>30643</xdr:rowOff>
    </xdr:from>
    <xdr:to>
      <xdr:col>399</xdr:col>
      <xdr:colOff>12513</xdr:colOff>
      <xdr:row>77</xdr:row>
      <xdr:rowOff>40850</xdr:rowOff>
    </xdr:to>
    <xdr:grpSp>
      <xdr:nvGrpSpPr>
        <xdr:cNvPr id="28" name="Menu Acotar" hidden="1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pSpPr/>
      </xdr:nvGrpSpPr>
      <xdr:grpSpPr>
        <a:xfrm>
          <a:off x="14570683" y="1384781"/>
          <a:ext cx="4619624" cy="2489882"/>
          <a:chOff x="17429724" y="1205206"/>
          <a:chExt cx="3195236" cy="2341340"/>
        </a:xfrm>
      </xdr:grpSpPr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429724" y="1205206"/>
            <a:ext cx="3195236" cy="2341340"/>
          </a:xfrm>
          <a:prstGeom prst="rect">
            <a:avLst/>
          </a:prstGeom>
        </xdr:spPr>
      </xdr:pic>
      <xdr:pic>
        <xdr:nvPicPr>
          <xdr:cNvPr id="30" name="Imagen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969962" y="3051174"/>
            <a:ext cx="295175" cy="294350"/>
          </a:xfrm>
          <a:prstGeom prst="rect">
            <a:avLst/>
          </a:prstGeom>
        </xdr:spPr>
      </xdr:pic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754442" y="3025599"/>
            <a:ext cx="281650" cy="280562"/>
          </a:xfrm>
          <a:prstGeom prst="rect">
            <a:avLst/>
          </a:prstGeom>
        </xdr:spPr>
      </xdr:pic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 txBox="1"/>
        </xdr:nvSpPr>
        <xdr:spPr>
          <a:xfrm>
            <a:off x="17631709" y="1905175"/>
            <a:ext cx="2048996" cy="28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1" name="CotasDIBUJO" hidden="1">
                <a:extLst>
                  <a:ext uri="{63B3BB69-23CF-44E3-9099-C40C66FF867C}">
                    <a14:compatExt spid="_x0000_s3081"/>
                  </a:ext>
                  <a:ext uri="{FF2B5EF4-FFF2-40B4-BE49-F238E27FC236}">
                    <a16:creationId xmlns:a16="http://schemas.microsoft.com/office/drawing/2014/main" id="{00000000-0008-0000-0100-0000090C0000}"/>
                  </a:ext>
                </a:extLst>
              </xdr:cNvPr>
              <xdr:cNvSpPr/>
            </xdr:nvSpPr>
            <xdr:spPr bwMode="auto">
              <a:xfrm>
                <a:off x="17633204" y="2213909"/>
                <a:ext cx="2750297" cy="3330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300</xdr:col>
      <xdr:colOff>27266</xdr:colOff>
      <xdr:row>24</xdr:row>
      <xdr:rowOff>28575</xdr:rowOff>
    </xdr:from>
    <xdr:to>
      <xdr:col>399</xdr:col>
      <xdr:colOff>30443</xdr:colOff>
      <xdr:row>95</xdr:row>
      <xdr:rowOff>31157</xdr:rowOff>
    </xdr:to>
    <xdr:grpSp>
      <xdr:nvGrpSpPr>
        <xdr:cNvPr id="33" name="Menu Etiqueta" hidden="1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14496535" y="1335088"/>
          <a:ext cx="4711702" cy="3383957"/>
          <a:chOff x="21040571" y="1369018"/>
          <a:chExt cx="3952459" cy="3870359"/>
        </a:xfrm>
      </xdr:grpSpPr>
      <xdr:pic>
        <xdr:nvPicPr>
          <xdr:cNvPr id="34" name="Imagen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40571" y="1369018"/>
            <a:ext cx="3952459" cy="3870359"/>
          </a:xfrm>
          <a:prstGeom prst="rect">
            <a:avLst/>
          </a:prstGeom>
        </xdr:spPr>
      </xdr:pic>
      <xdr:pic>
        <xdr:nvPicPr>
          <xdr:cNvPr id="35" name="Imagen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912014" y="4659090"/>
            <a:ext cx="344974" cy="346007"/>
          </a:xfrm>
          <a:prstGeom prst="rect">
            <a:avLst/>
          </a:prstGeom>
        </xdr:spPr>
      </xdr:pic>
      <xdr:pic>
        <xdr:nvPicPr>
          <xdr:cNvPr id="36" name="Imagen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17171" y="4704211"/>
            <a:ext cx="338999" cy="339674"/>
          </a:xfrm>
          <a:prstGeom prst="rect">
            <a:avLst/>
          </a:prstGeom>
        </xdr:spPr>
      </xdr:pic>
      <xdr:sp macro="" textlink="">
        <xdr:nvSpPr>
          <xdr:cNvPr id="37" name="CuadroTexto 36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 txBox="1"/>
        </xdr:nvSpPr>
        <xdr:spPr>
          <a:xfrm>
            <a:off x="21245873" y="2045314"/>
            <a:ext cx="1924237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Clase 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de etiqueta: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38" name="CuadroTexto 37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 txBox="1"/>
        </xdr:nvSpPr>
        <xdr:spPr>
          <a:xfrm>
            <a:off x="21300301" y="2796882"/>
            <a:ext cx="19210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de etiqueta: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39" name="Dato3titulo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 txBox="1"/>
        </xdr:nvSpPr>
        <xdr:spPr>
          <a:xfrm>
            <a:off x="21371511" y="3623742"/>
            <a:ext cx="1908362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......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2" name="ClaseETQ" hidden="1">
                <a:extLst>
                  <a:ext uri="{63B3BB69-23CF-44E3-9099-C40C66FF867C}">
                    <a14:compatExt spid="_x0000_s3082"/>
                  </a:ext>
                  <a:ext uri="{FF2B5EF4-FFF2-40B4-BE49-F238E27FC236}">
                    <a16:creationId xmlns:a16="http://schemas.microsoft.com/office/drawing/2014/main" id="{00000000-0008-0000-0100-00000A0C0000}"/>
                  </a:ext>
                </a:extLst>
              </xdr:cNvPr>
              <xdr:cNvSpPr/>
            </xdr:nvSpPr>
            <xdr:spPr bwMode="auto">
              <a:xfrm>
                <a:off x="21398365" y="2390776"/>
                <a:ext cx="3388177" cy="3551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3" name="TipoETQ" hidden="1">
                <a:extLst>
                  <a:ext uri="{63B3BB69-23CF-44E3-9099-C40C66FF867C}">
                    <a14:compatExt spid="_x0000_s3083"/>
                  </a:ext>
                  <a:ext uri="{FF2B5EF4-FFF2-40B4-BE49-F238E27FC236}">
                    <a16:creationId xmlns:a16="http://schemas.microsoft.com/office/drawing/2014/main" id="{00000000-0008-0000-0100-00000B0C0000}"/>
                  </a:ext>
                </a:extLst>
              </xdr:cNvPr>
              <xdr:cNvSpPr/>
            </xdr:nvSpPr>
            <xdr:spPr bwMode="auto">
              <a:xfrm>
                <a:off x="21401994" y="3176816"/>
                <a:ext cx="3380920" cy="3456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4" name="Dato3ETQ" hidden="1">
                <a:extLst>
                  <a:ext uri="{63B3BB69-23CF-44E3-9099-C40C66FF867C}">
                    <a14:compatExt spid="_x0000_s3084"/>
                  </a:ext>
                  <a:ext uri="{FF2B5EF4-FFF2-40B4-BE49-F238E27FC236}">
                    <a16:creationId xmlns:a16="http://schemas.microsoft.com/office/drawing/2014/main" id="{00000000-0008-0000-0100-00000C0C0000}"/>
                  </a:ext>
                </a:extLst>
              </xdr:cNvPr>
              <xdr:cNvSpPr/>
            </xdr:nvSpPr>
            <xdr:spPr bwMode="auto">
              <a:xfrm>
                <a:off x="21403581" y="3944257"/>
                <a:ext cx="3374572" cy="3619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301</xdr:col>
      <xdr:colOff>29509</xdr:colOff>
      <xdr:row>24</xdr:row>
      <xdr:rowOff>46103</xdr:rowOff>
    </xdr:from>
    <xdr:to>
      <xdr:col>398</xdr:col>
      <xdr:colOff>37354</xdr:colOff>
      <xdr:row>77</xdr:row>
      <xdr:rowOff>10908</xdr:rowOff>
    </xdr:to>
    <xdr:grpSp>
      <xdr:nvGrpSpPr>
        <xdr:cNvPr id="40" name="Menu Color" hidden="1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pSpPr/>
      </xdr:nvGrpSpPr>
      <xdr:grpSpPr>
        <a:xfrm>
          <a:off x="14540053" y="1358966"/>
          <a:ext cx="4630645" cy="2482580"/>
          <a:chOff x="21171191" y="1126795"/>
          <a:chExt cx="3843900" cy="2857594"/>
        </a:xfrm>
      </xdr:grpSpPr>
      <xdr:pic>
        <xdr:nvPicPr>
          <xdr:cNvPr id="41" name="Imagen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71191" y="1126795"/>
            <a:ext cx="3843900" cy="2857594"/>
          </a:xfrm>
          <a:prstGeom prst="rect">
            <a:avLst/>
          </a:prstGeom>
        </xdr:spPr>
      </xdr:pic>
      <xdr:pic>
        <xdr:nvPicPr>
          <xdr:cNvPr id="42" name="Imagen 4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duotone>
              <a:prstClr val="black"/>
              <a:schemeClr val="accent5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87428" y="3295237"/>
            <a:ext cx="479451" cy="454841"/>
          </a:xfrm>
          <a:prstGeom prst="rect">
            <a:avLst/>
          </a:prstGeom>
        </xdr:spPr>
      </xdr:pic>
      <xdr:sp macro="" textlink="">
        <xdr:nvSpPr>
          <xdr:cNvPr id="43" name="CuadroTexto 42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SpPr txBox="1"/>
        </xdr:nvSpPr>
        <xdr:spPr>
          <a:xfrm>
            <a:off x="21435386" y="2183357"/>
            <a:ext cx="2497177" cy="368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  <a:latin typeface="Titillium Web" panose="00000500000000000000" pitchFamily="2" charset="0"/>
              </a:rPr>
              <a:t>Confirmacion de color: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5" name="ColorConf" hidden="1">
                <a:extLst>
                  <a:ext uri="{63B3BB69-23CF-44E3-9099-C40C66FF867C}">
                    <a14:compatExt spid="_x0000_s3085"/>
                  </a:ext>
                  <a:ext uri="{FF2B5EF4-FFF2-40B4-BE49-F238E27FC236}">
                    <a16:creationId xmlns:a16="http://schemas.microsoft.com/office/drawing/2014/main" id="{00000000-0008-0000-0100-00000D0C0000}"/>
                  </a:ext>
                </a:extLst>
              </xdr:cNvPr>
              <xdr:cNvSpPr/>
            </xdr:nvSpPr>
            <xdr:spPr bwMode="auto">
              <a:xfrm>
                <a:off x="21517429" y="2502620"/>
                <a:ext cx="3156856" cy="4095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4</xdr:col>
      <xdr:colOff>35388</xdr:colOff>
      <xdr:row>157</xdr:row>
      <xdr:rowOff>1258</xdr:rowOff>
    </xdr:from>
    <xdr:to>
      <xdr:col>8</xdr:col>
      <xdr:colOff>29321</xdr:colOff>
      <xdr:row>161</xdr:row>
      <xdr:rowOff>11584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488" y="7649833"/>
          <a:ext cx="209408" cy="200828"/>
        </a:xfrm>
        <a:prstGeom prst="rect">
          <a:avLst/>
        </a:prstGeom>
      </xdr:spPr>
    </xdr:pic>
    <xdr:clientData/>
  </xdr:twoCellAnchor>
  <xdr:twoCellAnchor editAs="oneCell">
    <xdr:from>
      <xdr:col>4</xdr:col>
      <xdr:colOff>35109</xdr:colOff>
      <xdr:row>163</xdr:row>
      <xdr:rowOff>26402</xdr:rowOff>
    </xdr:from>
    <xdr:to>
      <xdr:col>8</xdr:col>
      <xdr:colOff>831</xdr:colOff>
      <xdr:row>168</xdr:row>
      <xdr:rowOff>9710</xdr:rowOff>
    </xdr:to>
    <xdr:pic macro="[2]!Puerta_Menu_Color">
      <xdr:nvPicPr>
        <xdr:cNvPr id="45" name="Imagen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209" y="7963902"/>
          <a:ext cx="184745" cy="218259"/>
        </a:xfrm>
        <a:prstGeom prst="rect">
          <a:avLst/>
        </a:prstGeom>
      </xdr:spPr>
    </xdr:pic>
    <xdr:clientData/>
  </xdr:twoCellAnchor>
  <xdr:twoCellAnchor editAs="oneCell">
    <xdr:from>
      <xdr:col>4</xdr:col>
      <xdr:colOff>240</xdr:colOff>
      <xdr:row>169</xdr:row>
      <xdr:rowOff>35975</xdr:rowOff>
    </xdr:from>
    <xdr:to>
      <xdr:col>8</xdr:col>
      <xdr:colOff>1038</xdr:colOff>
      <xdr:row>174</xdr:row>
      <xdr:rowOff>7749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340" y="8256050"/>
          <a:ext cx="219821" cy="209897"/>
        </a:xfrm>
        <a:prstGeom prst="rect">
          <a:avLst/>
        </a:prstGeom>
      </xdr:spPr>
    </xdr:pic>
    <xdr:clientData/>
  </xdr:twoCellAnchor>
  <xdr:twoCellAnchor editAs="oneCell">
    <xdr:from>
      <xdr:col>4</xdr:col>
      <xdr:colOff>1027</xdr:colOff>
      <xdr:row>175</xdr:row>
      <xdr:rowOff>43733</xdr:rowOff>
    </xdr:from>
    <xdr:to>
      <xdr:col>8</xdr:col>
      <xdr:colOff>878</xdr:colOff>
      <xdr:row>180</xdr:row>
      <xdr:rowOff>30727</xdr:rowOff>
    </xdr:to>
    <xdr:pic>
      <xdr:nvPicPr>
        <xdr:cNvPr id="47" name="Gráfico 46" descr="Repetir con relleno sólido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420127" y="8552733"/>
          <a:ext cx="211370" cy="2219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382</xdr:col>
      <xdr:colOff>7257</xdr:colOff>
      <xdr:row>3</xdr:row>
      <xdr:rowOff>6543</xdr:rowOff>
    </xdr:from>
    <xdr:to>
      <xdr:col>389</xdr:col>
      <xdr:colOff>19470</xdr:colOff>
      <xdr:row>4</xdr:row>
      <xdr:rowOff>143737</xdr:rowOff>
    </xdr:to>
    <xdr:pic macro="[2]!CambiarZoomEnTodasLasHojas">
      <xdr:nvPicPr>
        <xdr:cNvPr id="2" name="Gráfico 1" descr="Acercar contorn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964932" y="324043"/>
          <a:ext cx="342413" cy="324519"/>
        </a:xfrm>
        <a:prstGeom prst="rect">
          <a:avLst/>
        </a:prstGeom>
      </xdr:spPr>
    </xdr:pic>
    <xdr:clientData/>
  </xdr:twoCellAnchor>
  <xdr:twoCellAnchor editAs="oneCell">
    <xdr:from>
      <xdr:col>391</xdr:col>
      <xdr:colOff>27175</xdr:colOff>
      <xdr:row>2</xdr:row>
      <xdr:rowOff>10275</xdr:rowOff>
    </xdr:from>
    <xdr:to>
      <xdr:col>398</xdr:col>
      <xdr:colOff>17500</xdr:colOff>
      <xdr:row>3</xdr:row>
      <xdr:rowOff>145976</xdr:rowOff>
    </xdr:to>
    <xdr:pic macro="[2]!MostarBARRAS">
      <xdr:nvPicPr>
        <xdr:cNvPr id="3" name="Mostrar Barras" descr="Icono de menú de hamburguesa contorno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413475" y="273800"/>
          <a:ext cx="320525" cy="329376"/>
        </a:xfrm>
        <a:prstGeom prst="rect">
          <a:avLst/>
        </a:prstGeom>
      </xdr:spPr>
    </xdr:pic>
    <xdr:clientData/>
  </xdr:twoCellAnchor>
  <xdr:twoCellAnchor editAs="oneCell">
    <xdr:from>
      <xdr:col>391</xdr:col>
      <xdr:colOff>28763</xdr:colOff>
      <xdr:row>2</xdr:row>
      <xdr:rowOff>2338</xdr:rowOff>
    </xdr:from>
    <xdr:to>
      <xdr:col>398</xdr:col>
      <xdr:colOff>15913</xdr:colOff>
      <xdr:row>3</xdr:row>
      <xdr:rowOff>144389</xdr:rowOff>
    </xdr:to>
    <xdr:pic macro="[2]!OcultarBARRAS"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408713" y="269038"/>
          <a:ext cx="323700" cy="332551"/>
        </a:xfrm>
        <a:prstGeom prst="rect">
          <a:avLst/>
        </a:prstGeom>
      </xdr:spPr>
    </xdr:pic>
    <xdr:clientData/>
  </xdr:twoCellAnchor>
  <xdr:twoCellAnchor>
    <xdr:from>
      <xdr:col>312</xdr:col>
      <xdr:colOff>11906</xdr:colOff>
      <xdr:row>24</xdr:row>
      <xdr:rowOff>34516</xdr:rowOff>
    </xdr:from>
    <xdr:to>
      <xdr:col>387</xdr:col>
      <xdr:colOff>44449</xdr:colOff>
      <xdr:row>87</xdr:row>
      <xdr:rowOff>33338</xdr:rowOff>
    </xdr:to>
    <xdr:grpSp>
      <xdr:nvGrpSpPr>
        <xdr:cNvPr id="5" name="Menu EnvolventesGFL" hidden="1">
          <a:extLst>
            <a:ext uri="{FF2B5EF4-FFF2-40B4-BE49-F238E27FC236}">
              <a16:creationId xmlns:a16="http://schemas.microsoft.com/office/drawing/2014/main" id="{2E73DEE8-B292-4DDC-B882-3C32AF427411}"/>
            </a:ext>
          </a:extLst>
        </xdr:cNvPr>
        <xdr:cNvGrpSpPr/>
      </xdr:nvGrpSpPr>
      <xdr:grpSpPr>
        <a:xfrm>
          <a:off x="14811702" y="2563870"/>
          <a:ext cx="3400657" cy="2822705"/>
          <a:chOff x="19394469" y="2341196"/>
          <a:chExt cx="3488234" cy="2957352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C229B9A3-54C3-B52A-5DD9-A018000411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9394469" y="2341196"/>
            <a:ext cx="3488234" cy="295735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22" name="AlturaENV" hidden="1">
                <a:extLst>
                  <a:ext uri="{63B3BB69-23CF-44E3-9099-C40C66FF867C}">
                    <a14:compatExt spid="_x0000_s17422"/>
                  </a:ext>
                  <a:ext uri="{FF2B5EF4-FFF2-40B4-BE49-F238E27FC236}">
                    <a16:creationId xmlns:a16="http://schemas.microsoft.com/office/drawing/2014/main" id="{00000000-0008-0000-0300-000001140000}"/>
                  </a:ext>
                </a:extLst>
              </xdr:cNvPr>
              <xdr:cNvSpPr/>
            </xdr:nvSpPr>
            <xdr:spPr bwMode="auto">
              <a:xfrm>
                <a:off x="19775797" y="3321294"/>
                <a:ext cx="2752021" cy="33182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23" name="AnchoENV" hidden="1">
                <a:extLst>
                  <a:ext uri="{63B3BB69-23CF-44E3-9099-C40C66FF867C}">
                    <a14:compatExt spid="_x0000_s17423"/>
                  </a:ext>
                  <a:ext uri="{FF2B5EF4-FFF2-40B4-BE49-F238E27FC236}">
                    <a16:creationId xmlns:a16="http://schemas.microsoft.com/office/drawing/2014/main" id="{00000000-0008-0000-0300-000002140000}"/>
                  </a:ext>
                </a:extLst>
              </xdr:cNvPr>
              <xdr:cNvSpPr/>
            </xdr:nvSpPr>
            <xdr:spPr bwMode="auto">
              <a:xfrm>
                <a:off x="19797345" y="4054505"/>
                <a:ext cx="2750039" cy="3366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Area_GFL_2">
        <xdr:nvPicPr>
          <xdr:cNvPr id="7" name="Imagen 6">
            <a:extLst>
              <a:ext uri="{FF2B5EF4-FFF2-40B4-BE49-F238E27FC236}">
                <a16:creationId xmlns:a16="http://schemas.microsoft.com/office/drawing/2014/main" id="{A5D5ABB5-37B5-BEB9-41D2-F9CC6F00E9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65319" y="4763203"/>
            <a:ext cx="433287" cy="438815"/>
          </a:xfrm>
          <a:prstGeom prst="rect">
            <a:avLst/>
          </a:prstGeom>
        </xdr:spPr>
      </xdr:pic>
      <xdr:pic macro="[0]!Hoja5.Envolventes">
        <xdr:nvPicPr>
          <xdr:cNvPr id="52" name="Imagen 51">
            <a:extLst>
              <a:ext uri="{FF2B5EF4-FFF2-40B4-BE49-F238E27FC236}">
                <a16:creationId xmlns:a16="http://schemas.microsoft.com/office/drawing/2014/main" id="{66BB41FB-DCC9-132E-1FAF-9FA4C37C4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670746" y="4703885"/>
            <a:ext cx="434667" cy="411373"/>
          </a:xfrm>
          <a:prstGeom prst="rect">
            <a:avLst/>
          </a:prstGeom>
        </xdr:spPr>
      </xdr:pic>
      <xdr:sp macro="" textlink="">
        <xdr:nvSpPr>
          <xdr:cNvPr id="60" name="CuadroTexto 59">
            <a:extLst>
              <a:ext uri="{FF2B5EF4-FFF2-40B4-BE49-F238E27FC236}">
                <a16:creationId xmlns:a16="http://schemas.microsoft.com/office/drawing/2014/main" id="{A8659E4F-F267-770F-6262-13873F6FE81F}"/>
              </a:ext>
            </a:extLst>
          </xdr:cNvPr>
          <xdr:cNvSpPr txBox="1"/>
        </xdr:nvSpPr>
        <xdr:spPr>
          <a:xfrm>
            <a:off x="19835819" y="3027427"/>
            <a:ext cx="2041827" cy="2676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="1">
                <a:solidFill>
                  <a:srgbClr val="004D9E"/>
                </a:solidFill>
                <a:latin typeface="Titillium Web" panose="00000500000000000000" pitchFamily="2" charset="0"/>
              </a:rPr>
              <a:t>Altura:</a:t>
            </a:r>
          </a:p>
        </xdr:txBody>
      </xdr:sp>
      <xdr:sp macro="" textlink="">
        <xdr:nvSpPr>
          <xdr:cNvPr id="61" name="CuadroTexto 60">
            <a:extLst>
              <a:ext uri="{FF2B5EF4-FFF2-40B4-BE49-F238E27FC236}">
                <a16:creationId xmlns:a16="http://schemas.microsoft.com/office/drawing/2014/main" id="{37CFAF9B-59FC-DDF5-A07A-C601D8F86ED6}"/>
              </a:ext>
            </a:extLst>
          </xdr:cNvPr>
          <xdr:cNvSpPr txBox="1"/>
        </xdr:nvSpPr>
        <xdr:spPr>
          <a:xfrm>
            <a:off x="19791857" y="3769918"/>
            <a:ext cx="2032302" cy="2644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="1">
                <a:solidFill>
                  <a:srgbClr val="004D9E"/>
                </a:solidFill>
                <a:latin typeface="Titillium Web" panose="00000500000000000000" pitchFamily="2" charset="0"/>
              </a:rPr>
              <a:t>Ancho:</a:t>
            </a:r>
          </a:p>
        </xdr:txBody>
      </xdr:sp>
    </xdr:grpSp>
    <xdr:clientData/>
  </xdr:twoCellAnchor>
  <xdr:twoCellAnchor>
    <xdr:from>
      <xdr:col>305</xdr:col>
      <xdr:colOff>6888</xdr:colOff>
      <xdr:row>24</xdr:row>
      <xdr:rowOff>29071</xdr:rowOff>
    </xdr:from>
    <xdr:to>
      <xdr:col>392</xdr:col>
      <xdr:colOff>8973</xdr:colOff>
      <xdr:row>105</xdr:row>
      <xdr:rowOff>36730</xdr:rowOff>
    </xdr:to>
    <xdr:grpSp>
      <xdr:nvGrpSpPr>
        <xdr:cNvPr id="62" name="Menu AccesoriosMTMGFL" hidden="1">
          <a:extLst>
            <a:ext uri="{FF2B5EF4-FFF2-40B4-BE49-F238E27FC236}">
              <a16:creationId xmlns:a16="http://schemas.microsoft.com/office/drawing/2014/main" id="{DDB11C6F-CB37-4252-B161-DF76FC268FFD}"/>
            </a:ext>
          </a:extLst>
        </xdr:cNvPr>
        <xdr:cNvGrpSpPr/>
      </xdr:nvGrpSpPr>
      <xdr:grpSpPr>
        <a:xfrm>
          <a:off x="14499269" y="2558425"/>
          <a:ext cx="3901732" cy="3641540"/>
          <a:chOff x="21225687" y="1474477"/>
          <a:chExt cx="3724781" cy="3715980"/>
        </a:xfrm>
      </xdr:grpSpPr>
      <xdr:pic>
        <xdr:nvPicPr>
          <xdr:cNvPr id="63" name="Imagen 62">
            <a:extLst>
              <a:ext uri="{FF2B5EF4-FFF2-40B4-BE49-F238E27FC236}">
                <a16:creationId xmlns:a16="http://schemas.microsoft.com/office/drawing/2014/main" id="{0CB50BA8-0AB9-439F-619C-AFE9A21450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225687" y="1474477"/>
            <a:ext cx="3724781" cy="3715980"/>
          </a:xfrm>
          <a:prstGeom prst="rect">
            <a:avLst/>
          </a:prstGeom>
        </xdr:spPr>
      </xdr:pic>
      <xdr:pic macro="[0]!Area_GFL_2">
        <xdr:nvPicPr>
          <xdr:cNvPr id="17408" name="Imagen 17407">
            <a:extLst>
              <a:ext uri="{FF2B5EF4-FFF2-40B4-BE49-F238E27FC236}">
                <a16:creationId xmlns:a16="http://schemas.microsoft.com/office/drawing/2014/main" id="{851831C4-E593-01C4-8B11-B2426F51E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875278" y="4461214"/>
            <a:ext cx="344974" cy="346433"/>
          </a:xfrm>
          <a:prstGeom prst="rect">
            <a:avLst/>
          </a:prstGeom>
        </xdr:spPr>
      </xdr:pic>
      <xdr:pic macro="[0]!Hoja5.ACESORIOS_MTM">
        <xdr:nvPicPr>
          <xdr:cNvPr id="17424" name="Imagen 17423">
            <a:extLst>
              <a:ext uri="{FF2B5EF4-FFF2-40B4-BE49-F238E27FC236}">
                <a16:creationId xmlns:a16="http://schemas.microsoft.com/office/drawing/2014/main" id="{D3203632-4CD3-8443-B85D-4DA63981F8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763455" y="4459167"/>
            <a:ext cx="345349" cy="346461"/>
          </a:xfrm>
          <a:prstGeom prst="rect">
            <a:avLst/>
          </a:prstGeom>
        </xdr:spPr>
      </xdr:pic>
      <xdr:sp macro="" textlink="">
        <xdr:nvSpPr>
          <xdr:cNvPr id="17425" name="CuadroTexto 17424">
            <a:extLst>
              <a:ext uri="{FF2B5EF4-FFF2-40B4-BE49-F238E27FC236}">
                <a16:creationId xmlns:a16="http://schemas.microsoft.com/office/drawing/2014/main" id="{B92C1E42-E788-CB47-42E2-3535A2615C8B}"/>
              </a:ext>
            </a:extLst>
          </xdr:cNvPr>
          <xdr:cNvSpPr txBox="1"/>
        </xdr:nvSpPr>
        <xdr:spPr>
          <a:xfrm>
            <a:off x="21375597" y="3133885"/>
            <a:ext cx="1933762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Medida / Vista:</a:t>
            </a:r>
          </a:p>
        </xdr:txBody>
      </xdr:sp>
      <xdr:sp macro="" textlink="">
        <xdr:nvSpPr>
          <xdr:cNvPr id="17426" name="CuadroTexto 17425">
            <a:extLst>
              <a:ext uri="{FF2B5EF4-FFF2-40B4-BE49-F238E27FC236}">
                <a16:creationId xmlns:a16="http://schemas.microsoft.com/office/drawing/2014/main" id="{B80A0B22-AC31-A849-BE04-A600456CD6EA}"/>
              </a:ext>
            </a:extLst>
          </xdr:cNvPr>
          <xdr:cNvSpPr txBox="1"/>
        </xdr:nvSpPr>
        <xdr:spPr>
          <a:xfrm>
            <a:off x="21375597" y="2130132"/>
            <a:ext cx="19337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Tipo Accesorio: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27" name="TipoACC" hidden="1">
                <a:extLst>
                  <a:ext uri="{63B3BB69-23CF-44E3-9099-C40C66FF867C}">
                    <a14:compatExt spid="_x0000_s17424"/>
                  </a:ext>
                  <a:ext uri="{FF2B5EF4-FFF2-40B4-BE49-F238E27FC236}">
                    <a16:creationId xmlns:a16="http://schemas.microsoft.com/office/drawing/2014/main" id="{00000000-0008-0000-0300-000021000000}"/>
                  </a:ext>
                </a:extLst>
              </xdr:cNvPr>
              <xdr:cNvSpPr/>
            </xdr:nvSpPr>
            <xdr:spPr bwMode="auto">
              <a:xfrm>
                <a:off x="21478516" y="2544989"/>
                <a:ext cx="3068864" cy="4077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28" name="MedidaACC" hidden="1">
                <a:extLst>
                  <a:ext uri="{63B3BB69-23CF-44E3-9099-C40C66FF867C}">
                    <a14:compatExt spid="_x0000_s17425"/>
                  </a:ext>
                  <a:ext uri="{FF2B5EF4-FFF2-40B4-BE49-F238E27FC236}">
                    <a16:creationId xmlns:a16="http://schemas.microsoft.com/office/drawing/2014/main" id="{00000000-0008-0000-0300-000020000000}"/>
                  </a:ext>
                </a:extLst>
              </xdr:cNvPr>
              <xdr:cNvSpPr/>
            </xdr:nvSpPr>
            <xdr:spPr bwMode="auto">
              <a:xfrm>
                <a:off x="21486783" y="3491231"/>
                <a:ext cx="3080818" cy="39654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303</xdr:col>
      <xdr:colOff>531</xdr:colOff>
      <xdr:row>24</xdr:row>
      <xdr:rowOff>25991</xdr:rowOff>
    </xdr:from>
    <xdr:to>
      <xdr:col>396</xdr:col>
      <xdr:colOff>18348</xdr:colOff>
      <xdr:row>117</xdr:row>
      <xdr:rowOff>7484</xdr:rowOff>
    </xdr:to>
    <xdr:grpSp>
      <xdr:nvGrpSpPr>
        <xdr:cNvPr id="17429" name="Menu UnidadFuncionalGFL" hidden="1">
          <a:extLst>
            <a:ext uri="{FF2B5EF4-FFF2-40B4-BE49-F238E27FC236}">
              <a16:creationId xmlns:a16="http://schemas.microsoft.com/office/drawing/2014/main" id="{556B154D-6245-47FA-BFB8-06D6EF54B622}"/>
            </a:ext>
          </a:extLst>
        </xdr:cNvPr>
        <xdr:cNvGrpSpPr/>
      </xdr:nvGrpSpPr>
      <xdr:grpSpPr>
        <a:xfrm>
          <a:off x="14400090" y="2561695"/>
          <a:ext cx="4186405" cy="4150082"/>
          <a:chOff x="21009006" y="2393608"/>
          <a:chExt cx="3992107" cy="4199493"/>
        </a:xfrm>
      </xdr:grpSpPr>
      <xdr:pic>
        <xdr:nvPicPr>
          <xdr:cNvPr id="17430" name="Imagen 17429">
            <a:extLst>
              <a:ext uri="{FF2B5EF4-FFF2-40B4-BE49-F238E27FC236}">
                <a16:creationId xmlns:a16="http://schemas.microsoft.com/office/drawing/2014/main" id="{EF7ECB40-C69A-88EA-5A11-7241499EC4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9006" y="2393608"/>
            <a:ext cx="3992107" cy="4199493"/>
          </a:xfrm>
          <a:prstGeom prst="rect">
            <a:avLst/>
          </a:prstGeom>
        </xdr:spPr>
      </xdr:pic>
      <xdr:sp macro="" textlink="">
        <xdr:nvSpPr>
          <xdr:cNvPr id="17431" name="CuadroTexto 17430">
            <a:extLst>
              <a:ext uri="{FF2B5EF4-FFF2-40B4-BE49-F238E27FC236}">
                <a16:creationId xmlns:a16="http://schemas.microsoft.com/office/drawing/2014/main" id="{E774D1F0-65E2-D4E5-2B37-A657E98F1309}"/>
              </a:ext>
            </a:extLst>
          </xdr:cNvPr>
          <xdr:cNvSpPr txBox="1"/>
        </xdr:nvSpPr>
        <xdr:spPr>
          <a:xfrm>
            <a:off x="23006509" y="5140788"/>
            <a:ext cx="1936938" cy="3136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Tipo de operacion:</a:t>
            </a:r>
          </a:p>
        </xdr:txBody>
      </xdr:sp>
      <xdr:sp macro="" textlink="">
        <xdr:nvSpPr>
          <xdr:cNvPr id="17432" name="CuadroTexto 17431">
            <a:extLst>
              <a:ext uri="{FF2B5EF4-FFF2-40B4-BE49-F238E27FC236}">
                <a16:creationId xmlns:a16="http://schemas.microsoft.com/office/drawing/2014/main" id="{AAF19AA0-F374-0CC2-9A7D-4498F312DA68}"/>
              </a:ext>
            </a:extLst>
          </xdr:cNvPr>
          <xdr:cNvSpPr txBox="1"/>
        </xdr:nvSpPr>
        <xdr:spPr>
          <a:xfrm>
            <a:off x="21253174" y="4434357"/>
            <a:ext cx="1399544" cy="2977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Corriente:</a:t>
            </a:r>
          </a:p>
        </xdr:txBody>
      </xdr:sp>
      <xdr:sp macro="" textlink="">
        <xdr:nvSpPr>
          <xdr:cNvPr id="17433" name="CuadroTexto 17432">
            <a:extLst>
              <a:ext uri="{FF2B5EF4-FFF2-40B4-BE49-F238E27FC236}">
                <a16:creationId xmlns:a16="http://schemas.microsoft.com/office/drawing/2014/main" id="{6A7151FC-9F59-B104-5AB8-31C489DA5DE1}"/>
              </a:ext>
            </a:extLst>
          </xdr:cNvPr>
          <xdr:cNvSpPr txBox="1"/>
        </xdr:nvSpPr>
        <xdr:spPr>
          <a:xfrm>
            <a:off x="21238662" y="3645141"/>
            <a:ext cx="1205868" cy="3217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Frame Breaker</a:t>
            </a:r>
          </a:p>
        </xdr:txBody>
      </xdr:sp>
      <xdr:sp macro="" textlink="">
        <xdr:nvSpPr>
          <xdr:cNvPr id="17434" name="CuadroTexto 17433">
            <a:extLst>
              <a:ext uri="{FF2B5EF4-FFF2-40B4-BE49-F238E27FC236}">
                <a16:creationId xmlns:a16="http://schemas.microsoft.com/office/drawing/2014/main" id="{F3A5CA4B-CF62-8534-22C8-65D701C8FE3C}"/>
              </a:ext>
            </a:extLst>
          </xdr:cNvPr>
          <xdr:cNvSpPr txBox="1"/>
        </xdr:nvSpPr>
        <xdr:spPr>
          <a:xfrm>
            <a:off x="21201922" y="2879966"/>
            <a:ext cx="1924238" cy="3104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pic macro="[0]!Hoja5.UNIDADES_FUNCIONALES">
        <xdr:nvPicPr>
          <xdr:cNvPr id="17435" name="Imagen 17434">
            <a:extLst>
              <a:ext uri="{FF2B5EF4-FFF2-40B4-BE49-F238E27FC236}">
                <a16:creationId xmlns:a16="http://schemas.microsoft.com/office/drawing/2014/main" id="{845CD9CE-E8E0-1B95-E75D-F9269615C8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430634" y="5947752"/>
            <a:ext cx="367935" cy="345631"/>
          </a:xfrm>
          <a:prstGeom prst="rect">
            <a:avLst/>
          </a:prstGeom>
        </xdr:spPr>
      </xdr:pic>
      <xdr:pic macro="[0]!Area_GFL_2">
        <xdr:nvPicPr>
          <xdr:cNvPr id="17436" name="Imagen 17435">
            <a:extLst>
              <a:ext uri="{FF2B5EF4-FFF2-40B4-BE49-F238E27FC236}">
                <a16:creationId xmlns:a16="http://schemas.microsoft.com/office/drawing/2014/main" id="{CB46768C-EDCF-CF9B-E068-BC9576F1FD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474881" y="5948631"/>
            <a:ext cx="345257" cy="34563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37" name="TipoUF" hidden="1">
                <a:extLst>
                  <a:ext uri="{63B3BB69-23CF-44E3-9099-C40C66FF867C}">
                    <a14:compatExt spid="_x0000_s17426"/>
                  </a:ext>
                  <a:ext uri="{FF2B5EF4-FFF2-40B4-BE49-F238E27FC236}">
                    <a16:creationId xmlns:a16="http://schemas.microsoft.com/office/drawing/2014/main" id="{00000000-0008-0000-0300-000036140000}"/>
                  </a:ext>
                </a:extLst>
              </xdr:cNvPr>
              <xdr:cNvSpPr/>
            </xdr:nvSpPr>
            <xdr:spPr bwMode="auto">
              <a:xfrm>
                <a:off x="21246193" y="3226254"/>
                <a:ext cx="3438525" cy="3905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38" name="FrameUF" hidden="1">
                <a:extLst>
                  <a:ext uri="{63B3BB69-23CF-44E3-9099-C40C66FF867C}">
                    <a14:compatExt spid="_x0000_s17427"/>
                  </a:ext>
                  <a:ext uri="{FF2B5EF4-FFF2-40B4-BE49-F238E27FC236}">
                    <a16:creationId xmlns:a16="http://schemas.microsoft.com/office/drawing/2014/main" id="{00000000-0008-0000-0300-000037140000}"/>
                  </a:ext>
                </a:extLst>
              </xdr:cNvPr>
              <xdr:cNvSpPr/>
            </xdr:nvSpPr>
            <xdr:spPr bwMode="auto">
              <a:xfrm>
                <a:off x="21281572" y="4042681"/>
                <a:ext cx="1642384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39" name="ComboBox7" hidden="1">
                <a:extLst>
                  <a:ext uri="{63B3BB69-23CF-44E3-9099-C40C66FF867C}">
                    <a14:compatExt spid="_x0000_s17428"/>
                  </a:ext>
                  <a:ext uri="{FF2B5EF4-FFF2-40B4-BE49-F238E27FC236}">
                    <a16:creationId xmlns:a16="http://schemas.microsoft.com/office/drawing/2014/main" id="{00000000-0008-0000-0300-000038140000}"/>
                  </a:ext>
                </a:extLst>
              </xdr:cNvPr>
              <xdr:cNvSpPr/>
            </xdr:nvSpPr>
            <xdr:spPr bwMode="auto">
              <a:xfrm>
                <a:off x="21310147" y="4705351"/>
                <a:ext cx="1632860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440" name="CuadroTexto 17439">
            <a:extLst>
              <a:ext uri="{FF2B5EF4-FFF2-40B4-BE49-F238E27FC236}">
                <a16:creationId xmlns:a16="http://schemas.microsoft.com/office/drawing/2014/main" id="{A2CEF1B9-6EB6-A492-2FC4-E25B478828F8}"/>
              </a:ext>
            </a:extLst>
          </xdr:cNvPr>
          <xdr:cNvSpPr txBox="1"/>
        </xdr:nvSpPr>
        <xdr:spPr>
          <a:xfrm>
            <a:off x="23226209" y="4434357"/>
            <a:ext cx="1402719" cy="2977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Orientación: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41" name="ComboBox8" hidden="1">
                <a:extLst>
                  <a:ext uri="{63B3BB69-23CF-44E3-9099-C40C66FF867C}">
                    <a14:compatExt spid="_x0000_s17429"/>
                  </a:ext>
                  <a:ext uri="{FF2B5EF4-FFF2-40B4-BE49-F238E27FC236}">
                    <a16:creationId xmlns:a16="http://schemas.microsoft.com/office/drawing/2014/main" id="{00000000-0008-0000-0300-000039140000}"/>
                  </a:ext>
                </a:extLst>
              </xdr:cNvPr>
              <xdr:cNvSpPr/>
            </xdr:nvSpPr>
            <xdr:spPr bwMode="auto">
              <a:xfrm>
                <a:off x="23141668" y="4705351"/>
                <a:ext cx="1498146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442" name="CuadroTexto 17441">
            <a:extLst>
              <a:ext uri="{FF2B5EF4-FFF2-40B4-BE49-F238E27FC236}">
                <a16:creationId xmlns:a16="http://schemas.microsoft.com/office/drawing/2014/main" id="{7847C092-0C6F-3BAD-9F48-8936A293D512}"/>
              </a:ext>
            </a:extLst>
          </xdr:cNvPr>
          <xdr:cNvSpPr txBox="1"/>
        </xdr:nvSpPr>
        <xdr:spPr>
          <a:xfrm>
            <a:off x="21248200" y="5171548"/>
            <a:ext cx="1399544" cy="2943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Funcionalidad: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43" name="OrientacionUF" hidden="1">
                <a:extLst>
                  <a:ext uri="{63B3BB69-23CF-44E3-9099-C40C66FF867C}">
                    <a14:compatExt spid="_x0000_s17430"/>
                  </a:ext>
                  <a:ext uri="{FF2B5EF4-FFF2-40B4-BE49-F238E27FC236}">
                    <a16:creationId xmlns:a16="http://schemas.microsoft.com/office/drawing/2014/main" id="{00000000-0008-0000-0300-00003A140000}"/>
                  </a:ext>
                </a:extLst>
              </xdr:cNvPr>
              <xdr:cNvSpPr/>
            </xdr:nvSpPr>
            <xdr:spPr bwMode="auto">
              <a:xfrm>
                <a:off x="21319100" y="5448787"/>
                <a:ext cx="1629854" cy="355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44" name="MandoUF" hidden="1">
                <a:extLst>
                  <a:ext uri="{63B3BB69-23CF-44E3-9099-C40C66FF867C}">
                    <a14:compatExt spid="_x0000_s17431"/>
                  </a:ext>
                  <a:ext uri="{FF2B5EF4-FFF2-40B4-BE49-F238E27FC236}">
                    <a16:creationId xmlns:a16="http://schemas.microsoft.com/office/drawing/2014/main" id="{00000000-0008-0000-0300-00003C140000}"/>
                  </a:ext>
                </a:extLst>
              </xdr:cNvPr>
              <xdr:cNvSpPr/>
            </xdr:nvSpPr>
            <xdr:spPr bwMode="auto">
              <a:xfrm>
                <a:off x="23108027" y="5458248"/>
                <a:ext cx="1587006" cy="3616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445" name="CuadroTexto 17444">
            <a:extLst>
              <a:ext uri="{FF2B5EF4-FFF2-40B4-BE49-F238E27FC236}">
                <a16:creationId xmlns:a16="http://schemas.microsoft.com/office/drawing/2014/main" id="{8D1167B1-5864-2E08-A0BA-C3A9187856C6}"/>
              </a:ext>
            </a:extLst>
          </xdr:cNvPr>
          <xdr:cNvSpPr txBox="1"/>
        </xdr:nvSpPr>
        <xdr:spPr>
          <a:xfrm>
            <a:off x="23031630" y="3672355"/>
            <a:ext cx="1205868" cy="31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46" name="MedidaUF" hidden="1">
                <a:extLst>
                  <a:ext uri="{63B3BB69-23CF-44E3-9099-C40C66FF867C}">
                    <a14:compatExt spid="_x0000_s17432"/>
                  </a:ext>
                  <a:ext uri="{FF2B5EF4-FFF2-40B4-BE49-F238E27FC236}">
                    <a16:creationId xmlns:a16="http://schemas.microsoft.com/office/drawing/2014/main" id="{00000000-0008-0000-0300-00003D140000}"/>
                  </a:ext>
                </a:extLst>
              </xdr:cNvPr>
              <xdr:cNvSpPr/>
            </xdr:nvSpPr>
            <xdr:spPr bwMode="auto">
              <a:xfrm>
                <a:off x="23051861" y="4052207"/>
                <a:ext cx="1658711" cy="3429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303</xdr:col>
      <xdr:colOff>34205</xdr:colOff>
      <xdr:row>24</xdr:row>
      <xdr:rowOff>26933</xdr:rowOff>
    </xdr:from>
    <xdr:to>
      <xdr:col>391</xdr:col>
      <xdr:colOff>40557</xdr:colOff>
      <xdr:row>105</xdr:row>
      <xdr:rowOff>43131</xdr:rowOff>
    </xdr:to>
    <xdr:grpSp>
      <xdr:nvGrpSpPr>
        <xdr:cNvPr id="17447" name="Menu LisasGFL" hidden="1">
          <a:extLst>
            <a:ext uri="{FF2B5EF4-FFF2-40B4-BE49-F238E27FC236}">
              <a16:creationId xmlns:a16="http://schemas.microsoft.com/office/drawing/2014/main" id="{0E7F43D2-D310-423F-9D92-DB0BA0C4B8FF}"/>
            </a:ext>
          </a:extLst>
        </xdr:cNvPr>
        <xdr:cNvGrpSpPr/>
      </xdr:nvGrpSpPr>
      <xdr:grpSpPr>
        <a:xfrm>
          <a:off x="14430589" y="2562637"/>
          <a:ext cx="3953997" cy="3646904"/>
          <a:chOff x="21191797" y="1934662"/>
          <a:chExt cx="3766887" cy="3710787"/>
        </a:xfrm>
      </xdr:grpSpPr>
      <xdr:pic>
        <xdr:nvPicPr>
          <xdr:cNvPr id="17448" name="Imagen 17447">
            <a:extLst>
              <a:ext uri="{FF2B5EF4-FFF2-40B4-BE49-F238E27FC236}">
                <a16:creationId xmlns:a16="http://schemas.microsoft.com/office/drawing/2014/main" id="{59EE9E69-0E77-E219-644C-8C18BB0C3A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91797" y="1934662"/>
            <a:ext cx="3766887" cy="3710787"/>
          </a:xfrm>
          <a:prstGeom prst="rect">
            <a:avLst/>
          </a:prstGeom>
        </xdr:spPr>
      </xdr:pic>
      <xdr:sp macro="" textlink="">
        <xdr:nvSpPr>
          <xdr:cNvPr id="17449" name="CuadroTexto 17448">
            <a:extLst>
              <a:ext uri="{FF2B5EF4-FFF2-40B4-BE49-F238E27FC236}">
                <a16:creationId xmlns:a16="http://schemas.microsoft.com/office/drawing/2014/main" id="{BAC5C295-4CF6-68AA-E0B8-E0FCDBE2C2BA}"/>
              </a:ext>
            </a:extLst>
          </xdr:cNvPr>
          <xdr:cNvSpPr txBox="1"/>
        </xdr:nvSpPr>
        <xdr:spPr>
          <a:xfrm>
            <a:off x="21588426" y="3346279"/>
            <a:ext cx="1924237" cy="291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Ancho</a:t>
            </a:r>
            <a:r>
              <a:rPr lang="es-CO" sz="1200" b="1" baseline="0">
                <a:solidFill>
                  <a:srgbClr val="004D9E"/>
                </a:solidFill>
                <a:latin typeface="Titillium Web" panose="00000500000000000000" pitchFamily="2" charset="0"/>
              </a:rPr>
              <a:t> de la unidad:</a:t>
            </a:r>
            <a:endParaRPr lang="es-CO" sz="1200" b="1">
              <a:solidFill>
                <a:srgbClr val="004D9E"/>
              </a:solidFill>
              <a:latin typeface="Titillium Web" panose="00000500000000000000" pitchFamily="2" charset="0"/>
            </a:endParaRPr>
          </a:p>
        </xdr:txBody>
      </xdr:sp>
      <xdr:pic macro="[0]!Area_GFL_2">
        <xdr:nvPicPr>
          <xdr:cNvPr id="17450" name="Imagen 17449">
            <a:extLst>
              <a:ext uri="{FF2B5EF4-FFF2-40B4-BE49-F238E27FC236}">
                <a16:creationId xmlns:a16="http://schemas.microsoft.com/office/drawing/2014/main" id="{08639389-0E29-23CE-538C-B99797BA46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50594" y="5044882"/>
            <a:ext cx="344974" cy="343691"/>
          </a:xfrm>
          <a:prstGeom prst="rect">
            <a:avLst/>
          </a:prstGeom>
        </xdr:spPr>
      </xdr:pic>
      <xdr:pic macro="[0]!Hoja5.UNIDADES_LISAS">
        <xdr:nvPicPr>
          <xdr:cNvPr id="17451" name="Imagen 17450">
            <a:extLst>
              <a:ext uri="{FF2B5EF4-FFF2-40B4-BE49-F238E27FC236}">
                <a16:creationId xmlns:a16="http://schemas.microsoft.com/office/drawing/2014/main" id="{18811007-A056-E6E2-707C-E5E4E3E76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51419" y="5046452"/>
            <a:ext cx="342175" cy="340548"/>
          </a:xfrm>
          <a:prstGeom prst="rect">
            <a:avLst/>
          </a:prstGeom>
        </xdr:spPr>
      </xdr:pic>
      <xdr:sp macro="" textlink="">
        <xdr:nvSpPr>
          <xdr:cNvPr id="17452" name="CuadroTexto 17451">
            <a:extLst>
              <a:ext uri="{FF2B5EF4-FFF2-40B4-BE49-F238E27FC236}">
                <a16:creationId xmlns:a16="http://schemas.microsoft.com/office/drawing/2014/main" id="{2F002973-0FA8-3F58-43FD-D97093684533}"/>
              </a:ext>
            </a:extLst>
          </xdr:cNvPr>
          <xdr:cNvSpPr txBox="1"/>
        </xdr:nvSpPr>
        <xdr:spPr>
          <a:xfrm>
            <a:off x="21582075" y="4121202"/>
            <a:ext cx="2455396" cy="3511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Numero de Unidades</a:t>
            </a:r>
            <a:r>
              <a:rPr lang="es-CO" sz="1200" b="1" baseline="0">
                <a:solidFill>
                  <a:srgbClr val="004D9E"/>
                </a:solidFill>
                <a:latin typeface="Titillium Web" panose="00000500000000000000" pitchFamily="2" charset="0"/>
              </a:rPr>
              <a:t> MTM:</a:t>
            </a:r>
            <a:endParaRPr lang="es-CO" sz="1200" b="1">
              <a:solidFill>
                <a:srgbClr val="004D9E"/>
              </a:solidFill>
              <a:latin typeface="Titillium Web" panose="00000500000000000000" pitchFamily="2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53" name="AnchoLSS" hidden="1">
                <a:extLst>
                  <a:ext uri="{63B3BB69-23CF-44E3-9099-C40C66FF867C}">
                    <a14:compatExt spid="_x0000_s17433"/>
                  </a:ext>
                  <a:ext uri="{FF2B5EF4-FFF2-40B4-BE49-F238E27FC236}">
                    <a16:creationId xmlns:a16="http://schemas.microsoft.com/office/drawing/2014/main" id="{00000000-0008-0000-0300-000005140000}"/>
                  </a:ext>
                </a:extLst>
              </xdr:cNvPr>
              <xdr:cNvSpPr/>
            </xdr:nvSpPr>
            <xdr:spPr bwMode="auto">
              <a:xfrm>
                <a:off x="21615857" y="3628417"/>
                <a:ext cx="2823935" cy="34539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54" name="UnidadLSS" hidden="1">
                <a:extLst>
                  <a:ext uri="{63B3BB69-23CF-44E3-9099-C40C66FF867C}">
                    <a14:compatExt spid="_x0000_s17434"/>
                  </a:ext>
                  <a:ext uri="{FF2B5EF4-FFF2-40B4-BE49-F238E27FC236}">
                    <a16:creationId xmlns:a16="http://schemas.microsoft.com/office/drawing/2014/main" id="{00000000-0008-0000-0300-000006140000}"/>
                  </a:ext>
                </a:extLst>
              </xdr:cNvPr>
              <xdr:cNvSpPr/>
            </xdr:nvSpPr>
            <xdr:spPr bwMode="auto">
              <a:xfrm>
                <a:off x="21644882" y="4431406"/>
                <a:ext cx="2830285" cy="3417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455" name="CuadroTexto 17454">
            <a:extLst>
              <a:ext uri="{FF2B5EF4-FFF2-40B4-BE49-F238E27FC236}">
                <a16:creationId xmlns:a16="http://schemas.microsoft.com/office/drawing/2014/main" id="{BBD6F959-6701-D561-68A2-7E6036BEA21A}"/>
              </a:ext>
            </a:extLst>
          </xdr:cNvPr>
          <xdr:cNvSpPr txBox="1"/>
        </xdr:nvSpPr>
        <xdr:spPr>
          <a:xfrm>
            <a:off x="21598163" y="2645879"/>
            <a:ext cx="1914712" cy="3002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56" name="TipoLSS" hidden="1">
                <a:extLst>
                  <a:ext uri="{63B3BB69-23CF-44E3-9099-C40C66FF867C}">
                    <a14:compatExt spid="_x0000_s17435"/>
                  </a:ext>
                  <a:ext uri="{FF2B5EF4-FFF2-40B4-BE49-F238E27FC236}">
                    <a16:creationId xmlns:a16="http://schemas.microsoft.com/office/drawing/2014/main" id="{00000000-0008-0000-0300-000007140000}"/>
                  </a:ext>
                </a:extLst>
              </xdr:cNvPr>
              <xdr:cNvSpPr/>
            </xdr:nvSpPr>
            <xdr:spPr bwMode="auto">
              <a:xfrm>
                <a:off x="21646242" y="2975275"/>
                <a:ext cx="2827110" cy="3485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301</xdr:col>
      <xdr:colOff>1769</xdr:colOff>
      <xdr:row>24</xdr:row>
      <xdr:rowOff>13375</xdr:rowOff>
    </xdr:from>
    <xdr:to>
      <xdr:col>394</xdr:col>
      <xdr:colOff>850</xdr:colOff>
      <xdr:row>98</xdr:row>
      <xdr:rowOff>13333</xdr:rowOff>
    </xdr:to>
    <xdr:grpSp>
      <xdr:nvGrpSpPr>
        <xdr:cNvPr id="17457" name="Menu BarrajeGFL" hidden="1">
          <a:extLst>
            <a:ext uri="{FF2B5EF4-FFF2-40B4-BE49-F238E27FC236}">
              <a16:creationId xmlns:a16="http://schemas.microsoft.com/office/drawing/2014/main" id="{59BA3860-C5AB-471D-ADCA-DB77FEC34617}"/>
            </a:ext>
          </a:extLst>
        </xdr:cNvPr>
        <xdr:cNvGrpSpPr/>
      </xdr:nvGrpSpPr>
      <xdr:grpSpPr>
        <a:xfrm>
          <a:off x="14311681" y="2542729"/>
          <a:ext cx="4167669" cy="3316900"/>
          <a:chOff x="21006954" y="1341360"/>
          <a:chExt cx="3961399" cy="3387667"/>
        </a:xfrm>
      </xdr:grpSpPr>
      <xdr:pic>
        <xdr:nvPicPr>
          <xdr:cNvPr id="17458" name="Imagen 17457">
            <a:extLst>
              <a:ext uri="{FF2B5EF4-FFF2-40B4-BE49-F238E27FC236}">
                <a16:creationId xmlns:a16="http://schemas.microsoft.com/office/drawing/2014/main" id="{28354EF6-7B03-1758-AB87-784367594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6954" y="1341360"/>
            <a:ext cx="3961399" cy="3387667"/>
          </a:xfrm>
          <a:prstGeom prst="rect">
            <a:avLst/>
          </a:prstGeom>
        </xdr:spPr>
      </xdr:pic>
      <xdr:pic macro="[0]!Area_GFL_2">
        <xdr:nvPicPr>
          <xdr:cNvPr id="17459" name="Imagen 17458">
            <a:extLst>
              <a:ext uri="{FF2B5EF4-FFF2-40B4-BE49-F238E27FC236}">
                <a16:creationId xmlns:a16="http://schemas.microsoft.com/office/drawing/2014/main" id="{DD2AFD82-2968-3738-89E6-AF85CE643E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864783" y="4132249"/>
            <a:ext cx="344974" cy="345361"/>
          </a:xfrm>
          <a:prstGeom prst="rect">
            <a:avLst/>
          </a:prstGeom>
        </xdr:spPr>
      </xdr:pic>
      <xdr:pic macro="[0]!Hoja5.BARRAJE">
        <xdr:nvPicPr>
          <xdr:cNvPr id="17460" name="Imagen 17459">
            <a:extLst>
              <a:ext uri="{FF2B5EF4-FFF2-40B4-BE49-F238E27FC236}">
                <a16:creationId xmlns:a16="http://schemas.microsoft.com/office/drawing/2014/main" id="{17DF0229-F69E-26B6-4F35-8FF3DE69D7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752998" y="4131453"/>
            <a:ext cx="338999" cy="339709"/>
          </a:xfrm>
          <a:prstGeom prst="rect">
            <a:avLst/>
          </a:prstGeom>
        </xdr:spPr>
      </xdr:pic>
      <xdr:sp macro="" textlink="">
        <xdr:nvSpPr>
          <xdr:cNvPr id="17461" name="CuadroTexto 17460">
            <a:extLst>
              <a:ext uri="{FF2B5EF4-FFF2-40B4-BE49-F238E27FC236}">
                <a16:creationId xmlns:a16="http://schemas.microsoft.com/office/drawing/2014/main" id="{8B5D8D4E-D60B-6FAF-E88B-B75334F09314}"/>
              </a:ext>
            </a:extLst>
          </xdr:cNvPr>
          <xdr:cNvSpPr txBox="1"/>
        </xdr:nvSpPr>
        <xdr:spPr>
          <a:xfrm>
            <a:off x="23097673" y="2980279"/>
            <a:ext cx="1395506" cy="363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Medidas:</a:t>
            </a:r>
          </a:p>
        </xdr:txBody>
      </xdr:sp>
      <xdr:sp macro="" textlink="">
        <xdr:nvSpPr>
          <xdr:cNvPr id="17462" name="CuadroTexto 17461">
            <a:extLst>
              <a:ext uri="{FF2B5EF4-FFF2-40B4-BE49-F238E27FC236}">
                <a16:creationId xmlns:a16="http://schemas.microsoft.com/office/drawing/2014/main" id="{843B3D8A-6C24-C879-91FA-487E5BD94B8C}"/>
              </a:ext>
            </a:extLst>
          </xdr:cNvPr>
          <xdr:cNvSpPr txBox="1"/>
        </xdr:nvSpPr>
        <xdr:spPr>
          <a:xfrm>
            <a:off x="21419593" y="3000238"/>
            <a:ext cx="1148309" cy="288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Amperaje</a:t>
            </a:r>
          </a:p>
        </xdr:txBody>
      </xdr:sp>
      <xdr:sp macro="" textlink="">
        <xdr:nvSpPr>
          <xdr:cNvPr id="17463" name="CuadroTexto 17462">
            <a:extLst>
              <a:ext uri="{FF2B5EF4-FFF2-40B4-BE49-F238E27FC236}">
                <a16:creationId xmlns:a16="http://schemas.microsoft.com/office/drawing/2014/main" id="{D2E34033-7E18-4456-BC4D-93F9FAD7B7D6}"/>
              </a:ext>
            </a:extLst>
          </xdr:cNvPr>
          <xdr:cNvSpPr txBox="1"/>
        </xdr:nvSpPr>
        <xdr:spPr>
          <a:xfrm>
            <a:off x="21419562" y="2106874"/>
            <a:ext cx="1921062" cy="3075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64" name="OrientacionBRR" hidden="1">
                <a:extLst>
                  <a:ext uri="{63B3BB69-23CF-44E3-9099-C40C66FF867C}">
                    <a14:compatExt spid="_x0000_s17436"/>
                  </a:ext>
                  <a:ext uri="{FF2B5EF4-FFF2-40B4-BE49-F238E27FC236}">
                    <a16:creationId xmlns:a16="http://schemas.microsoft.com/office/drawing/2014/main" id="{00000000-0008-0000-0300-00002B000000}"/>
                  </a:ext>
                </a:extLst>
              </xdr:cNvPr>
              <xdr:cNvSpPr/>
            </xdr:nvSpPr>
            <xdr:spPr bwMode="auto">
              <a:xfrm>
                <a:off x="21495174" y="2450306"/>
                <a:ext cx="2997654" cy="39868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65" name="AmperajeBRR" hidden="1">
                <a:extLst>
                  <a:ext uri="{63B3BB69-23CF-44E3-9099-C40C66FF867C}">
                    <a14:compatExt spid="_x0000_s17437"/>
                  </a:ext>
                  <a:ext uri="{FF2B5EF4-FFF2-40B4-BE49-F238E27FC236}">
                    <a16:creationId xmlns:a16="http://schemas.microsoft.com/office/drawing/2014/main" id="{00000000-0008-0000-0300-000023000000}"/>
                  </a:ext>
                </a:extLst>
              </xdr:cNvPr>
              <xdr:cNvSpPr/>
            </xdr:nvSpPr>
            <xdr:spPr bwMode="auto">
              <a:xfrm>
                <a:off x="21496225" y="3349541"/>
                <a:ext cx="1481225" cy="3805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66" name="AnchoBRR" hidden="1">
                <a:extLst>
                  <a:ext uri="{63B3BB69-23CF-44E3-9099-C40C66FF867C}">
                    <a14:compatExt spid="_x0000_s17438"/>
                  </a:ext>
                  <a:ext uri="{FF2B5EF4-FFF2-40B4-BE49-F238E27FC236}">
                    <a16:creationId xmlns:a16="http://schemas.microsoft.com/office/drawing/2014/main" id="{00000000-0008-0000-0300-000022000000}"/>
                  </a:ext>
                </a:extLst>
              </xdr:cNvPr>
              <xdr:cNvSpPr/>
            </xdr:nvSpPr>
            <xdr:spPr bwMode="auto">
              <a:xfrm>
                <a:off x="23168535" y="3349541"/>
                <a:ext cx="1498846" cy="35269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301</xdr:col>
      <xdr:colOff>22412</xdr:colOff>
      <xdr:row>24</xdr:row>
      <xdr:rowOff>11962</xdr:rowOff>
    </xdr:from>
    <xdr:to>
      <xdr:col>392</xdr:col>
      <xdr:colOff>37769</xdr:colOff>
      <xdr:row>126</xdr:row>
      <xdr:rowOff>16764</xdr:rowOff>
    </xdr:to>
    <xdr:grpSp>
      <xdr:nvGrpSpPr>
        <xdr:cNvPr id="17467" name="Menu DPSGFL">
          <a:extLst>
            <a:ext uri="{FF2B5EF4-FFF2-40B4-BE49-F238E27FC236}">
              <a16:creationId xmlns:a16="http://schemas.microsoft.com/office/drawing/2014/main" id="{2354670E-9CAA-4CC1-BBDC-220E3017BBB9}"/>
            </a:ext>
          </a:extLst>
        </xdr:cNvPr>
        <xdr:cNvGrpSpPr/>
      </xdr:nvGrpSpPr>
      <xdr:grpSpPr>
        <a:xfrm>
          <a:off x="14335499" y="2541316"/>
          <a:ext cx="4091123" cy="4579977"/>
          <a:chOff x="20980386" y="2059776"/>
          <a:chExt cx="3899427" cy="4644421"/>
        </a:xfrm>
      </xdr:grpSpPr>
      <xdr:pic>
        <xdr:nvPicPr>
          <xdr:cNvPr id="17468" name="Imagen 17467">
            <a:extLst>
              <a:ext uri="{FF2B5EF4-FFF2-40B4-BE49-F238E27FC236}">
                <a16:creationId xmlns:a16="http://schemas.microsoft.com/office/drawing/2014/main" id="{076CAAA5-873C-5CC3-9214-0277D37BD3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80386" y="2059776"/>
            <a:ext cx="3899427" cy="4644421"/>
          </a:xfrm>
          <a:prstGeom prst="rect">
            <a:avLst/>
          </a:prstGeom>
        </xdr:spPr>
      </xdr:pic>
      <xdr:sp macro="" textlink="">
        <xdr:nvSpPr>
          <xdr:cNvPr id="17469" name="CuadroTexto 17468">
            <a:extLst>
              <a:ext uri="{FF2B5EF4-FFF2-40B4-BE49-F238E27FC236}">
                <a16:creationId xmlns:a16="http://schemas.microsoft.com/office/drawing/2014/main" id="{0BD4A85B-AB7E-D093-2654-578531C91404}"/>
              </a:ext>
            </a:extLst>
          </xdr:cNvPr>
          <xdr:cNvSpPr txBox="1"/>
        </xdr:nvSpPr>
        <xdr:spPr>
          <a:xfrm>
            <a:off x="21426974" y="3416918"/>
            <a:ext cx="1935387" cy="326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Fabricante:</a:t>
            </a:r>
          </a:p>
        </xdr:txBody>
      </xdr:sp>
      <xdr:sp macro="" textlink="">
        <xdr:nvSpPr>
          <xdr:cNvPr id="17470" name="CuadroTexto 17469">
            <a:extLst>
              <a:ext uri="{FF2B5EF4-FFF2-40B4-BE49-F238E27FC236}">
                <a16:creationId xmlns:a16="http://schemas.microsoft.com/office/drawing/2014/main" id="{A7473B08-747E-369C-7ED8-B952F888D023}"/>
              </a:ext>
            </a:extLst>
          </xdr:cNvPr>
          <xdr:cNvSpPr txBox="1"/>
        </xdr:nvSpPr>
        <xdr:spPr>
          <a:xfrm>
            <a:off x="21440623" y="2702349"/>
            <a:ext cx="1938554" cy="316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="1" baseline="0">
                <a:solidFill>
                  <a:srgbClr val="004D9E"/>
                </a:solidFill>
                <a:latin typeface="Titillium Web" panose="00000500000000000000" pitchFamily="2" charset="0"/>
              </a:rPr>
              <a:t> de unidad:</a:t>
            </a:r>
            <a:endParaRPr lang="es-CO" sz="1200" b="1">
              <a:solidFill>
                <a:srgbClr val="004D9E"/>
              </a:solidFill>
              <a:latin typeface="Titillium Web" panose="00000500000000000000" pitchFamily="2" charset="0"/>
            </a:endParaRPr>
          </a:p>
        </xdr:txBody>
      </xdr:sp>
      <xdr:pic macro="[0]!Area_GFL_2">
        <xdr:nvPicPr>
          <xdr:cNvPr id="17471" name="Imagen 17470">
            <a:extLst>
              <a:ext uri="{FF2B5EF4-FFF2-40B4-BE49-F238E27FC236}">
                <a16:creationId xmlns:a16="http://schemas.microsoft.com/office/drawing/2014/main" id="{245663E7-B17E-0750-9149-416277B07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765253" y="6092453"/>
            <a:ext cx="342659" cy="348560"/>
          </a:xfrm>
          <a:prstGeom prst="rect">
            <a:avLst/>
          </a:prstGeom>
        </xdr:spPr>
      </xdr:pic>
      <xdr:pic macro="[0]!Hoja5.DPS">
        <xdr:nvPicPr>
          <xdr:cNvPr id="17472" name="Imagen 17471">
            <a:extLst>
              <a:ext uri="{FF2B5EF4-FFF2-40B4-BE49-F238E27FC236}">
                <a16:creationId xmlns:a16="http://schemas.microsoft.com/office/drawing/2014/main" id="{F8BF6244-FB6A-7F25-01E1-492F58DB8A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41811" y="6102435"/>
            <a:ext cx="349384" cy="34576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73" name="UnidadDPS" hidden="1">
                <a:extLst>
                  <a:ext uri="{63B3BB69-23CF-44E3-9099-C40C66FF867C}">
                    <a14:compatExt spid="_x0000_s17439"/>
                  </a:ext>
                  <a:ext uri="{FF2B5EF4-FFF2-40B4-BE49-F238E27FC236}">
                    <a16:creationId xmlns:a16="http://schemas.microsoft.com/office/drawing/2014/main" id="{00000000-0008-0000-0300-000013000000}"/>
                  </a:ext>
                </a:extLst>
              </xdr:cNvPr>
              <xdr:cNvSpPr/>
            </xdr:nvSpPr>
            <xdr:spPr bwMode="auto">
              <a:xfrm>
                <a:off x="21545419" y="3015643"/>
                <a:ext cx="2796412" cy="36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74" name="FabricanteDPS" hidden="1">
                <a:extLst>
                  <a:ext uri="{63B3BB69-23CF-44E3-9099-C40C66FF867C}">
                    <a14:compatExt spid="_x0000_s17440"/>
                  </a:ext>
                  <a:ext uri="{FF2B5EF4-FFF2-40B4-BE49-F238E27FC236}">
                    <a16:creationId xmlns:a16="http://schemas.microsoft.com/office/drawing/2014/main" id="{00000000-0008-0000-0300-00002D000000}"/>
                  </a:ext>
                </a:extLst>
              </xdr:cNvPr>
              <xdr:cNvSpPr/>
            </xdr:nvSpPr>
            <xdr:spPr bwMode="auto">
              <a:xfrm>
                <a:off x="21530432" y="3782013"/>
                <a:ext cx="1242036" cy="3779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475" name="CuadroTexto 17474">
            <a:extLst>
              <a:ext uri="{FF2B5EF4-FFF2-40B4-BE49-F238E27FC236}">
                <a16:creationId xmlns:a16="http://schemas.microsoft.com/office/drawing/2014/main" id="{05461ABF-4561-B5CB-948E-E1D57403FC42}"/>
              </a:ext>
            </a:extLst>
          </xdr:cNvPr>
          <xdr:cNvSpPr txBox="1"/>
        </xdr:nvSpPr>
        <xdr:spPr>
          <a:xfrm>
            <a:off x="22961081" y="3446548"/>
            <a:ext cx="1474364" cy="322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76" name="EquipoDPS" hidden="1">
                <a:extLst>
                  <a:ext uri="{63B3BB69-23CF-44E3-9099-C40C66FF867C}">
                    <a14:compatExt spid="_x0000_s17441"/>
                  </a:ext>
                  <a:ext uri="{FF2B5EF4-FFF2-40B4-BE49-F238E27FC236}">
                    <a16:creationId xmlns:a16="http://schemas.microsoft.com/office/drawing/2014/main" id="{00000000-0008-0000-0300-000017140000}"/>
                  </a:ext>
                </a:extLst>
              </xdr:cNvPr>
              <xdr:cNvSpPr/>
            </xdr:nvSpPr>
            <xdr:spPr bwMode="auto">
              <a:xfrm>
                <a:off x="23032438" y="3824261"/>
                <a:ext cx="1322731" cy="3845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477" name="CuadroTexto 17476">
            <a:extLst>
              <a:ext uri="{FF2B5EF4-FFF2-40B4-BE49-F238E27FC236}">
                <a16:creationId xmlns:a16="http://schemas.microsoft.com/office/drawing/2014/main" id="{DEDEFA77-8091-0CD0-7D8C-3CE59640A829}"/>
              </a:ext>
            </a:extLst>
          </xdr:cNvPr>
          <xdr:cNvSpPr txBox="1"/>
        </xdr:nvSpPr>
        <xdr:spPr>
          <a:xfrm>
            <a:off x="21476222" y="5011275"/>
            <a:ext cx="1919489" cy="3220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78" name="AnchoDPS" hidden="1">
                <a:extLst>
                  <a:ext uri="{63B3BB69-23CF-44E3-9099-C40C66FF867C}">
                    <a14:compatExt spid="_x0000_s17442"/>
                  </a:ext>
                  <a:ext uri="{FF2B5EF4-FFF2-40B4-BE49-F238E27FC236}">
                    <a16:creationId xmlns:a16="http://schemas.microsoft.com/office/drawing/2014/main" id="{00000000-0008-0000-0300-000018140000}"/>
                  </a:ext>
                </a:extLst>
              </xdr:cNvPr>
              <xdr:cNvSpPr/>
            </xdr:nvSpPr>
            <xdr:spPr bwMode="auto">
              <a:xfrm>
                <a:off x="21534828" y="5339285"/>
                <a:ext cx="2785944" cy="3626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479" name="CuadroTexto 17478">
            <a:extLst>
              <a:ext uri="{FF2B5EF4-FFF2-40B4-BE49-F238E27FC236}">
                <a16:creationId xmlns:a16="http://schemas.microsoft.com/office/drawing/2014/main" id="{E8FC88D1-B586-2057-96AA-3DC595D74B86}"/>
              </a:ext>
            </a:extLst>
          </xdr:cNvPr>
          <xdr:cNvSpPr txBox="1"/>
        </xdr:nvSpPr>
        <xdr:spPr>
          <a:xfrm>
            <a:off x="21488946" y="4245773"/>
            <a:ext cx="1919032" cy="306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Mando: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80" name="MandoDPS" hidden="1">
                <a:extLst>
                  <a:ext uri="{63B3BB69-23CF-44E3-9099-C40C66FF867C}">
                    <a14:compatExt spid="_x0000_s17443"/>
                  </a:ext>
                  <a:ext uri="{FF2B5EF4-FFF2-40B4-BE49-F238E27FC236}">
                    <a16:creationId xmlns:a16="http://schemas.microsoft.com/office/drawing/2014/main" id="{00000000-0008-0000-0300-00002C000000}"/>
                  </a:ext>
                </a:extLst>
              </xdr:cNvPr>
              <xdr:cNvSpPr/>
            </xdr:nvSpPr>
            <xdr:spPr bwMode="auto">
              <a:xfrm>
                <a:off x="21538910" y="4572624"/>
                <a:ext cx="2792295" cy="3626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403</xdr:col>
      <xdr:colOff>62967</xdr:colOff>
      <xdr:row>17</xdr:row>
      <xdr:rowOff>0</xdr:rowOff>
    </xdr:from>
    <xdr:to>
      <xdr:col>437</xdr:col>
      <xdr:colOff>1067</xdr:colOff>
      <xdr:row>97</xdr:row>
      <xdr:rowOff>1849</xdr:rowOff>
    </xdr:to>
    <xdr:grpSp>
      <xdr:nvGrpSpPr>
        <xdr:cNvPr id="17481" name="Menu Equipo CTRGFL">
          <a:extLst>
            <a:ext uri="{FF2B5EF4-FFF2-40B4-BE49-F238E27FC236}">
              <a16:creationId xmlns:a16="http://schemas.microsoft.com/office/drawing/2014/main" id="{BDBE75B0-7576-41B5-83BF-D56A36592770}"/>
            </a:ext>
          </a:extLst>
        </xdr:cNvPr>
        <xdr:cNvGrpSpPr/>
      </xdr:nvGrpSpPr>
      <xdr:grpSpPr>
        <a:xfrm>
          <a:off x="19396289" y="2218765"/>
          <a:ext cx="4025072" cy="3587731"/>
          <a:chOff x="19560140" y="1865966"/>
          <a:chExt cx="3520998" cy="3327308"/>
        </a:xfrm>
      </xdr:grpSpPr>
      <xdr:pic>
        <xdr:nvPicPr>
          <xdr:cNvPr id="17482" name="Imagen 17481">
            <a:extLst>
              <a:ext uri="{FF2B5EF4-FFF2-40B4-BE49-F238E27FC236}">
                <a16:creationId xmlns:a16="http://schemas.microsoft.com/office/drawing/2014/main" id="{23902FD7-A7E9-B603-99F7-44C7E40344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60140" y="1865966"/>
            <a:ext cx="3520998" cy="3327308"/>
          </a:xfrm>
          <a:prstGeom prst="rect">
            <a:avLst/>
          </a:prstGeom>
        </xdr:spPr>
      </xdr:pic>
      <xdr:sp macro="" textlink="">
        <xdr:nvSpPr>
          <xdr:cNvPr id="17483" name="CuadroTexto 17482">
            <a:extLst>
              <a:ext uri="{FF2B5EF4-FFF2-40B4-BE49-F238E27FC236}">
                <a16:creationId xmlns:a16="http://schemas.microsoft.com/office/drawing/2014/main" id="{8395A2FA-6252-C074-3113-48248D585EA0}"/>
              </a:ext>
            </a:extLst>
          </xdr:cNvPr>
          <xdr:cNvSpPr txBox="1"/>
        </xdr:nvSpPr>
        <xdr:spPr>
          <a:xfrm>
            <a:off x="19810186" y="2936671"/>
            <a:ext cx="1763196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 macro="[4]!Area_GFL_2">
        <xdr:nvPicPr>
          <xdr:cNvPr id="17484" name="Imagen 17483">
            <a:extLst>
              <a:ext uri="{FF2B5EF4-FFF2-40B4-BE49-F238E27FC236}">
                <a16:creationId xmlns:a16="http://schemas.microsoft.com/office/drawing/2014/main" id="{78186A36-4BF0-601E-BBCA-5167467987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2367343" y="4677070"/>
            <a:ext cx="308544" cy="307991"/>
          </a:xfrm>
          <a:prstGeom prst="rect">
            <a:avLst/>
          </a:prstGeom>
        </xdr:spPr>
      </xdr:pic>
      <xdr:pic macro="[4]!Hoja15.Equipos_Control">
        <xdr:nvPicPr>
          <xdr:cNvPr id="17485" name="Imagen 17484">
            <a:extLst>
              <a:ext uri="{FF2B5EF4-FFF2-40B4-BE49-F238E27FC236}">
                <a16:creationId xmlns:a16="http://schemas.microsoft.com/office/drawing/2014/main" id="{42E5EAD9-E446-7C11-1C1C-B9F1DCDAE7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961889" y="4672390"/>
            <a:ext cx="308920" cy="308055"/>
          </a:xfrm>
          <a:prstGeom prst="rect">
            <a:avLst/>
          </a:prstGeom>
        </xdr:spPr>
      </xdr:pic>
      <xdr:sp macro="" textlink="">
        <xdr:nvSpPr>
          <xdr:cNvPr id="17486" name="CuadroTexto 17485">
            <a:extLst>
              <a:ext uri="{FF2B5EF4-FFF2-40B4-BE49-F238E27FC236}">
                <a16:creationId xmlns:a16="http://schemas.microsoft.com/office/drawing/2014/main" id="{F4842174-EB64-3CF3-B3D7-4D8FEE73048B}"/>
              </a:ext>
            </a:extLst>
          </xdr:cNvPr>
          <xdr:cNvSpPr txBox="1"/>
        </xdr:nvSpPr>
        <xdr:spPr>
          <a:xfrm>
            <a:off x="19815975" y="3746035"/>
            <a:ext cx="1766371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Medidas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87" name="ComboBox23" hidden="1">
                <a:extLst>
                  <a:ext uri="{63B3BB69-23CF-44E3-9099-C40C66FF867C}">
                    <a14:compatExt spid="_x0000_s17444"/>
                  </a:ext>
                  <a:ext uri="{FF2B5EF4-FFF2-40B4-BE49-F238E27FC236}">
                    <a16:creationId xmlns:a16="http://schemas.microsoft.com/office/drawing/2014/main" id="{00000000-0008-0000-0300-00000B140000}"/>
                  </a:ext>
                </a:extLst>
              </xdr:cNvPr>
              <xdr:cNvSpPr/>
            </xdr:nvSpPr>
            <xdr:spPr bwMode="auto">
              <a:xfrm>
                <a:off x="19878507" y="3304506"/>
                <a:ext cx="2928184" cy="3783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88" name="ComboBox24" hidden="1">
                <a:extLst>
                  <a:ext uri="{63B3BB69-23CF-44E3-9099-C40C66FF867C}">
                    <a14:compatExt spid="_x0000_s17445"/>
                  </a:ext>
                  <a:ext uri="{FF2B5EF4-FFF2-40B4-BE49-F238E27FC236}">
                    <a16:creationId xmlns:a16="http://schemas.microsoft.com/office/drawing/2014/main" id="{00000000-0008-0000-0300-00000C140000}"/>
                  </a:ext>
                </a:extLst>
              </xdr:cNvPr>
              <xdr:cNvSpPr/>
            </xdr:nvSpPr>
            <xdr:spPr bwMode="auto">
              <a:xfrm>
                <a:off x="19876249" y="4068678"/>
                <a:ext cx="2922837" cy="3783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89" name="TextBox1" hidden="1">
                <a:extLst>
                  <a:ext uri="{63B3BB69-23CF-44E3-9099-C40C66FF867C}">
                    <a14:compatExt spid="_x0000_s17446"/>
                  </a:ext>
                  <a:ext uri="{FF2B5EF4-FFF2-40B4-BE49-F238E27FC236}">
                    <a16:creationId xmlns:a16="http://schemas.microsoft.com/office/drawing/2014/main" id="{00000000-0008-0000-0300-00000D140000}"/>
                  </a:ext>
                </a:extLst>
              </xdr:cNvPr>
              <xdr:cNvSpPr/>
            </xdr:nvSpPr>
            <xdr:spPr bwMode="auto">
              <a:xfrm>
                <a:off x="19855026" y="2556210"/>
                <a:ext cx="2974642" cy="3783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403</xdr:col>
      <xdr:colOff>82447</xdr:colOff>
      <xdr:row>19</xdr:row>
      <xdr:rowOff>6764</xdr:rowOff>
    </xdr:from>
    <xdr:to>
      <xdr:col>438</xdr:col>
      <xdr:colOff>33192</xdr:colOff>
      <xdr:row>80</xdr:row>
      <xdr:rowOff>29121</xdr:rowOff>
    </xdr:to>
    <xdr:grpSp>
      <xdr:nvGrpSpPr>
        <xdr:cNvPr id="17490" name="Menu ServiciosGFL">
          <a:extLst>
            <a:ext uri="{FF2B5EF4-FFF2-40B4-BE49-F238E27FC236}">
              <a16:creationId xmlns:a16="http://schemas.microsoft.com/office/drawing/2014/main" id="{1C2C0A05-D1A1-42AE-BE01-2013A29E18C8}"/>
            </a:ext>
          </a:extLst>
        </xdr:cNvPr>
        <xdr:cNvGrpSpPr/>
      </xdr:nvGrpSpPr>
      <xdr:grpSpPr>
        <a:xfrm>
          <a:off x="19415769" y="2318351"/>
          <a:ext cx="4079366" cy="2750242"/>
          <a:chOff x="18580193" y="1852976"/>
          <a:chExt cx="3393392" cy="2440798"/>
        </a:xfrm>
      </xdr:grpSpPr>
      <xdr:pic>
        <xdr:nvPicPr>
          <xdr:cNvPr id="17491" name="Imagen 17490">
            <a:extLst>
              <a:ext uri="{FF2B5EF4-FFF2-40B4-BE49-F238E27FC236}">
                <a16:creationId xmlns:a16="http://schemas.microsoft.com/office/drawing/2014/main" id="{327E61E5-B44E-DAFB-6F5A-3A5EC34142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8580193" y="1852976"/>
            <a:ext cx="3393392" cy="2440798"/>
          </a:xfrm>
          <a:prstGeom prst="rect">
            <a:avLst/>
          </a:prstGeom>
        </xdr:spPr>
      </xdr:pic>
      <xdr:sp macro="" textlink="">
        <xdr:nvSpPr>
          <xdr:cNvPr id="17492" name="CuadroTexto 17491">
            <a:extLst>
              <a:ext uri="{FF2B5EF4-FFF2-40B4-BE49-F238E27FC236}">
                <a16:creationId xmlns:a16="http://schemas.microsoft.com/office/drawing/2014/main" id="{A8B93EE4-501C-E822-477F-C104AA3E3C6C}"/>
              </a:ext>
            </a:extLst>
          </xdr:cNvPr>
          <xdr:cNvSpPr txBox="1"/>
        </xdr:nvSpPr>
        <xdr:spPr>
          <a:xfrm>
            <a:off x="18899584" y="2950077"/>
            <a:ext cx="1679762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Equipo especifico:</a:t>
            </a:r>
          </a:p>
        </xdr:txBody>
      </xdr:sp>
      <xdr:sp macro="" textlink="">
        <xdr:nvSpPr>
          <xdr:cNvPr id="17493" name="CuadroTexto 17492">
            <a:extLst>
              <a:ext uri="{FF2B5EF4-FFF2-40B4-BE49-F238E27FC236}">
                <a16:creationId xmlns:a16="http://schemas.microsoft.com/office/drawing/2014/main" id="{FA5C18C1-46E9-ABF0-AF2B-6ABB4BCC66CF}"/>
              </a:ext>
            </a:extLst>
          </xdr:cNvPr>
          <xdr:cNvSpPr txBox="1"/>
        </xdr:nvSpPr>
        <xdr:spPr>
          <a:xfrm>
            <a:off x="18860690" y="2316713"/>
            <a:ext cx="1686112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Montaje:</a:t>
            </a:r>
          </a:p>
        </xdr:txBody>
      </xdr:sp>
      <xdr:pic macro="[4]!Area_GFL_2">
        <xdr:nvPicPr>
          <xdr:cNvPr id="17494" name="Imagen 17493">
            <a:extLst>
              <a:ext uri="{FF2B5EF4-FFF2-40B4-BE49-F238E27FC236}">
                <a16:creationId xmlns:a16="http://schemas.microsoft.com/office/drawing/2014/main" id="{D2EE6076-6F9C-7A47-A3C8-7DCE7D3D0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12276" y="3761192"/>
            <a:ext cx="307327" cy="307258"/>
          </a:xfrm>
          <a:prstGeom prst="rect">
            <a:avLst/>
          </a:prstGeom>
        </xdr:spPr>
      </xdr:pic>
      <xdr:pic macro="[4]!Hoja15.Servicios_Auxiliares">
        <xdr:nvPicPr>
          <xdr:cNvPr id="17495" name="Imagen 17494">
            <a:extLst>
              <a:ext uri="{FF2B5EF4-FFF2-40B4-BE49-F238E27FC236}">
                <a16:creationId xmlns:a16="http://schemas.microsoft.com/office/drawing/2014/main" id="{373183C7-2C45-AD4D-0A2A-F49E0243F7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165789" y="3763732"/>
            <a:ext cx="298177" cy="29811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96" name="ComboBox25" hidden="1">
                <a:extLst>
                  <a:ext uri="{63B3BB69-23CF-44E3-9099-C40C66FF867C}">
                    <a14:compatExt spid="_x0000_s17447"/>
                  </a:ext>
                  <a:ext uri="{FF2B5EF4-FFF2-40B4-BE49-F238E27FC236}">
                    <a16:creationId xmlns:a16="http://schemas.microsoft.com/office/drawing/2014/main" id="{00000000-0008-0000-0300-000011140000}"/>
                  </a:ext>
                </a:extLst>
              </xdr:cNvPr>
              <xdr:cNvSpPr/>
            </xdr:nvSpPr>
            <xdr:spPr bwMode="auto">
              <a:xfrm>
                <a:off x="18934617" y="2612805"/>
                <a:ext cx="2629693" cy="32067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97" name="ComboBox26" hidden="1">
                <a:extLst>
                  <a:ext uri="{63B3BB69-23CF-44E3-9099-C40C66FF867C}">
                    <a14:compatExt spid="_x0000_s17448"/>
                  </a:ext>
                  <a:ext uri="{FF2B5EF4-FFF2-40B4-BE49-F238E27FC236}">
                    <a16:creationId xmlns:a16="http://schemas.microsoft.com/office/drawing/2014/main" id="{00000000-0008-0000-0300-000012140000}"/>
                  </a:ext>
                </a:extLst>
              </xdr:cNvPr>
              <xdr:cNvSpPr/>
            </xdr:nvSpPr>
            <xdr:spPr bwMode="auto">
              <a:xfrm>
                <a:off x="18945949" y="3286104"/>
                <a:ext cx="2638425" cy="32067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403</xdr:col>
      <xdr:colOff>154236</xdr:colOff>
      <xdr:row>19</xdr:row>
      <xdr:rowOff>7777</xdr:rowOff>
    </xdr:from>
    <xdr:to>
      <xdr:col>433</xdr:col>
      <xdr:colOff>39523</xdr:colOff>
      <xdr:row>94</xdr:row>
      <xdr:rowOff>13896</xdr:rowOff>
    </xdr:to>
    <xdr:grpSp>
      <xdr:nvGrpSpPr>
        <xdr:cNvPr id="17498" name="Menu ACCESORIOS CTRGFL">
          <a:extLst>
            <a:ext uri="{FF2B5EF4-FFF2-40B4-BE49-F238E27FC236}">
              <a16:creationId xmlns:a16="http://schemas.microsoft.com/office/drawing/2014/main" id="{C6E93DC2-9C99-47F9-81C8-0F1BD1473357}"/>
            </a:ext>
          </a:extLst>
        </xdr:cNvPr>
        <xdr:cNvGrpSpPr/>
      </xdr:nvGrpSpPr>
      <xdr:grpSpPr>
        <a:xfrm>
          <a:off x="19484383" y="2319364"/>
          <a:ext cx="3796140" cy="3361533"/>
          <a:chOff x="19612805" y="1821630"/>
          <a:chExt cx="3334527" cy="3151405"/>
        </a:xfrm>
      </xdr:grpSpPr>
      <xdr:pic>
        <xdr:nvPicPr>
          <xdr:cNvPr id="17499" name="Imagen 17498">
            <a:extLst>
              <a:ext uri="{FF2B5EF4-FFF2-40B4-BE49-F238E27FC236}">
                <a16:creationId xmlns:a16="http://schemas.microsoft.com/office/drawing/2014/main" id="{12FC8A8D-6162-18CE-F2EA-CE8DC1C471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612805" y="1821630"/>
            <a:ext cx="3334527" cy="3151405"/>
          </a:xfrm>
          <a:prstGeom prst="rect">
            <a:avLst/>
          </a:prstGeom>
        </xdr:spPr>
      </xdr:pic>
      <xdr:sp macro="" textlink="">
        <xdr:nvSpPr>
          <xdr:cNvPr id="17500" name="CuadroTexto 17499">
            <a:extLst>
              <a:ext uri="{FF2B5EF4-FFF2-40B4-BE49-F238E27FC236}">
                <a16:creationId xmlns:a16="http://schemas.microsoft.com/office/drawing/2014/main" id="{AF7232C1-BD4C-4F62-3FBC-D60B77244E84}"/>
              </a:ext>
            </a:extLst>
          </xdr:cNvPr>
          <xdr:cNvSpPr txBox="1"/>
        </xdr:nvSpPr>
        <xdr:spPr>
          <a:xfrm>
            <a:off x="19809876" y="3370572"/>
            <a:ext cx="2749334" cy="288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17501" name="CuadroTexto 17500">
            <a:extLst>
              <a:ext uri="{FF2B5EF4-FFF2-40B4-BE49-F238E27FC236}">
                <a16:creationId xmlns:a16="http://schemas.microsoft.com/office/drawing/2014/main" id="{79C8BF36-0512-041D-D22C-EBB62D2EF720}"/>
              </a:ext>
            </a:extLst>
          </xdr:cNvPr>
          <xdr:cNvSpPr txBox="1"/>
        </xdr:nvSpPr>
        <xdr:spPr>
          <a:xfrm>
            <a:off x="19779797" y="2555266"/>
            <a:ext cx="2796291" cy="2912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Elemento</a:t>
            </a:r>
            <a:r>
              <a:rPr lang="es-CO" sz="1200" b="1" baseline="0">
                <a:solidFill>
                  <a:srgbClr val="004D9E"/>
                </a:solidFill>
                <a:latin typeface="Titillium Web" panose="00000500000000000000" pitchFamily="2" charset="0"/>
              </a:rPr>
              <a:t>:</a:t>
            </a:r>
            <a:endParaRPr lang="es-CO" sz="1200" b="1">
              <a:solidFill>
                <a:srgbClr val="004D9E"/>
              </a:solidFill>
              <a:latin typeface="Titillium Web" panose="00000500000000000000" pitchFamily="2" charset="0"/>
            </a:endParaRPr>
          </a:p>
        </xdr:txBody>
      </xdr:sp>
      <xdr:pic macro="[4]!Area_GFL_2">
        <xdr:nvPicPr>
          <xdr:cNvPr id="17502" name="Imagen 17501">
            <a:extLst>
              <a:ext uri="{FF2B5EF4-FFF2-40B4-BE49-F238E27FC236}">
                <a16:creationId xmlns:a16="http://schemas.microsoft.com/office/drawing/2014/main" id="{8E3FE333-CA00-1A43-1A4F-52C2554DC8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2039338" y="4434706"/>
            <a:ext cx="319192" cy="318310"/>
          </a:xfrm>
          <a:prstGeom prst="rect">
            <a:avLst/>
          </a:prstGeom>
        </xdr:spPr>
      </xdr:pic>
      <xdr:pic macro="[4]!Hoja15.Accesorios_CTR">
        <xdr:nvPicPr>
          <xdr:cNvPr id="17503" name="Imagen 17502">
            <a:extLst>
              <a:ext uri="{FF2B5EF4-FFF2-40B4-BE49-F238E27FC236}">
                <a16:creationId xmlns:a16="http://schemas.microsoft.com/office/drawing/2014/main" id="{B0C7CF4A-D665-A123-6492-FECBA46BF2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088745" y="4435650"/>
            <a:ext cx="319566" cy="3187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04" name="ComboBox27" hidden="1">
                <a:extLst>
                  <a:ext uri="{63B3BB69-23CF-44E3-9099-C40C66FF867C}">
                    <a14:compatExt spid="_x0000_s17449"/>
                  </a:ext>
                  <a:ext uri="{FF2B5EF4-FFF2-40B4-BE49-F238E27FC236}">
                    <a16:creationId xmlns:a16="http://schemas.microsoft.com/office/drawing/2014/main" id="{00000000-0008-0000-0300-00000E140000}"/>
                  </a:ext>
                </a:extLst>
              </xdr:cNvPr>
              <xdr:cNvSpPr/>
            </xdr:nvSpPr>
            <xdr:spPr bwMode="auto">
              <a:xfrm>
                <a:off x="19830047" y="2896604"/>
                <a:ext cx="2759241" cy="3629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05" name="ComboBox28" hidden="1">
                <a:extLst>
                  <a:ext uri="{63B3BB69-23CF-44E3-9099-C40C66FF867C}">
                    <a14:compatExt spid="_x0000_s17450"/>
                  </a:ext>
                  <a:ext uri="{FF2B5EF4-FFF2-40B4-BE49-F238E27FC236}">
                    <a16:creationId xmlns:a16="http://schemas.microsoft.com/office/drawing/2014/main" id="{00000000-0008-0000-0300-00000F140000}"/>
                  </a:ext>
                </a:extLst>
              </xdr:cNvPr>
              <xdr:cNvSpPr/>
            </xdr:nvSpPr>
            <xdr:spPr bwMode="auto">
              <a:xfrm>
                <a:off x="19835970" y="3657882"/>
                <a:ext cx="2730334" cy="3906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403</xdr:col>
      <xdr:colOff>83081</xdr:colOff>
      <xdr:row>17</xdr:row>
      <xdr:rowOff>30031</xdr:rowOff>
    </xdr:from>
    <xdr:to>
      <xdr:col>441</xdr:col>
      <xdr:colOff>28490</xdr:colOff>
      <xdr:row>119</xdr:row>
      <xdr:rowOff>20905</xdr:rowOff>
    </xdr:to>
    <xdr:grpSp>
      <xdr:nvGrpSpPr>
        <xdr:cNvPr id="17506" name="Menu TransferenciasGFL">
          <a:extLst>
            <a:ext uri="{FF2B5EF4-FFF2-40B4-BE49-F238E27FC236}">
              <a16:creationId xmlns:a16="http://schemas.microsoft.com/office/drawing/2014/main" id="{D59DF3D0-1777-4E89-BA6F-C90ADBBBCCC7}"/>
            </a:ext>
          </a:extLst>
        </xdr:cNvPr>
        <xdr:cNvGrpSpPr/>
      </xdr:nvGrpSpPr>
      <xdr:grpSpPr>
        <a:xfrm>
          <a:off x="19416403" y="2245621"/>
          <a:ext cx="4214850" cy="4566049"/>
          <a:chOff x="20945610" y="2465528"/>
          <a:chExt cx="4050547" cy="4641359"/>
        </a:xfrm>
      </xdr:grpSpPr>
      <xdr:pic>
        <xdr:nvPicPr>
          <xdr:cNvPr id="17507" name="Imagen 17506">
            <a:extLst>
              <a:ext uri="{FF2B5EF4-FFF2-40B4-BE49-F238E27FC236}">
                <a16:creationId xmlns:a16="http://schemas.microsoft.com/office/drawing/2014/main" id="{A85A1965-71A8-57C1-A331-ED7BCA87C4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45610" y="2465528"/>
            <a:ext cx="4050547" cy="4641359"/>
          </a:xfrm>
          <a:prstGeom prst="rect">
            <a:avLst/>
          </a:prstGeom>
        </xdr:spPr>
      </xdr:pic>
      <xdr:pic macro="[4]!Area_GFL_2">
        <xdr:nvPicPr>
          <xdr:cNvPr id="17508" name="Imagen 17507">
            <a:extLst>
              <a:ext uri="{FF2B5EF4-FFF2-40B4-BE49-F238E27FC236}">
                <a16:creationId xmlns:a16="http://schemas.microsoft.com/office/drawing/2014/main" id="{5735FE81-4A78-63B9-DC0E-7336ABAAC2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74562" y="6555994"/>
            <a:ext cx="365164" cy="346769"/>
          </a:xfrm>
          <a:prstGeom prst="rect">
            <a:avLst/>
          </a:prstGeom>
        </xdr:spPr>
      </xdr:pic>
      <xdr:pic macro="[4]!Hoja15.Transferencia">
        <xdr:nvPicPr>
          <xdr:cNvPr id="17509" name="Imagen 17508">
            <a:extLst>
              <a:ext uri="{FF2B5EF4-FFF2-40B4-BE49-F238E27FC236}">
                <a16:creationId xmlns:a16="http://schemas.microsoft.com/office/drawing/2014/main" id="{A48CC214-BF5F-2677-E7FC-2D9DEDBCE3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417768" y="6575045"/>
            <a:ext cx="344647" cy="345299"/>
          </a:xfrm>
          <a:prstGeom prst="rect">
            <a:avLst/>
          </a:prstGeom>
        </xdr:spPr>
      </xdr:pic>
      <xdr:sp macro="" textlink="">
        <xdr:nvSpPr>
          <xdr:cNvPr id="17510" name="CuadroTexto 17509">
            <a:extLst>
              <a:ext uri="{FF2B5EF4-FFF2-40B4-BE49-F238E27FC236}">
                <a16:creationId xmlns:a16="http://schemas.microsoft.com/office/drawing/2014/main" id="{D053884E-8F7D-1A4E-56FF-DDBE0527819F}"/>
              </a:ext>
            </a:extLst>
          </xdr:cNvPr>
          <xdr:cNvSpPr txBox="1"/>
        </xdr:nvSpPr>
        <xdr:spPr>
          <a:xfrm>
            <a:off x="23050233" y="3019919"/>
            <a:ext cx="1670771" cy="3138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xdr:sp macro="" textlink="">
        <xdr:nvSpPr>
          <xdr:cNvPr id="17511" name="CuadroTexto 17510">
            <a:extLst>
              <a:ext uri="{FF2B5EF4-FFF2-40B4-BE49-F238E27FC236}">
                <a16:creationId xmlns:a16="http://schemas.microsoft.com/office/drawing/2014/main" id="{2CCB80FC-940E-0FA8-A1FB-6A2E1A0B9022}"/>
              </a:ext>
            </a:extLst>
          </xdr:cNvPr>
          <xdr:cNvSpPr txBox="1"/>
        </xdr:nvSpPr>
        <xdr:spPr>
          <a:xfrm>
            <a:off x="21243136" y="5509340"/>
            <a:ext cx="3448966" cy="327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xdr:sp macro="" textlink="">
        <xdr:nvSpPr>
          <xdr:cNvPr id="17512" name="CuadroTexto 17511">
            <a:extLst>
              <a:ext uri="{FF2B5EF4-FFF2-40B4-BE49-F238E27FC236}">
                <a16:creationId xmlns:a16="http://schemas.microsoft.com/office/drawing/2014/main" id="{207AECB3-E718-329C-7C20-E110122C604B}"/>
              </a:ext>
            </a:extLst>
          </xdr:cNvPr>
          <xdr:cNvSpPr txBox="1"/>
        </xdr:nvSpPr>
        <xdr:spPr>
          <a:xfrm>
            <a:off x="21236492" y="3841107"/>
            <a:ext cx="3448924" cy="3120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13" name="ComboBox29" hidden="1">
                <a:extLst>
                  <a:ext uri="{63B3BB69-23CF-44E3-9099-C40C66FF867C}">
                    <a14:compatExt spid="_x0000_s17451"/>
                  </a:ext>
                  <a:ext uri="{FF2B5EF4-FFF2-40B4-BE49-F238E27FC236}">
                    <a16:creationId xmlns:a16="http://schemas.microsoft.com/office/drawing/2014/main" id="{00000000-0008-0000-0300-000030140000}"/>
                  </a:ext>
                </a:extLst>
              </xdr:cNvPr>
              <xdr:cNvSpPr/>
            </xdr:nvSpPr>
            <xdr:spPr bwMode="auto">
              <a:xfrm>
                <a:off x="23165485" y="3414642"/>
                <a:ext cx="1436760" cy="37663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14" name="ComboBox30" hidden="1">
                <a:extLst>
                  <a:ext uri="{63B3BB69-23CF-44E3-9099-C40C66FF867C}">
                    <a14:compatExt spid="_x0000_s17452"/>
                  </a:ext>
                  <a:ext uri="{FF2B5EF4-FFF2-40B4-BE49-F238E27FC236}">
                    <a16:creationId xmlns:a16="http://schemas.microsoft.com/office/drawing/2014/main" id="{00000000-0008-0000-0300-000031140000}"/>
                  </a:ext>
                </a:extLst>
              </xdr:cNvPr>
              <xdr:cNvSpPr/>
            </xdr:nvSpPr>
            <xdr:spPr bwMode="auto">
              <a:xfrm>
                <a:off x="21313049" y="4167663"/>
                <a:ext cx="3262942" cy="38678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15" name="ComboBox31" hidden="1">
                <a:extLst>
                  <a:ext uri="{63B3BB69-23CF-44E3-9099-C40C66FF867C}">
                    <a14:compatExt spid="_x0000_s17453"/>
                  </a:ext>
                  <a:ext uri="{FF2B5EF4-FFF2-40B4-BE49-F238E27FC236}">
                    <a16:creationId xmlns:a16="http://schemas.microsoft.com/office/drawing/2014/main" id="{00000000-0008-0000-0300-000032140000}"/>
                  </a:ext>
                </a:extLst>
              </xdr:cNvPr>
              <xdr:cNvSpPr/>
            </xdr:nvSpPr>
            <xdr:spPr bwMode="auto">
              <a:xfrm>
                <a:off x="21345524" y="5860758"/>
                <a:ext cx="1416049" cy="3422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516" name="CuadroTexto 17515">
            <a:extLst>
              <a:ext uri="{FF2B5EF4-FFF2-40B4-BE49-F238E27FC236}">
                <a16:creationId xmlns:a16="http://schemas.microsoft.com/office/drawing/2014/main" id="{5F38A9A4-F8C9-1865-8E3E-398C004EC495}"/>
              </a:ext>
            </a:extLst>
          </xdr:cNvPr>
          <xdr:cNvSpPr txBox="1"/>
        </xdr:nvSpPr>
        <xdr:spPr>
          <a:xfrm>
            <a:off x="22782438" y="5549382"/>
            <a:ext cx="1967266" cy="345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Conexion: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17" name="ComboBox32" hidden="1">
                <a:extLst>
                  <a:ext uri="{63B3BB69-23CF-44E3-9099-C40C66FF867C}">
                    <a14:compatExt spid="_x0000_s17454"/>
                  </a:ext>
                  <a:ext uri="{FF2B5EF4-FFF2-40B4-BE49-F238E27FC236}">
                    <a16:creationId xmlns:a16="http://schemas.microsoft.com/office/drawing/2014/main" id="{00000000-0008-0000-0300-000033140000}"/>
                  </a:ext>
                </a:extLst>
              </xdr:cNvPr>
              <xdr:cNvSpPr/>
            </xdr:nvSpPr>
            <xdr:spPr bwMode="auto">
              <a:xfrm>
                <a:off x="22891295" y="5838073"/>
                <a:ext cx="1667330" cy="34538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518" name="CuadroTexto 17517">
            <a:extLst>
              <a:ext uri="{FF2B5EF4-FFF2-40B4-BE49-F238E27FC236}">
                <a16:creationId xmlns:a16="http://schemas.microsoft.com/office/drawing/2014/main" id="{55BF4CF1-0F93-9B27-CB87-4F3DB361FD74}"/>
              </a:ext>
            </a:extLst>
          </xdr:cNvPr>
          <xdr:cNvSpPr txBox="1"/>
        </xdr:nvSpPr>
        <xdr:spPr>
          <a:xfrm>
            <a:off x="21293481" y="4668087"/>
            <a:ext cx="3442616" cy="321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Mando: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19" name="ComboBox33" hidden="1">
                <a:extLst>
                  <a:ext uri="{63B3BB69-23CF-44E3-9099-C40C66FF867C}">
                    <a14:compatExt spid="_x0000_s17455"/>
                  </a:ext>
                  <a:ext uri="{FF2B5EF4-FFF2-40B4-BE49-F238E27FC236}">
                    <a16:creationId xmlns:a16="http://schemas.microsoft.com/office/drawing/2014/main" id="{00000000-0008-0000-0300-000034140000}"/>
                  </a:ext>
                </a:extLst>
              </xdr:cNvPr>
              <xdr:cNvSpPr/>
            </xdr:nvSpPr>
            <xdr:spPr bwMode="auto">
              <a:xfrm>
                <a:off x="21376820" y="5003980"/>
                <a:ext cx="3265713" cy="3517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20" name="ComboBox34" hidden="1">
                <a:extLst>
                  <a:ext uri="{63B3BB69-23CF-44E3-9099-C40C66FF867C}">
                    <a14:compatExt spid="_x0000_s17456"/>
                  </a:ext>
                  <a:ext uri="{FF2B5EF4-FFF2-40B4-BE49-F238E27FC236}">
                    <a16:creationId xmlns:a16="http://schemas.microsoft.com/office/drawing/2014/main" id="{00000000-0008-0000-0300-000035140000}"/>
                  </a:ext>
                </a:extLst>
              </xdr:cNvPr>
              <xdr:cNvSpPr/>
            </xdr:nvSpPr>
            <xdr:spPr bwMode="auto">
              <a:xfrm>
                <a:off x="21294649" y="3411744"/>
                <a:ext cx="1840321" cy="36228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521" name="CuadroTexto 17520">
            <a:extLst>
              <a:ext uri="{FF2B5EF4-FFF2-40B4-BE49-F238E27FC236}">
                <a16:creationId xmlns:a16="http://schemas.microsoft.com/office/drawing/2014/main" id="{22BA7D00-72BA-D0DF-5658-705AD2C52923}"/>
              </a:ext>
            </a:extLst>
          </xdr:cNvPr>
          <xdr:cNvSpPr txBox="1"/>
        </xdr:nvSpPr>
        <xdr:spPr>
          <a:xfrm>
            <a:off x="21243658" y="3026269"/>
            <a:ext cx="1933848" cy="307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Tipo Unidad</a:t>
            </a:r>
          </a:p>
        </xdr:txBody>
      </xdr:sp>
    </xdr:grpSp>
    <xdr:clientData/>
  </xdr:twoCellAnchor>
  <xdr:twoCellAnchor>
    <xdr:from>
      <xdr:col>404</xdr:col>
      <xdr:colOff>72609</xdr:colOff>
      <xdr:row>17</xdr:row>
      <xdr:rowOff>37908</xdr:rowOff>
    </xdr:from>
    <xdr:to>
      <xdr:col>441</xdr:col>
      <xdr:colOff>14714</xdr:colOff>
      <xdr:row>98</xdr:row>
      <xdr:rowOff>45247</xdr:rowOff>
    </xdr:to>
    <xdr:grpSp>
      <xdr:nvGrpSpPr>
        <xdr:cNvPr id="17522" name="Menu ETOGFL">
          <a:extLst>
            <a:ext uri="{FF2B5EF4-FFF2-40B4-BE49-F238E27FC236}">
              <a16:creationId xmlns:a16="http://schemas.microsoft.com/office/drawing/2014/main" id="{7168A1FF-380C-4A7C-A13B-599B42FFFFA4}"/>
            </a:ext>
          </a:extLst>
        </xdr:cNvPr>
        <xdr:cNvGrpSpPr/>
      </xdr:nvGrpSpPr>
      <xdr:grpSpPr>
        <a:xfrm>
          <a:off x="19668522" y="2256673"/>
          <a:ext cx="3942605" cy="3641220"/>
          <a:chOff x="17332124" y="1180354"/>
          <a:chExt cx="3110932" cy="3033373"/>
        </a:xfrm>
      </xdr:grpSpPr>
      <xdr:pic>
        <xdr:nvPicPr>
          <xdr:cNvPr id="17523" name="Imagen 17522">
            <a:extLst>
              <a:ext uri="{FF2B5EF4-FFF2-40B4-BE49-F238E27FC236}">
                <a16:creationId xmlns:a16="http://schemas.microsoft.com/office/drawing/2014/main" id="{8B8055E5-275B-A42D-550A-CA52534033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32124" y="1180354"/>
            <a:ext cx="3110932" cy="3033373"/>
          </a:xfrm>
          <a:prstGeom prst="rect">
            <a:avLst/>
          </a:prstGeom>
        </xdr:spPr>
      </xdr:pic>
      <xdr:sp macro="" textlink="">
        <xdr:nvSpPr>
          <xdr:cNvPr id="17524" name="CuadroTexto 17523">
            <a:extLst>
              <a:ext uri="{FF2B5EF4-FFF2-40B4-BE49-F238E27FC236}">
                <a16:creationId xmlns:a16="http://schemas.microsoft.com/office/drawing/2014/main" id="{EBBBC91B-9AB6-2EC6-BCBD-4F89833FAC51}"/>
              </a:ext>
            </a:extLst>
          </xdr:cNvPr>
          <xdr:cNvSpPr txBox="1"/>
        </xdr:nvSpPr>
        <xdr:spPr>
          <a:xfrm>
            <a:off x="17434344" y="3033674"/>
            <a:ext cx="2478509" cy="2688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Unidades metalmecanicas:</a:t>
            </a:r>
          </a:p>
        </xdr:txBody>
      </xdr:sp>
      <xdr:sp macro="" textlink="">
        <xdr:nvSpPr>
          <xdr:cNvPr id="17525" name="CuadroTexto 17524">
            <a:extLst>
              <a:ext uri="{FF2B5EF4-FFF2-40B4-BE49-F238E27FC236}">
                <a16:creationId xmlns:a16="http://schemas.microsoft.com/office/drawing/2014/main" id="{5BA120D0-6E0C-6D54-88DD-794A1D89289A}"/>
              </a:ext>
            </a:extLst>
          </xdr:cNvPr>
          <xdr:cNvSpPr txBox="1"/>
        </xdr:nvSpPr>
        <xdr:spPr>
          <a:xfrm>
            <a:off x="17459930" y="2382051"/>
            <a:ext cx="1584806" cy="246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Ancho</a:t>
            </a:r>
            <a:r>
              <a:rPr lang="es-CO" sz="1200" b="1" baseline="0">
                <a:solidFill>
                  <a:srgbClr val="004D9E"/>
                </a:solidFill>
                <a:latin typeface="Titillium Web" panose="00000500000000000000" pitchFamily="2" charset="0"/>
              </a:rPr>
              <a:t> de unidad</a:t>
            </a:r>
            <a:endParaRPr lang="es-CO" sz="1200" b="1">
              <a:solidFill>
                <a:srgbClr val="004D9E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17526" name="CuadroTexto 17525">
            <a:extLst>
              <a:ext uri="{FF2B5EF4-FFF2-40B4-BE49-F238E27FC236}">
                <a16:creationId xmlns:a16="http://schemas.microsoft.com/office/drawing/2014/main" id="{B781B9E4-4166-DAEB-F749-BFA0063961EA}"/>
              </a:ext>
            </a:extLst>
          </xdr:cNvPr>
          <xdr:cNvSpPr txBox="1"/>
        </xdr:nvSpPr>
        <xdr:spPr>
          <a:xfrm>
            <a:off x="17411932" y="1706523"/>
            <a:ext cx="1591156" cy="2528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pic macro="[4]!Hoja15.Unidades_ETO">
        <xdr:nvPicPr>
          <xdr:cNvPr id="17527" name="Imagen 17526">
            <a:extLst>
              <a:ext uri="{FF2B5EF4-FFF2-40B4-BE49-F238E27FC236}">
                <a16:creationId xmlns:a16="http://schemas.microsoft.com/office/drawing/2014/main" id="{620AF1C5-2DDB-793F-85F2-3F4325CEA9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612472" y="3795620"/>
            <a:ext cx="300700" cy="297525"/>
          </a:xfrm>
          <a:prstGeom prst="rect">
            <a:avLst/>
          </a:prstGeom>
        </xdr:spPr>
      </xdr:pic>
      <xdr:pic macro="[4]!Area_GFL_2">
        <xdr:nvPicPr>
          <xdr:cNvPr id="17528" name="Imagen 17527">
            <a:extLst>
              <a:ext uri="{FF2B5EF4-FFF2-40B4-BE49-F238E27FC236}">
                <a16:creationId xmlns:a16="http://schemas.microsoft.com/office/drawing/2014/main" id="{098681DC-8F1F-71CD-515F-BB602A025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20328" y="3769500"/>
            <a:ext cx="290801" cy="28482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29" name="ComboBox35" hidden="1">
                <a:extLst>
                  <a:ext uri="{63B3BB69-23CF-44E3-9099-C40C66FF867C}">
                    <a14:compatExt spid="_x0000_s17457"/>
                  </a:ext>
                  <a:ext uri="{FF2B5EF4-FFF2-40B4-BE49-F238E27FC236}">
                    <a16:creationId xmlns:a16="http://schemas.microsoft.com/office/drawing/2014/main" id="{00000000-0008-0000-0300-00002D140000}"/>
                  </a:ext>
                </a:extLst>
              </xdr:cNvPr>
              <xdr:cNvSpPr/>
            </xdr:nvSpPr>
            <xdr:spPr bwMode="auto">
              <a:xfrm>
                <a:off x="17487527" y="2010709"/>
                <a:ext cx="2510118" cy="3169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30" name="ComboBox36" hidden="1">
                <a:extLst>
                  <a:ext uri="{63B3BB69-23CF-44E3-9099-C40C66FF867C}">
                    <a14:compatExt spid="_x0000_s17458"/>
                  </a:ext>
                  <a:ext uri="{FF2B5EF4-FFF2-40B4-BE49-F238E27FC236}">
                    <a16:creationId xmlns:a16="http://schemas.microsoft.com/office/drawing/2014/main" id="{00000000-0008-0000-0300-000003000000}"/>
                  </a:ext>
                </a:extLst>
              </xdr:cNvPr>
              <xdr:cNvSpPr/>
            </xdr:nvSpPr>
            <xdr:spPr bwMode="auto">
              <a:xfrm>
                <a:off x="17538700" y="2662144"/>
                <a:ext cx="2510118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31" name="ComboBox37" hidden="1">
                <a:extLst>
                  <a:ext uri="{63B3BB69-23CF-44E3-9099-C40C66FF867C}">
                    <a14:compatExt spid="_x0000_s17459"/>
                  </a:ext>
                  <a:ext uri="{FF2B5EF4-FFF2-40B4-BE49-F238E27FC236}">
                    <a16:creationId xmlns:a16="http://schemas.microsoft.com/office/drawing/2014/main" id="{00000000-0008-0000-0300-00002F140000}"/>
                  </a:ext>
                </a:extLst>
              </xdr:cNvPr>
              <xdr:cNvSpPr/>
            </xdr:nvSpPr>
            <xdr:spPr bwMode="auto">
              <a:xfrm>
                <a:off x="17537018" y="3323104"/>
                <a:ext cx="2510118" cy="3137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403</xdr:col>
      <xdr:colOff>107217</xdr:colOff>
      <xdr:row>17</xdr:row>
      <xdr:rowOff>47489</xdr:rowOff>
    </xdr:from>
    <xdr:to>
      <xdr:col>442</xdr:col>
      <xdr:colOff>21555</xdr:colOff>
      <xdr:row>117</xdr:row>
      <xdr:rowOff>9854</xdr:rowOff>
    </xdr:to>
    <xdr:grpSp>
      <xdr:nvGrpSpPr>
        <xdr:cNvPr id="17532" name="Menu ConmutadoresGFL">
          <a:extLst>
            <a:ext uri="{FF2B5EF4-FFF2-40B4-BE49-F238E27FC236}">
              <a16:creationId xmlns:a16="http://schemas.microsoft.com/office/drawing/2014/main" id="{688C654A-6256-450A-AF11-12CB748552E4}"/>
            </a:ext>
          </a:extLst>
        </xdr:cNvPr>
        <xdr:cNvGrpSpPr/>
      </xdr:nvGrpSpPr>
      <xdr:grpSpPr>
        <a:xfrm>
          <a:off x="19434189" y="2269429"/>
          <a:ext cx="4231778" cy="4438368"/>
          <a:chOff x="17332326" y="1151160"/>
          <a:chExt cx="3319078" cy="3718467"/>
        </a:xfrm>
      </xdr:grpSpPr>
      <xdr:pic>
        <xdr:nvPicPr>
          <xdr:cNvPr id="17533" name="Imagen 17532">
            <a:extLst>
              <a:ext uri="{FF2B5EF4-FFF2-40B4-BE49-F238E27FC236}">
                <a16:creationId xmlns:a16="http://schemas.microsoft.com/office/drawing/2014/main" id="{4A986C6F-A130-7666-53D2-995A6A4263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32326" y="1151160"/>
            <a:ext cx="3319078" cy="371846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34" name="ComboBox38" hidden="1">
                <a:extLst>
                  <a:ext uri="{63B3BB69-23CF-44E3-9099-C40C66FF867C}">
                    <a14:compatExt spid="_x0000_s17460"/>
                  </a:ext>
                  <a:ext uri="{FF2B5EF4-FFF2-40B4-BE49-F238E27FC236}">
                    <a16:creationId xmlns:a16="http://schemas.microsoft.com/office/drawing/2014/main" id="{00000000-0008-0000-0300-00003E140000}"/>
                  </a:ext>
                </a:extLst>
              </xdr:cNvPr>
              <xdr:cNvSpPr/>
            </xdr:nvSpPr>
            <xdr:spPr bwMode="auto">
              <a:xfrm>
                <a:off x="17605935" y="1975411"/>
                <a:ext cx="2572684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535" name="CuadroTexto 17534">
            <a:extLst>
              <a:ext uri="{FF2B5EF4-FFF2-40B4-BE49-F238E27FC236}">
                <a16:creationId xmlns:a16="http://schemas.microsoft.com/office/drawing/2014/main" id="{D6F3A07F-2623-88BD-D0F6-1F999867B8D3}"/>
              </a:ext>
            </a:extLst>
          </xdr:cNvPr>
          <xdr:cNvSpPr txBox="1"/>
        </xdr:nvSpPr>
        <xdr:spPr>
          <a:xfrm>
            <a:off x="17553528" y="1681970"/>
            <a:ext cx="2325404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Tipo de Cubiculo: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36" name="ComboBox39" hidden="1">
                <a:extLst>
                  <a:ext uri="{63B3BB69-23CF-44E3-9099-C40C66FF867C}">
                    <a14:compatExt spid="_x0000_s17461"/>
                  </a:ext>
                  <a:ext uri="{FF2B5EF4-FFF2-40B4-BE49-F238E27FC236}">
                    <a16:creationId xmlns:a16="http://schemas.microsoft.com/office/drawing/2014/main" id="{00000000-0008-0000-0300-00003F140000}"/>
                  </a:ext>
                </a:extLst>
              </xdr:cNvPr>
              <xdr:cNvSpPr/>
            </xdr:nvSpPr>
            <xdr:spPr bwMode="auto">
              <a:xfrm>
                <a:off x="17611411" y="2596591"/>
                <a:ext cx="2580797" cy="3201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537" name="CuadroTexto 17536">
            <a:extLst>
              <a:ext uri="{FF2B5EF4-FFF2-40B4-BE49-F238E27FC236}">
                <a16:creationId xmlns:a16="http://schemas.microsoft.com/office/drawing/2014/main" id="{E2248349-579B-DE11-579A-32F7C69E040D}"/>
              </a:ext>
            </a:extLst>
          </xdr:cNvPr>
          <xdr:cNvSpPr txBox="1"/>
        </xdr:nvSpPr>
        <xdr:spPr>
          <a:xfrm>
            <a:off x="17564713" y="2303150"/>
            <a:ext cx="2325404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Corriente: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38" name="ComboBox40" hidden="1">
                <a:extLst>
                  <a:ext uri="{63B3BB69-23CF-44E3-9099-C40C66FF867C}">
                    <a14:compatExt spid="_x0000_s17462"/>
                  </a:ext>
                  <a:ext uri="{FF2B5EF4-FFF2-40B4-BE49-F238E27FC236}">
                    <a16:creationId xmlns:a16="http://schemas.microsoft.com/office/drawing/2014/main" id="{00000000-0008-0000-0300-000040140000}"/>
                  </a:ext>
                </a:extLst>
              </xdr:cNvPr>
              <xdr:cNvSpPr/>
            </xdr:nvSpPr>
            <xdr:spPr bwMode="auto">
              <a:xfrm>
                <a:off x="17664367" y="3276974"/>
                <a:ext cx="2596702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539" name="CuadroTexto 17538">
            <a:extLst>
              <a:ext uri="{FF2B5EF4-FFF2-40B4-BE49-F238E27FC236}">
                <a16:creationId xmlns:a16="http://schemas.microsoft.com/office/drawing/2014/main" id="{4473A293-496D-084A-DE99-2DBA972EFC32}"/>
              </a:ext>
            </a:extLst>
          </xdr:cNvPr>
          <xdr:cNvSpPr txBox="1"/>
        </xdr:nvSpPr>
        <xdr:spPr>
          <a:xfrm>
            <a:off x="17614298" y="2989883"/>
            <a:ext cx="2331741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Equipo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40" name="ComboBox41" hidden="1">
                <a:extLst>
                  <a:ext uri="{63B3BB69-23CF-44E3-9099-C40C66FF867C}">
                    <a14:compatExt spid="_x0000_s17463"/>
                  </a:ext>
                  <a:ext uri="{FF2B5EF4-FFF2-40B4-BE49-F238E27FC236}">
                    <a16:creationId xmlns:a16="http://schemas.microsoft.com/office/drawing/2014/main" id="{00000000-0008-0000-0300-000041140000}"/>
                  </a:ext>
                </a:extLst>
              </xdr:cNvPr>
              <xdr:cNvSpPr/>
            </xdr:nvSpPr>
            <xdr:spPr bwMode="auto">
              <a:xfrm>
                <a:off x="17674284" y="3948019"/>
                <a:ext cx="2593521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541" name="CuadroTexto 17540">
            <a:extLst>
              <a:ext uri="{FF2B5EF4-FFF2-40B4-BE49-F238E27FC236}">
                <a16:creationId xmlns:a16="http://schemas.microsoft.com/office/drawing/2014/main" id="{CA2E6139-25D6-3D24-020A-E681E4000417}"/>
              </a:ext>
            </a:extLst>
          </xdr:cNvPr>
          <xdr:cNvSpPr txBox="1"/>
        </xdr:nvSpPr>
        <xdr:spPr>
          <a:xfrm>
            <a:off x="17627346" y="3648228"/>
            <a:ext cx="2325404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Orientacion</a:t>
            </a:r>
          </a:p>
        </xdr:txBody>
      </xdr:sp>
      <xdr:pic macro="[4]!Hoja15.Conmutadores">
        <xdr:nvPicPr>
          <xdr:cNvPr id="17542" name="Imagen 17541">
            <a:extLst>
              <a:ext uri="{FF2B5EF4-FFF2-40B4-BE49-F238E27FC236}">
                <a16:creationId xmlns:a16="http://schemas.microsoft.com/office/drawing/2014/main" id="{112C8C4F-8200-2DEF-67A7-75D0B2770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639007" y="4413040"/>
            <a:ext cx="305451" cy="288231"/>
          </a:xfrm>
          <a:prstGeom prst="rect">
            <a:avLst/>
          </a:prstGeom>
        </xdr:spPr>
      </xdr:pic>
      <xdr:pic macro="[4]!Area_GFL_2">
        <xdr:nvPicPr>
          <xdr:cNvPr id="17543" name="Imagen 17542">
            <a:extLst>
              <a:ext uri="{FF2B5EF4-FFF2-40B4-BE49-F238E27FC236}">
                <a16:creationId xmlns:a16="http://schemas.microsoft.com/office/drawing/2014/main" id="{EA44D773-9488-FAF3-F80B-E45C9661E7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41315" y="4418940"/>
            <a:ext cx="294283" cy="288700"/>
          </a:xfrm>
          <a:prstGeom prst="rect">
            <a:avLst/>
          </a:prstGeom>
        </xdr:spPr>
      </xdr:pic>
    </xdr:grpSp>
    <xdr:clientData/>
  </xdr:twoCellAnchor>
  <xdr:twoCellAnchor>
    <xdr:from>
      <xdr:col>403</xdr:col>
      <xdr:colOff>38277</xdr:colOff>
      <xdr:row>17</xdr:row>
      <xdr:rowOff>3390</xdr:rowOff>
    </xdr:from>
    <xdr:to>
      <xdr:col>436</xdr:col>
      <xdr:colOff>2732</xdr:colOff>
      <xdr:row>100</xdr:row>
      <xdr:rowOff>33603</xdr:rowOff>
    </xdr:to>
    <xdr:grpSp>
      <xdr:nvGrpSpPr>
        <xdr:cNvPr id="17544" name="Menu EtiquetaGFL">
          <a:extLst>
            <a:ext uri="{FF2B5EF4-FFF2-40B4-BE49-F238E27FC236}">
              <a16:creationId xmlns:a16="http://schemas.microsoft.com/office/drawing/2014/main" id="{E6AE4BA4-C8B2-412B-8E02-FAB7AF137B13}"/>
            </a:ext>
          </a:extLst>
        </xdr:cNvPr>
        <xdr:cNvGrpSpPr/>
      </xdr:nvGrpSpPr>
      <xdr:grpSpPr>
        <a:xfrm>
          <a:off x="19368424" y="2225330"/>
          <a:ext cx="4009779" cy="3744216"/>
          <a:chOff x="21108494" y="1331118"/>
          <a:chExt cx="3833730" cy="3811257"/>
        </a:xfrm>
      </xdr:grpSpPr>
      <xdr:pic>
        <xdr:nvPicPr>
          <xdr:cNvPr id="17545" name="Imagen 17544">
            <a:extLst>
              <a:ext uri="{FF2B5EF4-FFF2-40B4-BE49-F238E27FC236}">
                <a16:creationId xmlns:a16="http://schemas.microsoft.com/office/drawing/2014/main" id="{F244CCDA-C6C1-7B28-DEDD-C4531C32E0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08494" y="1331118"/>
            <a:ext cx="3833730" cy="3811257"/>
          </a:xfrm>
          <a:prstGeom prst="rect">
            <a:avLst/>
          </a:prstGeom>
        </xdr:spPr>
      </xdr:pic>
      <xdr:pic macro="[4]!Area_GFL_2">
        <xdr:nvPicPr>
          <xdr:cNvPr id="17546" name="Imagen 17545">
            <a:extLst>
              <a:ext uri="{FF2B5EF4-FFF2-40B4-BE49-F238E27FC236}">
                <a16:creationId xmlns:a16="http://schemas.microsoft.com/office/drawing/2014/main" id="{E18D081F-18AC-F2C1-A6EE-96FA7706AF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966483" y="4550157"/>
            <a:ext cx="344974" cy="346007"/>
          </a:xfrm>
          <a:prstGeom prst="rect">
            <a:avLst/>
          </a:prstGeom>
        </xdr:spPr>
      </xdr:pic>
      <xdr:pic macro="[4]!Hoja15.ETIQUETAS">
        <xdr:nvPicPr>
          <xdr:cNvPr id="17547" name="Imagen 17546">
            <a:extLst>
              <a:ext uri="{FF2B5EF4-FFF2-40B4-BE49-F238E27FC236}">
                <a16:creationId xmlns:a16="http://schemas.microsoft.com/office/drawing/2014/main" id="{D8668514-83EC-8640-F6D1-4DF7433F63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71640" y="4595277"/>
            <a:ext cx="338999" cy="339674"/>
          </a:xfrm>
          <a:prstGeom prst="rect">
            <a:avLst/>
          </a:prstGeom>
        </xdr:spPr>
      </xdr:pic>
      <xdr:sp macro="" textlink="">
        <xdr:nvSpPr>
          <xdr:cNvPr id="17548" name="CuadroTexto 17547">
            <a:extLst>
              <a:ext uri="{FF2B5EF4-FFF2-40B4-BE49-F238E27FC236}">
                <a16:creationId xmlns:a16="http://schemas.microsoft.com/office/drawing/2014/main" id="{2AC70A8C-7E04-9D63-A74B-2F3767824FB0}"/>
              </a:ext>
            </a:extLst>
          </xdr:cNvPr>
          <xdr:cNvSpPr txBox="1"/>
        </xdr:nvSpPr>
        <xdr:spPr>
          <a:xfrm>
            <a:off x="21245873" y="2045314"/>
            <a:ext cx="1924237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Clase </a:t>
            </a:r>
            <a:r>
              <a:rPr lang="es-CO" sz="1200" b="1" baseline="0">
                <a:solidFill>
                  <a:srgbClr val="004D9E"/>
                </a:solidFill>
                <a:latin typeface="Titillium Web" panose="00000500000000000000" pitchFamily="2" charset="0"/>
              </a:rPr>
              <a:t>de etiqueta:</a:t>
            </a:r>
            <a:endParaRPr lang="es-CO" sz="1200" b="1">
              <a:solidFill>
                <a:srgbClr val="004D9E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17549" name="CuadroTexto 17548">
            <a:extLst>
              <a:ext uri="{FF2B5EF4-FFF2-40B4-BE49-F238E27FC236}">
                <a16:creationId xmlns:a16="http://schemas.microsoft.com/office/drawing/2014/main" id="{D08E256F-0B06-6FFB-A1F6-C95CF9A3339E}"/>
              </a:ext>
            </a:extLst>
          </xdr:cNvPr>
          <xdr:cNvSpPr txBox="1"/>
        </xdr:nvSpPr>
        <xdr:spPr>
          <a:xfrm>
            <a:off x="21300301" y="2796882"/>
            <a:ext cx="19210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="1" baseline="0">
                <a:solidFill>
                  <a:srgbClr val="004D9E"/>
                </a:solidFill>
                <a:latin typeface="Titillium Web" panose="00000500000000000000" pitchFamily="2" charset="0"/>
              </a:rPr>
              <a:t> de etiqueta:</a:t>
            </a:r>
            <a:endParaRPr lang="es-CO" sz="1200" b="1">
              <a:solidFill>
                <a:srgbClr val="004D9E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17550" name="Dato3titulo">
            <a:extLst>
              <a:ext uri="{FF2B5EF4-FFF2-40B4-BE49-F238E27FC236}">
                <a16:creationId xmlns:a16="http://schemas.microsoft.com/office/drawing/2014/main" id="{7F9F46B3-2D3F-2E60-A975-9A470EEE0AB3}"/>
              </a:ext>
            </a:extLst>
          </xdr:cNvPr>
          <xdr:cNvSpPr txBox="1"/>
        </xdr:nvSpPr>
        <xdr:spPr>
          <a:xfrm>
            <a:off x="21371511" y="3623742"/>
            <a:ext cx="1908362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51" name="ComboBox42" hidden="1">
                <a:extLst>
                  <a:ext uri="{63B3BB69-23CF-44E3-9099-C40C66FF867C}">
                    <a14:compatExt spid="_x0000_s17464"/>
                  </a:ext>
                  <a:ext uri="{FF2B5EF4-FFF2-40B4-BE49-F238E27FC236}">
                    <a16:creationId xmlns:a16="http://schemas.microsoft.com/office/drawing/2014/main" id="{00000000-0008-0000-0300-000028140000}"/>
                  </a:ext>
                </a:extLst>
              </xdr:cNvPr>
              <xdr:cNvSpPr/>
            </xdr:nvSpPr>
            <xdr:spPr bwMode="auto">
              <a:xfrm>
                <a:off x="21398366" y="2390775"/>
                <a:ext cx="3388178" cy="35514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52" name="ComboBox43" hidden="1">
                <a:extLst>
                  <a:ext uri="{63B3BB69-23CF-44E3-9099-C40C66FF867C}">
                    <a14:compatExt spid="_x0000_s17465"/>
                  </a:ext>
                  <a:ext uri="{FF2B5EF4-FFF2-40B4-BE49-F238E27FC236}">
                    <a16:creationId xmlns:a16="http://schemas.microsoft.com/office/drawing/2014/main" id="{00000000-0008-0000-0300-000029140000}"/>
                  </a:ext>
                </a:extLst>
              </xdr:cNvPr>
              <xdr:cNvSpPr/>
            </xdr:nvSpPr>
            <xdr:spPr bwMode="auto">
              <a:xfrm>
                <a:off x="21401992" y="3176815"/>
                <a:ext cx="3380921" cy="3456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53" name="ComboBox44" hidden="1">
                <a:extLst>
                  <a:ext uri="{63B3BB69-23CF-44E3-9099-C40C66FF867C}">
                    <a14:compatExt spid="_x0000_s17466"/>
                  </a:ex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SpPr/>
            </xdr:nvSpPr>
            <xdr:spPr bwMode="auto">
              <a:xfrm>
                <a:off x="21403580" y="3944257"/>
                <a:ext cx="3374569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403</xdr:col>
      <xdr:colOff>166319</xdr:colOff>
      <xdr:row>18</xdr:row>
      <xdr:rowOff>1809</xdr:rowOff>
    </xdr:from>
    <xdr:to>
      <xdr:col>440</xdr:col>
      <xdr:colOff>3058</xdr:colOff>
      <xdr:row>80</xdr:row>
      <xdr:rowOff>32753</xdr:rowOff>
    </xdr:to>
    <xdr:grpSp>
      <xdr:nvGrpSpPr>
        <xdr:cNvPr id="17554" name="Menu AcotarGFL">
          <a:extLst>
            <a:ext uri="{FF2B5EF4-FFF2-40B4-BE49-F238E27FC236}">
              <a16:creationId xmlns:a16="http://schemas.microsoft.com/office/drawing/2014/main" id="{3E723244-2D87-4144-82FF-94F1350A535E}"/>
            </a:ext>
          </a:extLst>
        </xdr:cNvPr>
        <xdr:cNvGrpSpPr/>
      </xdr:nvGrpSpPr>
      <xdr:grpSpPr>
        <a:xfrm>
          <a:off x="19493291" y="2265397"/>
          <a:ext cx="4064532" cy="2806828"/>
          <a:chOff x="17392672" y="1178838"/>
          <a:chExt cx="3198610" cy="2346356"/>
        </a:xfrm>
      </xdr:grpSpPr>
      <xdr:pic>
        <xdr:nvPicPr>
          <xdr:cNvPr id="17555" name="Imagen 17554">
            <a:extLst>
              <a:ext uri="{FF2B5EF4-FFF2-40B4-BE49-F238E27FC236}">
                <a16:creationId xmlns:a16="http://schemas.microsoft.com/office/drawing/2014/main" id="{FF398B90-C66B-5097-CD88-34F1F74DD4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2672" y="1178838"/>
            <a:ext cx="3198610" cy="2346356"/>
          </a:xfrm>
          <a:prstGeom prst="rect">
            <a:avLst/>
          </a:prstGeom>
        </xdr:spPr>
      </xdr:pic>
      <xdr:pic macro="[4]!Area_GFL_2">
        <xdr:nvPicPr>
          <xdr:cNvPr id="17556" name="Imagen 17555">
            <a:extLst>
              <a:ext uri="{FF2B5EF4-FFF2-40B4-BE49-F238E27FC236}">
                <a16:creationId xmlns:a16="http://schemas.microsoft.com/office/drawing/2014/main" id="{685F3708-31BD-6DF8-9679-B468AE58AF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969962" y="3051174"/>
            <a:ext cx="295175" cy="294350"/>
          </a:xfrm>
          <a:prstGeom prst="rect">
            <a:avLst/>
          </a:prstGeom>
        </xdr:spPr>
      </xdr:pic>
      <xdr:pic macro="[4]!Hoja15.COTAS">
        <xdr:nvPicPr>
          <xdr:cNvPr id="17557" name="Imagen 17556">
            <a:extLst>
              <a:ext uri="{FF2B5EF4-FFF2-40B4-BE49-F238E27FC236}">
                <a16:creationId xmlns:a16="http://schemas.microsoft.com/office/drawing/2014/main" id="{D0B8673A-3199-06D0-BBCF-527A0F7903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754442" y="3025599"/>
            <a:ext cx="281650" cy="280562"/>
          </a:xfrm>
          <a:prstGeom prst="rect">
            <a:avLst/>
          </a:prstGeom>
        </xdr:spPr>
      </xdr:pic>
      <xdr:sp macro="" textlink="">
        <xdr:nvSpPr>
          <xdr:cNvPr id="17558" name="CuadroTexto 17557">
            <a:extLst>
              <a:ext uri="{FF2B5EF4-FFF2-40B4-BE49-F238E27FC236}">
                <a16:creationId xmlns:a16="http://schemas.microsoft.com/office/drawing/2014/main" id="{F07C1266-2D0F-CDD3-4519-036DAF317AF1}"/>
              </a:ext>
            </a:extLst>
          </xdr:cNvPr>
          <xdr:cNvSpPr txBox="1"/>
        </xdr:nvSpPr>
        <xdr:spPr>
          <a:xfrm>
            <a:off x="17631709" y="1905175"/>
            <a:ext cx="2048996" cy="28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59" name="ComboBox45" hidden="1">
                <a:extLst>
                  <a:ext uri="{63B3BB69-23CF-44E3-9099-C40C66FF867C}">
                    <a14:compatExt spid="_x0000_s17467"/>
                  </a:ext>
                  <a:ext uri="{FF2B5EF4-FFF2-40B4-BE49-F238E27FC236}">
                    <a16:creationId xmlns:a16="http://schemas.microsoft.com/office/drawing/2014/main" id="{00000000-0008-0000-0300-00002B140000}"/>
                  </a:ext>
                </a:extLst>
              </xdr:cNvPr>
              <xdr:cNvSpPr/>
            </xdr:nvSpPr>
            <xdr:spPr bwMode="auto">
              <a:xfrm>
                <a:off x="17633204" y="2213909"/>
                <a:ext cx="2750297" cy="3330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403</xdr:col>
      <xdr:colOff>255234</xdr:colOff>
      <xdr:row>17</xdr:row>
      <xdr:rowOff>34226</xdr:rowOff>
    </xdr:from>
    <xdr:to>
      <xdr:col>441</xdr:col>
      <xdr:colOff>7668</xdr:colOff>
      <xdr:row>78</xdr:row>
      <xdr:rowOff>36183</xdr:rowOff>
    </xdr:to>
    <xdr:grpSp>
      <xdr:nvGrpSpPr>
        <xdr:cNvPr id="17560" name="Menu ColorGFL">
          <a:extLst>
            <a:ext uri="{FF2B5EF4-FFF2-40B4-BE49-F238E27FC236}">
              <a16:creationId xmlns:a16="http://schemas.microsoft.com/office/drawing/2014/main" id="{1401BB21-BFA0-41E3-990C-7AC95BBC0CFB}"/>
            </a:ext>
          </a:extLst>
        </xdr:cNvPr>
        <xdr:cNvGrpSpPr/>
      </xdr:nvGrpSpPr>
      <xdr:grpSpPr>
        <a:xfrm>
          <a:off x="19588556" y="2249816"/>
          <a:ext cx="4021875" cy="2739367"/>
          <a:chOff x="21157676" y="1192658"/>
          <a:chExt cx="3843900" cy="2807739"/>
        </a:xfrm>
      </xdr:grpSpPr>
      <xdr:pic>
        <xdr:nvPicPr>
          <xdr:cNvPr id="17561" name="Imagen 17560">
            <a:extLst>
              <a:ext uri="{FF2B5EF4-FFF2-40B4-BE49-F238E27FC236}">
                <a16:creationId xmlns:a16="http://schemas.microsoft.com/office/drawing/2014/main" id="{EB9C611F-5605-A901-809C-C6D7E25CBA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57676" y="1192658"/>
            <a:ext cx="3843900" cy="2807739"/>
          </a:xfrm>
          <a:prstGeom prst="rect">
            <a:avLst/>
          </a:prstGeom>
        </xdr:spPr>
      </xdr:pic>
      <xdr:pic macro="[4]!Hoja2.Cambiodecolor">
        <xdr:nvPicPr>
          <xdr:cNvPr id="17562" name="Imagen 17561">
            <a:extLst>
              <a:ext uri="{FF2B5EF4-FFF2-40B4-BE49-F238E27FC236}">
                <a16:creationId xmlns:a16="http://schemas.microsoft.com/office/drawing/2014/main" id="{421658FF-5342-70CE-0D30-C1B1411210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87428" y="3295237"/>
            <a:ext cx="479451" cy="454841"/>
          </a:xfrm>
          <a:prstGeom prst="rect">
            <a:avLst/>
          </a:prstGeom>
        </xdr:spPr>
      </xdr:pic>
      <xdr:sp macro="" textlink="">
        <xdr:nvSpPr>
          <xdr:cNvPr id="17563" name="CuadroTexto 17562">
            <a:extLst>
              <a:ext uri="{FF2B5EF4-FFF2-40B4-BE49-F238E27FC236}">
                <a16:creationId xmlns:a16="http://schemas.microsoft.com/office/drawing/2014/main" id="{90202C8C-C6B6-4F41-DA16-8E3B7607FE97}"/>
              </a:ext>
            </a:extLst>
          </xdr:cNvPr>
          <xdr:cNvSpPr txBox="1"/>
        </xdr:nvSpPr>
        <xdr:spPr>
          <a:xfrm>
            <a:off x="21435387" y="2142255"/>
            <a:ext cx="2497178" cy="368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="1">
                <a:solidFill>
                  <a:srgbClr val="004D9E"/>
                </a:solidFill>
                <a:latin typeface="Titillium Web" panose="00000500000000000000" pitchFamily="2" charset="0"/>
              </a:rPr>
              <a:t>Confirmacion de color: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64" name="ComboBox46" hidden="1">
                <a:extLst>
                  <a:ext uri="{63B3BB69-23CF-44E3-9099-C40C66FF867C}">
                    <a14:compatExt spid="_x0000_s17468"/>
                  </a:ext>
                  <a:ext uri="{FF2B5EF4-FFF2-40B4-BE49-F238E27FC236}">
                    <a16:creationId xmlns:a16="http://schemas.microsoft.com/office/drawing/2014/main" id="{00000000-0008-0000-0300-000018000000}"/>
                  </a:ext>
                </a:extLst>
              </xdr:cNvPr>
              <xdr:cNvSpPr/>
            </xdr:nvSpPr>
            <xdr:spPr bwMode="auto">
              <a:xfrm>
                <a:off x="21517429" y="2502620"/>
                <a:ext cx="3156858" cy="4095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302</xdr:col>
      <xdr:colOff>36668</xdr:colOff>
      <xdr:row>24</xdr:row>
      <xdr:rowOff>29529</xdr:rowOff>
    </xdr:from>
    <xdr:to>
      <xdr:col>392</xdr:col>
      <xdr:colOff>3581</xdr:colOff>
      <xdr:row>111</xdr:row>
      <xdr:rowOff>7196</xdr:rowOff>
    </xdr:to>
    <xdr:grpSp>
      <xdr:nvGrpSpPr>
        <xdr:cNvPr id="17565" name="Menu ArranqueM GF" hidden="1">
          <a:extLst>
            <a:ext uri="{FF2B5EF4-FFF2-40B4-BE49-F238E27FC236}">
              <a16:creationId xmlns:a16="http://schemas.microsoft.com/office/drawing/2014/main" id="{3CF7C440-5A66-4DD9-B48B-9EF615D90B3A}"/>
            </a:ext>
          </a:extLst>
        </xdr:cNvPr>
        <xdr:cNvGrpSpPr/>
      </xdr:nvGrpSpPr>
      <xdr:grpSpPr>
        <a:xfrm>
          <a:off x="14391403" y="2558883"/>
          <a:ext cx="4004206" cy="3883664"/>
          <a:chOff x="10990597" y="2837062"/>
          <a:chExt cx="3810411" cy="3914995"/>
        </a:xfrm>
      </xdr:grpSpPr>
      <xdr:pic>
        <xdr:nvPicPr>
          <xdr:cNvPr id="17566" name="Imagen 17565">
            <a:extLst>
              <a:ext uri="{FF2B5EF4-FFF2-40B4-BE49-F238E27FC236}">
                <a16:creationId xmlns:a16="http://schemas.microsoft.com/office/drawing/2014/main" id="{84FC526D-4AA3-689C-3ABD-E0C12685D4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990597" y="2837062"/>
            <a:ext cx="3810411" cy="3914995"/>
          </a:xfrm>
          <a:prstGeom prst="rect">
            <a:avLst/>
          </a:prstGeom>
        </xdr:spPr>
      </xdr:pic>
      <xdr:sp macro="" textlink="">
        <xdr:nvSpPr>
          <xdr:cNvPr id="17567" name="CuadroTexto 17566">
            <a:extLst>
              <a:ext uri="{FF2B5EF4-FFF2-40B4-BE49-F238E27FC236}">
                <a16:creationId xmlns:a16="http://schemas.microsoft.com/office/drawing/2014/main" id="{0315C69A-A2D4-03D7-78C7-7623B6F4C2D6}"/>
              </a:ext>
            </a:extLst>
          </xdr:cNvPr>
          <xdr:cNvSpPr txBox="1"/>
        </xdr:nvSpPr>
        <xdr:spPr>
          <a:xfrm>
            <a:off x="11101637" y="3447395"/>
            <a:ext cx="1901935" cy="3173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68" name="FFFF" hidden="1">
                <a:extLst>
                  <a:ext uri="{63B3BB69-23CF-44E3-9099-C40C66FF867C}">
                    <a14:compatExt spid="_x0000_s17469"/>
                  </a:ext>
                  <a:ext uri="{FF2B5EF4-FFF2-40B4-BE49-F238E27FC236}">
                    <a16:creationId xmlns:a16="http://schemas.microsoft.com/office/drawing/2014/main" id="{00000000-0008-0000-0300-000042140000}"/>
                  </a:ext>
                </a:extLst>
              </xdr:cNvPr>
              <xdr:cNvSpPr/>
            </xdr:nvSpPr>
            <xdr:spPr bwMode="auto">
              <a:xfrm>
                <a:off x="11183625" y="3803852"/>
                <a:ext cx="3253552" cy="37855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569" name="CuadroTexto 17568">
            <a:extLst>
              <a:ext uri="{FF2B5EF4-FFF2-40B4-BE49-F238E27FC236}">
                <a16:creationId xmlns:a16="http://schemas.microsoft.com/office/drawing/2014/main" id="{47BD6151-024C-86F3-5B97-327DE6D76D3D}"/>
              </a:ext>
            </a:extLst>
          </xdr:cNvPr>
          <xdr:cNvSpPr txBox="1"/>
        </xdr:nvSpPr>
        <xdr:spPr>
          <a:xfrm>
            <a:off x="11131713" y="4183393"/>
            <a:ext cx="2714339" cy="326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70" name="ComboBox48" hidden="1">
                <a:extLst>
                  <a:ext uri="{63B3BB69-23CF-44E3-9099-C40C66FF867C}">
                    <a14:compatExt spid="_x0000_s17470"/>
                  </a:ext>
                  <a:ext uri="{FF2B5EF4-FFF2-40B4-BE49-F238E27FC236}">
                    <a16:creationId xmlns:a16="http://schemas.microsoft.com/office/drawing/2014/main" id="{00000000-0008-0000-0300-000043140000}"/>
                  </a:ext>
                </a:extLst>
              </xdr:cNvPr>
              <xdr:cNvSpPr/>
            </xdr:nvSpPr>
            <xdr:spPr bwMode="auto">
              <a:xfrm>
                <a:off x="11210838" y="4535464"/>
                <a:ext cx="3247202" cy="3817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571" name="CuadroTexto 17570">
            <a:extLst>
              <a:ext uri="{FF2B5EF4-FFF2-40B4-BE49-F238E27FC236}">
                <a16:creationId xmlns:a16="http://schemas.microsoft.com/office/drawing/2014/main" id="{3C844C74-0BDB-93A8-65C4-312D71BF07F9}"/>
              </a:ext>
            </a:extLst>
          </xdr:cNvPr>
          <xdr:cNvSpPr txBox="1"/>
        </xdr:nvSpPr>
        <xdr:spPr>
          <a:xfrm>
            <a:off x="11156065" y="4991353"/>
            <a:ext cx="1901935" cy="3110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 b="1">
                <a:solidFill>
                  <a:srgbClr val="004D9E"/>
                </a:solidFill>
                <a:latin typeface="Titillium Web" panose="00000500000000000000" pitchFamily="2" charset="0"/>
              </a:rPr>
              <a:t>Presentacion:</a:t>
            </a:r>
            <a:endParaRPr lang="es-CO" sz="1200" b="1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572" name="ComboBox49" hidden="1">
                <a:extLst>
                  <a:ext uri="{63B3BB69-23CF-44E3-9099-C40C66FF867C}">
                    <a14:compatExt spid="_x0000_s17471"/>
                  </a:ext>
                  <a:ext uri="{FF2B5EF4-FFF2-40B4-BE49-F238E27FC236}">
                    <a16:creationId xmlns:a16="http://schemas.microsoft.com/office/drawing/2014/main" id="{00000000-0008-0000-0300-000044140000}"/>
                  </a:ext>
                </a:extLst>
              </xdr:cNvPr>
              <xdr:cNvSpPr/>
            </xdr:nvSpPr>
            <xdr:spPr bwMode="auto">
              <a:xfrm>
                <a:off x="11244403" y="5344636"/>
                <a:ext cx="3247202" cy="37855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4]!Hoja15.Arranque_Motor">
        <xdr:nvPicPr>
          <xdr:cNvPr id="17573" name="Imagen 17572">
            <a:extLst>
              <a:ext uri="{FF2B5EF4-FFF2-40B4-BE49-F238E27FC236}">
                <a16:creationId xmlns:a16="http://schemas.microsoft.com/office/drawing/2014/main" id="{48CBA8F6-C713-54AB-8305-82CAF4C1AC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26000" y="6079219"/>
            <a:ext cx="364777" cy="346275"/>
          </a:xfrm>
          <a:prstGeom prst="rect">
            <a:avLst/>
          </a:prstGeom>
        </xdr:spPr>
      </xdr:pic>
      <xdr:pic macro="[4]!Area_GFL_2">
        <xdr:nvPicPr>
          <xdr:cNvPr id="17574" name="Imagen 17573">
            <a:extLst>
              <a:ext uri="{FF2B5EF4-FFF2-40B4-BE49-F238E27FC236}">
                <a16:creationId xmlns:a16="http://schemas.microsoft.com/office/drawing/2014/main" id="{D8C87D8D-9C8A-1297-5F21-EF0B7BD530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54554" y="6079595"/>
            <a:ext cx="345268" cy="346275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32350</xdr:colOff>
      <xdr:row>102</xdr:row>
      <xdr:rowOff>26849</xdr:rowOff>
    </xdr:from>
    <xdr:to>
      <xdr:col>8</xdr:col>
      <xdr:colOff>6481</xdr:colOff>
      <xdr:row>107</xdr:row>
      <xdr:rowOff>2</xdr:rowOff>
    </xdr:to>
    <xdr:pic>
      <xdr:nvPicPr>
        <xdr:cNvPr id="17575" name="Equipons Individuales" descr="Procesador con relleno sólido">
          <a:extLst>
            <a:ext uri="{FF2B5EF4-FFF2-40B4-BE49-F238E27FC236}">
              <a16:creationId xmlns:a16="http://schemas.microsoft.com/office/drawing/2014/main" id="{68CD9940-A121-4E55-87CC-AAF91C909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353025" y="5030649"/>
          <a:ext cx="218606" cy="208103"/>
        </a:xfrm>
        <a:prstGeom prst="rect">
          <a:avLst/>
        </a:prstGeom>
      </xdr:spPr>
    </xdr:pic>
    <xdr:clientData/>
  </xdr:twoCellAnchor>
  <xdr:twoCellAnchor editAs="oneCell">
    <xdr:from>
      <xdr:col>4</xdr:col>
      <xdr:colOff>2246</xdr:colOff>
      <xdr:row>60</xdr:row>
      <xdr:rowOff>27888</xdr:rowOff>
    </xdr:from>
    <xdr:to>
      <xdr:col>8</xdr:col>
      <xdr:colOff>19211</xdr:colOff>
      <xdr:row>65</xdr:row>
      <xdr:rowOff>1563</xdr:rowOff>
    </xdr:to>
    <xdr:pic>
      <xdr:nvPicPr>
        <xdr:cNvPr id="17576" name="Distribucion">
          <a:extLst>
            <a:ext uri="{FF2B5EF4-FFF2-40B4-BE49-F238E27FC236}">
              <a16:creationId xmlns:a16="http://schemas.microsoft.com/office/drawing/2014/main" id="{5BE6C8EE-F108-4D13-886B-4D4EF9AF9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BEBA8EAE-BF5A-486C-A8C5-ECC9F3942E4B}">
              <a14:imgProps xmlns:a14="http://schemas.microsoft.com/office/drawing/2010/main">
                <a14:imgLayer r:embed="rId41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73721" y="3031438"/>
          <a:ext cx="207465" cy="208625"/>
        </a:xfrm>
        <a:prstGeom prst="rect">
          <a:avLst/>
        </a:prstGeom>
      </xdr:spPr>
    </xdr:pic>
    <xdr:clientData/>
  </xdr:twoCellAnchor>
  <xdr:twoCellAnchor editAs="oneCell">
    <xdr:from>
      <xdr:col>4</xdr:col>
      <xdr:colOff>1727</xdr:colOff>
      <xdr:row>66</xdr:row>
      <xdr:rowOff>38531</xdr:rowOff>
    </xdr:from>
    <xdr:to>
      <xdr:col>8</xdr:col>
      <xdr:colOff>9293</xdr:colOff>
      <xdr:row>71</xdr:row>
      <xdr:rowOff>2808</xdr:rowOff>
    </xdr:to>
    <xdr:pic>
      <xdr:nvPicPr>
        <xdr:cNvPr id="17577" name="lisas">
          <a:extLst>
            <a:ext uri="{FF2B5EF4-FFF2-40B4-BE49-F238E27FC236}">
              <a16:creationId xmlns:a16="http://schemas.microsoft.com/office/drawing/2014/main" id="{EFB400D1-9ACE-4215-A9B0-E2C5BDF1D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biLevel thresh="50000"/>
          <a:extLst>
            <a:ext uri="{BEBA8EAE-BF5A-486C-A8C5-ECC9F3942E4B}">
              <a14:imgProps xmlns:a14="http://schemas.microsoft.com/office/drawing/2010/main">
                <a14:imgLayer r:embed="rId43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73202" y="3324656"/>
          <a:ext cx="201241" cy="202402"/>
        </a:xfrm>
        <a:prstGeom prst="rect">
          <a:avLst/>
        </a:prstGeom>
      </xdr:spPr>
    </xdr:pic>
    <xdr:clientData/>
  </xdr:twoCellAnchor>
  <xdr:twoCellAnchor editAs="oneCell">
    <xdr:from>
      <xdr:col>5</xdr:col>
      <xdr:colOff>1401</xdr:colOff>
      <xdr:row>28</xdr:row>
      <xdr:rowOff>35447</xdr:rowOff>
    </xdr:from>
    <xdr:to>
      <xdr:col>8</xdr:col>
      <xdr:colOff>20919</xdr:colOff>
      <xdr:row>32</xdr:row>
      <xdr:rowOff>10406</xdr:rowOff>
    </xdr:to>
    <xdr:pic>
      <xdr:nvPicPr>
        <xdr:cNvPr id="17578" name="Imagen 17577">
          <a:extLst>
            <a:ext uri="{FF2B5EF4-FFF2-40B4-BE49-F238E27FC236}">
              <a16:creationId xmlns:a16="http://schemas.microsoft.com/office/drawing/2014/main" id="{F628E192-C0BE-4AA5-B056-B4323F40A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biLevel thresh="50000"/>
          <a:extLst>
            <a:ext uri="{BEBA8EAE-BF5A-486C-A8C5-ECC9F3942E4B}">
              <a14:imgProps xmlns:a14="http://schemas.microsoft.com/office/drawing/2010/main">
                <a14:imgLayer r:embed="rId45">
                  <a14:imgEffect>
                    <a14:saturation sat="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501" y="1511822"/>
          <a:ext cx="162393" cy="162284"/>
        </a:xfrm>
        <a:prstGeom prst="rect">
          <a:avLst/>
        </a:prstGeom>
      </xdr:spPr>
    </xdr:pic>
    <xdr:clientData/>
  </xdr:twoCellAnchor>
  <xdr:twoCellAnchor editAs="oneCell">
    <xdr:from>
      <xdr:col>3</xdr:col>
      <xdr:colOff>40582</xdr:colOff>
      <xdr:row>90</xdr:row>
      <xdr:rowOff>44720</xdr:rowOff>
    </xdr:from>
    <xdr:to>
      <xdr:col>8</xdr:col>
      <xdr:colOff>2636</xdr:colOff>
      <xdr:row>95</xdr:row>
      <xdr:rowOff>6772</xdr:rowOff>
    </xdr:to>
    <xdr:pic>
      <xdr:nvPicPr>
        <xdr:cNvPr id="17579" name="DPS">
          <a:extLst>
            <a:ext uri="{FF2B5EF4-FFF2-40B4-BE49-F238E27FC236}">
              <a16:creationId xmlns:a16="http://schemas.microsoft.com/office/drawing/2014/main" id="{E4B432AC-05E5-41EE-827F-E66627EE2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BEBA8EAE-BF5A-486C-A8C5-ECC9F3942E4B}">
              <a14:imgProps xmlns:a14="http://schemas.microsoft.com/office/drawing/2010/main">
                <a14:imgLayer r:embed="rId47"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4432" y="4477020"/>
          <a:ext cx="200179" cy="200177"/>
        </a:xfrm>
        <a:prstGeom prst="rect">
          <a:avLst/>
        </a:prstGeom>
      </xdr:spPr>
    </xdr:pic>
    <xdr:clientData/>
  </xdr:twoCellAnchor>
  <xdr:twoCellAnchor editAs="oneCell">
    <xdr:from>
      <xdr:col>3</xdr:col>
      <xdr:colOff>46324</xdr:colOff>
      <xdr:row>85</xdr:row>
      <xdr:rowOff>7623</xdr:rowOff>
    </xdr:from>
    <xdr:to>
      <xdr:col>8</xdr:col>
      <xdr:colOff>1375</xdr:colOff>
      <xdr:row>89</xdr:row>
      <xdr:rowOff>2787</xdr:rowOff>
    </xdr:to>
    <xdr:pic>
      <xdr:nvPicPr>
        <xdr:cNvPr id="17580" name="Control">
          <a:extLst>
            <a:ext uri="{FF2B5EF4-FFF2-40B4-BE49-F238E27FC236}">
              <a16:creationId xmlns:a16="http://schemas.microsoft.com/office/drawing/2014/main" id="{FA35C4FE-4FA4-45AB-8884-DA5939404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73349" y="4201798"/>
          <a:ext cx="190001" cy="182489"/>
        </a:xfrm>
        <a:prstGeom prst="rect">
          <a:avLst/>
        </a:prstGeom>
      </xdr:spPr>
    </xdr:pic>
    <xdr:clientData/>
  </xdr:twoCellAnchor>
  <xdr:twoCellAnchor editAs="oneCell">
    <xdr:from>
      <xdr:col>4</xdr:col>
      <xdr:colOff>35388</xdr:colOff>
      <xdr:row>157</xdr:row>
      <xdr:rowOff>1258</xdr:rowOff>
    </xdr:from>
    <xdr:to>
      <xdr:col>9</xdr:col>
      <xdr:colOff>1880</xdr:colOff>
      <xdr:row>161</xdr:row>
      <xdr:rowOff>8411</xdr:rowOff>
    </xdr:to>
    <xdr:pic>
      <xdr:nvPicPr>
        <xdr:cNvPr id="17581" name="Imagen 17580">
          <a:extLst>
            <a:ext uri="{FF2B5EF4-FFF2-40B4-BE49-F238E27FC236}">
              <a16:creationId xmlns:a16="http://schemas.microsoft.com/office/drawing/2014/main" id="{6A284621-E2AD-4DBB-BAAD-4BEA10E98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63" y="7621258"/>
          <a:ext cx="204617" cy="200828"/>
        </a:xfrm>
        <a:prstGeom prst="rect">
          <a:avLst/>
        </a:prstGeom>
      </xdr:spPr>
    </xdr:pic>
    <xdr:clientData/>
  </xdr:twoCellAnchor>
  <xdr:twoCellAnchor editAs="oneCell">
    <xdr:from>
      <xdr:col>4</xdr:col>
      <xdr:colOff>35109</xdr:colOff>
      <xdr:row>163</xdr:row>
      <xdr:rowOff>26402</xdr:rowOff>
    </xdr:from>
    <xdr:to>
      <xdr:col>8</xdr:col>
      <xdr:colOff>26160</xdr:colOff>
      <xdr:row>168</xdr:row>
      <xdr:rowOff>6536</xdr:rowOff>
    </xdr:to>
    <xdr:pic>
      <xdr:nvPicPr>
        <xdr:cNvPr id="17582" name="Imagen 17581">
          <a:extLst>
            <a:ext uri="{FF2B5EF4-FFF2-40B4-BE49-F238E27FC236}">
              <a16:creationId xmlns:a16="http://schemas.microsoft.com/office/drawing/2014/main" id="{D4BD54AE-DDC5-4BAB-84B4-C83E2109D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584" y="7935327"/>
          <a:ext cx="184726" cy="218259"/>
        </a:xfrm>
        <a:prstGeom prst="rect">
          <a:avLst/>
        </a:prstGeom>
      </xdr:spPr>
    </xdr:pic>
    <xdr:clientData/>
  </xdr:twoCellAnchor>
  <xdr:twoCellAnchor editAs="oneCell">
    <xdr:from>
      <xdr:col>4</xdr:col>
      <xdr:colOff>240</xdr:colOff>
      <xdr:row>169</xdr:row>
      <xdr:rowOff>35975</xdr:rowOff>
    </xdr:from>
    <xdr:to>
      <xdr:col>8</xdr:col>
      <xdr:colOff>26367</xdr:colOff>
      <xdr:row>174</xdr:row>
      <xdr:rowOff>10921</xdr:rowOff>
    </xdr:to>
    <xdr:pic>
      <xdr:nvPicPr>
        <xdr:cNvPr id="17583" name="Imagen 17582">
          <a:extLst>
            <a:ext uri="{FF2B5EF4-FFF2-40B4-BE49-F238E27FC236}">
              <a16:creationId xmlns:a16="http://schemas.microsoft.com/office/drawing/2014/main" id="{329F2C7F-A7B7-4296-8F11-683F9FCFF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715" y="8227475"/>
          <a:ext cx="219802" cy="209896"/>
        </a:xfrm>
        <a:prstGeom prst="rect">
          <a:avLst/>
        </a:prstGeom>
      </xdr:spPr>
    </xdr:pic>
    <xdr:clientData/>
  </xdr:twoCellAnchor>
  <xdr:twoCellAnchor editAs="oneCell">
    <xdr:from>
      <xdr:col>4</xdr:col>
      <xdr:colOff>1027</xdr:colOff>
      <xdr:row>175</xdr:row>
      <xdr:rowOff>43733</xdr:rowOff>
    </xdr:from>
    <xdr:to>
      <xdr:col>8</xdr:col>
      <xdr:colOff>9178</xdr:colOff>
      <xdr:row>180</xdr:row>
      <xdr:rowOff>27550</xdr:rowOff>
    </xdr:to>
    <xdr:pic>
      <xdr:nvPicPr>
        <xdr:cNvPr id="17584" name="Gráfico 17583" descr="Repetir con relleno sólido">
          <a:extLst>
            <a:ext uri="{FF2B5EF4-FFF2-40B4-BE49-F238E27FC236}">
              <a16:creationId xmlns:a16="http://schemas.microsoft.com/office/drawing/2014/main" id="{510D4474-D353-4ACD-A3FC-188BC99C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372502" y="8524158"/>
          <a:ext cx="201826" cy="221942"/>
        </a:xfrm>
        <a:prstGeom prst="rect">
          <a:avLst/>
        </a:prstGeom>
      </xdr:spPr>
    </xdr:pic>
    <xdr:clientData/>
  </xdr:twoCellAnchor>
  <xdr:twoCellAnchor editAs="oneCell">
    <xdr:from>
      <xdr:col>4</xdr:col>
      <xdr:colOff>17317</xdr:colOff>
      <xdr:row>34</xdr:row>
      <xdr:rowOff>11986</xdr:rowOff>
    </xdr:from>
    <xdr:to>
      <xdr:col>9</xdr:col>
      <xdr:colOff>156</xdr:colOff>
      <xdr:row>38</xdr:row>
      <xdr:rowOff>39366</xdr:rowOff>
    </xdr:to>
    <xdr:pic>
      <xdr:nvPicPr>
        <xdr:cNvPr id="17585" name="Imagen 17584">
          <a:extLst>
            <a:ext uri="{FF2B5EF4-FFF2-40B4-BE49-F238E27FC236}">
              <a16:creationId xmlns:a16="http://schemas.microsoft.com/office/drawing/2014/main" id="{EF0112D3-025F-4A87-A002-CF5146B9A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92" y="1770936"/>
          <a:ext cx="220964" cy="221055"/>
        </a:xfrm>
        <a:prstGeom prst="rect">
          <a:avLst/>
        </a:prstGeom>
      </xdr:spPr>
    </xdr:pic>
    <xdr:clientData/>
  </xdr:twoCellAnchor>
  <xdr:twoCellAnchor editAs="oneCell">
    <xdr:from>
      <xdr:col>3</xdr:col>
      <xdr:colOff>40739</xdr:colOff>
      <xdr:row>97</xdr:row>
      <xdr:rowOff>290</xdr:rowOff>
    </xdr:from>
    <xdr:to>
      <xdr:col>7</xdr:col>
      <xdr:colOff>28485</xdr:colOff>
      <xdr:row>100</xdr:row>
      <xdr:rowOff>28149</xdr:rowOff>
    </xdr:to>
    <xdr:pic>
      <xdr:nvPicPr>
        <xdr:cNvPr id="17586" name="A-UNIT">
          <a:extLst>
            <a:ext uri="{FF2B5EF4-FFF2-40B4-BE49-F238E27FC236}">
              <a16:creationId xmlns:a16="http://schemas.microsoft.com/office/drawing/2014/main" id="{668E3509-7536-4D42-91BF-EDADC3BC7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biLevel thresh="50000"/>
          <a:extLst>
            <a:ext uri="{BEBA8EAE-BF5A-486C-A8C5-ECC9F3942E4B}">
              <a14:imgProps xmlns:a14="http://schemas.microsoft.com/office/drawing/2010/main">
                <a14:imgLayer r:embed="rId57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4589" y="4762790"/>
          <a:ext cx="181421" cy="173909"/>
        </a:xfrm>
        <a:prstGeom prst="rect">
          <a:avLst/>
        </a:prstGeom>
      </xdr:spPr>
    </xdr:pic>
    <xdr:clientData/>
  </xdr:twoCellAnchor>
  <xdr:twoCellAnchor editAs="oneCell">
    <xdr:from>
      <xdr:col>4</xdr:col>
      <xdr:colOff>27130</xdr:colOff>
      <xdr:row>78</xdr:row>
      <xdr:rowOff>14712</xdr:rowOff>
    </xdr:from>
    <xdr:to>
      <xdr:col>8</xdr:col>
      <xdr:colOff>678</xdr:colOff>
      <xdr:row>83</xdr:row>
      <xdr:rowOff>7087</xdr:rowOff>
    </xdr:to>
    <xdr:pic>
      <xdr:nvPicPr>
        <xdr:cNvPr id="17587" name="Barraje">
          <a:extLst>
            <a:ext uri="{FF2B5EF4-FFF2-40B4-BE49-F238E27FC236}">
              <a16:creationId xmlns:a16="http://schemas.microsoft.com/office/drawing/2014/main" id="{58D65BD2-46D7-4E6F-B03E-31BF4B5D1A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978"/>
        <a:stretch>
          <a:fillRect/>
        </a:stretch>
      </xdr:blipFill>
      <xdr:spPr>
        <a:xfrm>
          <a:off x="401780" y="3869162"/>
          <a:ext cx="160873" cy="236850"/>
        </a:xfrm>
        <a:prstGeom prst="rect">
          <a:avLst/>
        </a:prstGeom>
      </xdr:spPr>
    </xdr:pic>
    <xdr:clientData/>
  </xdr:twoCellAnchor>
  <xdr:twoCellAnchor editAs="oneCell">
    <xdr:from>
      <xdr:col>3</xdr:col>
      <xdr:colOff>21623</xdr:colOff>
      <xdr:row>114</xdr:row>
      <xdr:rowOff>21793</xdr:rowOff>
    </xdr:from>
    <xdr:to>
      <xdr:col>8</xdr:col>
      <xdr:colOff>6353</xdr:colOff>
      <xdr:row>119</xdr:row>
      <xdr:rowOff>10141</xdr:rowOff>
    </xdr:to>
    <xdr:pic>
      <xdr:nvPicPr>
        <xdr:cNvPr id="17588" name="ETOS" descr="Cadena de bloques con relleno sólido">
          <a:extLst>
            <a:ext uri="{FF2B5EF4-FFF2-40B4-BE49-F238E27FC236}">
              <a16:creationId xmlns:a16="http://schemas.microsoft.com/office/drawing/2014/main" id="{70C0A3C1-F6C3-414B-837C-95551D6C1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96DAC541-7B7A-43D3-8B79-37D633B846F1}">
              <asvg:svgBlip xmlns:asvg="http://schemas.microsoft.com/office/drawing/2016/SVG/main" r:embed="rId60"/>
            </a:ext>
          </a:extLst>
        </a:blip>
        <a:stretch>
          <a:fillRect/>
        </a:stretch>
      </xdr:blipFill>
      <xdr:spPr>
        <a:xfrm>
          <a:off x="345473" y="5593918"/>
          <a:ext cx="226030" cy="223298"/>
        </a:xfrm>
        <a:prstGeom prst="rect">
          <a:avLst/>
        </a:prstGeom>
      </xdr:spPr>
    </xdr:pic>
    <xdr:clientData/>
  </xdr:twoCellAnchor>
  <xdr:twoCellAnchor editAs="oneCell">
    <xdr:from>
      <xdr:col>3</xdr:col>
      <xdr:colOff>10890</xdr:colOff>
      <xdr:row>120</xdr:row>
      <xdr:rowOff>21719</xdr:rowOff>
    </xdr:from>
    <xdr:to>
      <xdr:col>8</xdr:col>
      <xdr:colOff>18589</xdr:colOff>
      <xdr:row>125</xdr:row>
      <xdr:rowOff>31645</xdr:rowOff>
    </xdr:to>
    <xdr:pic>
      <xdr:nvPicPr>
        <xdr:cNvPr id="17589" name="Conmutadores" descr="energía renovable con relleno sólido">
          <a:extLst>
            <a:ext uri="{FF2B5EF4-FFF2-40B4-BE49-F238E27FC236}">
              <a16:creationId xmlns:a16="http://schemas.microsoft.com/office/drawing/2014/main" id="{6FEC5EA5-2ABE-4D22-9FC1-90FB2F394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96DAC541-7B7A-43D3-8B79-37D633B846F1}">
              <asvg:svgBlip xmlns:asvg="http://schemas.microsoft.com/office/drawing/2016/SVG/main" r:embed="rId62"/>
            </a:ext>
          </a:extLst>
        </a:blip>
        <a:stretch>
          <a:fillRect/>
        </a:stretch>
      </xdr:blipFill>
      <xdr:spPr>
        <a:xfrm>
          <a:off x="331565" y="5879594"/>
          <a:ext cx="248999" cy="244876"/>
        </a:xfrm>
        <a:prstGeom prst="rect">
          <a:avLst/>
        </a:prstGeom>
      </xdr:spPr>
    </xdr:pic>
    <xdr:clientData/>
  </xdr:twoCellAnchor>
  <xdr:twoCellAnchor editAs="oneCell">
    <xdr:from>
      <xdr:col>3</xdr:col>
      <xdr:colOff>44761</xdr:colOff>
      <xdr:row>108</xdr:row>
      <xdr:rowOff>36938</xdr:rowOff>
    </xdr:from>
    <xdr:to>
      <xdr:col>8</xdr:col>
      <xdr:colOff>6354</xdr:colOff>
      <xdr:row>112</xdr:row>
      <xdr:rowOff>37115</xdr:rowOff>
    </xdr:to>
    <xdr:pic>
      <xdr:nvPicPr>
        <xdr:cNvPr id="17590" name="Transferencia" descr="Semáforo con relleno sólido">
          <a:extLst>
            <a:ext uri="{FF2B5EF4-FFF2-40B4-BE49-F238E27FC236}">
              <a16:creationId xmlns:a16="http://schemas.microsoft.com/office/drawing/2014/main" id="{92520202-3135-470C-B2E6-D1D541AEED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>
          <a:extLst>
            <a:ext uri="{96DAC541-7B7A-43D3-8B79-37D633B846F1}">
              <asvg:svgBlip xmlns:asvg="http://schemas.microsoft.com/office/drawing/2016/SVG/main" r:embed="rId64"/>
            </a:ext>
          </a:extLst>
        </a:blip>
        <a:srcRect l="13689" t="11002" r="13662" b="11019"/>
        <a:stretch>
          <a:fillRect/>
        </a:stretch>
      </xdr:blipFill>
      <xdr:spPr>
        <a:xfrm>
          <a:off x="371786" y="5323313"/>
          <a:ext cx="199718" cy="190677"/>
        </a:xfrm>
        <a:prstGeom prst="rect">
          <a:avLst/>
        </a:prstGeom>
      </xdr:spPr>
    </xdr:pic>
    <xdr:clientData/>
  </xdr:twoCellAnchor>
  <xdr:twoCellAnchor editAs="oneCell">
    <xdr:from>
      <xdr:col>3</xdr:col>
      <xdr:colOff>51287</xdr:colOff>
      <xdr:row>73</xdr:row>
      <xdr:rowOff>10503</xdr:rowOff>
    </xdr:from>
    <xdr:to>
      <xdr:col>8</xdr:col>
      <xdr:colOff>3002</xdr:colOff>
      <xdr:row>76</xdr:row>
      <xdr:rowOff>39809</xdr:rowOff>
    </xdr:to>
    <xdr:pic>
      <xdr:nvPicPr>
        <xdr:cNvPr id="17591" name="Arranque motor" descr="Calendario mensual con relleno sólido">
          <a:extLst>
            <a:ext uri="{FF2B5EF4-FFF2-40B4-BE49-F238E27FC236}">
              <a16:creationId xmlns:a16="http://schemas.microsoft.com/office/drawing/2014/main" id="{19A973B2-8ACC-4B7A-841C-ED980C3B2C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5">
          <a:extLst>
            <a:ext uri="{96DAC541-7B7A-43D3-8B79-37D633B846F1}">
              <asvg:svgBlip xmlns:asvg="http://schemas.microsoft.com/office/drawing/2016/SVG/main" r:embed="rId66"/>
            </a:ext>
          </a:extLst>
        </a:blip>
        <a:srcRect l="12563" t="14620" r="12353" b="13785"/>
        <a:stretch>
          <a:fillRect/>
        </a:stretch>
      </xdr:blipFill>
      <xdr:spPr>
        <a:xfrm>
          <a:off x="371962" y="3626828"/>
          <a:ext cx="193015" cy="17535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382</xdr:col>
      <xdr:colOff>7257</xdr:colOff>
      <xdr:row>3</xdr:row>
      <xdr:rowOff>6543</xdr:rowOff>
    </xdr:from>
    <xdr:to>
      <xdr:col>389</xdr:col>
      <xdr:colOff>19470</xdr:colOff>
      <xdr:row>10</xdr:row>
      <xdr:rowOff>862</xdr:rowOff>
    </xdr:to>
    <xdr:pic macro="[2]!CambiarZoomEnTodasLasHojas">
      <xdr:nvPicPr>
        <xdr:cNvPr id="2" name="Gráfico 1" descr="Acercar contorn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964932" y="324043"/>
          <a:ext cx="342413" cy="324519"/>
        </a:xfrm>
        <a:prstGeom prst="rect">
          <a:avLst/>
        </a:prstGeom>
      </xdr:spPr>
    </xdr:pic>
    <xdr:clientData/>
  </xdr:twoCellAnchor>
  <xdr:twoCellAnchor editAs="oneCell">
    <xdr:from>
      <xdr:col>391</xdr:col>
      <xdr:colOff>27175</xdr:colOff>
      <xdr:row>2</xdr:row>
      <xdr:rowOff>10275</xdr:rowOff>
    </xdr:from>
    <xdr:to>
      <xdr:col>398</xdr:col>
      <xdr:colOff>17500</xdr:colOff>
      <xdr:row>9</xdr:row>
      <xdr:rowOff>3101</xdr:rowOff>
    </xdr:to>
    <xdr:pic macro="[2]!MostarBARRAS">
      <xdr:nvPicPr>
        <xdr:cNvPr id="3" name="Mostrar Barras" descr="Icono de menú de hamburguesa contorn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413475" y="273800"/>
          <a:ext cx="320525" cy="329376"/>
        </a:xfrm>
        <a:prstGeom prst="rect">
          <a:avLst/>
        </a:prstGeom>
      </xdr:spPr>
    </xdr:pic>
    <xdr:clientData/>
  </xdr:twoCellAnchor>
  <xdr:twoCellAnchor editAs="oneCell">
    <xdr:from>
      <xdr:col>391</xdr:col>
      <xdr:colOff>28763</xdr:colOff>
      <xdr:row>2</xdr:row>
      <xdr:rowOff>2338</xdr:rowOff>
    </xdr:from>
    <xdr:to>
      <xdr:col>398</xdr:col>
      <xdr:colOff>15913</xdr:colOff>
      <xdr:row>9</xdr:row>
      <xdr:rowOff>1514</xdr:rowOff>
    </xdr:to>
    <xdr:pic macro="[2]!OcultarBARRAS"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408713" y="269038"/>
          <a:ext cx="323700" cy="332551"/>
        </a:xfrm>
        <a:prstGeom prst="rect">
          <a:avLst/>
        </a:prstGeom>
      </xdr:spPr>
    </xdr:pic>
    <xdr:clientData/>
  </xdr:twoCellAnchor>
  <xdr:twoCellAnchor>
    <xdr:from>
      <xdr:col>301</xdr:col>
      <xdr:colOff>7870</xdr:colOff>
      <xdr:row>23</xdr:row>
      <xdr:rowOff>39780</xdr:rowOff>
    </xdr:from>
    <xdr:to>
      <xdr:col>400</xdr:col>
      <xdr:colOff>11204</xdr:colOff>
      <xdr:row>82</xdr:row>
      <xdr:rowOff>3009</xdr:rowOff>
    </xdr:to>
    <xdr:grpSp>
      <xdr:nvGrpSpPr>
        <xdr:cNvPr id="5" name="Menu Envolventes" hidden="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4524764" y="1301843"/>
          <a:ext cx="4711859" cy="2773104"/>
          <a:chOff x="17218312" y="1299495"/>
          <a:chExt cx="3275397" cy="2571676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218312" y="1299495"/>
            <a:ext cx="3275397" cy="2571676"/>
          </a:xfrm>
          <a:prstGeom prst="rect">
            <a:avLst/>
          </a:prstGeom>
        </xdr:spPr>
      </xdr:pic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8" name="Imagen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877786" y="3275018"/>
            <a:ext cx="287625" cy="284619"/>
          </a:xfrm>
          <a:prstGeom prst="rect">
            <a:avLst/>
          </a:prstGeom>
        </xdr:spPr>
      </xdr:pic>
      <xdr:pic>
        <xdr:nvPicPr>
          <xdr:cNvPr id="9" name="Imagen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470663" y="3289674"/>
            <a:ext cx="288000" cy="28499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1" name="AlturaENV" hidden="1">
                <a:extLst>
                  <a:ext uri="{63B3BB69-23CF-44E3-9099-C40C66FF867C}">
                    <a14:compatExt spid="_x0000_s20481"/>
                  </a:ext>
                  <a:ext uri="{FF2B5EF4-FFF2-40B4-BE49-F238E27FC236}">
                    <a16:creationId xmlns:a16="http://schemas.microsoft.com/office/drawing/2014/main" id="{00000000-0008-0000-0300-000001500000}"/>
                  </a:ext>
                </a:extLst>
              </xdr:cNvPr>
              <xdr:cNvSpPr/>
            </xdr:nvSpPr>
            <xdr:spPr bwMode="auto">
              <a:xfrm>
                <a:off x="17503578" y="2106698"/>
                <a:ext cx="2512919" cy="33253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 txBox="1"/>
        </xdr:nvSpPr>
        <xdr:spPr>
          <a:xfrm>
            <a:off x="17405122" y="2482032"/>
            <a:ext cx="1598870" cy="2618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2" name="AnchoENV" hidden="1">
                <a:extLst>
                  <a:ext uri="{63B3BB69-23CF-44E3-9099-C40C66FF867C}">
                    <a14:compatExt spid="_x0000_s20482"/>
                  </a:ext>
                  <a:ext uri="{FF2B5EF4-FFF2-40B4-BE49-F238E27FC236}">
                    <a16:creationId xmlns:a16="http://schemas.microsoft.com/office/drawing/2014/main" id="{00000000-0008-0000-0300-000002500000}"/>
                  </a:ext>
                </a:extLst>
              </xdr:cNvPr>
              <xdr:cNvSpPr/>
            </xdr:nvSpPr>
            <xdr:spPr bwMode="auto">
              <a:xfrm>
                <a:off x="17484569" y="2777142"/>
                <a:ext cx="2518117" cy="3164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301</xdr:col>
      <xdr:colOff>35109</xdr:colOff>
      <xdr:row>24</xdr:row>
      <xdr:rowOff>26860</xdr:rowOff>
    </xdr:from>
    <xdr:to>
      <xdr:col>397</xdr:col>
      <xdr:colOff>38816</xdr:colOff>
      <xdr:row>83</xdr:row>
      <xdr:rowOff>11236</xdr:rowOff>
    </xdr:to>
    <xdr:grpSp>
      <xdr:nvGrpSpPr>
        <xdr:cNvPr id="11" name="Menu AccesoriosMT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14548828" y="1339723"/>
          <a:ext cx="4575707" cy="2787901"/>
          <a:chOff x="21148713" y="1456878"/>
          <a:chExt cx="3820338" cy="3204232"/>
        </a:xfrm>
      </xdr:grpSpPr>
      <xdr:pic>
        <xdr:nvPicPr>
          <xdr:cNvPr id="12" name="Imagen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48713" y="1456878"/>
            <a:ext cx="3820338" cy="3204232"/>
          </a:xfrm>
          <a:prstGeom prst="rect">
            <a:avLst/>
          </a:prstGeom>
        </xdr:spPr>
      </xdr:pic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848022" y="4147080"/>
            <a:ext cx="344974" cy="346433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736199" y="4145396"/>
            <a:ext cx="345350" cy="346461"/>
          </a:xfrm>
          <a:prstGeom prst="rect">
            <a:avLst/>
          </a:prstGeom>
        </xdr:spPr>
      </xdr:pic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 txBox="1"/>
        </xdr:nvSpPr>
        <xdr:spPr>
          <a:xfrm>
            <a:off x="21375597" y="3011106"/>
            <a:ext cx="1933762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 / Vista:</a:t>
            </a:r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SpPr txBox="1"/>
        </xdr:nvSpPr>
        <xdr:spPr>
          <a:xfrm>
            <a:off x="21375597" y="2130132"/>
            <a:ext cx="19337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Accesorio: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3" name="TipoACC" hidden="1">
                <a:extLst>
                  <a:ext uri="{63B3BB69-23CF-44E3-9099-C40C66FF867C}">
                    <a14:compatExt spid="_x0000_s20483"/>
                  </a:ext>
                  <a:ext uri="{FF2B5EF4-FFF2-40B4-BE49-F238E27FC236}">
                    <a16:creationId xmlns:a16="http://schemas.microsoft.com/office/drawing/2014/main" id="{00000000-0008-0000-0300-000003500000}"/>
                  </a:ext>
                </a:extLst>
              </xdr:cNvPr>
              <xdr:cNvSpPr/>
            </xdr:nvSpPr>
            <xdr:spPr bwMode="auto">
              <a:xfrm>
                <a:off x="21478513" y="2544990"/>
                <a:ext cx="3068865" cy="4077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4" name="MedidaACC" hidden="1">
                <a:extLst>
                  <a:ext uri="{63B3BB69-23CF-44E3-9099-C40C66FF867C}">
                    <a14:compatExt spid="_x0000_s20484"/>
                  </a:ext>
                  <a:ext uri="{FF2B5EF4-FFF2-40B4-BE49-F238E27FC236}">
                    <a16:creationId xmlns:a16="http://schemas.microsoft.com/office/drawing/2014/main" id="{00000000-0008-0000-0300-000004500000}"/>
                  </a:ext>
                </a:extLst>
              </xdr:cNvPr>
              <xdr:cNvSpPr/>
            </xdr:nvSpPr>
            <xdr:spPr bwMode="auto">
              <a:xfrm>
                <a:off x="21486783" y="3366790"/>
                <a:ext cx="3080818" cy="39700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303</xdr:col>
      <xdr:colOff>20394</xdr:colOff>
      <xdr:row>24</xdr:row>
      <xdr:rowOff>19050</xdr:rowOff>
    </xdr:from>
    <xdr:to>
      <xdr:col>397</xdr:col>
      <xdr:colOff>11357</xdr:colOff>
      <xdr:row>105</xdr:row>
      <xdr:rowOff>39873</xdr:rowOff>
    </xdr:to>
    <xdr:grpSp>
      <xdr:nvGrpSpPr>
        <xdr:cNvPr id="17" name="Menu Placas de control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pSpPr/>
      </xdr:nvGrpSpPr>
      <xdr:grpSpPr>
        <a:xfrm>
          <a:off x="14629363" y="1328738"/>
          <a:ext cx="4464538" cy="3878448"/>
          <a:chOff x="18630628" y="1778491"/>
          <a:chExt cx="3211015" cy="3884679"/>
        </a:xfrm>
      </xdr:grpSpPr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8630628" y="1778491"/>
            <a:ext cx="3211015" cy="3884679"/>
          </a:xfrm>
          <a:prstGeom prst="rect">
            <a:avLst/>
          </a:prstGeom>
        </xdr:spPr>
      </xdr:pic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 txBox="1"/>
        </xdr:nvSpPr>
        <xdr:spPr>
          <a:xfrm>
            <a:off x="18848060" y="4247917"/>
            <a:ext cx="1381452" cy="2645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Disponibilidad:</a:t>
            </a:r>
          </a:p>
        </xdr:txBody>
      </xdr:sp>
      <xdr:sp macro="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 txBox="1"/>
        </xdr:nvSpPr>
        <xdr:spPr>
          <a:xfrm>
            <a:off x="18800435" y="3589898"/>
            <a:ext cx="166706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 txBox="1"/>
        </xdr:nvSpPr>
        <xdr:spPr>
          <a:xfrm>
            <a:off x="18802817" y="2949340"/>
            <a:ext cx="1686112" cy="288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 txBox="1"/>
        </xdr:nvSpPr>
        <xdr:spPr>
          <a:xfrm>
            <a:off x="18772655" y="2319104"/>
            <a:ext cx="168611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42710" y="5121159"/>
            <a:ext cx="297801" cy="299038"/>
          </a:xfrm>
          <a:prstGeom prst="rect">
            <a:avLst/>
          </a:prstGeom>
        </xdr:spPr>
      </xdr:pic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096224" y="5114160"/>
            <a:ext cx="304527" cy="30579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5" name="TamanoPC" hidden="1">
                <a:extLst>
                  <a:ext uri="{63B3BB69-23CF-44E3-9099-C40C66FF867C}">
                    <a14:compatExt spid="_x0000_s20485"/>
                  </a:ext>
                  <a:ext uri="{FF2B5EF4-FFF2-40B4-BE49-F238E27FC236}">
                    <a16:creationId xmlns:a16="http://schemas.microsoft.com/office/drawing/2014/main" id="{00000000-0008-0000-0300-000005500000}"/>
                  </a:ext>
                </a:extLst>
              </xdr:cNvPr>
              <xdr:cNvSpPr/>
            </xdr:nvSpPr>
            <xdr:spPr bwMode="auto">
              <a:xfrm>
                <a:off x="18895778" y="2617788"/>
                <a:ext cx="2653245" cy="32101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6" name="VistaPC" hidden="1">
                <a:extLst>
                  <a:ext uri="{63B3BB69-23CF-44E3-9099-C40C66FF867C}">
                    <a14:compatExt spid="_x0000_s20486"/>
                  </a:ext>
                  <a:ext uri="{FF2B5EF4-FFF2-40B4-BE49-F238E27FC236}">
                    <a16:creationId xmlns:a16="http://schemas.microsoft.com/office/drawing/2014/main" id="{00000000-0008-0000-0300-000006500000}"/>
                  </a:ext>
                </a:extLst>
              </xdr:cNvPr>
              <xdr:cNvSpPr/>
            </xdr:nvSpPr>
            <xdr:spPr bwMode="auto">
              <a:xfrm>
                <a:off x="18895028" y="3248412"/>
                <a:ext cx="2657495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7" name="EquipoPC" hidden="1">
                <a:extLst>
                  <a:ext uri="{63B3BB69-23CF-44E3-9099-C40C66FF867C}">
                    <a14:compatExt spid="_x0000_s20487"/>
                  </a:ext>
                  <a:ext uri="{FF2B5EF4-FFF2-40B4-BE49-F238E27FC236}">
                    <a16:creationId xmlns:a16="http://schemas.microsoft.com/office/drawing/2014/main" id="{00000000-0008-0000-0300-000007500000}"/>
                  </a:ext>
                </a:extLst>
              </xdr:cNvPr>
              <xdr:cNvSpPr/>
            </xdr:nvSpPr>
            <xdr:spPr bwMode="auto">
              <a:xfrm>
                <a:off x="18896841" y="3927227"/>
                <a:ext cx="2651122" cy="3205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8" name="DisponibilidadPC" hidden="1">
                <a:extLst>
                  <a:ext uri="{63B3BB69-23CF-44E3-9099-C40C66FF867C}">
                    <a14:compatExt spid="_x0000_s20488"/>
                  </a:ext>
                  <a:ext uri="{FF2B5EF4-FFF2-40B4-BE49-F238E27FC236}">
                    <a16:creationId xmlns:a16="http://schemas.microsoft.com/office/drawing/2014/main" id="{00000000-0008-0000-0300-000008500000}"/>
                  </a:ext>
                </a:extLst>
              </xdr:cNvPr>
              <xdr:cNvSpPr/>
            </xdr:nvSpPr>
            <xdr:spPr bwMode="auto">
              <a:xfrm>
                <a:off x="18895028" y="4557737"/>
                <a:ext cx="2657495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302</xdr:col>
      <xdr:colOff>12514</xdr:colOff>
      <xdr:row>25</xdr:row>
      <xdr:rowOff>30643</xdr:rowOff>
    </xdr:from>
    <xdr:to>
      <xdr:col>399</xdr:col>
      <xdr:colOff>12513</xdr:colOff>
      <xdr:row>77</xdr:row>
      <xdr:rowOff>40850</xdr:rowOff>
    </xdr:to>
    <xdr:grpSp>
      <xdr:nvGrpSpPr>
        <xdr:cNvPr id="25" name="Menu Acotar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pSpPr/>
      </xdr:nvGrpSpPr>
      <xdr:grpSpPr>
        <a:xfrm>
          <a:off x="14570683" y="1384781"/>
          <a:ext cx="4619624" cy="2489882"/>
          <a:chOff x="17429724" y="1205206"/>
          <a:chExt cx="3195236" cy="2341340"/>
        </a:xfrm>
      </xdr:grpSpPr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429724" y="1205206"/>
            <a:ext cx="3195236" cy="2341340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969962" y="3051174"/>
            <a:ext cx="295175" cy="294350"/>
          </a:xfrm>
          <a:prstGeom prst="rect">
            <a:avLst/>
          </a:prstGeom>
        </xdr:spPr>
      </xdr:pic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754442" y="3025599"/>
            <a:ext cx="281650" cy="280562"/>
          </a:xfrm>
          <a:prstGeom prst="rect">
            <a:avLst/>
          </a:prstGeom>
        </xdr:spPr>
      </xdr:pic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 txBox="1"/>
        </xdr:nvSpPr>
        <xdr:spPr>
          <a:xfrm>
            <a:off x="17631709" y="1905175"/>
            <a:ext cx="2048996" cy="28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9" name="CotasDIBUJO" hidden="1">
                <a:extLst>
                  <a:ext uri="{63B3BB69-23CF-44E3-9099-C40C66FF867C}">
                    <a14:compatExt spid="_x0000_s20489"/>
                  </a:ext>
                  <a:ext uri="{FF2B5EF4-FFF2-40B4-BE49-F238E27FC236}">
                    <a16:creationId xmlns:a16="http://schemas.microsoft.com/office/drawing/2014/main" id="{00000000-0008-0000-0300-000009500000}"/>
                  </a:ext>
                </a:extLst>
              </xdr:cNvPr>
              <xdr:cNvSpPr/>
            </xdr:nvSpPr>
            <xdr:spPr bwMode="auto">
              <a:xfrm>
                <a:off x="17633204" y="2213909"/>
                <a:ext cx="2750297" cy="3330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300</xdr:col>
      <xdr:colOff>27266</xdr:colOff>
      <xdr:row>24</xdr:row>
      <xdr:rowOff>28575</xdr:rowOff>
    </xdr:from>
    <xdr:to>
      <xdr:col>399</xdr:col>
      <xdr:colOff>30443</xdr:colOff>
      <xdr:row>95</xdr:row>
      <xdr:rowOff>31157</xdr:rowOff>
    </xdr:to>
    <xdr:grpSp>
      <xdr:nvGrpSpPr>
        <xdr:cNvPr id="30" name="Menu Etiqueta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GrpSpPr/>
      </xdr:nvGrpSpPr>
      <xdr:grpSpPr>
        <a:xfrm>
          <a:off x="14496535" y="1335088"/>
          <a:ext cx="4711702" cy="3383957"/>
          <a:chOff x="21040571" y="1369018"/>
          <a:chExt cx="3952459" cy="3870359"/>
        </a:xfrm>
      </xdr:grpSpPr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40571" y="1369018"/>
            <a:ext cx="3952459" cy="3870359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912014" y="4659090"/>
            <a:ext cx="344974" cy="346007"/>
          </a:xfrm>
          <a:prstGeom prst="rect">
            <a:avLst/>
          </a:prstGeom>
        </xdr:spPr>
      </xdr:pic>
      <xdr:pic>
        <xdr:nvPicPr>
          <xdr:cNvPr id="33" name="Imagen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17171" y="4704211"/>
            <a:ext cx="338999" cy="339674"/>
          </a:xfrm>
          <a:prstGeom prst="rect">
            <a:avLst/>
          </a:prstGeom>
        </xdr:spPr>
      </xdr:pic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 txBox="1"/>
        </xdr:nvSpPr>
        <xdr:spPr>
          <a:xfrm>
            <a:off x="21245873" y="2045314"/>
            <a:ext cx="1924237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Clase 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de etiqueta: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35" name="CuadroTexto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SpPr txBox="1"/>
        </xdr:nvSpPr>
        <xdr:spPr>
          <a:xfrm>
            <a:off x="21300301" y="2796882"/>
            <a:ext cx="19210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de etiqueta: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36" name="Dato3titulo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SpPr txBox="1"/>
        </xdr:nvSpPr>
        <xdr:spPr>
          <a:xfrm>
            <a:off x="21371511" y="3623742"/>
            <a:ext cx="1908362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......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0" name="ClaseETQ" hidden="1">
                <a:extLst>
                  <a:ext uri="{63B3BB69-23CF-44E3-9099-C40C66FF867C}">
                    <a14:compatExt spid="_x0000_s20490"/>
                  </a:ext>
                  <a:ext uri="{FF2B5EF4-FFF2-40B4-BE49-F238E27FC236}">
                    <a16:creationId xmlns:a16="http://schemas.microsoft.com/office/drawing/2014/main" id="{00000000-0008-0000-0300-00000A500000}"/>
                  </a:ext>
                </a:extLst>
              </xdr:cNvPr>
              <xdr:cNvSpPr/>
            </xdr:nvSpPr>
            <xdr:spPr bwMode="auto">
              <a:xfrm>
                <a:off x="21398365" y="2390776"/>
                <a:ext cx="3388179" cy="3551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1" name="TipoETQ" hidden="1">
                <a:extLst>
                  <a:ext uri="{63B3BB69-23CF-44E3-9099-C40C66FF867C}">
                    <a14:compatExt spid="_x0000_s20491"/>
                  </a:ext>
                  <a:ext uri="{FF2B5EF4-FFF2-40B4-BE49-F238E27FC236}">
                    <a16:creationId xmlns:a16="http://schemas.microsoft.com/office/drawing/2014/main" id="{00000000-0008-0000-0300-00000B500000}"/>
                  </a:ext>
                </a:extLst>
              </xdr:cNvPr>
              <xdr:cNvSpPr/>
            </xdr:nvSpPr>
            <xdr:spPr bwMode="auto">
              <a:xfrm>
                <a:off x="21401994" y="3176816"/>
                <a:ext cx="3380921" cy="3456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2" name="Dato3ETQ" hidden="1">
                <a:extLst>
                  <a:ext uri="{63B3BB69-23CF-44E3-9099-C40C66FF867C}">
                    <a14:compatExt spid="_x0000_s20492"/>
                  </a:ext>
                  <a:ext uri="{FF2B5EF4-FFF2-40B4-BE49-F238E27FC236}">
                    <a16:creationId xmlns:a16="http://schemas.microsoft.com/office/drawing/2014/main" id="{00000000-0008-0000-0300-00000C500000}"/>
                  </a:ext>
                </a:extLst>
              </xdr:cNvPr>
              <xdr:cNvSpPr/>
            </xdr:nvSpPr>
            <xdr:spPr bwMode="auto">
              <a:xfrm>
                <a:off x="21403579" y="3944257"/>
                <a:ext cx="3374571" cy="3619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301</xdr:col>
      <xdr:colOff>29509</xdr:colOff>
      <xdr:row>25</xdr:row>
      <xdr:rowOff>1653</xdr:rowOff>
    </xdr:from>
    <xdr:to>
      <xdr:col>398</xdr:col>
      <xdr:colOff>37354</xdr:colOff>
      <xdr:row>77</xdr:row>
      <xdr:rowOff>10908</xdr:rowOff>
    </xdr:to>
    <xdr:grpSp>
      <xdr:nvGrpSpPr>
        <xdr:cNvPr id="37" name="Menu Color" hidden="1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pSpPr/>
      </xdr:nvGrpSpPr>
      <xdr:grpSpPr>
        <a:xfrm>
          <a:off x="14540053" y="1358966"/>
          <a:ext cx="4630645" cy="2482580"/>
          <a:chOff x="21171191" y="1126795"/>
          <a:chExt cx="3843900" cy="2857594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71191" y="1126795"/>
            <a:ext cx="3843900" cy="2857594"/>
          </a:xfrm>
          <a:prstGeom prst="rect">
            <a:avLst/>
          </a:prstGeom>
        </xdr:spPr>
      </xdr:pic>
      <xdr:pic>
        <xdr:nvPicPr>
          <xdr:cNvPr id="39" name="Imagen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duotone>
              <a:prstClr val="black"/>
              <a:schemeClr val="accent5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87428" y="3295237"/>
            <a:ext cx="479451" cy="454841"/>
          </a:xfrm>
          <a:prstGeom prst="rect">
            <a:avLst/>
          </a:prstGeom>
        </xdr:spPr>
      </xdr:pic>
      <xdr:sp macro="" textlink="">
        <xdr:nvSpPr>
          <xdr:cNvPr id="40" name="CuadroTexto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 txBox="1"/>
        </xdr:nvSpPr>
        <xdr:spPr>
          <a:xfrm>
            <a:off x="21435386" y="2183357"/>
            <a:ext cx="2497177" cy="368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  <a:latin typeface="Titillium Web" panose="00000500000000000000" pitchFamily="2" charset="0"/>
              </a:rPr>
              <a:t>Confirmacion de color: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3" name="ColorConf" hidden="1">
                <a:extLst>
                  <a:ext uri="{63B3BB69-23CF-44E3-9099-C40C66FF867C}">
                    <a14:compatExt spid="_x0000_s20493"/>
                  </a:ext>
                  <a:ext uri="{FF2B5EF4-FFF2-40B4-BE49-F238E27FC236}">
                    <a16:creationId xmlns:a16="http://schemas.microsoft.com/office/drawing/2014/main" id="{00000000-0008-0000-0300-00000D500000}"/>
                  </a:ext>
                </a:extLst>
              </xdr:cNvPr>
              <xdr:cNvSpPr/>
            </xdr:nvSpPr>
            <xdr:spPr bwMode="auto">
              <a:xfrm>
                <a:off x="21517430" y="2502620"/>
                <a:ext cx="3156857" cy="4095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4</xdr:col>
      <xdr:colOff>35388</xdr:colOff>
      <xdr:row>157</xdr:row>
      <xdr:rowOff>1258</xdr:rowOff>
    </xdr:from>
    <xdr:to>
      <xdr:col>9</xdr:col>
      <xdr:colOff>6671</xdr:colOff>
      <xdr:row>161</xdr:row>
      <xdr:rowOff>11585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888" y="7649833"/>
          <a:ext cx="212583" cy="197652"/>
        </a:xfrm>
        <a:prstGeom prst="rect">
          <a:avLst/>
        </a:prstGeom>
      </xdr:spPr>
    </xdr:pic>
    <xdr:clientData/>
  </xdr:twoCellAnchor>
  <xdr:twoCellAnchor editAs="oneCell">
    <xdr:from>
      <xdr:col>4</xdr:col>
      <xdr:colOff>35109</xdr:colOff>
      <xdr:row>163</xdr:row>
      <xdr:rowOff>26402</xdr:rowOff>
    </xdr:from>
    <xdr:to>
      <xdr:col>8</xdr:col>
      <xdr:colOff>29355</xdr:colOff>
      <xdr:row>168</xdr:row>
      <xdr:rowOff>9710</xdr:rowOff>
    </xdr:to>
    <xdr:pic macro="[2]!Puerta_Menu_Color">
      <xdr:nvPicPr>
        <xdr:cNvPr id="42" name="Imagen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609" y="7963902"/>
          <a:ext cx="181571" cy="215083"/>
        </a:xfrm>
        <a:prstGeom prst="rect">
          <a:avLst/>
        </a:prstGeom>
      </xdr:spPr>
    </xdr:pic>
    <xdr:clientData/>
  </xdr:twoCellAnchor>
  <xdr:twoCellAnchor editAs="oneCell">
    <xdr:from>
      <xdr:col>4</xdr:col>
      <xdr:colOff>240</xdr:colOff>
      <xdr:row>169</xdr:row>
      <xdr:rowOff>35975</xdr:rowOff>
    </xdr:from>
    <xdr:to>
      <xdr:col>8</xdr:col>
      <xdr:colOff>29562</xdr:colOff>
      <xdr:row>174</xdr:row>
      <xdr:rowOff>7749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40" y="8256050"/>
          <a:ext cx="216647" cy="213074"/>
        </a:xfrm>
        <a:prstGeom prst="rect">
          <a:avLst/>
        </a:prstGeom>
      </xdr:spPr>
    </xdr:pic>
    <xdr:clientData/>
  </xdr:twoCellAnchor>
  <xdr:twoCellAnchor editAs="oneCell">
    <xdr:from>
      <xdr:col>4</xdr:col>
      <xdr:colOff>1027</xdr:colOff>
      <xdr:row>175</xdr:row>
      <xdr:rowOff>43733</xdr:rowOff>
    </xdr:from>
    <xdr:to>
      <xdr:col>8</xdr:col>
      <xdr:colOff>21898</xdr:colOff>
      <xdr:row>180</xdr:row>
      <xdr:rowOff>30727</xdr:rowOff>
    </xdr:to>
    <xdr:pic>
      <xdr:nvPicPr>
        <xdr:cNvPr id="44" name="Gráfico 43" descr="Repetir con relleno sólido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91527" y="8552733"/>
          <a:ext cx="211371" cy="218769"/>
        </a:xfrm>
        <a:prstGeom prst="rect">
          <a:avLst/>
        </a:prstGeom>
      </xdr:spPr>
    </xdr:pic>
    <xdr:clientData/>
  </xdr:twoCellAnchor>
  <xdr:twoCellAnchor editAs="oneCell">
    <xdr:from>
      <xdr:col>2</xdr:col>
      <xdr:colOff>45763</xdr:colOff>
      <xdr:row>25</xdr:row>
      <xdr:rowOff>23100</xdr:rowOff>
    </xdr:from>
    <xdr:to>
      <xdr:col>7</xdr:col>
      <xdr:colOff>31354</xdr:colOff>
      <xdr:row>29</xdr:row>
      <xdr:rowOff>9561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188" y="1388350"/>
          <a:ext cx="217366" cy="170611"/>
        </a:xfrm>
        <a:prstGeom prst="rect">
          <a:avLst/>
        </a:prstGeom>
      </xdr:spPr>
    </xdr:pic>
    <xdr:clientData/>
  </xdr:twoCellAnchor>
  <xdr:twoCellAnchor editAs="oneCell">
    <xdr:from>
      <xdr:col>3</xdr:col>
      <xdr:colOff>14380</xdr:colOff>
      <xdr:row>31</xdr:row>
      <xdr:rowOff>11206</xdr:rowOff>
    </xdr:from>
    <xdr:to>
      <xdr:col>7</xdr:col>
      <xdr:colOff>11574</xdr:colOff>
      <xdr:row>35</xdr:row>
      <xdr:rowOff>20918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80" y="1655856"/>
          <a:ext cx="187694" cy="20338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382</xdr:col>
      <xdr:colOff>7257</xdr:colOff>
      <xdr:row>3</xdr:row>
      <xdr:rowOff>6543</xdr:rowOff>
    </xdr:from>
    <xdr:to>
      <xdr:col>389</xdr:col>
      <xdr:colOff>19470</xdr:colOff>
      <xdr:row>10</xdr:row>
      <xdr:rowOff>862</xdr:rowOff>
    </xdr:to>
    <xdr:pic macro="[2]!CambiarZoomEnTodasLasHojas">
      <xdr:nvPicPr>
        <xdr:cNvPr id="2" name="Gráfico 1" descr="Acercar contorn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964932" y="324043"/>
          <a:ext cx="342413" cy="324519"/>
        </a:xfrm>
        <a:prstGeom prst="rect">
          <a:avLst/>
        </a:prstGeom>
      </xdr:spPr>
    </xdr:pic>
    <xdr:clientData/>
  </xdr:twoCellAnchor>
  <xdr:twoCellAnchor editAs="oneCell">
    <xdr:from>
      <xdr:col>391</xdr:col>
      <xdr:colOff>27175</xdr:colOff>
      <xdr:row>2</xdr:row>
      <xdr:rowOff>10275</xdr:rowOff>
    </xdr:from>
    <xdr:to>
      <xdr:col>398</xdr:col>
      <xdr:colOff>17500</xdr:colOff>
      <xdr:row>9</xdr:row>
      <xdr:rowOff>3101</xdr:rowOff>
    </xdr:to>
    <xdr:pic macro="[2]!MostarBARRAS">
      <xdr:nvPicPr>
        <xdr:cNvPr id="3" name="Mostrar Barras" descr="Icono de menú de hamburguesa contorno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413475" y="273800"/>
          <a:ext cx="320525" cy="329376"/>
        </a:xfrm>
        <a:prstGeom prst="rect">
          <a:avLst/>
        </a:prstGeom>
      </xdr:spPr>
    </xdr:pic>
    <xdr:clientData/>
  </xdr:twoCellAnchor>
  <xdr:twoCellAnchor editAs="oneCell">
    <xdr:from>
      <xdr:col>391</xdr:col>
      <xdr:colOff>28763</xdr:colOff>
      <xdr:row>2</xdr:row>
      <xdr:rowOff>2338</xdr:rowOff>
    </xdr:from>
    <xdr:to>
      <xdr:col>398</xdr:col>
      <xdr:colOff>15913</xdr:colOff>
      <xdr:row>9</xdr:row>
      <xdr:rowOff>1514</xdr:rowOff>
    </xdr:to>
    <xdr:pic macro="[2]!OcultarBARRAS"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408713" y="269038"/>
          <a:ext cx="323700" cy="332551"/>
        </a:xfrm>
        <a:prstGeom prst="rect">
          <a:avLst/>
        </a:prstGeom>
      </xdr:spPr>
    </xdr:pic>
    <xdr:clientData/>
  </xdr:twoCellAnchor>
  <xdr:twoCellAnchor>
    <xdr:from>
      <xdr:col>301</xdr:col>
      <xdr:colOff>11045</xdr:colOff>
      <xdr:row>23</xdr:row>
      <xdr:rowOff>39780</xdr:rowOff>
    </xdr:from>
    <xdr:to>
      <xdr:col>400</xdr:col>
      <xdr:colOff>8029</xdr:colOff>
      <xdr:row>82</xdr:row>
      <xdr:rowOff>3009</xdr:rowOff>
    </xdr:to>
    <xdr:grpSp>
      <xdr:nvGrpSpPr>
        <xdr:cNvPr id="5" name="Menu Envolventes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4521589" y="1301843"/>
          <a:ext cx="4718209" cy="2773104"/>
          <a:chOff x="17218312" y="1299495"/>
          <a:chExt cx="3275397" cy="2571676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218312" y="1299495"/>
            <a:ext cx="3275397" cy="2571676"/>
          </a:xfrm>
          <a:prstGeom prst="rect">
            <a:avLst/>
          </a:prstGeom>
        </xdr:spPr>
      </xdr:pic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8" name="Imagen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877786" y="3275018"/>
            <a:ext cx="287625" cy="284619"/>
          </a:xfrm>
          <a:prstGeom prst="rect">
            <a:avLst/>
          </a:prstGeom>
        </xdr:spPr>
      </xdr:pic>
      <xdr:pic>
        <xdr:nvPicPr>
          <xdr:cNvPr id="9" name="Imagen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470663" y="3289674"/>
            <a:ext cx="288000" cy="28499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AlturaENV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400-000001540000}"/>
                  </a:ext>
                </a:extLst>
              </xdr:cNvPr>
              <xdr:cNvSpPr/>
            </xdr:nvSpPr>
            <xdr:spPr bwMode="auto">
              <a:xfrm>
                <a:off x="17503578" y="2106698"/>
                <a:ext cx="2512919" cy="33253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 txBox="1"/>
        </xdr:nvSpPr>
        <xdr:spPr>
          <a:xfrm>
            <a:off x="17405122" y="2482032"/>
            <a:ext cx="1598870" cy="2618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AnchoENV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400-000002540000}"/>
                  </a:ext>
                </a:extLst>
              </xdr:cNvPr>
              <xdr:cNvSpPr/>
            </xdr:nvSpPr>
            <xdr:spPr bwMode="auto">
              <a:xfrm>
                <a:off x="17484569" y="2777142"/>
                <a:ext cx="2518117" cy="3164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301</xdr:col>
      <xdr:colOff>35109</xdr:colOff>
      <xdr:row>24</xdr:row>
      <xdr:rowOff>30035</xdr:rowOff>
    </xdr:from>
    <xdr:to>
      <xdr:col>397</xdr:col>
      <xdr:colOff>38816</xdr:colOff>
      <xdr:row>83</xdr:row>
      <xdr:rowOff>8061</xdr:rowOff>
    </xdr:to>
    <xdr:grpSp>
      <xdr:nvGrpSpPr>
        <xdr:cNvPr id="11" name="Menu AccesoriosMTM" hidden="1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14548828" y="1336548"/>
          <a:ext cx="4575707" cy="2794251"/>
          <a:chOff x="21148713" y="1456878"/>
          <a:chExt cx="3820338" cy="3204232"/>
        </a:xfrm>
      </xdr:grpSpPr>
      <xdr:pic>
        <xdr:nvPicPr>
          <xdr:cNvPr id="12" name="Imagen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48713" y="1456878"/>
            <a:ext cx="3820338" cy="3204232"/>
          </a:xfrm>
          <a:prstGeom prst="rect">
            <a:avLst/>
          </a:prstGeom>
        </xdr:spPr>
      </xdr:pic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848022" y="4147080"/>
            <a:ext cx="344974" cy="346433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736199" y="4145396"/>
            <a:ext cx="345350" cy="346461"/>
          </a:xfrm>
          <a:prstGeom prst="rect">
            <a:avLst/>
          </a:prstGeom>
        </xdr:spPr>
      </xdr:pic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21375597" y="3011106"/>
            <a:ext cx="1933762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 / Vista:</a:t>
            </a:r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SpPr txBox="1"/>
        </xdr:nvSpPr>
        <xdr:spPr>
          <a:xfrm>
            <a:off x="21375597" y="2130132"/>
            <a:ext cx="19337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Accesorio: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TipoACC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400-000003540000}"/>
                  </a:ext>
                </a:extLst>
              </xdr:cNvPr>
              <xdr:cNvSpPr/>
            </xdr:nvSpPr>
            <xdr:spPr bwMode="auto">
              <a:xfrm>
                <a:off x="21478513" y="2544990"/>
                <a:ext cx="3068865" cy="4077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MedidaACC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400-000004540000}"/>
                  </a:ext>
                </a:extLst>
              </xdr:cNvPr>
              <xdr:cNvSpPr/>
            </xdr:nvSpPr>
            <xdr:spPr bwMode="auto">
              <a:xfrm>
                <a:off x="21486783" y="3366790"/>
                <a:ext cx="3080818" cy="39700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303</xdr:col>
      <xdr:colOff>20394</xdr:colOff>
      <xdr:row>24</xdr:row>
      <xdr:rowOff>19050</xdr:rowOff>
    </xdr:from>
    <xdr:to>
      <xdr:col>397</xdr:col>
      <xdr:colOff>8182</xdr:colOff>
      <xdr:row>105</xdr:row>
      <xdr:rowOff>39873</xdr:rowOff>
    </xdr:to>
    <xdr:grpSp>
      <xdr:nvGrpSpPr>
        <xdr:cNvPr id="17" name="Menu Placas de control" hidden="1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14629363" y="1328738"/>
          <a:ext cx="4467713" cy="3878448"/>
          <a:chOff x="18630628" y="1778491"/>
          <a:chExt cx="3211015" cy="3884679"/>
        </a:xfrm>
      </xdr:grpSpPr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8630628" y="1778491"/>
            <a:ext cx="3211015" cy="3884679"/>
          </a:xfrm>
          <a:prstGeom prst="rect">
            <a:avLst/>
          </a:prstGeom>
        </xdr:spPr>
      </xdr:pic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 txBox="1"/>
        </xdr:nvSpPr>
        <xdr:spPr>
          <a:xfrm>
            <a:off x="18848060" y="4247917"/>
            <a:ext cx="1381452" cy="2645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Disponibilidad:</a:t>
            </a:r>
          </a:p>
        </xdr:txBody>
      </xdr:sp>
      <xdr:sp macro="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 txBox="1"/>
        </xdr:nvSpPr>
        <xdr:spPr>
          <a:xfrm>
            <a:off x="18800435" y="3589898"/>
            <a:ext cx="166706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 txBox="1"/>
        </xdr:nvSpPr>
        <xdr:spPr>
          <a:xfrm>
            <a:off x="18802817" y="2949340"/>
            <a:ext cx="1686112" cy="288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 txBox="1"/>
        </xdr:nvSpPr>
        <xdr:spPr>
          <a:xfrm>
            <a:off x="18772655" y="2319104"/>
            <a:ext cx="168611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42710" y="5121159"/>
            <a:ext cx="297801" cy="299038"/>
          </a:xfrm>
          <a:prstGeom prst="rect">
            <a:avLst/>
          </a:prstGeom>
        </xdr:spPr>
      </xdr:pic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096224" y="5114160"/>
            <a:ext cx="304527" cy="30579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TamanoPC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400-000005540000}"/>
                  </a:ext>
                </a:extLst>
              </xdr:cNvPr>
              <xdr:cNvSpPr/>
            </xdr:nvSpPr>
            <xdr:spPr bwMode="auto">
              <a:xfrm>
                <a:off x="18895778" y="2617788"/>
                <a:ext cx="2653245" cy="32101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VistaPC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400-000006540000}"/>
                  </a:ext>
                </a:extLst>
              </xdr:cNvPr>
              <xdr:cNvSpPr/>
            </xdr:nvSpPr>
            <xdr:spPr bwMode="auto">
              <a:xfrm>
                <a:off x="18895028" y="3248412"/>
                <a:ext cx="2657495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EquipoPC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400-000007540000}"/>
                  </a:ext>
                </a:extLst>
              </xdr:cNvPr>
              <xdr:cNvSpPr/>
            </xdr:nvSpPr>
            <xdr:spPr bwMode="auto">
              <a:xfrm>
                <a:off x="18896841" y="3927227"/>
                <a:ext cx="2651122" cy="3205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DisponibilidadPC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400-000008540000}"/>
                  </a:ext>
                </a:extLst>
              </xdr:cNvPr>
              <xdr:cNvSpPr/>
            </xdr:nvSpPr>
            <xdr:spPr bwMode="auto">
              <a:xfrm>
                <a:off x="18895028" y="4557737"/>
                <a:ext cx="2657495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302</xdr:col>
      <xdr:colOff>9339</xdr:colOff>
      <xdr:row>25</xdr:row>
      <xdr:rowOff>27468</xdr:rowOff>
    </xdr:from>
    <xdr:to>
      <xdr:col>399</xdr:col>
      <xdr:colOff>9338</xdr:colOff>
      <xdr:row>77</xdr:row>
      <xdr:rowOff>40850</xdr:rowOff>
    </xdr:to>
    <xdr:grpSp>
      <xdr:nvGrpSpPr>
        <xdr:cNvPr id="25" name="Menu Acotar" hidden="1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GrpSpPr/>
      </xdr:nvGrpSpPr>
      <xdr:grpSpPr>
        <a:xfrm>
          <a:off x="14573858" y="1387956"/>
          <a:ext cx="4619624" cy="2486707"/>
          <a:chOff x="17429724" y="1205206"/>
          <a:chExt cx="3195236" cy="2341340"/>
        </a:xfrm>
      </xdr:grpSpPr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429724" y="1205206"/>
            <a:ext cx="3195236" cy="2341340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969962" y="3051174"/>
            <a:ext cx="295175" cy="294350"/>
          </a:xfrm>
          <a:prstGeom prst="rect">
            <a:avLst/>
          </a:prstGeom>
        </xdr:spPr>
      </xdr:pic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754442" y="3025599"/>
            <a:ext cx="281650" cy="280562"/>
          </a:xfrm>
          <a:prstGeom prst="rect">
            <a:avLst/>
          </a:prstGeom>
        </xdr:spPr>
      </xdr:pic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 txBox="1"/>
        </xdr:nvSpPr>
        <xdr:spPr>
          <a:xfrm>
            <a:off x="17631709" y="1905175"/>
            <a:ext cx="2048996" cy="28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otasDIBUJO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400-000009540000}"/>
                  </a:ext>
                </a:extLst>
              </xdr:cNvPr>
              <xdr:cNvSpPr/>
            </xdr:nvSpPr>
            <xdr:spPr bwMode="auto">
              <a:xfrm>
                <a:off x="17633204" y="2213909"/>
                <a:ext cx="2750297" cy="3330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300</xdr:col>
      <xdr:colOff>30441</xdr:colOff>
      <xdr:row>24</xdr:row>
      <xdr:rowOff>25400</xdr:rowOff>
    </xdr:from>
    <xdr:to>
      <xdr:col>399</xdr:col>
      <xdr:colOff>27268</xdr:colOff>
      <xdr:row>95</xdr:row>
      <xdr:rowOff>27982</xdr:rowOff>
    </xdr:to>
    <xdr:grpSp>
      <xdr:nvGrpSpPr>
        <xdr:cNvPr id="30" name="Menu Etiqueta" hidden="1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GrpSpPr/>
      </xdr:nvGrpSpPr>
      <xdr:grpSpPr>
        <a:xfrm>
          <a:off x="14493360" y="1338263"/>
          <a:ext cx="4718052" cy="3383957"/>
          <a:chOff x="21040571" y="1369018"/>
          <a:chExt cx="3952459" cy="3870359"/>
        </a:xfrm>
      </xdr:grpSpPr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40571" y="1369018"/>
            <a:ext cx="3952459" cy="3870359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912014" y="4659090"/>
            <a:ext cx="344974" cy="346007"/>
          </a:xfrm>
          <a:prstGeom prst="rect">
            <a:avLst/>
          </a:prstGeom>
        </xdr:spPr>
      </xdr:pic>
      <xdr:pic>
        <xdr:nvPicPr>
          <xdr:cNvPr id="33" name="Imagen 32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17171" y="4704211"/>
            <a:ext cx="338999" cy="339674"/>
          </a:xfrm>
          <a:prstGeom prst="rect">
            <a:avLst/>
          </a:prstGeom>
        </xdr:spPr>
      </xdr:pic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 txBox="1"/>
        </xdr:nvSpPr>
        <xdr:spPr>
          <a:xfrm>
            <a:off x="21245873" y="2045314"/>
            <a:ext cx="1924237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Clase 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de etiqueta: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35" name="CuadroTexto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SpPr txBox="1"/>
        </xdr:nvSpPr>
        <xdr:spPr>
          <a:xfrm>
            <a:off x="21300301" y="2796882"/>
            <a:ext cx="19210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de etiqueta: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36" name="Dato3titulo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 txBox="1"/>
        </xdr:nvSpPr>
        <xdr:spPr>
          <a:xfrm>
            <a:off x="21371511" y="3623742"/>
            <a:ext cx="1908362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......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laseETQ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400-00000A540000}"/>
                  </a:ext>
                </a:extLst>
              </xdr:cNvPr>
              <xdr:cNvSpPr/>
            </xdr:nvSpPr>
            <xdr:spPr bwMode="auto">
              <a:xfrm>
                <a:off x="21398364" y="2390776"/>
                <a:ext cx="3388178" cy="3551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TipoETQ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400-00000B540000}"/>
                  </a:ext>
                </a:extLst>
              </xdr:cNvPr>
              <xdr:cNvSpPr/>
            </xdr:nvSpPr>
            <xdr:spPr bwMode="auto">
              <a:xfrm>
                <a:off x="21401994" y="3176816"/>
                <a:ext cx="3380922" cy="3456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Dato3ETQ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400-00000C540000}"/>
                  </a:ext>
                </a:extLst>
              </xdr:cNvPr>
              <xdr:cNvSpPr/>
            </xdr:nvSpPr>
            <xdr:spPr bwMode="auto">
              <a:xfrm>
                <a:off x="21403579" y="3944257"/>
                <a:ext cx="3374571" cy="3619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301</xdr:col>
      <xdr:colOff>26334</xdr:colOff>
      <xdr:row>25</xdr:row>
      <xdr:rowOff>1653</xdr:rowOff>
    </xdr:from>
    <xdr:to>
      <xdr:col>398</xdr:col>
      <xdr:colOff>37354</xdr:colOff>
      <xdr:row>77</xdr:row>
      <xdr:rowOff>7733</xdr:rowOff>
    </xdr:to>
    <xdr:grpSp>
      <xdr:nvGrpSpPr>
        <xdr:cNvPr id="37" name="Menu Color" hidden="1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GrpSpPr/>
      </xdr:nvGrpSpPr>
      <xdr:grpSpPr>
        <a:xfrm>
          <a:off x="14543228" y="1358966"/>
          <a:ext cx="4627470" cy="2485755"/>
          <a:chOff x="21171191" y="1126795"/>
          <a:chExt cx="3843900" cy="2857594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71191" y="1126795"/>
            <a:ext cx="3843900" cy="2857594"/>
          </a:xfrm>
          <a:prstGeom prst="rect">
            <a:avLst/>
          </a:prstGeom>
        </xdr:spPr>
      </xdr:pic>
      <xdr:pic>
        <xdr:nvPicPr>
          <xdr:cNvPr id="39" name="Imagen 38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duotone>
              <a:prstClr val="black"/>
              <a:schemeClr val="accent5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87428" y="3295237"/>
            <a:ext cx="479451" cy="454841"/>
          </a:xfrm>
          <a:prstGeom prst="rect">
            <a:avLst/>
          </a:prstGeom>
        </xdr:spPr>
      </xdr:pic>
      <xdr:sp macro="" textlink="">
        <xdr:nvSpPr>
          <xdr:cNvPr id="40" name="CuadroTexto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 txBox="1"/>
        </xdr:nvSpPr>
        <xdr:spPr>
          <a:xfrm>
            <a:off x="21435386" y="2183357"/>
            <a:ext cx="2497177" cy="368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  <a:latin typeface="Titillium Web" panose="00000500000000000000" pitchFamily="2" charset="0"/>
              </a:rPr>
              <a:t>Confirmacion de color: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olorConf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400-00000D540000}"/>
                  </a:ext>
                </a:extLst>
              </xdr:cNvPr>
              <xdr:cNvSpPr/>
            </xdr:nvSpPr>
            <xdr:spPr bwMode="auto">
              <a:xfrm>
                <a:off x="21517430" y="2502620"/>
                <a:ext cx="3156857" cy="4095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4</xdr:col>
      <xdr:colOff>35388</xdr:colOff>
      <xdr:row>157</xdr:row>
      <xdr:rowOff>1258</xdr:rowOff>
    </xdr:from>
    <xdr:to>
      <xdr:col>9</xdr:col>
      <xdr:colOff>9846</xdr:colOff>
      <xdr:row>161</xdr:row>
      <xdr:rowOff>8410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888" y="7649833"/>
          <a:ext cx="212583" cy="197652"/>
        </a:xfrm>
        <a:prstGeom prst="rect">
          <a:avLst/>
        </a:prstGeom>
      </xdr:spPr>
    </xdr:pic>
    <xdr:clientData/>
  </xdr:twoCellAnchor>
  <xdr:twoCellAnchor editAs="oneCell">
    <xdr:from>
      <xdr:col>4</xdr:col>
      <xdr:colOff>35109</xdr:colOff>
      <xdr:row>163</xdr:row>
      <xdr:rowOff>26402</xdr:rowOff>
    </xdr:from>
    <xdr:to>
      <xdr:col>8</xdr:col>
      <xdr:colOff>26180</xdr:colOff>
      <xdr:row>168</xdr:row>
      <xdr:rowOff>6535</xdr:rowOff>
    </xdr:to>
    <xdr:pic macro="[2]!Puerta_Menu_Color">
      <xdr:nvPicPr>
        <xdr:cNvPr id="42" name="Imagen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609" y="7963902"/>
          <a:ext cx="181571" cy="215083"/>
        </a:xfrm>
        <a:prstGeom prst="rect">
          <a:avLst/>
        </a:prstGeom>
      </xdr:spPr>
    </xdr:pic>
    <xdr:clientData/>
  </xdr:twoCellAnchor>
  <xdr:twoCellAnchor editAs="oneCell">
    <xdr:from>
      <xdr:col>4</xdr:col>
      <xdr:colOff>240</xdr:colOff>
      <xdr:row>169</xdr:row>
      <xdr:rowOff>35975</xdr:rowOff>
    </xdr:from>
    <xdr:to>
      <xdr:col>8</xdr:col>
      <xdr:colOff>26387</xdr:colOff>
      <xdr:row>174</xdr:row>
      <xdr:rowOff>10924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40" y="8256050"/>
          <a:ext cx="216647" cy="213074"/>
        </a:xfrm>
        <a:prstGeom prst="rect">
          <a:avLst/>
        </a:prstGeom>
      </xdr:spPr>
    </xdr:pic>
    <xdr:clientData/>
  </xdr:twoCellAnchor>
  <xdr:twoCellAnchor editAs="oneCell">
    <xdr:from>
      <xdr:col>4</xdr:col>
      <xdr:colOff>1027</xdr:colOff>
      <xdr:row>175</xdr:row>
      <xdr:rowOff>43733</xdr:rowOff>
    </xdr:from>
    <xdr:to>
      <xdr:col>8</xdr:col>
      <xdr:colOff>21898</xdr:colOff>
      <xdr:row>180</xdr:row>
      <xdr:rowOff>27552</xdr:rowOff>
    </xdr:to>
    <xdr:pic>
      <xdr:nvPicPr>
        <xdr:cNvPr id="44" name="Gráfico 43" descr="Repetir con relleno sólido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91527" y="8552733"/>
          <a:ext cx="211371" cy="218769"/>
        </a:xfrm>
        <a:prstGeom prst="rect">
          <a:avLst/>
        </a:prstGeom>
      </xdr:spPr>
    </xdr:pic>
    <xdr:clientData/>
  </xdr:twoCellAnchor>
  <xdr:twoCellAnchor editAs="oneCell">
    <xdr:from>
      <xdr:col>2</xdr:col>
      <xdr:colOff>45763</xdr:colOff>
      <xdr:row>25</xdr:row>
      <xdr:rowOff>23100</xdr:rowOff>
    </xdr:from>
    <xdr:to>
      <xdr:col>7</xdr:col>
      <xdr:colOff>28179</xdr:colOff>
      <xdr:row>29</xdr:row>
      <xdr:rowOff>6386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188" y="1388350"/>
          <a:ext cx="217366" cy="170611"/>
        </a:xfrm>
        <a:prstGeom prst="rect">
          <a:avLst/>
        </a:prstGeom>
      </xdr:spPr>
    </xdr:pic>
    <xdr:clientData/>
  </xdr:twoCellAnchor>
  <xdr:twoCellAnchor editAs="oneCell">
    <xdr:from>
      <xdr:col>3</xdr:col>
      <xdr:colOff>14380</xdr:colOff>
      <xdr:row>31</xdr:row>
      <xdr:rowOff>11206</xdr:rowOff>
    </xdr:from>
    <xdr:to>
      <xdr:col>7</xdr:col>
      <xdr:colOff>8399</xdr:colOff>
      <xdr:row>35</xdr:row>
      <xdr:rowOff>20918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80" y="1655856"/>
          <a:ext cx="187694" cy="20338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382</xdr:col>
      <xdr:colOff>7257</xdr:colOff>
      <xdr:row>3</xdr:row>
      <xdr:rowOff>6543</xdr:rowOff>
    </xdr:from>
    <xdr:to>
      <xdr:col>389</xdr:col>
      <xdr:colOff>19471</xdr:colOff>
      <xdr:row>9</xdr:row>
      <xdr:rowOff>29964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93532" y="228793"/>
          <a:ext cx="323364" cy="293296"/>
        </a:xfrm>
        <a:prstGeom prst="rect">
          <a:avLst/>
        </a:prstGeom>
      </xdr:spPr>
    </xdr:pic>
    <xdr:clientData/>
  </xdr:twoCellAnchor>
  <xdr:twoCellAnchor editAs="oneCell">
    <xdr:from>
      <xdr:col>391</xdr:col>
      <xdr:colOff>27175</xdr:colOff>
      <xdr:row>2</xdr:row>
      <xdr:rowOff>10275</xdr:rowOff>
    </xdr:from>
    <xdr:to>
      <xdr:col>398</xdr:col>
      <xdr:colOff>20302</xdr:colOff>
      <xdr:row>9</xdr:row>
      <xdr:rowOff>6431</xdr:rowOff>
    </xdr:to>
    <xdr:pic macro="[3]!MostarBARRAS">
      <xdr:nvPicPr>
        <xdr:cNvPr id="3" name="Mostrar Barras" descr="Icono de menú de hamburguesa contorno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42075" y="178550"/>
          <a:ext cx="304277" cy="298155"/>
        </a:xfrm>
        <a:prstGeom prst="rect">
          <a:avLst/>
        </a:prstGeom>
      </xdr:spPr>
    </xdr:pic>
    <xdr:clientData/>
  </xdr:twoCellAnchor>
  <xdr:twoCellAnchor editAs="oneCell">
    <xdr:from>
      <xdr:col>391</xdr:col>
      <xdr:colOff>28763</xdr:colOff>
      <xdr:row>2</xdr:row>
      <xdr:rowOff>2338</xdr:rowOff>
    </xdr:from>
    <xdr:to>
      <xdr:col>398</xdr:col>
      <xdr:colOff>15913</xdr:colOff>
      <xdr:row>9</xdr:row>
      <xdr:rowOff>8393</xdr:rowOff>
    </xdr:to>
    <xdr:pic macro="[2]!OcultarBARRAS"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37313" y="173788"/>
          <a:ext cx="298300" cy="314030"/>
        </a:xfrm>
        <a:prstGeom prst="rect">
          <a:avLst/>
        </a:prstGeom>
      </xdr:spPr>
    </xdr:pic>
    <xdr:clientData/>
  </xdr:twoCellAnchor>
  <xdr:twoCellAnchor editAs="oneCell">
    <xdr:from>
      <xdr:col>4</xdr:col>
      <xdr:colOff>40425</xdr:colOff>
      <xdr:row>25</xdr:row>
      <xdr:rowOff>30900</xdr:rowOff>
    </xdr:from>
    <xdr:to>
      <xdr:col>11</xdr:col>
      <xdr:colOff>28201</xdr:colOff>
      <xdr:row>32</xdr:row>
      <xdr:rowOff>6351</xdr:rowOff>
    </xdr:to>
    <xdr:pic>
      <xdr:nvPicPr>
        <xdr:cNvPr id="5" name="Gráfico 4" descr="Camión con relleno sólid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59525" y="1294550"/>
          <a:ext cx="295751" cy="283426"/>
        </a:xfrm>
        <a:prstGeom prst="rect">
          <a:avLst/>
        </a:prstGeom>
      </xdr:spPr>
    </xdr:pic>
    <xdr:clientData/>
  </xdr:twoCellAnchor>
  <xdr:twoCellAnchor editAs="oneCell">
    <xdr:from>
      <xdr:col>2</xdr:col>
      <xdr:colOff>42489</xdr:colOff>
      <xdr:row>68</xdr:row>
      <xdr:rowOff>13256</xdr:rowOff>
    </xdr:from>
    <xdr:to>
      <xdr:col>9</xdr:col>
      <xdr:colOff>6569</xdr:colOff>
      <xdr:row>74</xdr:row>
      <xdr:rowOff>8086</xdr:rowOff>
    </xdr:to>
    <xdr:pic>
      <xdr:nvPicPr>
        <xdr:cNvPr id="6" name="Gráfico 5" descr="Batería en carga con relleno sólido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9514" y="3324781"/>
          <a:ext cx="278405" cy="258355"/>
        </a:xfrm>
        <a:prstGeom prst="rect">
          <a:avLst/>
        </a:prstGeom>
      </xdr:spPr>
    </xdr:pic>
    <xdr:clientData/>
  </xdr:twoCellAnchor>
  <xdr:twoCellAnchor editAs="oneCell">
    <xdr:from>
      <xdr:col>3</xdr:col>
      <xdr:colOff>1668</xdr:colOff>
      <xdr:row>43</xdr:row>
      <xdr:rowOff>41739</xdr:rowOff>
    </xdr:from>
    <xdr:to>
      <xdr:col>8</xdr:col>
      <xdr:colOff>18392</xdr:colOff>
      <xdr:row>49</xdr:row>
      <xdr:rowOff>27982</xdr:rowOff>
    </xdr:to>
    <xdr:pic>
      <xdr:nvPicPr>
        <xdr:cNvPr id="7" name="Gráfico 6" descr="Fragmento de película con relleno sólido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73143" y="2168989"/>
          <a:ext cx="238974" cy="249768"/>
        </a:xfrm>
        <a:prstGeom prst="rect">
          <a:avLst/>
        </a:prstGeom>
      </xdr:spPr>
    </xdr:pic>
    <xdr:clientData/>
  </xdr:twoCellAnchor>
  <xdr:twoCellAnchor editAs="oneCell">
    <xdr:from>
      <xdr:col>2</xdr:col>
      <xdr:colOff>38901</xdr:colOff>
      <xdr:row>51</xdr:row>
      <xdr:rowOff>38245</xdr:rowOff>
    </xdr:from>
    <xdr:to>
      <xdr:col>8</xdr:col>
      <xdr:colOff>29451</xdr:colOff>
      <xdr:row>57</xdr:row>
      <xdr:rowOff>37413</xdr:rowOff>
    </xdr:to>
    <xdr:pic>
      <xdr:nvPicPr>
        <xdr:cNvPr id="8" name="Gráfico 7" descr="Fragmento de película contorno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5400000">
          <a:off x="356855" y="2549216"/>
          <a:ext cx="265868" cy="254075"/>
        </a:xfrm>
        <a:prstGeom prst="rect">
          <a:avLst/>
        </a:prstGeom>
      </xdr:spPr>
    </xdr:pic>
    <xdr:clientData/>
  </xdr:twoCellAnchor>
  <xdr:twoCellAnchor editAs="oneCell">
    <xdr:from>
      <xdr:col>3</xdr:col>
      <xdr:colOff>27155</xdr:colOff>
      <xdr:row>59</xdr:row>
      <xdr:rowOff>18287</xdr:rowOff>
    </xdr:from>
    <xdr:to>
      <xdr:col>8</xdr:col>
      <xdr:colOff>26492</xdr:colOff>
      <xdr:row>64</xdr:row>
      <xdr:rowOff>35871</xdr:rowOff>
    </xdr:to>
    <xdr:pic>
      <xdr:nvPicPr>
        <xdr:cNvPr id="9" name="Gráfico 39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rot="10800000" flipV="1">
          <a:off x="401805" y="2904362"/>
          <a:ext cx="218412" cy="239834"/>
        </a:xfrm>
        <a:prstGeom prst="rect">
          <a:avLst/>
        </a:prstGeom>
      </xdr:spPr>
    </xdr:pic>
    <xdr:clientData/>
  </xdr:twoCellAnchor>
  <xdr:twoCellAnchor>
    <xdr:from>
      <xdr:col>302</xdr:col>
      <xdr:colOff>25587</xdr:colOff>
      <xdr:row>24</xdr:row>
      <xdr:rowOff>270</xdr:rowOff>
    </xdr:from>
    <xdr:to>
      <xdr:col>399</xdr:col>
      <xdr:colOff>0</xdr:colOff>
      <xdr:row>96</xdr:row>
      <xdr:rowOff>25590</xdr:rowOff>
    </xdr:to>
    <xdr:grpSp>
      <xdr:nvGrpSpPr>
        <xdr:cNvPr id="10" name="Menu Vertical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15054450" y="1309958"/>
          <a:ext cx="4590863" cy="3457495"/>
          <a:chOff x="3001680" y="3873139"/>
          <a:chExt cx="2352629" cy="2507300"/>
        </a:xfrm>
      </xdr:grpSpPr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001680" y="3873139"/>
            <a:ext cx="2352629" cy="2507300"/>
          </a:xfrm>
          <a:prstGeom prst="rect">
            <a:avLst/>
          </a:prstGeom>
        </xdr:spPr>
      </xdr:pic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 txBox="1"/>
        </xdr:nvSpPr>
        <xdr:spPr>
          <a:xfrm>
            <a:off x="3114411" y="4245984"/>
            <a:ext cx="1482984" cy="210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Alto del Tablero</a:t>
            </a:r>
            <a:r>
              <a:rPr lang="es-CO" sz="1100" baseline="0">
                <a:solidFill>
                  <a:srgbClr val="7030A0"/>
                </a:solidFill>
              </a:rPr>
              <a:t>:</a:t>
            </a:r>
            <a:endParaRPr lang="es-CO" sz="1100">
              <a:solidFill>
                <a:srgbClr val="7030A0"/>
              </a:solidFill>
            </a:endParaRPr>
          </a:p>
        </xdr:txBody>
      </xdr:sp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 txBox="1"/>
        </xdr:nvSpPr>
        <xdr:spPr>
          <a:xfrm>
            <a:off x="3100692" y="4736204"/>
            <a:ext cx="1492509" cy="2165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Fraccion de la Barra</a:t>
            </a:r>
          </a:p>
        </xdr:txBody>
      </xdr:sp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3109056" y="5222273"/>
            <a:ext cx="447677" cy="2165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IN:</a:t>
            </a:r>
          </a:p>
        </xdr:txBody>
      </xdr:sp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77453" y="5966193"/>
            <a:ext cx="229684" cy="224926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0599" y="5954736"/>
            <a:ext cx="241454" cy="248373"/>
          </a:xfrm>
          <a:prstGeom prst="rect">
            <a:avLst/>
          </a:prstGeom>
        </xdr:spPr>
      </xdr:pic>
      <xdr:pic>
        <xdr:nvPicPr>
          <xdr:cNvPr id="17" name="Gráfico 16" descr="Cesta de la compra con relleno sólido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3960486" y="5932398"/>
            <a:ext cx="276384" cy="28120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AlturaVBB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500-000001100000}"/>
                  </a:ext>
                </a:extLst>
              </xdr:cNvPr>
              <xdr:cNvSpPr/>
            </xdr:nvSpPr>
            <xdr:spPr bwMode="auto">
              <a:xfrm>
                <a:off x="3194630" y="4498653"/>
                <a:ext cx="1884155" cy="2365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FraccionVBB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500-000002100000}"/>
                  </a:ext>
                </a:extLst>
              </xdr:cNvPr>
              <xdr:cNvSpPr/>
            </xdr:nvSpPr>
            <xdr:spPr bwMode="auto">
              <a:xfrm>
                <a:off x="3198813" y="4970681"/>
                <a:ext cx="1885137" cy="22796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CorrienteVBB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500-000003100000}"/>
                  </a:ext>
                </a:extLst>
              </xdr:cNvPr>
              <xdr:cNvSpPr/>
            </xdr:nvSpPr>
            <xdr:spPr bwMode="auto">
              <a:xfrm>
                <a:off x="3546303" y="5286821"/>
                <a:ext cx="1555549" cy="2374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SpPr txBox="1"/>
        </xdr:nvSpPr>
        <xdr:spPr>
          <a:xfrm>
            <a:off x="3090251" y="5542459"/>
            <a:ext cx="467459" cy="23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ICC: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ICCVBB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500-000004100000}"/>
                  </a:ext>
                </a:extLst>
              </xdr:cNvPr>
              <xdr:cNvSpPr/>
            </xdr:nvSpPr>
            <xdr:spPr bwMode="auto">
              <a:xfrm>
                <a:off x="3537023" y="5619707"/>
                <a:ext cx="1552374" cy="2311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300</xdr:col>
      <xdr:colOff>31463</xdr:colOff>
      <xdr:row>26</xdr:row>
      <xdr:rowOff>19488</xdr:rowOff>
    </xdr:from>
    <xdr:to>
      <xdr:col>400</xdr:col>
      <xdr:colOff>17319</xdr:colOff>
      <xdr:row>96</xdr:row>
      <xdr:rowOff>6617</xdr:rowOff>
    </xdr:to>
    <xdr:grpSp>
      <xdr:nvGrpSpPr>
        <xdr:cNvPr id="19" name="Menu Horizontal" hidden="1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GrpSpPr/>
      </xdr:nvGrpSpPr>
      <xdr:grpSpPr>
        <a:xfrm>
          <a:off x="14958726" y="1424426"/>
          <a:ext cx="4751531" cy="3324054"/>
          <a:chOff x="717867" y="3942904"/>
          <a:chExt cx="2389756" cy="2097941"/>
        </a:xfrm>
      </xdr:grpSpPr>
      <xdr:pic>
        <xdr:nvPicPr>
          <xdr:cNvPr id="20" name="Imagen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17867" y="3942904"/>
            <a:ext cx="2389756" cy="2097941"/>
          </a:xfrm>
          <a:prstGeom prst="rect">
            <a:avLst/>
          </a:prstGeom>
        </xdr:spPr>
      </xdr:pic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 txBox="1"/>
        </xdr:nvSpPr>
        <xdr:spPr>
          <a:xfrm>
            <a:off x="858030" y="4306628"/>
            <a:ext cx="1483213" cy="2041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Ancho de</a:t>
            </a:r>
            <a:r>
              <a:rPr lang="es-CO" sz="1100" baseline="0">
                <a:solidFill>
                  <a:srgbClr val="7030A0"/>
                </a:solidFill>
              </a:rPr>
              <a:t> la columna:</a:t>
            </a:r>
            <a:endParaRPr lang="es-CO" sz="1100">
              <a:solidFill>
                <a:srgbClr val="7030A0"/>
              </a:solidFill>
            </a:endParaRPr>
          </a:p>
        </xdr:txBody>
      </xdr: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839422" y="4771748"/>
            <a:ext cx="1483213" cy="22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Corriente:</a:t>
            </a:r>
          </a:p>
        </xdr:txBody>
      </xdr:sp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 txBox="1"/>
        </xdr:nvSpPr>
        <xdr:spPr>
          <a:xfrm>
            <a:off x="870291" y="5266062"/>
            <a:ext cx="1486388" cy="216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ICC:</a:t>
            </a:r>
          </a:p>
        </xdr:txBody>
      </xdr:sp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5867" y="5710757"/>
            <a:ext cx="225578" cy="183316"/>
          </a:xfrm>
          <a:prstGeom prst="rect">
            <a:avLst/>
          </a:prstGeom>
        </xdr:spPr>
      </xdr:pic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82137" y="5697871"/>
            <a:ext cx="237300" cy="211388"/>
          </a:xfrm>
          <a:prstGeom prst="rect">
            <a:avLst/>
          </a:prstGeom>
        </xdr:spPr>
      </xdr:pic>
      <xdr:pic>
        <xdr:nvPicPr>
          <xdr:cNvPr id="26" name="Gráfico 25" descr="Cesta de la compra con relleno sólido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749348" y="5682857"/>
            <a:ext cx="275248" cy="26414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AnchoHBB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500-000005100000}"/>
                  </a:ext>
                </a:extLst>
              </xdr:cNvPr>
              <xdr:cNvSpPr/>
            </xdr:nvSpPr>
            <xdr:spPr bwMode="auto">
              <a:xfrm>
                <a:off x="936136" y="4499464"/>
                <a:ext cx="1873249" cy="2337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orrienteHBB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500-000006100000}"/>
                  </a:ext>
                </a:extLst>
              </xdr:cNvPr>
              <xdr:cNvSpPr/>
            </xdr:nvSpPr>
            <xdr:spPr bwMode="auto">
              <a:xfrm>
                <a:off x="943464" y="4963991"/>
                <a:ext cx="1874227" cy="234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ICCHBB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500-000007100000}"/>
                  </a:ext>
                </a:extLst>
              </xdr:cNvPr>
              <xdr:cNvSpPr/>
            </xdr:nvSpPr>
            <xdr:spPr bwMode="auto">
              <a:xfrm>
                <a:off x="1286363" y="5284177"/>
                <a:ext cx="1549156" cy="241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300</xdr:col>
      <xdr:colOff>25587</xdr:colOff>
      <xdr:row>26</xdr:row>
      <xdr:rowOff>31709</xdr:rowOff>
    </xdr:from>
    <xdr:to>
      <xdr:col>398</xdr:col>
      <xdr:colOff>0</xdr:colOff>
      <xdr:row>94</xdr:row>
      <xdr:rowOff>11437</xdr:rowOff>
    </xdr:to>
    <xdr:grpSp>
      <xdr:nvGrpSpPr>
        <xdr:cNvPr id="27" name="Menu Tierra" hidden="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pSpPr/>
      </xdr:nvGrpSpPr>
      <xdr:grpSpPr>
        <a:xfrm>
          <a:off x="14959200" y="1433472"/>
          <a:ext cx="4638488" cy="3218228"/>
          <a:chOff x="705618" y="3955246"/>
          <a:chExt cx="2334823" cy="2032530"/>
        </a:xfrm>
      </xdr:grpSpPr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05618" y="3955246"/>
            <a:ext cx="2334823" cy="2032530"/>
          </a:xfrm>
          <a:prstGeom prst="rect">
            <a:avLst/>
          </a:prstGeom>
        </xdr:spPr>
      </xdr:pic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SpPr txBox="1"/>
        </xdr:nvSpPr>
        <xdr:spPr>
          <a:xfrm>
            <a:off x="864535" y="4428785"/>
            <a:ext cx="1483213" cy="2041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Ancho de</a:t>
            </a:r>
            <a:r>
              <a:rPr lang="es-CO" sz="1100" baseline="0">
                <a:solidFill>
                  <a:srgbClr val="7030A0"/>
                </a:solidFill>
              </a:rPr>
              <a:t> la columna:</a:t>
            </a:r>
            <a:endParaRPr lang="es-CO" sz="1100">
              <a:solidFill>
                <a:srgbClr val="7030A0"/>
              </a:solidFill>
            </a:endParaRPr>
          </a:p>
        </xdr:txBody>
      </xdr:sp>
      <xdr:sp macro="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SpPr txBox="1"/>
        </xdr:nvSpPr>
        <xdr:spPr>
          <a:xfrm>
            <a:off x="854055" y="4916789"/>
            <a:ext cx="1483213" cy="22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Corto Circuito</a:t>
            </a:r>
          </a:p>
        </xdr:txBody>
      </xdr:sp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5867" y="5675190"/>
            <a:ext cx="225578" cy="218883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00000000-0008-0000-08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82137" y="5681327"/>
            <a:ext cx="237300" cy="227932"/>
          </a:xfrm>
          <a:prstGeom prst="rect">
            <a:avLst/>
          </a:prstGeom>
        </xdr:spPr>
      </xdr:pic>
      <xdr:pic>
        <xdr:nvPicPr>
          <xdr:cNvPr id="33" name="Gráfico 32" descr="Cesta de la compra con relleno sólido">
            <a:extLst>
              <a:ext uri="{FF2B5EF4-FFF2-40B4-BE49-F238E27FC236}">
                <a16:creationId xmlns:a16="http://schemas.microsoft.com/office/drawing/2014/main" id="{00000000-0008-0000-08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692520" y="5638556"/>
            <a:ext cx="275248" cy="27842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4" name="AnchoGBB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id="{00000000-0008-0000-0500-000008100000}"/>
                  </a:ext>
                </a:extLst>
              </xdr:cNvPr>
              <xdr:cNvSpPr/>
            </xdr:nvSpPr>
            <xdr:spPr bwMode="auto">
              <a:xfrm>
                <a:off x="934425" y="4622030"/>
                <a:ext cx="1873249" cy="2337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ICCGBB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500-000009100000}"/>
                  </a:ext>
                </a:extLst>
              </xdr:cNvPr>
              <xdr:cNvSpPr/>
            </xdr:nvSpPr>
            <xdr:spPr bwMode="auto">
              <a:xfrm>
                <a:off x="958943" y="5087636"/>
                <a:ext cx="1873395" cy="2341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301</xdr:col>
      <xdr:colOff>1</xdr:colOff>
      <xdr:row>26</xdr:row>
      <xdr:rowOff>30549</xdr:rowOff>
    </xdr:from>
    <xdr:to>
      <xdr:col>398</xdr:col>
      <xdr:colOff>1</xdr:colOff>
      <xdr:row>94</xdr:row>
      <xdr:rowOff>1571</xdr:rowOff>
    </xdr:to>
    <xdr:grpSp>
      <xdr:nvGrpSpPr>
        <xdr:cNvPr id="34" name="Menu Neutro" hidden="1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GrpSpPr/>
      </xdr:nvGrpSpPr>
      <xdr:grpSpPr>
        <a:xfrm>
          <a:off x="14978064" y="1432312"/>
          <a:ext cx="4619625" cy="3212697"/>
          <a:chOff x="680263" y="3949332"/>
          <a:chExt cx="2393911" cy="2016509"/>
        </a:xfrm>
      </xdr:grpSpPr>
      <xdr:pic>
        <xdr:nvPicPr>
          <xdr:cNvPr id="35" name="Imagen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80263" y="3949332"/>
            <a:ext cx="2393911" cy="2016509"/>
          </a:xfrm>
          <a:prstGeom prst="rect">
            <a:avLst/>
          </a:prstGeom>
        </xdr:spPr>
      </xdr:pic>
      <xdr:sp macro="" textlink="">
        <xdr:nvSpPr>
          <xdr:cNvPr id="36" name="CuadroTexto 35">
            <a:extLst>
              <a:ext uri="{FF2B5EF4-FFF2-40B4-BE49-F238E27FC236}">
                <a16:creationId xmlns:a16="http://schemas.microsoft.com/office/drawing/2014/main" id="{00000000-0008-0000-0800-000024000000}"/>
              </a:ext>
            </a:extLst>
          </xdr:cNvPr>
          <xdr:cNvSpPr txBox="1"/>
        </xdr:nvSpPr>
        <xdr:spPr>
          <a:xfrm>
            <a:off x="841493" y="4321287"/>
            <a:ext cx="1483213" cy="2041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Ancho de</a:t>
            </a:r>
            <a:r>
              <a:rPr lang="es-CO" sz="1100" baseline="0">
                <a:solidFill>
                  <a:srgbClr val="7030A0"/>
                </a:solidFill>
              </a:rPr>
              <a:t> la columna:</a:t>
            </a:r>
            <a:endParaRPr lang="es-CO" sz="1100">
              <a:solidFill>
                <a:srgbClr val="7030A0"/>
              </a:solidFill>
            </a:endParaRPr>
          </a:p>
        </xdr:txBody>
      </xdr:sp>
      <xdr:sp macro="" textlink="">
        <xdr:nvSpPr>
          <xdr:cNvPr id="37" name="CuadroTexto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 txBox="1"/>
        </xdr:nvSpPr>
        <xdr:spPr>
          <a:xfrm>
            <a:off x="830992" y="4779031"/>
            <a:ext cx="1483213" cy="22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Corriente:</a:t>
            </a:r>
          </a:p>
        </xdr:txBody>
      </xdr:sp>
      <xdr:sp macro="" textlink="">
        <xdr:nvSpPr>
          <xdr:cNvPr id="38" name="CuadroText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 txBox="1"/>
        </xdr:nvSpPr>
        <xdr:spPr>
          <a:xfrm>
            <a:off x="879363" y="5288284"/>
            <a:ext cx="776177" cy="216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% Neutro:</a:t>
            </a:r>
          </a:p>
        </xdr:txBody>
      </xdr:sp>
      <xdr:pic>
        <xdr:nvPicPr>
          <xdr:cNvPr id="39" name="Imagen 38">
            <a:extLst>
              <a:ext uri="{FF2B5EF4-FFF2-40B4-BE49-F238E27FC236}">
                <a16:creationId xmlns:a16="http://schemas.microsoft.com/office/drawing/2014/main" id="{00000000-0008-0000-08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5867" y="5675190"/>
            <a:ext cx="225578" cy="199880"/>
          </a:xfrm>
          <a:prstGeom prst="rect">
            <a:avLst/>
          </a:prstGeom>
        </xdr:spPr>
      </xdr:pic>
      <xdr:pic>
        <xdr:nvPicPr>
          <xdr:cNvPr id="40" name="Imagen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82137" y="5660537"/>
            <a:ext cx="237300" cy="199468"/>
          </a:xfrm>
          <a:prstGeom prst="rect">
            <a:avLst/>
          </a:prstGeom>
        </xdr:spPr>
      </xdr:pic>
      <xdr:pic>
        <xdr:nvPicPr>
          <xdr:cNvPr id="41" name="Gráfico 40" descr="Cesta de la compra con relleno sólido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692520" y="5638556"/>
            <a:ext cx="275248" cy="27842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6" name="AnchoNBB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00000000-0008-0000-0500-00000A100000}"/>
                  </a:ext>
                </a:extLst>
              </xdr:cNvPr>
              <xdr:cNvSpPr/>
            </xdr:nvSpPr>
            <xdr:spPr bwMode="auto">
              <a:xfrm>
                <a:off x="936136" y="4499464"/>
                <a:ext cx="1873250" cy="2337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orrienteNBB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500-00000B100000}"/>
                  </a:ext>
                </a:extLst>
              </xdr:cNvPr>
              <xdr:cNvSpPr/>
            </xdr:nvSpPr>
            <xdr:spPr bwMode="auto">
              <a:xfrm>
                <a:off x="943464" y="4963991"/>
                <a:ext cx="1874227" cy="234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8" name="PorcentajeNBB" hidden="1">
                <a:extLst>
                  <a:ext uri="{63B3BB69-23CF-44E3-9099-C40C66FF867C}">
                    <a14:compatExt spid="_x0000_s4108"/>
                  </a:ext>
                  <a:ext uri="{FF2B5EF4-FFF2-40B4-BE49-F238E27FC236}">
                    <a16:creationId xmlns:a16="http://schemas.microsoft.com/office/drawing/2014/main" id="{00000000-0008-0000-0500-00000C100000}"/>
                  </a:ext>
                </a:extLst>
              </xdr:cNvPr>
              <xdr:cNvSpPr/>
            </xdr:nvSpPr>
            <xdr:spPr bwMode="auto">
              <a:xfrm>
                <a:off x="1629023" y="5282117"/>
                <a:ext cx="1203529" cy="2409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301</xdr:col>
      <xdr:colOff>18417</xdr:colOff>
      <xdr:row>25</xdr:row>
      <xdr:rowOff>3014</xdr:rowOff>
    </xdr:from>
    <xdr:to>
      <xdr:col>397</xdr:col>
      <xdr:colOff>29404</xdr:colOff>
      <xdr:row>67</xdr:row>
      <xdr:rowOff>19985</xdr:rowOff>
    </xdr:to>
    <xdr:grpSp>
      <xdr:nvGrpSpPr>
        <xdr:cNvPr id="45" name="Menu Flange" hidden="1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pSpPr/>
      </xdr:nvGrpSpPr>
      <xdr:grpSpPr>
        <a:xfrm>
          <a:off x="14996480" y="1360327"/>
          <a:ext cx="4579812" cy="2017221"/>
          <a:chOff x="14160241" y="2020073"/>
          <a:chExt cx="3148634" cy="1899559"/>
        </a:xfrm>
      </xdr:grpSpPr>
      <xdr:pic>
        <xdr:nvPicPr>
          <xdr:cNvPr id="46" name="Imagen 45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160241" y="2020073"/>
            <a:ext cx="3148634" cy="1899559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AnchoFlange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500-00000D100000}"/>
                  </a:ext>
                </a:extLst>
              </xdr:cNvPr>
              <xdr:cNvSpPr/>
            </xdr:nvSpPr>
            <xdr:spPr bwMode="auto">
              <a:xfrm>
                <a:off x="14527679" y="2823882"/>
                <a:ext cx="2484345" cy="3406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7" name="CuadroTexto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 txBox="1"/>
        </xdr:nvSpPr>
        <xdr:spPr>
          <a:xfrm>
            <a:off x="14455589" y="2554941"/>
            <a:ext cx="1714499" cy="260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</a:rPr>
              <a:t>Ancho de la columna:</a:t>
            </a:r>
          </a:p>
        </xdr:txBody>
      </xdr:sp>
      <xdr:pic>
        <xdr:nvPicPr>
          <xdr:cNvPr id="48" name="Gráfico 47" descr="Cesta de la compra con relleno sólido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5627351" y="3347654"/>
            <a:ext cx="383194" cy="368329"/>
          </a:xfrm>
          <a:prstGeom prst="rect">
            <a:avLst/>
          </a:prstGeom>
        </xdr:spPr>
      </xdr:pic>
      <xdr:pic>
        <xdr:nvPicPr>
          <xdr:cNvPr id="49" name="Imagen 48">
            <a:extLst>
              <a:ext uri="{FF2B5EF4-FFF2-40B4-BE49-F238E27FC236}">
                <a16:creationId xmlns:a16="http://schemas.microsoft.com/office/drawing/2014/main" id="{00000000-0008-0000-08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394702" y="3435620"/>
            <a:ext cx="314242" cy="292072"/>
          </a:xfrm>
          <a:prstGeom prst="rect">
            <a:avLst/>
          </a:prstGeom>
        </xdr:spPr>
      </xdr:pic>
      <xdr:pic>
        <xdr:nvPicPr>
          <xdr:cNvPr id="50" name="Imagen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51114" y="3425824"/>
            <a:ext cx="314145" cy="332043"/>
          </a:xfrm>
          <a:prstGeom prst="rect">
            <a:avLst/>
          </a:prstGeom>
        </xdr:spPr>
      </xdr:pic>
    </xdr:grpSp>
    <xdr:clientData/>
  </xdr:twoCellAnchor>
  <xdr:oneCellAnchor>
    <xdr:from>
      <xdr:col>3</xdr:col>
      <xdr:colOff>1027</xdr:colOff>
      <xdr:row>157</xdr:row>
      <xdr:rowOff>43733</xdr:rowOff>
    </xdr:from>
    <xdr:ext cx="190618" cy="207935"/>
    <xdr:pic macro="[2]!B_Conf_zona_1">
      <xdr:nvPicPr>
        <xdr:cNvPr id="42" name="Gráfico 41" descr="Repetir con relleno sólido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372502" y="7600233"/>
          <a:ext cx="190618" cy="20793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garcia\Desktop\E-Panel\2.G_Flex\M_Configurator_G-Flex_V1.2%20(Sep24.xlsm" TargetMode="External"/><Relationship Id="rId1" Type="http://schemas.openxmlformats.org/officeDocument/2006/relationships/externalLinkPath" Target="M_Configurator_G-Flex_V1.2%20(Sep24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PANEL%20TM_TH.xlsm" TargetMode="External"/><Relationship Id="rId2" Type="http://schemas.openxmlformats.org/officeDocument/2006/relationships/externalLinkPath" Target="file:///C:\Users\sleon\Desktop\E-PANEL%20TM_TH.xlsm" TargetMode="External"/><Relationship Id="rId1" Type="http://schemas.openxmlformats.org/officeDocument/2006/relationships/externalLinkPath" Target="/Users/sleon/Desktop/E-PANEL%20TM_TH.xlsm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PANEL%20-TPOWER_TC.xlsm" TargetMode="External"/><Relationship Id="rId2" Type="http://schemas.openxmlformats.org/officeDocument/2006/relationships/externalLinkPath" Target="file:///C:\Users\sleon\Desktop\E-PANEL%20-TPOWER_TC.xlsm" TargetMode="External"/><Relationship Id="rId1" Type="http://schemas.openxmlformats.org/officeDocument/2006/relationships/externalLinkPath" Target="/Users/sleon/Desktop/E-PANEL%20-TPOWER_TC.xlsm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PAQUETE%20E-PANEL/Noviembre/E-PANEL%20-TPOWER_TC.xlsm" TargetMode="External"/><Relationship Id="rId2" Type="http://schemas.openxmlformats.org/officeDocument/2006/relationships/externalLinkPath" Target="file:///C:\Users\sleon\Desktop\PAQUETE%20E-PANEL\Noviembre\E-PANEL%20-TPOWER_TC.xlsm" TargetMode="External"/><Relationship Id="rId1" Type="http://schemas.openxmlformats.org/officeDocument/2006/relationships/externalLinkPath" Target="/Users/sleon/Desktop/PAQUETE%20E-PANEL/Noviembre/E-PANEL%20-TPOWER_T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D_G"/>
      <sheetName val="UF2026"/>
      <sheetName val="Inicio"/>
      <sheetName val="Proyecto"/>
      <sheetName val="Meta_Master"/>
      <sheetName val="Cabecera_Master"/>
      <sheetName val="EPanel_Master"/>
      <sheetName val="Estacion1"/>
      <sheetName val="Estacion2-1A"/>
      <sheetName val="Estacion_BB"/>
      <sheetName val="MTO"/>
      <sheetName val="Informe BOOM MTM M-Configurator"/>
      <sheetName val="Informe BOOM MTM M-Configur (2)"/>
      <sheetName val="Informe BOOM Barra M-Configur"/>
      <sheetName val="Informe BOOM Barra M-Config (2)"/>
      <sheetName val="Formato_MTM"/>
      <sheetName val="Formato_BB"/>
      <sheetName val="BOOM"/>
      <sheetName val="BD_MTO"/>
      <sheetName val="BD_Barraje"/>
      <sheetName val="ACCESOS"/>
      <sheetName val="USUARIOS"/>
      <sheetName val="BD_Barraje TP"/>
      <sheetName val="M_Configurator_G-Flex_V1"/>
    </sheetNames>
    <definedNames>
      <definedName name="cerrar_secc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NVOLVENTE"/>
      <sheetName val="UNIDADES_FUNCIONALES"/>
      <sheetName val="LOGIN"/>
      <sheetName val="INICIO"/>
      <sheetName val="FrontalPuerta"/>
      <sheetName val="Vista_P_CLIENTE"/>
      <sheetName val="FrontalFM"/>
      <sheetName val="Vista_FM_CLIENTE"/>
      <sheetName val="B_Conf"/>
      <sheetName val="Vista_Sup_Inf"/>
      <sheetName val="Vista_Lat_Post"/>
      <sheetName val="ETO_SFC_SFI"/>
      <sheetName val="ENVOLVENTES"/>
      <sheetName val="BARRAJE"/>
      <sheetName val="ENV_S_I_P_L"/>
      <sheetName val="TM-TH"/>
      <sheetName val="Flange"/>
      <sheetName val="Codigos_Barras"/>
      <sheetName val="ETIQUETAS"/>
      <sheetName val="COTAS"/>
      <sheetName val="ACCESOSRIOS MTM"/>
      <sheetName val="UF-SFI"/>
      <sheetName val="ATS_SFI"/>
      <sheetName val="DPS"/>
      <sheetName val="UCONTROL"/>
      <sheetName val="LISAS"/>
      <sheetName val="SERVICIOS"/>
      <sheetName val="COMPENSACION"/>
      <sheetName val="USUARIOS"/>
      <sheetName val="E-PANEL TM_TH"/>
    </sheetNames>
    <definedNames>
      <definedName name="B_Conf_zona_1"/>
      <definedName name="CambiarZoomEnTodasLasHojas"/>
      <definedName name="MostarBARRAS"/>
      <definedName name="OcultarBARRAS"/>
      <definedName name="Puerta_Menu_Color"/>
    </definedNames>
    <sheetDataSet>
      <sheetData sheetId="0" refreshError="1"/>
      <sheetData sheetId="1" refreshError="1"/>
      <sheetData sheetId="2" refreshError="1"/>
      <sheetData sheetId="3" refreshError="1">
        <row r="51">
          <cell r="DA51" t="str">
            <v>Industrias CTS</v>
          </cell>
          <cell r="GY51" t="str">
            <v>T-Power NEO</v>
          </cell>
          <cell r="IC51" t="str">
            <v>Modular</v>
          </cell>
        </row>
        <row r="56">
          <cell r="GY56">
            <v>2000</v>
          </cell>
        </row>
        <row r="65">
          <cell r="GY65">
            <v>720</v>
          </cell>
          <cell r="HP65">
            <v>200</v>
          </cell>
          <cell r="IG65">
            <v>400</v>
          </cell>
          <cell r="IX65">
            <v>1320</v>
          </cell>
        </row>
        <row r="74">
          <cell r="GY74" t="str">
            <v>400</v>
          </cell>
        </row>
        <row r="165">
          <cell r="CN165" t="str">
            <v>####</v>
          </cell>
        </row>
        <row r="185">
          <cell r="L185" t="str">
            <v>Administrador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2">
          <cell r="D42" t="str">
            <v>Ing. Daniel Suarez</v>
          </cell>
        </row>
      </sheetData>
      <sheetData sheetId="2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NVOLVENTE"/>
      <sheetName val="UNIDADES_FUNCIONALES"/>
      <sheetName val="LOGIN"/>
      <sheetName val="INICIO"/>
      <sheetName val="FrontalPuerta"/>
      <sheetName val="Vista_P_CLIENTE"/>
      <sheetName val="FrontalFM"/>
      <sheetName val="Vista_FM_CLIENTE"/>
      <sheetName val="B_Conf"/>
      <sheetName val="Vista_Sup_Inf"/>
      <sheetName val="Vista_Lat_Post"/>
      <sheetName val="ETO_SFC_SFI"/>
      <sheetName val="ENVOLVENTES"/>
      <sheetName val="ENV_S_I_P_L"/>
      <sheetName val="BARRAJE"/>
      <sheetName val="TC-TB"/>
      <sheetName val="Codigos_Barras"/>
      <sheetName val="ETIQUETAS"/>
      <sheetName val="COTAS"/>
      <sheetName val="ACCESOSRIOS MTM"/>
      <sheetName val="UF-SFI"/>
      <sheetName val="ATS_SFI"/>
      <sheetName val="DPS"/>
      <sheetName val="UCONTROL"/>
      <sheetName val="LISAS"/>
      <sheetName val="SERVICIOS"/>
      <sheetName val="COMPENSACION"/>
      <sheetName val="USUARIOS"/>
      <sheetName val="E-PANEL -TPOWER_TC"/>
    </sheetNames>
    <definedNames>
      <definedName name="MostarBARR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OGIN"/>
      <sheetName val="INICIO"/>
      <sheetName val="DISENO"/>
      <sheetName val="DISENO_GF"/>
      <sheetName val="U_FUNCIONALES"/>
      <sheetName val="ENVOLVENTES"/>
      <sheetName val="UF-SFI"/>
      <sheetName val="ETO_SFC_SFI"/>
      <sheetName val="Conmutadora"/>
      <sheetName val="BARRAJE"/>
      <sheetName val="LISAS"/>
      <sheetName val="Arranque_motor"/>
      <sheetName val="GF_BARRAJE"/>
      <sheetName val="Flange"/>
      <sheetName val="DPS"/>
      <sheetName val="ATS_SFI"/>
      <sheetName val="UCONTROL"/>
      <sheetName val="TRAFO"/>
      <sheetName val="ETIQUETAS"/>
      <sheetName val="COTAS"/>
      <sheetName val="ACCESOSRIOS MTM"/>
      <sheetName val="SERVICIOS"/>
      <sheetName val="COMPENSACION"/>
      <sheetName val="USUARIOS"/>
      <sheetName val="E-PANEL -TPOWER_TC"/>
    </sheetNames>
    <definedNames>
      <definedName name="abrir_formulario"/>
      <definedName name="Area_GFL_2"/>
      <definedName name="Hoja15.Accesorios_CTR"/>
      <definedName name="Hoja15.ACESORIOS_MTM"/>
      <definedName name="Hoja15.Arranque_Motor"/>
      <definedName name="Hoja15.BARRAJE"/>
      <definedName name="Hoja15.Conmutadores"/>
      <definedName name="Hoja15.COTAS"/>
      <definedName name="Hoja15.DPS"/>
      <definedName name="Hoja15.Envolventes"/>
      <definedName name="Hoja15.Equipos_Control"/>
      <definedName name="Hoja15.ETIQUETAS"/>
      <definedName name="Hoja15.Servicios_Auxiliares"/>
      <definedName name="Hoja15.Transferencia"/>
      <definedName name="Hoja15.Unidades_ETO"/>
      <definedName name="Hoja15.UNIDADES_FUNCIONALES"/>
      <definedName name="Hoja15.UNIDADES_LISAS"/>
      <definedName name="Hoja2.Cambiodecolor"/>
      <definedName name="MostarBARRAS"/>
      <definedName name="MostrarTodasLasHoj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1">
  <rv s="0">
    <v>0</v>
    <v>5</v>
  </rv>
  <rv s="0">
    <v>1</v>
    <v>5</v>
  </rv>
  <rv s="0">
    <v>2</v>
    <v>5</v>
  </rv>
  <rv s="1">
    <v>3</v>
    <v>5</v>
    <v>Copo de nieve con relleno sólido</v>
  </rv>
  <rv s="1">
    <v>4</v>
    <v>5</v>
    <v>Hombre trabajador de la construcción contorno</v>
  </rv>
  <rv s="1">
    <v>5</v>
    <v>5</v>
    <v>Bloquear contorno</v>
  </rv>
  <rv s="1">
    <v>6</v>
    <v>5</v>
    <v>Copo de nieve contorno</v>
  </rv>
  <rv s="0">
    <v>7</v>
    <v>5</v>
  </rv>
  <rv s="1">
    <v>8</v>
    <v>5</v>
    <v>Copo de nieve contorno</v>
  </rv>
  <rv s="1">
    <v>9</v>
    <v>5</v>
    <v>Copo de nieve con relleno sólido</v>
  </rv>
  <rv s="0">
    <v>10</v>
    <v>5</v>
  </rv>
  <rv s="0">
    <v>11</v>
    <v>5</v>
  </rv>
  <rv s="0">
    <v>12</v>
    <v>5</v>
  </rv>
  <rv s="0">
    <v>13</v>
    <v>5</v>
  </rv>
  <rv s="0">
    <v>14</v>
    <v>5</v>
  </rv>
  <rv s="1">
    <v>15</v>
    <v>5</v>
    <v>Puerta abierta con relleno sólido</v>
  </rv>
  <rv s="1">
    <v>16</v>
    <v>5</v>
    <v>Usuario con relleno sólido</v>
  </rv>
  <rv s="1">
    <v>17</v>
    <v>5</v>
    <v>Reproducir con relleno sólido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1">
    <v>26</v>
    <v>5</v>
    <v>Usuario con relleno sólido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1">
    <v>39</v>
    <v>5</v>
    <v>Reproducir con relleno sólido</v>
  </rv>
  <rv s="1">
    <v>40</v>
    <v>5</v>
    <v>Reproducir con relleno sólido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23C9D1-4E04-4065-BC1C-5C07F55EF6ED}" name="Puertas1100" displayName="Puertas1100" ref="A999:A1015" totalsRowShown="0" headerRowDxfId="139" dataDxfId="138">
  <autoFilter ref="A999:A1015" xr:uid="{F923C9D1-4E04-4065-BC1C-5C07F55EF6ED}"/>
  <tableColumns count="1">
    <tableColumn id="1" xr3:uid="{BC86D4CE-F8C6-4581-9FFE-72F070BA6E54}" name="Modulo de PM" dataDxfId="1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1655BE-0050-4F41-9396-96EC8AA15742}" name="Puertas400" displayName="Puertas400" ref="C999:C1002" totalsRowShown="0" headerRowDxfId="136" dataDxfId="135">
  <autoFilter ref="C999:C1002" xr:uid="{BF1655BE-0050-4F41-9396-96EC8AA15742}"/>
  <tableColumns count="1">
    <tableColumn id="1" xr3:uid="{EA6BB83A-0A07-4550-9624-AAA48E4907BC}" name="Modulo de PM" dataDxfId="1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A2AEEF5-6F5B-4EF7-9BD0-F0D27A6672E5}" name="Puertas600" displayName="Puertas600" ref="C1004:C1006" totalsRowShown="0" headerRowDxfId="133" dataDxfId="131" headerRowBorderDxfId="132" tableBorderDxfId="130" totalsRowBorderDxfId="129">
  <autoFilter ref="C1004:C1006" xr:uid="{EA2AEEF5-6F5B-4EF7-9BD0-F0D27A6672E5}"/>
  <tableColumns count="1">
    <tableColumn id="1" xr3:uid="{90CAC6C6-A2EC-414B-92CD-7E462BA2709F}" name="Puertas600" dataDxfId="1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BF89D2-7EF2-421C-8572-E77EA33A627E}" name="Puertas700" displayName="Puertas700" ref="C1008:C1009" totalsRowShown="0" headerRowDxfId="127" dataDxfId="125" headerRowBorderDxfId="126" tableBorderDxfId="124" totalsRowBorderDxfId="123">
  <autoFilter ref="C1008:C1009" xr:uid="{7ABF89D2-7EF2-421C-8572-E77EA33A627E}"/>
  <tableColumns count="1">
    <tableColumn id="1" xr3:uid="{4068AC82-A075-4B6F-BF8D-5F00356D6A0B}" name="Puertas700" dataDxfId="1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EC86D0B-E806-4E7C-9548-A8B2A1FE3CDE}" name="Puertas900" displayName="Puertas900" ref="E999:E1010" totalsRowShown="0" headerRowDxfId="121" dataDxfId="119" headerRowBorderDxfId="120" tableBorderDxfId="118" totalsRowBorderDxfId="117">
  <autoFilter ref="E999:E1010" xr:uid="{9EC86D0B-E806-4E7C-9548-A8B2A1FE3CDE}"/>
  <tableColumns count="1">
    <tableColumn id="1" xr3:uid="{0451A1FA-D390-4A48-8FCE-AC311FC99937}" name="Puertas900" dataDxfId="1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4D2BB7-99B9-4548-8513-28EA5BA34E81}" name="Puertas7204" displayName="Puertas7204" ref="A999:A1015" totalsRowShown="0" headerRowDxfId="115" dataDxfId="114">
  <autoFilter ref="A999:A1015" xr:uid="{F923C9D1-4E04-4065-BC1C-5C07F55EF6ED}"/>
  <tableColumns count="1">
    <tableColumn id="1" xr3:uid="{CDF31D83-86A7-4607-8366-F540B864ECFC}" name="Modulo de PM" dataDxfId="11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72A8F3-4289-4723-B332-0E2827D2E4CB}" name="Puertas4005" displayName="Puertas4005" ref="C999:C1002" totalsRowShown="0" headerRowDxfId="112" dataDxfId="111">
  <autoFilter ref="C999:C1002" xr:uid="{BF1655BE-0050-4F41-9396-96EC8AA15742}"/>
  <tableColumns count="1">
    <tableColumn id="1" xr3:uid="{52F66F7F-E602-48BC-B6EB-1FA472B2868B}" name="Modulo de PM" dataDxfId="1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2A4CEF-71F4-4485-9821-175FEFAE8C4D}" name="Puertas72046" displayName="Puertas72046" ref="A999:A1015" totalsRowShown="0" headerRowDxfId="109" dataDxfId="108">
  <autoFilter ref="A999:A1015" xr:uid="{F923C9D1-4E04-4065-BC1C-5C07F55EF6ED}"/>
  <tableColumns count="1">
    <tableColumn id="1" xr3:uid="{0765B85D-B469-4B8D-A03D-B30169067C31}" name="Modulo de PM" dataDxfId="10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D06AB0F-83E0-4D03-BE92-5BCE253ED04E}" name="Puertas40057" displayName="Puertas40057" ref="C999:C1002" totalsRowShown="0" headerRowDxfId="106" dataDxfId="105">
  <autoFilter ref="C999:C1002" xr:uid="{BF1655BE-0050-4F41-9396-96EC8AA15742}"/>
  <tableColumns count="1">
    <tableColumn id="1" xr3:uid="{A4FA3FDA-DE58-4E02-870F-F963E9223F81}" name="Modulo de PM" dataDxfId="10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D93FA9-A8A5-4246-9C76-A7EFF47A513F}" name="Puertas720468" displayName="Puertas720468" ref="A999:A1015" totalsRowShown="0" headerRowDxfId="103" dataDxfId="102">
  <autoFilter ref="A999:A1015" xr:uid="{F923C9D1-4E04-4065-BC1C-5C07F55EF6ED}"/>
  <tableColumns count="1">
    <tableColumn id="1" xr3:uid="{0926F1C7-443A-4FA0-9E33-4D806E76605D}" name="Modulo de PM" dataDxfId="10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7CCD4BB-1060-4701-B2A0-C0EB44A78A09}" name="Puertas400579" displayName="Puertas400579" ref="C999:C1002" totalsRowShown="0" headerRowDxfId="100" dataDxfId="99">
  <autoFilter ref="C999:C1002" xr:uid="{BF1655BE-0050-4F41-9396-96EC8AA15742}"/>
  <tableColumns count="1">
    <tableColumn id="1" xr3:uid="{FDF1FD9C-78E5-4B01-888A-1AB14784D2F8}" name="Modulo de PM" dataDxfId="9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DD78163-A264-455E-8859-DD637421117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4781284-ebd9-4cce-b99d-3ad69c3349b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8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71.emf"/><Relationship Id="rId7" Type="http://schemas.openxmlformats.org/officeDocument/2006/relationships/image" Target="../media/image65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image" Target="../media/image7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0.xml"/><Relationship Id="rId29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7.emf"/><Relationship Id="rId24" Type="http://schemas.openxmlformats.org/officeDocument/2006/relationships/control" Target="../activeX/activeX12.xml"/><Relationship Id="rId32" Type="http://schemas.openxmlformats.org/officeDocument/2006/relationships/table" Target="../tables/table5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2.emf"/><Relationship Id="rId28" Type="http://schemas.openxmlformats.org/officeDocument/2006/relationships/table" Target="../tables/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70.emf"/><Relationship Id="rId31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66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1.xml"/><Relationship Id="rId27" Type="http://schemas.openxmlformats.org/officeDocument/2006/relationships/image" Target="../media/image74.emf"/><Relationship Id="rId30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5.xml"/><Relationship Id="rId21" Type="http://schemas.openxmlformats.org/officeDocument/2006/relationships/image" Target="../media/image105.emf"/><Relationship Id="rId42" Type="http://schemas.openxmlformats.org/officeDocument/2006/relationships/image" Target="../media/image115.emf"/><Relationship Id="rId47" Type="http://schemas.openxmlformats.org/officeDocument/2006/relationships/control" Target="../activeX/activeX36.xml"/><Relationship Id="rId63" Type="http://schemas.openxmlformats.org/officeDocument/2006/relationships/control" Target="../activeX/activeX44.xml"/><Relationship Id="rId68" Type="http://schemas.openxmlformats.org/officeDocument/2006/relationships/image" Target="../media/image128.emf"/><Relationship Id="rId84" Type="http://schemas.openxmlformats.org/officeDocument/2006/relationships/image" Target="../media/image136.emf"/><Relationship Id="rId89" Type="http://schemas.openxmlformats.org/officeDocument/2006/relationships/control" Target="../activeX/activeX57.xml"/><Relationship Id="rId16" Type="http://schemas.openxmlformats.org/officeDocument/2006/relationships/control" Target="../activeX/activeX20.xml"/><Relationship Id="rId11" Type="http://schemas.openxmlformats.org/officeDocument/2006/relationships/image" Target="../media/image100.emf"/><Relationship Id="rId32" Type="http://schemas.openxmlformats.org/officeDocument/2006/relationships/image" Target="../media/image110.emf"/><Relationship Id="rId37" Type="http://schemas.openxmlformats.org/officeDocument/2006/relationships/control" Target="../activeX/activeX31.xml"/><Relationship Id="rId53" Type="http://schemas.openxmlformats.org/officeDocument/2006/relationships/control" Target="../activeX/activeX39.xml"/><Relationship Id="rId58" Type="http://schemas.openxmlformats.org/officeDocument/2006/relationships/image" Target="../media/image123.emf"/><Relationship Id="rId74" Type="http://schemas.openxmlformats.org/officeDocument/2006/relationships/image" Target="../media/image131.emf"/><Relationship Id="rId79" Type="http://schemas.openxmlformats.org/officeDocument/2006/relationships/control" Target="../activeX/activeX52.xml"/><Relationship Id="rId102" Type="http://schemas.openxmlformats.org/officeDocument/2006/relationships/table" Target="../tables/table6.xml"/><Relationship Id="rId5" Type="http://schemas.openxmlformats.org/officeDocument/2006/relationships/image" Target="../media/image97.emf"/><Relationship Id="rId90" Type="http://schemas.openxmlformats.org/officeDocument/2006/relationships/control" Target="../activeX/activeX58.xml"/><Relationship Id="rId95" Type="http://schemas.openxmlformats.org/officeDocument/2006/relationships/image" Target="../media/image141.emf"/><Relationship Id="rId22" Type="http://schemas.openxmlformats.org/officeDocument/2006/relationships/control" Target="../activeX/activeX23.xml"/><Relationship Id="rId27" Type="http://schemas.openxmlformats.org/officeDocument/2006/relationships/image" Target="../media/image108.emf"/><Relationship Id="rId43" Type="http://schemas.openxmlformats.org/officeDocument/2006/relationships/control" Target="../activeX/activeX34.xml"/><Relationship Id="rId48" Type="http://schemas.openxmlformats.org/officeDocument/2006/relationships/image" Target="../media/image118.emf"/><Relationship Id="rId64" Type="http://schemas.openxmlformats.org/officeDocument/2006/relationships/image" Target="../media/image126.emf"/><Relationship Id="rId69" Type="http://schemas.openxmlformats.org/officeDocument/2006/relationships/control" Target="../activeX/activeX47.xml"/><Relationship Id="rId80" Type="http://schemas.openxmlformats.org/officeDocument/2006/relationships/image" Target="../media/image134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8.xml"/><Relationship Id="rId17" Type="http://schemas.openxmlformats.org/officeDocument/2006/relationships/image" Target="../media/image103.emf"/><Relationship Id="rId25" Type="http://schemas.openxmlformats.org/officeDocument/2006/relationships/image" Target="../media/image107.emf"/><Relationship Id="rId33" Type="http://schemas.openxmlformats.org/officeDocument/2006/relationships/control" Target="../activeX/activeX29.xml"/><Relationship Id="rId38" Type="http://schemas.openxmlformats.org/officeDocument/2006/relationships/image" Target="../media/image113.emf"/><Relationship Id="rId46" Type="http://schemas.openxmlformats.org/officeDocument/2006/relationships/image" Target="../media/image117.emf"/><Relationship Id="rId59" Type="http://schemas.openxmlformats.org/officeDocument/2006/relationships/control" Target="../activeX/activeX42.xml"/><Relationship Id="rId67" Type="http://schemas.openxmlformats.org/officeDocument/2006/relationships/control" Target="../activeX/activeX46.xml"/><Relationship Id="rId103" Type="http://schemas.openxmlformats.org/officeDocument/2006/relationships/table" Target="../tables/table7.xml"/><Relationship Id="rId20" Type="http://schemas.openxmlformats.org/officeDocument/2006/relationships/control" Target="../activeX/activeX22.xml"/><Relationship Id="rId41" Type="http://schemas.openxmlformats.org/officeDocument/2006/relationships/control" Target="../activeX/activeX33.xml"/><Relationship Id="rId54" Type="http://schemas.openxmlformats.org/officeDocument/2006/relationships/image" Target="../media/image121.emf"/><Relationship Id="rId62" Type="http://schemas.openxmlformats.org/officeDocument/2006/relationships/image" Target="../media/image125.emf"/><Relationship Id="rId70" Type="http://schemas.openxmlformats.org/officeDocument/2006/relationships/image" Target="../media/image129.emf"/><Relationship Id="rId75" Type="http://schemas.openxmlformats.org/officeDocument/2006/relationships/control" Target="../activeX/activeX50.xml"/><Relationship Id="rId83" Type="http://schemas.openxmlformats.org/officeDocument/2006/relationships/control" Target="../activeX/activeX54.xml"/><Relationship Id="rId88" Type="http://schemas.openxmlformats.org/officeDocument/2006/relationships/image" Target="../media/image138.emf"/><Relationship Id="rId91" Type="http://schemas.openxmlformats.org/officeDocument/2006/relationships/image" Target="../media/image139.emf"/><Relationship Id="rId96" Type="http://schemas.openxmlformats.org/officeDocument/2006/relationships/control" Target="../activeX/activeX6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5" Type="http://schemas.openxmlformats.org/officeDocument/2006/relationships/image" Target="../media/image102.emf"/><Relationship Id="rId23" Type="http://schemas.openxmlformats.org/officeDocument/2006/relationships/image" Target="../media/image106.emf"/><Relationship Id="rId28" Type="http://schemas.openxmlformats.org/officeDocument/2006/relationships/control" Target="../activeX/activeX26.xml"/><Relationship Id="rId36" Type="http://schemas.openxmlformats.org/officeDocument/2006/relationships/image" Target="../media/image112.emf"/><Relationship Id="rId49" Type="http://schemas.openxmlformats.org/officeDocument/2006/relationships/control" Target="../activeX/activeX37.xml"/><Relationship Id="rId57" Type="http://schemas.openxmlformats.org/officeDocument/2006/relationships/control" Target="../activeX/activeX41.xml"/><Relationship Id="rId10" Type="http://schemas.openxmlformats.org/officeDocument/2006/relationships/control" Target="../activeX/activeX17.xml"/><Relationship Id="rId31" Type="http://schemas.openxmlformats.org/officeDocument/2006/relationships/control" Target="../activeX/activeX28.xml"/><Relationship Id="rId44" Type="http://schemas.openxmlformats.org/officeDocument/2006/relationships/image" Target="../media/image116.emf"/><Relationship Id="rId52" Type="http://schemas.openxmlformats.org/officeDocument/2006/relationships/image" Target="../media/image120.emf"/><Relationship Id="rId60" Type="http://schemas.openxmlformats.org/officeDocument/2006/relationships/image" Target="../media/image124.emf"/><Relationship Id="rId65" Type="http://schemas.openxmlformats.org/officeDocument/2006/relationships/control" Target="../activeX/activeX45.xml"/><Relationship Id="rId73" Type="http://schemas.openxmlformats.org/officeDocument/2006/relationships/control" Target="../activeX/activeX49.xml"/><Relationship Id="rId78" Type="http://schemas.openxmlformats.org/officeDocument/2006/relationships/image" Target="../media/image133.emf"/><Relationship Id="rId81" Type="http://schemas.openxmlformats.org/officeDocument/2006/relationships/control" Target="../activeX/activeX53.xml"/><Relationship Id="rId86" Type="http://schemas.openxmlformats.org/officeDocument/2006/relationships/image" Target="../media/image137.emf"/><Relationship Id="rId94" Type="http://schemas.openxmlformats.org/officeDocument/2006/relationships/control" Target="../activeX/activeX60.xml"/><Relationship Id="rId99" Type="http://schemas.openxmlformats.org/officeDocument/2006/relationships/image" Target="../media/image143.emf"/><Relationship Id="rId101" Type="http://schemas.openxmlformats.org/officeDocument/2006/relationships/image" Target="../media/image144.emf"/><Relationship Id="rId4" Type="http://schemas.openxmlformats.org/officeDocument/2006/relationships/control" Target="../activeX/activeX14.xml"/><Relationship Id="rId9" Type="http://schemas.openxmlformats.org/officeDocument/2006/relationships/image" Target="../media/image99.emf"/><Relationship Id="rId13" Type="http://schemas.openxmlformats.org/officeDocument/2006/relationships/image" Target="../media/image101.emf"/><Relationship Id="rId18" Type="http://schemas.openxmlformats.org/officeDocument/2006/relationships/control" Target="../activeX/activeX21.xml"/><Relationship Id="rId39" Type="http://schemas.openxmlformats.org/officeDocument/2006/relationships/control" Target="../activeX/activeX32.xml"/><Relationship Id="rId34" Type="http://schemas.openxmlformats.org/officeDocument/2006/relationships/image" Target="../media/image111.emf"/><Relationship Id="rId50" Type="http://schemas.openxmlformats.org/officeDocument/2006/relationships/image" Target="../media/image119.emf"/><Relationship Id="rId55" Type="http://schemas.openxmlformats.org/officeDocument/2006/relationships/control" Target="../activeX/activeX40.xml"/><Relationship Id="rId76" Type="http://schemas.openxmlformats.org/officeDocument/2006/relationships/image" Target="../media/image132.emf"/><Relationship Id="rId97" Type="http://schemas.openxmlformats.org/officeDocument/2006/relationships/image" Target="../media/image142.emf"/><Relationship Id="rId7" Type="http://schemas.openxmlformats.org/officeDocument/2006/relationships/image" Target="../media/image98.emf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59.xml"/><Relationship Id="rId2" Type="http://schemas.openxmlformats.org/officeDocument/2006/relationships/drawing" Target="../drawings/drawing5.xml"/><Relationship Id="rId29" Type="http://schemas.openxmlformats.org/officeDocument/2006/relationships/image" Target="../media/image109.emf"/><Relationship Id="rId24" Type="http://schemas.openxmlformats.org/officeDocument/2006/relationships/control" Target="../activeX/activeX24.xml"/><Relationship Id="rId40" Type="http://schemas.openxmlformats.org/officeDocument/2006/relationships/image" Target="../media/image114.emf"/><Relationship Id="rId45" Type="http://schemas.openxmlformats.org/officeDocument/2006/relationships/control" Target="../activeX/activeX35.xml"/><Relationship Id="rId66" Type="http://schemas.openxmlformats.org/officeDocument/2006/relationships/image" Target="../media/image127.emf"/><Relationship Id="rId87" Type="http://schemas.openxmlformats.org/officeDocument/2006/relationships/control" Target="../activeX/activeX56.xml"/><Relationship Id="rId61" Type="http://schemas.openxmlformats.org/officeDocument/2006/relationships/control" Target="../activeX/activeX43.xml"/><Relationship Id="rId82" Type="http://schemas.openxmlformats.org/officeDocument/2006/relationships/image" Target="../media/image135.emf"/><Relationship Id="rId19" Type="http://schemas.openxmlformats.org/officeDocument/2006/relationships/image" Target="../media/image104.emf"/><Relationship Id="rId14" Type="http://schemas.openxmlformats.org/officeDocument/2006/relationships/control" Target="../activeX/activeX19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0.xml"/><Relationship Id="rId56" Type="http://schemas.openxmlformats.org/officeDocument/2006/relationships/image" Target="../media/image122.emf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3.xml"/><Relationship Id="rId8" Type="http://schemas.openxmlformats.org/officeDocument/2006/relationships/control" Target="../activeX/activeX16.xml"/><Relationship Id="rId51" Type="http://schemas.openxmlformats.org/officeDocument/2006/relationships/control" Target="../activeX/activeX38.xml"/><Relationship Id="rId72" Type="http://schemas.openxmlformats.org/officeDocument/2006/relationships/image" Target="../media/image130.emf"/><Relationship Id="rId93" Type="http://schemas.openxmlformats.org/officeDocument/2006/relationships/image" Target="../media/image140.emf"/><Relationship Id="rId98" Type="http://schemas.openxmlformats.org/officeDocument/2006/relationships/control" Target="../activeX/activeX62.xml"/><Relationship Id="rId3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68.emf"/><Relationship Id="rId18" Type="http://schemas.openxmlformats.org/officeDocument/2006/relationships/control" Target="../activeX/activeX72.xml"/><Relationship Id="rId26" Type="http://schemas.openxmlformats.org/officeDocument/2006/relationships/control" Target="../activeX/activeX76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71.emf"/><Relationship Id="rId7" Type="http://schemas.openxmlformats.org/officeDocument/2006/relationships/image" Target="../media/image65.emf"/><Relationship Id="rId12" Type="http://schemas.openxmlformats.org/officeDocument/2006/relationships/control" Target="../activeX/activeX68.xml"/><Relationship Id="rId17" Type="http://schemas.openxmlformats.org/officeDocument/2006/relationships/control" Target="../activeX/activeX71.xml"/><Relationship Id="rId25" Type="http://schemas.openxmlformats.org/officeDocument/2006/relationships/image" Target="../media/image7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70.xml"/><Relationship Id="rId20" Type="http://schemas.openxmlformats.org/officeDocument/2006/relationships/control" Target="../activeX/activeX73.xml"/><Relationship Id="rId29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5.xml"/><Relationship Id="rId11" Type="http://schemas.openxmlformats.org/officeDocument/2006/relationships/image" Target="../media/image67.emf"/><Relationship Id="rId24" Type="http://schemas.openxmlformats.org/officeDocument/2006/relationships/control" Target="../activeX/activeX75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2.emf"/><Relationship Id="rId28" Type="http://schemas.openxmlformats.org/officeDocument/2006/relationships/table" Target="../tables/table8.xml"/><Relationship Id="rId10" Type="http://schemas.openxmlformats.org/officeDocument/2006/relationships/control" Target="../activeX/activeX67.xml"/><Relationship Id="rId19" Type="http://schemas.openxmlformats.org/officeDocument/2006/relationships/image" Target="../media/image70.emf"/><Relationship Id="rId4" Type="http://schemas.openxmlformats.org/officeDocument/2006/relationships/control" Target="../activeX/activeX64.xml"/><Relationship Id="rId9" Type="http://schemas.openxmlformats.org/officeDocument/2006/relationships/image" Target="../media/image66.emf"/><Relationship Id="rId14" Type="http://schemas.openxmlformats.org/officeDocument/2006/relationships/control" Target="../activeX/activeX69.xml"/><Relationship Id="rId22" Type="http://schemas.openxmlformats.org/officeDocument/2006/relationships/control" Target="../activeX/activeX74.xml"/><Relationship Id="rId27" Type="http://schemas.openxmlformats.org/officeDocument/2006/relationships/image" Target="../media/image7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image" Target="../media/image68.emf"/><Relationship Id="rId18" Type="http://schemas.openxmlformats.org/officeDocument/2006/relationships/control" Target="../activeX/activeX84.xml"/><Relationship Id="rId26" Type="http://schemas.openxmlformats.org/officeDocument/2006/relationships/image" Target="../media/image73.emf"/><Relationship Id="rId3" Type="http://schemas.openxmlformats.org/officeDocument/2006/relationships/vmlDrawing" Target="../drawings/vmlDrawing4.vml"/><Relationship Id="rId21" Type="http://schemas.openxmlformats.org/officeDocument/2006/relationships/control" Target="../activeX/activeX86.xml"/><Relationship Id="rId7" Type="http://schemas.openxmlformats.org/officeDocument/2006/relationships/image" Target="../media/image65.emf"/><Relationship Id="rId12" Type="http://schemas.openxmlformats.org/officeDocument/2006/relationships/control" Target="../activeX/activeX81.xml"/><Relationship Id="rId17" Type="http://schemas.openxmlformats.org/officeDocument/2006/relationships/image" Target="../media/image69.emf"/><Relationship Id="rId25" Type="http://schemas.openxmlformats.org/officeDocument/2006/relationships/control" Target="../activeX/activeX88.xml"/><Relationship Id="rId2" Type="http://schemas.openxmlformats.org/officeDocument/2006/relationships/drawing" Target="../drawings/drawing7.xml"/><Relationship Id="rId16" Type="http://schemas.openxmlformats.org/officeDocument/2006/relationships/control" Target="../activeX/activeX83.xml"/><Relationship Id="rId20" Type="http://schemas.openxmlformats.org/officeDocument/2006/relationships/image" Target="../media/image190.emf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8.xml"/><Relationship Id="rId11" Type="http://schemas.openxmlformats.org/officeDocument/2006/relationships/image" Target="../media/image67.emf"/><Relationship Id="rId24" Type="http://schemas.openxmlformats.org/officeDocument/2006/relationships/image" Target="../media/image191.emf"/><Relationship Id="rId5" Type="http://schemas.openxmlformats.org/officeDocument/2006/relationships/image" Target="../media/image64.emf"/><Relationship Id="rId15" Type="http://schemas.openxmlformats.org/officeDocument/2006/relationships/image" Target="../media/image189.emf"/><Relationship Id="rId23" Type="http://schemas.openxmlformats.org/officeDocument/2006/relationships/control" Target="../activeX/activeX87.xml"/><Relationship Id="rId28" Type="http://schemas.openxmlformats.org/officeDocument/2006/relationships/image" Target="../media/image192.emf"/><Relationship Id="rId10" Type="http://schemas.openxmlformats.org/officeDocument/2006/relationships/control" Target="../activeX/activeX80.xml"/><Relationship Id="rId19" Type="http://schemas.openxmlformats.org/officeDocument/2006/relationships/control" Target="../activeX/activeX85.xml"/><Relationship Id="rId4" Type="http://schemas.openxmlformats.org/officeDocument/2006/relationships/control" Target="../activeX/activeX77.xml"/><Relationship Id="rId9" Type="http://schemas.openxmlformats.org/officeDocument/2006/relationships/image" Target="../media/image66.emf"/><Relationship Id="rId14" Type="http://schemas.openxmlformats.org/officeDocument/2006/relationships/control" Target="../activeX/activeX82.xml"/><Relationship Id="rId22" Type="http://schemas.openxmlformats.org/officeDocument/2006/relationships/image" Target="../media/image71.emf"/><Relationship Id="rId27" Type="http://schemas.openxmlformats.org/officeDocument/2006/relationships/control" Target="../activeX/activeX89.xml"/><Relationship Id="rId30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2.xml"/><Relationship Id="rId13" Type="http://schemas.openxmlformats.org/officeDocument/2006/relationships/image" Target="../media/image196.emf"/><Relationship Id="rId18" Type="http://schemas.openxmlformats.org/officeDocument/2006/relationships/control" Target="../activeX/activeX97.xml"/><Relationship Id="rId26" Type="http://schemas.openxmlformats.org/officeDocument/2006/relationships/image" Target="../media/image202.emf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99.xml"/><Relationship Id="rId7" Type="http://schemas.openxmlformats.org/officeDocument/2006/relationships/image" Target="../media/image68.emf"/><Relationship Id="rId12" Type="http://schemas.openxmlformats.org/officeDocument/2006/relationships/control" Target="../activeX/activeX94.xml"/><Relationship Id="rId17" Type="http://schemas.openxmlformats.org/officeDocument/2006/relationships/image" Target="../media/image198.emf"/><Relationship Id="rId25" Type="http://schemas.openxmlformats.org/officeDocument/2006/relationships/control" Target="../activeX/activeX101.xml"/><Relationship Id="rId2" Type="http://schemas.openxmlformats.org/officeDocument/2006/relationships/drawing" Target="../drawings/drawing8.xml"/><Relationship Id="rId16" Type="http://schemas.openxmlformats.org/officeDocument/2006/relationships/control" Target="../activeX/activeX96.xml"/><Relationship Id="rId20" Type="http://schemas.openxmlformats.org/officeDocument/2006/relationships/control" Target="../activeX/activeX9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91.xml"/><Relationship Id="rId11" Type="http://schemas.openxmlformats.org/officeDocument/2006/relationships/image" Target="../media/image195.emf"/><Relationship Id="rId24" Type="http://schemas.openxmlformats.org/officeDocument/2006/relationships/image" Target="../media/image201.emf"/><Relationship Id="rId5" Type="http://schemas.openxmlformats.org/officeDocument/2006/relationships/image" Target="../media/image193.emf"/><Relationship Id="rId15" Type="http://schemas.openxmlformats.org/officeDocument/2006/relationships/image" Target="../media/image197.emf"/><Relationship Id="rId23" Type="http://schemas.openxmlformats.org/officeDocument/2006/relationships/control" Target="../activeX/activeX100.xml"/><Relationship Id="rId28" Type="http://schemas.openxmlformats.org/officeDocument/2006/relationships/image" Target="../media/image203.emf"/><Relationship Id="rId10" Type="http://schemas.openxmlformats.org/officeDocument/2006/relationships/control" Target="../activeX/activeX93.xml"/><Relationship Id="rId19" Type="http://schemas.openxmlformats.org/officeDocument/2006/relationships/image" Target="../media/image199.emf"/><Relationship Id="rId4" Type="http://schemas.openxmlformats.org/officeDocument/2006/relationships/control" Target="../activeX/activeX90.xml"/><Relationship Id="rId9" Type="http://schemas.openxmlformats.org/officeDocument/2006/relationships/image" Target="../media/image194.emf"/><Relationship Id="rId14" Type="http://schemas.openxmlformats.org/officeDocument/2006/relationships/control" Target="../activeX/activeX95.xml"/><Relationship Id="rId22" Type="http://schemas.openxmlformats.org/officeDocument/2006/relationships/image" Target="../media/image200.emf"/><Relationship Id="rId27" Type="http://schemas.openxmlformats.org/officeDocument/2006/relationships/control" Target="../activeX/activeX10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3B5F2-346C-4ABF-83F5-282716517878}">
  <sheetPr codeName="Hoja2">
    <tabColor rgb="FF92D050"/>
  </sheetPr>
  <dimension ref="A1:AX1965"/>
  <sheetViews>
    <sheetView showGridLines="0" zoomScale="80" zoomScaleNormal="80" workbookViewId="0">
      <selection activeCell="C35" sqref="C35"/>
    </sheetView>
  </sheetViews>
  <sheetFormatPr baseColWidth="10" defaultRowHeight="14.5" x14ac:dyDescent="0.35"/>
  <cols>
    <col min="1" max="1" width="3" style="344" customWidth="1"/>
    <col min="2" max="2" width="5.08203125" style="344" customWidth="1"/>
    <col min="3" max="3" width="30.6640625" style="344" customWidth="1"/>
    <col min="4" max="4" width="14.58203125" style="344" bestFit="1" customWidth="1"/>
    <col min="5" max="5" width="20.25" style="344" bestFit="1" customWidth="1"/>
    <col min="6" max="6" width="20.5" style="344" bestFit="1" customWidth="1"/>
    <col min="7" max="7" width="20.5" style="344" customWidth="1"/>
    <col min="8" max="8" width="10.6640625" style="344"/>
    <col min="9" max="9" width="3.25" style="344" customWidth="1"/>
    <col min="10" max="10" width="10.6640625" style="344"/>
    <col min="11" max="11" width="3.75" style="344" customWidth="1"/>
    <col min="12" max="12" width="10.6640625" style="344"/>
    <col min="13" max="13" width="3.08203125" style="344" customWidth="1"/>
    <col min="14" max="16" width="10.6640625" style="344"/>
    <col min="17" max="17" width="6.83203125" style="345" customWidth="1"/>
    <col min="18" max="18" width="23.5" style="344" bestFit="1" customWidth="1"/>
    <col min="19" max="22" width="10.6640625" style="344"/>
    <col min="23" max="23" width="40" style="344" customWidth="1"/>
    <col min="24" max="31" width="10.6640625" style="344"/>
    <col min="32" max="32" width="12.75" style="344" customWidth="1"/>
    <col min="33" max="16384" width="10.6640625" style="344"/>
  </cols>
  <sheetData>
    <row r="1" spans="2:50" ht="17" customHeight="1" x14ac:dyDescent="0.35">
      <c r="AC1" s="346"/>
      <c r="AD1" s="346"/>
      <c r="AE1" s="346"/>
      <c r="AF1" s="346"/>
      <c r="AG1" s="346"/>
      <c r="AH1" s="346"/>
      <c r="AI1" s="346"/>
      <c r="AJ1" s="346"/>
      <c r="AK1" s="346"/>
      <c r="AL1" s="346"/>
      <c r="AM1" s="346"/>
      <c r="AN1" s="346"/>
      <c r="AO1" s="346"/>
      <c r="AP1" s="346"/>
      <c r="AQ1" s="346"/>
      <c r="AR1" s="346"/>
      <c r="AS1" s="346"/>
      <c r="AT1" s="346"/>
      <c r="AU1" s="346"/>
      <c r="AV1" s="346"/>
      <c r="AW1" s="346"/>
      <c r="AX1" s="346"/>
    </row>
    <row r="2" spans="2:50" ht="19.899999999999999" customHeight="1" x14ac:dyDescent="0.35">
      <c r="AC2" s="346"/>
      <c r="AD2" s="346"/>
      <c r="AE2" s="346"/>
      <c r="AF2" s="346"/>
      <c r="AG2" s="346"/>
      <c r="AH2" s="346"/>
      <c r="AI2" s="346"/>
      <c r="AJ2" s="346"/>
      <c r="AK2" s="346"/>
      <c r="AL2" s="346"/>
      <c r="AM2" s="346"/>
      <c r="AN2" s="346"/>
      <c r="AO2" s="346"/>
      <c r="AP2" s="346"/>
      <c r="AQ2" s="346"/>
      <c r="AR2" s="346"/>
      <c r="AS2" s="346"/>
      <c r="AT2" s="346"/>
      <c r="AU2" s="346"/>
      <c r="AV2" s="346"/>
      <c r="AW2" s="346"/>
      <c r="AX2" s="346"/>
    </row>
    <row r="3" spans="2:50" ht="19.899999999999999" customHeight="1" x14ac:dyDescent="0.35">
      <c r="AC3" s="346"/>
      <c r="AD3" s="346"/>
      <c r="AE3" s="346"/>
      <c r="AF3" s="346"/>
      <c r="AG3" s="346"/>
      <c r="AH3" s="346"/>
      <c r="AI3" s="346"/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</row>
    <row r="4" spans="2:50" ht="19.899999999999999" customHeight="1" x14ac:dyDescent="0.35">
      <c r="H4" s="347">
        <v>1</v>
      </c>
      <c r="I4" s="347">
        <v>2</v>
      </c>
      <c r="J4" s="347">
        <v>3</v>
      </c>
      <c r="K4" s="347">
        <v>4</v>
      </c>
      <c r="L4" s="347">
        <v>5</v>
      </c>
      <c r="M4" s="347">
        <v>6</v>
      </c>
      <c r="N4" s="347">
        <v>7</v>
      </c>
      <c r="O4" s="347">
        <v>8</v>
      </c>
      <c r="P4" s="347">
        <v>9</v>
      </c>
      <c r="Q4" s="347">
        <v>10</v>
      </c>
      <c r="R4" s="347">
        <v>11</v>
      </c>
      <c r="S4" s="347">
        <v>12</v>
      </c>
      <c r="T4" s="347">
        <v>13</v>
      </c>
      <c r="U4" s="347">
        <v>14</v>
      </c>
      <c r="V4" s="347">
        <v>15</v>
      </c>
      <c r="W4" s="347">
        <v>16</v>
      </c>
      <c r="X4" s="347">
        <v>17</v>
      </c>
      <c r="Y4" s="347">
        <v>18</v>
      </c>
      <c r="Z4" s="347">
        <v>19</v>
      </c>
      <c r="AC4" s="346"/>
      <c r="AD4" s="346"/>
      <c r="AE4" s="346"/>
      <c r="AF4" s="346"/>
      <c r="AG4" s="346"/>
      <c r="AH4" s="346"/>
      <c r="AI4" s="346"/>
      <c r="AJ4" s="346"/>
      <c r="AK4" s="346"/>
      <c r="AL4" s="346"/>
      <c r="AM4" s="346"/>
      <c r="AN4" s="346"/>
      <c r="AO4" s="346"/>
      <c r="AP4" s="346"/>
      <c r="AQ4" s="346"/>
      <c r="AR4" s="346"/>
      <c r="AS4" s="346"/>
      <c r="AT4" s="346"/>
      <c r="AU4" s="346"/>
      <c r="AV4" s="346"/>
      <c r="AW4" s="346"/>
      <c r="AX4" s="346"/>
    </row>
    <row r="5" spans="2:50" ht="19.899999999999999" customHeight="1" x14ac:dyDescent="0.35">
      <c r="C5" s="348">
        <v>1</v>
      </c>
      <c r="D5" s="348">
        <v>2</v>
      </c>
      <c r="E5" s="348">
        <v>3</v>
      </c>
      <c r="F5" s="348">
        <v>4</v>
      </c>
      <c r="G5" s="348">
        <v>5</v>
      </c>
      <c r="H5" s="348">
        <v>6</v>
      </c>
      <c r="I5" s="348">
        <v>7</v>
      </c>
      <c r="J5" s="348">
        <v>8</v>
      </c>
      <c r="K5" s="348">
        <v>9</v>
      </c>
      <c r="L5" s="348">
        <v>10</v>
      </c>
      <c r="M5" s="348">
        <v>11</v>
      </c>
      <c r="N5" s="348">
        <v>12</v>
      </c>
      <c r="O5" s="348">
        <v>13</v>
      </c>
      <c r="P5" s="348">
        <v>14</v>
      </c>
      <c r="Q5" s="348">
        <v>15</v>
      </c>
      <c r="R5" s="348">
        <v>16</v>
      </c>
      <c r="S5" s="348">
        <v>17</v>
      </c>
      <c r="T5" s="348">
        <v>18</v>
      </c>
      <c r="U5" s="348">
        <v>19</v>
      </c>
      <c r="V5" s="348">
        <v>20</v>
      </c>
      <c r="W5" s="348">
        <v>21</v>
      </c>
      <c r="X5" s="348">
        <v>22</v>
      </c>
      <c r="Y5" s="348">
        <v>23</v>
      </c>
      <c r="Z5" s="348">
        <v>24</v>
      </c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  <c r="AX5" s="349"/>
    </row>
    <row r="6" spans="2:50" ht="19.899999999999999" customHeight="1" x14ac:dyDescent="0.35">
      <c r="B6" s="350"/>
      <c r="C6" s="351" t="s">
        <v>370</v>
      </c>
      <c r="D6" s="350" t="s">
        <v>371</v>
      </c>
      <c r="E6" s="350" t="s">
        <v>372</v>
      </c>
      <c r="F6" s="350" t="s">
        <v>373</v>
      </c>
      <c r="G6" s="350"/>
      <c r="H6" s="350"/>
      <c r="I6" s="615" t="s">
        <v>104</v>
      </c>
      <c r="J6" s="615"/>
      <c r="K6" s="615" t="s">
        <v>105</v>
      </c>
      <c r="L6" s="615"/>
      <c r="M6" s="352" t="s">
        <v>169</v>
      </c>
      <c r="N6" s="352"/>
      <c r="O6" s="352" t="s">
        <v>374</v>
      </c>
      <c r="P6" s="350" t="s">
        <v>99</v>
      </c>
      <c r="Q6" s="351"/>
      <c r="R6" s="350"/>
      <c r="S6" s="350"/>
      <c r="T6" s="350"/>
      <c r="U6" s="350" t="s">
        <v>375</v>
      </c>
      <c r="V6" s="350" t="s">
        <v>376</v>
      </c>
      <c r="W6" s="350" t="s">
        <v>377</v>
      </c>
      <c r="X6" s="353" t="s">
        <v>378</v>
      </c>
      <c r="Y6" s="353" t="s">
        <v>379</v>
      </c>
      <c r="Z6" s="353" t="s">
        <v>380</v>
      </c>
      <c r="AA6" s="353"/>
      <c r="AC6" s="346"/>
      <c r="AD6" s="346"/>
      <c r="AE6" s="346"/>
      <c r="AF6" s="346"/>
      <c r="AG6" s="346"/>
      <c r="AH6" s="346"/>
      <c r="AI6" s="346"/>
      <c r="AJ6" s="346"/>
      <c r="AK6" s="346"/>
      <c r="AL6" s="346"/>
      <c r="AM6" s="346"/>
      <c r="AN6" s="346"/>
      <c r="AO6" s="346"/>
      <c r="AP6" s="346"/>
      <c r="AQ6" s="346"/>
      <c r="AR6" s="346"/>
      <c r="AS6" s="346"/>
      <c r="AT6" s="346"/>
      <c r="AU6" s="346"/>
      <c r="AV6" s="346"/>
      <c r="AW6" s="346"/>
      <c r="AX6" s="346"/>
    </row>
    <row r="7" spans="2:50" ht="19.899999999999999" customHeight="1" x14ac:dyDescent="0.35">
      <c r="B7" s="354">
        <v>1</v>
      </c>
      <c r="C7" s="355" t="str">
        <f>MID(D7,1,1)&amp;IF(D7="Envolvente","FM","")&amp;IF(E7&lt;&gt;"",MID(E7,1,1),"")&amp;"_"&amp;F7&amp;G7&amp;IF(J7&lt;&gt;"","X"&amp;J7,"")&amp;IF(L7&lt;&gt;"","X"&amp;L7,"")&amp;IF(N7&lt;&gt;"","X"&amp;N7,"")&amp;IF(O7&lt;&gt;"","_"&amp;O7,"")&amp;IF(Q7&lt;&gt;"","_"&amp;Q7,"")</f>
        <v>EFM_BasicDX600X400</v>
      </c>
      <c r="D7" s="356" t="s">
        <v>381</v>
      </c>
      <c r="E7" s="357"/>
      <c r="F7" s="357" t="s">
        <v>382</v>
      </c>
      <c r="G7" s="357" t="s">
        <v>29</v>
      </c>
      <c r="H7" s="358" t="s">
        <v>520</v>
      </c>
      <c r="I7" s="359" t="s">
        <v>383</v>
      </c>
      <c r="J7" s="359">
        <v>600</v>
      </c>
      <c r="K7" s="360" t="s">
        <v>384</v>
      </c>
      <c r="L7" s="360">
        <v>400</v>
      </c>
      <c r="M7" s="361" t="s">
        <v>385</v>
      </c>
      <c r="N7" s="361"/>
      <c r="O7" s="362"/>
      <c r="P7" s="363"/>
      <c r="Q7" s="363"/>
      <c r="R7" s="363"/>
      <c r="S7" s="363"/>
      <c r="T7" s="363"/>
      <c r="U7" s="364"/>
      <c r="V7" s="365"/>
      <c r="W7" s="366" t="str">
        <f t="shared" ref="W7:W29" si="0">IF(C7&lt;&gt;"",(D7&amp;E7&amp;F7&amp;O7&amp;P7&amp;U7&amp;V7&amp;" / "&amp;I7&amp;J7&amp;K7&amp;L7&amp;M7&amp;N7&amp;" mm"),"")</f>
        <v>EnvolventeBasic / H:600W:400D: mm</v>
      </c>
      <c r="X7" s="358" t="s">
        <v>386</v>
      </c>
      <c r="Y7" s="358" t="s">
        <v>386</v>
      </c>
      <c r="Z7" s="367" t="s">
        <v>387</v>
      </c>
      <c r="AA7" s="367"/>
      <c r="AC7" s="346"/>
      <c r="AD7" s="346"/>
      <c r="AE7" s="346"/>
      <c r="AF7" s="346"/>
      <c r="AG7" s="346"/>
      <c r="AH7" s="346"/>
      <c r="AI7" s="346"/>
      <c r="AJ7" s="346"/>
      <c r="AK7" s="346"/>
      <c r="AL7" s="346"/>
      <c r="AM7" s="346"/>
      <c r="AN7" s="346"/>
      <c r="AO7" s="346"/>
      <c r="AP7" s="346"/>
      <c r="AQ7" s="346"/>
      <c r="AR7" s="346"/>
      <c r="AS7" s="346"/>
      <c r="AT7" s="346"/>
      <c r="AU7" s="346"/>
      <c r="AV7" s="346"/>
      <c r="AW7" s="346"/>
      <c r="AX7" s="346"/>
    </row>
    <row r="8" spans="2:50" ht="19.899999999999999" customHeight="1" x14ac:dyDescent="0.35">
      <c r="B8" s="354">
        <v>2</v>
      </c>
      <c r="C8" s="355" t="str">
        <f t="shared" ref="C8:C46" si="1">MID(D8,1,1)&amp;IF(D8="Envolvente","FM","")&amp;IF(E8&lt;&gt;"",MID(E8,1,1),"")&amp;"_"&amp;F8&amp;G8&amp;IF(J8&lt;&gt;"","X"&amp;J8,"")&amp;IF(L8&lt;&gt;"","X"&amp;L8,"")&amp;IF(N8&lt;&gt;"","X"&amp;N8,"")&amp;IF(O8&lt;&gt;"","_"&amp;O8,"")&amp;IF(Q8&lt;&gt;"","_"&amp;Q8,"")</f>
        <v>EFM_BasicAX900X720</v>
      </c>
      <c r="D8" s="356" t="s">
        <v>381</v>
      </c>
      <c r="E8" s="357"/>
      <c r="F8" s="357" t="s">
        <v>382</v>
      </c>
      <c r="G8" s="357" t="s">
        <v>8</v>
      </c>
      <c r="H8" s="358" t="s">
        <v>523</v>
      </c>
      <c r="I8" s="359" t="s">
        <v>383</v>
      </c>
      <c r="J8" s="359">
        <v>900</v>
      </c>
      <c r="K8" s="360" t="s">
        <v>384</v>
      </c>
      <c r="L8" s="360">
        <v>720</v>
      </c>
      <c r="M8" s="361" t="s">
        <v>385</v>
      </c>
      <c r="N8" s="361"/>
      <c r="O8" s="362"/>
      <c r="P8" s="363"/>
      <c r="Q8" s="363"/>
      <c r="R8" s="363"/>
      <c r="S8" s="363"/>
      <c r="T8" s="363"/>
      <c r="U8" s="364"/>
      <c r="V8" s="365"/>
      <c r="W8" s="366" t="str">
        <f t="shared" si="0"/>
        <v>EnvolventeBasic / H:900W:720D: mm</v>
      </c>
      <c r="X8" s="358" t="s">
        <v>386</v>
      </c>
      <c r="Y8" s="358" t="s">
        <v>386</v>
      </c>
      <c r="Z8" s="367" t="s">
        <v>387</v>
      </c>
      <c r="AA8" s="367"/>
      <c r="AC8" s="346"/>
      <c r="AD8" s="346"/>
      <c r="AE8" s="346"/>
      <c r="AF8" s="346"/>
      <c r="AG8" s="346"/>
      <c r="AH8" s="346"/>
      <c r="AI8" s="346"/>
      <c r="AJ8" s="346"/>
      <c r="AK8" s="346"/>
      <c r="AL8" s="346"/>
      <c r="AM8" s="346"/>
      <c r="AN8" s="346"/>
      <c r="AO8" s="346"/>
      <c r="AP8" s="346"/>
      <c r="AQ8" s="346"/>
      <c r="AR8" s="346"/>
      <c r="AS8" s="346"/>
      <c r="AT8" s="346"/>
      <c r="AU8" s="346"/>
      <c r="AV8" s="346"/>
      <c r="AW8" s="346"/>
      <c r="AX8" s="346"/>
    </row>
    <row r="9" spans="2:50" ht="19.899999999999999" customHeight="1" x14ac:dyDescent="0.35">
      <c r="B9" s="354">
        <v>3</v>
      </c>
      <c r="C9" s="355" t="str">
        <f t="shared" si="1"/>
        <v>EFM_BasicBX800X620</v>
      </c>
      <c r="D9" s="356" t="s">
        <v>381</v>
      </c>
      <c r="E9" s="357"/>
      <c r="F9" s="357" t="s">
        <v>382</v>
      </c>
      <c r="G9" s="357" t="s">
        <v>13</v>
      </c>
      <c r="H9" s="358" t="s">
        <v>522</v>
      </c>
      <c r="I9" s="359" t="s">
        <v>383</v>
      </c>
      <c r="J9" s="359">
        <v>800</v>
      </c>
      <c r="K9" s="360" t="s">
        <v>384</v>
      </c>
      <c r="L9" s="360">
        <v>620</v>
      </c>
      <c r="M9" s="361" t="s">
        <v>385</v>
      </c>
      <c r="N9" s="361"/>
      <c r="O9" s="362"/>
      <c r="P9" s="363"/>
      <c r="Q9" s="363"/>
      <c r="R9" s="363"/>
      <c r="S9" s="363"/>
      <c r="T9" s="363"/>
      <c r="U9" s="364"/>
      <c r="V9" s="365"/>
      <c r="W9" s="366" t="str">
        <f t="shared" si="0"/>
        <v>EnvolventeBasic / H:800W:620D: mm</v>
      </c>
      <c r="X9" s="358" t="s">
        <v>386</v>
      </c>
      <c r="Y9" s="358" t="s">
        <v>386</v>
      </c>
      <c r="Z9" s="367" t="s">
        <v>387</v>
      </c>
      <c r="AA9" s="367"/>
      <c r="AC9" s="346"/>
      <c r="AD9" s="346"/>
      <c r="AE9" s="346"/>
      <c r="AF9" s="346"/>
      <c r="AG9" s="346"/>
      <c r="AH9" s="346"/>
      <c r="AI9" s="346"/>
      <c r="AJ9" s="346"/>
      <c r="AK9" s="346"/>
      <c r="AL9" s="346"/>
      <c r="AM9" s="346"/>
      <c r="AN9" s="346"/>
      <c r="AO9" s="346"/>
      <c r="AP9" s="346"/>
      <c r="AQ9" s="346"/>
      <c r="AR9" s="346"/>
      <c r="AS9" s="346"/>
      <c r="AT9" s="346"/>
      <c r="AU9" s="346"/>
      <c r="AV9" s="346"/>
      <c r="AW9" s="346"/>
      <c r="AX9" s="346"/>
    </row>
    <row r="10" spans="2:50" ht="19.899999999999999" customHeight="1" x14ac:dyDescent="0.35">
      <c r="B10" s="354">
        <v>4</v>
      </c>
      <c r="C10" s="355" t="str">
        <f t="shared" si="1"/>
        <v>EFM_BasicCX700X520</v>
      </c>
      <c r="D10" s="356" t="s">
        <v>381</v>
      </c>
      <c r="E10" s="357"/>
      <c r="F10" s="357" t="s">
        <v>382</v>
      </c>
      <c r="G10" s="357" t="s">
        <v>23</v>
      </c>
      <c r="H10" s="358" t="s">
        <v>521</v>
      </c>
      <c r="I10" s="359" t="s">
        <v>383</v>
      </c>
      <c r="J10" s="359">
        <v>700</v>
      </c>
      <c r="K10" s="360" t="s">
        <v>384</v>
      </c>
      <c r="L10" s="360">
        <v>520</v>
      </c>
      <c r="M10" s="361" t="s">
        <v>385</v>
      </c>
      <c r="N10" s="361"/>
      <c r="O10" s="362"/>
      <c r="P10" s="363"/>
      <c r="Q10" s="363"/>
      <c r="R10" s="363"/>
      <c r="S10" s="363"/>
      <c r="T10" s="363"/>
      <c r="U10" s="364"/>
      <c r="V10" s="365"/>
      <c r="W10" s="366" t="str">
        <f t="shared" si="0"/>
        <v>EnvolventeBasic / H:700W:520D: mm</v>
      </c>
      <c r="X10" s="358" t="s">
        <v>386</v>
      </c>
      <c r="Y10" s="358" t="s">
        <v>386</v>
      </c>
      <c r="Z10" s="367" t="s">
        <v>387</v>
      </c>
      <c r="AA10" s="367"/>
      <c r="AC10" s="346"/>
      <c r="AD10" s="346"/>
      <c r="AE10" s="346"/>
      <c r="AF10" s="346"/>
      <c r="AG10" s="346"/>
      <c r="AH10" s="346"/>
      <c r="AI10" s="346"/>
      <c r="AJ10" s="346"/>
      <c r="AK10" s="346"/>
      <c r="AL10" s="346"/>
      <c r="AM10" s="346"/>
      <c r="AN10" s="346"/>
      <c r="AO10" s="346"/>
      <c r="AP10" s="346"/>
      <c r="AQ10" s="346"/>
      <c r="AR10" s="346"/>
      <c r="AS10" s="346"/>
      <c r="AT10" s="346"/>
      <c r="AU10" s="346"/>
      <c r="AV10" s="346"/>
      <c r="AW10" s="346"/>
      <c r="AX10" s="346"/>
    </row>
    <row r="11" spans="2:50" ht="19.899999999999999" customHeight="1" x14ac:dyDescent="0.35">
      <c r="B11" s="354">
        <v>6</v>
      </c>
      <c r="C11" s="355" t="str">
        <f t="shared" si="1"/>
        <v>EFM_NEOX1100X1120</v>
      </c>
      <c r="D11" s="356" t="s">
        <v>381</v>
      </c>
      <c r="E11" s="357"/>
      <c r="F11" s="357" t="s">
        <v>165</v>
      </c>
      <c r="G11" s="357"/>
      <c r="H11" s="358" t="s">
        <v>527</v>
      </c>
      <c r="I11" s="359" t="s">
        <v>383</v>
      </c>
      <c r="J11" s="359">
        <v>1100</v>
      </c>
      <c r="K11" s="360" t="s">
        <v>384</v>
      </c>
      <c r="L11" s="360">
        <v>1120</v>
      </c>
      <c r="M11" s="361" t="s">
        <v>385</v>
      </c>
      <c r="N11" s="361"/>
      <c r="O11" s="362"/>
      <c r="P11" s="363"/>
      <c r="Q11" s="363"/>
      <c r="R11" s="363"/>
      <c r="S11" s="363"/>
      <c r="T11" s="363"/>
      <c r="U11" s="364"/>
      <c r="V11" s="365"/>
      <c r="W11" s="366" t="str">
        <f t="shared" si="0"/>
        <v>EnvolventeNEO / H:1100W:1120D: mm</v>
      </c>
      <c r="X11" s="358" t="s">
        <v>386</v>
      </c>
      <c r="Y11" s="358" t="s">
        <v>386</v>
      </c>
      <c r="Z11" s="367" t="s">
        <v>387</v>
      </c>
      <c r="AA11" s="367"/>
      <c r="AC11" s="346"/>
      <c r="AD11" s="346"/>
      <c r="AE11" s="346"/>
      <c r="AF11" s="346"/>
      <c r="AG11" s="346"/>
      <c r="AH11" s="346"/>
      <c r="AI11" s="346"/>
      <c r="AJ11" s="346"/>
      <c r="AK11" s="346"/>
      <c r="AL11" s="346"/>
      <c r="AM11" s="346"/>
      <c r="AN11" s="346"/>
      <c r="AO11" s="346"/>
      <c r="AP11" s="346"/>
      <c r="AQ11" s="346"/>
      <c r="AR11" s="346"/>
      <c r="AS11" s="346"/>
      <c r="AT11" s="346"/>
      <c r="AU11" s="346"/>
      <c r="AV11" s="346"/>
      <c r="AW11" s="346"/>
      <c r="AX11" s="346"/>
    </row>
    <row r="12" spans="2:50" ht="19.899999999999999" customHeight="1" x14ac:dyDescent="0.35">
      <c r="B12" s="354">
        <v>7</v>
      </c>
      <c r="C12" s="355" t="str">
        <f t="shared" si="1"/>
        <v>EFM_NEOX1100X720</v>
      </c>
      <c r="D12" s="356" t="s">
        <v>381</v>
      </c>
      <c r="E12" s="357"/>
      <c r="F12" s="357" t="s">
        <v>165</v>
      </c>
      <c r="G12" s="357"/>
      <c r="H12" s="358" t="s">
        <v>526</v>
      </c>
      <c r="I12" s="359" t="s">
        <v>383</v>
      </c>
      <c r="J12" s="359">
        <v>1100</v>
      </c>
      <c r="K12" s="360" t="s">
        <v>384</v>
      </c>
      <c r="L12" s="360">
        <v>720</v>
      </c>
      <c r="M12" s="361" t="s">
        <v>385</v>
      </c>
      <c r="N12" s="361"/>
      <c r="O12" s="362"/>
      <c r="P12" s="363"/>
      <c r="Q12" s="363"/>
      <c r="R12" s="363"/>
      <c r="S12" s="363"/>
      <c r="T12" s="363"/>
      <c r="U12" s="364"/>
      <c r="V12" s="365"/>
      <c r="W12" s="366" t="str">
        <f t="shared" si="0"/>
        <v>EnvolventeNEO / H:1100W:720D: mm</v>
      </c>
      <c r="X12" s="358" t="s">
        <v>386</v>
      </c>
      <c r="Y12" s="358" t="s">
        <v>386</v>
      </c>
      <c r="Z12" s="367" t="s">
        <v>387</v>
      </c>
      <c r="AA12" s="367"/>
      <c r="AC12" s="346"/>
      <c r="AD12" s="346"/>
      <c r="AE12" s="346"/>
      <c r="AF12" s="346"/>
      <c r="AG12" s="346"/>
      <c r="AH12" s="346"/>
      <c r="AI12" s="346"/>
      <c r="AJ12" s="346"/>
      <c r="AK12" s="346"/>
      <c r="AL12" s="346"/>
      <c r="AM12" s="346"/>
      <c r="AN12" s="346"/>
      <c r="AO12" s="346"/>
      <c r="AP12" s="346"/>
      <c r="AQ12" s="346"/>
      <c r="AR12" s="346"/>
      <c r="AS12" s="346"/>
      <c r="AT12" s="346"/>
      <c r="AU12" s="346"/>
      <c r="AV12" s="346"/>
      <c r="AW12" s="346"/>
      <c r="AX12" s="346"/>
    </row>
    <row r="13" spans="2:50" ht="19.899999999999999" customHeight="1" x14ac:dyDescent="0.35">
      <c r="B13" s="354">
        <v>8</v>
      </c>
      <c r="C13" s="355" t="str">
        <f t="shared" si="1"/>
        <v>EFM_NEOX900X720</v>
      </c>
      <c r="D13" s="356" t="s">
        <v>381</v>
      </c>
      <c r="E13" s="357"/>
      <c r="F13" s="357" t="s">
        <v>165</v>
      </c>
      <c r="G13" s="357"/>
      <c r="H13" s="358" t="s">
        <v>525</v>
      </c>
      <c r="I13" s="359" t="s">
        <v>383</v>
      </c>
      <c r="J13" s="359">
        <v>900</v>
      </c>
      <c r="K13" s="360" t="s">
        <v>384</v>
      </c>
      <c r="L13" s="360">
        <v>720</v>
      </c>
      <c r="M13" s="361" t="s">
        <v>385</v>
      </c>
      <c r="N13" s="361"/>
      <c r="O13" s="362"/>
      <c r="P13" s="363"/>
      <c r="Q13" s="363"/>
      <c r="R13" s="363"/>
      <c r="S13" s="363"/>
      <c r="T13" s="363"/>
      <c r="U13" s="364"/>
      <c r="V13" s="365"/>
      <c r="W13" s="366" t="str">
        <f t="shared" si="0"/>
        <v>EnvolventeNEO / H:900W:720D: mm</v>
      </c>
      <c r="X13" s="358" t="s">
        <v>386</v>
      </c>
      <c r="Y13" s="358" t="s">
        <v>386</v>
      </c>
      <c r="Z13" s="367" t="s">
        <v>387</v>
      </c>
      <c r="AA13" s="367"/>
      <c r="AC13" s="346"/>
      <c r="AD13" s="346"/>
      <c r="AE13" s="346"/>
      <c r="AF13" s="346"/>
      <c r="AG13" s="346"/>
      <c r="AH13" s="346"/>
      <c r="AI13" s="346"/>
      <c r="AJ13" s="346"/>
      <c r="AK13" s="346"/>
      <c r="AL13" s="346"/>
      <c r="AM13" s="346"/>
      <c r="AN13" s="346"/>
      <c r="AO13" s="346"/>
      <c r="AP13" s="346"/>
      <c r="AQ13" s="346"/>
      <c r="AR13" s="346"/>
      <c r="AS13" s="346"/>
      <c r="AT13" s="346"/>
      <c r="AU13" s="346"/>
      <c r="AV13" s="346"/>
      <c r="AW13" s="346"/>
      <c r="AX13" s="346"/>
    </row>
    <row r="14" spans="2:50" ht="19.899999999999999" customHeight="1" x14ac:dyDescent="0.35">
      <c r="B14" s="354">
        <v>9</v>
      </c>
      <c r="C14" s="355" t="str">
        <f t="shared" si="1"/>
        <v>EFM_NEOX600X400</v>
      </c>
      <c r="D14" s="356" t="s">
        <v>381</v>
      </c>
      <c r="E14" s="357"/>
      <c r="F14" s="357" t="s">
        <v>165</v>
      </c>
      <c r="G14" s="357"/>
      <c r="H14" s="358" t="s">
        <v>524</v>
      </c>
      <c r="I14" s="359" t="s">
        <v>383</v>
      </c>
      <c r="J14" s="359">
        <v>600</v>
      </c>
      <c r="K14" s="360" t="s">
        <v>384</v>
      </c>
      <c r="L14" s="360">
        <v>400</v>
      </c>
      <c r="M14" s="361" t="s">
        <v>385</v>
      </c>
      <c r="N14" s="361"/>
      <c r="O14" s="362"/>
      <c r="P14" s="363"/>
      <c r="Q14" s="363"/>
      <c r="R14" s="363"/>
      <c r="S14" s="363"/>
      <c r="T14" s="363"/>
      <c r="U14" s="364"/>
      <c r="V14" s="365"/>
      <c r="W14" s="366" t="str">
        <f t="shared" si="0"/>
        <v>EnvolventeNEO / H:600W:400D: mm</v>
      </c>
      <c r="X14" s="358" t="s">
        <v>386</v>
      </c>
      <c r="Y14" s="358" t="s">
        <v>386</v>
      </c>
      <c r="Z14" s="367" t="s">
        <v>387</v>
      </c>
      <c r="AA14" s="367"/>
      <c r="AC14" s="346"/>
      <c r="AD14" s="346"/>
      <c r="AE14" s="346"/>
      <c r="AF14" s="346"/>
      <c r="AG14" s="346"/>
      <c r="AH14" s="346"/>
      <c r="AI14" s="346"/>
      <c r="AJ14" s="346"/>
      <c r="AK14" s="346"/>
      <c r="AL14" s="346"/>
      <c r="AM14" s="346"/>
      <c r="AN14" s="346"/>
      <c r="AO14" s="346"/>
      <c r="AP14" s="346"/>
      <c r="AQ14" s="346"/>
      <c r="AR14" s="346"/>
      <c r="AS14" s="346"/>
      <c r="AT14" s="346"/>
      <c r="AU14" s="346"/>
      <c r="AV14" s="346"/>
      <c r="AW14" s="346"/>
      <c r="AX14" s="346"/>
    </row>
    <row r="15" spans="2:50" ht="19.899999999999999" customHeight="1" x14ac:dyDescent="0.35">
      <c r="B15" s="354">
        <v>18</v>
      </c>
      <c r="C15" s="355" t="str">
        <f t="shared" si="1"/>
        <v>TR_BasicX400X300</v>
      </c>
      <c r="D15" s="356" t="s">
        <v>390</v>
      </c>
      <c r="E15" s="357" t="s">
        <v>391</v>
      </c>
      <c r="F15" s="357" t="s">
        <v>382</v>
      </c>
      <c r="G15" s="357"/>
      <c r="H15" s="358" t="s">
        <v>199</v>
      </c>
      <c r="I15" s="359"/>
      <c r="J15" s="359"/>
      <c r="K15" s="360" t="s">
        <v>384</v>
      </c>
      <c r="L15" s="360">
        <v>400</v>
      </c>
      <c r="M15" s="361" t="s">
        <v>385</v>
      </c>
      <c r="N15" s="361">
        <v>300</v>
      </c>
      <c r="O15" s="362"/>
      <c r="P15" s="363"/>
      <c r="Q15" s="363"/>
      <c r="R15" s="363"/>
      <c r="S15" s="363"/>
      <c r="T15" s="363"/>
      <c r="U15" s="364"/>
      <c r="V15" s="365"/>
      <c r="W15" s="366" t="str">
        <f t="shared" si="0"/>
        <v>TechoRanuradoBasic / W:400D:300 mm</v>
      </c>
      <c r="X15" s="358" t="s">
        <v>386</v>
      </c>
      <c r="Y15" s="358" t="s">
        <v>386</v>
      </c>
      <c r="Z15" s="367" t="s">
        <v>387</v>
      </c>
      <c r="AA15" s="367"/>
      <c r="AC15" s="346"/>
      <c r="AD15" s="346"/>
      <c r="AE15" s="346"/>
      <c r="AF15" s="346"/>
      <c r="AG15" s="346"/>
      <c r="AH15" s="346"/>
      <c r="AI15" s="346"/>
      <c r="AJ15" s="346"/>
      <c r="AK15" s="346"/>
      <c r="AL15" s="346"/>
      <c r="AM15" s="346"/>
      <c r="AN15" s="346"/>
      <c r="AO15" s="346"/>
      <c r="AP15" s="346"/>
      <c r="AQ15" s="346"/>
      <c r="AR15" s="346"/>
      <c r="AS15" s="346"/>
      <c r="AT15" s="346"/>
      <c r="AU15" s="346"/>
      <c r="AV15" s="346"/>
      <c r="AW15" s="346"/>
      <c r="AX15" s="346"/>
    </row>
    <row r="16" spans="2:50" ht="19.899999999999999" customHeight="1" x14ac:dyDescent="0.35">
      <c r="B16" s="354">
        <v>19</v>
      </c>
      <c r="C16" s="355" t="str">
        <f t="shared" si="1"/>
        <v>TR_BasicX720X300_IP30</v>
      </c>
      <c r="D16" s="356" t="s">
        <v>390</v>
      </c>
      <c r="E16" s="357" t="s">
        <v>391</v>
      </c>
      <c r="F16" s="357" t="s">
        <v>382</v>
      </c>
      <c r="G16" s="357"/>
      <c r="H16" s="358" t="s">
        <v>199</v>
      </c>
      <c r="I16" s="359"/>
      <c r="J16" s="359"/>
      <c r="K16" s="360" t="s">
        <v>384</v>
      </c>
      <c r="L16" s="360">
        <v>720</v>
      </c>
      <c r="M16" s="361" t="s">
        <v>385</v>
      </c>
      <c r="N16" s="361">
        <v>300</v>
      </c>
      <c r="O16" s="362" t="s">
        <v>392</v>
      </c>
      <c r="P16" s="363"/>
      <c r="Q16" s="363"/>
      <c r="R16" s="363"/>
      <c r="S16" s="363"/>
      <c r="T16" s="363"/>
      <c r="U16" s="364"/>
      <c r="V16" s="365"/>
      <c r="W16" s="366" t="str">
        <f t="shared" si="0"/>
        <v>TechoRanuradoBasicIP30 / W:720D:300 mm</v>
      </c>
      <c r="X16" s="358" t="s">
        <v>386</v>
      </c>
      <c r="Y16" s="358" t="s">
        <v>386</v>
      </c>
      <c r="Z16" s="367" t="s">
        <v>387</v>
      </c>
      <c r="AA16" s="367"/>
      <c r="AC16" s="346"/>
      <c r="AD16" s="346"/>
      <c r="AE16" s="346"/>
      <c r="AF16" s="346"/>
      <c r="AG16" s="346"/>
      <c r="AH16" s="346"/>
      <c r="AI16" s="346"/>
      <c r="AJ16" s="346"/>
      <c r="AK16" s="346"/>
      <c r="AL16" s="346"/>
      <c r="AM16" s="346"/>
      <c r="AN16" s="346"/>
      <c r="AO16" s="346"/>
      <c r="AP16" s="346"/>
      <c r="AQ16" s="346"/>
      <c r="AR16" s="346"/>
      <c r="AS16" s="346"/>
      <c r="AT16" s="346"/>
      <c r="AU16" s="346"/>
      <c r="AV16" s="346"/>
      <c r="AW16" s="346"/>
      <c r="AX16" s="346"/>
    </row>
    <row r="17" spans="2:50" ht="19.899999999999999" customHeight="1" x14ac:dyDescent="0.35">
      <c r="B17" s="354">
        <v>20</v>
      </c>
      <c r="C17" s="355" t="str">
        <f t="shared" si="1"/>
        <v>TR_BasicX620X300_IP30</v>
      </c>
      <c r="D17" s="356" t="s">
        <v>390</v>
      </c>
      <c r="E17" s="357" t="s">
        <v>391</v>
      </c>
      <c r="F17" s="357" t="s">
        <v>382</v>
      </c>
      <c r="G17" s="357"/>
      <c r="H17" s="358" t="s">
        <v>199</v>
      </c>
      <c r="I17" s="359"/>
      <c r="J17" s="359"/>
      <c r="K17" s="360" t="s">
        <v>384</v>
      </c>
      <c r="L17" s="360">
        <v>620</v>
      </c>
      <c r="M17" s="361" t="s">
        <v>385</v>
      </c>
      <c r="N17" s="361">
        <v>300</v>
      </c>
      <c r="O17" s="362" t="s">
        <v>392</v>
      </c>
      <c r="P17" s="363"/>
      <c r="Q17" s="363"/>
      <c r="R17" s="363"/>
      <c r="S17" s="363"/>
      <c r="T17" s="363"/>
      <c r="U17" s="364"/>
      <c r="V17" s="365"/>
      <c r="W17" s="366" t="str">
        <f t="shared" si="0"/>
        <v>TechoRanuradoBasicIP30 / W:620D:300 mm</v>
      </c>
      <c r="X17" s="358" t="s">
        <v>386</v>
      </c>
      <c r="Y17" s="358" t="s">
        <v>386</v>
      </c>
      <c r="Z17" s="367" t="s">
        <v>387</v>
      </c>
      <c r="AA17" s="367"/>
      <c r="AC17" s="346"/>
      <c r="AD17" s="346"/>
      <c r="AE17" s="346"/>
      <c r="AF17" s="346"/>
      <c r="AG17" s="346"/>
      <c r="AH17" s="346"/>
      <c r="AI17" s="346"/>
      <c r="AJ17" s="346"/>
      <c r="AK17" s="346"/>
      <c r="AL17" s="346"/>
      <c r="AM17" s="346"/>
      <c r="AN17" s="346"/>
      <c r="AO17" s="346"/>
      <c r="AP17" s="346"/>
      <c r="AQ17" s="346"/>
      <c r="AR17" s="346"/>
      <c r="AS17" s="346"/>
      <c r="AT17" s="346"/>
      <c r="AU17" s="346"/>
      <c r="AV17" s="346"/>
      <c r="AW17" s="346"/>
      <c r="AX17" s="346"/>
    </row>
    <row r="18" spans="2:50" ht="19.899999999999999" customHeight="1" x14ac:dyDescent="0.35">
      <c r="B18" s="354">
        <v>21</v>
      </c>
      <c r="C18" s="355" t="str">
        <f t="shared" si="1"/>
        <v>TR_BasicX520X300_IP30</v>
      </c>
      <c r="D18" s="356" t="s">
        <v>390</v>
      </c>
      <c r="E18" s="357" t="s">
        <v>391</v>
      </c>
      <c r="F18" s="357" t="s">
        <v>382</v>
      </c>
      <c r="G18" s="357"/>
      <c r="H18" s="358" t="s">
        <v>199</v>
      </c>
      <c r="I18" s="359"/>
      <c r="J18" s="359"/>
      <c r="K18" s="360" t="s">
        <v>384</v>
      </c>
      <c r="L18" s="360">
        <v>520</v>
      </c>
      <c r="M18" s="361" t="s">
        <v>385</v>
      </c>
      <c r="N18" s="361">
        <v>300</v>
      </c>
      <c r="O18" s="362" t="s">
        <v>392</v>
      </c>
      <c r="P18" s="363"/>
      <c r="Q18" s="363"/>
      <c r="R18" s="363"/>
      <c r="S18" s="363"/>
      <c r="T18" s="363"/>
      <c r="U18" s="364"/>
      <c r="V18" s="365"/>
      <c r="W18" s="366" t="str">
        <f t="shared" si="0"/>
        <v>TechoRanuradoBasicIP30 / W:520D:300 mm</v>
      </c>
      <c r="X18" s="358" t="s">
        <v>386</v>
      </c>
      <c r="Y18" s="358" t="s">
        <v>386</v>
      </c>
      <c r="Z18" s="367" t="s">
        <v>387</v>
      </c>
      <c r="AA18" s="367"/>
      <c r="AC18" s="346"/>
      <c r="AD18" s="346"/>
      <c r="AE18" s="346"/>
      <c r="AF18" s="346"/>
      <c r="AG18" s="346"/>
      <c r="AH18" s="346"/>
      <c r="AI18" s="346"/>
      <c r="AJ18" s="346"/>
      <c r="AK18" s="346"/>
      <c r="AL18" s="346"/>
      <c r="AM18" s="346"/>
      <c r="AN18" s="346"/>
      <c r="AO18" s="346"/>
      <c r="AP18" s="346"/>
      <c r="AQ18" s="346"/>
      <c r="AR18" s="346"/>
      <c r="AS18" s="346"/>
      <c r="AT18" s="346"/>
      <c r="AU18" s="346"/>
      <c r="AV18" s="346"/>
      <c r="AW18" s="346"/>
      <c r="AX18" s="346"/>
    </row>
    <row r="19" spans="2:50" ht="19.899999999999999" customHeight="1" x14ac:dyDescent="0.35">
      <c r="B19" s="354">
        <v>22</v>
      </c>
      <c r="C19" s="355" t="str">
        <f t="shared" si="1"/>
        <v>TR_NEOX1120X400_IP30</v>
      </c>
      <c r="D19" s="356" t="s">
        <v>390</v>
      </c>
      <c r="E19" s="357" t="s">
        <v>391</v>
      </c>
      <c r="F19" s="357" t="s">
        <v>165</v>
      </c>
      <c r="G19" s="357"/>
      <c r="H19" s="358" t="s">
        <v>199</v>
      </c>
      <c r="I19" s="359"/>
      <c r="J19" s="359"/>
      <c r="K19" s="360" t="s">
        <v>384</v>
      </c>
      <c r="L19" s="360">
        <v>1120</v>
      </c>
      <c r="M19" s="361" t="s">
        <v>385</v>
      </c>
      <c r="N19" s="361">
        <v>400</v>
      </c>
      <c r="O19" s="362" t="s">
        <v>392</v>
      </c>
      <c r="P19" s="363" t="s">
        <v>388</v>
      </c>
      <c r="Q19" s="363"/>
      <c r="R19" s="363"/>
      <c r="S19" s="363"/>
      <c r="T19" s="363"/>
      <c r="U19" s="364"/>
      <c r="V19" s="365"/>
      <c r="W19" s="366" t="str">
        <f t="shared" si="0"/>
        <v>TechoRanuradoNEOIP30Izquierdo  / W:1120D:400 mm</v>
      </c>
      <c r="X19" s="358" t="s">
        <v>386</v>
      </c>
      <c r="Y19" s="358" t="s">
        <v>386</v>
      </c>
      <c r="Z19" s="367" t="s">
        <v>387</v>
      </c>
      <c r="AA19" s="367"/>
      <c r="AC19" s="346"/>
      <c r="AD19" s="346"/>
      <c r="AE19" s="346"/>
      <c r="AF19" s="346"/>
      <c r="AG19" s="346"/>
      <c r="AH19" s="346"/>
      <c r="AI19" s="346"/>
      <c r="AJ19" s="346"/>
      <c r="AK19" s="346"/>
      <c r="AL19" s="346"/>
      <c r="AM19" s="346"/>
      <c r="AN19" s="346"/>
      <c r="AO19" s="346"/>
      <c r="AP19" s="346"/>
      <c r="AQ19" s="346"/>
      <c r="AR19" s="346"/>
      <c r="AS19" s="346"/>
      <c r="AT19" s="346"/>
      <c r="AU19" s="346"/>
      <c r="AV19" s="346"/>
      <c r="AW19" s="346"/>
      <c r="AX19" s="346"/>
    </row>
    <row r="20" spans="2:50" ht="19.899999999999999" customHeight="1" x14ac:dyDescent="0.35">
      <c r="B20" s="354">
        <v>23</v>
      </c>
      <c r="C20" s="355" t="str">
        <f t="shared" si="1"/>
        <v>TR_NEOX1120X400_IP30</v>
      </c>
      <c r="D20" s="356" t="s">
        <v>390</v>
      </c>
      <c r="E20" s="357" t="s">
        <v>391</v>
      </c>
      <c r="F20" s="357" t="s">
        <v>165</v>
      </c>
      <c r="G20" s="357"/>
      <c r="H20" s="358" t="s">
        <v>199</v>
      </c>
      <c r="I20" s="359"/>
      <c r="J20" s="359"/>
      <c r="K20" s="360" t="s">
        <v>384</v>
      </c>
      <c r="L20" s="360">
        <v>1120</v>
      </c>
      <c r="M20" s="361" t="s">
        <v>385</v>
      </c>
      <c r="N20" s="361">
        <v>400</v>
      </c>
      <c r="O20" s="362" t="s">
        <v>392</v>
      </c>
      <c r="P20" s="363" t="s">
        <v>389</v>
      </c>
      <c r="Q20" s="363"/>
      <c r="R20" s="363"/>
      <c r="S20" s="363"/>
      <c r="T20" s="363"/>
      <c r="U20" s="364"/>
      <c r="V20" s="365"/>
      <c r="W20" s="366" t="str">
        <f t="shared" si="0"/>
        <v>TechoRanuradoNEOIP30Derecho  / W:1120D:400 mm</v>
      </c>
      <c r="X20" s="358" t="s">
        <v>386</v>
      </c>
      <c r="Y20" s="358" t="s">
        <v>386</v>
      </c>
      <c r="Z20" s="367" t="s">
        <v>387</v>
      </c>
      <c r="AA20" s="367"/>
      <c r="AC20" s="346"/>
      <c r="AD20" s="346"/>
      <c r="AE20" s="346"/>
      <c r="AF20" s="346"/>
      <c r="AG20" s="346"/>
      <c r="AH20" s="346"/>
      <c r="AI20" s="346"/>
      <c r="AJ20" s="346"/>
      <c r="AK20" s="346"/>
      <c r="AL20" s="346"/>
      <c r="AM20" s="346"/>
      <c r="AN20" s="346"/>
      <c r="AO20" s="346"/>
      <c r="AP20" s="346"/>
      <c r="AQ20" s="346"/>
      <c r="AR20" s="346"/>
      <c r="AS20" s="346"/>
      <c r="AT20" s="346"/>
      <c r="AU20" s="346"/>
      <c r="AV20" s="346"/>
      <c r="AW20" s="346"/>
      <c r="AX20" s="346"/>
    </row>
    <row r="21" spans="2:50" ht="19.899999999999999" customHeight="1" x14ac:dyDescent="0.35">
      <c r="B21" s="354">
        <v>24</v>
      </c>
      <c r="C21" s="355" t="str">
        <f t="shared" si="1"/>
        <v>TR_NEOX720X400_IP30</v>
      </c>
      <c r="D21" s="356" t="s">
        <v>390</v>
      </c>
      <c r="E21" s="357" t="s">
        <v>391</v>
      </c>
      <c r="F21" s="357" t="s">
        <v>165</v>
      </c>
      <c r="G21" s="357"/>
      <c r="H21" s="358" t="s">
        <v>199</v>
      </c>
      <c r="I21" s="359"/>
      <c r="J21" s="359"/>
      <c r="K21" s="360" t="s">
        <v>384</v>
      </c>
      <c r="L21" s="360">
        <v>720</v>
      </c>
      <c r="M21" s="361" t="s">
        <v>385</v>
      </c>
      <c r="N21" s="361">
        <v>400</v>
      </c>
      <c r="O21" s="362" t="s">
        <v>392</v>
      </c>
      <c r="P21" s="363"/>
      <c r="Q21" s="363"/>
      <c r="R21" s="363"/>
      <c r="S21" s="363"/>
      <c r="T21" s="363"/>
      <c r="U21" s="364"/>
      <c r="V21" s="365"/>
      <c r="W21" s="366" t="str">
        <f t="shared" si="0"/>
        <v>TechoRanuradoNEOIP30 / W:720D:400 mm</v>
      </c>
      <c r="X21" s="358" t="s">
        <v>386</v>
      </c>
      <c r="Y21" s="358" t="s">
        <v>386</v>
      </c>
      <c r="Z21" s="367" t="s">
        <v>387</v>
      </c>
      <c r="AA21" s="367"/>
      <c r="AC21" s="346"/>
      <c r="AD21" s="346"/>
      <c r="AE21" s="346"/>
      <c r="AF21" s="346"/>
      <c r="AG21" s="346"/>
      <c r="AH21" s="346"/>
      <c r="AI21" s="346"/>
      <c r="AJ21" s="346"/>
      <c r="AK21" s="346"/>
      <c r="AL21" s="346"/>
      <c r="AM21" s="346"/>
      <c r="AN21" s="346"/>
      <c r="AO21" s="346"/>
      <c r="AP21" s="346"/>
      <c r="AQ21" s="346"/>
      <c r="AR21" s="346"/>
      <c r="AS21" s="346"/>
      <c r="AT21" s="346"/>
      <c r="AU21" s="346"/>
      <c r="AV21" s="346"/>
      <c r="AW21" s="346"/>
      <c r="AX21" s="346"/>
    </row>
    <row r="22" spans="2:50" ht="19.899999999999999" customHeight="1" x14ac:dyDescent="0.35">
      <c r="B22" s="354">
        <v>25</v>
      </c>
      <c r="C22" s="355" t="str">
        <f t="shared" si="1"/>
        <v>TR_NEOX400X400_IP30</v>
      </c>
      <c r="D22" s="356" t="s">
        <v>390</v>
      </c>
      <c r="E22" s="357" t="s">
        <v>391</v>
      </c>
      <c r="F22" s="357" t="s">
        <v>165</v>
      </c>
      <c r="G22" s="357"/>
      <c r="H22" s="358" t="s">
        <v>199</v>
      </c>
      <c r="I22" s="359"/>
      <c r="J22" s="359"/>
      <c r="K22" s="360" t="s">
        <v>384</v>
      </c>
      <c r="L22" s="360">
        <v>400</v>
      </c>
      <c r="M22" s="361" t="s">
        <v>385</v>
      </c>
      <c r="N22" s="361">
        <v>400</v>
      </c>
      <c r="O22" s="362" t="s">
        <v>392</v>
      </c>
      <c r="P22" s="363"/>
      <c r="Q22" s="363"/>
      <c r="R22" s="363"/>
      <c r="S22" s="363"/>
      <c r="T22" s="363"/>
      <c r="U22" s="364"/>
      <c r="V22" s="365"/>
      <c r="W22" s="366" t="str">
        <f t="shared" si="0"/>
        <v>TechoRanuradoNEOIP30 / W:400D:400 mm</v>
      </c>
      <c r="X22" s="358" t="s">
        <v>386</v>
      </c>
      <c r="Y22" s="358" t="s">
        <v>386</v>
      </c>
      <c r="Z22" s="367" t="s">
        <v>387</v>
      </c>
      <c r="AA22" s="367"/>
      <c r="AC22" s="346"/>
      <c r="AD22" s="346"/>
      <c r="AE22" s="346"/>
      <c r="AF22" s="346">
        <v>8663900</v>
      </c>
      <c r="AG22" s="346">
        <v>573342</v>
      </c>
      <c r="AH22" s="346">
        <v>230</v>
      </c>
      <c r="AI22" s="346"/>
      <c r="AJ22" s="346"/>
      <c r="AK22" s="346"/>
      <c r="AL22" s="346"/>
      <c r="AM22" s="346"/>
      <c r="AN22" s="346"/>
      <c r="AO22" s="346"/>
      <c r="AP22" s="346"/>
      <c r="AQ22" s="346"/>
      <c r="AR22" s="346"/>
      <c r="AS22" s="346"/>
      <c r="AT22" s="346"/>
      <c r="AU22" s="346"/>
      <c r="AV22" s="346"/>
      <c r="AW22" s="346"/>
      <c r="AX22" s="346"/>
    </row>
    <row r="23" spans="2:50" ht="19.899999999999999" customHeight="1" x14ac:dyDescent="0.35">
      <c r="B23" s="354">
        <v>33</v>
      </c>
      <c r="C23" s="355" t="str">
        <f t="shared" si="1"/>
        <v>PR_BasicX400X300_IP30</v>
      </c>
      <c r="D23" s="356" t="s">
        <v>393</v>
      </c>
      <c r="E23" s="357" t="s">
        <v>394</v>
      </c>
      <c r="F23" s="357" t="s">
        <v>382</v>
      </c>
      <c r="G23" s="357"/>
      <c r="H23" s="358" t="s">
        <v>199</v>
      </c>
      <c r="I23" s="359"/>
      <c r="J23" s="359"/>
      <c r="K23" s="360" t="s">
        <v>384</v>
      </c>
      <c r="L23" s="360">
        <v>400</v>
      </c>
      <c r="M23" s="361" t="s">
        <v>385</v>
      </c>
      <c r="N23" s="361">
        <v>300</v>
      </c>
      <c r="O23" s="362" t="s">
        <v>392</v>
      </c>
      <c r="P23" s="363"/>
      <c r="Q23" s="363"/>
      <c r="R23" s="363"/>
      <c r="S23" s="363"/>
      <c r="T23" s="363"/>
      <c r="U23" s="364"/>
      <c r="V23" s="365"/>
      <c r="W23" s="366" t="str">
        <f t="shared" si="0"/>
        <v>Piso Ranurado BasicIP30 / W:400D:300 mm</v>
      </c>
      <c r="X23" s="358" t="s">
        <v>386</v>
      </c>
      <c r="Y23" s="358" t="s">
        <v>386</v>
      </c>
      <c r="Z23" s="367" t="s">
        <v>387</v>
      </c>
      <c r="AA23" s="367"/>
      <c r="AC23" s="346"/>
      <c r="AD23" s="346"/>
      <c r="AE23" s="346"/>
      <c r="AF23" s="346"/>
      <c r="AG23" s="346"/>
      <c r="AH23" s="346"/>
      <c r="AI23" s="346"/>
      <c r="AJ23" s="346"/>
      <c r="AK23" s="346"/>
      <c r="AL23" s="346"/>
      <c r="AM23" s="346"/>
      <c r="AN23" s="346"/>
      <c r="AO23" s="346"/>
      <c r="AP23" s="346"/>
      <c r="AQ23" s="346"/>
      <c r="AR23" s="346"/>
      <c r="AS23" s="346"/>
      <c r="AT23" s="346"/>
      <c r="AU23" s="346"/>
      <c r="AV23" s="346"/>
      <c r="AW23" s="346"/>
      <c r="AX23" s="346"/>
    </row>
    <row r="24" spans="2:50" ht="19.899999999999999" customHeight="1" x14ac:dyDescent="0.35">
      <c r="B24" s="354">
        <v>34</v>
      </c>
      <c r="C24" s="355" t="str">
        <f t="shared" si="1"/>
        <v>PR_BasicX720X300_IP30</v>
      </c>
      <c r="D24" s="356" t="s">
        <v>393</v>
      </c>
      <c r="E24" s="357" t="s">
        <v>394</v>
      </c>
      <c r="F24" s="357" t="s">
        <v>382</v>
      </c>
      <c r="G24" s="357"/>
      <c r="H24" s="358" t="s">
        <v>199</v>
      </c>
      <c r="I24" s="359"/>
      <c r="J24" s="359"/>
      <c r="K24" s="360" t="s">
        <v>384</v>
      </c>
      <c r="L24" s="360">
        <v>720</v>
      </c>
      <c r="M24" s="361" t="s">
        <v>385</v>
      </c>
      <c r="N24" s="361">
        <v>300</v>
      </c>
      <c r="O24" s="362" t="s">
        <v>392</v>
      </c>
      <c r="P24" s="363"/>
      <c r="Q24" s="363"/>
      <c r="R24" s="363"/>
      <c r="S24" s="363"/>
      <c r="T24" s="363"/>
      <c r="U24" s="364"/>
      <c r="V24" s="365"/>
      <c r="W24" s="366" t="str">
        <f t="shared" si="0"/>
        <v>Piso Ranurado BasicIP30 / W:720D:300 mm</v>
      </c>
      <c r="X24" s="358" t="s">
        <v>386</v>
      </c>
      <c r="Y24" s="358" t="s">
        <v>386</v>
      </c>
      <c r="Z24" s="367" t="s">
        <v>387</v>
      </c>
      <c r="AA24" s="367"/>
      <c r="AC24" s="346"/>
      <c r="AD24" s="346"/>
      <c r="AE24" s="346"/>
      <c r="AF24" s="346"/>
      <c r="AG24" s="346"/>
      <c r="AH24" s="346"/>
      <c r="AI24" s="346"/>
      <c r="AJ24" s="346"/>
      <c r="AK24" s="346"/>
      <c r="AL24" s="346"/>
      <c r="AM24" s="346"/>
      <c r="AN24" s="346"/>
      <c r="AO24" s="346"/>
      <c r="AP24" s="346"/>
      <c r="AQ24" s="346"/>
      <c r="AR24" s="346"/>
      <c r="AS24" s="346"/>
      <c r="AT24" s="346"/>
      <c r="AU24" s="346"/>
      <c r="AV24" s="346"/>
      <c r="AW24" s="346"/>
      <c r="AX24" s="346"/>
    </row>
    <row r="25" spans="2:50" ht="19.899999999999999" customHeight="1" x14ac:dyDescent="0.35">
      <c r="B25" s="354">
        <v>35</v>
      </c>
      <c r="C25" s="355" t="str">
        <f t="shared" si="1"/>
        <v>PR_BasicX620X300_IP30</v>
      </c>
      <c r="D25" s="356" t="s">
        <v>393</v>
      </c>
      <c r="E25" s="357" t="s">
        <v>394</v>
      </c>
      <c r="F25" s="357" t="s">
        <v>382</v>
      </c>
      <c r="G25" s="357"/>
      <c r="H25" s="358" t="s">
        <v>199</v>
      </c>
      <c r="I25" s="359"/>
      <c r="J25" s="359"/>
      <c r="K25" s="360" t="s">
        <v>384</v>
      </c>
      <c r="L25" s="360">
        <v>620</v>
      </c>
      <c r="M25" s="361" t="s">
        <v>385</v>
      </c>
      <c r="N25" s="361">
        <v>300</v>
      </c>
      <c r="O25" s="362" t="s">
        <v>392</v>
      </c>
      <c r="P25" s="363"/>
      <c r="Q25" s="363"/>
      <c r="R25" s="363"/>
      <c r="S25" s="363"/>
      <c r="T25" s="363"/>
      <c r="U25" s="364"/>
      <c r="V25" s="365"/>
      <c r="W25" s="366" t="str">
        <f t="shared" si="0"/>
        <v>Piso Ranurado BasicIP30 / W:620D:300 mm</v>
      </c>
      <c r="X25" s="358" t="s">
        <v>386</v>
      </c>
      <c r="Y25" s="358" t="s">
        <v>386</v>
      </c>
      <c r="Z25" s="367" t="s">
        <v>387</v>
      </c>
      <c r="AA25" s="367"/>
      <c r="AC25" s="346"/>
      <c r="AD25" s="346"/>
      <c r="AE25" s="346"/>
      <c r="AF25" s="346"/>
      <c r="AG25" s="346"/>
      <c r="AH25" s="346"/>
      <c r="AI25" s="346"/>
      <c r="AJ25" s="346"/>
      <c r="AK25" s="346"/>
      <c r="AL25" s="346"/>
      <c r="AM25" s="346"/>
      <c r="AN25" s="346"/>
      <c r="AO25" s="346"/>
      <c r="AP25" s="346"/>
      <c r="AQ25" s="346"/>
      <c r="AR25" s="346"/>
      <c r="AS25" s="346"/>
      <c r="AT25" s="346"/>
      <c r="AU25" s="346"/>
      <c r="AV25" s="346"/>
      <c r="AW25" s="346"/>
      <c r="AX25" s="346"/>
    </row>
    <row r="26" spans="2:50" ht="19.899999999999999" customHeight="1" x14ac:dyDescent="0.35">
      <c r="B26" s="354">
        <v>36</v>
      </c>
      <c r="C26" s="355" t="str">
        <f t="shared" si="1"/>
        <v>PR_BasicX520X300_IP30</v>
      </c>
      <c r="D26" s="356" t="s">
        <v>393</v>
      </c>
      <c r="E26" s="357" t="s">
        <v>394</v>
      </c>
      <c r="F26" s="357" t="s">
        <v>382</v>
      </c>
      <c r="G26" s="357"/>
      <c r="H26" s="358" t="s">
        <v>199</v>
      </c>
      <c r="I26" s="359"/>
      <c r="J26" s="359"/>
      <c r="K26" s="360" t="s">
        <v>384</v>
      </c>
      <c r="L26" s="360">
        <v>520</v>
      </c>
      <c r="M26" s="361" t="s">
        <v>385</v>
      </c>
      <c r="N26" s="361">
        <v>300</v>
      </c>
      <c r="O26" s="362" t="s">
        <v>392</v>
      </c>
      <c r="P26" s="363"/>
      <c r="Q26" s="363"/>
      <c r="R26" s="363"/>
      <c r="S26" s="363"/>
      <c r="T26" s="363"/>
      <c r="U26" s="364"/>
      <c r="V26" s="365"/>
      <c r="W26" s="366" t="str">
        <f t="shared" si="0"/>
        <v>Piso Ranurado BasicIP30 / W:520D:300 mm</v>
      </c>
      <c r="X26" s="358" t="s">
        <v>386</v>
      </c>
      <c r="Y26" s="358" t="s">
        <v>386</v>
      </c>
      <c r="Z26" s="367" t="s">
        <v>387</v>
      </c>
      <c r="AA26" s="367"/>
      <c r="AC26" s="346"/>
      <c r="AD26" s="346"/>
      <c r="AE26" s="346"/>
      <c r="AF26" s="346"/>
      <c r="AG26" s="346"/>
      <c r="AH26" s="346"/>
      <c r="AI26" s="346"/>
      <c r="AJ26" s="346"/>
      <c r="AK26" s="346"/>
      <c r="AL26" s="346"/>
      <c r="AM26" s="346"/>
      <c r="AN26" s="346"/>
      <c r="AO26" s="346"/>
      <c r="AP26" s="346"/>
      <c r="AQ26" s="346"/>
      <c r="AR26" s="346"/>
      <c r="AS26" s="346"/>
      <c r="AT26" s="346"/>
      <c r="AU26" s="346"/>
      <c r="AV26" s="346"/>
      <c r="AW26" s="346"/>
      <c r="AX26" s="346"/>
    </row>
    <row r="27" spans="2:50" ht="19.899999999999999" customHeight="1" x14ac:dyDescent="0.35">
      <c r="B27" s="354">
        <v>37</v>
      </c>
      <c r="C27" s="355" t="str">
        <f t="shared" si="1"/>
        <v>PR_NEOX1120X400_IP30</v>
      </c>
      <c r="D27" s="356" t="s">
        <v>393</v>
      </c>
      <c r="E27" s="357" t="s">
        <v>394</v>
      </c>
      <c r="F27" s="357" t="s">
        <v>165</v>
      </c>
      <c r="G27" s="357"/>
      <c r="H27" s="358" t="s">
        <v>199</v>
      </c>
      <c r="I27" s="359"/>
      <c r="J27" s="359"/>
      <c r="K27" s="360" t="s">
        <v>384</v>
      </c>
      <c r="L27" s="360">
        <v>1120</v>
      </c>
      <c r="M27" s="361" t="s">
        <v>385</v>
      </c>
      <c r="N27" s="361">
        <v>400</v>
      </c>
      <c r="O27" s="362" t="s">
        <v>392</v>
      </c>
      <c r="P27" s="363"/>
      <c r="Q27" s="363"/>
      <c r="R27" s="363"/>
      <c r="S27" s="363"/>
      <c r="T27" s="363"/>
      <c r="U27" s="364"/>
      <c r="V27" s="365"/>
      <c r="W27" s="366" t="str">
        <f t="shared" si="0"/>
        <v>Piso Ranurado NEOIP30 / W:1120D:400 mm</v>
      </c>
      <c r="X27" s="358" t="s">
        <v>386</v>
      </c>
      <c r="Y27" s="358" t="s">
        <v>386</v>
      </c>
      <c r="Z27" s="367" t="s">
        <v>387</v>
      </c>
      <c r="AA27" s="367"/>
      <c r="AC27" s="346"/>
      <c r="AD27" s="346"/>
      <c r="AE27" s="346"/>
      <c r="AF27" s="346"/>
      <c r="AG27" s="346"/>
      <c r="AH27" s="346"/>
      <c r="AI27" s="346"/>
      <c r="AJ27" s="346"/>
      <c r="AK27" s="346"/>
      <c r="AL27" s="346"/>
      <c r="AM27" s="346"/>
      <c r="AN27" s="346"/>
      <c r="AO27" s="346"/>
      <c r="AP27" s="346"/>
      <c r="AQ27" s="346"/>
      <c r="AR27" s="346"/>
      <c r="AS27" s="346"/>
      <c r="AT27" s="346"/>
      <c r="AU27" s="346"/>
      <c r="AV27" s="346"/>
      <c r="AW27" s="346"/>
      <c r="AX27" s="346"/>
    </row>
    <row r="28" spans="2:50" ht="19.899999999999999" customHeight="1" x14ac:dyDescent="0.35">
      <c r="B28" s="354">
        <v>38</v>
      </c>
      <c r="C28" s="355" t="str">
        <f t="shared" si="1"/>
        <v>PR_NEOX720X400_IP30</v>
      </c>
      <c r="D28" s="356" t="s">
        <v>393</v>
      </c>
      <c r="E28" s="357" t="s">
        <v>394</v>
      </c>
      <c r="F28" s="357" t="s">
        <v>165</v>
      </c>
      <c r="G28" s="357"/>
      <c r="H28" s="358" t="s">
        <v>199</v>
      </c>
      <c r="I28" s="359"/>
      <c r="J28" s="359"/>
      <c r="K28" s="360" t="s">
        <v>384</v>
      </c>
      <c r="L28" s="360">
        <v>720</v>
      </c>
      <c r="M28" s="361" t="s">
        <v>385</v>
      </c>
      <c r="N28" s="361">
        <v>400</v>
      </c>
      <c r="O28" s="362" t="s">
        <v>392</v>
      </c>
      <c r="P28" s="363"/>
      <c r="Q28" s="363"/>
      <c r="R28" s="363"/>
      <c r="S28" s="363"/>
      <c r="T28" s="363"/>
      <c r="U28" s="364"/>
      <c r="V28" s="365"/>
      <c r="W28" s="366" t="str">
        <f t="shared" si="0"/>
        <v>Piso Ranurado NEOIP30 / W:720D:400 mm</v>
      </c>
      <c r="X28" s="358" t="s">
        <v>386</v>
      </c>
      <c r="Y28" s="358" t="s">
        <v>386</v>
      </c>
      <c r="Z28" s="367" t="s">
        <v>387</v>
      </c>
      <c r="AA28" s="367"/>
      <c r="AC28" s="346"/>
      <c r="AD28" s="346"/>
      <c r="AE28" s="346"/>
      <c r="AF28" s="346"/>
      <c r="AG28" s="346"/>
      <c r="AH28" s="346"/>
      <c r="AI28" s="346"/>
      <c r="AJ28" s="346"/>
      <c r="AK28" s="346"/>
      <c r="AL28" s="346"/>
      <c r="AM28" s="346"/>
      <c r="AN28" s="346"/>
      <c r="AO28" s="346"/>
      <c r="AP28" s="346"/>
      <c r="AQ28" s="346"/>
      <c r="AR28" s="346"/>
      <c r="AS28" s="346"/>
      <c r="AT28" s="346"/>
      <c r="AU28" s="346"/>
      <c r="AV28" s="346"/>
      <c r="AW28" s="346"/>
      <c r="AX28" s="346"/>
    </row>
    <row r="29" spans="2:50" ht="19.899999999999999" customHeight="1" x14ac:dyDescent="0.35">
      <c r="B29" s="354">
        <v>39</v>
      </c>
      <c r="C29" s="355" t="str">
        <f t="shared" si="1"/>
        <v>PR_NEOX400X400_IP30</v>
      </c>
      <c r="D29" s="356" t="s">
        <v>393</v>
      </c>
      <c r="E29" s="357" t="s">
        <v>394</v>
      </c>
      <c r="F29" s="357" t="s">
        <v>165</v>
      </c>
      <c r="G29" s="357"/>
      <c r="H29" s="358" t="s">
        <v>199</v>
      </c>
      <c r="I29" s="359"/>
      <c r="J29" s="359"/>
      <c r="K29" s="360" t="s">
        <v>384</v>
      </c>
      <c r="L29" s="360">
        <v>400</v>
      </c>
      <c r="M29" s="361" t="s">
        <v>385</v>
      </c>
      <c r="N29" s="361">
        <v>400</v>
      </c>
      <c r="O29" s="362" t="s">
        <v>392</v>
      </c>
      <c r="P29" s="363"/>
      <c r="Q29" s="363"/>
      <c r="R29" s="363"/>
      <c r="S29" s="363"/>
      <c r="T29" s="363"/>
      <c r="U29" s="364"/>
      <c r="V29" s="365"/>
      <c r="W29" s="366" t="str">
        <f t="shared" si="0"/>
        <v>Piso Ranurado NEOIP30 / W:400D:400 mm</v>
      </c>
      <c r="X29" s="358" t="s">
        <v>386</v>
      </c>
      <c r="Y29" s="358" t="s">
        <v>386</v>
      </c>
      <c r="Z29" s="367" t="s">
        <v>387</v>
      </c>
      <c r="AA29" s="367"/>
      <c r="AC29" s="346"/>
      <c r="AD29" s="346"/>
      <c r="AE29" s="346"/>
      <c r="AF29" s="346"/>
      <c r="AG29" s="346"/>
      <c r="AH29" s="346"/>
      <c r="AI29" s="346"/>
      <c r="AJ29" s="346"/>
      <c r="AK29" s="346"/>
      <c r="AL29" s="346"/>
      <c r="AM29" s="346"/>
      <c r="AN29" s="346"/>
      <c r="AO29" s="346"/>
      <c r="AP29" s="346"/>
      <c r="AQ29" s="346"/>
      <c r="AR29" s="346"/>
      <c r="AS29" s="346"/>
      <c r="AT29" s="346"/>
      <c r="AU29" s="346"/>
      <c r="AV29" s="346"/>
      <c r="AW29" s="346"/>
      <c r="AX29" s="346"/>
    </row>
    <row r="30" spans="2:50" ht="19.899999999999999" customHeight="1" x14ac:dyDescent="0.35">
      <c r="B30" s="354">
        <v>49</v>
      </c>
      <c r="C30" s="355" t="str">
        <f t="shared" si="1"/>
        <v>PR_BasicAX900X720_1</v>
      </c>
      <c r="D30" s="356" t="s">
        <v>395</v>
      </c>
      <c r="E30" s="357" t="s">
        <v>394</v>
      </c>
      <c r="F30" s="357" t="s">
        <v>382</v>
      </c>
      <c r="G30" s="357" t="s">
        <v>8</v>
      </c>
      <c r="H30" s="358" t="s">
        <v>396</v>
      </c>
      <c r="I30" s="359" t="s">
        <v>383</v>
      </c>
      <c r="J30" s="359">
        <v>900</v>
      </c>
      <c r="K30" s="360" t="s">
        <v>384</v>
      </c>
      <c r="L30" s="360">
        <v>720</v>
      </c>
      <c r="M30" s="361"/>
      <c r="N30" s="361"/>
      <c r="O30" s="362"/>
      <c r="P30" s="363"/>
      <c r="Q30" s="363" cm="1">
        <f t="array" ref="Q30">_xlfn.IFS(R30="Modulo de PM",1,R30="Modulo Doble de PM",2,R30="Modulo Hibrido",3,R30="Vent. Natural Grande Sup",4,R30="Vent. Natural Grande Inf",5,R30="Vent. Natural Grande Doble",6,R30="Vent. Natural Mediana Sup",7,R30="Vent. Natural Mediana Inf",8,R30="Vent. Natural Mediana Doble",9,R30="Vent. Natural Pequeño Inf",11,R30="Vent. Natural Pequeño Sup",10,R30="Vent. Natural Pequeño Doble",12,R30="Modulo A-Unit Grande",15,R30="Modulo A-Unit Mediano",14,R30="Modulo A-Unit Pequeño",13)</f>
        <v>1</v>
      </c>
      <c r="R30" s="363" t="s">
        <v>397</v>
      </c>
      <c r="S30" s="363"/>
      <c r="T30" s="363"/>
      <c r="U30" s="364"/>
      <c r="V30" s="365"/>
      <c r="W30" s="366" t="str">
        <f>IF(C30&lt;&gt;"",(D30&amp;E30&amp;" "&amp;R30&amp;F30&amp;O30&amp;P30&amp;U30&amp;V30&amp;" / "&amp;I30&amp;J30&amp;K30&amp;L30&amp;M30&amp;N30&amp;" mm"),"")</f>
        <v>Puerta Ranurado  Modulo de PMBasic / H:900W:720 mm</v>
      </c>
      <c r="X30" s="358" t="s">
        <v>386</v>
      </c>
      <c r="Y30" s="358" t="s">
        <v>386</v>
      </c>
      <c r="Z30" s="367" t="s">
        <v>387</v>
      </c>
      <c r="AA30" s="367"/>
      <c r="AC30" s="346"/>
      <c r="AD30" s="346"/>
      <c r="AE30" s="346"/>
      <c r="AF30" s="346"/>
      <c r="AG30" s="346"/>
      <c r="AH30" s="346"/>
      <c r="AI30" s="346"/>
      <c r="AJ30" s="346"/>
      <c r="AK30" s="346"/>
      <c r="AL30" s="346"/>
      <c r="AM30" s="346"/>
      <c r="AN30" s="346"/>
      <c r="AO30" s="346"/>
      <c r="AP30" s="346"/>
      <c r="AQ30" s="346"/>
      <c r="AR30" s="346"/>
      <c r="AS30" s="346"/>
      <c r="AT30" s="346"/>
      <c r="AU30" s="346"/>
      <c r="AV30" s="346"/>
      <c r="AW30" s="346"/>
      <c r="AX30" s="346"/>
    </row>
    <row r="31" spans="2:50" ht="19.899999999999999" customHeight="1" x14ac:dyDescent="0.35">
      <c r="B31" s="354">
        <v>50</v>
      </c>
      <c r="C31" s="355" t="str">
        <f t="shared" si="1"/>
        <v>PR_BasicAX900X720_2</v>
      </c>
      <c r="D31" s="356" t="s">
        <v>395</v>
      </c>
      <c r="E31" s="357" t="s">
        <v>394</v>
      </c>
      <c r="F31" s="357" t="s">
        <v>382</v>
      </c>
      <c r="G31" s="357" t="s">
        <v>8</v>
      </c>
      <c r="H31" s="358" t="s">
        <v>398</v>
      </c>
      <c r="I31" s="359" t="s">
        <v>383</v>
      </c>
      <c r="J31" s="359">
        <v>900</v>
      </c>
      <c r="K31" s="360" t="s">
        <v>384</v>
      </c>
      <c r="L31" s="360">
        <v>720</v>
      </c>
      <c r="M31" s="361"/>
      <c r="N31" s="361"/>
      <c r="O31" s="362"/>
      <c r="P31" s="363"/>
      <c r="Q31" s="363" cm="1">
        <f t="array" ref="Q31">_xlfn.IFS(R31="Modulo de PM",1,R31="Modulo Doble de PM",2,R31="Modulo Hibrido",3,R31="Vent. Natural Grande Sup",4,R31="Vent. Natural Grande Inf",5,R31="Vent. Natural Grande Doble",6,R31="Vent. Natural Mediana Sup",7,R31="Vent. Natural Mediana Inf",8,R31="Vent. Natural Mediana Doble",9,R31="Vent. Natural Pequeño Inf",11,R31="Vent. Natural Pequeño Sup",10,R31="Vent. Natural Pequeño Doble",12,R31="Modulo A-Unit Grande",15,R31="Modulo A-Unit Mediano",14,R31="Modulo A-Unit Pequeño",13)</f>
        <v>2</v>
      </c>
      <c r="R31" s="363" t="s">
        <v>399</v>
      </c>
      <c r="S31" s="363"/>
      <c r="T31" s="363"/>
      <c r="U31" s="364"/>
      <c r="V31" s="365"/>
      <c r="W31" s="366" t="str">
        <f t="shared" ref="W31:W84" si="2">IF(C31&lt;&gt;"",(D31&amp;E31&amp;" "&amp;R31&amp;F31&amp;O31&amp;P31&amp;U31&amp;V31&amp;" / "&amp;I31&amp;J31&amp;K31&amp;L31&amp;M31&amp;N31&amp;" mm"),"")</f>
        <v>Puerta Ranurado  Modulo Doble de PMBasic / H:900W:720 mm</v>
      </c>
      <c r="X31" s="358" t="s">
        <v>386</v>
      </c>
      <c r="Y31" s="358" t="s">
        <v>386</v>
      </c>
      <c r="Z31" s="367" t="s">
        <v>387</v>
      </c>
      <c r="AA31" s="367"/>
      <c r="AC31" s="346"/>
      <c r="AD31" s="346"/>
      <c r="AE31" s="346"/>
      <c r="AF31" s="346"/>
      <c r="AG31" s="346"/>
      <c r="AH31" s="346"/>
      <c r="AI31" s="346"/>
      <c r="AJ31" s="346"/>
      <c r="AK31" s="346"/>
      <c r="AL31" s="346"/>
      <c r="AM31" s="346"/>
      <c r="AN31" s="346"/>
      <c r="AO31" s="346"/>
      <c r="AP31" s="346"/>
      <c r="AQ31" s="346"/>
      <c r="AR31" s="346"/>
      <c r="AS31" s="346"/>
      <c r="AT31" s="346"/>
      <c r="AU31" s="346"/>
      <c r="AV31" s="346"/>
      <c r="AW31" s="346"/>
      <c r="AX31" s="346"/>
    </row>
    <row r="32" spans="2:50" ht="19.899999999999999" customHeight="1" x14ac:dyDescent="0.35">
      <c r="B32" s="354">
        <v>51</v>
      </c>
      <c r="C32" s="355" t="str">
        <f t="shared" si="1"/>
        <v>PR_BasicAX900X720_3</v>
      </c>
      <c r="D32" s="356" t="s">
        <v>395</v>
      </c>
      <c r="E32" s="357" t="s">
        <v>394</v>
      </c>
      <c r="F32" s="357" t="s">
        <v>382</v>
      </c>
      <c r="G32" s="357" t="s">
        <v>8</v>
      </c>
      <c r="H32" s="358" t="s">
        <v>400</v>
      </c>
      <c r="I32" s="359" t="s">
        <v>383</v>
      </c>
      <c r="J32" s="359">
        <v>900</v>
      </c>
      <c r="K32" s="360" t="s">
        <v>384</v>
      </c>
      <c r="L32" s="360">
        <v>720</v>
      </c>
      <c r="M32" s="361"/>
      <c r="N32" s="361"/>
      <c r="O32" s="362"/>
      <c r="P32" s="363"/>
      <c r="Q32" s="363" cm="1">
        <f t="array" ref="Q32">_xlfn.IFS(R32="Modulo de PM",1,R32="Modulo Doble de PM",2,R32="Modulo Hibrido",3,R32="Vent. Natural Grande Sup",4,R32="Vent. Natural Grande Inf",5,R32="Vent. Natural Grande Doble",6,R32="Vent. Natural Mediana Sup",7,R32="Vent. Natural Mediana Inf",8,R32="Vent. Natural Mediana Doble",9,R32="Vent. Natural Pequeño Inf",11,R32="Vent. Natural Pequeño Sup",10,R32="Vent. Natural Pequeño Doble",12,R32="Modulo A-Unit Grande",15,R32="Modulo A-Unit Mediano",14,R32="Modulo A-Unit Pequeño",13)</f>
        <v>3</v>
      </c>
      <c r="R32" s="363" t="s">
        <v>401</v>
      </c>
      <c r="S32" s="363"/>
      <c r="T32" s="363"/>
      <c r="U32" s="364"/>
      <c r="V32" s="365"/>
      <c r="W32" s="366" t="str">
        <f t="shared" si="2"/>
        <v>Puerta Ranurado  Modulo HibridoBasic / H:900W:720 mm</v>
      </c>
      <c r="X32" s="358" t="s">
        <v>386</v>
      </c>
      <c r="Y32" s="358" t="s">
        <v>386</v>
      </c>
      <c r="Z32" s="367" t="s">
        <v>387</v>
      </c>
      <c r="AA32" s="367"/>
      <c r="AC32" s="346"/>
      <c r="AD32" s="346"/>
      <c r="AE32" s="346"/>
      <c r="AF32" s="346"/>
      <c r="AG32" s="346"/>
      <c r="AH32" s="346"/>
      <c r="AI32" s="346"/>
      <c r="AJ32" s="346"/>
      <c r="AK32" s="346"/>
      <c r="AL32" s="346"/>
      <c r="AM32" s="346"/>
      <c r="AN32" s="346"/>
      <c r="AO32" s="346"/>
      <c r="AP32" s="346"/>
      <c r="AQ32" s="346"/>
      <c r="AR32" s="346"/>
      <c r="AS32" s="346"/>
      <c r="AT32" s="346"/>
      <c r="AU32" s="346"/>
      <c r="AV32" s="346"/>
      <c r="AW32" s="346"/>
      <c r="AX32" s="346"/>
    </row>
    <row r="33" spans="2:50" ht="19.899999999999999" customHeight="1" x14ac:dyDescent="0.35">
      <c r="B33" s="354">
        <v>52</v>
      </c>
      <c r="C33" s="355" t="str">
        <f t="shared" si="1"/>
        <v>PR_BasicAX900X720_4</v>
      </c>
      <c r="D33" s="356" t="s">
        <v>395</v>
      </c>
      <c r="E33" s="357" t="s">
        <v>394</v>
      </c>
      <c r="F33" s="357" t="s">
        <v>382</v>
      </c>
      <c r="G33" s="357" t="s">
        <v>8</v>
      </c>
      <c r="H33" s="358" t="s">
        <v>402</v>
      </c>
      <c r="I33" s="359" t="s">
        <v>383</v>
      </c>
      <c r="J33" s="359">
        <v>900</v>
      </c>
      <c r="K33" s="360" t="s">
        <v>384</v>
      </c>
      <c r="L33" s="360">
        <v>720</v>
      </c>
      <c r="M33" s="361"/>
      <c r="N33" s="361"/>
      <c r="O33" s="362"/>
      <c r="P33" s="363"/>
      <c r="Q33" s="363" cm="1">
        <f t="array" ref="Q33">_xlfn.IFS(R33="Modulo de PM",1,R33="Modulo Doble de PM",2,R33="Modulo Hibrido",3,R33="Vent. Natural Grande Sup",4,R33="Vent. Natural Grande Inf",5,R33="Vent. Natural Grande Doble",6,R33="Vent. Natural Mediana Sup",7,R33="Vent. Natural Mediana Inf",8,R33="Vent. Natural Mediana Doble",9,R33="Vent. Natural Pequeño Inf",11,R33="Vent. Natural Pequeño Sup",10,R33="Vent. Natural Pequeño Doble",12,R33="Modulo A-Unit Grande",15,R33="Modulo A-Unit Mediano",14,R33="Modulo A-Unit Pequeño",13)</f>
        <v>4</v>
      </c>
      <c r="R33" s="363" t="s">
        <v>403</v>
      </c>
      <c r="S33" s="363"/>
      <c r="T33" s="363"/>
      <c r="U33" s="364"/>
      <c r="V33" s="365"/>
      <c r="W33" s="366" t="str">
        <f t="shared" si="2"/>
        <v>Puerta Ranurado  Vent. Natural Grande SupBasic / H:900W:720 mm</v>
      </c>
      <c r="X33" s="358" t="s">
        <v>386</v>
      </c>
      <c r="Y33" s="358" t="s">
        <v>386</v>
      </c>
      <c r="Z33" s="367" t="s">
        <v>387</v>
      </c>
      <c r="AA33" s="367"/>
      <c r="AC33" s="346"/>
      <c r="AD33" s="346"/>
      <c r="AE33" s="346"/>
      <c r="AF33" s="346"/>
      <c r="AG33" s="346"/>
      <c r="AH33" s="346"/>
      <c r="AI33" s="346"/>
      <c r="AJ33" s="346"/>
      <c r="AK33" s="346"/>
      <c r="AL33" s="346"/>
      <c r="AM33" s="346"/>
      <c r="AN33" s="346"/>
      <c r="AO33" s="346"/>
      <c r="AP33" s="346"/>
      <c r="AQ33" s="346"/>
      <c r="AR33" s="346"/>
      <c r="AS33" s="346"/>
      <c r="AT33" s="346"/>
      <c r="AU33" s="346"/>
      <c r="AV33" s="346"/>
      <c r="AW33" s="346"/>
      <c r="AX33" s="346"/>
    </row>
    <row r="34" spans="2:50" ht="19.899999999999999" customHeight="1" x14ac:dyDescent="0.35">
      <c r="B34" s="354">
        <v>53</v>
      </c>
      <c r="C34" s="355" t="str">
        <f t="shared" si="1"/>
        <v>PR_BasicAX900X720_5</v>
      </c>
      <c r="D34" s="356" t="s">
        <v>395</v>
      </c>
      <c r="E34" s="357" t="s">
        <v>394</v>
      </c>
      <c r="F34" s="357" t="s">
        <v>382</v>
      </c>
      <c r="G34" s="357" t="s">
        <v>8</v>
      </c>
      <c r="H34" s="358" t="s">
        <v>404</v>
      </c>
      <c r="I34" s="359" t="s">
        <v>383</v>
      </c>
      <c r="J34" s="359">
        <v>900</v>
      </c>
      <c r="K34" s="360" t="s">
        <v>384</v>
      </c>
      <c r="L34" s="360">
        <v>720</v>
      </c>
      <c r="M34" s="361"/>
      <c r="N34" s="361"/>
      <c r="O34" s="362"/>
      <c r="P34" s="363"/>
      <c r="Q34" s="363" cm="1">
        <f t="array" ref="Q34">_xlfn.IFS(R34="Modulo de PM",1,R34="Modulo Doble de PM",2,R34="Modulo Hibrido",3,R34="Vent. Natural Grande Sup",4,R34="Vent. Natural Grande Inf",5,R34="Vent. Natural Grande Doble",6,R34="Vent. Natural Mediana Sup",7,R34="Vent. Natural Mediana Inf",8,R34="Vent. Natural Mediana Doble",9,R34="Vent. Natural Pequeño Inf",11,R34="Vent. Natural Pequeño Sup",10,R34="Vent. Natural Pequeño Doble",12,R34="Modulo A-Unit Grande",15,R34="Modulo A-Unit Mediano",14,R34="Modulo A-Unit Pequeño",13)</f>
        <v>5</v>
      </c>
      <c r="R34" s="363" t="s">
        <v>405</v>
      </c>
      <c r="S34" s="363"/>
      <c r="T34" s="363"/>
      <c r="U34" s="364"/>
      <c r="V34" s="365"/>
      <c r="W34" s="366" t="str">
        <f t="shared" si="2"/>
        <v>Puerta Ranurado  Vent. Natural Grande InfBasic / H:900W:720 mm</v>
      </c>
      <c r="X34" s="358" t="s">
        <v>386</v>
      </c>
      <c r="Y34" s="358" t="s">
        <v>386</v>
      </c>
      <c r="Z34" s="367" t="s">
        <v>387</v>
      </c>
      <c r="AA34" s="367"/>
      <c r="AC34" s="346"/>
      <c r="AD34" s="346"/>
      <c r="AE34" s="346"/>
      <c r="AF34" s="346"/>
      <c r="AG34" s="346"/>
      <c r="AH34" s="346"/>
      <c r="AI34" s="346"/>
      <c r="AJ34" s="346"/>
      <c r="AK34" s="346"/>
      <c r="AL34" s="346"/>
      <c r="AM34" s="346"/>
      <c r="AN34" s="346"/>
      <c r="AO34" s="346"/>
      <c r="AP34" s="346"/>
      <c r="AQ34" s="346"/>
      <c r="AR34" s="346"/>
      <c r="AS34" s="346"/>
      <c r="AT34" s="346"/>
      <c r="AU34" s="346"/>
      <c r="AV34" s="346"/>
      <c r="AW34" s="346"/>
      <c r="AX34" s="346"/>
    </row>
    <row r="35" spans="2:50" ht="19.899999999999999" customHeight="1" x14ac:dyDescent="0.35">
      <c r="B35" s="354">
        <v>54</v>
      </c>
      <c r="C35" s="355" t="str">
        <f t="shared" si="1"/>
        <v>PR_BasicAX900X720_IP55_6</v>
      </c>
      <c r="D35" s="356" t="s">
        <v>395</v>
      </c>
      <c r="E35" s="357" t="s">
        <v>394</v>
      </c>
      <c r="F35" s="357" t="s">
        <v>382</v>
      </c>
      <c r="G35" s="357" t="s">
        <v>8</v>
      </c>
      <c r="H35" s="358" t="s">
        <v>406</v>
      </c>
      <c r="I35" s="359" t="s">
        <v>383</v>
      </c>
      <c r="J35" s="359">
        <v>900</v>
      </c>
      <c r="K35" s="360" t="s">
        <v>384</v>
      </c>
      <c r="L35" s="360">
        <v>720</v>
      </c>
      <c r="M35" s="361"/>
      <c r="N35" s="361"/>
      <c r="O35" s="362" t="s">
        <v>407</v>
      </c>
      <c r="P35" s="363"/>
      <c r="Q35" s="363" cm="1">
        <f t="array" ref="Q35">_xlfn.IFS(R35="Modulo de PM",1,R35="Modulo Doble de PM",2,R35="Modulo Hibrido",3,R35="Vent. Natural Grande Sup",4,R35="Vent. Natural Grande Inf",5,R35="Vent. Natural Grande Doble",6,R35="Vent. Natural Mediana Sup",7,R35="Vent. Natural Mediana Inf",8,R35="Vent. Natural Mediana Doble",9,R35="Vent. Natural Pequeño Inf",11,R35="Vent. Natural Pequeño Sup",10,R35="Vent. Natural Pequeño Doble",12,R35="Modulo A-Unit Grande",15,R35="Modulo A-Unit Mediano",14,R35="Modulo A-Unit Pequeño",13)</f>
        <v>6</v>
      </c>
      <c r="R35" s="363" t="s">
        <v>408</v>
      </c>
      <c r="S35" s="363"/>
      <c r="T35" s="363"/>
      <c r="U35" s="364"/>
      <c r="V35" s="365"/>
      <c r="W35" s="366" t="str">
        <f t="shared" si="2"/>
        <v>Puerta Ranurado  Vent. Natural Grande DobleBasicIP55 / H:900W:720 mm</v>
      </c>
      <c r="X35" s="358" t="s">
        <v>386</v>
      </c>
      <c r="Y35" s="358" t="s">
        <v>386</v>
      </c>
      <c r="Z35" s="367" t="s">
        <v>387</v>
      </c>
      <c r="AA35" s="367"/>
      <c r="AC35" s="346"/>
      <c r="AD35" s="346"/>
      <c r="AE35" s="346"/>
      <c r="AF35" s="346"/>
      <c r="AG35" s="346"/>
      <c r="AH35" s="346"/>
      <c r="AI35" s="346"/>
      <c r="AJ35" s="346"/>
      <c r="AK35" s="346"/>
      <c r="AL35" s="346"/>
      <c r="AM35" s="346"/>
      <c r="AN35" s="346"/>
      <c r="AO35" s="346"/>
      <c r="AP35" s="346"/>
      <c r="AQ35" s="346"/>
      <c r="AR35" s="346"/>
      <c r="AS35" s="346"/>
      <c r="AT35" s="346"/>
      <c r="AU35" s="346"/>
      <c r="AV35" s="346"/>
      <c r="AW35" s="346"/>
      <c r="AX35" s="346"/>
    </row>
    <row r="36" spans="2:50" ht="19.899999999999999" customHeight="1" x14ac:dyDescent="0.35">
      <c r="B36" s="354">
        <v>55</v>
      </c>
      <c r="C36" s="355" t="str">
        <f t="shared" si="1"/>
        <v>PR_BasicAX900X720_7</v>
      </c>
      <c r="D36" s="356" t="s">
        <v>395</v>
      </c>
      <c r="E36" s="357" t="s">
        <v>394</v>
      </c>
      <c r="F36" s="357" t="s">
        <v>382</v>
      </c>
      <c r="G36" s="357" t="s">
        <v>8</v>
      </c>
      <c r="H36" s="358" t="s">
        <v>409</v>
      </c>
      <c r="I36" s="359" t="s">
        <v>383</v>
      </c>
      <c r="J36" s="359">
        <v>900</v>
      </c>
      <c r="K36" s="360" t="s">
        <v>384</v>
      </c>
      <c r="L36" s="360">
        <v>720</v>
      </c>
      <c r="M36" s="361"/>
      <c r="N36" s="361"/>
      <c r="O36" s="362"/>
      <c r="P36" s="363"/>
      <c r="Q36" s="363" cm="1">
        <f t="array" ref="Q36">_xlfn.IFS(R36="Modulo de PM",1,R36="Modulo Doble de PM",2,R36="Modulo Hibrido",3,R36="Vent. Natural Grande Sup",4,R36="Vent. Natural Grande Inf",5,R36="Vent. Natural Grande Doble",6,R36="Vent. Natural Mediana Sup",7,R36="Vent. Natural Mediana Inf",8,R36="Vent. Natural Mediana Doble",9,R36="Vent. Natural Pequeño Inf",11,R36="Vent. Natural Pequeño Sup",10,R36="Vent. Natural Pequeño Doble",12,R36="Modulo A-Unit Grande",15,R36="Modulo A-Unit Mediano",14,R36="Modulo A-Unit Pequeño",13)</f>
        <v>7</v>
      </c>
      <c r="R36" s="363" t="s">
        <v>410</v>
      </c>
      <c r="S36" s="363"/>
      <c r="T36" s="363"/>
      <c r="U36" s="364"/>
      <c r="V36" s="365"/>
      <c r="W36" s="366" t="str">
        <f t="shared" si="2"/>
        <v>Puerta Ranurado  Vent. Natural Mediana SupBasic / H:900W:720 mm</v>
      </c>
      <c r="X36" s="358" t="s">
        <v>386</v>
      </c>
      <c r="Y36" s="358" t="s">
        <v>386</v>
      </c>
      <c r="Z36" s="367" t="s">
        <v>387</v>
      </c>
      <c r="AA36" s="367"/>
      <c r="AC36" s="346"/>
      <c r="AD36" s="346"/>
      <c r="AE36" s="346"/>
      <c r="AF36" s="346"/>
      <c r="AG36" s="346"/>
      <c r="AH36" s="346"/>
      <c r="AI36" s="346"/>
      <c r="AJ36" s="346"/>
      <c r="AK36" s="346"/>
      <c r="AL36" s="346"/>
      <c r="AM36" s="346"/>
      <c r="AN36" s="346"/>
      <c r="AO36" s="346"/>
      <c r="AP36" s="346"/>
      <c r="AQ36" s="346"/>
      <c r="AR36" s="346"/>
      <c r="AS36" s="346"/>
      <c r="AT36" s="346"/>
      <c r="AU36" s="346"/>
      <c r="AV36" s="346"/>
      <c r="AW36" s="346"/>
      <c r="AX36" s="346"/>
    </row>
    <row r="37" spans="2:50" ht="19.899999999999999" customHeight="1" x14ac:dyDescent="0.35">
      <c r="B37" s="354">
        <v>56</v>
      </c>
      <c r="C37" s="355" t="str">
        <f t="shared" si="1"/>
        <v>PR_BasicAX900X720_8</v>
      </c>
      <c r="D37" s="356" t="s">
        <v>395</v>
      </c>
      <c r="E37" s="357" t="s">
        <v>394</v>
      </c>
      <c r="F37" s="357" t="s">
        <v>382</v>
      </c>
      <c r="G37" s="357" t="s">
        <v>8</v>
      </c>
      <c r="H37" s="358" t="s">
        <v>411</v>
      </c>
      <c r="I37" s="359" t="s">
        <v>383</v>
      </c>
      <c r="J37" s="359">
        <v>900</v>
      </c>
      <c r="K37" s="360" t="s">
        <v>384</v>
      </c>
      <c r="L37" s="360">
        <v>720</v>
      </c>
      <c r="M37" s="361"/>
      <c r="N37" s="361"/>
      <c r="O37" s="362"/>
      <c r="P37" s="363"/>
      <c r="Q37" s="363" cm="1">
        <f t="array" ref="Q37">_xlfn.IFS(R37="Modulo de PM",1,R37="Modulo Doble de PM",2,R37="Modulo Hibrido",3,R37="Vent. Natural Grande Sup",4,R37="Vent. Natural Grande Inf",5,R37="Vent. Natural Grande Doble",6,R37="Vent. Natural Mediana Sup",7,R37="Vent. Natural Mediana Inf",8,R37="Vent. Natural Mediana Doble",9,R37="Vent. Natural Pequeño Inf",11,R37="Vent. Natural Pequeño Sup",10,R37="Vent. Natural Pequeño Doble",12,R37="Modulo A-Unit Grande",15,R37="Modulo A-Unit Mediano",14,R37="Modulo A-Unit Pequeño",13)</f>
        <v>8</v>
      </c>
      <c r="R37" s="363" t="s">
        <v>412</v>
      </c>
      <c r="S37" s="363"/>
      <c r="T37" s="363"/>
      <c r="U37" s="364"/>
      <c r="V37" s="365"/>
      <c r="W37" s="366" t="str">
        <f t="shared" si="2"/>
        <v>Puerta Ranurado  Vent. Natural Mediana InfBasic / H:900W:720 mm</v>
      </c>
      <c r="X37" s="358" t="s">
        <v>386</v>
      </c>
      <c r="Y37" s="358" t="s">
        <v>386</v>
      </c>
      <c r="Z37" s="367" t="s">
        <v>387</v>
      </c>
      <c r="AA37" s="367"/>
      <c r="AC37" s="346"/>
      <c r="AD37" s="346"/>
      <c r="AE37" s="346"/>
      <c r="AF37" s="346"/>
      <c r="AG37" s="346"/>
      <c r="AH37" s="346"/>
      <c r="AI37" s="346"/>
      <c r="AJ37" s="346"/>
      <c r="AK37" s="346"/>
      <c r="AL37" s="346"/>
      <c r="AM37" s="346"/>
      <c r="AN37" s="346"/>
      <c r="AO37" s="346"/>
      <c r="AP37" s="346"/>
      <c r="AQ37" s="346"/>
      <c r="AR37" s="346"/>
      <c r="AS37" s="346"/>
      <c r="AT37" s="346"/>
      <c r="AU37" s="346"/>
      <c r="AV37" s="346"/>
      <c r="AW37" s="346"/>
      <c r="AX37" s="346"/>
    </row>
    <row r="38" spans="2:50" ht="19.899999999999999" customHeight="1" x14ac:dyDescent="0.35">
      <c r="B38" s="354">
        <v>57</v>
      </c>
      <c r="C38" s="355" t="str">
        <f t="shared" si="1"/>
        <v>PR_BasicAX900X720_9</v>
      </c>
      <c r="D38" s="356" t="s">
        <v>395</v>
      </c>
      <c r="E38" s="357" t="s">
        <v>394</v>
      </c>
      <c r="F38" s="357" t="s">
        <v>382</v>
      </c>
      <c r="G38" s="357" t="s">
        <v>8</v>
      </c>
      <c r="H38" s="358" t="s">
        <v>413</v>
      </c>
      <c r="I38" s="359" t="s">
        <v>383</v>
      </c>
      <c r="J38" s="359">
        <v>900</v>
      </c>
      <c r="K38" s="360" t="s">
        <v>384</v>
      </c>
      <c r="L38" s="360">
        <v>720</v>
      </c>
      <c r="M38" s="361"/>
      <c r="N38" s="361"/>
      <c r="O38" s="362"/>
      <c r="P38" s="363"/>
      <c r="Q38" s="363" cm="1">
        <f t="array" ref="Q38">_xlfn.IFS(R38="Modulo de PM",1,R38="Modulo Doble de PM",2,R38="Modulo Hibrido",3,R38="Vent. Natural Grande Sup",4,R38="Vent. Natural Grande Inf",5,R38="Vent. Natural Grande Doble",6,R38="Vent. Natural Mediana Sup",7,R38="Vent. Natural Mediana Inf",8,R38="Vent. Natural Mediana Doble",9,R38="Vent. Natural Pequeño Inf",11,R38="Vent. Natural Pequeño Sup",10,R38="Vent. Natural Pequeño Doble",12,R38="Modulo A-Unit Grande",15,R38="Modulo A-Unit Mediano",14,R38="Modulo A-Unit Pequeño",13)</f>
        <v>9</v>
      </c>
      <c r="R38" s="363" t="s">
        <v>414</v>
      </c>
      <c r="S38" s="363"/>
      <c r="T38" s="363"/>
      <c r="U38" s="364"/>
      <c r="V38" s="365"/>
      <c r="W38" s="366" t="str">
        <f t="shared" si="2"/>
        <v>Puerta Ranurado  Vent. Natural Mediana DobleBasic / H:900W:720 mm</v>
      </c>
      <c r="X38" s="358" t="s">
        <v>386</v>
      </c>
      <c r="Y38" s="358" t="s">
        <v>386</v>
      </c>
      <c r="Z38" s="367" t="s">
        <v>387</v>
      </c>
      <c r="AA38" s="367"/>
      <c r="AC38" s="346"/>
      <c r="AD38" s="346"/>
      <c r="AE38" s="346"/>
      <c r="AF38" s="346"/>
      <c r="AG38" s="346"/>
      <c r="AH38" s="346"/>
      <c r="AI38" s="346"/>
      <c r="AJ38" s="346"/>
      <c r="AK38" s="346"/>
      <c r="AL38" s="346"/>
      <c r="AM38" s="346"/>
      <c r="AN38" s="346"/>
      <c r="AO38" s="346"/>
      <c r="AP38" s="346"/>
      <c r="AQ38" s="346"/>
      <c r="AR38" s="346"/>
      <c r="AS38" s="346"/>
      <c r="AT38" s="346"/>
      <c r="AU38" s="346"/>
      <c r="AV38" s="346"/>
      <c r="AW38" s="346"/>
      <c r="AX38" s="346"/>
    </row>
    <row r="39" spans="2:50" ht="19.899999999999999" customHeight="1" x14ac:dyDescent="0.35">
      <c r="B39" s="354">
        <v>58</v>
      </c>
      <c r="C39" s="355" t="str">
        <f t="shared" si="1"/>
        <v>PR_BasicAX900X720_10</v>
      </c>
      <c r="D39" s="356" t="s">
        <v>395</v>
      </c>
      <c r="E39" s="357" t="s">
        <v>394</v>
      </c>
      <c r="F39" s="357" t="s">
        <v>382</v>
      </c>
      <c r="G39" s="357" t="s">
        <v>8</v>
      </c>
      <c r="H39" s="358" t="s">
        <v>415</v>
      </c>
      <c r="I39" s="359" t="s">
        <v>383</v>
      </c>
      <c r="J39" s="359">
        <v>900</v>
      </c>
      <c r="K39" s="360" t="s">
        <v>384</v>
      </c>
      <c r="L39" s="360">
        <v>720</v>
      </c>
      <c r="M39" s="361"/>
      <c r="N39" s="361"/>
      <c r="O39" s="362"/>
      <c r="P39" s="363"/>
      <c r="Q39" s="363" cm="1">
        <f t="array" ref="Q39">_xlfn.IFS(R39="Modulo de PM",1,R39="Modulo Doble de PM",2,R39="Modulo Hibrido",3,R39="Vent. Natural Grande Sup",4,R39="Vent. Natural Grande Inf",5,R39="Vent. Natural Grande Doble",6,R39="Vent. Natural Mediana Sup",7,R39="Vent. Natural Mediana Inf",8,R39="Vent. Natural Mediana Doble",9,R39="Vent. Natural Pequeño Inf",11,R39="Vent. Natural Pequeño Sup",10,R39="Vent. Natural Pequeño Doble",12,R39="Modulo A-Unit Grande",15,R39="Modulo A-Unit Mediano",14,R39="Modulo A-Unit Pequeño",13)</f>
        <v>10</v>
      </c>
      <c r="R39" s="363" t="s">
        <v>416</v>
      </c>
      <c r="S39" s="363"/>
      <c r="T39" s="363"/>
      <c r="U39" s="364"/>
      <c r="V39" s="365"/>
      <c r="W39" s="366" t="str">
        <f t="shared" si="2"/>
        <v>Puerta Ranurado  Vent. Natural Pequeño SupBasic / H:900W:720 mm</v>
      </c>
      <c r="X39" s="358" t="s">
        <v>386</v>
      </c>
      <c r="Y39" s="358" t="s">
        <v>386</v>
      </c>
      <c r="Z39" s="367" t="s">
        <v>387</v>
      </c>
      <c r="AA39" s="367"/>
      <c r="AC39" s="346"/>
      <c r="AD39" s="346"/>
      <c r="AE39" s="346"/>
      <c r="AF39" s="346"/>
      <c r="AG39" s="346"/>
      <c r="AH39" s="346"/>
      <c r="AI39" s="346"/>
      <c r="AJ39" s="346"/>
      <c r="AK39" s="346"/>
      <c r="AL39" s="346"/>
      <c r="AM39" s="346"/>
      <c r="AN39" s="346"/>
      <c r="AO39" s="346"/>
      <c r="AP39" s="346"/>
      <c r="AQ39" s="346"/>
      <c r="AR39" s="346"/>
      <c r="AS39" s="346"/>
      <c r="AT39" s="346"/>
      <c r="AU39" s="346"/>
      <c r="AV39" s="346"/>
      <c r="AW39" s="346"/>
      <c r="AX39" s="346"/>
    </row>
    <row r="40" spans="2:50" ht="19.899999999999999" customHeight="1" x14ac:dyDescent="0.35">
      <c r="B40" s="354">
        <v>59</v>
      </c>
      <c r="C40" s="355" t="str">
        <f t="shared" si="1"/>
        <v>PR_BasicAX900X720_11</v>
      </c>
      <c r="D40" s="356" t="s">
        <v>395</v>
      </c>
      <c r="E40" s="357" t="s">
        <v>394</v>
      </c>
      <c r="F40" s="357" t="s">
        <v>382</v>
      </c>
      <c r="G40" s="357" t="s">
        <v>8</v>
      </c>
      <c r="H40" s="358">
        <v>1111796</v>
      </c>
      <c r="I40" s="359" t="s">
        <v>383</v>
      </c>
      <c r="J40" s="359">
        <v>900</v>
      </c>
      <c r="K40" s="360" t="s">
        <v>384</v>
      </c>
      <c r="L40" s="360">
        <v>720</v>
      </c>
      <c r="M40" s="361"/>
      <c r="N40" s="361"/>
      <c r="O40" s="362"/>
      <c r="P40" s="363"/>
      <c r="Q40" s="363" cm="1">
        <f t="array" ref="Q40">_xlfn.IFS(R40="Modulo de PM",1,R40="Modulo Doble de PM",2,R40="Modulo Hibrido",3,R40="Vent. Natural Grande Sup",4,R40="Vent. Natural Grande Inf",5,R40="Vent. Natural Grande Doble",6,R40="Vent. Natural Mediana Sup",7,R40="Vent. Natural Mediana Inf",8,R40="Vent. Natural Mediana Doble",9,R40="Vent. Natural Pequeño Inf",11,R40="Vent. Natural Pequeño Sup",10,R40="Vent. Natural Pequeño Doble",12,R40="Modulo A-Unit Grande",15,R40="Modulo A-Unit Mediano",14,R40="Modulo A-Unit Pequeño",13)</f>
        <v>11</v>
      </c>
      <c r="R40" s="363" t="s">
        <v>417</v>
      </c>
      <c r="S40" s="363"/>
      <c r="T40" s="363"/>
      <c r="U40" s="364"/>
      <c r="V40" s="365"/>
      <c r="W40" s="366" t="str">
        <f t="shared" si="2"/>
        <v>Puerta Ranurado  Vent. Natural Pequeño InfBasic / H:900W:720 mm</v>
      </c>
      <c r="X40" s="358" t="s">
        <v>386</v>
      </c>
      <c r="Y40" s="358" t="s">
        <v>386</v>
      </c>
      <c r="Z40" s="367" t="s">
        <v>387</v>
      </c>
      <c r="AA40" s="367"/>
      <c r="AC40" s="346"/>
      <c r="AD40" s="346"/>
      <c r="AE40" s="346"/>
      <c r="AF40" s="346"/>
      <c r="AG40" s="346"/>
      <c r="AH40" s="346"/>
      <c r="AI40" s="346"/>
      <c r="AJ40" s="346"/>
      <c r="AK40" s="346"/>
      <c r="AL40" s="346"/>
      <c r="AM40" s="346"/>
      <c r="AN40" s="346"/>
      <c r="AO40" s="346"/>
      <c r="AP40" s="346"/>
      <c r="AQ40" s="346"/>
      <c r="AR40" s="346"/>
      <c r="AS40" s="346"/>
      <c r="AT40" s="346"/>
      <c r="AU40" s="346"/>
      <c r="AV40" s="346"/>
      <c r="AW40" s="346"/>
      <c r="AX40" s="346"/>
    </row>
    <row r="41" spans="2:50" ht="19.899999999999999" customHeight="1" x14ac:dyDescent="0.35">
      <c r="B41" s="354">
        <v>60</v>
      </c>
      <c r="C41" s="355" t="str">
        <f t="shared" si="1"/>
        <v>PR_BasicAX900X720_12</v>
      </c>
      <c r="D41" s="356" t="s">
        <v>395</v>
      </c>
      <c r="E41" s="357" t="s">
        <v>394</v>
      </c>
      <c r="F41" s="357" t="s">
        <v>382</v>
      </c>
      <c r="G41" s="357" t="s">
        <v>8</v>
      </c>
      <c r="H41" s="358" t="s">
        <v>418</v>
      </c>
      <c r="I41" s="359" t="s">
        <v>383</v>
      </c>
      <c r="J41" s="359">
        <v>900</v>
      </c>
      <c r="K41" s="360" t="s">
        <v>384</v>
      </c>
      <c r="L41" s="360">
        <v>720</v>
      </c>
      <c r="M41" s="361"/>
      <c r="N41" s="361"/>
      <c r="O41" s="362"/>
      <c r="P41" s="363"/>
      <c r="Q41" s="363" cm="1">
        <f t="array" ref="Q41">_xlfn.IFS(R41="Modulo de PM",1,R41="Modulo Doble de PM",2,R41="Modulo Hibrido",3,R41="Vent. Natural Grande Sup",4,R41="Vent. Natural Grande Inf",5,R41="Vent. Natural Grande Doble",6,R41="Vent. Natural Mediana Sup",7,R41="Vent. Natural Mediana Inf",8,R41="Vent. Natural Mediana Doble",9,R41="Vent. Natural Pequeño Inf",11,R41="Vent. Natural Pequeño Sup",10,R41="Vent. Natural Pequeño Doble",12,R41="Modulo A-Unit Grande",15,R41="Modulo A-Unit Mediano",14,R41="Modulo A-Unit Pequeño",13)</f>
        <v>12</v>
      </c>
      <c r="R41" s="363" t="s">
        <v>419</v>
      </c>
      <c r="S41" s="363"/>
      <c r="T41" s="363"/>
      <c r="U41" s="364"/>
      <c r="V41" s="365"/>
      <c r="W41" s="366" t="str">
        <f t="shared" si="2"/>
        <v>Puerta Ranurado  Vent. Natural Pequeño DobleBasic / H:900W:720 mm</v>
      </c>
      <c r="X41" s="358" t="s">
        <v>386</v>
      </c>
      <c r="Y41" s="358" t="s">
        <v>386</v>
      </c>
      <c r="Z41" s="367" t="s">
        <v>387</v>
      </c>
      <c r="AA41" s="367"/>
      <c r="AC41" s="346"/>
      <c r="AD41" s="346"/>
      <c r="AE41" s="346"/>
      <c r="AF41" s="346"/>
      <c r="AG41" s="346"/>
      <c r="AH41" s="346"/>
      <c r="AI41" s="346"/>
      <c r="AJ41" s="346"/>
      <c r="AK41" s="346"/>
      <c r="AL41" s="346"/>
      <c r="AM41" s="346"/>
      <c r="AN41" s="346"/>
      <c r="AO41" s="346"/>
      <c r="AP41" s="346"/>
      <c r="AQ41" s="346"/>
      <c r="AR41" s="346"/>
      <c r="AS41" s="346"/>
      <c r="AT41" s="346"/>
      <c r="AU41" s="346"/>
      <c r="AV41" s="346"/>
      <c r="AW41" s="346"/>
      <c r="AX41" s="346"/>
    </row>
    <row r="42" spans="2:50" ht="19.899999999999999" customHeight="1" x14ac:dyDescent="0.35">
      <c r="B42" s="354">
        <v>61</v>
      </c>
      <c r="C42" s="355" t="str">
        <f t="shared" si="1"/>
        <v>PR_BasicAX900X720_13</v>
      </c>
      <c r="D42" s="356" t="s">
        <v>395</v>
      </c>
      <c r="E42" s="357" t="s">
        <v>394</v>
      </c>
      <c r="F42" s="357" t="s">
        <v>382</v>
      </c>
      <c r="G42" s="357" t="s">
        <v>8</v>
      </c>
      <c r="H42" s="358" t="s">
        <v>420</v>
      </c>
      <c r="I42" s="359" t="s">
        <v>383</v>
      </c>
      <c r="J42" s="359">
        <v>900</v>
      </c>
      <c r="K42" s="360" t="s">
        <v>384</v>
      </c>
      <c r="L42" s="360">
        <v>720</v>
      </c>
      <c r="M42" s="361"/>
      <c r="N42" s="361"/>
      <c r="O42" s="362"/>
      <c r="P42" s="363"/>
      <c r="Q42" s="363" cm="1">
        <f t="array" ref="Q42">_xlfn.IFS(R42="Modulo de PM",1,R42="Modulo Doble de PM",2,R42="Modulo Hibrido",3,R42="Vent. Natural Grande Sup",4,R42="Vent. Natural Grande Inf",5,R42="Vent. Natural Grande Doble",6,R42="Vent. Natural Mediana Sup",7,R42="Vent. Natural Mediana Inf",8,R42="Vent. Natural Mediana Doble",9,R42="Vent. Natural Pequeño Inf",11,R42="Vent. Natural Pequeño Sup",10,R42="Vent. Natural Pequeño Doble",12,R42="Modulo A-Unit Grande",15,R42="Modulo A-Unit Mediano",14,R42="Modulo A-Unit Pequeño",13)</f>
        <v>13</v>
      </c>
      <c r="R42" s="363" t="s">
        <v>421</v>
      </c>
      <c r="S42" s="363"/>
      <c r="T42" s="363"/>
      <c r="U42" s="364"/>
      <c r="V42" s="365"/>
      <c r="W42" s="366" t="str">
        <f t="shared" si="2"/>
        <v>Puerta Ranurado  Modulo A-Unit PequeñoBasic / H:900W:720 mm</v>
      </c>
      <c r="X42" s="358" t="s">
        <v>386</v>
      </c>
      <c r="Y42" s="358" t="s">
        <v>386</v>
      </c>
      <c r="Z42" s="367" t="s">
        <v>387</v>
      </c>
      <c r="AA42" s="367"/>
      <c r="AC42" s="346"/>
      <c r="AD42" s="346"/>
      <c r="AE42" s="346"/>
      <c r="AF42" s="346"/>
      <c r="AG42" s="346"/>
      <c r="AH42" s="346"/>
      <c r="AI42" s="346"/>
      <c r="AJ42" s="346"/>
      <c r="AK42" s="346"/>
      <c r="AL42" s="346"/>
      <c r="AM42" s="346"/>
      <c r="AN42" s="346"/>
      <c r="AO42" s="346"/>
      <c r="AP42" s="346"/>
      <c r="AQ42" s="346"/>
      <c r="AR42" s="346"/>
      <c r="AS42" s="346"/>
      <c r="AT42" s="346"/>
      <c r="AU42" s="346"/>
      <c r="AV42" s="346"/>
      <c r="AW42" s="346"/>
      <c r="AX42" s="346"/>
    </row>
    <row r="43" spans="2:50" ht="19.899999999999999" customHeight="1" x14ac:dyDescent="0.35">
      <c r="B43" s="354">
        <v>62</v>
      </c>
      <c r="C43" s="355" t="str">
        <f t="shared" si="1"/>
        <v>PR_BasicAX900X720_14</v>
      </c>
      <c r="D43" s="356" t="s">
        <v>395</v>
      </c>
      <c r="E43" s="357" t="s">
        <v>394</v>
      </c>
      <c r="F43" s="357" t="s">
        <v>382</v>
      </c>
      <c r="G43" s="357" t="s">
        <v>8</v>
      </c>
      <c r="H43" s="358" t="s">
        <v>422</v>
      </c>
      <c r="I43" s="359" t="s">
        <v>383</v>
      </c>
      <c r="J43" s="359">
        <v>900</v>
      </c>
      <c r="K43" s="360" t="s">
        <v>384</v>
      </c>
      <c r="L43" s="360">
        <v>720</v>
      </c>
      <c r="M43" s="361"/>
      <c r="N43" s="361"/>
      <c r="O43" s="362"/>
      <c r="P43" s="363"/>
      <c r="Q43" s="363" cm="1">
        <f t="array" ref="Q43">_xlfn.IFS(R43="Modulo de PM",1,R43="Modulo Doble de PM",2,R43="Modulo Hibrido",3,R43="Vent. Natural Grande Sup",4,R43="Vent. Natural Grande Inf",5,R43="Vent. Natural Grande Doble",6,R43="Vent. Natural Mediana Sup",7,R43="Vent. Natural Mediana Inf",8,R43="Vent. Natural Mediana Doble",9,R43="Vent. Natural Pequeño Inf",11,R43="Vent. Natural Pequeño Sup",10,R43="Vent. Natural Pequeño Doble",12,R43="Modulo A-Unit Grande",15,R43="Modulo A-Unit Mediano",14,R43="Modulo A-Unit Pequeño",13)</f>
        <v>14</v>
      </c>
      <c r="R43" s="363" t="s">
        <v>423</v>
      </c>
      <c r="S43" s="363"/>
      <c r="T43" s="363"/>
      <c r="U43" s="364"/>
      <c r="V43" s="365"/>
      <c r="W43" s="366" t="str">
        <f t="shared" si="2"/>
        <v>Puerta Ranurado  Modulo A-Unit MedianoBasic / H:900W:720 mm</v>
      </c>
      <c r="X43" s="358" t="s">
        <v>386</v>
      </c>
      <c r="Y43" s="358" t="s">
        <v>386</v>
      </c>
      <c r="Z43" s="367" t="s">
        <v>387</v>
      </c>
      <c r="AA43" s="367"/>
      <c r="AC43" s="346"/>
      <c r="AD43" s="346"/>
      <c r="AE43" s="346"/>
      <c r="AF43" s="346"/>
      <c r="AG43" s="346"/>
      <c r="AH43" s="346"/>
      <c r="AI43" s="346"/>
      <c r="AJ43" s="346"/>
      <c r="AK43" s="346"/>
      <c r="AL43" s="346"/>
      <c r="AM43" s="346"/>
      <c r="AN43" s="346"/>
      <c r="AO43" s="346"/>
      <c r="AP43" s="346"/>
      <c r="AQ43" s="346"/>
      <c r="AR43" s="346"/>
      <c r="AS43" s="346"/>
      <c r="AT43" s="346"/>
      <c r="AU43" s="346"/>
      <c r="AV43" s="346"/>
      <c r="AW43" s="346"/>
      <c r="AX43" s="346"/>
    </row>
    <row r="44" spans="2:50" ht="19.899999999999999" customHeight="1" x14ac:dyDescent="0.35">
      <c r="B44" s="354">
        <v>63</v>
      </c>
      <c r="C44" s="355" t="str">
        <f t="shared" si="1"/>
        <v>PR_BasicBX800X620_1</v>
      </c>
      <c r="D44" s="356" t="s">
        <v>395</v>
      </c>
      <c r="E44" s="357" t="s">
        <v>394</v>
      </c>
      <c r="F44" s="357" t="s">
        <v>382</v>
      </c>
      <c r="G44" s="357" t="s">
        <v>13</v>
      </c>
      <c r="H44" s="358" t="s">
        <v>424</v>
      </c>
      <c r="I44" s="359" t="s">
        <v>383</v>
      </c>
      <c r="J44" s="359">
        <v>800</v>
      </c>
      <c r="K44" s="360" t="s">
        <v>384</v>
      </c>
      <c r="L44" s="360">
        <v>620</v>
      </c>
      <c r="M44" s="361"/>
      <c r="N44" s="361"/>
      <c r="O44" s="362"/>
      <c r="P44" s="363"/>
      <c r="Q44" s="363" cm="1">
        <f t="array" ref="Q44">_xlfn.IFS(R44="Modulo de PM",1,R44="Modulo Doble de PM",2,R44="Modulo Hibrido",3,R44="Vent. Natural Grande Sup",4,R44="Vent. Natural Grande Inf",5,R44="Vent. Natural Grande Doble",6,R44="Vent. Natural Mediana Sup",7,R44="Vent. Natural Mediana Inf",8,R44="Vent. Natural Mediana Doble",9,R44="Vent. Natural Pequeño Inf",11,R44="Vent. Natural Pequeño Sup",10,R44="Vent. Natural Pequeño Doble",12,R44="Modulo A-Unit Grande",15,R44="Modulo A-Unit Mediano",14,R44="Modulo A-Unit Pequeño",13)</f>
        <v>1</v>
      </c>
      <c r="R44" s="363" t="s">
        <v>397</v>
      </c>
      <c r="S44" s="363"/>
      <c r="T44" s="363"/>
      <c r="U44" s="364"/>
      <c r="V44" s="365"/>
      <c r="W44" s="366" t="str">
        <f t="shared" si="2"/>
        <v>Puerta Ranurado  Modulo de PMBasic / H:800W:620 mm</v>
      </c>
      <c r="X44" s="358" t="s">
        <v>386</v>
      </c>
      <c r="Y44" s="358" t="s">
        <v>386</v>
      </c>
      <c r="Z44" s="367" t="s">
        <v>387</v>
      </c>
      <c r="AA44" s="367"/>
      <c r="AC44" s="346"/>
      <c r="AD44" s="346"/>
      <c r="AE44" s="346"/>
      <c r="AF44" s="346"/>
      <c r="AG44" s="346"/>
      <c r="AH44" s="346"/>
      <c r="AI44" s="346"/>
      <c r="AJ44" s="346"/>
      <c r="AK44" s="346"/>
      <c r="AL44" s="346"/>
      <c r="AM44" s="346"/>
      <c r="AN44" s="346"/>
      <c r="AO44" s="346"/>
      <c r="AP44" s="346"/>
      <c r="AQ44" s="346"/>
      <c r="AR44" s="346"/>
      <c r="AS44" s="346"/>
      <c r="AT44" s="346"/>
      <c r="AU44" s="346"/>
      <c r="AV44" s="346"/>
      <c r="AW44" s="346"/>
      <c r="AX44" s="346"/>
    </row>
    <row r="45" spans="2:50" ht="19.899999999999999" customHeight="1" x14ac:dyDescent="0.35">
      <c r="B45" s="354">
        <v>64</v>
      </c>
      <c r="C45" s="355" t="str">
        <f t="shared" si="1"/>
        <v>PR_BasicBX800X620_2</v>
      </c>
      <c r="D45" s="356" t="s">
        <v>395</v>
      </c>
      <c r="E45" s="357" t="s">
        <v>394</v>
      </c>
      <c r="F45" s="357" t="s">
        <v>382</v>
      </c>
      <c r="G45" s="357" t="s">
        <v>13</v>
      </c>
      <c r="H45" s="358" t="s">
        <v>425</v>
      </c>
      <c r="I45" s="359" t="s">
        <v>383</v>
      </c>
      <c r="J45" s="359">
        <v>800</v>
      </c>
      <c r="K45" s="360" t="s">
        <v>384</v>
      </c>
      <c r="L45" s="360">
        <v>620</v>
      </c>
      <c r="M45" s="361"/>
      <c r="N45" s="361"/>
      <c r="O45" s="362"/>
      <c r="P45" s="363"/>
      <c r="Q45" s="363" cm="1">
        <f t="array" ref="Q45">_xlfn.IFS(R45="Modulo de PM",1,R45="Modulo Doble de PM",2,R45="Modulo Hibrido",3,R45="Vent. Natural Grande Sup",4,R45="Vent. Natural Grande Inf",5,R45="Vent. Natural Grande Doble",6,R45="Vent. Natural Mediana Sup",7,R45="Vent. Natural Mediana Inf",8,R45="Vent. Natural Mediana Doble",9,R45="Vent. Natural Pequeño Inf",11,R45="Vent. Natural Pequeño Sup",10,R45="Vent. Natural Pequeño Doble",12,R45="Modulo A-Unit Grande",15,R45="Modulo A-Unit Mediano",14,R45="Modulo A-Unit Pequeño",13)</f>
        <v>2</v>
      </c>
      <c r="R45" s="363" t="s">
        <v>399</v>
      </c>
      <c r="S45" s="363"/>
      <c r="T45" s="363"/>
      <c r="U45" s="364"/>
      <c r="V45" s="365"/>
      <c r="W45" s="366" t="str">
        <f t="shared" si="2"/>
        <v>Puerta Ranurado  Modulo Doble de PMBasic / H:800W:620 mm</v>
      </c>
      <c r="X45" s="358" t="s">
        <v>386</v>
      </c>
      <c r="Y45" s="358" t="s">
        <v>386</v>
      </c>
      <c r="Z45" s="367" t="s">
        <v>387</v>
      </c>
      <c r="AA45" s="367"/>
      <c r="AC45" s="346"/>
      <c r="AD45" s="346"/>
      <c r="AE45" s="346"/>
      <c r="AF45" s="346"/>
      <c r="AG45" s="346"/>
      <c r="AH45" s="346"/>
      <c r="AI45" s="346"/>
      <c r="AJ45" s="346"/>
      <c r="AK45" s="346"/>
      <c r="AL45" s="346"/>
      <c r="AM45" s="346"/>
      <c r="AN45" s="346"/>
      <c r="AO45" s="346"/>
      <c r="AP45" s="346"/>
      <c r="AQ45" s="346"/>
      <c r="AR45" s="346"/>
      <c r="AS45" s="346"/>
      <c r="AT45" s="346"/>
      <c r="AU45" s="346"/>
      <c r="AV45" s="346"/>
      <c r="AW45" s="346"/>
      <c r="AX45" s="346"/>
    </row>
    <row r="46" spans="2:50" ht="19.899999999999999" customHeight="1" x14ac:dyDescent="0.35">
      <c r="B46" s="354">
        <v>65</v>
      </c>
      <c r="C46" s="355" t="str">
        <f t="shared" si="1"/>
        <v>PR_BasicBX800X620_3</v>
      </c>
      <c r="D46" s="356" t="s">
        <v>395</v>
      </c>
      <c r="E46" s="357" t="s">
        <v>394</v>
      </c>
      <c r="F46" s="357" t="s">
        <v>382</v>
      </c>
      <c r="G46" s="357" t="s">
        <v>13</v>
      </c>
      <c r="H46" s="358" t="s">
        <v>426</v>
      </c>
      <c r="I46" s="359" t="s">
        <v>383</v>
      </c>
      <c r="J46" s="359">
        <v>800</v>
      </c>
      <c r="K46" s="360" t="s">
        <v>384</v>
      </c>
      <c r="L46" s="360">
        <v>620</v>
      </c>
      <c r="M46" s="361"/>
      <c r="N46" s="361"/>
      <c r="O46" s="362"/>
      <c r="P46" s="363"/>
      <c r="Q46" s="363" cm="1">
        <f t="array" ref="Q46">_xlfn.IFS(R46="Modulo de PM",1,R46="Modulo Doble de PM",2,R46="Modulo Hibrido",3,R46="Vent. Natural Grande Sup",4,R46="Vent. Natural Grande Inf",5,R46="Vent. Natural Grande Doble",6,R46="Vent. Natural Mediana Sup",7,R46="Vent. Natural Mediana Inf",8,R46="Vent. Natural Mediana Doble",9,R46="Vent. Natural Pequeño Inf",11,R46="Vent. Natural Pequeño Sup",10,R46="Vent. Natural Pequeño Doble",12,R46="Modulo A-Unit Grande",15,R46="Modulo A-Unit Mediano",14,R46="Modulo A-Unit Pequeño",13)</f>
        <v>3</v>
      </c>
      <c r="R46" s="363" t="s">
        <v>401</v>
      </c>
      <c r="S46" s="363"/>
      <c r="T46" s="363"/>
      <c r="U46" s="364"/>
      <c r="V46" s="365"/>
      <c r="W46" s="366" t="str">
        <f t="shared" si="2"/>
        <v>Puerta Ranurado  Modulo HibridoBasic / H:800W:620 mm</v>
      </c>
      <c r="X46" s="358" t="s">
        <v>386</v>
      </c>
      <c r="Y46" s="358" t="s">
        <v>386</v>
      </c>
      <c r="Z46" s="367" t="s">
        <v>387</v>
      </c>
      <c r="AA46" s="367"/>
      <c r="AC46" s="346"/>
      <c r="AD46" s="346"/>
      <c r="AE46" s="346"/>
      <c r="AF46" s="346"/>
      <c r="AG46" s="346"/>
      <c r="AH46" s="346"/>
      <c r="AI46" s="346"/>
      <c r="AJ46" s="346"/>
      <c r="AK46" s="346"/>
      <c r="AL46" s="346"/>
      <c r="AM46" s="346"/>
      <c r="AN46" s="346"/>
      <c r="AO46" s="346"/>
      <c r="AP46" s="346"/>
      <c r="AQ46" s="346"/>
      <c r="AR46" s="346"/>
      <c r="AS46" s="346"/>
      <c r="AT46" s="346"/>
      <c r="AU46" s="346"/>
      <c r="AV46" s="346"/>
      <c r="AW46" s="346"/>
      <c r="AX46" s="346"/>
    </row>
    <row r="47" spans="2:50" ht="19.899999999999999" customHeight="1" x14ac:dyDescent="0.35">
      <c r="B47" s="354">
        <v>66</v>
      </c>
      <c r="C47" s="355" t="str">
        <f t="shared" ref="C47:C98" si="3">MID(D47,1,1)&amp;IF(D47="Envolvente","FM","")&amp;IF(E47&lt;&gt;"",MID(E47,1,1),"")&amp;"_"&amp;F47&amp;G47&amp;IF(J47&lt;&gt;"","X"&amp;J47,"")&amp;IF(L47&lt;&gt;"","X"&amp;L47,"")&amp;IF(N47&lt;&gt;"","X"&amp;N47,"")&amp;IF(O47&lt;&gt;"","_"&amp;O47,"")&amp;IF(Q47&lt;&gt;"","_"&amp;Q47,"")</f>
        <v>PR_BasicBX800X620_4</v>
      </c>
      <c r="D47" s="356" t="s">
        <v>395</v>
      </c>
      <c r="E47" s="357" t="s">
        <v>394</v>
      </c>
      <c r="F47" s="357" t="s">
        <v>382</v>
      </c>
      <c r="G47" s="357" t="s">
        <v>13</v>
      </c>
      <c r="H47" s="358" t="s">
        <v>427</v>
      </c>
      <c r="I47" s="359" t="s">
        <v>383</v>
      </c>
      <c r="J47" s="359">
        <v>800</v>
      </c>
      <c r="K47" s="360" t="s">
        <v>384</v>
      </c>
      <c r="L47" s="360">
        <v>620</v>
      </c>
      <c r="M47" s="361"/>
      <c r="N47" s="361"/>
      <c r="O47" s="362"/>
      <c r="P47" s="363"/>
      <c r="Q47" s="363" cm="1">
        <f t="array" ref="Q47">_xlfn.IFS(R47="Modulo de PM",1,R47="Modulo Doble de PM",2,R47="Modulo Hibrido",3,R47="Vent. Natural Grande Sup",4,R47="Vent. Natural Grande Inf",5,R47="Vent. Natural Grande Doble",6,R47="Vent. Natural Mediana Sup",7,R47="Vent. Natural Mediana Inf",8,R47="Vent. Natural Mediana Doble",9,R47="Vent. Natural Pequeño Inf",11,R47="Vent. Natural Pequeño Sup",10,R47="Vent. Natural Pequeño Doble",12,R47="Modulo A-Unit Grande",15,R47="Modulo A-Unit Mediano",14,R47="Modulo A-Unit Pequeño",13)</f>
        <v>4</v>
      </c>
      <c r="R47" s="363" t="s">
        <v>403</v>
      </c>
      <c r="S47" s="363"/>
      <c r="T47" s="363"/>
      <c r="U47" s="364"/>
      <c r="V47" s="365"/>
      <c r="W47" s="366" t="str">
        <f t="shared" si="2"/>
        <v>Puerta Ranurado  Vent. Natural Grande SupBasic / H:800W:620 mm</v>
      </c>
      <c r="X47" s="358" t="s">
        <v>386</v>
      </c>
      <c r="Y47" s="358" t="s">
        <v>386</v>
      </c>
      <c r="Z47" s="367" t="s">
        <v>387</v>
      </c>
      <c r="AA47" s="367"/>
      <c r="AC47" s="346"/>
      <c r="AD47" s="346"/>
      <c r="AE47" s="346"/>
      <c r="AF47" s="346"/>
      <c r="AG47" s="346"/>
      <c r="AH47" s="346"/>
      <c r="AI47" s="346"/>
      <c r="AJ47" s="346"/>
      <c r="AK47" s="346"/>
      <c r="AL47" s="346"/>
      <c r="AM47" s="346"/>
      <c r="AN47" s="346"/>
      <c r="AO47" s="346"/>
      <c r="AP47" s="346"/>
      <c r="AQ47" s="346"/>
      <c r="AR47" s="346"/>
      <c r="AS47" s="346"/>
      <c r="AT47" s="346"/>
      <c r="AU47" s="346"/>
      <c r="AV47" s="346"/>
      <c r="AW47" s="346"/>
      <c r="AX47" s="346"/>
    </row>
    <row r="48" spans="2:50" ht="19.899999999999999" customHeight="1" x14ac:dyDescent="0.35">
      <c r="B48" s="354">
        <v>67</v>
      </c>
      <c r="C48" s="355" t="str">
        <f t="shared" si="3"/>
        <v>PR_BasicBX800X620_5</v>
      </c>
      <c r="D48" s="356" t="s">
        <v>395</v>
      </c>
      <c r="E48" s="357" t="s">
        <v>394</v>
      </c>
      <c r="F48" s="357" t="s">
        <v>382</v>
      </c>
      <c r="G48" s="357" t="s">
        <v>13</v>
      </c>
      <c r="H48" s="358" t="s">
        <v>428</v>
      </c>
      <c r="I48" s="359" t="s">
        <v>383</v>
      </c>
      <c r="J48" s="359">
        <v>800</v>
      </c>
      <c r="K48" s="360" t="s">
        <v>384</v>
      </c>
      <c r="L48" s="360">
        <v>620</v>
      </c>
      <c r="M48" s="361"/>
      <c r="N48" s="361"/>
      <c r="O48" s="362"/>
      <c r="P48" s="363"/>
      <c r="Q48" s="363" cm="1">
        <f t="array" ref="Q48">_xlfn.IFS(R48="Modulo de PM",1,R48="Modulo Doble de PM",2,R48="Modulo Hibrido",3,R48="Vent. Natural Grande Sup",4,R48="Vent. Natural Grande Inf",5,R48="Vent. Natural Grande Doble",6,R48="Vent. Natural Mediana Sup",7,R48="Vent. Natural Mediana Inf",8,R48="Vent. Natural Mediana Doble",9,R48="Vent. Natural Pequeño Inf",11,R48="Vent. Natural Pequeño Sup",10,R48="Vent. Natural Pequeño Doble",12,R48="Modulo A-Unit Grande",15,R48="Modulo A-Unit Mediano",14,R48="Modulo A-Unit Pequeño",13)</f>
        <v>5</v>
      </c>
      <c r="R48" s="363" t="s">
        <v>405</v>
      </c>
      <c r="S48" s="363"/>
      <c r="T48" s="363"/>
      <c r="U48" s="364"/>
      <c r="V48" s="365"/>
      <c r="W48" s="366" t="str">
        <f t="shared" si="2"/>
        <v>Puerta Ranurado  Vent. Natural Grande InfBasic / H:800W:620 mm</v>
      </c>
      <c r="X48" s="358" t="s">
        <v>386</v>
      </c>
      <c r="Y48" s="358" t="s">
        <v>386</v>
      </c>
      <c r="Z48" s="367" t="s">
        <v>387</v>
      </c>
      <c r="AA48" s="367"/>
      <c r="AC48" s="346"/>
      <c r="AD48" s="346"/>
      <c r="AE48" s="346"/>
      <c r="AF48" s="346"/>
      <c r="AG48" s="346"/>
      <c r="AH48" s="346"/>
      <c r="AI48" s="346"/>
      <c r="AJ48" s="346"/>
      <c r="AK48" s="346"/>
      <c r="AL48" s="346"/>
      <c r="AM48" s="346"/>
      <c r="AN48" s="346"/>
      <c r="AO48" s="346"/>
      <c r="AP48" s="346"/>
      <c r="AQ48" s="346"/>
      <c r="AR48" s="346"/>
      <c r="AS48" s="346"/>
      <c r="AT48" s="346"/>
      <c r="AU48" s="346"/>
      <c r="AV48" s="346"/>
      <c r="AW48" s="346"/>
      <c r="AX48" s="346"/>
    </row>
    <row r="49" spans="2:50" ht="19.899999999999999" customHeight="1" x14ac:dyDescent="0.35">
      <c r="B49" s="354">
        <v>68</v>
      </c>
      <c r="C49" s="355" t="str">
        <f t="shared" si="3"/>
        <v>PR_BasicBX800X620_7</v>
      </c>
      <c r="D49" s="356" t="s">
        <v>395</v>
      </c>
      <c r="E49" s="357" t="s">
        <v>394</v>
      </c>
      <c r="F49" s="357" t="s">
        <v>382</v>
      </c>
      <c r="G49" s="357" t="s">
        <v>13</v>
      </c>
      <c r="H49" s="358" t="s">
        <v>429</v>
      </c>
      <c r="I49" s="359" t="s">
        <v>383</v>
      </c>
      <c r="J49" s="359">
        <v>800</v>
      </c>
      <c r="K49" s="360" t="s">
        <v>384</v>
      </c>
      <c r="L49" s="360">
        <v>620</v>
      </c>
      <c r="M49" s="361"/>
      <c r="N49" s="361"/>
      <c r="O49" s="362"/>
      <c r="P49" s="363"/>
      <c r="Q49" s="363" cm="1">
        <f t="array" ref="Q49">_xlfn.IFS(R49="Modulo de PM",1,R49="Modulo Doble de PM",2,R49="Modulo Hibrido",3,R49="Vent. Natural Grande Sup",4,R49="Vent. Natural Grande Inf",5,R49="Vent. Natural Grande Doble",6,R49="Vent. Natural Mediana Sup",7,R49="Vent. Natural Mediana Inf",8,R49="Vent. Natural Mediana Doble",9,R49="Vent. Natural Pequeño Inf",11,R49="Vent. Natural Pequeño Sup",10,R49="Vent. Natural Pequeño Doble",12,R49="Modulo A-Unit Grande",15,R49="Modulo A-Unit Mediano",14,R49="Modulo A-Unit Pequeño",13)</f>
        <v>7</v>
      </c>
      <c r="R49" s="363" t="s">
        <v>410</v>
      </c>
      <c r="S49" s="363"/>
      <c r="T49" s="363"/>
      <c r="U49" s="364"/>
      <c r="V49" s="365"/>
      <c r="W49" s="366" t="str">
        <f t="shared" si="2"/>
        <v>Puerta Ranurado  Vent. Natural Mediana SupBasic / H:800W:620 mm</v>
      </c>
      <c r="X49" s="358" t="s">
        <v>386</v>
      </c>
      <c r="Y49" s="358" t="s">
        <v>386</v>
      </c>
      <c r="Z49" s="367" t="s">
        <v>387</v>
      </c>
      <c r="AA49" s="367"/>
      <c r="AC49" s="346"/>
      <c r="AD49" s="346"/>
      <c r="AE49" s="346"/>
      <c r="AF49" s="346"/>
      <c r="AG49" s="346"/>
      <c r="AH49" s="346"/>
      <c r="AI49" s="346"/>
      <c r="AJ49" s="346"/>
      <c r="AK49" s="346"/>
      <c r="AL49" s="346"/>
      <c r="AM49" s="346"/>
      <c r="AN49" s="346"/>
      <c r="AO49" s="346"/>
      <c r="AP49" s="346"/>
      <c r="AQ49" s="346"/>
      <c r="AR49" s="346"/>
      <c r="AS49" s="346"/>
      <c r="AT49" s="346"/>
      <c r="AU49" s="346"/>
      <c r="AV49" s="346"/>
      <c r="AW49" s="346"/>
      <c r="AX49" s="346"/>
    </row>
    <row r="50" spans="2:50" ht="19.899999999999999" customHeight="1" x14ac:dyDescent="0.35">
      <c r="B50" s="354">
        <v>69</v>
      </c>
      <c r="C50" s="355" t="str">
        <f t="shared" si="3"/>
        <v>PR_BasicBX800X620_8</v>
      </c>
      <c r="D50" s="356" t="s">
        <v>395</v>
      </c>
      <c r="E50" s="357" t="s">
        <v>394</v>
      </c>
      <c r="F50" s="357" t="s">
        <v>382</v>
      </c>
      <c r="G50" s="357" t="s">
        <v>13</v>
      </c>
      <c r="H50" s="358" t="s">
        <v>430</v>
      </c>
      <c r="I50" s="359" t="s">
        <v>383</v>
      </c>
      <c r="J50" s="359">
        <v>800</v>
      </c>
      <c r="K50" s="360" t="s">
        <v>384</v>
      </c>
      <c r="L50" s="360">
        <v>620</v>
      </c>
      <c r="M50" s="361"/>
      <c r="N50" s="361"/>
      <c r="O50" s="362"/>
      <c r="P50" s="363"/>
      <c r="Q50" s="363" cm="1">
        <f t="array" ref="Q50">_xlfn.IFS(R50="Modulo de PM",1,R50="Modulo Doble de PM",2,R50="Modulo Hibrido",3,R50="Vent. Natural Grande Sup",4,R50="Vent. Natural Grande Inf",5,R50="Vent. Natural Grande Doble",6,R50="Vent. Natural Mediana Sup",7,R50="Vent. Natural Mediana Inf",8,R50="Vent. Natural Mediana Doble",9,R50="Vent. Natural Pequeño Inf",11,R50="Vent. Natural Pequeño Sup",10,R50="Vent. Natural Pequeño Doble",12,R50="Modulo A-Unit Grande",15,R50="Modulo A-Unit Mediano",14,R50="Modulo A-Unit Pequeño",13)</f>
        <v>8</v>
      </c>
      <c r="R50" s="363" t="s">
        <v>412</v>
      </c>
      <c r="S50" s="363"/>
      <c r="T50" s="363"/>
      <c r="U50" s="364"/>
      <c r="V50" s="365"/>
      <c r="W50" s="366" t="str">
        <f t="shared" si="2"/>
        <v>Puerta Ranurado  Vent. Natural Mediana InfBasic / H:800W:620 mm</v>
      </c>
      <c r="X50" s="358" t="s">
        <v>386</v>
      </c>
      <c r="Y50" s="358" t="s">
        <v>386</v>
      </c>
      <c r="Z50" s="367" t="s">
        <v>387</v>
      </c>
      <c r="AA50" s="367"/>
      <c r="AC50" s="346"/>
      <c r="AD50" s="346"/>
      <c r="AE50" s="346"/>
      <c r="AF50" s="346"/>
      <c r="AG50" s="346"/>
      <c r="AH50" s="346"/>
      <c r="AI50" s="346"/>
      <c r="AJ50" s="346"/>
      <c r="AK50" s="346"/>
      <c r="AL50" s="346"/>
      <c r="AM50" s="346"/>
      <c r="AN50" s="346"/>
      <c r="AO50" s="346"/>
      <c r="AP50" s="346"/>
      <c r="AQ50" s="346"/>
      <c r="AR50" s="346"/>
      <c r="AS50" s="346"/>
      <c r="AT50" s="346"/>
      <c r="AU50" s="346"/>
      <c r="AV50" s="346"/>
      <c r="AW50" s="346"/>
      <c r="AX50" s="346"/>
    </row>
    <row r="51" spans="2:50" ht="19.899999999999999" customHeight="1" x14ac:dyDescent="0.35">
      <c r="B51" s="354">
        <v>70</v>
      </c>
      <c r="C51" s="355" t="str">
        <f t="shared" si="3"/>
        <v>PR_BasicBX800X620_IP55_9</v>
      </c>
      <c r="D51" s="356" t="s">
        <v>395</v>
      </c>
      <c r="E51" s="357" t="s">
        <v>394</v>
      </c>
      <c r="F51" s="357" t="s">
        <v>382</v>
      </c>
      <c r="G51" s="357" t="s">
        <v>13</v>
      </c>
      <c r="H51" s="358" t="s">
        <v>431</v>
      </c>
      <c r="I51" s="359" t="s">
        <v>383</v>
      </c>
      <c r="J51" s="359">
        <v>800</v>
      </c>
      <c r="K51" s="360" t="s">
        <v>384</v>
      </c>
      <c r="L51" s="360">
        <v>620</v>
      </c>
      <c r="M51" s="361"/>
      <c r="N51" s="361"/>
      <c r="O51" s="362" t="s">
        <v>407</v>
      </c>
      <c r="P51" s="363"/>
      <c r="Q51" s="363" cm="1">
        <f t="array" ref="Q51">_xlfn.IFS(R51="Modulo de PM",1,R51="Modulo Doble de PM",2,R51="Modulo Hibrido",3,R51="Vent. Natural Grande Sup",4,R51="Vent. Natural Grande Inf",5,R51="Vent. Natural Grande Doble",6,R51="Vent. Natural Mediana Sup",7,R51="Vent. Natural Mediana Inf",8,R51="Vent. Natural Mediana Doble",9,R51="Vent. Natural Pequeño Inf",11,R51="Vent. Natural Pequeño Sup",10,R51="Vent. Natural Pequeño Doble",12,R51="Modulo A-Unit Grande",15,R51="Modulo A-Unit Mediano",14,R51="Modulo A-Unit Pequeño",13)</f>
        <v>9</v>
      </c>
      <c r="R51" s="363" t="s">
        <v>414</v>
      </c>
      <c r="S51" s="363"/>
      <c r="T51" s="363"/>
      <c r="U51" s="364"/>
      <c r="V51" s="365"/>
      <c r="W51" s="366" t="str">
        <f t="shared" si="2"/>
        <v>Puerta Ranurado  Vent. Natural Mediana DobleBasicIP55 / H:800W:620 mm</v>
      </c>
      <c r="X51" s="358" t="s">
        <v>386</v>
      </c>
      <c r="Y51" s="358" t="s">
        <v>386</v>
      </c>
      <c r="Z51" s="367" t="s">
        <v>387</v>
      </c>
      <c r="AA51" s="367"/>
      <c r="AC51" s="346"/>
      <c r="AD51" s="346"/>
      <c r="AE51" s="346"/>
      <c r="AF51" s="346"/>
      <c r="AG51" s="346"/>
      <c r="AH51" s="346"/>
      <c r="AI51" s="346"/>
      <c r="AJ51" s="346"/>
      <c r="AK51" s="346"/>
      <c r="AL51" s="346"/>
      <c r="AM51" s="346"/>
      <c r="AN51" s="346"/>
      <c r="AO51" s="346"/>
      <c r="AP51" s="346"/>
      <c r="AQ51" s="346"/>
      <c r="AR51" s="346"/>
      <c r="AS51" s="346"/>
      <c r="AT51" s="346"/>
      <c r="AU51" s="346"/>
      <c r="AV51" s="346"/>
      <c r="AW51" s="346"/>
      <c r="AX51" s="346"/>
    </row>
    <row r="52" spans="2:50" ht="19.899999999999999" customHeight="1" x14ac:dyDescent="0.35">
      <c r="B52" s="354">
        <v>71</v>
      </c>
      <c r="C52" s="355" t="str">
        <f t="shared" si="3"/>
        <v>PR_BasicBX800X620_10</v>
      </c>
      <c r="D52" s="356" t="s">
        <v>395</v>
      </c>
      <c r="E52" s="357" t="s">
        <v>394</v>
      </c>
      <c r="F52" s="357" t="s">
        <v>382</v>
      </c>
      <c r="G52" s="357" t="s">
        <v>13</v>
      </c>
      <c r="H52" s="358" t="s">
        <v>432</v>
      </c>
      <c r="I52" s="359" t="s">
        <v>383</v>
      </c>
      <c r="J52" s="359">
        <v>800</v>
      </c>
      <c r="K52" s="360" t="s">
        <v>384</v>
      </c>
      <c r="L52" s="360">
        <v>620</v>
      </c>
      <c r="M52" s="361"/>
      <c r="N52" s="361"/>
      <c r="O52" s="362"/>
      <c r="P52" s="363"/>
      <c r="Q52" s="363" cm="1">
        <f t="array" ref="Q52">_xlfn.IFS(R52="Modulo de PM",1,R52="Modulo Doble de PM",2,R52="Modulo Hibrido",3,R52="Vent. Natural Grande Sup",4,R52="Vent. Natural Grande Inf",5,R52="Vent. Natural Grande Doble",6,R52="Vent. Natural Mediana Sup",7,R52="Vent. Natural Mediana Inf",8,R52="Vent. Natural Mediana Doble",9,R52="Vent. Natural Pequeño Inf",11,R52="Vent. Natural Pequeño Sup",10,R52="Vent. Natural Pequeño Doble",12,R52="Modulo A-Unit Grande",15,R52="Modulo A-Unit Mediano",14,R52="Modulo A-Unit Pequeño",13)</f>
        <v>10</v>
      </c>
      <c r="R52" s="363" t="s">
        <v>416</v>
      </c>
      <c r="S52" s="363"/>
      <c r="T52" s="363"/>
      <c r="U52" s="364"/>
      <c r="V52" s="365"/>
      <c r="W52" s="366" t="str">
        <f t="shared" si="2"/>
        <v>Puerta Ranurado  Vent. Natural Pequeño SupBasic / H:800W:620 mm</v>
      </c>
      <c r="X52" s="358" t="s">
        <v>386</v>
      </c>
      <c r="Y52" s="358" t="s">
        <v>386</v>
      </c>
      <c r="Z52" s="367" t="s">
        <v>387</v>
      </c>
      <c r="AA52" s="367"/>
      <c r="AC52" s="346"/>
      <c r="AD52" s="346"/>
      <c r="AE52" s="346"/>
      <c r="AF52" s="346"/>
      <c r="AG52" s="346"/>
      <c r="AH52" s="346"/>
      <c r="AI52" s="346"/>
      <c r="AJ52" s="346"/>
      <c r="AK52" s="346"/>
      <c r="AL52" s="346"/>
      <c r="AM52" s="346"/>
      <c r="AN52" s="346"/>
      <c r="AO52" s="346"/>
      <c r="AP52" s="346"/>
      <c r="AQ52" s="346"/>
      <c r="AR52" s="346"/>
      <c r="AS52" s="346"/>
      <c r="AT52" s="346"/>
      <c r="AU52" s="346"/>
      <c r="AV52" s="346"/>
      <c r="AW52" s="346"/>
      <c r="AX52" s="346"/>
    </row>
    <row r="53" spans="2:50" ht="19.899999999999999" customHeight="1" x14ac:dyDescent="0.35">
      <c r="B53" s="354">
        <v>72</v>
      </c>
      <c r="C53" s="355" t="str">
        <f t="shared" si="3"/>
        <v>PR_BasicBX800X620_11</v>
      </c>
      <c r="D53" s="356" t="s">
        <v>395</v>
      </c>
      <c r="E53" s="357" t="s">
        <v>394</v>
      </c>
      <c r="F53" s="357" t="s">
        <v>382</v>
      </c>
      <c r="G53" s="357" t="s">
        <v>13</v>
      </c>
      <c r="H53" s="358" t="s">
        <v>433</v>
      </c>
      <c r="I53" s="359" t="s">
        <v>383</v>
      </c>
      <c r="J53" s="359">
        <v>800</v>
      </c>
      <c r="K53" s="360" t="s">
        <v>384</v>
      </c>
      <c r="L53" s="360">
        <v>620</v>
      </c>
      <c r="M53" s="361"/>
      <c r="N53" s="361"/>
      <c r="O53" s="362"/>
      <c r="P53" s="363"/>
      <c r="Q53" s="363" cm="1">
        <f t="array" ref="Q53">_xlfn.IFS(R53="Modulo de PM",1,R53="Modulo Doble de PM",2,R53="Modulo Hibrido",3,R53="Vent. Natural Grande Sup",4,R53="Vent. Natural Grande Inf",5,R53="Vent. Natural Grande Doble",6,R53="Vent. Natural Mediana Sup",7,R53="Vent. Natural Mediana Inf",8,R53="Vent. Natural Mediana Doble",9,R53="Vent. Natural Pequeño Inf",11,R53="Vent. Natural Pequeño Sup",10,R53="Vent. Natural Pequeño Doble",12,R53="Modulo A-Unit Grande",15,R53="Modulo A-Unit Mediano",14,R53="Modulo A-Unit Pequeño",13)</f>
        <v>11</v>
      </c>
      <c r="R53" s="363" t="s">
        <v>417</v>
      </c>
      <c r="S53" s="363"/>
      <c r="T53" s="363"/>
      <c r="U53" s="364"/>
      <c r="V53" s="365"/>
      <c r="W53" s="366" t="str">
        <f t="shared" si="2"/>
        <v>Puerta Ranurado  Vent. Natural Pequeño InfBasic / H:800W:620 mm</v>
      </c>
      <c r="X53" s="358" t="s">
        <v>386</v>
      </c>
      <c r="Y53" s="358" t="s">
        <v>386</v>
      </c>
      <c r="Z53" s="367" t="s">
        <v>387</v>
      </c>
      <c r="AA53" s="367"/>
      <c r="AC53" s="346"/>
      <c r="AD53" s="346"/>
      <c r="AE53" s="346"/>
      <c r="AF53" s="346"/>
      <c r="AG53" s="346"/>
      <c r="AH53" s="346"/>
      <c r="AI53" s="346"/>
      <c r="AJ53" s="346"/>
      <c r="AK53" s="346"/>
      <c r="AL53" s="346"/>
      <c r="AM53" s="346"/>
      <c r="AN53" s="346"/>
      <c r="AO53" s="346"/>
      <c r="AP53" s="346"/>
      <c r="AQ53" s="346"/>
      <c r="AR53" s="346"/>
      <c r="AS53" s="346"/>
      <c r="AT53" s="346"/>
      <c r="AU53" s="346"/>
      <c r="AV53" s="346"/>
      <c r="AW53" s="346"/>
      <c r="AX53" s="346"/>
    </row>
    <row r="54" spans="2:50" ht="19.899999999999999" customHeight="1" x14ac:dyDescent="0.35">
      <c r="B54" s="354">
        <v>73</v>
      </c>
      <c r="C54" s="355" t="str">
        <f t="shared" si="3"/>
        <v>PR_BasicBX800X620_12</v>
      </c>
      <c r="D54" s="356" t="s">
        <v>395</v>
      </c>
      <c r="E54" s="357" t="s">
        <v>394</v>
      </c>
      <c r="F54" s="357" t="s">
        <v>382</v>
      </c>
      <c r="G54" s="357" t="s">
        <v>13</v>
      </c>
      <c r="H54" s="358" t="s">
        <v>434</v>
      </c>
      <c r="I54" s="359" t="s">
        <v>383</v>
      </c>
      <c r="J54" s="359">
        <v>800</v>
      </c>
      <c r="K54" s="360" t="s">
        <v>384</v>
      </c>
      <c r="L54" s="360">
        <v>620</v>
      </c>
      <c r="M54" s="361"/>
      <c r="N54" s="361"/>
      <c r="O54" s="362"/>
      <c r="P54" s="363"/>
      <c r="Q54" s="363" cm="1">
        <f t="array" ref="Q54">_xlfn.IFS(R54="Modulo de PM",1,R54="Modulo Doble de PM",2,R54="Modulo Hibrido",3,R54="Vent. Natural Grande Sup",4,R54="Vent. Natural Grande Inf",5,R54="Vent. Natural Grande Doble",6,R54="Vent. Natural Mediana Sup",7,R54="Vent. Natural Mediana Inf",8,R54="Vent. Natural Mediana Doble",9,R54="Vent. Natural Pequeño Inf",11,R54="Vent. Natural Pequeño Sup",10,R54="Vent. Natural Pequeño Doble",12,R54="Modulo A-Unit Grande",15,R54="Modulo A-Unit Mediano",14,R54="Modulo A-Unit Pequeño",13)</f>
        <v>12</v>
      </c>
      <c r="R54" s="363" t="s">
        <v>419</v>
      </c>
      <c r="S54" s="363"/>
      <c r="T54" s="363"/>
      <c r="U54" s="364"/>
      <c r="V54" s="365"/>
      <c r="W54" s="366" t="str">
        <f t="shared" si="2"/>
        <v>Puerta Ranurado  Vent. Natural Pequeño DobleBasic / H:800W:620 mm</v>
      </c>
      <c r="X54" s="358" t="s">
        <v>386</v>
      </c>
      <c r="Y54" s="358" t="s">
        <v>386</v>
      </c>
      <c r="Z54" s="367" t="s">
        <v>387</v>
      </c>
      <c r="AA54" s="367"/>
      <c r="AC54" s="346"/>
      <c r="AD54" s="346"/>
      <c r="AE54" s="346"/>
      <c r="AF54" s="346"/>
      <c r="AG54" s="346"/>
      <c r="AH54" s="346"/>
      <c r="AI54" s="346"/>
      <c r="AJ54" s="346"/>
      <c r="AK54" s="346"/>
      <c r="AL54" s="346"/>
      <c r="AM54" s="346"/>
      <c r="AN54" s="346"/>
      <c r="AO54" s="346"/>
      <c r="AP54" s="346"/>
      <c r="AQ54" s="346"/>
      <c r="AR54" s="346"/>
      <c r="AS54" s="346"/>
      <c r="AT54" s="346"/>
      <c r="AU54" s="346"/>
      <c r="AV54" s="346"/>
      <c r="AW54" s="346"/>
      <c r="AX54" s="346"/>
    </row>
    <row r="55" spans="2:50" ht="19.899999999999999" customHeight="1" x14ac:dyDescent="0.35">
      <c r="B55" s="354">
        <v>74</v>
      </c>
      <c r="C55" s="355" t="str">
        <f t="shared" si="3"/>
        <v>PR_BasicBX800X620_13</v>
      </c>
      <c r="D55" s="356" t="s">
        <v>395</v>
      </c>
      <c r="E55" s="357" t="s">
        <v>394</v>
      </c>
      <c r="F55" s="357" t="s">
        <v>382</v>
      </c>
      <c r="G55" s="357" t="s">
        <v>13</v>
      </c>
      <c r="H55" s="358" t="s">
        <v>435</v>
      </c>
      <c r="I55" s="359" t="s">
        <v>383</v>
      </c>
      <c r="J55" s="359">
        <v>800</v>
      </c>
      <c r="K55" s="360" t="s">
        <v>384</v>
      </c>
      <c r="L55" s="360">
        <v>620</v>
      </c>
      <c r="M55" s="361"/>
      <c r="N55" s="361"/>
      <c r="O55" s="362"/>
      <c r="P55" s="363"/>
      <c r="Q55" s="363" cm="1">
        <f t="array" ref="Q55">_xlfn.IFS(R55="Modulo de PM",1,R55="Modulo Doble de PM",2,R55="Modulo Hibrido",3,R55="Vent. Natural Grande Sup",4,R55="Vent. Natural Grande Inf",5,R55="Vent. Natural Grande Doble",6,R55="Vent. Natural Mediana Sup",7,R55="Vent. Natural Mediana Inf",8,R55="Vent. Natural Mediana Doble",9,R55="Vent. Natural Pequeño Inf",11,R55="Vent. Natural Pequeño Sup",10,R55="Vent. Natural Pequeño Doble",12,R55="Modulo A-Unit Grande",15,R55="Modulo A-Unit Mediano",14,R55="Modulo A-Unit Pequeño",13)</f>
        <v>13</v>
      </c>
      <c r="R55" s="363" t="s">
        <v>421</v>
      </c>
      <c r="S55" s="363"/>
      <c r="T55" s="363"/>
      <c r="U55" s="364"/>
      <c r="V55" s="365"/>
      <c r="W55" s="366" t="str">
        <f t="shared" si="2"/>
        <v>Puerta Ranurado  Modulo A-Unit PequeñoBasic / H:800W:620 mm</v>
      </c>
      <c r="X55" s="358" t="s">
        <v>386</v>
      </c>
      <c r="Y55" s="358" t="s">
        <v>386</v>
      </c>
      <c r="Z55" s="367" t="s">
        <v>387</v>
      </c>
      <c r="AA55" s="367"/>
      <c r="AC55" s="346"/>
      <c r="AD55" s="346"/>
      <c r="AE55" s="346"/>
      <c r="AF55" s="346"/>
      <c r="AG55" s="346"/>
      <c r="AH55" s="346"/>
      <c r="AI55" s="346"/>
      <c r="AJ55" s="346"/>
      <c r="AK55" s="346"/>
      <c r="AL55" s="346"/>
      <c r="AM55" s="346"/>
      <c r="AN55" s="346"/>
      <c r="AO55" s="346"/>
      <c r="AP55" s="346"/>
      <c r="AQ55" s="346"/>
      <c r="AR55" s="346"/>
      <c r="AS55" s="346"/>
      <c r="AT55" s="346"/>
      <c r="AU55" s="346"/>
      <c r="AV55" s="346"/>
      <c r="AW55" s="346"/>
      <c r="AX55" s="346"/>
    </row>
    <row r="56" spans="2:50" ht="19.899999999999999" customHeight="1" x14ac:dyDescent="0.35">
      <c r="B56" s="354">
        <v>75</v>
      </c>
      <c r="C56" s="355" t="str">
        <f t="shared" si="3"/>
        <v>PR_BasicBX800X620_14</v>
      </c>
      <c r="D56" s="356" t="s">
        <v>395</v>
      </c>
      <c r="E56" s="357" t="s">
        <v>394</v>
      </c>
      <c r="F56" s="357" t="s">
        <v>382</v>
      </c>
      <c r="G56" s="357" t="s">
        <v>13</v>
      </c>
      <c r="H56" s="358" t="s">
        <v>436</v>
      </c>
      <c r="I56" s="359" t="s">
        <v>383</v>
      </c>
      <c r="J56" s="359">
        <v>800</v>
      </c>
      <c r="K56" s="360" t="s">
        <v>384</v>
      </c>
      <c r="L56" s="360">
        <v>620</v>
      </c>
      <c r="M56" s="361"/>
      <c r="N56" s="361"/>
      <c r="O56" s="362"/>
      <c r="P56" s="363"/>
      <c r="Q56" s="363" cm="1">
        <f t="array" ref="Q56">_xlfn.IFS(R56="Modulo de PM",1,R56="Modulo Doble de PM",2,R56="Modulo Hibrido",3,R56="Vent. Natural Grande Sup",4,R56="Vent. Natural Grande Inf",5,R56="Vent. Natural Grande Doble",6,R56="Vent. Natural Mediana Sup",7,R56="Vent. Natural Mediana Inf",8,R56="Vent. Natural Mediana Doble",9,R56="Vent. Natural Pequeño Inf",11,R56="Vent. Natural Pequeño Sup",10,R56="Vent. Natural Pequeño Doble",12,R56="Modulo A-Unit Grande",15,R56="Modulo A-Unit Mediano",14,R56="Modulo A-Unit Pequeño",13)</f>
        <v>14</v>
      </c>
      <c r="R56" s="363" t="s">
        <v>423</v>
      </c>
      <c r="S56" s="363"/>
      <c r="T56" s="363"/>
      <c r="U56" s="364"/>
      <c r="V56" s="365"/>
      <c r="W56" s="366" t="str">
        <f t="shared" si="2"/>
        <v>Puerta Ranurado  Modulo A-Unit MedianoBasic / H:800W:620 mm</v>
      </c>
      <c r="X56" s="358" t="s">
        <v>386</v>
      </c>
      <c r="Y56" s="358" t="s">
        <v>386</v>
      </c>
      <c r="Z56" s="367" t="s">
        <v>387</v>
      </c>
      <c r="AA56" s="367"/>
      <c r="AC56" s="346"/>
      <c r="AD56" s="346"/>
      <c r="AE56" s="346"/>
      <c r="AF56" s="346"/>
      <c r="AG56" s="346"/>
      <c r="AH56" s="346"/>
      <c r="AI56" s="346"/>
      <c r="AJ56" s="346"/>
      <c r="AK56" s="346"/>
      <c r="AL56" s="346"/>
      <c r="AM56" s="346"/>
      <c r="AN56" s="346"/>
      <c r="AO56" s="346"/>
      <c r="AP56" s="346"/>
      <c r="AQ56" s="346"/>
      <c r="AR56" s="346"/>
      <c r="AS56" s="346"/>
      <c r="AT56" s="346"/>
      <c r="AU56" s="346"/>
      <c r="AV56" s="346"/>
      <c r="AW56" s="346"/>
      <c r="AX56" s="346"/>
    </row>
    <row r="57" spans="2:50" ht="19.899999999999999" customHeight="1" x14ac:dyDescent="0.35">
      <c r="B57" s="354">
        <v>76</v>
      </c>
      <c r="C57" s="355" t="str">
        <f t="shared" si="3"/>
        <v>PR_BasicCX700X520_1</v>
      </c>
      <c r="D57" s="356" t="s">
        <v>395</v>
      </c>
      <c r="E57" s="357" t="s">
        <v>394</v>
      </c>
      <c r="F57" s="357" t="s">
        <v>382</v>
      </c>
      <c r="G57" s="357" t="s">
        <v>23</v>
      </c>
      <c r="H57" s="358" t="s">
        <v>437</v>
      </c>
      <c r="I57" s="359" t="s">
        <v>383</v>
      </c>
      <c r="J57" s="359">
        <v>700</v>
      </c>
      <c r="K57" s="360" t="s">
        <v>384</v>
      </c>
      <c r="L57" s="360">
        <v>520</v>
      </c>
      <c r="M57" s="361"/>
      <c r="N57" s="361"/>
      <c r="O57" s="362"/>
      <c r="P57" s="363"/>
      <c r="Q57" s="363" cm="1">
        <f t="array" ref="Q57">_xlfn.IFS(R57="Modulo de PM",1,R57="Modulo Doble de PM",2,R57="Modulo Hibrido",3,R57="Vent. Natural Grande Sup",4,R57="Vent. Natural Grande Inf",5,R57="Vent. Natural Grande Doble",6,R57="Vent. Natural Mediana Sup",7,R57="Vent. Natural Mediana Inf",8,R57="Vent. Natural Mediana Doble",9,R57="Vent. Natural Pequeño Inf",11,R57="Vent. Natural Pequeño Sup",10,R57="Vent. Natural Pequeño Doble",12,R57="Modulo A-Unit Grande",15,R57="Modulo A-Unit Mediano",14,R57="Modulo A-Unit Pequeño",13)</f>
        <v>1</v>
      </c>
      <c r="R57" s="363" t="s">
        <v>397</v>
      </c>
      <c r="S57" s="363"/>
      <c r="T57" s="363"/>
      <c r="U57" s="364"/>
      <c r="V57" s="365"/>
      <c r="W57" s="366" t="str">
        <f t="shared" si="2"/>
        <v>Puerta Ranurado  Modulo de PMBasic / H:700W:520 mm</v>
      </c>
      <c r="X57" s="358" t="s">
        <v>386</v>
      </c>
      <c r="Y57" s="358" t="s">
        <v>386</v>
      </c>
      <c r="Z57" s="367" t="s">
        <v>387</v>
      </c>
      <c r="AA57" s="367"/>
      <c r="AC57" s="346"/>
      <c r="AD57" s="346"/>
      <c r="AE57" s="346"/>
      <c r="AF57" s="346"/>
      <c r="AG57" s="346"/>
      <c r="AH57" s="346"/>
      <c r="AI57" s="346"/>
      <c r="AJ57" s="346"/>
      <c r="AK57" s="346"/>
      <c r="AL57" s="346"/>
      <c r="AM57" s="346"/>
      <c r="AN57" s="346"/>
      <c r="AO57" s="346"/>
      <c r="AP57" s="346"/>
      <c r="AQ57" s="346"/>
      <c r="AR57" s="346"/>
      <c r="AS57" s="346"/>
      <c r="AT57" s="346"/>
      <c r="AU57" s="346"/>
      <c r="AV57" s="346"/>
      <c r="AW57" s="346"/>
      <c r="AX57" s="346"/>
    </row>
    <row r="58" spans="2:50" ht="19.899999999999999" customHeight="1" x14ac:dyDescent="0.35">
      <c r="B58" s="354">
        <v>77</v>
      </c>
      <c r="C58" s="355" t="str">
        <f t="shared" si="3"/>
        <v>PR_BasicCX700X520_3</v>
      </c>
      <c r="D58" s="356" t="s">
        <v>395</v>
      </c>
      <c r="E58" s="357" t="s">
        <v>394</v>
      </c>
      <c r="F58" s="357" t="s">
        <v>382</v>
      </c>
      <c r="G58" s="357" t="s">
        <v>23</v>
      </c>
      <c r="H58" s="358" t="s">
        <v>438</v>
      </c>
      <c r="I58" s="359" t="s">
        <v>383</v>
      </c>
      <c r="J58" s="359">
        <v>700</v>
      </c>
      <c r="K58" s="360" t="s">
        <v>384</v>
      </c>
      <c r="L58" s="360">
        <v>520</v>
      </c>
      <c r="M58" s="361"/>
      <c r="N58" s="361"/>
      <c r="O58" s="362"/>
      <c r="P58" s="363"/>
      <c r="Q58" s="363" cm="1">
        <f t="array" ref="Q58">_xlfn.IFS(R58="Modulo de PM",1,R58="Modulo Doble de PM",2,R58="Modulo Hibrido",3,R58="Vent. Natural Grande Sup",4,R58="Vent. Natural Grande Inf",5,R58="Vent. Natural Grande Doble",6,R58="Vent. Natural Mediana Sup",7,R58="Vent. Natural Mediana Inf",8,R58="Vent. Natural Mediana Doble",9,R58="Vent. Natural Pequeño Inf",11,R58="Vent. Natural Pequeño Sup",10,R58="Vent. Natural Pequeño Doble",12,R58="Modulo A-Unit Grande",15,R58="Modulo A-Unit Mediano",14,R58="Modulo A-Unit Pequeño",13)</f>
        <v>3</v>
      </c>
      <c r="R58" s="363" t="s">
        <v>401</v>
      </c>
      <c r="S58" s="363"/>
      <c r="T58" s="363"/>
      <c r="U58" s="364"/>
      <c r="V58" s="365"/>
      <c r="W58" s="366" t="str">
        <f t="shared" si="2"/>
        <v>Puerta Ranurado  Modulo HibridoBasic / H:700W:520 mm</v>
      </c>
      <c r="X58" s="358" t="s">
        <v>386</v>
      </c>
      <c r="Y58" s="358" t="s">
        <v>386</v>
      </c>
      <c r="Z58" s="367" t="s">
        <v>387</v>
      </c>
      <c r="AA58" s="367"/>
      <c r="AC58" s="346"/>
      <c r="AD58" s="346"/>
      <c r="AE58" s="346"/>
      <c r="AF58" s="346"/>
      <c r="AG58" s="346"/>
      <c r="AH58" s="346"/>
      <c r="AI58" s="346"/>
      <c r="AJ58" s="346"/>
      <c r="AK58" s="346"/>
      <c r="AL58" s="346"/>
      <c r="AM58" s="346"/>
      <c r="AN58" s="346"/>
      <c r="AO58" s="346"/>
      <c r="AP58" s="346"/>
      <c r="AQ58" s="346"/>
      <c r="AR58" s="346"/>
      <c r="AS58" s="346"/>
      <c r="AT58" s="346"/>
      <c r="AU58" s="346"/>
      <c r="AV58" s="346"/>
      <c r="AW58" s="346"/>
      <c r="AX58" s="346"/>
    </row>
    <row r="59" spans="2:50" ht="19.899999999999999" customHeight="1" x14ac:dyDescent="0.35">
      <c r="B59" s="354">
        <v>78</v>
      </c>
      <c r="C59" s="355" t="str">
        <f t="shared" si="3"/>
        <v>PR_BasicCX700X520_10</v>
      </c>
      <c r="D59" s="356" t="s">
        <v>395</v>
      </c>
      <c r="E59" s="357" t="s">
        <v>394</v>
      </c>
      <c r="F59" s="357" t="s">
        <v>382</v>
      </c>
      <c r="G59" s="357" t="s">
        <v>23</v>
      </c>
      <c r="H59" s="358" t="s">
        <v>439</v>
      </c>
      <c r="I59" s="359" t="s">
        <v>383</v>
      </c>
      <c r="J59" s="359">
        <v>700</v>
      </c>
      <c r="K59" s="360" t="s">
        <v>384</v>
      </c>
      <c r="L59" s="360">
        <v>520</v>
      </c>
      <c r="M59" s="361"/>
      <c r="N59" s="361"/>
      <c r="O59" s="362"/>
      <c r="P59" s="363"/>
      <c r="Q59" s="363" cm="1">
        <f t="array" ref="Q59">_xlfn.IFS(R59="Modulo de PM",1,R59="Modulo Doble de PM",2,R59="Modulo Hibrido",3,R59="Vent. Natural Grande Sup",4,R59="Vent. Natural Grande Inf",5,R59="Vent. Natural Grande Doble",6,R59="Vent. Natural Mediana Sup",7,R59="Vent. Natural Mediana Inf",8,R59="Vent. Natural Mediana Doble",9,R59="Vent. Natural Pequeño Inf",11,R59="Vent. Natural Pequeño Sup",10,R59="Vent. Natural Pequeño Doble",12,R59="Modulo A-Unit Grande",15,R59="Modulo A-Unit Mediano",14,R59="Modulo A-Unit Pequeño",13)</f>
        <v>10</v>
      </c>
      <c r="R59" s="363" t="s">
        <v>416</v>
      </c>
      <c r="S59" s="363"/>
      <c r="T59" s="363"/>
      <c r="U59" s="364"/>
      <c r="V59" s="365"/>
      <c r="W59" s="366" t="str">
        <f t="shared" si="2"/>
        <v>Puerta Ranurado  Vent. Natural Pequeño SupBasic / H:700W:520 mm</v>
      </c>
      <c r="X59" s="358" t="s">
        <v>386</v>
      </c>
      <c r="Y59" s="358" t="s">
        <v>386</v>
      </c>
      <c r="Z59" s="367" t="s">
        <v>387</v>
      </c>
      <c r="AA59" s="367"/>
      <c r="AC59" s="346"/>
      <c r="AD59" s="346"/>
      <c r="AE59" s="346"/>
      <c r="AF59" s="346"/>
      <c r="AG59" s="346"/>
      <c r="AH59" s="346"/>
      <c r="AI59" s="346"/>
      <c r="AJ59" s="346"/>
      <c r="AK59" s="346"/>
      <c r="AL59" s="346"/>
      <c r="AM59" s="346"/>
      <c r="AN59" s="346"/>
      <c r="AO59" s="346"/>
      <c r="AP59" s="346"/>
      <c r="AQ59" s="346"/>
      <c r="AR59" s="346"/>
      <c r="AS59" s="346"/>
      <c r="AT59" s="346"/>
      <c r="AU59" s="346"/>
      <c r="AV59" s="346"/>
      <c r="AW59" s="346"/>
      <c r="AX59" s="346"/>
    </row>
    <row r="60" spans="2:50" ht="19.899999999999999" customHeight="1" x14ac:dyDescent="0.35">
      <c r="B60" s="354">
        <v>79</v>
      </c>
      <c r="C60" s="355" t="str">
        <f t="shared" si="3"/>
        <v>PR_BasicCX700X520_11</v>
      </c>
      <c r="D60" s="356" t="s">
        <v>395</v>
      </c>
      <c r="E60" s="357" t="s">
        <v>394</v>
      </c>
      <c r="F60" s="357" t="s">
        <v>382</v>
      </c>
      <c r="G60" s="357" t="s">
        <v>23</v>
      </c>
      <c r="H60" s="358" t="s">
        <v>440</v>
      </c>
      <c r="I60" s="359" t="s">
        <v>383</v>
      </c>
      <c r="J60" s="359">
        <v>700</v>
      </c>
      <c r="K60" s="360" t="s">
        <v>384</v>
      </c>
      <c r="L60" s="360">
        <v>520</v>
      </c>
      <c r="M60" s="361"/>
      <c r="N60" s="361"/>
      <c r="O60" s="362"/>
      <c r="P60" s="363"/>
      <c r="Q60" s="363" cm="1">
        <f t="array" ref="Q60">_xlfn.IFS(R60="Modulo de PM",1,R60="Modulo Doble de PM",2,R60="Modulo Hibrido",3,R60="Vent. Natural Grande Sup",4,R60="Vent. Natural Grande Inf",5,R60="Vent. Natural Grande Doble",6,R60="Vent. Natural Mediana Sup",7,R60="Vent. Natural Mediana Inf",8,R60="Vent. Natural Mediana Doble",9,R60="Vent. Natural Pequeño Inf",11,R60="Vent. Natural Pequeño Sup",10,R60="Vent. Natural Pequeño Doble",12,R60="Modulo A-Unit Grande",15,R60="Modulo A-Unit Mediano",14,R60="Modulo A-Unit Pequeño",13)</f>
        <v>11</v>
      </c>
      <c r="R60" s="363" t="s">
        <v>417</v>
      </c>
      <c r="S60" s="363"/>
      <c r="T60" s="363"/>
      <c r="U60" s="364"/>
      <c r="V60" s="365"/>
      <c r="W60" s="366" t="str">
        <f t="shared" si="2"/>
        <v>Puerta Ranurado  Vent. Natural Pequeño InfBasic / H:700W:520 mm</v>
      </c>
      <c r="X60" s="358" t="s">
        <v>386</v>
      </c>
      <c r="Y60" s="358" t="s">
        <v>386</v>
      </c>
      <c r="Z60" s="367" t="s">
        <v>387</v>
      </c>
      <c r="AA60" s="367"/>
      <c r="AC60" s="346"/>
      <c r="AD60" s="346"/>
      <c r="AE60" s="346"/>
      <c r="AF60" s="346"/>
      <c r="AG60" s="346"/>
      <c r="AH60" s="346"/>
      <c r="AI60" s="346"/>
      <c r="AJ60" s="346"/>
      <c r="AK60" s="346"/>
      <c r="AL60" s="346"/>
      <c r="AM60" s="346"/>
      <c r="AN60" s="346"/>
      <c r="AO60" s="346"/>
      <c r="AP60" s="346"/>
      <c r="AQ60" s="346"/>
      <c r="AR60" s="346"/>
      <c r="AS60" s="346"/>
      <c r="AT60" s="346"/>
      <c r="AU60" s="346"/>
      <c r="AV60" s="346"/>
      <c r="AW60" s="346"/>
      <c r="AX60" s="346"/>
    </row>
    <row r="61" spans="2:50" ht="19.899999999999999" customHeight="1" x14ac:dyDescent="0.35">
      <c r="B61" s="354">
        <v>80</v>
      </c>
      <c r="C61" s="355" t="str">
        <f t="shared" si="3"/>
        <v>PR_BasicCX700X520_13</v>
      </c>
      <c r="D61" s="356" t="s">
        <v>395</v>
      </c>
      <c r="E61" s="357" t="s">
        <v>394</v>
      </c>
      <c r="F61" s="357" t="s">
        <v>382</v>
      </c>
      <c r="G61" s="357" t="s">
        <v>23</v>
      </c>
      <c r="H61" s="358" t="s">
        <v>441</v>
      </c>
      <c r="I61" s="359" t="s">
        <v>383</v>
      </c>
      <c r="J61" s="359">
        <v>700</v>
      </c>
      <c r="K61" s="360" t="s">
        <v>384</v>
      </c>
      <c r="L61" s="360">
        <v>520</v>
      </c>
      <c r="M61" s="361"/>
      <c r="N61" s="361"/>
      <c r="O61" s="362"/>
      <c r="P61" s="363"/>
      <c r="Q61" s="363" cm="1">
        <f t="array" ref="Q61">_xlfn.IFS(R61="Modulo de PM",1,R61="Modulo Doble de PM",2,R61="Modulo Hibrido",3,R61="Vent. Natural Grande Sup",4,R61="Vent. Natural Grande Inf",5,R61="Vent. Natural Grande Doble",6,R61="Vent. Natural Mediana Sup",7,R61="Vent. Natural Mediana Inf",8,R61="Vent. Natural Mediana Doble",9,R61="Vent. Natural Pequeño Inf",11,R61="Vent. Natural Pequeño Sup",10,R61="Vent. Natural Pequeño Doble",12,R61="Modulo A-Unit Grande",15,R61="Modulo A-Unit Mediano",14,R61="Modulo A-Unit Pequeño",13)</f>
        <v>13</v>
      </c>
      <c r="R61" s="363" t="s">
        <v>421</v>
      </c>
      <c r="S61" s="363"/>
      <c r="T61" s="363"/>
      <c r="U61" s="364"/>
      <c r="V61" s="365"/>
      <c r="W61" s="366" t="str">
        <f t="shared" si="2"/>
        <v>Puerta Ranurado  Modulo A-Unit PequeñoBasic / H:700W:520 mm</v>
      </c>
      <c r="X61" s="358" t="s">
        <v>386</v>
      </c>
      <c r="Y61" s="358" t="s">
        <v>386</v>
      </c>
      <c r="Z61" s="367" t="s">
        <v>387</v>
      </c>
      <c r="AA61" s="367"/>
      <c r="AC61" s="346"/>
      <c r="AD61" s="346"/>
      <c r="AE61" s="346"/>
      <c r="AF61" s="346"/>
      <c r="AG61" s="346"/>
      <c r="AH61" s="346"/>
      <c r="AI61" s="346"/>
      <c r="AJ61" s="346"/>
      <c r="AK61" s="346"/>
      <c r="AL61" s="346"/>
      <c r="AM61" s="346"/>
      <c r="AN61" s="346"/>
      <c r="AO61" s="346"/>
      <c r="AP61" s="346"/>
      <c r="AQ61" s="346"/>
      <c r="AR61" s="346"/>
      <c r="AS61" s="346"/>
      <c r="AT61" s="346"/>
      <c r="AU61" s="346"/>
      <c r="AV61" s="346"/>
      <c r="AW61" s="346"/>
      <c r="AX61" s="346"/>
    </row>
    <row r="62" spans="2:50" ht="19.899999999999999" customHeight="1" x14ac:dyDescent="0.35">
      <c r="B62" s="354">
        <v>81</v>
      </c>
      <c r="C62" s="355" t="str">
        <f t="shared" si="3"/>
        <v>PR_BasicCX700X520_14</v>
      </c>
      <c r="D62" s="356" t="s">
        <v>395</v>
      </c>
      <c r="E62" s="357" t="s">
        <v>394</v>
      </c>
      <c r="F62" s="357" t="s">
        <v>382</v>
      </c>
      <c r="G62" s="357" t="s">
        <v>23</v>
      </c>
      <c r="H62" s="358" t="s">
        <v>442</v>
      </c>
      <c r="I62" s="359" t="s">
        <v>383</v>
      </c>
      <c r="J62" s="359">
        <v>700</v>
      </c>
      <c r="K62" s="360" t="s">
        <v>384</v>
      </c>
      <c r="L62" s="360">
        <v>520</v>
      </c>
      <c r="M62" s="361"/>
      <c r="N62" s="361"/>
      <c r="O62" s="362"/>
      <c r="P62" s="363"/>
      <c r="Q62" s="363" cm="1">
        <f t="array" ref="Q62">_xlfn.IFS(R62="Modulo de PM",1,R62="Modulo Doble de PM",2,R62="Modulo Hibrido",3,R62="Vent. Natural Grande Sup",4,R62="Vent. Natural Grande Inf",5,R62="Vent. Natural Grande Doble",6,R62="Vent. Natural Mediana Sup",7,R62="Vent. Natural Mediana Inf",8,R62="Vent. Natural Mediana Doble",9,R62="Vent. Natural Pequeño Inf",11,R62="Vent. Natural Pequeño Sup",10,R62="Vent. Natural Pequeño Doble",12,R62="Modulo A-Unit Grande",15,R62="Modulo A-Unit Mediano",14,R62="Modulo A-Unit Pequeño",13)</f>
        <v>14</v>
      </c>
      <c r="R62" s="363" t="s">
        <v>423</v>
      </c>
      <c r="S62" s="363"/>
      <c r="T62" s="363"/>
      <c r="U62" s="364"/>
      <c r="V62" s="365"/>
      <c r="W62" s="366" t="str">
        <f t="shared" si="2"/>
        <v>Puerta Ranurado  Modulo A-Unit MedianoBasic / H:700W:520 mm</v>
      </c>
      <c r="X62" s="358" t="s">
        <v>386</v>
      </c>
      <c r="Y62" s="358" t="s">
        <v>386</v>
      </c>
      <c r="Z62" s="367" t="s">
        <v>387</v>
      </c>
      <c r="AA62" s="367"/>
      <c r="AC62" s="346"/>
      <c r="AD62" s="346"/>
      <c r="AE62" s="346"/>
      <c r="AF62" s="346"/>
      <c r="AG62" s="346"/>
      <c r="AH62" s="346"/>
      <c r="AI62" s="346"/>
      <c r="AJ62" s="346"/>
      <c r="AK62" s="346"/>
      <c r="AL62" s="346"/>
      <c r="AM62" s="346"/>
      <c r="AN62" s="346"/>
      <c r="AO62" s="346"/>
      <c r="AP62" s="346"/>
      <c r="AQ62" s="346"/>
      <c r="AR62" s="346"/>
      <c r="AS62" s="346"/>
      <c r="AT62" s="346"/>
      <c r="AU62" s="346"/>
      <c r="AV62" s="346"/>
      <c r="AW62" s="346"/>
      <c r="AX62" s="346"/>
    </row>
    <row r="63" spans="2:50" ht="19.899999999999999" customHeight="1" x14ac:dyDescent="0.35">
      <c r="B63" s="354">
        <v>82</v>
      </c>
      <c r="C63" s="355" t="str">
        <f t="shared" si="3"/>
        <v>PR_BasicDX600X400_1</v>
      </c>
      <c r="D63" s="356" t="s">
        <v>395</v>
      </c>
      <c r="E63" s="357" t="s">
        <v>394</v>
      </c>
      <c r="F63" s="357" t="s">
        <v>382</v>
      </c>
      <c r="G63" s="357" t="s">
        <v>29</v>
      </c>
      <c r="H63" s="358" t="s">
        <v>199</v>
      </c>
      <c r="I63" s="359" t="s">
        <v>383</v>
      </c>
      <c r="J63" s="359">
        <v>600</v>
      </c>
      <c r="K63" s="360" t="s">
        <v>384</v>
      </c>
      <c r="L63" s="360">
        <v>400</v>
      </c>
      <c r="M63" s="361"/>
      <c r="N63" s="361"/>
      <c r="O63" s="362"/>
      <c r="P63" s="363"/>
      <c r="Q63" s="363" cm="1">
        <f t="array" ref="Q63">_xlfn.IFS(R63="Modulo de PM",1,R63="Modulo Doble de PM",2,R63="Modulo Hibrido",3,R63="Vent. Natural Grande Sup",4,R63="Vent. Natural Grande Inf",5,R63="Vent. Natural Grande Doble",6,R63="Vent. Natural Mediana Sup",7,R63="Vent. Natural Mediana Inf",8,R63="Vent. Natural Mediana Doble",9,R63="Vent. Natural Pequeño Inf",11,R63="Vent. Natural Pequeño Sup",10,R63="Vent. Natural Pequeño Doble",12,R63="Modulo A-Unit Grande",15,R63="Modulo A-Unit Mediano",14,R63="Modulo A-Unit Pequeño",13)</f>
        <v>1</v>
      </c>
      <c r="R63" s="363" t="s">
        <v>397</v>
      </c>
      <c r="S63" s="363"/>
      <c r="T63" s="363"/>
      <c r="U63" s="364"/>
      <c r="V63" s="365"/>
      <c r="W63" s="366" t="str">
        <f t="shared" si="2"/>
        <v>Puerta Ranurado  Modulo de PMBasic / H:600W:400 mm</v>
      </c>
      <c r="X63" s="358" t="s">
        <v>386</v>
      </c>
      <c r="Y63" s="358" t="s">
        <v>386</v>
      </c>
      <c r="Z63" s="367" t="s">
        <v>387</v>
      </c>
      <c r="AA63" s="367"/>
      <c r="AC63" s="346"/>
      <c r="AD63" s="346"/>
      <c r="AE63" s="346"/>
      <c r="AF63" s="346"/>
      <c r="AG63" s="346"/>
      <c r="AH63" s="346"/>
      <c r="AI63" s="346"/>
      <c r="AJ63" s="346"/>
      <c r="AK63" s="346"/>
      <c r="AL63" s="346"/>
      <c r="AM63" s="346"/>
      <c r="AN63" s="346"/>
      <c r="AO63" s="346"/>
      <c r="AP63" s="346"/>
      <c r="AQ63" s="346"/>
      <c r="AR63" s="346"/>
      <c r="AS63" s="346"/>
      <c r="AT63" s="346"/>
      <c r="AU63" s="346"/>
      <c r="AV63" s="346"/>
      <c r="AW63" s="346"/>
      <c r="AX63" s="346"/>
    </row>
    <row r="64" spans="2:50" ht="19.899999999999999" customHeight="1" x14ac:dyDescent="0.35">
      <c r="B64" s="354">
        <v>83</v>
      </c>
      <c r="C64" s="355" t="str">
        <f t="shared" si="3"/>
        <v>PR_BasicDX600X400_3</v>
      </c>
      <c r="D64" s="356" t="s">
        <v>395</v>
      </c>
      <c r="E64" s="357" t="s">
        <v>394</v>
      </c>
      <c r="F64" s="357" t="s">
        <v>382</v>
      </c>
      <c r="G64" s="357" t="s">
        <v>29</v>
      </c>
      <c r="H64" s="358" t="s">
        <v>199</v>
      </c>
      <c r="I64" s="359" t="s">
        <v>383</v>
      </c>
      <c r="J64" s="359">
        <v>600</v>
      </c>
      <c r="K64" s="360" t="s">
        <v>384</v>
      </c>
      <c r="L64" s="360">
        <v>400</v>
      </c>
      <c r="M64" s="361"/>
      <c r="N64" s="361"/>
      <c r="O64" s="362"/>
      <c r="P64" s="363"/>
      <c r="Q64" s="363" cm="1">
        <f t="array" ref="Q64">_xlfn.IFS(R64="Modulo de PM",1,R64="Modulo Doble de PM",2,R64="Modulo Hibrido",3,R64="Vent. Natural Grande Sup",4,R64="Vent. Natural Grande Inf",5,R64="Vent. Natural Grande Doble",6,R64="Vent. Natural Mediana Sup",7,R64="Vent. Natural Mediana Inf",8,R64="Vent. Natural Mediana Doble",9,R64="Vent. Natural Pequeño Inf",11,R64="Vent. Natural Pequeño Sup",10,R64="Vent. Natural Pequeño Doble",12,R64="Modulo A-Unit Grande",15,R64="Modulo A-Unit Mediano",14,R64="Modulo A-Unit Pequeño",13)</f>
        <v>3</v>
      </c>
      <c r="R64" s="363" t="s">
        <v>401</v>
      </c>
      <c r="S64" s="363"/>
      <c r="T64" s="363"/>
      <c r="U64" s="364"/>
      <c r="V64" s="365"/>
      <c r="W64" s="366" t="str">
        <f t="shared" si="2"/>
        <v>Puerta Ranurado  Modulo HibridoBasic / H:600W:400 mm</v>
      </c>
      <c r="X64" s="358" t="s">
        <v>386</v>
      </c>
      <c r="Y64" s="358" t="s">
        <v>386</v>
      </c>
      <c r="Z64" s="367" t="s">
        <v>387</v>
      </c>
      <c r="AA64" s="367"/>
      <c r="AC64" s="346"/>
      <c r="AD64" s="346"/>
      <c r="AE64" s="346"/>
      <c r="AF64" s="346"/>
      <c r="AG64" s="346"/>
      <c r="AH64" s="346"/>
      <c r="AI64" s="346"/>
      <c r="AJ64" s="346"/>
      <c r="AK64" s="346"/>
      <c r="AL64" s="346"/>
      <c r="AM64" s="346"/>
      <c r="AN64" s="346"/>
      <c r="AO64" s="346"/>
      <c r="AP64" s="346"/>
      <c r="AQ64" s="346"/>
      <c r="AR64" s="346"/>
      <c r="AS64" s="346"/>
      <c r="AT64" s="346"/>
      <c r="AU64" s="346"/>
      <c r="AV64" s="346"/>
      <c r="AW64" s="346"/>
      <c r="AX64" s="346"/>
    </row>
    <row r="65" spans="2:50" ht="19.899999999999999" customHeight="1" x14ac:dyDescent="0.35">
      <c r="B65" s="354">
        <v>84</v>
      </c>
      <c r="C65" s="355" t="str">
        <f t="shared" si="3"/>
        <v>PR_BasicDX600X400</v>
      </c>
      <c r="D65" s="356" t="s">
        <v>395</v>
      </c>
      <c r="E65" s="357" t="s">
        <v>394</v>
      </c>
      <c r="F65" s="357" t="s">
        <v>382</v>
      </c>
      <c r="G65" s="357" t="s">
        <v>29</v>
      </c>
      <c r="H65" s="358"/>
      <c r="I65" s="359" t="s">
        <v>383</v>
      </c>
      <c r="J65" s="359">
        <v>600</v>
      </c>
      <c r="K65" s="360" t="s">
        <v>384</v>
      </c>
      <c r="L65" s="360">
        <v>400</v>
      </c>
      <c r="M65" s="361"/>
      <c r="N65" s="361"/>
      <c r="O65" s="362"/>
      <c r="P65" s="363"/>
      <c r="Q65" s="363"/>
      <c r="R65" s="363"/>
      <c r="S65" s="363"/>
      <c r="T65" s="363"/>
      <c r="U65" s="364"/>
      <c r="V65" s="365"/>
      <c r="W65" s="366" t="str">
        <f t="shared" si="2"/>
        <v>Puerta Ranurado  Basic / H:600W:400 mm</v>
      </c>
      <c r="X65" s="358" t="s">
        <v>386</v>
      </c>
      <c r="Y65" s="358" t="s">
        <v>386</v>
      </c>
      <c r="Z65" s="367" t="s">
        <v>387</v>
      </c>
      <c r="AA65" s="367"/>
      <c r="AC65" s="346"/>
      <c r="AD65" s="346"/>
      <c r="AE65" s="346"/>
      <c r="AF65" s="346"/>
      <c r="AG65" s="346"/>
      <c r="AH65" s="346"/>
      <c r="AI65" s="346"/>
      <c r="AJ65" s="346"/>
      <c r="AK65" s="346"/>
      <c r="AL65" s="346"/>
      <c r="AM65" s="346"/>
      <c r="AN65" s="346"/>
      <c r="AO65" s="346"/>
      <c r="AP65" s="346"/>
      <c r="AQ65" s="346"/>
      <c r="AR65" s="346"/>
      <c r="AS65" s="346"/>
      <c r="AT65" s="346"/>
      <c r="AU65" s="346"/>
      <c r="AV65" s="346"/>
      <c r="AW65" s="346"/>
      <c r="AX65" s="346"/>
    </row>
    <row r="66" spans="2:50" ht="19.899999999999999" customHeight="1" x14ac:dyDescent="0.35">
      <c r="B66" s="354">
        <v>85</v>
      </c>
      <c r="C66" s="355" t="str">
        <f t="shared" si="3"/>
        <v>PR_BasicDX600X400</v>
      </c>
      <c r="D66" s="356" t="s">
        <v>395</v>
      </c>
      <c r="E66" s="357" t="s">
        <v>394</v>
      </c>
      <c r="F66" s="357" t="s">
        <v>382</v>
      </c>
      <c r="G66" s="357" t="s">
        <v>29</v>
      </c>
      <c r="H66" s="358"/>
      <c r="I66" s="359" t="s">
        <v>383</v>
      </c>
      <c r="J66" s="359">
        <v>600</v>
      </c>
      <c r="K66" s="360" t="s">
        <v>384</v>
      </c>
      <c r="L66" s="360">
        <v>400</v>
      </c>
      <c r="M66" s="361"/>
      <c r="N66" s="361"/>
      <c r="O66" s="362"/>
      <c r="P66" s="363"/>
      <c r="Q66" s="363"/>
      <c r="R66" s="363"/>
      <c r="S66" s="363"/>
      <c r="T66" s="363"/>
      <c r="U66" s="364"/>
      <c r="V66" s="365"/>
      <c r="W66" s="366" t="str">
        <f t="shared" si="2"/>
        <v>Puerta Ranurado  Basic / H:600W:400 mm</v>
      </c>
      <c r="X66" s="358" t="s">
        <v>386</v>
      </c>
      <c r="Y66" s="358" t="s">
        <v>386</v>
      </c>
      <c r="Z66" s="367" t="s">
        <v>387</v>
      </c>
      <c r="AA66" s="367"/>
      <c r="AC66" s="346"/>
      <c r="AD66" s="346"/>
      <c r="AE66" s="346"/>
      <c r="AF66" s="346"/>
      <c r="AG66" s="346"/>
      <c r="AH66" s="346"/>
      <c r="AI66" s="346"/>
      <c r="AJ66" s="346"/>
      <c r="AK66" s="346"/>
      <c r="AL66" s="346"/>
      <c r="AM66" s="346"/>
      <c r="AN66" s="346"/>
      <c r="AO66" s="346"/>
      <c r="AP66" s="346"/>
      <c r="AQ66" s="346"/>
      <c r="AR66" s="346"/>
      <c r="AS66" s="346"/>
      <c r="AT66" s="346"/>
      <c r="AU66" s="346"/>
      <c r="AV66" s="346"/>
      <c r="AW66" s="346"/>
      <c r="AX66" s="346"/>
    </row>
    <row r="67" spans="2:50" ht="19.899999999999999" customHeight="1" x14ac:dyDescent="0.35">
      <c r="B67" s="354">
        <v>86</v>
      </c>
      <c r="C67" s="355" t="str">
        <f t="shared" si="3"/>
        <v>PR_BasicDX600X400</v>
      </c>
      <c r="D67" s="356" t="s">
        <v>395</v>
      </c>
      <c r="E67" s="357" t="s">
        <v>394</v>
      </c>
      <c r="F67" s="357" t="s">
        <v>382</v>
      </c>
      <c r="G67" s="357" t="s">
        <v>29</v>
      </c>
      <c r="H67" s="358"/>
      <c r="I67" s="359" t="s">
        <v>383</v>
      </c>
      <c r="J67" s="359">
        <v>600</v>
      </c>
      <c r="K67" s="360" t="s">
        <v>384</v>
      </c>
      <c r="L67" s="360">
        <v>400</v>
      </c>
      <c r="M67" s="361"/>
      <c r="N67" s="361"/>
      <c r="O67" s="362"/>
      <c r="P67" s="363"/>
      <c r="Q67" s="363"/>
      <c r="R67" s="363"/>
      <c r="S67" s="363"/>
      <c r="T67" s="363"/>
      <c r="U67" s="364"/>
      <c r="V67" s="365"/>
      <c r="W67" s="366" t="str">
        <f t="shared" si="2"/>
        <v>Puerta Ranurado  Basic / H:600W:400 mm</v>
      </c>
      <c r="X67" s="358" t="s">
        <v>386</v>
      </c>
      <c r="Y67" s="358" t="s">
        <v>386</v>
      </c>
      <c r="Z67" s="367" t="s">
        <v>387</v>
      </c>
      <c r="AA67" s="367"/>
      <c r="AC67" s="346"/>
      <c r="AD67" s="346"/>
      <c r="AE67" s="346"/>
      <c r="AF67" s="346"/>
      <c r="AG67" s="346"/>
      <c r="AH67" s="346"/>
      <c r="AI67" s="346"/>
      <c r="AJ67" s="346"/>
      <c r="AK67" s="346"/>
      <c r="AL67" s="346"/>
      <c r="AM67" s="346"/>
      <c r="AN67" s="346"/>
      <c r="AO67" s="346"/>
      <c r="AP67" s="346"/>
      <c r="AQ67" s="346"/>
      <c r="AR67" s="346"/>
      <c r="AS67" s="346"/>
      <c r="AT67" s="346"/>
      <c r="AU67" s="346"/>
      <c r="AV67" s="346"/>
      <c r="AW67" s="346"/>
      <c r="AX67" s="346"/>
    </row>
    <row r="68" spans="2:50" ht="19.899999999999999" customHeight="1" x14ac:dyDescent="0.35">
      <c r="B68" s="354">
        <v>87</v>
      </c>
      <c r="C68" s="355" t="str">
        <f t="shared" si="3"/>
        <v>PR_NEOAX1100X720_1</v>
      </c>
      <c r="D68" s="356" t="s">
        <v>395</v>
      </c>
      <c r="E68" s="357" t="s">
        <v>394</v>
      </c>
      <c r="F68" s="357" t="s">
        <v>165</v>
      </c>
      <c r="G68" s="357" t="s">
        <v>8</v>
      </c>
      <c r="H68" s="358" t="s">
        <v>443</v>
      </c>
      <c r="I68" s="359" t="s">
        <v>383</v>
      </c>
      <c r="J68" s="359">
        <v>1100</v>
      </c>
      <c r="K68" s="360" t="s">
        <v>384</v>
      </c>
      <c r="L68" s="360">
        <v>720</v>
      </c>
      <c r="M68" s="361"/>
      <c r="N68" s="361"/>
      <c r="O68" s="362"/>
      <c r="P68" s="363"/>
      <c r="Q68" s="363" cm="1">
        <f t="array" ref="Q68">_xlfn.IFS(R68="Modulo de PM",1,R68="Modulo Doble de PM",2,R68="Modulo Hibrido",3,R68="Vent. Natural Grande Sup",4,R68="Vent. Natural Grande Inf",5,R68="Vent. Natural Grande Doble",6,R68="Vent. Natural Mediana Sup",7,R68="Vent. Natural Mediana Inf",8,R68="Vent. Natural Mediana Doble",9,R68="Vent. Natural Pequeño Inf",11,R68="Vent. Natural Pequeño Sup",10,R68="Vent. Natural Pequeño Doble",12,R68="Modulo A-Unit Grande",15,R68="Modulo A-Unit Mediano",14,R68="Modulo A-Unit Pequeño",13)</f>
        <v>1</v>
      </c>
      <c r="R68" s="363" t="s">
        <v>397</v>
      </c>
      <c r="S68" s="363" t="e" vm="1">
        <v>#VALUE!</v>
      </c>
      <c r="T68" s="363"/>
      <c r="U68" s="364"/>
      <c r="V68" s="365"/>
      <c r="W68" s="366" t="str">
        <f t="shared" si="2"/>
        <v>Puerta Ranurado  Modulo de PMNEO / H:1100W:720 mm</v>
      </c>
      <c r="X68" s="358" t="s">
        <v>386</v>
      </c>
      <c r="Y68" s="358" t="s">
        <v>386</v>
      </c>
      <c r="Z68" s="367" t="s">
        <v>387</v>
      </c>
      <c r="AA68" s="367"/>
      <c r="AC68" s="346"/>
      <c r="AD68" s="346"/>
      <c r="AE68" s="346"/>
      <c r="AF68" s="346"/>
      <c r="AG68" s="346"/>
      <c r="AH68" s="346"/>
      <c r="AI68" s="346"/>
      <c r="AJ68" s="346"/>
      <c r="AK68" s="346"/>
      <c r="AL68" s="346"/>
      <c r="AM68" s="346"/>
      <c r="AN68" s="346"/>
      <c r="AO68" s="346"/>
      <c r="AP68" s="346"/>
      <c r="AQ68" s="346"/>
      <c r="AR68" s="346"/>
      <c r="AS68" s="346"/>
      <c r="AT68" s="346"/>
      <c r="AU68" s="346"/>
      <c r="AV68" s="346"/>
      <c r="AW68" s="346"/>
      <c r="AX68" s="346"/>
    </row>
    <row r="69" spans="2:50" ht="19.899999999999999" customHeight="1" x14ac:dyDescent="0.35">
      <c r="B69" s="354">
        <v>88</v>
      </c>
      <c r="C69" s="355" t="str">
        <f t="shared" si="3"/>
        <v>PR_NEOAX1100X720_2</v>
      </c>
      <c r="D69" s="356" t="s">
        <v>395</v>
      </c>
      <c r="E69" s="357" t="s">
        <v>394</v>
      </c>
      <c r="F69" s="357" t="s">
        <v>165</v>
      </c>
      <c r="G69" s="357" t="s">
        <v>8</v>
      </c>
      <c r="H69" s="358" t="s">
        <v>444</v>
      </c>
      <c r="I69" s="359" t="s">
        <v>383</v>
      </c>
      <c r="J69" s="359">
        <v>1100</v>
      </c>
      <c r="K69" s="360" t="s">
        <v>384</v>
      </c>
      <c r="L69" s="360">
        <v>720</v>
      </c>
      <c r="M69" s="361"/>
      <c r="N69" s="361"/>
      <c r="O69" s="362"/>
      <c r="P69" s="363"/>
      <c r="Q69" s="363" cm="1">
        <f t="array" ref="Q69">_xlfn.IFS(R69="Modulo de PM",1,R69="Modulo Doble de PM",2,R69="Modulo Hibrido",3,R69="Vent. Natural Grande Sup",4,R69="Vent. Natural Grande Inf",5,R69="Vent. Natural Grande Doble",6,R69="Vent. Natural Mediana Sup",7,R69="Vent. Natural Mediana Inf",8,R69="Vent. Natural Mediana Doble",9,R69="Vent. Natural Pequeño Inf",11,R69="Vent. Natural Pequeño Sup",10,R69="Vent. Natural Pequeño Doble",12,R69="Modulo A-Unit Grande",15,R69="Modulo A-Unit Mediano",14,R69="Modulo A-Unit Pequeño",13)</f>
        <v>2</v>
      </c>
      <c r="R69" s="363" t="s">
        <v>399</v>
      </c>
      <c r="S69" s="363" t="e" vm="1">
        <v>#VALUE!</v>
      </c>
      <c r="T69" s="363"/>
      <c r="U69" s="364"/>
      <c r="V69" s="365"/>
      <c r="W69" s="366" t="str">
        <f t="shared" si="2"/>
        <v>Puerta Ranurado  Modulo Doble de PMNEO / H:1100W:720 mm</v>
      </c>
      <c r="X69" s="358" t="s">
        <v>386</v>
      </c>
      <c r="Y69" s="358" t="s">
        <v>386</v>
      </c>
      <c r="Z69" s="367" t="s">
        <v>387</v>
      </c>
      <c r="AA69" s="367"/>
      <c r="AC69" s="346"/>
      <c r="AD69" s="346"/>
      <c r="AE69" s="346"/>
      <c r="AF69" s="346"/>
      <c r="AG69" s="346"/>
      <c r="AH69" s="346"/>
      <c r="AI69" s="346"/>
      <c r="AJ69" s="346"/>
      <c r="AK69" s="346"/>
      <c r="AL69" s="346"/>
      <c r="AM69" s="346"/>
      <c r="AN69" s="346"/>
      <c r="AO69" s="346"/>
      <c r="AP69" s="346"/>
      <c r="AQ69" s="346"/>
      <c r="AR69" s="346"/>
      <c r="AS69" s="346"/>
      <c r="AT69" s="346"/>
      <c r="AU69" s="346"/>
      <c r="AV69" s="346"/>
      <c r="AW69" s="346"/>
      <c r="AX69" s="346"/>
    </row>
    <row r="70" spans="2:50" ht="19.899999999999999" customHeight="1" x14ac:dyDescent="0.35">
      <c r="B70" s="354">
        <v>89</v>
      </c>
      <c r="C70" s="355" t="str">
        <f t="shared" si="3"/>
        <v>PR_NEOAX1100X720_3</v>
      </c>
      <c r="D70" s="356" t="s">
        <v>395</v>
      </c>
      <c r="E70" s="357" t="s">
        <v>394</v>
      </c>
      <c r="F70" s="357" t="s">
        <v>165</v>
      </c>
      <c r="G70" s="357" t="s">
        <v>8</v>
      </c>
      <c r="H70" s="358" t="s">
        <v>445</v>
      </c>
      <c r="I70" s="359" t="s">
        <v>383</v>
      </c>
      <c r="J70" s="359">
        <v>1100</v>
      </c>
      <c r="K70" s="360" t="s">
        <v>384</v>
      </c>
      <c r="L70" s="360">
        <v>720</v>
      </c>
      <c r="M70" s="361"/>
      <c r="N70" s="361"/>
      <c r="O70" s="362"/>
      <c r="P70" s="363"/>
      <c r="Q70" s="363" cm="1">
        <f t="array" ref="Q70">_xlfn.IFS(R70="Modulo de PM",1,R70="Modulo Doble de PM",2,R70="Modulo Hibrido",3,R70="Vent. Natural Grande Sup",4,R70="Vent. Natural Grande Inf",5,R70="Vent. Natural Grande Doble",6,R70="Vent. Natural Mediana Sup",7,R70="Vent. Natural Mediana Inf",8,R70="Vent. Natural Mediana Doble",9,R70="Vent. Natural Pequeño Inf",11,R70="Vent. Natural Pequeño Sup",10,R70="Vent. Natural Pequeño Doble",12,R70="Modulo A-Unit Grande",15,R70="Modulo A-Unit Mediano",14,R70="Modulo A-Unit Pequeño",13)</f>
        <v>3</v>
      </c>
      <c r="R70" s="363" t="s">
        <v>401</v>
      </c>
      <c r="S70" s="363" t="e" vm="1">
        <v>#VALUE!</v>
      </c>
      <c r="T70" s="363"/>
      <c r="U70" s="364"/>
      <c r="V70" s="365"/>
      <c r="W70" s="366" t="str">
        <f t="shared" si="2"/>
        <v>Puerta Ranurado  Modulo HibridoNEO / H:1100W:720 mm</v>
      </c>
      <c r="X70" s="358" t="s">
        <v>386</v>
      </c>
      <c r="Y70" s="358" t="s">
        <v>386</v>
      </c>
      <c r="Z70" s="367" t="s">
        <v>387</v>
      </c>
      <c r="AA70" s="367"/>
      <c r="AC70" s="346"/>
      <c r="AD70" s="346"/>
      <c r="AE70" s="346"/>
      <c r="AF70" s="346"/>
      <c r="AG70" s="346"/>
      <c r="AH70" s="346"/>
      <c r="AI70" s="346"/>
      <c r="AJ70" s="346"/>
      <c r="AK70" s="346"/>
      <c r="AL70" s="346"/>
      <c r="AM70" s="346"/>
      <c r="AN70" s="346"/>
      <c r="AO70" s="346"/>
      <c r="AP70" s="346"/>
      <c r="AQ70" s="346"/>
      <c r="AR70" s="346"/>
      <c r="AS70" s="346"/>
      <c r="AT70" s="346"/>
      <c r="AU70" s="346"/>
      <c r="AV70" s="346"/>
      <c r="AW70" s="346"/>
      <c r="AX70" s="346"/>
    </row>
    <row r="71" spans="2:50" ht="19.899999999999999" customHeight="1" x14ac:dyDescent="0.35">
      <c r="B71" s="354">
        <v>90</v>
      </c>
      <c r="C71" s="355" t="str">
        <f t="shared" si="3"/>
        <v>PR_NEOAX1100X720_4</v>
      </c>
      <c r="D71" s="356" t="s">
        <v>395</v>
      </c>
      <c r="E71" s="357" t="s">
        <v>394</v>
      </c>
      <c r="F71" s="357" t="s">
        <v>165</v>
      </c>
      <c r="G71" s="357" t="s">
        <v>8</v>
      </c>
      <c r="H71" s="358" t="s">
        <v>446</v>
      </c>
      <c r="I71" s="359" t="s">
        <v>383</v>
      </c>
      <c r="J71" s="359">
        <v>1100</v>
      </c>
      <c r="K71" s="360" t="s">
        <v>384</v>
      </c>
      <c r="L71" s="360">
        <v>720</v>
      </c>
      <c r="M71" s="361"/>
      <c r="N71" s="361"/>
      <c r="O71" s="362"/>
      <c r="P71" s="363"/>
      <c r="Q71" s="363" cm="1">
        <f t="array" ref="Q71">_xlfn.IFS(R71="Modulo de PM",1,R71="Modulo Doble de PM",2,R71="Modulo Hibrido",3,R71="Vent. Natural Grande Sup",4,R71="Vent. Natural Grande Inf",5,R71="Vent. Natural Grande Doble",6,R71="Vent. Natural Mediana Sup",7,R71="Vent. Natural Mediana Inf",8,R71="Vent. Natural Mediana Doble",9,R71="Vent. Natural Pequeño Inf",11,R71="Vent. Natural Pequeño Sup",10,R71="Vent. Natural Pequeño Doble",12,R71="Modulo A-Unit Grande",15,R71="Modulo A-Unit Mediano",14,R71="Modulo A-Unit Pequeño",13)</f>
        <v>4</v>
      </c>
      <c r="R71" s="363" t="s">
        <v>403</v>
      </c>
      <c r="S71" s="363" t="e" vm="1">
        <v>#VALUE!</v>
      </c>
      <c r="T71" s="363"/>
      <c r="U71" s="364"/>
      <c r="V71" s="365"/>
      <c r="W71" s="366" t="str">
        <f t="shared" si="2"/>
        <v>Puerta Ranurado  Vent. Natural Grande SupNEO / H:1100W:720 mm</v>
      </c>
      <c r="X71" s="358" t="s">
        <v>386</v>
      </c>
      <c r="Y71" s="358" t="s">
        <v>386</v>
      </c>
      <c r="Z71" s="367" t="s">
        <v>387</v>
      </c>
      <c r="AA71" s="367"/>
      <c r="AC71" s="346"/>
      <c r="AD71" s="346"/>
      <c r="AE71" s="346"/>
      <c r="AF71" s="346"/>
      <c r="AG71" s="346"/>
      <c r="AH71" s="346"/>
      <c r="AI71" s="346"/>
      <c r="AJ71" s="346"/>
      <c r="AK71" s="346"/>
      <c r="AL71" s="346"/>
      <c r="AM71" s="346"/>
      <c r="AN71" s="346"/>
      <c r="AO71" s="346"/>
      <c r="AP71" s="346"/>
      <c r="AQ71" s="346"/>
      <c r="AR71" s="346"/>
      <c r="AS71" s="346"/>
      <c r="AT71" s="346"/>
      <c r="AU71" s="346"/>
      <c r="AV71" s="346"/>
      <c r="AW71" s="346"/>
      <c r="AX71" s="346"/>
    </row>
    <row r="72" spans="2:50" ht="19.899999999999999" customHeight="1" x14ac:dyDescent="0.35">
      <c r="B72" s="354">
        <v>91</v>
      </c>
      <c r="C72" s="355" t="str">
        <f t="shared" si="3"/>
        <v>PR_NEOAX1100X720_5</v>
      </c>
      <c r="D72" s="356" t="s">
        <v>395</v>
      </c>
      <c r="E72" s="357" t="s">
        <v>394</v>
      </c>
      <c r="F72" s="357" t="s">
        <v>165</v>
      </c>
      <c r="G72" s="357" t="s">
        <v>8</v>
      </c>
      <c r="H72" s="358" t="s">
        <v>447</v>
      </c>
      <c r="I72" s="359" t="s">
        <v>383</v>
      </c>
      <c r="J72" s="359">
        <v>1100</v>
      </c>
      <c r="K72" s="360" t="s">
        <v>384</v>
      </c>
      <c r="L72" s="360">
        <v>720</v>
      </c>
      <c r="M72" s="361"/>
      <c r="N72" s="361"/>
      <c r="O72" s="362"/>
      <c r="P72" s="363"/>
      <c r="Q72" s="363" cm="1">
        <f t="array" ref="Q72">_xlfn.IFS(R72="Modulo de PM",1,R72="Modulo Doble de PM",2,R72="Modulo Hibrido",3,R72="Vent. Natural Grande Sup",4,R72="Vent. Natural Grande Inf",5,R72="Vent. Natural Grande Doble",6,R72="Vent. Natural Mediana Sup",7,R72="Vent. Natural Mediana Inf",8,R72="Vent. Natural Mediana Doble",9,R72="Vent. Natural Pequeño Inf",11,R72="Vent. Natural Pequeño Sup",10,R72="Vent. Natural Pequeño Doble",12,R72="Modulo A-Unit Grande",15,R72="Modulo A-Unit Mediano",14,R72="Modulo A-Unit Pequeño",13)</f>
        <v>5</v>
      </c>
      <c r="R72" s="363" t="s">
        <v>405</v>
      </c>
      <c r="S72" s="363" t="e" vm="1">
        <v>#VALUE!</v>
      </c>
      <c r="T72" s="363"/>
      <c r="U72" s="364"/>
      <c r="V72" s="365"/>
      <c r="W72" s="366" t="str">
        <f t="shared" si="2"/>
        <v>Puerta Ranurado  Vent. Natural Grande InfNEO / H:1100W:720 mm</v>
      </c>
      <c r="X72" s="358" t="s">
        <v>386</v>
      </c>
      <c r="Y72" s="358" t="s">
        <v>386</v>
      </c>
      <c r="Z72" s="367" t="s">
        <v>387</v>
      </c>
      <c r="AA72" s="367"/>
      <c r="AC72" s="346"/>
      <c r="AD72" s="346"/>
      <c r="AE72" s="346"/>
      <c r="AF72" s="346"/>
      <c r="AG72" s="346"/>
      <c r="AH72" s="346"/>
      <c r="AI72" s="346"/>
      <c r="AJ72" s="346"/>
      <c r="AK72" s="346"/>
      <c r="AL72" s="346"/>
      <c r="AM72" s="346"/>
      <c r="AN72" s="346"/>
      <c r="AO72" s="346"/>
      <c r="AP72" s="346"/>
      <c r="AQ72" s="346"/>
      <c r="AR72" s="346"/>
      <c r="AS72" s="346"/>
      <c r="AT72" s="346"/>
      <c r="AU72" s="346"/>
      <c r="AV72" s="346"/>
      <c r="AW72" s="346"/>
      <c r="AX72" s="346"/>
    </row>
    <row r="73" spans="2:50" ht="19.899999999999999" customHeight="1" x14ac:dyDescent="0.35">
      <c r="B73" s="354">
        <v>92</v>
      </c>
      <c r="C73" s="355" t="str">
        <f t="shared" si="3"/>
        <v>PR_NEOAX1100X720_6</v>
      </c>
      <c r="D73" s="356" t="s">
        <v>395</v>
      </c>
      <c r="E73" s="357" t="s">
        <v>394</v>
      </c>
      <c r="F73" s="357" t="s">
        <v>165</v>
      </c>
      <c r="G73" s="357" t="s">
        <v>8</v>
      </c>
      <c r="H73" s="358" t="s">
        <v>448</v>
      </c>
      <c r="I73" s="359" t="s">
        <v>383</v>
      </c>
      <c r="J73" s="359">
        <v>1100</v>
      </c>
      <c r="K73" s="360" t="s">
        <v>384</v>
      </c>
      <c r="L73" s="360">
        <v>720</v>
      </c>
      <c r="M73" s="361"/>
      <c r="N73" s="361"/>
      <c r="O73" s="362"/>
      <c r="P73" s="363"/>
      <c r="Q73" s="363" cm="1">
        <f t="array" ref="Q73">_xlfn.IFS(R73="Modulo de PM",1,R73="Modulo Doble de PM",2,R73="Modulo Hibrido",3,R73="Vent. Natural Grande Sup",4,R73="Vent. Natural Grande Inf",5,R73="Vent. Natural Grande Doble",6,R73="Vent. Natural Mediana Sup",7,R73="Vent. Natural Mediana Inf",8,R73="Vent. Natural Mediana Doble",9,R73="Vent. Natural Pequeño Inf",11,R73="Vent. Natural Pequeño Sup",10,R73="Vent. Natural Pequeño Doble",12,R73="Modulo A-Unit Grande",15,R73="Modulo A-Unit Mediano",14,R73="Modulo A-Unit Pequeño",13)</f>
        <v>6</v>
      </c>
      <c r="R73" s="363" t="s">
        <v>408</v>
      </c>
      <c r="S73" s="363" t="e" vm="1">
        <v>#VALUE!</v>
      </c>
      <c r="T73" s="363"/>
      <c r="U73" s="364"/>
      <c r="V73" s="365"/>
      <c r="W73" s="366" t="str">
        <f t="shared" si="2"/>
        <v>Puerta Ranurado  Vent. Natural Grande DobleNEO / H:1100W:720 mm</v>
      </c>
      <c r="X73" s="358" t="s">
        <v>386</v>
      </c>
      <c r="Y73" s="358" t="s">
        <v>386</v>
      </c>
      <c r="Z73" s="367" t="s">
        <v>387</v>
      </c>
      <c r="AA73" s="367"/>
      <c r="AC73" s="346"/>
      <c r="AD73" s="346"/>
      <c r="AE73" s="346"/>
      <c r="AF73" s="346"/>
      <c r="AG73" s="346"/>
      <c r="AH73" s="346"/>
      <c r="AI73" s="346"/>
      <c r="AJ73" s="346"/>
      <c r="AK73" s="346"/>
      <c r="AL73" s="346"/>
      <c r="AM73" s="346"/>
      <c r="AN73" s="346"/>
      <c r="AO73" s="346"/>
      <c r="AP73" s="346"/>
      <c r="AQ73" s="346"/>
      <c r="AR73" s="346"/>
      <c r="AS73" s="346"/>
      <c r="AT73" s="346"/>
      <c r="AU73" s="346"/>
      <c r="AV73" s="346"/>
      <c r="AW73" s="346"/>
      <c r="AX73" s="346"/>
    </row>
    <row r="74" spans="2:50" ht="19.899999999999999" customHeight="1" x14ac:dyDescent="0.35">
      <c r="B74" s="354">
        <v>93</v>
      </c>
      <c r="C74" s="355" t="str">
        <f t="shared" si="3"/>
        <v>PR_NEOAX1100X720_7</v>
      </c>
      <c r="D74" s="356" t="s">
        <v>395</v>
      </c>
      <c r="E74" s="357" t="s">
        <v>394</v>
      </c>
      <c r="F74" s="357" t="s">
        <v>165</v>
      </c>
      <c r="G74" s="357" t="s">
        <v>8</v>
      </c>
      <c r="H74" s="358" t="s">
        <v>449</v>
      </c>
      <c r="I74" s="359" t="s">
        <v>383</v>
      </c>
      <c r="J74" s="359">
        <v>1100</v>
      </c>
      <c r="K74" s="360" t="s">
        <v>384</v>
      </c>
      <c r="L74" s="360">
        <v>720</v>
      </c>
      <c r="M74" s="361"/>
      <c r="N74" s="361"/>
      <c r="O74" s="362"/>
      <c r="P74" s="363"/>
      <c r="Q74" s="363" cm="1">
        <f t="array" ref="Q74">_xlfn.IFS(R74="Modulo de PM",1,R74="Modulo Doble de PM",2,R74="Modulo Hibrido",3,R74="Vent. Natural Grande Sup",4,R74="Vent. Natural Grande Inf",5,R74="Vent. Natural Grande Doble",6,R74="Vent. Natural Mediana Sup",7,R74="Vent. Natural Mediana Inf",8,R74="Vent. Natural Mediana Doble",9,R74="Vent. Natural Pequeño Inf",11,R74="Vent. Natural Pequeño Sup",10,R74="Vent. Natural Pequeño Doble",12,R74="Modulo A-Unit Grande",15,R74="Modulo A-Unit Mediano",14,R74="Modulo A-Unit Pequeño",13)</f>
        <v>7</v>
      </c>
      <c r="R74" s="363" t="s">
        <v>410</v>
      </c>
      <c r="S74" s="363" t="e" vm="1">
        <v>#VALUE!</v>
      </c>
      <c r="T74" s="363"/>
      <c r="U74" s="364"/>
      <c r="V74" s="365"/>
      <c r="W74" s="366" t="str">
        <f t="shared" si="2"/>
        <v>Puerta Ranurado  Vent. Natural Mediana SupNEO / H:1100W:720 mm</v>
      </c>
      <c r="X74" s="358" t="s">
        <v>386</v>
      </c>
      <c r="Y74" s="358" t="s">
        <v>386</v>
      </c>
      <c r="Z74" s="367" t="s">
        <v>387</v>
      </c>
      <c r="AA74" s="367"/>
      <c r="AC74" s="346"/>
      <c r="AD74" s="346"/>
      <c r="AE74" s="346"/>
      <c r="AF74" s="346"/>
      <c r="AG74" s="346"/>
      <c r="AH74" s="346"/>
      <c r="AI74" s="346"/>
      <c r="AJ74" s="346"/>
      <c r="AK74" s="346"/>
      <c r="AL74" s="346"/>
      <c r="AM74" s="346"/>
      <c r="AN74" s="346"/>
      <c r="AO74" s="346"/>
      <c r="AP74" s="346"/>
      <c r="AQ74" s="346"/>
      <c r="AR74" s="346"/>
      <c r="AS74" s="346"/>
      <c r="AT74" s="346"/>
      <c r="AU74" s="346"/>
      <c r="AV74" s="346"/>
      <c r="AW74" s="346"/>
      <c r="AX74" s="346"/>
    </row>
    <row r="75" spans="2:50" ht="19.899999999999999" customHeight="1" x14ac:dyDescent="0.35">
      <c r="B75" s="354">
        <v>94</v>
      </c>
      <c r="C75" s="355" t="str">
        <f t="shared" si="3"/>
        <v>PR_NEOAX1100X720_8</v>
      </c>
      <c r="D75" s="356" t="s">
        <v>395</v>
      </c>
      <c r="E75" s="357" t="s">
        <v>394</v>
      </c>
      <c r="F75" s="357" t="s">
        <v>165</v>
      </c>
      <c r="G75" s="357" t="s">
        <v>8</v>
      </c>
      <c r="H75" s="358" t="s">
        <v>450</v>
      </c>
      <c r="I75" s="359" t="s">
        <v>383</v>
      </c>
      <c r="J75" s="359">
        <v>1100</v>
      </c>
      <c r="K75" s="360" t="s">
        <v>384</v>
      </c>
      <c r="L75" s="360">
        <v>720</v>
      </c>
      <c r="M75" s="361"/>
      <c r="N75" s="361"/>
      <c r="O75" s="362"/>
      <c r="P75" s="363"/>
      <c r="Q75" s="363" cm="1">
        <f t="array" ref="Q75">_xlfn.IFS(R75="Modulo de PM",1,R75="Modulo Doble de PM",2,R75="Modulo Hibrido",3,R75="Vent. Natural Grande Sup",4,R75="Vent. Natural Grande Inf",5,R75="Vent. Natural Grande Doble",6,R75="Vent. Natural Mediana Sup",7,R75="Vent. Natural Mediana Inf",8,R75="Vent. Natural Mediana Doble",9,R75="Vent. Natural Pequeño Inf",11,R75="Vent. Natural Pequeño Sup",10,R75="Vent. Natural Pequeño Doble",12,R75="Modulo A-Unit Grande",15,R75="Modulo A-Unit Mediano",14,R75="Modulo A-Unit Pequeño",13)</f>
        <v>8</v>
      </c>
      <c r="R75" s="363" t="s">
        <v>412</v>
      </c>
      <c r="S75" s="363" t="e" vm="1">
        <v>#VALUE!</v>
      </c>
      <c r="T75" s="363"/>
      <c r="U75" s="364"/>
      <c r="V75" s="365"/>
      <c r="W75" s="366" t="str">
        <f t="shared" si="2"/>
        <v>Puerta Ranurado  Vent. Natural Mediana InfNEO / H:1100W:720 mm</v>
      </c>
      <c r="X75" s="358" t="s">
        <v>386</v>
      </c>
      <c r="Y75" s="358" t="s">
        <v>386</v>
      </c>
      <c r="Z75" s="367" t="s">
        <v>387</v>
      </c>
      <c r="AA75" s="367"/>
      <c r="AC75" s="346"/>
      <c r="AD75" s="346"/>
      <c r="AE75" s="346"/>
      <c r="AF75" s="346"/>
      <c r="AG75" s="346"/>
      <c r="AH75" s="346"/>
      <c r="AI75" s="346"/>
      <c r="AJ75" s="346"/>
      <c r="AK75" s="346"/>
      <c r="AL75" s="346"/>
      <c r="AM75" s="346"/>
      <c r="AN75" s="346"/>
      <c r="AO75" s="346"/>
      <c r="AP75" s="346"/>
      <c r="AQ75" s="346"/>
      <c r="AR75" s="346"/>
      <c r="AS75" s="346"/>
      <c r="AT75" s="346"/>
      <c r="AU75" s="346"/>
      <c r="AV75" s="346"/>
      <c r="AW75" s="346"/>
      <c r="AX75" s="346"/>
    </row>
    <row r="76" spans="2:50" ht="19.899999999999999" customHeight="1" x14ac:dyDescent="0.35">
      <c r="B76" s="354">
        <v>95</v>
      </c>
      <c r="C76" s="355" t="str">
        <f t="shared" si="3"/>
        <v>PR_NEOAX1100X720_9</v>
      </c>
      <c r="D76" s="356" t="s">
        <v>395</v>
      </c>
      <c r="E76" s="357" t="s">
        <v>394</v>
      </c>
      <c r="F76" s="357" t="s">
        <v>165</v>
      </c>
      <c r="G76" s="357" t="s">
        <v>8</v>
      </c>
      <c r="H76" s="358" t="s">
        <v>451</v>
      </c>
      <c r="I76" s="359" t="s">
        <v>383</v>
      </c>
      <c r="J76" s="359">
        <v>1100</v>
      </c>
      <c r="K76" s="360" t="s">
        <v>384</v>
      </c>
      <c r="L76" s="360">
        <v>720</v>
      </c>
      <c r="M76" s="361"/>
      <c r="N76" s="361"/>
      <c r="O76" s="362"/>
      <c r="P76" s="363"/>
      <c r="Q76" s="363" cm="1">
        <f t="array" ref="Q76">_xlfn.IFS(R76="Modulo de PM",1,R76="Modulo Doble de PM",2,R76="Modulo Hibrido",3,R76="Vent. Natural Grande Sup",4,R76="Vent. Natural Grande Inf",5,R76="Vent. Natural Grande Doble",6,R76="Vent. Natural Mediana Sup",7,R76="Vent. Natural Mediana Inf",8,R76="Vent. Natural Mediana Doble",9,R76="Vent. Natural Pequeño Inf",11,R76="Vent. Natural Pequeño Sup",10,R76="Vent. Natural Pequeño Doble",12,R76="Modulo A-Unit Grande",15,R76="Modulo A-Unit Mediano",14,R76="Modulo A-Unit Pequeño",13)</f>
        <v>9</v>
      </c>
      <c r="R76" s="363" t="s">
        <v>414</v>
      </c>
      <c r="S76" s="363" t="e" vm="1">
        <v>#VALUE!</v>
      </c>
      <c r="T76" s="363"/>
      <c r="U76" s="364"/>
      <c r="V76" s="365"/>
      <c r="W76" s="366" t="str">
        <f t="shared" si="2"/>
        <v>Puerta Ranurado  Vent. Natural Mediana DobleNEO / H:1100W:720 mm</v>
      </c>
      <c r="X76" s="358" t="s">
        <v>386</v>
      </c>
      <c r="Y76" s="358" t="s">
        <v>386</v>
      </c>
      <c r="Z76" s="367" t="s">
        <v>387</v>
      </c>
      <c r="AA76" s="367"/>
      <c r="AC76" s="346"/>
      <c r="AD76" s="346"/>
      <c r="AE76" s="346"/>
      <c r="AF76" s="346"/>
      <c r="AG76" s="346"/>
      <c r="AH76" s="346"/>
      <c r="AI76" s="346"/>
      <c r="AJ76" s="346"/>
      <c r="AK76" s="346"/>
      <c r="AL76" s="346"/>
      <c r="AM76" s="346"/>
      <c r="AN76" s="346"/>
      <c r="AO76" s="346"/>
      <c r="AP76" s="346"/>
      <c r="AQ76" s="346"/>
      <c r="AR76" s="346"/>
      <c r="AS76" s="346"/>
      <c r="AT76" s="346"/>
      <c r="AU76" s="346"/>
      <c r="AV76" s="346"/>
      <c r="AW76" s="346"/>
      <c r="AX76" s="346"/>
    </row>
    <row r="77" spans="2:50" ht="19.899999999999999" customHeight="1" x14ac:dyDescent="0.35">
      <c r="B77" s="354">
        <v>96</v>
      </c>
      <c r="C77" s="355" t="str">
        <f t="shared" si="3"/>
        <v>PR_NEOAX1100X720_10</v>
      </c>
      <c r="D77" s="356" t="s">
        <v>395</v>
      </c>
      <c r="E77" s="357" t="s">
        <v>394</v>
      </c>
      <c r="F77" s="357" t="s">
        <v>165</v>
      </c>
      <c r="G77" s="357" t="s">
        <v>8</v>
      </c>
      <c r="H77" s="358" t="s">
        <v>452</v>
      </c>
      <c r="I77" s="359" t="s">
        <v>383</v>
      </c>
      <c r="J77" s="359">
        <v>1100</v>
      </c>
      <c r="K77" s="360" t="s">
        <v>384</v>
      </c>
      <c r="L77" s="360">
        <v>720</v>
      </c>
      <c r="M77" s="361"/>
      <c r="N77" s="361"/>
      <c r="O77" s="362"/>
      <c r="P77" s="363"/>
      <c r="Q77" s="363" cm="1">
        <f t="array" ref="Q77">_xlfn.IFS(R77="Modulo de PM",1,R77="Modulo Doble de PM",2,R77="Modulo Hibrido",3,R77="Vent. Natural Grande Sup",4,R77="Vent. Natural Grande Inf",5,R77="Vent. Natural Grande Doble",6,R77="Vent. Natural Mediana Sup",7,R77="Vent. Natural Mediana Inf",8,R77="Vent. Natural Mediana Doble",9,R77="Vent. Natural Pequeño Inf",11,R77="Vent. Natural Pequeño Sup",10,R77="Vent. Natural Pequeño Doble",12,R77="Modulo A-Unit Grande",15,R77="Modulo A-Unit Mediano",14,R77="Modulo A-Unit Pequeño",13)</f>
        <v>10</v>
      </c>
      <c r="R77" s="363" t="s">
        <v>416</v>
      </c>
      <c r="S77" s="363" t="e" vm="1">
        <v>#VALUE!</v>
      </c>
      <c r="T77" s="363"/>
      <c r="U77" s="364"/>
      <c r="V77" s="365"/>
      <c r="W77" s="366" t="str">
        <f t="shared" si="2"/>
        <v>Puerta Ranurado  Vent. Natural Pequeño SupNEO / H:1100W:720 mm</v>
      </c>
      <c r="X77" s="358" t="s">
        <v>386</v>
      </c>
      <c r="Y77" s="358" t="s">
        <v>386</v>
      </c>
      <c r="Z77" s="367" t="s">
        <v>387</v>
      </c>
      <c r="AA77" s="367"/>
      <c r="AC77" s="346"/>
      <c r="AD77" s="346"/>
      <c r="AE77" s="346"/>
      <c r="AF77" s="346"/>
      <c r="AG77" s="346"/>
      <c r="AH77" s="346"/>
      <c r="AI77" s="346"/>
      <c r="AJ77" s="346"/>
      <c r="AK77" s="346"/>
      <c r="AL77" s="346"/>
      <c r="AM77" s="346"/>
      <c r="AN77" s="346"/>
      <c r="AO77" s="346"/>
      <c r="AP77" s="346"/>
      <c r="AQ77" s="346"/>
      <c r="AR77" s="346"/>
      <c r="AS77" s="346"/>
      <c r="AT77" s="346"/>
      <c r="AU77" s="346"/>
      <c r="AV77" s="346"/>
      <c r="AW77" s="346"/>
      <c r="AX77" s="346"/>
    </row>
    <row r="78" spans="2:50" ht="19.899999999999999" customHeight="1" x14ac:dyDescent="0.35">
      <c r="B78" s="354">
        <v>97</v>
      </c>
      <c r="C78" s="355" t="str">
        <f t="shared" si="3"/>
        <v>PR_NEOAX1100X720_11</v>
      </c>
      <c r="D78" s="356" t="s">
        <v>395</v>
      </c>
      <c r="E78" s="357" t="s">
        <v>394</v>
      </c>
      <c r="F78" s="357" t="s">
        <v>165</v>
      </c>
      <c r="G78" s="357" t="s">
        <v>8</v>
      </c>
      <c r="H78" s="358" t="s">
        <v>453</v>
      </c>
      <c r="I78" s="359" t="s">
        <v>383</v>
      </c>
      <c r="J78" s="359">
        <v>1100</v>
      </c>
      <c r="K78" s="360" t="s">
        <v>384</v>
      </c>
      <c r="L78" s="360">
        <v>720</v>
      </c>
      <c r="M78" s="361"/>
      <c r="N78" s="361"/>
      <c r="O78" s="362"/>
      <c r="P78" s="363"/>
      <c r="Q78" s="363" cm="1">
        <f t="array" ref="Q78">_xlfn.IFS(R78="Modulo de PM",1,R78="Modulo Doble de PM",2,R78="Modulo Hibrido",3,R78="Vent. Natural Grande Sup",4,R78="Vent. Natural Grande Inf",5,R78="Vent. Natural Grande Doble",6,R78="Vent. Natural Mediana Sup",7,R78="Vent. Natural Mediana Inf",8,R78="Vent. Natural Mediana Doble",9,R78="Vent. Natural Pequeño Inf",11,R78="Vent. Natural Pequeño Sup",10,R78="Vent. Natural Pequeño Doble",12,R78="Modulo A-Unit Grande",15,R78="Modulo A-Unit Mediano",14,R78="Modulo A-Unit Pequeño",13)</f>
        <v>11</v>
      </c>
      <c r="R78" s="363" t="s">
        <v>417</v>
      </c>
      <c r="S78" s="363" t="e" vm="1">
        <v>#VALUE!</v>
      </c>
      <c r="T78" s="363"/>
      <c r="U78" s="364"/>
      <c r="V78" s="365"/>
      <c r="W78" s="366" t="str">
        <f t="shared" si="2"/>
        <v>Puerta Ranurado  Vent. Natural Pequeño InfNEO / H:1100W:720 mm</v>
      </c>
      <c r="X78" s="358" t="s">
        <v>386</v>
      </c>
      <c r="Y78" s="358" t="s">
        <v>386</v>
      </c>
      <c r="Z78" s="367" t="s">
        <v>387</v>
      </c>
      <c r="AA78" s="367"/>
      <c r="AC78" s="346"/>
      <c r="AD78" s="346"/>
      <c r="AE78" s="346"/>
      <c r="AF78" s="346"/>
      <c r="AG78" s="346"/>
      <c r="AH78" s="346"/>
      <c r="AI78" s="346"/>
      <c r="AJ78" s="346"/>
      <c r="AK78" s="346"/>
      <c r="AL78" s="346"/>
      <c r="AM78" s="346"/>
      <c r="AN78" s="346"/>
      <c r="AO78" s="346"/>
      <c r="AP78" s="346"/>
      <c r="AQ78" s="346"/>
      <c r="AR78" s="346"/>
      <c r="AS78" s="346"/>
      <c r="AT78" s="346"/>
      <c r="AU78" s="346"/>
      <c r="AV78" s="346"/>
      <c r="AW78" s="346"/>
      <c r="AX78" s="346"/>
    </row>
    <row r="79" spans="2:50" ht="19.899999999999999" customHeight="1" x14ac:dyDescent="0.35">
      <c r="B79" s="354">
        <v>98</v>
      </c>
      <c r="C79" s="355" t="str">
        <f t="shared" si="3"/>
        <v>PR_NEOAX1100X720_12</v>
      </c>
      <c r="D79" s="356" t="s">
        <v>395</v>
      </c>
      <c r="E79" s="357" t="s">
        <v>394</v>
      </c>
      <c r="F79" s="357" t="s">
        <v>165</v>
      </c>
      <c r="G79" s="357" t="s">
        <v>8</v>
      </c>
      <c r="H79" s="358" t="s">
        <v>454</v>
      </c>
      <c r="I79" s="359" t="s">
        <v>383</v>
      </c>
      <c r="J79" s="359">
        <v>1100</v>
      </c>
      <c r="K79" s="360" t="s">
        <v>384</v>
      </c>
      <c r="L79" s="360">
        <v>720</v>
      </c>
      <c r="M79" s="361"/>
      <c r="N79" s="361"/>
      <c r="O79" s="362"/>
      <c r="P79" s="363"/>
      <c r="Q79" s="363" cm="1">
        <f t="array" ref="Q79">_xlfn.IFS(R79="Modulo de PM",1,R79="Modulo Doble de PM",2,R79="Modulo Hibrido",3,R79="Vent. Natural Grande Sup",4,R79="Vent. Natural Grande Inf",5,R79="Vent. Natural Grande Doble",6,R79="Vent. Natural Mediana Sup",7,R79="Vent. Natural Mediana Inf",8,R79="Vent. Natural Mediana Doble",9,R79="Vent. Natural Pequeño Inf",11,R79="Vent. Natural Pequeño Sup",10,R79="Vent. Natural Pequeño Doble",12,R79="Modulo A-Unit Grande",15,R79="Modulo A-Unit Mediano",14,R79="Modulo A-Unit Pequeño",13)</f>
        <v>12</v>
      </c>
      <c r="R79" s="363" t="s">
        <v>419</v>
      </c>
      <c r="S79" s="363" t="e" vm="1">
        <v>#VALUE!</v>
      </c>
      <c r="T79" s="363"/>
      <c r="U79" s="364"/>
      <c r="V79" s="365"/>
      <c r="W79" s="366" t="str">
        <f t="shared" si="2"/>
        <v>Puerta Ranurado  Vent. Natural Pequeño DobleNEO / H:1100W:720 mm</v>
      </c>
      <c r="X79" s="358" t="s">
        <v>386</v>
      </c>
      <c r="Y79" s="358" t="s">
        <v>386</v>
      </c>
      <c r="Z79" s="367" t="s">
        <v>387</v>
      </c>
      <c r="AA79" s="367"/>
      <c r="AC79" s="346"/>
      <c r="AD79" s="346"/>
      <c r="AE79" s="346"/>
      <c r="AF79" s="346"/>
      <c r="AG79" s="346"/>
      <c r="AH79" s="346"/>
      <c r="AI79" s="346"/>
      <c r="AJ79" s="346"/>
      <c r="AK79" s="346"/>
      <c r="AL79" s="346"/>
      <c r="AM79" s="346"/>
      <c r="AN79" s="346"/>
      <c r="AO79" s="346"/>
      <c r="AP79" s="346"/>
      <c r="AQ79" s="346"/>
      <c r="AR79" s="346"/>
      <c r="AS79" s="346"/>
      <c r="AT79" s="346"/>
      <c r="AU79" s="346"/>
      <c r="AV79" s="346"/>
      <c r="AW79" s="346"/>
      <c r="AX79" s="346"/>
    </row>
    <row r="80" spans="2:50" ht="19.899999999999999" customHeight="1" x14ac:dyDescent="0.35">
      <c r="B80" s="354">
        <v>99</v>
      </c>
      <c r="C80" s="355" t="str">
        <f t="shared" si="3"/>
        <v>PR_NEOAX1100X720_13</v>
      </c>
      <c r="D80" s="356" t="s">
        <v>395</v>
      </c>
      <c r="E80" s="357" t="s">
        <v>394</v>
      </c>
      <c r="F80" s="357" t="s">
        <v>165</v>
      </c>
      <c r="G80" s="357" t="s">
        <v>8</v>
      </c>
      <c r="H80" s="358" t="s">
        <v>455</v>
      </c>
      <c r="I80" s="359" t="s">
        <v>383</v>
      </c>
      <c r="J80" s="359">
        <v>1100</v>
      </c>
      <c r="K80" s="360" t="s">
        <v>384</v>
      </c>
      <c r="L80" s="360">
        <v>720</v>
      </c>
      <c r="M80" s="361"/>
      <c r="N80" s="361"/>
      <c r="O80" s="362"/>
      <c r="P80" s="363"/>
      <c r="Q80" s="363" cm="1">
        <f t="array" ref="Q80">_xlfn.IFS(R80="Modulo de PM",1,R80="Modulo Doble de PM",2,R80="Modulo Hibrido",3,R80="Vent. Natural Grande Sup",4,R80="Vent. Natural Grande Inf",5,R80="Vent. Natural Grande Doble",6,R80="Vent. Natural Mediana Sup",7,R80="Vent. Natural Mediana Inf",8,R80="Vent. Natural Mediana Doble",9,R80="Vent. Natural Pequeño Inf",11,R80="Vent. Natural Pequeño Sup",10,R80="Vent. Natural Pequeño Doble",12,R80="Modulo A-Unit Grande",15,R80="Modulo A-Unit Mediano",14,R80="Modulo A-Unit Pequeño",13)</f>
        <v>13</v>
      </c>
      <c r="R80" s="363" t="s">
        <v>421</v>
      </c>
      <c r="S80" s="363" t="e" vm="1">
        <v>#VALUE!</v>
      </c>
      <c r="T80" s="363"/>
      <c r="U80" s="364"/>
      <c r="V80" s="365"/>
      <c r="W80" s="366" t="str">
        <f t="shared" si="2"/>
        <v>Puerta Ranurado  Modulo A-Unit PequeñoNEO / H:1100W:720 mm</v>
      </c>
      <c r="X80" s="358" t="s">
        <v>386</v>
      </c>
      <c r="Y80" s="358" t="s">
        <v>386</v>
      </c>
      <c r="Z80" s="367" t="s">
        <v>387</v>
      </c>
      <c r="AA80" s="367"/>
      <c r="AC80" s="346"/>
      <c r="AD80" s="346"/>
      <c r="AE80" s="346"/>
      <c r="AF80" s="346"/>
      <c r="AG80" s="346"/>
      <c r="AH80" s="346"/>
      <c r="AI80" s="346"/>
      <c r="AJ80" s="346"/>
      <c r="AK80" s="346"/>
      <c r="AL80" s="346"/>
      <c r="AM80" s="346"/>
      <c r="AN80" s="346"/>
      <c r="AO80" s="346"/>
      <c r="AP80" s="346"/>
      <c r="AQ80" s="346"/>
      <c r="AR80" s="346"/>
      <c r="AS80" s="346"/>
      <c r="AT80" s="346"/>
      <c r="AU80" s="346"/>
      <c r="AV80" s="346"/>
      <c r="AW80" s="346"/>
      <c r="AX80" s="346"/>
    </row>
    <row r="81" spans="2:50" ht="19.899999999999999" customHeight="1" x14ac:dyDescent="0.35">
      <c r="B81" s="354">
        <v>100</v>
      </c>
      <c r="C81" s="355" t="str">
        <f t="shared" si="3"/>
        <v>PR_NEOAX1100X720_14</v>
      </c>
      <c r="D81" s="356" t="s">
        <v>395</v>
      </c>
      <c r="E81" s="357" t="s">
        <v>394</v>
      </c>
      <c r="F81" s="357" t="s">
        <v>165</v>
      </c>
      <c r="G81" s="357" t="s">
        <v>8</v>
      </c>
      <c r="H81" s="358" t="s">
        <v>456</v>
      </c>
      <c r="I81" s="359" t="s">
        <v>383</v>
      </c>
      <c r="J81" s="359">
        <v>1100</v>
      </c>
      <c r="K81" s="360" t="s">
        <v>384</v>
      </c>
      <c r="L81" s="360">
        <v>720</v>
      </c>
      <c r="M81" s="361"/>
      <c r="N81" s="361"/>
      <c r="O81" s="362"/>
      <c r="P81" s="363"/>
      <c r="Q81" s="363" cm="1">
        <f t="array" ref="Q81">_xlfn.IFS(R81="Modulo de PM",1,R81="Modulo Doble de PM",2,R81="Modulo Hibrido",3,R81="Vent. Natural Grande Sup",4,R81="Vent. Natural Grande Inf",5,R81="Vent. Natural Grande Doble",6,R81="Vent. Natural Mediana Sup",7,R81="Vent. Natural Mediana Inf",8,R81="Vent. Natural Mediana Doble",9,R81="Vent. Natural Pequeño Inf",11,R81="Vent. Natural Pequeño Sup",10,R81="Vent. Natural Pequeño Doble",12,R81="Modulo A-Unit Grande",15,R81="Modulo A-Unit Mediano",14,R81="Modulo A-Unit Pequeño",13)</f>
        <v>14</v>
      </c>
      <c r="R81" s="363" t="s">
        <v>423</v>
      </c>
      <c r="S81" s="363" t="e" vm="1">
        <v>#VALUE!</v>
      </c>
      <c r="T81" s="363"/>
      <c r="U81" s="364"/>
      <c r="V81" s="365"/>
      <c r="W81" s="366" t="str">
        <f t="shared" si="2"/>
        <v>Puerta Ranurado  Modulo A-Unit MedianoNEO / H:1100W:720 mm</v>
      </c>
      <c r="X81" s="358" t="s">
        <v>386</v>
      </c>
      <c r="Y81" s="358" t="s">
        <v>386</v>
      </c>
      <c r="Z81" s="367" t="s">
        <v>387</v>
      </c>
      <c r="AA81" s="367"/>
      <c r="AC81" s="346"/>
      <c r="AD81" s="346"/>
      <c r="AE81" s="346"/>
      <c r="AF81" s="346"/>
      <c r="AG81" s="346"/>
      <c r="AH81" s="346"/>
      <c r="AI81" s="346"/>
      <c r="AJ81" s="346"/>
      <c r="AK81" s="346"/>
      <c r="AL81" s="346"/>
      <c r="AM81" s="346"/>
      <c r="AN81" s="346"/>
      <c r="AO81" s="346"/>
      <c r="AP81" s="346"/>
      <c r="AQ81" s="346"/>
      <c r="AR81" s="346"/>
      <c r="AS81" s="346"/>
      <c r="AT81" s="346"/>
      <c r="AU81" s="346"/>
      <c r="AV81" s="346"/>
      <c r="AW81" s="346"/>
      <c r="AX81" s="346"/>
    </row>
    <row r="82" spans="2:50" ht="19.5" customHeight="1" x14ac:dyDescent="0.35">
      <c r="B82" s="354">
        <v>101</v>
      </c>
      <c r="C82" s="355" t="str">
        <f t="shared" si="3"/>
        <v>PR_NEOAX1100X720_15</v>
      </c>
      <c r="D82" s="356" t="s">
        <v>395</v>
      </c>
      <c r="E82" s="357" t="s">
        <v>394</v>
      </c>
      <c r="F82" s="357" t="s">
        <v>165</v>
      </c>
      <c r="G82" s="357" t="s">
        <v>8</v>
      </c>
      <c r="H82" s="358" t="s">
        <v>457</v>
      </c>
      <c r="I82" s="359" t="s">
        <v>383</v>
      </c>
      <c r="J82" s="359">
        <v>1100</v>
      </c>
      <c r="K82" s="360" t="s">
        <v>384</v>
      </c>
      <c r="L82" s="360">
        <v>720</v>
      </c>
      <c r="M82" s="361"/>
      <c r="N82" s="361"/>
      <c r="O82" s="362"/>
      <c r="P82" s="363"/>
      <c r="Q82" s="363" cm="1">
        <f t="array" ref="Q82">_xlfn.IFS(R82="Modulo de PM",1,R82="Modulo Doble de PM",2,R82="Modulo Hibrido",3,R82="Vent. Natural Grande Sup",4,R82="Vent. Natural Grande Inf",5,R82="Vent. Natural Grande Doble",6,R82="Vent. Natural Mediana Sup",7,R82="Vent. Natural Mediana Inf",8,R82="Vent. Natural Mediana Doble",9,R82="Vent. Natural Pequeño Inf",11,R82="Vent. Natural Pequeño Sup",10,R82="Vent. Natural Pequeño Doble",12,R82="Modulo A-Unit Grande",15,R82="Modulo A-Unit Mediano",14,R82="Modulo A-Unit Pequeño",13)</f>
        <v>15</v>
      </c>
      <c r="R82" s="363" t="s">
        <v>458</v>
      </c>
      <c r="S82" s="363" t="e" vm="1">
        <v>#VALUE!</v>
      </c>
      <c r="T82" s="363"/>
      <c r="U82" s="364"/>
      <c r="V82" s="365"/>
      <c r="W82" s="366" t="str">
        <f t="shared" si="2"/>
        <v>Puerta Ranurado  Modulo A-Unit GrandeNEO / H:1100W:720 mm</v>
      </c>
      <c r="X82" s="358" t="s">
        <v>386</v>
      </c>
      <c r="Y82" s="358" t="s">
        <v>386</v>
      </c>
      <c r="Z82" s="367" t="s">
        <v>387</v>
      </c>
      <c r="AA82" s="367"/>
      <c r="AC82" s="346"/>
      <c r="AD82" s="346"/>
      <c r="AE82" s="346"/>
      <c r="AF82" s="346"/>
      <c r="AG82" s="346"/>
      <c r="AH82" s="346"/>
      <c r="AI82" s="346"/>
      <c r="AJ82" s="346"/>
      <c r="AK82" s="346"/>
      <c r="AL82" s="346"/>
      <c r="AM82" s="346"/>
      <c r="AN82" s="346"/>
      <c r="AO82" s="346"/>
      <c r="AP82" s="346"/>
      <c r="AQ82" s="346"/>
      <c r="AR82" s="346"/>
      <c r="AS82" s="346"/>
      <c r="AT82" s="346"/>
      <c r="AU82" s="346"/>
      <c r="AV82" s="346"/>
      <c r="AW82" s="346"/>
      <c r="AX82" s="346"/>
    </row>
    <row r="83" spans="2:50" ht="19.899999999999999" customHeight="1" x14ac:dyDescent="0.35">
      <c r="B83" s="354">
        <v>103</v>
      </c>
      <c r="C83" s="355" t="str">
        <f t="shared" si="3"/>
        <v>PR_NEOAX1100X400_3</v>
      </c>
      <c r="D83" s="356" t="s">
        <v>395</v>
      </c>
      <c r="E83" s="357" t="s">
        <v>394</v>
      </c>
      <c r="F83" s="357" t="s">
        <v>165</v>
      </c>
      <c r="G83" s="357" t="s">
        <v>8</v>
      </c>
      <c r="H83" s="358" t="s">
        <v>459</v>
      </c>
      <c r="I83" s="359" t="s">
        <v>383</v>
      </c>
      <c r="J83" s="359">
        <v>1100</v>
      </c>
      <c r="K83" s="360" t="s">
        <v>384</v>
      </c>
      <c r="L83" s="360">
        <v>400</v>
      </c>
      <c r="M83" s="361"/>
      <c r="N83" s="361"/>
      <c r="O83" s="362"/>
      <c r="P83" s="363"/>
      <c r="Q83" s="363" cm="1">
        <f t="array" ref="Q83">_xlfn.IFS(R83="Modulo de PM",1,R83="Modulo Doble de PM",2,R83="Modulo Hibrido",3,R83="Vent. Natural Grande Sup",4,R83="Vent. Natural Grande Inf",5,R83="Vent. Natural Grande Doble",6,R83="Vent. Natural Mediana Sup",7,R83="Vent. Natural Mediana Inf",8,R83="Vent. Natural Mediana Doble",9,R83="Vent. Natural Pequeño Inf",11,R83="Vent. Natural Pequeño Sup",10,R83="Vent. Natural Pequeño Doble",12,R83="Modulo A-Unit Grande",15,R83="Modulo A-Unit Mediano",14,R83="Modulo A-Unit Pequeño",13)</f>
        <v>3</v>
      </c>
      <c r="R83" s="363" t="s">
        <v>401</v>
      </c>
      <c r="S83" s="363" t="e" vm="1">
        <v>#VALUE!</v>
      </c>
      <c r="T83" s="363"/>
      <c r="U83" s="364"/>
      <c r="V83" s="365"/>
      <c r="W83" s="366" t="str">
        <f t="shared" si="2"/>
        <v>Puerta Ranurado  Modulo HibridoNEO / H:1100W:400 mm</v>
      </c>
      <c r="X83" s="358" t="s">
        <v>386</v>
      </c>
      <c r="Y83" s="358" t="s">
        <v>386</v>
      </c>
      <c r="Z83" s="367" t="s">
        <v>387</v>
      </c>
      <c r="AA83" s="367"/>
      <c r="AC83" s="346"/>
      <c r="AD83" s="346"/>
      <c r="AE83" s="346"/>
      <c r="AF83" s="346"/>
      <c r="AG83" s="346"/>
      <c r="AH83" s="346"/>
      <c r="AI83" s="346"/>
      <c r="AJ83" s="346"/>
      <c r="AK83" s="346"/>
      <c r="AL83" s="346"/>
      <c r="AM83" s="346"/>
      <c r="AN83" s="346"/>
      <c r="AO83" s="346"/>
      <c r="AP83" s="346"/>
      <c r="AQ83" s="346"/>
      <c r="AR83" s="346"/>
      <c r="AS83" s="346"/>
      <c r="AT83" s="346"/>
      <c r="AU83" s="346"/>
      <c r="AV83" s="346"/>
      <c r="AW83" s="346"/>
      <c r="AX83" s="346"/>
    </row>
    <row r="84" spans="2:50" ht="19.5" customHeight="1" x14ac:dyDescent="0.35">
      <c r="B84" s="354">
        <v>113</v>
      </c>
      <c r="C84" s="355" t="str">
        <f t="shared" si="3"/>
        <v>PR_NEOAX1100X400_13</v>
      </c>
      <c r="D84" s="356" t="s">
        <v>395</v>
      </c>
      <c r="E84" s="357" t="s">
        <v>394</v>
      </c>
      <c r="F84" s="357" t="s">
        <v>165</v>
      </c>
      <c r="G84" s="357" t="s">
        <v>8</v>
      </c>
      <c r="H84" s="358" t="s">
        <v>460</v>
      </c>
      <c r="I84" s="359" t="s">
        <v>383</v>
      </c>
      <c r="J84" s="359">
        <v>1100</v>
      </c>
      <c r="K84" s="360" t="s">
        <v>384</v>
      </c>
      <c r="L84" s="360">
        <v>400</v>
      </c>
      <c r="M84" s="361"/>
      <c r="N84" s="361"/>
      <c r="O84" s="362"/>
      <c r="P84" s="363"/>
      <c r="Q84" s="363" cm="1">
        <f t="array" ref="Q84">_xlfn.IFS(R84="Modulo de PM",1,R84="Modulo Doble de PM",2,R84="Modulo Hibrido",3,R84="Vent. Natural Grande Sup",4,R84="Vent. Natural Grande Inf",5,R84="Vent. Natural Grande Doble",6,R84="Vent. Natural Mediana Sup",7,R84="Vent. Natural Mediana Inf",8,R84="Vent. Natural Mediana Doble",9,R84="Vent. Natural Pequeño Inf",11,R84="Vent. Natural Pequeño Sup",10,R84="Vent. Natural Pequeño Doble",12,R84="Modulo A-Unit Grande",15,R84="Modulo A-Unit Mediano",14,R84="Modulo A-Unit Pequeño",13)</f>
        <v>13</v>
      </c>
      <c r="R84" s="363" t="s">
        <v>421</v>
      </c>
      <c r="S84" s="363" t="e" vm="1">
        <v>#VALUE!</v>
      </c>
      <c r="T84" s="363"/>
      <c r="U84" s="364"/>
      <c r="V84" s="365"/>
      <c r="W84" s="366" t="str">
        <f t="shared" si="2"/>
        <v>Puerta Ranurado  Modulo A-Unit PequeñoNEO / H:1100W:400 mm</v>
      </c>
      <c r="X84" s="358" t="s">
        <v>386</v>
      </c>
      <c r="Y84" s="358" t="s">
        <v>386</v>
      </c>
      <c r="Z84" s="367" t="s">
        <v>387</v>
      </c>
      <c r="AA84" s="367"/>
      <c r="AC84" s="346"/>
      <c r="AD84" s="346"/>
      <c r="AE84" s="346"/>
      <c r="AF84" s="346"/>
      <c r="AG84" s="346"/>
      <c r="AH84" s="346"/>
      <c r="AI84" s="346"/>
      <c r="AJ84" s="346"/>
      <c r="AK84" s="346"/>
      <c r="AL84" s="346"/>
      <c r="AM84" s="346"/>
      <c r="AN84" s="346"/>
      <c r="AO84" s="346"/>
      <c r="AP84" s="346"/>
      <c r="AQ84" s="346"/>
      <c r="AR84" s="346"/>
      <c r="AS84" s="346"/>
      <c r="AT84" s="346"/>
      <c r="AU84" s="346"/>
      <c r="AV84" s="346"/>
      <c r="AW84" s="346"/>
      <c r="AX84" s="346"/>
    </row>
    <row r="85" spans="2:50" ht="19.5" customHeight="1" x14ac:dyDescent="0.35">
      <c r="B85" s="354">
        <v>116</v>
      </c>
      <c r="C85" s="355" t="str">
        <f t="shared" si="3"/>
        <v>PR_NEOBX1100X720_1</v>
      </c>
      <c r="D85" s="356" t="s">
        <v>395</v>
      </c>
      <c r="E85" s="357" t="s">
        <v>394</v>
      </c>
      <c r="F85" s="357" t="s">
        <v>165</v>
      </c>
      <c r="G85" s="357" t="s">
        <v>13</v>
      </c>
      <c r="H85" s="358" t="s">
        <v>443</v>
      </c>
      <c r="I85" s="359" t="s">
        <v>383</v>
      </c>
      <c r="J85" s="359">
        <v>1100</v>
      </c>
      <c r="K85" s="360" t="s">
        <v>384</v>
      </c>
      <c r="L85" s="360">
        <v>720</v>
      </c>
      <c r="M85" s="361"/>
      <c r="N85" s="361"/>
      <c r="O85" s="362"/>
      <c r="P85" s="363"/>
      <c r="Q85" s="363" cm="1">
        <f t="array" ref="Q85">_xlfn.IFS(R85="Modulo de PM",1,R85="Modulo Doble de PM",2,R85="Modulo Hibrido",3,R85="Vent. Natural Grande Sup",4,R85="Vent. Natural Grande Inf",5,R85="Vent. Natural Grande Doble",6,R85="Vent. Natural Mediana Sup",7,R85="Vent. Natural Mediana Inf",8,R85="Vent. Natural Mediana Doble",9,R85="Vent. Natural Pequeño Inf",11,R85="Vent. Natural Pequeño Sup",10,R85="Vent. Natural Pequeño Doble",12,R85="Modulo A-Unit Grande",15,R85="Modulo A-Unit Mediano",14,R85="Modulo A-Unit Pequeño",13)</f>
        <v>1</v>
      </c>
      <c r="R85" s="363" t="s">
        <v>397</v>
      </c>
      <c r="S85" s="363" t="e" vm="2">
        <v>#VALUE!</v>
      </c>
      <c r="T85" s="363"/>
      <c r="U85" s="364"/>
      <c r="V85" s="365"/>
      <c r="W85" s="366" t="str">
        <f t="shared" ref="W85:W112" si="4">IF(C85&lt;&gt;"",(D85&amp;E85&amp;" "&amp;R85&amp;F85&amp;O85&amp;P85&amp;U85&amp;V85&amp;" / "&amp;I85&amp;J85&amp;K85&amp;L85&amp;M85&amp;N85&amp;" mm"),"")</f>
        <v>Puerta Ranurado  Modulo de PMNEO / H:1100W:720 mm</v>
      </c>
      <c r="X85" s="358" t="s">
        <v>386</v>
      </c>
      <c r="Y85" s="358" t="s">
        <v>386</v>
      </c>
      <c r="Z85" s="367" t="s">
        <v>387</v>
      </c>
      <c r="AA85" s="367"/>
      <c r="AC85" s="346"/>
      <c r="AD85" s="346"/>
      <c r="AE85" s="346"/>
      <c r="AF85" s="346"/>
      <c r="AG85" s="346"/>
      <c r="AH85" s="346"/>
      <c r="AI85" s="346"/>
      <c r="AJ85" s="346"/>
      <c r="AK85" s="346"/>
      <c r="AL85" s="346"/>
      <c r="AM85" s="346"/>
      <c r="AN85" s="346"/>
      <c r="AO85" s="346"/>
      <c r="AP85" s="346"/>
      <c r="AQ85" s="346"/>
      <c r="AR85" s="346"/>
      <c r="AS85" s="346"/>
      <c r="AT85" s="346"/>
      <c r="AU85" s="346"/>
      <c r="AV85" s="346"/>
      <c r="AW85" s="346"/>
      <c r="AX85" s="346"/>
    </row>
    <row r="86" spans="2:50" ht="19.5" customHeight="1" x14ac:dyDescent="0.35">
      <c r="B86" s="354">
        <v>117</v>
      </c>
      <c r="C86" s="355" t="str">
        <f t="shared" si="3"/>
        <v>PR_NEOBX1100X720_2</v>
      </c>
      <c r="D86" s="356" t="s">
        <v>395</v>
      </c>
      <c r="E86" s="357" t="s">
        <v>394</v>
      </c>
      <c r="F86" s="357" t="s">
        <v>165</v>
      </c>
      <c r="G86" s="357" t="s">
        <v>13</v>
      </c>
      <c r="H86" s="358" t="s">
        <v>444</v>
      </c>
      <c r="I86" s="359" t="s">
        <v>383</v>
      </c>
      <c r="J86" s="359">
        <v>1100</v>
      </c>
      <c r="K86" s="360" t="s">
        <v>384</v>
      </c>
      <c r="L86" s="360">
        <v>720</v>
      </c>
      <c r="M86" s="361"/>
      <c r="N86" s="361"/>
      <c r="O86" s="362"/>
      <c r="P86" s="363"/>
      <c r="Q86" s="363" cm="1">
        <f t="array" ref="Q86">_xlfn.IFS(R86="Modulo de PM",1,R86="Modulo Doble de PM",2,R86="Modulo Hibrido",3,R86="Vent. Natural Grande Sup",4,R86="Vent. Natural Grande Inf",5,R86="Vent. Natural Grande Doble",6,R86="Vent. Natural Mediana Sup",7,R86="Vent. Natural Mediana Inf",8,R86="Vent. Natural Mediana Doble",9,R86="Vent. Natural Pequeño Inf",11,R86="Vent. Natural Pequeño Sup",10,R86="Vent. Natural Pequeño Doble",12,R86="Modulo A-Unit Grande",15,R86="Modulo A-Unit Mediano",14,R86="Modulo A-Unit Pequeño",13)</f>
        <v>2</v>
      </c>
      <c r="R86" s="363" t="s">
        <v>399</v>
      </c>
      <c r="S86" s="363" t="e" vm="2">
        <v>#VALUE!</v>
      </c>
      <c r="T86" s="363"/>
      <c r="U86" s="364"/>
      <c r="V86" s="365"/>
      <c r="W86" s="366" t="str">
        <f t="shared" si="4"/>
        <v>Puerta Ranurado  Modulo Doble de PMNEO / H:1100W:720 mm</v>
      </c>
      <c r="X86" s="358" t="s">
        <v>386</v>
      </c>
      <c r="Y86" s="358" t="s">
        <v>386</v>
      </c>
      <c r="Z86" s="367" t="s">
        <v>387</v>
      </c>
      <c r="AA86" s="367"/>
      <c r="AC86" s="346"/>
      <c r="AD86" s="346"/>
      <c r="AE86" s="346"/>
      <c r="AF86" s="346"/>
      <c r="AG86" s="346"/>
      <c r="AH86" s="346"/>
      <c r="AI86" s="346"/>
      <c r="AJ86" s="346"/>
      <c r="AK86" s="346"/>
      <c r="AL86" s="346"/>
      <c r="AM86" s="346"/>
      <c r="AN86" s="346"/>
      <c r="AO86" s="346"/>
      <c r="AP86" s="346"/>
      <c r="AQ86" s="346"/>
      <c r="AR86" s="346"/>
      <c r="AS86" s="346"/>
      <c r="AT86" s="346"/>
      <c r="AU86" s="346"/>
      <c r="AV86" s="346"/>
      <c r="AW86" s="346"/>
      <c r="AX86" s="346"/>
    </row>
    <row r="87" spans="2:50" ht="19.5" customHeight="1" x14ac:dyDescent="0.35">
      <c r="B87" s="354">
        <v>118</v>
      </c>
      <c r="C87" s="355" t="str">
        <f t="shared" si="3"/>
        <v>PR_NEOBX1100X720_3</v>
      </c>
      <c r="D87" s="356" t="s">
        <v>395</v>
      </c>
      <c r="E87" s="357" t="s">
        <v>394</v>
      </c>
      <c r="F87" s="357" t="s">
        <v>165</v>
      </c>
      <c r="G87" s="357" t="s">
        <v>13</v>
      </c>
      <c r="H87" s="358" t="s">
        <v>445</v>
      </c>
      <c r="I87" s="359" t="s">
        <v>383</v>
      </c>
      <c r="J87" s="359">
        <v>1100</v>
      </c>
      <c r="K87" s="360" t="s">
        <v>384</v>
      </c>
      <c r="L87" s="360">
        <v>720</v>
      </c>
      <c r="M87" s="361"/>
      <c r="N87" s="361"/>
      <c r="O87" s="362"/>
      <c r="P87" s="363"/>
      <c r="Q87" s="363" cm="1">
        <f t="array" ref="Q87">_xlfn.IFS(R87="Modulo de PM",1,R87="Modulo Doble de PM",2,R87="Modulo Hibrido",3,R87="Vent. Natural Grande Sup",4,R87="Vent. Natural Grande Inf",5,R87="Vent. Natural Grande Doble",6,R87="Vent. Natural Mediana Sup",7,R87="Vent. Natural Mediana Inf",8,R87="Vent. Natural Mediana Doble",9,R87="Vent. Natural Pequeño Inf",11,R87="Vent. Natural Pequeño Sup",10,R87="Vent. Natural Pequeño Doble",12,R87="Modulo A-Unit Grande",15,R87="Modulo A-Unit Mediano",14,R87="Modulo A-Unit Pequeño",13)</f>
        <v>3</v>
      </c>
      <c r="R87" s="363" t="s">
        <v>401</v>
      </c>
      <c r="S87" s="363" t="e" vm="2">
        <v>#VALUE!</v>
      </c>
      <c r="T87" s="363"/>
      <c r="U87" s="364"/>
      <c r="V87" s="365"/>
      <c r="W87" s="366" t="str">
        <f t="shared" si="4"/>
        <v>Puerta Ranurado  Modulo HibridoNEO / H:1100W:720 mm</v>
      </c>
      <c r="X87" s="358" t="s">
        <v>386</v>
      </c>
      <c r="Y87" s="358" t="s">
        <v>386</v>
      </c>
      <c r="Z87" s="367" t="s">
        <v>387</v>
      </c>
      <c r="AA87" s="367"/>
      <c r="AC87" s="346"/>
      <c r="AD87" s="346"/>
      <c r="AE87" s="346"/>
      <c r="AF87" s="346"/>
      <c r="AG87" s="346"/>
      <c r="AH87" s="346"/>
      <c r="AI87" s="346"/>
      <c r="AJ87" s="346"/>
      <c r="AK87" s="346"/>
      <c r="AL87" s="346"/>
      <c r="AM87" s="346"/>
      <c r="AN87" s="346"/>
      <c r="AO87" s="346"/>
      <c r="AP87" s="346"/>
      <c r="AQ87" s="346"/>
      <c r="AR87" s="346"/>
      <c r="AS87" s="346"/>
      <c r="AT87" s="346"/>
      <c r="AU87" s="346"/>
      <c r="AV87" s="346"/>
      <c r="AW87" s="346"/>
      <c r="AX87" s="346"/>
    </row>
    <row r="88" spans="2:50" ht="19.5" customHeight="1" x14ac:dyDescent="0.35">
      <c r="B88" s="354">
        <v>119</v>
      </c>
      <c r="C88" s="355" t="str">
        <f t="shared" si="3"/>
        <v>PR_NEOBX1100X720_4</v>
      </c>
      <c r="D88" s="356" t="s">
        <v>395</v>
      </c>
      <c r="E88" s="357" t="s">
        <v>394</v>
      </c>
      <c r="F88" s="357" t="s">
        <v>165</v>
      </c>
      <c r="G88" s="357" t="s">
        <v>13</v>
      </c>
      <c r="H88" s="358" t="s">
        <v>446</v>
      </c>
      <c r="I88" s="359" t="s">
        <v>383</v>
      </c>
      <c r="J88" s="359">
        <v>1100</v>
      </c>
      <c r="K88" s="360" t="s">
        <v>384</v>
      </c>
      <c r="L88" s="360">
        <v>720</v>
      </c>
      <c r="M88" s="361"/>
      <c r="N88" s="361"/>
      <c r="O88" s="362"/>
      <c r="P88" s="363"/>
      <c r="Q88" s="363" cm="1">
        <f t="array" ref="Q88">_xlfn.IFS(R88="Modulo de PM",1,R88="Modulo Doble de PM",2,R88="Modulo Hibrido",3,R88="Vent. Natural Grande Sup",4,R88="Vent. Natural Grande Inf",5,R88="Vent. Natural Grande Doble",6,R88="Vent. Natural Mediana Sup",7,R88="Vent. Natural Mediana Inf",8,R88="Vent. Natural Mediana Doble",9,R88="Vent. Natural Pequeño Inf",11,R88="Vent. Natural Pequeño Sup",10,R88="Vent. Natural Pequeño Doble",12,R88="Modulo A-Unit Grande",15,R88="Modulo A-Unit Mediano",14,R88="Modulo A-Unit Pequeño",13)</f>
        <v>4</v>
      </c>
      <c r="R88" s="363" t="s">
        <v>403</v>
      </c>
      <c r="S88" s="363" t="e" vm="2">
        <v>#VALUE!</v>
      </c>
      <c r="T88" s="363"/>
      <c r="U88" s="364"/>
      <c r="V88" s="365"/>
      <c r="W88" s="366" t="str">
        <f t="shared" si="4"/>
        <v>Puerta Ranurado  Vent. Natural Grande SupNEO / H:1100W:720 mm</v>
      </c>
      <c r="X88" s="358" t="s">
        <v>386</v>
      </c>
      <c r="Y88" s="358" t="s">
        <v>386</v>
      </c>
      <c r="Z88" s="367" t="s">
        <v>387</v>
      </c>
      <c r="AA88" s="367"/>
      <c r="AC88" s="346"/>
      <c r="AD88" s="346"/>
      <c r="AE88" s="346"/>
      <c r="AF88" s="346"/>
      <c r="AG88" s="346"/>
      <c r="AH88" s="346"/>
      <c r="AI88" s="346"/>
      <c r="AJ88" s="346"/>
      <c r="AK88" s="346"/>
      <c r="AL88" s="346"/>
      <c r="AM88" s="346"/>
      <c r="AN88" s="346"/>
      <c r="AO88" s="346"/>
      <c r="AP88" s="346"/>
      <c r="AQ88" s="346"/>
      <c r="AR88" s="346"/>
      <c r="AS88" s="346"/>
      <c r="AT88" s="346"/>
      <c r="AU88" s="346"/>
      <c r="AV88" s="346"/>
      <c r="AW88" s="346"/>
      <c r="AX88" s="346"/>
    </row>
    <row r="89" spans="2:50" ht="19.5" customHeight="1" x14ac:dyDescent="0.35">
      <c r="B89" s="354">
        <v>120</v>
      </c>
      <c r="C89" s="355" t="str">
        <f t="shared" si="3"/>
        <v>PR_NEOBX1100X720_5</v>
      </c>
      <c r="D89" s="356" t="s">
        <v>395</v>
      </c>
      <c r="E89" s="357" t="s">
        <v>394</v>
      </c>
      <c r="F89" s="357" t="s">
        <v>165</v>
      </c>
      <c r="G89" s="357" t="s">
        <v>13</v>
      </c>
      <c r="H89" s="358" t="s">
        <v>447</v>
      </c>
      <c r="I89" s="359" t="s">
        <v>383</v>
      </c>
      <c r="J89" s="359">
        <v>1100</v>
      </c>
      <c r="K89" s="360" t="s">
        <v>384</v>
      </c>
      <c r="L89" s="360">
        <v>720</v>
      </c>
      <c r="M89" s="361"/>
      <c r="N89" s="361"/>
      <c r="O89" s="362"/>
      <c r="P89" s="363"/>
      <c r="Q89" s="363" cm="1">
        <f t="array" ref="Q89">_xlfn.IFS(R89="Modulo de PM",1,R89="Modulo Doble de PM",2,R89="Modulo Hibrido",3,R89="Vent. Natural Grande Sup",4,R89="Vent. Natural Grande Inf",5,R89="Vent. Natural Grande Doble",6,R89="Vent. Natural Mediana Sup",7,R89="Vent. Natural Mediana Inf",8,R89="Vent. Natural Mediana Doble",9,R89="Vent. Natural Pequeño Inf",11,R89="Vent. Natural Pequeño Sup",10,R89="Vent. Natural Pequeño Doble",12,R89="Modulo A-Unit Grande",15,R89="Modulo A-Unit Mediano",14,R89="Modulo A-Unit Pequeño",13)</f>
        <v>5</v>
      </c>
      <c r="R89" s="363" t="s">
        <v>405</v>
      </c>
      <c r="S89" s="363" t="e" vm="2">
        <v>#VALUE!</v>
      </c>
      <c r="T89" s="363"/>
      <c r="U89" s="364"/>
      <c r="V89" s="365"/>
      <c r="W89" s="366" t="str">
        <f t="shared" si="4"/>
        <v>Puerta Ranurado  Vent. Natural Grande InfNEO / H:1100W:720 mm</v>
      </c>
      <c r="X89" s="358" t="s">
        <v>386</v>
      </c>
      <c r="Y89" s="358" t="s">
        <v>386</v>
      </c>
      <c r="Z89" s="367" t="s">
        <v>387</v>
      </c>
      <c r="AA89" s="367"/>
      <c r="AC89" s="346"/>
      <c r="AD89" s="346"/>
      <c r="AE89" s="346"/>
      <c r="AF89" s="346"/>
      <c r="AG89" s="346"/>
      <c r="AH89" s="346"/>
      <c r="AI89" s="346"/>
      <c r="AJ89" s="346"/>
      <c r="AK89" s="346"/>
      <c r="AL89" s="346"/>
      <c r="AM89" s="346"/>
      <c r="AN89" s="346"/>
      <c r="AO89" s="346"/>
      <c r="AP89" s="346"/>
      <c r="AQ89" s="346"/>
      <c r="AR89" s="346"/>
      <c r="AS89" s="346"/>
      <c r="AT89" s="346"/>
      <c r="AU89" s="346"/>
      <c r="AV89" s="346"/>
      <c r="AW89" s="346"/>
      <c r="AX89" s="346"/>
    </row>
    <row r="90" spans="2:50" ht="19.5" customHeight="1" x14ac:dyDescent="0.35">
      <c r="B90" s="354">
        <v>121</v>
      </c>
      <c r="C90" s="355" t="str">
        <f t="shared" si="3"/>
        <v>PR_NEOBX1100X720_6</v>
      </c>
      <c r="D90" s="356" t="s">
        <v>395</v>
      </c>
      <c r="E90" s="357" t="s">
        <v>394</v>
      </c>
      <c r="F90" s="357" t="s">
        <v>165</v>
      </c>
      <c r="G90" s="357" t="s">
        <v>13</v>
      </c>
      <c r="H90" s="358" t="s">
        <v>448</v>
      </c>
      <c r="I90" s="359" t="s">
        <v>383</v>
      </c>
      <c r="J90" s="359">
        <v>1100</v>
      </c>
      <c r="K90" s="360" t="s">
        <v>384</v>
      </c>
      <c r="L90" s="360">
        <v>720</v>
      </c>
      <c r="M90" s="361"/>
      <c r="N90" s="361"/>
      <c r="O90" s="362"/>
      <c r="P90" s="363"/>
      <c r="Q90" s="363" cm="1">
        <f t="array" ref="Q90">_xlfn.IFS(R90="Modulo de PM",1,R90="Modulo Doble de PM",2,R90="Modulo Hibrido",3,R90="Vent. Natural Grande Sup",4,R90="Vent. Natural Grande Inf",5,R90="Vent. Natural Grande Doble",6,R90="Vent. Natural Mediana Sup",7,R90="Vent. Natural Mediana Inf",8,R90="Vent. Natural Mediana Doble",9,R90="Vent. Natural Pequeño Inf",11,R90="Vent. Natural Pequeño Sup",10,R90="Vent. Natural Pequeño Doble",12,R90="Modulo A-Unit Grande",15,R90="Modulo A-Unit Mediano",14,R90="Modulo A-Unit Pequeño",13)</f>
        <v>6</v>
      </c>
      <c r="R90" s="363" t="s">
        <v>408</v>
      </c>
      <c r="S90" s="363" t="e" vm="2">
        <v>#VALUE!</v>
      </c>
      <c r="T90" s="363"/>
      <c r="U90" s="364"/>
      <c r="V90" s="365"/>
      <c r="W90" s="366" t="str">
        <f t="shared" si="4"/>
        <v>Puerta Ranurado  Vent. Natural Grande DobleNEO / H:1100W:720 mm</v>
      </c>
      <c r="X90" s="358" t="s">
        <v>386</v>
      </c>
      <c r="Y90" s="358" t="s">
        <v>386</v>
      </c>
      <c r="Z90" s="367" t="s">
        <v>387</v>
      </c>
      <c r="AA90" s="367"/>
      <c r="AC90" s="346"/>
      <c r="AD90" s="346"/>
      <c r="AE90" s="346"/>
      <c r="AF90" s="346"/>
      <c r="AG90" s="346"/>
      <c r="AH90" s="346"/>
      <c r="AI90" s="346"/>
      <c r="AJ90" s="346"/>
      <c r="AK90" s="346"/>
      <c r="AL90" s="346"/>
      <c r="AM90" s="346"/>
      <c r="AN90" s="346"/>
      <c r="AO90" s="346"/>
      <c r="AP90" s="346"/>
      <c r="AQ90" s="346"/>
      <c r="AR90" s="346"/>
      <c r="AS90" s="346"/>
      <c r="AT90" s="346"/>
      <c r="AU90" s="346"/>
      <c r="AV90" s="346"/>
      <c r="AW90" s="346"/>
      <c r="AX90" s="346"/>
    </row>
    <row r="91" spans="2:50" ht="19.5" customHeight="1" x14ac:dyDescent="0.35">
      <c r="B91" s="354">
        <v>122</v>
      </c>
      <c r="C91" s="355" t="str">
        <f t="shared" si="3"/>
        <v>PR_NEOBX1100X720_7</v>
      </c>
      <c r="D91" s="356" t="s">
        <v>395</v>
      </c>
      <c r="E91" s="357" t="s">
        <v>394</v>
      </c>
      <c r="F91" s="357" t="s">
        <v>165</v>
      </c>
      <c r="G91" s="357" t="s">
        <v>13</v>
      </c>
      <c r="H91" s="358" t="s">
        <v>449</v>
      </c>
      <c r="I91" s="359" t="s">
        <v>383</v>
      </c>
      <c r="J91" s="359">
        <v>1100</v>
      </c>
      <c r="K91" s="360" t="s">
        <v>384</v>
      </c>
      <c r="L91" s="360">
        <v>720</v>
      </c>
      <c r="M91" s="361"/>
      <c r="N91" s="361"/>
      <c r="O91" s="362"/>
      <c r="P91" s="363"/>
      <c r="Q91" s="363" cm="1">
        <f t="array" ref="Q91">_xlfn.IFS(R91="Modulo de PM",1,R91="Modulo Doble de PM",2,R91="Modulo Hibrido",3,R91="Vent. Natural Grande Sup",4,R91="Vent. Natural Grande Inf",5,R91="Vent. Natural Grande Doble",6,R91="Vent. Natural Mediana Sup",7,R91="Vent. Natural Mediana Inf",8,R91="Vent. Natural Mediana Doble",9,R91="Vent. Natural Pequeño Inf",11,R91="Vent. Natural Pequeño Sup",10,R91="Vent. Natural Pequeño Doble",12,R91="Modulo A-Unit Grande",15,R91="Modulo A-Unit Mediano",14,R91="Modulo A-Unit Pequeño",13)</f>
        <v>7</v>
      </c>
      <c r="R91" s="363" t="s">
        <v>410</v>
      </c>
      <c r="S91" s="363" t="e" vm="2">
        <v>#VALUE!</v>
      </c>
      <c r="T91" s="363"/>
      <c r="U91" s="364"/>
      <c r="V91" s="365"/>
      <c r="W91" s="366" t="str">
        <f t="shared" si="4"/>
        <v>Puerta Ranurado  Vent. Natural Mediana SupNEO / H:1100W:720 mm</v>
      </c>
      <c r="X91" s="358" t="s">
        <v>386</v>
      </c>
      <c r="Y91" s="358" t="s">
        <v>386</v>
      </c>
      <c r="Z91" s="367" t="s">
        <v>387</v>
      </c>
      <c r="AA91" s="367"/>
      <c r="AC91" s="346"/>
      <c r="AD91" s="346"/>
      <c r="AE91" s="346"/>
      <c r="AF91" s="346"/>
      <c r="AG91" s="346"/>
      <c r="AH91" s="346"/>
      <c r="AI91" s="346"/>
      <c r="AJ91" s="346"/>
      <c r="AK91" s="346"/>
      <c r="AL91" s="346"/>
      <c r="AM91" s="346"/>
      <c r="AN91" s="346"/>
      <c r="AO91" s="346"/>
      <c r="AP91" s="346"/>
      <c r="AQ91" s="346"/>
      <c r="AR91" s="346"/>
      <c r="AS91" s="346"/>
      <c r="AT91" s="346"/>
      <c r="AU91" s="346"/>
      <c r="AV91" s="346"/>
      <c r="AW91" s="346"/>
      <c r="AX91" s="346"/>
    </row>
    <row r="92" spans="2:50" ht="19.5" customHeight="1" x14ac:dyDescent="0.35">
      <c r="B92" s="354">
        <v>123</v>
      </c>
      <c r="C92" s="355" t="str">
        <f t="shared" si="3"/>
        <v>PR_NEOBX1100X720_8</v>
      </c>
      <c r="D92" s="356" t="s">
        <v>395</v>
      </c>
      <c r="E92" s="357" t="s">
        <v>394</v>
      </c>
      <c r="F92" s="357" t="s">
        <v>165</v>
      </c>
      <c r="G92" s="357" t="s">
        <v>13</v>
      </c>
      <c r="H92" s="358" t="s">
        <v>450</v>
      </c>
      <c r="I92" s="359" t="s">
        <v>383</v>
      </c>
      <c r="J92" s="359">
        <v>1100</v>
      </c>
      <c r="K92" s="360" t="s">
        <v>384</v>
      </c>
      <c r="L92" s="360">
        <v>720</v>
      </c>
      <c r="M92" s="361"/>
      <c r="N92" s="361"/>
      <c r="O92" s="362"/>
      <c r="P92" s="363"/>
      <c r="Q92" s="363" cm="1">
        <f t="array" ref="Q92">_xlfn.IFS(R92="Modulo de PM",1,R92="Modulo Doble de PM",2,R92="Modulo Hibrido",3,R92="Vent. Natural Grande Sup",4,R92="Vent. Natural Grande Inf",5,R92="Vent. Natural Grande Doble",6,R92="Vent. Natural Mediana Sup",7,R92="Vent. Natural Mediana Inf",8,R92="Vent. Natural Mediana Doble",9,R92="Vent. Natural Pequeño Inf",11,R92="Vent. Natural Pequeño Sup",10,R92="Vent. Natural Pequeño Doble",12,R92="Modulo A-Unit Grande",15,R92="Modulo A-Unit Mediano",14,R92="Modulo A-Unit Pequeño",13)</f>
        <v>8</v>
      </c>
      <c r="R92" s="363" t="s">
        <v>412</v>
      </c>
      <c r="S92" s="363" t="e" vm="2">
        <v>#VALUE!</v>
      </c>
      <c r="T92" s="363"/>
      <c r="U92" s="364"/>
      <c r="V92" s="365"/>
      <c r="W92" s="366" t="str">
        <f t="shared" si="4"/>
        <v>Puerta Ranurado  Vent. Natural Mediana InfNEO / H:1100W:720 mm</v>
      </c>
      <c r="X92" s="358" t="s">
        <v>386</v>
      </c>
      <c r="Y92" s="358" t="s">
        <v>386</v>
      </c>
      <c r="Z92" s="367" t="s">
        <v>387</v>
      </c>
      <c r="AA92" s="367"/>
      <c r="AC92" s="346"/>
      <c r="AD92" s="346"/>
      <c r="AE92" s="346"/>
      <c r="AF92" s="346"/>
      <c r="AG92" s="346"/>
      <c r="AH92" s="346"/>
      <c r="AI92" s="346"/>
      <c r="AJ92" s="346"/>
      <c r="AK92" s="346"/>
      <c r="AL92" s="346"/>
      <c r="AM92" s="346"/>
      <c r="AN92" s="346"/>
      <c r="AO92" s="346"/>
      <c r="AP92" s="346"/>
      <c r="AQ92" s="346"/>
      <c r="AR92" s="346"/>
      <c r="AS92" s="346"/>
      <c r="AT92" s="346"/>
      <c r="AU92" s="346"/>
      <c r="AV92" s="346"/>
      <c r="AW92" s="346"/>
      <c r="AX92" s="346"/>
    </row>
    <row r="93" spans="2:50" ht="19.5" customHeight="1" x14ac:dyDescent="0.35">
      <c r="B93" s="354">
        <v>124</v>
      </c>
      <c r="C93" s="355" t="str">
        <f t="shared" si="3"/>
        <v>PR_NEOBX1100X720_9</v>
      </c>
      <c r="D93" s="356" t="s">
        <v>395</v>
      </c>
      <c r="E93" s="357" t="s">
        <v>394</v>
      </c>
      <c r="F93" s="357" t="s">
        <v>165</v>
      </c>
      <c r="G93" s="357" t="s">
        <v>13</v>
      </c>
      <c r="H93" s="358" t="s">
        <v>451</v>
      </c>
      <c r="I93" s="359" t="s">
        <v>383</v>
      </c>
      <c r="J93" s="359">
        <v>1100</v>
      </c>
      <c r="K93" s="360" t="s">
        <v>384</v>
      </c>
      <c r="L93" s="360">
        <v>720</v>
      </c>
      <c r="M93" s="361"/>
      <c r="N93" s="361"/>
      <c r="O93" s="362"/>
      <c r="P93" s="363"/>
      <c r="Q93" s="363" cm="1">
        <f t="array" ref="Q93">_xlfn.IFS(R93="Modulo de PM",1,R93="Modulo Doble de PM",2,R93="Modulo Hibrido",3,R93="Vent. Natural Grande Sup",4,R93="Vent. Natural Grande Inf",5,R93="Vent. Natural Grande Doble",6,R93="Vent. Natural Mediana Sup",7,R93="Vent. Natural Mediana Inf",8,R93="Vent. Natural Mediana Doble",9,R93="Vent. Natural Pequeño Inf",11,R93="Vent. Natural Pequeño Sup",10,R93="Vent. Natural Pequeño Doble",12,R93="Modulo A-Unit Grande",15,R93="Modulo A-Unit Mediano",14,R93="Modulo A-Unit Pequeño",13)</f>
        <v>9</v>
      </c>
      <c r="R93" s="363" t="s">
        <v>414</v>
      </c>
      <c r="S93" s="363" t="e" vm="2">
        <v>#VALUE!</v>
      </c>
      <c r="T93" s="363"/>
      <c r="U93" s="364"/>
      <c r="V93" s="365"/>
      <c r="W93" s="366" t="str">
        <f t="shared" si="4"/>
        <v>Puerta Ranurado  Vent. Natural Mediana DobleNEO / H:1100W:720 mm</v>
      </c>
      <c r="X93" s="358" t="s">
        <v>386</v>
      </c>
      <c r="Y93" s="358" t="s">
        <v>386</v>
      </c>
      <c r="Z93" s="367" t="s">
        <v>387</v>
      </c>
      <c r="AA93" s="367"/>
      <c r="AC93" s="346"/>
      <c r="AD93" s="346"/>
      <c r="AE93" s="346"/>
      <c r="AF93" s="346"/>
      <c r="AG93" s="346"/>
      <c r="AH93" s="346"/>
      <c r="AI93" s="346"/>
      <c r="AJ93" s="346"/>
      <c r="AK93" s="346"/>
      <c r="AL93" s="346"/>
      <c r="AM93" s="346"/>
      <c r="AN93" s="346"/>
      <c r="AO93" s="346"/>
      <c r="AP93" s="346"/>
      <c r="AQ93" s="346"/>
      <c r="AR93" s="346"/>
      <c r="AS93" s="346"/>
      <c r="AT93" s="346"/>
      <c r="AU93" s="346"/>
      <c r="AV93" s="346"/>
      <c r="AW93" s="346"/>
      <c r="AX93" s="346"/>
    </row>
    <row r="94" spans="2:50" ht="19.5" customHeight="1" x14ac:dyDescent="0.35">
      <c r="B94" s="354">
        <v>125</v>
      </c>
      <c r="C94" s="355" t="str">
        <f t="shared" si="3"/>
        <v>PR_NEOBX1100X720_10</v>
      </c>
      <c r="D94" s="356" t="s">
        <v>395</v>
      </c>
      <c r="E94" s="357" t="s">
        <v>394</v>
      </c>
      <c r="F94" s="357" t="s">
        <v>165</v>
      </c>
      <c r="G94" s="357" t="s">
        <v>13</v>
      </c>
      <c r="H94" s="358" t="s">
        <v>452</v>
      </c>
      <c r="I94" s="359" t="s">
        <v>383</v>
      </c>
      <c r="J94" s="359">
        <v>1100</v>
      </c>
      <c r="K94" s="360" t="s">
        <v>384</v>
      </c>
      <c r="L94" s="360">
        <v>720</v>
      </c>
      <c r="M94" s="361"/>
      <c r="N94" s="361"/>
      <c r="O94" s="362"/>
      <c r="P94" s="363"/>
      <c r="Q94" s="363" cm="1">
        <f t="array" ref="Q94">_xlfn.IFS(R94="Modulo de PM",1,R94="Modulo Doble de PM",2,R94="Modulo Hibrido",3,R94="Vent. Natural Grande Sup",4,R94="Vent. Natural Grande Inf",5,R94="Vent. Natural Grande Doble",6,R94="Vent. Natural Mediana Sup",7,R94="Vent. Natural Mediana Inf",8,R94="Vent. Natural Mediana Doble",9,R94="Vent. Natural Pequeño Inf",11,R94="Vent. Natural Pequeño Sup",10,R94="Vent. Natural Pequeño Doble",12,R94="Modulo A-Unit Grande",15,R94="Modulo A-Unit Mediano",14,R94="Modulo A-Unit Pequeño",13)</f>
        <v>10</v>
      </c>
      <c r="R94" s="363" t="s">
        <v>416</v>
      </c>
      <c r="S94" s="363" t="e" vm="2">
        <v>#VALUE!</v>
      </c>
      <c r="T94" s="363"/>
      <c r="U94" s="364"/>
      <c r="V94" s="365"/>
      <c r="W94" s="366" t="str">
        <f t="shared" si="4"/>
        <v>Puerta Ranurado  Vent. Natural Pequeño SupNEO / H:1100W:720 mm</v>
      </c>
      <c r="X94" s="358" t="s">
        <v>386</v>
      </c>
      <c r="Y94" s="358" t="s">
        <v>386</v>
      </c>
      <c r="Z94" s="367" t="s">
        <v>387</v>
      </c>
      <c r="AA94" s="367"/>
      <c r="AC94" s="346"/>
      <c r="AD94" s="346"/>
      <c r="AE94" s="346"/>
      <c r="AF94" s="346"/>
      <c r="AG94" s="346"/>
      <c r="AH94" s="346"/>
      <c r="AI94" s="346"/>
      <c r="AJ94" s="346"/>
      <c r="AK94" s="346"/>
      <c r="AL94" s="346"/>
      <c r="AM94" s="346"/>
      <c r="AN94" s="346"/>
      <c r="AO94" s="346"/>
      <c r="AP94" s="346"/>
      <c r="AQ94" s="346"/>
      <c r="AR94" s="346"/>
      <c r="AS94" s="346"/>
      <c r="AT94" s="346"/>
      <c r="AU94" s="346"/>
      <c r="AV94" s="346"/>
      <c r="AW94" s="346"/>
      <c r="AX94" s="346"/>
    </row>
    <row r="95" spans="2:50" ht="19.5" customHeight="1" x14ac:dyDescent="0.35">
      <c r="B95" s="354">
        <v>126</v>
      </c>
      <c r="C95" s="355" t="str">
        <f t="shared" si="3"/>
        <v>PR_NEOBX1100X720_11</v>
      </c>
      <c r="D95" s="356" t="s">
        <v>395</v>
      </c>
      <c r="E95" s="357" t="s">
        <v>394</v>
      </c>
      <c r="F95" s="357" t="s">
        <v>165</v>
      </c>
      <c r="G95" s="357" t="s">
        <v>13</v>
      </c>
      <c r="H95" s="358" t="s">
        <v>453</v>
      </c>
      <c r="I95" s="359" t="s">
        <v>383</v>
      </c>
      <c r="J95" s="359">
        <v>1100</v>
      </c>
      <c r="K95" s="360" t="s">
        <v>384</v>
      </c>
      <c r="L95" s="360">
        <v>720</v>
      </c>
      <c r="M95" s="361"/>
      <c r="N95" s="361"/>
      <c r="O95" s="362"/>
      <c r="P95" s="363"/>
      <c r="Q95" s="363" cm="1">
        <f t="array" ref="Q95">_xlfn.IFS(R95="Modulo de PM",1,R95="Modulo Doble de PM",2,R95="Modulo Hibrido",3,R95="Vent. Natural Grande Sup",4,R95="Vent. Natural Grande Inf",5,R95="Vent. Natural Grande Doble",6,R95="Vent. Natural Mediana Sup",7,R95="Vent. Natural Mediana Inf",8,R95="Vent. Natural Mediana Doble",9,R95="Vent. Natural Pequeño Inf",11,R95="Vent. Natural Pequeño Sup",10,R95="Vent. Natural Pequeño Doble",12,R95="Modulo A-Unit Grande",15,R95="Modulo A-Unit Mediano",14,R95="Modulo A-Unit Pequeño",13)</f>
        <v>11</v>
      </c>
      <c r="R95" s="363" t="s">
        <v>417</v>
      </c>
      <c r="S95" s="363" t="e" vm="2">
        <v>#VALUE!</v>
      </c>
      <c r="T95" s="363"/>
      <c r="U95" s="364"/>
      <c r="V95" s="365"/>
      <c r="W95" s="366" t="str">
        <f t="shared" si="4"/>
        <v>Puerta Ranurado  Vent. Natural Pequeño InfNEO / H:1100W:720 mm</v>
      </c>
      <c r="X95" s="358" t="s">
        <v>386</v>
      </c>
      <c r="Y95" s="358" t="s">
        <v>386</v>
      </c>
      <c r="Z95" s="367" t="s">
        <v>387</v>
      </c>
      <c r="AA95" s="367"/>
      <c r="AC95" s="346"/>
      <c r="AD95" s="346"/>
      <c r="AE95" s="346"/>
      <c r="AF95" s="346"/>
      <c r="AG95" s="346"/>
      <c r="AH95" s="346"/>
      <c r="AI95" s="346"/>
      <c r="AJ95" s="346"/>
      <c r="AK95" s="346"/>
      <c r="AL95" s="346"/>
      <c r="AM95" s="346"/>
      <c r="AN95" s="346"/>
      <c r="AO95" s="346"/>
      <c r="AP95" s="346"/>
      <c r="AQ95" s="346"/>
      <c r="AR95" s="346"/>
      <c r="AS95" s="346"/>
      <c r="AT95" s="346"/>
      <c r="AU95" s="346"/>
      <c r="AV95" s="346"/>
      <c r="AW95" s="346"/>
      <c r="AX95" s="346"/>
    </row>
    <row r="96" spans="2:50" ht="19.5" customHeight="1" x14ac:dyDescent="0.35">
      <c r="B96" s="354">
        <v>127</v>
      </c>
      <c r="C96" s="355" t="str">
        <f t="shared" si="3"/>
        <v>PR_NEOBX1100X720_12</v>
      </c>
      <c r="D96" s="356" t="s">
        <v>395</v>
      </c>
      <c r="E96" s="357" t="s">
        <v>394</v>
      </c>
      <c r="F96" s="357" t="s">
        <v>165</v>
      </c>
      <c r="G96" s="357" t="s">
        <v>13</v>
      </c>
      <c r="H96" s="358" t="s">
        <v>454</v>
      </c>
      <c r="I96" s="359" t="s">
        <v>383</v>
      </c>
      <c r="J96" s="359">
        <v>1100</v>
      </c>
      <c r="K96" s="360" t="s">
        <v>384</v>
      </c>
      <c r="L96" s="360">
        <v>720</v>
      </c>
      <c r="M96" s="361"/>
      <c r="N96" s="361"/>
      <c r="O96" s="362"/>
      <c r="P96" s="363"/>
      <c r="Q96" s="363" cm="1">
        <f t="array" ref="Q96">_xlfn.IFS(R96="Modulo de PM",1,R96="Modulo Doble de PM",2,R96="Modulo Hibrido",3,R96="Vent. Natural Grande Sup",4,R96="Vent. Natural Grande Inf",5,R96="Vent. Natural Grande Doble",6,R96="Vent. Natural Mediana Sup",7,R96="Vent. Natural Mediana Inf",8,R96="Vent. Natural Mediana Doble",9,R96="Vent. Natural Pequeño Inf",11,R96="Vent. Natural Pequeño Sup",10,R96="Vent. Natural Pequeño Doble",12,R96="Modulo A-Unit Grande",15,R96="Modulo A-Unit Mediano",14,R96="Modulo A-Unit Pequeño",13)</f>
        <v>12</v>
      </c>
      <c r="R96" s="363" t="s">
        <v>419</v>
      </c>
      <c r="S96" s="363" t="e" vm="2">
        <v>#VALUE!</v>
      </c>
      <c r="T96" s="363"/>
      <c r="U96" s="364"/>
      <c r="V96" s="365"/>
      <c r="W96" s="366" t="str">
        <f t="shared" si="4"/>
        <v>Puerta Ranurado  Vent. Natural Pequeño DobleNEO / H:1100W:720 mm</v>
      </c>
      <c r="X96" s="358" t="s">
        <v>386</v>
      </c>
      <c r="Y96" s="358" t="s">
        <v>386</v>
      </c>
      <c r="Z96" s="367" t="s">
        <v>387</v>
      </c>
      <c r="AA96" s="367"/>
      <c r="AC96" s="346"/>
      <c r="AD96" s="346"/>
      <c r="AE96" s="346"/>
      <c r="AF96" s="346"/>
      <c r="AG96" s="346"/>
      <c r="AH96" s="346"/>
      <c r="AI96" s="346"/>
      <c r="AJ96" s="346"/>
      <c r="AK96" s="346"/>
      <c r="AL96" s="346"/>
      <c r="AM96" s="346"/>
      <c r="AN96" s="346"/>
      <c r="AO96" s="346"/>
      <c r="AP96" s="346"/>
      <c r="AQ96" s="346"/>
      <c r="AR96" s="346"/>
      <c r="AS96" s="346"/>
      <c r="AT96" s="346"/>
      <c r="AU96" s="346"/>
      <c r="AV96" s="346"/>
      <c r="AW96" s="346"/>
      <c r="AX96" s="346"/>
    </row>
    <row r="97" spans="2:50" ht="19.5" customHeight="1" x14ac:dyDescent="0.35">
      <c r="B97" s="354">
        <v>128</v>
      </c>
      <c r="C97" s="355" t="str">
        <f t="shared" si="3"/>
        <v>PR_NEOBX1100X720_13</v>
      </c>
      <c r="D97" s="356" t="s">
        <v>395</v>
      </c>
      <c r="E97" s="357" t="s">
        <v>394</v>
      </c>
      <c r="F97" s="357" t="s">
        <v>165</v>
      </c>
      <c r="G97" s="357" t="s">
        <v>13</v>
      </c>
      <c r="H97" s="358" t="s">
        <v>455</v>
      </c>
      <c r="I97" s="359" t="s">
        <v>383</v>
      </c>
      <c r="J97" s="359">
        <v>1100</v>
      </c>
      <c r="K97" s="360" t="s">
        <v>384</v>
      </c>
      <c r="L97" s="360">
        <v>720</v>
      </c>
      <c r="M97" s="361"/>
      <c r="N97" s="361"/>
      <c r="O97" s="362"/>
      <c r="P97" s="363"/>
      <c r="Q97" s="363" cm="1">
        <f t="array" ref="Q97">_xlfn.IFS(R97="Modulo de PM",1,R97="Modulo Doble de PM",2,R97="Modulo Hibrido",3,R97="Vent. Natural Grande Sup",4,R97="Vent. Natural Grande Inf",5,R97="Vent. Natural Grande Doble",6,R97="Vent. Natural Mediana Sup",7,R97="Vent. Natural Mediana Inf",8,R97="Vent. Natural Mediana Doble",9,R97="Vent. Natural Pequeño Inf",11,R97="Vent. Natural Pequeño Sup",10,R97="Vent. Natural Pequeño Doble",12,R97="Modulo A-Unit Grande",15,R97="Modulo A-Unit Mediano",14,R97="Modulo A-Unit Pequeño",13)</f>
        <v>13</v>
      </c>
      <c r="R97" s="363" t="s">
        <v>421</v>
      </c>
      <c r="S97" s="363" t="e" vm="2">
        <v>#VALUE!</v>
      </c>
      <c r="T97" s="363"/>
      <c r="U97" s="364"/>
      <c r="V97" s="365"/>
      <c r="W97" s="366" t="str">
        <f t="shared" si="4"/>
        <v>Puerta Ranurado  Modulo A-Unit PequeñoNEO / H:1100W:720 mm</v>
      </c>
      <c r="X97" s="358" t="s">
        <v>386</v>
      </c>
      <c r="Y97" s="358" t="s">
        <v>386</v>
      </c>
      <c r="Z97" s="367" t="s">
        <v>387</v>
      </c>
      <c r="AA97" s="367"/>
      <c r="AC97" s="346"/>
      <c r="AD97" s="346"/>
      <c r="AE97" s="346"/>
      <c r="AF97" s="346"/>
      <c r="AG97" s="346"/>
      <c r="AH97" s="346"/>
      <c r="AI97" s="346"/>
      <c r="AJ97" s="346"/>
      <c r="AK97" s="346"/>
      <c r="AL97" s="346"/>
      <c r="AM97" s="346"/>
      <c r="AN97" s="346"/>
      <c r="AO97" s="346"/>
      <c r="AP97" s="346"/>
      <c r="AQ97" s="346"/>
      <c r="AR97" s="346"/>
      <c r="AS97" s="346"/>
      <c r="AT97" s="346"/>
      <c r="AU97" s="346"/>
      <c r="AV97" s="346"/>
      <c r="AW97" s="346"/>
      <c r="AX97" s="346"/>
    </row>
    <row r="98" spans="2:50" ht="19.5" customHeight="1" x14ac:dyDescent="0.35">
      <c r="B98" s="354">
        <v>129</v>
      </c>
      <c r="C98" s="355" t="str">
        <f t="shared" si="3"/>
        <v>PR_NEOBX1100X720_14</v>
      </c>
      <c r="D98" s="356" t="s">
        <v>395</v>
      </c>
      <c r="E98" s="357" t="s">
        <v>394</v>
      </c>
      <c r="F98" s="357" t="s">
        <v>165</v>
      </c>
      <c r="G98" s="357" t="s">
        <v>13</v>
      </c>
      <c r="H98" s="358" t="s">
        <v>456</v>
      </c>
      <c r="I98" s="359" t="s">
        <v>383</v>
      </c>
      <c r="J98" s="359">
        <v>1100</v>
      </c>
      <c r="K98" s="360" t="s">
        <v>384</v>
      </c>
      <c r="L98" s="360">
        <v>720</v>
      </c>
      <c r="M98" s="361"/>
      <c r="N98" s="361"/>
      <c r="O98" s="362"/>
      <c r="P98" s="363"/>
      <c r="Q98" s="363" cm="1">
        <f t="array" ref="Q98">_xlfn.IFS(R98="Modulo de PM",1,R98="Modulo Doble de PM",2,R98="Modulo Hibrido",3,R98="Vent. Natural Grande Sup",4,R98="Vent. Natural Grande Inf",5,R98="Vent. Natural Grande Doble",6,R98="Vent. Natural Mediana Sup",7,R98="Vent. Natural Mediana Inf",8,R98="Vent. Natural Mediana Doble",9,R98="Vent. Natural Pequeño Inf",11,R98="Vent. Natural Pequeño Sup",10,R98="Vent. Natural Pequeño Doble",12,R98="Modulo A-Unit Grande",15,R98="Modulo A-Unit Mediano",14,R98="Modulo A-Unit Pequeño",13)</f>
        <v>14</v>
      </c>
      <c r="R98" s="363" t="s">
        <v>423</v>
      </c>
      <c r="S98" s="363" t="e" vm="2">
        <v>#VALUE!</v>
      </c>
      <c r="T98" s="363"/>
      <c r="U98" s="364"/>
      <c r="V98" s="365"/>
      <c r="W98" s="366" t="str">
        <f t="shared" si="4"/>
        <v>Puerta Ranurado  Modulo A-Unit MedianoNEO / H:1100W:720 mm</v>
      </c>
      <c r="X98" s="358" t="s">
        <v>386</v>
      </c>
      <c r="Y98" s="358" t="s">
        <v>386</v>
      </c>
      <c r="Z98" s="367" t="s">
        <v>387</v>
      </c>
      <c r="AA98" s="367"/>
      <c r="AC98" s="346"/>
      <c r="AD98" s="346"/>
      <c r="AE98" s="346"/>
      <c r="AF98" s="346"/>
      <c r="AG98" s="346"/>
      <c r="AH98" s="346"/>
      <c r="AI98" s="346"/>
      <c r="AJ98" s="346"/>
      <c r="AK98" s="346"/>
      <c r="AL98" s="346"/>
      <c r="AM98" s="346"/>
      <c r="AN98" s="346"/>
      <c r="AO98" s="346"/>
      <c r="AP98" s="346"/>
      <c r="AQ98" s="346"/>
      <c r="AR98" s="346"/>
      <c r="AS98" s="346"/>
      <c r="AT98" s="346"/>
      <c r="AU98" s="346"/>
      <c r="AV98" s="346"/>
      <c r="AW98" s="346"/>
      <c r="AX98" s="346"/>
    </row>
    <row r="99" spans="2:50" ht="19.5" customHeight="1" x14ac:dyDescent="0.35">
      <c r="B99" s="354">
        <v>130</v>
      </c>
      <c r="C99" s="355" t="str">
        <f t="shared" ref="C99:C128" si="5">MID(D99,1,1)&amp;IF(D99="Envolvente","FM","")&amp;IF(E99&lt;&gt;"",MID(E99,1,1),"")&amp;"_"&amp;F99&amp;G99&amp;IF(J99&lt;&gt;"","X"&amp;J99,"")&amp;IF(L99&lt;&gt;"","X"&amp;L99,"")&amp;IF(N99&lt;&gt;"","X"&amp;N99,"")&amp;IF(O99&lt;&gt;"","_"&amp;O99,"")&amp;IF(Q99&lt;&gt;"","_"&amp;Q99,"")</f>
        <v>PR_NEOBX1100X720_15</v>
      </c>
      <c r="D99" s="356" t="s">
        <v>395</v>
      </c>
      <c r="E99" s="357" t="s">
        <v>394</v>
      </c>
      <c r="F99" s="357" t="s">
        <v>165</v>
      </c>
      <c r="G99" s="357" t="s">
        <v>13</v>
      </c>
      <c r="H99" s="358" t="s">
        <v>457</v>
      </c>
      <c r="I99" s="359" t="s">
        <v>383</v>
      </c>
      <c r="J99" s="359">
        <v>1100</v>
      </c>
      <c r="K99" s="360" t="s">
        <v>384</v>
      </c>
      <c r="L99" s="360">
        <v>720</v>
      </c>
      <c r="M99" s="361"/>
      <c r="N99" s="361"/>
      <c r="O99" s="362"/>
      <c r="P99" s="363"/>
      <c r="Q99" s="363" cm="1">
        <f t="array" ref="Q99">_xlfn.IFS(R99="Modulo de PM",1,R99="Modulo Doble de PM",2,R99="Modulo Hibrido",3,R99="Vent. Natural Grande Sup",4,R99="Vent. Natural Grande Inf",5,R99="Vent. Natural Grande Doble",6,R99="Vent. Natural Mediana Sup",7,R99="Vent. Natural Mediana Inf",8,R99="Vent. Natural Mediana Doble",9,R99="Vent. Natural Pequeño Inf",11,R99="Vent. Natural Pequeño Sup",10,R99="Vent. Natural Pequeño Doble",12,R99="Modulo A-Unit Grande",15,R99="Modulo A-Unit Mediano",14,R99="Modulo A-Unit Pequeño",13)</f>
        <v>15</v>
      </c>
      <c r="R99" s="363" t="s">
        <v>458</v>
      </c>
      <c r="S99" s="363" t="e" vm="2">
        <v>#VALUE!</v>
      </c>
      <c r="T99" s="363"/>
      <c r="U99" s="364"/>
      <c r="V99" s="365"/>
      <c r="W99" s="366" t="str">
        <f t="shared" si="4"/>
        <v>Puerta Ranurado  Modulo A-Unit GrandeNEO / H:1100W:720 mm</v>
      </c>
      <c r="X99" s="358" t="s">
        <v>386</v>
      </c>
      <c r="Y99" s="358" t="s">
        <v>386</v>
      </c>
      <c r="Z99" s="367" t="s">
        <v>387</v>
      </c>
      <c r="AA99" s="367"/>
      <c r="AC99" s="346"/>
      <c r="AD99" s="346"/>
      <c r="AE99" s="346"/>
      <c r="AF99" s="346"/>
      <c r="AG99" s="346"/>
      <c r="AH99" s="346"/>
      <c r="AI99" s="346"/>
      <c r="AJ99" s="346"/>
      <c r="AK99" s="346"/>
      <c r="AL99" s="346"/>
      <c r="AM99" s="346"/>
      <c r="AN99" s="346"/>
      <c r="AO99" s="346"/>
      <c r="AP99" s="346"/>
      <c r="AQ99" s="346"/>
      <c r="AR99" s="346"/>
      <c r="AS99" s="346"/>
      <c r="AT99" s="346"/>
      <c r="AU99" s="346"/>
      <c r="AV99" s="346"/>
      <c r="AW99" s="346"/>
      <c r="AX99" s="346"/>
    </row>
    <row r="100" spans="2:50" ht="19.899999999999999" customHeight="1" x14ac:dyDescent="0.35">
      <c r="B100" s="354">
        <v>131</v>
      </c>
      <c r="C100" s="355" t="str">
        <f t="shared" si="5"/>
        <v>PR_NEOCX900X720_1</v>
      </c>
      <c r="D100" s="356" t="s">
        <v>395</v>
      </c>
      <c r="E100" s="357" t="s">
        <v>394</v>
      </c>
      <c r="F100" s="357" t="s">
        <v>165</v>
      </c>
      <c r="G100" s="357" t="s">
        <v>23</v>
      </c>
      <c r="H100" s="358" t="s">
        <v>396</v>
      </c>
      <c r="I100" s="359" t="s">
        <v>383</v>
      </c>
      <c r="J100" s="359">
        <v>900</v>
      </c>
      <c r="K100" s="360" t="s">
        <v>384</v>
      </c>
      <c r="L100" s="360">
        <v>720</v>
      </c>
      <c r="M100" s="361"/>
      <c r="N100" s="361"/>
      <c r="O100" s="362"/>
      <c r="P100" s="363"/>
      <c r="Q100" s="363" cm="1">
        <f t="array" ref="Q100">_xlfn.IFS(R100="Modulo de PM",1,R100="Modulo Doble de PM",2,R100="Modulo Hibrido",3,R100="Vent. Natural Grande Sup",4,R100="Vent. Natural Grande Inf",5,R100="Vent. Natural Grande Doble",6,R100="Vent. Natural Mediana Sup",7,R100="Vent. Natural Mediana Inf",8,R100="Vent. Natural Mediana Doble",9,R100="Vent. Natural Pequeño Inf",11,R100="Vent. Natural Pequeño Sup",10,R100="Vent. Natural Pequeño Doble",12,R100="Modulo A-Unit Grande",15,R100="Modulo A-Unit Mediano",14,R100="Modulo A-Unit Pequeño",13)</f>
        <v>1</v>
      </c>
      <c r="R100" s="363" t="s">
        <v>397</v>
      </c>
      <c r="S100" s="363" t="e" vm="2">
        <v>#VALUE!</v>
      </c>
      <c r="T100" s="363"/>
      <c r="U100" s="364"/>
      <c r="V100" s="365"/>
      <c r="W100" s="366" t="str">
        <f t="shared" si="4"/>
        <v>Puerta Ranurado  Modulo de PMNEO / H:900W:720 mm</v>
      </c>
      <c r="X100" s="358" t="s">
        <v>386</v>
      </c>
      <c r="Y100" s="358" t="s">
        <v>386</v>
      </c>
      <c r="Z100" s="367" t="s">
        <v>387</v>
      </c>
      <c r="AA100" s="367"/>
      <c r="AC100" s="346"/>
      <c r="AD100" s="346"/>
      <c r="AE100" s="346"/>
      <c r="AF100" s="346"/>
      <c r="AG100" s="346"/>
      <c r="AH100" s="346"/>
      <c r="AI100" s="346"/>
      <c r="AJ100" s="346"/>
      <c r="AK100" s="346"/>
      <c r="AL100" s="346"/>
      <c r="AM100" s="346"/>
      <c r="AN100" s="346"/>
      <c r="AO100" s="346"/>
      <c r="AP100" s="346"/>
      <c r="AQ100" s="346"/>
      <c r="AR100" s="346"/>
      <c r="AS100" s="346"/>
      <c r="AT100" s="346"/>
      <c r="AU100" s="346"/>
      <c r="AV100" s="346"/>
      <c r="AW100" s="346"/>
      <c r="AX100" s="346"/>
    </row>
    <row r="101" spans="2:50" ht="19.899999999999999" customHeight="1" x14ac:dyDescent="0.35">
      <c r="B101" s="354">
        <v>132</v>
      </c>
      <c r="C101" s="355" t="str">
        <f t="shared" si="5"/>
        <v>PR_NEOCX900X720_2</v>
      </c>
      <c r="D101" s="356" t="s">
        <v>395</v>
      </c>
      <c r="E101" s="357" t="s">
        <v>394</v>
      </c>
      <c r="F101" s="357" t="s">
        <v>165</v>
      </c>
      <c r="G101" s="357" t="s">
        <v>23</v>
      </c>
      <c r="H101" s="358" t="s">
        <v>398</v>
      </c>
      <c r="I101" s="359" t="s">
        <v>383</v>
      </c>
      <c r="J101" s="359">
        <v>900</v>
      </c>
      <c r="K101" s="360" t="s">
        <v>384</v>
      </c>
      <c r="L101" s="360">
        <v>720</v>
      </c>
      <c r="M101" s="361"/>
      <c r="N101" s="361"/>
      <c r="O101" s="362"/>
      <c r="P101" s="363"/>
      <c r="Q101" s="363" cm="1">
        <f t="array" ref="Q101">_xlfn.IFS(R101="Modulo de PM",1,R101="Modulo Doble de PM",2,R101="Modulo Hibrido",3,R101="Vent. Natural Grande Sup",4,R101="Vent. Natural Grande Inf",5,R101="Vent. Natural Grande Doble",6,R101="Vent. Natural Mediana Sup",7,R101="Vent. Natural Mediana Inf",8,R101="Vent. Natural Mediana Doble",9,R101="Vent. Natural Pequeño Inf",11,R101="Vent. Natural Pequeño Sup",10,R101="Vent. Natural Pequeño Doble",12,R101="Modulo A-Unit Grande",15,R101="Modulo A-Unit Mediano",14,R101="Modulo A-Unit Pequeño",13)</f>
        <v>2</v>
      </c>
      <c r="R101" s="363" t="s">
        <v>399</v>
      </c>
      <c r="S101" s="363" t="e" vm="2">
        <v>#VALUE!</v>
      </c>
      <c r="T101" s="363"/>
      <c r="U101" s="364"/>
      <c r="V101" s="365"/>
      <c r="W101" s="366" t="str">
        <f t="shared" si="4"/>
        <v>Puerta Ranurado  Modulo Doble de PMNEO / H:900W:720 mm</v>
      </c>
      <c r="X101" s="358" t="s">
        <v>386</v>
      </c>
      <c r="Y101" s="358" t="s">
        <v>386</v>
      </c>
      <c r="Z101" s="367" t="s">
        <v>387</v>
      </c>
      <c r="AA101" s="367"/>
      <c r="AC101" s="346"/>
      <c r="AD101" s="346"/>
      <c r="AE101" s="346"/>
      <c r="AF101" s="346"/>
      <c r="AG101" s="346"/>
      <c r="AH101" s="346"/>
      <c r="AI101" s="346"/>
      <c r="AJ101" s="346"/>
      <c r="AK101" s="346"/>
      <c r="AL101" s="346"/>
      <c r="AM101" s="346"/>
      <c r="AN101" s="346"/>
      <c r="AO101" s="346"/>
      <c r="AP101" s="346"/>
      <c r="AQ101" s="346"/>
      <c r="AR101" s="346"/>
      <c r="AS101" s="346"/>
      <c r="AT101" s="346"/>
      <c r="AU101" s="346"/>
      <c r="AV101" s="346"/>
      <c r="AW101" s="346"/>
      <c r="AX101" s="346"/>
    </row>
    <row r="102" spans="2:50" ht="19.899999999999999" customHeight="1" x14ac:dyDescent="0.35">
      <c r="B102" s="354">
        <v>133</v>
      </c>
      <c r="C102" s="355" t="str">
        <f t="shared" si="5"/>
        <v>PR_NEOCX900X720_3</v>
      </c>
      <c r="D102" s="356" t="s">
        <v>395</v>
      </c>
      <c r="E102" s="357" t="s">
        <v>394</v>
      </c>
      <c r="F102" s="357" t="s">
        <v>165</v>
      </c>
      <c r="G102" s="357" t="s">
        <v>23</v>
      </c>
      <c r="H102" s="358" t="s">
        <v>400</v>
      </c>
      <c r="I102" s="359" t="s">
        <v>383</v>
      </c>
      <c r="J102" s="359">
        <v>900</v>
      </c>
      <c r="K102" s="360" t="s">
        <v>384</v>
      </c>
      <c r="L102" s="360">
        <v>720</v>
      </c>
      <c r="M102" s="361"/>
      <c r="N102" s="361"/>
      <c r="O102" s="362"/>
      <c r="P102" s="363"/>
      <c r="Q102" s="363" cm="1">
        <f t="array" ref="Q102">_xlfn.IFS(R102="Modulo de PM",1,R102="Modulo Doble de PM",2,R102="Modulo Hibrido",3,R102="Vent. Natural Grande Sup",4,R102="Vent. Natural Grande Inf",5,R102="Vent. Natural Grande Doble",6,R102="Vent. Natural Mediana Sup",7,R102="Vent. Natural Mediana Inf",8,R102="Vent. Natural Mediana Doble",9,R102="Vent. Natural Pequeño Inf",11,R102="Vent. Natural Pequeño Sup",10,R102="Vent. Natural Pequeño Doble",12,R102="Modulo A-Unit Grande",15,R102="Modulo A-Unit Mediano",14,R102="Modulo A-Unit Pequeño",13)</f>
        <v>3</v>
      </c>
      <c r="R102" s="363" t="s">
        <v>401</v>
      </c>
      <c r="S102" s="363" t="e" vm="2">
        <v>#VALUE!</v>
      </c>
      <c r="T102" s="363"/>
      <c r="U102" s="364"/>
      <c r="V102" s="365"/>
      <c r="W102" s="366" t="str">
        <f t="shared" si="4"/>
        <v>Puerta Ranurado  Modulo HibridoNEO / H:900W:720 mm</v>
      </c>
      <c r="X102" s="358" t="s">
        <v>386</v>
      </c>
      <c r="Y102" s="358" t="s">
        <v>386</v>
      </c>
      <c r="Z102" s="367" t="s">
        <v>387</v>
      </c>
      <c r="AA102" s="367"/>
      <c r="AC102" s="346"/>
      <c r="AD102" s="346"/>
      <c r="AE102" s="346"/>
      <c r="AF102" s="346"/>
      <c r="AG102" s="346"/>
      <c r="AH102" s="346"/>
      <c r="AI102" s="346"/>
      <c r="AJ102" s="346"/>
      <c r="AK102" s="346"/>
      <c r="AL102" s="346"/>
      <c r="AM102" s="346"/>
      <c r="AN102" s="346"/>
      <c r="AO102" s="346"/>
      <c r="AP102" s="346"/>
      <c r="AQ102" s="346"/>
      <c r="AR102" s="346"/>
      <c r="AS102" s="346"/>
      <c r="AT102" s="346"/>
      <c r="AU102" s="346"/>
      <c r="AV102" s="346"/>
      <c r="AW102" s="346"/>
      <c r="AX102" s="346"/>
    </row>
    <row r="103" spans="2:50" ht="19.899999999999999" customHeight="1" x14ac:dyDescent="0.35">
      <c r="B103" s="354">
        <v>137</v>
      </c>
      <c r="C103" s="355" t="str">
        <f t="shared" si="5"/>
        <v>PR_NEOCX900X720_7</v>
      </c>
      <c r="D103" s="356" t="s">
        <v>395</v>
      </c>
      <c r="E103" s="357" t="s">
        <v>394</v>
      </c>
      <c r="F103" s="357" t="s">
        <v>165</v>
      </c>
      <c r="G103" s="357" t="s">
        <v>23</v>
      </c>
      <c r="H103" s="358" t="s">
        <v>409</v>
      </c>
      <c r="I103" s="359" t="s">
        <v>383</v>
      </c>
      <c r="J103" s="359">
        <v>900</v>
      </c>
      <c r="K103" s="360" t="s">
        <v>384</v>
      </c>
      <c r="L103" s="360">
        <v>720</v>
      </c>
      <c r="M103" s="361"/>
      <c r="N103" s="361"/>
      <c r="O103" s="362"/>
      <c r="P103" s="363"/>
      <c r="Q103" s="363" cm="1">
        <f t="array" ref="Q103">_xlfn.IFS(R103="Modulo de PM",1,R103="Modulo Doble de PM",2,R103="Modulo Hibrido",3,R103="Vent. Natural Grande Sup",4,R103="Vent. Natural Grande Inf",5,R103="Vent. Natural Grande Doble",6,R103="Vent. Natural Mediana Sup",7,R103="Vent. Natural Mediana Inf",8,R103="Vent. Natural Mediana Doble",9,R103="Vent. Natural Pequeño Inf",11,R103="Vent. Natural Pequeño Sup",10,R103="Vent. Natural Pequeño Doble",12,R103="Modulo A-Unit Grande",15,R103="Modulo A-Unit Mediano",14,R103="Modulo A-Unit Pequeño",13)</f>
        <v>7</v>
      </c>
      <c r="R103" s="363" t="s">
        <v>410</v>
      </c>
      <c r="S103" s="363" t="e" vm="2">
        <v>#VALUE!</v>
      </c>
      <c r="T103" s="363"/>
      <c r="U103" s="364"/>
      <c r="V103" s="365"/>
      <c r="W103" s="366" t="str">
        <f t="shared" si="4"/>
        <v>Puerta Ranurado  Vent. Natural Mediana SupNEO / H:900W:720 mm</v>
      </c>
      <c r="X103" s="358" t="s">
        <v>386</v>
      </c>
      <c r="Y103" s="358" t="s">
        <v>386</v>
      </c>
      <c r="Z103" s="367" t="s">
        <v>387</v>
      </c>
      <c r="AA103" s="367"/>
      <c r="AC103" s="346"/>
      <c r="AD103" s="346"/>
      <c r="AE103" s="346"/>
      <c r="AF103" s="346"/>
      <c r="AG103" s="346"/>
      <c r="AH103" s="346"/>
      <c r="AI103" s="346"/>
      <c r="AJ103" s="346"/>
      <c r="AK103" s="346"/>
      <c r="AL103" s="346"/>
      <c r="AM103" s="346"/>
      <c r="AN103" s="346"/>
      <c r="AO103" s="346"/>
      <c r="AP103" s="346"/>
      <c r="AQ103" s="346"/>
      <c r="AR103" s="346"/>
      <c r="AS103" s="346"/>
      <c r="AT103" s="346"/>
      <c r="AU103" s="346"/>
      <c r="AV103" s="346"/>
      <c r="AW103" s="346"/>
      <c r="AX103" s="346"/>
    </row>
    <row r="104" spans="2:50" ht="19.899999999999999" customHeight="1" x14ac:dyDescent="0.35">
      <c r="B104" s="354">
        <v>138</v>
      </c>
      <c r="C104" s="355" t="str">
        <f t="shared" si="5"/>
        <v>PR_NEOCX900X720_8</v>
      </c>
      <c r="D104" s="356" t="s">
        <v>395</v>
      </c>
      <c r="E104" s="357" t="s">
        <v>394</v>
      </c>
      <c r="F104" s="357" t="s">
        <v>165</v>
      </c>
      <c r="G104" s="357" t="s">
        <v>23</v>
      </c>
      <c r="H104" s="358" t="s">
        <v>411</v>
      </c>
      <c r="I104" s="359" t="s">
        <v>383</v>
      </c>
      <c r="J104" s="359">
        <v>900</v>
      </c>
      <c r="K104" s="360" t="s">
        <v>384</v>
      </c>
      <c r="L104" s="360">
        <v>720</v>
      </c>
      <c r="M104" s="361"/>
      <c r="N104" s="361"/>
      <c r="O104" s="362"/>
      <c r="P104" s="363"/>
      <c r="Q104" s="363" cm="1">
        <f t="array" ref="Q104">_xlfn.IFS(R104="Modulo de PM",1,R104="Modulo Doble de PM",2,R104="Modulo Hibrido",3,R104="Vent. Natural Grande Sup",4,R104="Vent. Natural Grande Inf",5,R104="Vent. Natural Grande Doble",6,R104="Vent. Natural Mediana Sup",7,R104="Vent. Natural Mediana Inf",8,R104="Vent. Natural Mediana Doble",9,R104="Vent. Natural Pequeño Inf",11,R104="Vent. Natural Pequeño Sup",10,R104="Vent. Natural Pequeño Doble",12,R104="Modulo A-Unit Grande",15,R104="Modulo A-Unit Mediano",14,R104="Modulo A-Unit Pequeño",13)</f>
        <v>8</v>
      </c>
      <c r="R104" s="363" t="s">
        <v>412</v>
      </c>
      <c r="S104" s="363" t="e" vm="2">
        <v>#VALUE!</v>
      </c>
      <c r="T104" s="363"/>
      <c r="U104" s="364"/>
      <c r="V104" s="365"/>
      <c r="W104" s="366" t="str">
        <f t="shared" si="4"/>
        <v>Puerta Ranurado  Vent. Natural Mediana InfNEO / H:900W:720 mm</v>
      </c>
      <c r="X104" s="358" t="s">
        <v>386</v>
      </c>
      <c r="Y104" s="358" t="s">
        <v>386</v>
      </c>
      <c r="Z104" s="367" t="s">
        <v>387</v>
      </c>
      <c r="AA104" s="367"/>
      <c r="AC104" s="346"/>
      <c r="AD104" s="346"/>
      <c r="AE104" s="346"/>
      <c r="AF104" s="346"/>
      <c r="AG104" s="346"/>
      <c r="AH104" s="346"/>
      <c r="AI104" s="346"/>
      <c r="AJ104" s="346"/>
      <c r="AK104" s="346"/>
      <c r="AL104" s="346"/>
      <c r="AM104" s="346"/>
      <c r="AN104" s="346"/>
      <c r="AO104" s="346"/>
      <c r="AP104" s="346"/>
      <c r="AQ104" s="346"/>
      <c r="AR104" s="346"/>
      <c r="AS104" s="346"/>
      <c r="AT104" s="346"/>
      <c r="AU104" s="346"/>
      <c r="AV104" s="346"/>
      <c r="AW104" s="346"/>
      <c r="AX104" s="346"/>
    </row>
    <row r="105" spans="2:50" ht="19.899999999999999" customHeight="1" x14ac:dyDescent="0.35">
      <c r="B105" s="354">
        <v>139</v>
      </c>
      <c r="C105" s="355" t="str">
        <f t="shared" si="5"/>
        <v>PR_NEOCX900X720_9</v>
      </c>
      <c r="D105" s="356" t="s">
        <v>395</v>
      </c>
      <c r="E105" s="357" t="s">
        <v>394</v>
      </c>
      <c r="F105" s="357" t="s">
        <v>165</v>
      </c>
      <c r="G105" s="357" t="s">
        <v>23</v>
      </c>
      <c r="H105" s="358" t="s">
        <v>413</v>
      </c>
      <c r="I105" s="359" t="s">
        <v>383</v>
      </c>
      <c r="J105" s="359">
        <v>900</v>
      </c>
      <c r="K105" s="360" t="s">
        <v>384</v>
      </c>
      <c r="L105" s="360">
        <v>720</v>
      </c>
      <c r="M105" s="361"/>
      <c r="N105" s="361"/>
      <c r="O105" s="362"/>
      <c r="P105" s="363"/>
      <c r="Q105" s="363" cm="1">
        <f t="array" ref="Q105">_xlfn.IFS(R105="Modulo de PM",1,R105="Modulo Doble de PM",2,R105="Modulo Hibrido",3,R105="Vent. Natural Grande Sup",4,R105="Vent. Natural Grande Inf",5,R105="Vent. Natural Grande Doble",6,R105="Vent. Natural Mediana Sup",7,R105="Vent. Natural Mediana Inf",8,R105="Vent. Natural Mediana Doble",9,R105="Vent. Natural Pequeño Inf",11,R105="Vent. Natural Pequeño Sup",10,R105="Vent. Natural Pequeño Doble",12,R105="Modulo A-Unit Grande",15,R105="Modulo A-Unit Mediano",14,R105="Modulo A-Unit Pequeño",13)</f>
        <v>9</v>
      </c>
      <c r="R105" s="363" t="s">
        <v>414</v>
      </c>
      <c r="S105" s="363" t="e" vm="2">
        <v>#VALUE!</v>
      </c>
      <c r="T105" s="363"/>
      <c r="U105" s="364"/>
      <c r="V105" s="365"/>
      <c r="W105" s="366" t="str">
        <f t="shared" si="4"/>
        <v>Puerta Ranurado  Vent. Natural Mediana DobleNEO / H:900W:720 mm</v>
      </c>
      <c r="X105" s="358" t="s">
        <v>386</v>
      </c>
      <c r="Y105" s="358" t="s">
        <v>386</v>
      </c>
      <c r="Z105" s="367" t="s">
        <v>387</v>
      </c>
      <c r="AA105" s="367"/>
      <c r="AC105" s="346"/>
      <c r="AD105" s="346"/>
      <c r="AE105" s="346"/>
      <c r="AF105" s="346"/>
      <c r="AG105" s="346"/>
      <c r="AH105" s="346"/>
      <c r="AI105" s="346"/>
      <c r="AJ105" s="346"/>
      <c r="AK105" s="346"/>
      <c r="AL105" s="346"/>
      <c r="AM105" s="346"/>
      <c r="AN105" s="346"/>
      <c r="AO105" s="346"/>
      <c r="AP105" s="346"/>
      <c r="AQ105" s="346"/>
      <c r="AR105" s="346"/>
      <c r="AS105" s="346"/>
      <c r="AT105" s="346"/>
      <c r="AU105" s="346"/>
      <c r="AV105" s="346"/>
      <c r="AW105" s="346"/>
      <c r="AX105" s="346"/>
    </row>
    <row r="106" spans="2:50" ht="19.899999999999999" customHeight="1" x14ac:dyDescent="0.35">
      <c r="B106" s="354">
        <v>140</v>
      </c>
      <c r="C106" s="355" t="str">
        <f t="shared" si="5"/>
        <v>PR_NEOCX900X720_10</v>
      </c>
      <c r="D106" s="356" t="s">
        <v>395</v>
      </c>
      <c r="E106" s="357" t="s">
        <v>394</v>
      </c>
      <c r="F106" s="357" t="s">
        <v>165</v>
      </c>
      <c r="G106" s="357" t="s">
        <v>23</v>
      </c>
      <c r="H106" s="358" t="s">
        <v>415</v>
      </c>
      <c r="I106" s="359" t="s">
        <v>383</v>
      </c>
      <c r="J106" s="359">
        <v>900</v>
      </c>
      <c r="K106" s="360" t="s">
        <v>384</v>
      </c>
      <c r="L106" s="360">
        <v>720</v>
      </c>
      <c r="M106" s="361"/>
      <c r="N106" s="361"/>
      <c r="O106" s="362"/>
      <c r="P106" s="363"/>
      <c r="Q106" s="363" cm="1">
        <f t="array" ref="Q106">_xlfn.IFS(R106="Modulo de PM",1,R106="Modulo Doble de PM",2,R106="Modulo Hibrido",3,R106="Vent. Natural Grande Sup",4,R106="Vent. Natural Grande Inf",5,R106="Vent. Natural Grande Doble",6,R106="Vent. Natural Mediana Sup",7,R106="Vent. Natural Mediana Inf",8,R106="Vent. Natural Mediana Doble",9,R106="Vent. Natural Pequeño Inf",11,R106="Vent. Natural Pequeño Sup",10,R106="Vent. Natural Pequeño Doble",12,R106="Modulo A-Unit Grande",15,R106="Modulo A-Unit Mediano",14,R106="Modulo A-Unit Pequeño",13)</f>
        <v>10</v>
      </c>
      <c r="R106" s="363" t="s">
        <v>416</v>
      </c>
      <c r="S106" s="363" t="e" vm="2">
        <v>#VALUE!</v>
      </c>
      <c r="T106" s="363"/>
      <c r="U106" s="364"/>
      <c r="V106" s="365"/>
      <c r="W106" s="366" t="str">
        <f t="shared" si="4"/>
        <v>Puerta Ranurado  Vent. Natural Pequeño SupNEO / H:900W:720 mm</v>
      </c>
      <c r="X106" s="358" t="s">
        <v>386</v>
      </c>
      <c r="Y106" s="358" t="s">
        <v>386</v>
      </c>
      <c r="Z106" s="367" t="s">
        <v>387</v>
      </c>
      <c r="AA106" s="367"/>
      <c r="AC106" s="346"/>
      <c r="AD106" s="346"/>
      <c r="AE106" s="346"/>
      <c r="AF106" s="346"/>
      <c r="AG106" s="346"/>
      <c r="AH106" s="346"/>
      <c r="AI106" s="346"/>
      <c r="AJ106" s="346"/>
      <c r="AK106" s="346"/>
      <c r="AL106" s="346"/>
      <c r="AM106" s="346"/>
      <c r="AN106" s="346"/>
      <c r="AO106" s="346"/>
      <c r="AP106" s="346"/>
      <c r="AQ106" s="346"/>
      <c r="AR106" s="346"/>
      <c r="AS106" s="346"/>
      <c r="AT106" s="346"/>
      <c r="AU106" s="346"/>
      <c r="AV106" s="346"/>
      <c r="AW106" s="346"/>
      <c r="AX106" s="346"/>
    </row>
    <row r="107" spans="2:50" ht="19.899999999999999" customHeight="1" x14ac:dyDescent="0.35">
      <c r="B107" s="354">
        <v>141</v>
      </c>
      <c r="C107" s="355" t="str">
        <f t="shared" si="5"/>
        <v>PR_NEOCX900X720_11</v>
      </c>
      <c r="D107" s="356" t="s">
        <v>395</v>
      </c>
      <c r="E107" s="357" t="s">
        <v>394</v>
      </c>
      <c r="F107" s="357" t="s">
        <v>165</v>
      </c>
      <c r="G107" s="357" t="s">
        <v>23</v>
      </c>
      <c r="H107" s="358">
        <v>1111796</v>
      </c>
      <c r="I107" s="359" t="s">
        <v>383</v>
      </c>
      <c r="J107" s="359">
        <v>900</v>
      </c>
      <c r="K107" s="360" t="s">
        <v>384</v>
      </c>
      <c r="L107" s="360">
        <v>720</v>
      </c>
      <c r="M107" s="361"/>
      <c r="N107" s="361"/>
      <c r="O107" s="362"/>
      <c r="P107" s="363"/>
      <c r="Q107" s="363" cm="1">
        <f t="array" ref="Q107">_xlfn.IFS(R107="Modulo de PM",1,R107="Modulo Doble de PM",2,R107="Modulo Hibrido",3,R107="Vent. Natural Grande Sup",4,R107="Vent. Natural Grande Inf",5,R107="Vent. Natural Grande Doble",6,R107="Vent. Natural Mediana Sup",7,R107="Vent. Natural Mediana Inf",8,R107="Vent. Natural Mediana Doble",9,R107="Vent. Natural Pequeño Inf",11,R107="Vent. Natural Pequeño Sup",10,R107="Vent. Natural Pequeño Doble",12,R107="Modulo A-Unit Grande",15,R107="Modulo A-Unit Mediano",14,R107="Modulo A-Unit Pequeño",13)</f>
        <v>11</v>
      </c>
      <c r="R107" s="363" t="s">
        <v>417</v>
      </c>
      <c r="S107" s="363" t="e" vm="2">
        <v>#VALUE!</v>
      </c>
      <c r="T107" s="363"/>
      <c r="U107" s="364"/>
      <c r="V107" s="365"/>
      <c r="W107" s="366" t="str">
        <f t="shared" si="4"/>
        <v>Puerta Ranurado  Vent. Natural Pequeño InfNEO / H:900W:720 mm</v>
      </c>
      <c r="X107" s="358" t="s">
        <v>386</v>
      </c>
      <c r="Y107" s="358" t="s">
        <v>386</v>
      </c>
      <c r="Z107" s="367" t="s">
        <v>387</v>
      </c>
      <c r="AA107" s="367"/>
      <c r="AC107" s="346"/>
      <c r="AD107" s="346"/>
      <c r="AE107" s="346"/>
      <c r="AF107" s="346"/>
      <c r="AG107" s="346"/>
      <c r="AH107" s="346"/>
      <c r="AI107" s="346"/>
      <c r="AJ107" s="346"/>
      <c r="AK107" s="346"/>
      <c r="AL107" s="346"/>
      <c r="AM107" s="346"/>
      <c r="AN107" s="346"/>
      <c r="AO107" s="346"/>
      <c r="AP107" s="346"/>
      <c r="AQ107" s="346"/>
      <c r="AR107" s="346"/>
      <c r="AS107" s="346"/>
      <c r="AT107" s="346"/>
      <c r="AU107" s="346"/>
      <c r="AV107" s="346"/>
      <c r="AW107" s="346"/>
      <c r="AX107" s="346"/>
    </row>
    <row r="108" spans="2:50" ht="19.899999999999999" customHeight="1" x14ac:dyDescent="0.35">
      <c r="B108" s="354">
        <v>142</v>
      </c>
      <c r="C108" s="355" t="str">
        <f t="shared" si="5"/>
        <v>PR_NEOCX900X720_12</v>
      </c>
      <c r="D108" s="356" t="s">
        <v>395</v>
      </c>
      <c r="E108" s="357" t="s">
        <v>394</v>
      </c>
      <c r="F108" s="357" t="s">
        <v>165</v>
      </c>
      <c r="G108" s="357" t="s">
        <v>23</v>
      </c>
      <c r="H108" s="358" t="s">
        <v>418</v>
      </c>
      <c r="I108" s="359" t="s">
        <v>383</v>
      </c>
      <c r="J108" s="359">
        <v>900</v>
      </c>
      <c r="K108" s="360" t="s">
        <v>384</v>
      </c>
      <c r="L108" s="360">
        <v>720</v>
      </c>
      <c r="M108" s="361"/>
      <c r="N108" s="361"/>
      <c r="O108" s="362"/>
      <c r="P108" s="363"/>
      <c r="Q108" s="363" cm="1">
        <f t="array" ref="Q108">_xlfn.IFS(R108="Modulo de PM",1,R108="Modulo Doble de PM",2,R108="Modulo Hibrido",3,R108="Vent. Natural Grande Sup",4,R108="Vent. Natural Grande Inf",5,R108="Vent. Natural Grande Doble",6,R108="Vent. Natural Mediana Sup",7,R108="Vent. Natural Mediana Inf",8,R108="Vent. Natural Mediana Doble",9,R108="Vent. Natural Pequeño Inf",11,R108="Vent. Natural Pequeño Sup",10,R108="Vent. Natural Pequeño Doble",12,R108="Modulo A-Unit Grande",15,R108="Modulo A-Unit Mediano",14,R108="Modulo A-Unit Pequeño",13)</f>
        <v>12</v>
      </c>
      <c r="R108" s="363" t="s">
        <v>419</v>
      </c>
      <c r="S108" s="363" t="e" vm="2">
        <v>#VALUE!</v>
      </c>
      <c r="T108" s="363"/>
      <c r="U108" s="364"/>
      <c r="V108" s="365"/>
      <c r="W108" s="366" t="str">
        <f t="shared" si="4"/>
        <v>Puerta Ranurado  Vent. Natural Pequeño DobleNEO / H:900W:720 mm</v>
      </c>
      <c r="X108" s="358" t="s">
        <v>386</v>
      </c>
      <c r="Y108" s="358" t="s">
        <v>386</v>
      </c>
      <c r="Z108" s="367" t="s">
        <v>387</v>
      </c>
      <c r="AA108" s="367"/>
      <c r="AC108" s="346"/>
      <c r="AD108" s="346"/>
      <c r="AE108" s="346"/>
      <c r="AF108" s="346"/>
      <c r="AG108" s="346"/>
      <c r="AH108" s="346"/>
      <c r="AI108" s="346"/>
      <c r="AJ108" s="346"/>
      <c r="AK108" s="346"/>
      <c r="AL108" s="346"/>
      <c r="AM108" s="346"/>
      <c r="AN108" s="346"/>
      <c r="AO108" s="346"/>
      <c r="AP108" s="346"/>
      <c r="AQ108" s="346"/>
      <c r="AR108" s="346"/>
      <c r="AS108" s="346"/>
      <c r="AT108" s="346"/>
      <c r="AU108" s="346"/>
      <c r="AV108" s="346"/>
      <c r="AW108" s="346"/>
      <c r="AX108" s="346"/>
    </row>
    <row r="109" spans="2:50" ht="19.899999999999999" customHeight="1" x14ac:dyDescent="0.35">
      <c r="B109" s="354">
        <v>143</v>
      </c>
      <c r="C109" s="355" t="str">
        <f t="shared" si="5"/>
        <v>PR_NEOCX900X720_13</v>
      </c>
      <c r="D109" s="356" t="s">
        <v>395</v>
      </c>
      <c r="E109" s="357" t="s">
        <v>394</v>
      </c>
      <c r="F109" s="357" t="s">
        <v>165</v>
      </c>
      <c r="G109" s="357" t="s">
        <v>23</v>
      </c>
      <c r="H109" s="358" t="s">
        <v>420</v>
      </c>
      <c r="I109" s="359" t="s">
        <v>383</v>
      </c>
      <c r="J109" s="359">
        <v>900</v>
      </c>
      <c r="K109" s="360" t="s">
        <v>384</v>
      </c>
      <c r="L109" s="360">
        <v>720</v>
      </c>
      <c r="M109" s="361"/>
      <c r="N109" s="361"/>
      <c r="O109" s="362"/>
      <c r="P109" s="363"/>
      <c r="Q109" s="363" cm="1">
        <f t="array" ref="Q109">_xlfn.IFS(R109="Modulo de PM",1,R109="Modulo Doble de PM",2,R109="Modulo Hibrido",3,R109="Vent. Natural Grande Sup",4,R109="Vent. Natural Grande Inf",5,R109="Vent. Natural Grande Doble",6,R109="Vent. Natural Mediana Sup",7,R109="Vent. Natural Mediana Inf",8,R109="Vent. Natural Mediana Doble",9,R109="Vent. Natural Pequeño Inf",11,R109="Vent. Natural Pequeño Sup",10,R109="Vent. Natural Pequeño Doble",12,R109="Modulo A-Unit Grande",15,R109="Modulo A-Unit Mediano",14,R109="Modulo A-Unit Pequeño",13)</f>
        <v>13</v>
      </c>
      <c r="R109" s="363" t="s">
        <v>421</v>
      </c>
      <c r="S109" s="363" t="e" vm="2">
        <v>#VALUE!</v>
      </c>
      <c r="T109" s="363"/>
      <c r="U109" s="364"/>
      <c r="V109" s="365"/>
      <c r="W109" s="366" t="str">
        <f t="shared" si="4"/>
        <v>Puerta Ranurado  Modulo A-Unit PequeñoNEO / H:900W:720 mm</v>
      </c>
      <c r="X109" s="358" t="s">
        <v>386</v>
      </c>
      <c r="Y109" s="358" t="s">
        <v>386</v>
      </c>
      <c r="Z109" s="367" t="s">
        <v>387</v>
      </c>
      <c r="AA109" s="367"/>
      <c r="AC109" s="346"/>
      <c r="AD109" s="346"/>
      <c r="AE109" s="346"/>
      <c r="AF109" s="346"/>
      <c r="AG109" s="346"/>
      <c r="AH109" s="346"/>
      <c r="AI109" s="346"/>
      <c r="AJ109" s="346"/>
      <c r="AK109" s="346"/>
      <c r="AL109" s="346"/>
      <c r="AM109" s="346"/>
      <c r="AN109" s="346"/>
      <c r="AO109" s="346"/>
      <c r="AP109" s="346"/>
      <c r="AQ109" s="346"/>
      <c r="AR109" s="346"/>
      <c r="AS109" s="346"/>
      <c r="AT109" s="346"/>
      <c r="AU109" s="346"/>
      <c r="AV109" s="346"/>
      <c r="AW109" s="346"/>
      <c r="AX109" s="346"/>
    </row>
    <row r="110" spans="2:50" ht="19.899999999999999" customHeight="1" x14ac:dyDescent="0.35">
      <c r="B110" s="354">
        <v>144</v>
      </c>
      <c r="C110" s="355" t="str">
        <f t="shared" si="5"/>
        <v>PR_NEOCX900X720_14</v>
      </c>
      <c r="D110" s="356" t="s">
        <v>395</v>
      </c>
      <c r="E110" s="357" t="s">
        <v>394</v>
      </c>
      <c r="F110" s="357" t="s">
        <v>165</v>
      </c>
      <c r="G110" s="357" t="s">
        <v>23</v>
      </c>
      <c r="H110" s="358" t="s">
        <v>422</v>
      </c>
      <c r="I110" s="359" t="s">
        <v>383</v>
      </c>
      <c r="J110" s="359">
        <v>900</v>
      </c>
      <c r="K110" s="360" t="s">
        <v>384</v>
      </c>
      <c r="L110" s="360">
        <v>720</v>
      </c>
      <c r="M110" s="361"/>
      <c r="N110" s="361"/>
      <c r="O110" s="362"/>
      <c r="P110" s="363"/>
      <c r="Q110" s="363" cm="1">
        <f t="array" ref="Q110">_xlfn.IFS(R110="Modulo de PM",1,R110="Modulo Doble de PM",2,R110="Modulo Hibrido",3,R110="Vent. Natural Grande Sup",4,R110="Vent. Natural Grande Inf",5,R110="Vent. Natural Grande Doble",6,R110="Vent. Natural Mediana Sup",7,R110="Vent. Natural Mediana Inf",8,R110="Vent. Natural Mediana Doble",9,R110="Vent. Natural Pequeño Inf",11,R110="Vent. Natural Pequeño Sup",10,R110="Vent. Natural Pequeño Doble",12,R110="Modulo A-Unit Grande",15,R110="Modulo A-Unit Mediano",14,R110="Modulo A-Unit Pequeño",13)</f>
        <v>14</v>
      </c>
      <c r="R110" s="363" t="s">
        <v>423</v>
      </c>
      <c r="S110" s="363" t="e" vm="2">
        <v>#VALUE!</v>
      </c>
      <c r="T110" s="363"/>
      <c r="U110" s="364"/>
      <c r="V110" s="365"/>
      <c r="W110" s="366" t="str">
        <f t="shared" si="4"/>
        <v>Puerta Ranurado  Modulo A-Unit MedianoNEO / H:900W:720 mm</v>
      </c>
      <c r="X110" s="358" t="s">
        <v>386</v>
      </c>
      <c r="Y110" s="358" t="s">
        <v>386</v>
      </c>
      <c r="Z110" s="367" t="s">
        <v>387</v>
      </c>
      <c r="AA110" s="367"/>
      <c r="AC110" s="346"/>
      <c r="AD110" s="346"/>
      <c r="AE110" s="346"/>
      <c r="AF110" s="346"/>
      <c r="AG110" s="346"/>
      <c r="AH110" s="346"/>
      <c r="AI110" s="346"/>
      <c r="AJ110" s="346"/>
      <c r="AK110" s="346"/>
      <c r="AL110" s="346"/>
      <c r="AM110" s="346"/>
      <c r="AN110" s="346"/>
      <c r="AO110" s="346"/>
      <c r="AP110" s="346"/>
      <c r="AQ110" s="346"/>
      <c r="AR110" s="346"/>
      <c r="AS110" s="346"/>
      <c r="AT110" s="346"/>
      <c r="AU110" s="346"/>
      <c r="AV110" s="346"/>
      <c r="AW110" s="346"/>
      <c r="AX110" s="346"/>
    </row>
    <row r="111" spans="2:50" ht="19.899999999999999" customHeight="1" x14ac:dyDescent="0.35">
      <c r="B111" s="354">
        <v>145</v>
      </c>
      <c r="C111" s="355" t="str">
        <f t="shared" si="5"/>
        <v>PR_NEODX600X400_1</v>
      </c>
      <c r="D111" s="356" t="s">
        <v>395</v>
      </c>
      <c r="E111" s="357" t="s">
        <v>394</v>
      </c>
      <c r="F111" s="357" t="s">
        <v>165</v>
      </c>
      <c r="G111" s="357" t="s">
        <v>29</v>
      </c>
      <c r="H111" s="358" t="s">
        <v>461</v>
      </c>
      <c r="I111" s="359" t="s">
        <v>383</v>
      </c>
      <c r="J111" s="359">
        <v>600</v>
      </c>
      <c r="K111" s="360" t="s">
        <v>384</v>
      </c>
      <c r="L111" s="360">
        <v>400</v>
      </c>
      <c r="M111" s="361"/>
      <c r="N111" s="361"/>
      <c r="O111" s="362"/>
      <c r="P111" s="363"/>
      <c r="Q111" s="363" cm="1">
        <f t="array" ref="Q111">_xlfn.IFS(R111="Modulo de PM",1,R111="Modulo Doble de PM",2,R111="Modulo Hibrido",3,R111="Vent. Natural Grande Sup",4,R111="Vent. Natural Grande Inf",5,R111="Vent. Natural Grande Doble",6,R111="Vent. Natural Mediana Sup",7,R111="Vent. Natural Mediana Inf",8,R111="Vent. Natural Mediana Doble",9,R111="Vent. Natural Pequeño Inf",11,R111="Vent. Natural Pequeño Sup",10,R111="Vent. Natural Pequeño Doble",12,R111="Modulo A-Unit Grande",15,R111="Modulo A-Unit Mediano",14,R111="Modulo A-Unit Pequeño",13)</f>
        <v>1</v>
      </c>
      <c r="R111" s="363" t="s">
        <v>397</v>
      </c>
      <c r="S111" s="363" t="e" vm="2">
        <v>#VALUE!</v>
      </c>
      <c r="T111" s="363"/>
      <c r="U111" s="364"/>
      <c r="V111" s="365"/>
      <c r="W111" s="366" t="str">
        <f t="shared" si="4"/>
        <v>Puerta Ranurado  Modulo de PMNEO / H:600W:400 mm</v>
      </c>
      <c r="X111" s="358" t="s">
        <v>386</v>
      </c>
      <c r="Y111" s="358" t="s">
        <v>386</v>
      </c>
      <c r="Z111" s="367" t="s">
        <v>387</v>
      </c>
      <c r="AA111" s="367"/>
      <c r="AC111" s="346"/>
      <c r="AD111" s="346"/>
      <c r="AE111" s="346"/>
      <c r="AF111" s="346"/>
      <c r="AG111" s="346"/>
      <c r="AH111" s="346"/>
      <c r="AI111" s="346"/>
      <c r="AJ111" s="346"/>
      <c r="AK111" s="346"/>
      <c r="AL111" s="346"/>
      <c r="AM111" s="346"/>
      <c r="AN111" s="346"/>
      <c r="AO111" s="346"/>
      <c r="AP111" s="346"/>
      <c r="AQ111" s="346"/>
      <c r="AR111" s="346"/>
      <c r="AS111" s="346"/>
      <c r="AT111" s="346"/>
      <c r="AU111" s="346"/>
      <c r="AV111" s="346"/>
      <c r="AW111" s="346"/>
      <c r="AX111" s="346"/>
    </row>
    <row r="112" spans="2:50" ht="19.899999999999999" customHeight="1" x14ac:dyDescent="0.35">
      <c r="B112" s="354">
        <v>146</v>
      </c>
      <c r="C112" s="355" t="str">
        <f t="shared" si="5"/>
        <v>PR_NEODX600X400_3</v>
      </c>
      <c r="D112" s="356" t="s">
        <v>395</v>
      </c>
      <c r="E112" s="357" t="s">
        <v>394</v>
      </c>
      <c r="F112" s="357" t="s">
        <v>165</v>
      </c>
      <c r="G112" s="357" t="s">
        <v>29</v>
      </c>
      <c r="H112" s="358" t="s">
        <v>462</v>
      </c>
      <c r="I112" s="359" t="s">
        <v>383</v>
      </c>
      <c r="J112" s="359">
        <v>600</v>
      </c>
      <c r="K112" s="360" t="s">
        <v>384</v>
      </c>
      <c r="L112" s="360">
        <v>400</v>
      </c>
      <c r="M112" s="361"/>
      <c r="N112" s="361"/>
      <c r="O112" s="362"/>
      <c r="P112" s="363"/>
      <c r="Q112" s="363" cm="1">
        <f t="array" ref="Q112">_xlfn.IFS(R112="Modulo de PM",1,R112="Modulo Doble de PM",2,R112="Modulo Hibrido",3,R112="Vent. Natural Grande Sup",4,R112="Vent. Natural Grande Inf",5,R112="Vent. Natural Grande Doble",6,R112="Vent. Natural Mediana Sup",7,R112="Vent. Natural Mediana Inf",8,R112="Vent. Natural Mediana Doble",9,R112="Vent. Natural Pequeño Inf",11,R112="Vent. Natural Pequeño Sup",10,R112="Vent. Natural Pequeño Doble",12,R112="Modulo A-Unit Grande",15,R112="Modulo A-Unit Mediano",14,R112="Modulo A-Unit Pequeño",13)</f>
        <v>3</v>
      </c>
      <c r="R112" s="363" t="s">
        <v>401</v>
      </c>
      <c r="S112" s="363" t="e" vm="2">
        <v>#VALUE!</v>
      </c>
      <c r="T112" s="363"/>
      <c r="U112" s="364"/>
      <c r="V112" s="365"/>
      <c r="W112" s="366" t="str">
        <f t="shared" si="4"/>
        <v>Puerta Ranurado  Modulo HibridoNEO / H:600W:400 mm</v>
      </c>
      <c r="X112" s="358" t="s">
        <v>386</v>
      </c>
      <c r="Y112" s="358" t="s">
        <v>386</v>
      </c>
      <c r="Z112" s="367" t="s">
        <v>387</v>
      </c>
      <c r="AA112" s="367"/>
      <c r="AC112" s="346"/>
      <c r="AD112" s="346"/>
      <c r="AE112" s="346"/>
      <c r="AF112" s="346"/>
      <c r="AG112" s="346"/>
      <c r="AH112" s="346"/>
      <c r="AI112" s="346"/>
      <c r="AJ112" s="346"/>
      <c r="AK112" s="346"/>
      <c r="AL112" s="346"/>
      <c r="AM112" s="346"/>
      <c r="AN112" s="346"/>
      <c r="AO112" s="346"/>
      <c r="AP112" s="346"/>
      <c r="AQ112" s="346"/>
      <c r="AR112" s="346"/>
      <c r="AS112" s="346"/>
      <c r="AT112" s="346"/>
      <c r="AU112" s="346"/>
      <c r="AV112" s="346"/>
      <c r="AW112" s="346"/>
      <c r="AX112" s="346"/>
    </row>
    <row r="113" spans="2:27" ht="19.899999999999999" customHeight="1" x14ac:dyDescent="0.35">
      <c r="B113" s="354">
        <v>162</v>
      </c>
      <c r="C113" s="355" t="str">
        <f t="shared" si="5"/>
        <v>FM_BasicX600X400X300</v>
      </c>
      <c r="D113" s="356" t="s">
        <v>463</v>
      </c>
      <c r="E113" s="357" t="s">
        <v>464</v>
      </c>
      <c r="F113" s="357" t="s">
        <v>382</v>
      </c>
      <c r="G113" s="357"/>
      <c r="H113" s="358">
        <v>1112000</v>
      </c>
      <c r="I113" s="359" t="s">
        <v>383</v>
      </c>
      <c r="J113" s="359">
        <v>600</v>
      </c>
      <c r="K113" s="360" t="s">
        <v>384</v>
      </c>
      <c r="L113" s="360">
        <v>400</v>
      </c>
      <c r="M113" s="361" t="s">
        <v>385</v>
      </c>
      <c r="N113" s="361">
        <v>300</v>
      </c>
      <c r="O113" s="362"/>
      <c r="P113" s="363"/>
      <c r="Q113" s="363"/>
      <c r="R113" s="363"/>
      <c r="S113" s="363"/>
      <c r="T113" s="363"/>
      <c r="U113" s="364"/>
      <c r="V113" s="365"/>
      <c r="W113" s="366" t="str">
        <f t="shared" ref="W113:W128" si="6">IF(C113&lt;&gt;"",(D113&amp;E113&amp;F113&amp;O113&amp;P113&amp;U113&amp;V113&amp;" / "&amp;I113&amp;J113&amp;K113&amp;L113&amp;M113&amp;N113&amp;" mm"),"")</f>
        <v>Fijación Muro Basic / H:600W:400D:300 mm</v>
      </c>
      <c r="X113" s="358" t="s">
        <v>386</v>
      </c>
      <c r="Y113" s="358" t="s">
        <v>386</v>
      </c>
      <c r="Z113" s="367" t="s">
        <v>387</v>
      </c>
      <c r="AA113" s="367"/>
    </row>
    <row r="114" spans="2:27" ht="19.899999999999999" customHeight="1" x14ac:dyDescent="0.35">
      <c r="B114" s="354">
        <v>163</v>
      </c>
      <c r="C114" s="355" t="str">
        <f t="shared" si="5"/>
        <v>FM_BasicX900X720X300</v>
      </c>
      <c r="D114" s="356" t="s">
        <v>463</v>
      </c>
      <c r="E114" s="357" t="s">
        <v>464</v>
      </c>
      <c r="F114" s="357" t="s">
        <v>382</v>
      </c>
      <c r="G114" s="357"/>
      <c r="H114" s="358">
        <v>1112000</v>
      </c>
      <c r="I114" s="359" t="s">
        <v>383</v>
      </c>
      <c r="J114" s="359">
        <v>900</v>
      </c>
      <c r="K114" s="360" t="s">
        <v>384</v>
      </c>
      <c r="L114" s="360">
        <v>720</v>
      </c>
      <c r="M114" s="361" t="s">
        <v>385</v>
      </c>
      <c r="N114" s="361">
        <v>300</v>
      </c>
      <c r="O114" s="362"/>
      <c r="P114" s="363"/>
      <c r="Q114" s="363"/>
      <c r="R114" s="363"/>
      <c r="S114" s="363"/>
      <c r="T114" s="363"/>
      <c r="U114" s="364"/>
      <c r="V114" s="365"/>
      <c r="W114" s="366" t="str">
        <f t="shared" si="6"/>
        <v>Fijación Muro Basic / H:900W:720D:300 mm</v>
      </c>
      <c r="X114" s="358" t="s">
        <v>386</v>
      </c>
      <c r="Y114" s="358" t="s">
        <v>386</v>
      </c>
      <c r="Z114" s="367" t="s">
        <v>387</v>
      </c>
      <c r="AA114" s="367"/>
    </row>
    <row r="115" spans="2:27" ht="19.899999999999999" customHeight="1" x14ac:dyDescent="0.35">
      <c r="B115" s="354">
        <v>164</v>
      </c>
      <c r="C115" s="355" t="str">
        <f t="shared" si="5"/>
        <v>FM_BasicX800X620X300</v>
      </c>
      <c r="D115" s="356" t="s">
        <v>463</v>
      </c>
      <c r="E115" s="357" t="s">
        <v>464</v>
      </c>
      <c r="F115" s="357" t="s">
        <v>382</v>
      </c>
      <c r="G115" s="357"/>
      <c r="H115" s="358">
        <v>1112000</v>
      </c>
      <c r="I115" s="359" t="s">
        <v>383</v>
      </c>
      <c r="J115" s="359">
        <v>800</v>
      </c>
      <c r="K115" s="360" t="s">
        <v>384</v>
      </c>
      <c r="L115" s="360">
        <v>620</v>
      </c>
      <c r="M115" s="361" t="s">
        <v>385</v>
      </c>
      <c r="N115" s="361">
        <v>300</v>
      </c>
      <c r="O115" s="362"/>
      <c r="P115" s="363"/>
      <c r="Q115" s="363"/>
      <c r="R115" s="363"/>
      <c r="S115" s="363"/>
      <c r="T115" s="363"/>
      <c r="U115" s="364"/>
      <c r="V115" s="365"/>
      <c r="W115" s="366" t="str">
        <f t="shared" si="6"/>
        <v>Fijación Muro Basic / H:800W:620D:300 mm</v>
      </c>
      <c r="X115" s="358" t="s">
        <v>386</v>
      </c>
      <c r="Y115" s="358" t="s">
        <v>386</v>
      </c>
      <c r="Z115" s="367" t="s">
        <v>387</v>
      </c>
      <c r="AA115" s="367"/>
    </row>
    <row r="116" spans="2:27" ht="19.899999999999999" customHeight="1" x14ac:dyDescent="0.35">
      <c r="B116" s="354">
        <v>165</v>
      </c>
      <c r="C116" s="355" t="str">
        <f t="shared" si="5"/>
        <v>FM_BasicX700X520X300</v>
      </c>
      <c r="D116" s="356" t="s">
        <v>463</v>
      </c>
      <c r="E116" s="357" t="s">
        <v>464</v>
      </c>
      <c r="F116" s="357" t="s">
        <v>382</v>
      </c>
      <c r="G116" s="357"/>
      <c r="H116" s="358">
        <v>1112000</v>
      </c>
      <c r="I116" s="359" t="s">
        <v>383</v>
      </c>
      <c r="J116" s="359">
        <v>700</v>
      </c>
      <c r="K116" s="360" t="s">
        <v>384</v>
      </c>
      <c r="L116" s="360">
        <v>520</v>
      </c>
      <c r="M116" s="361" t="s">
        <v>385</v>
      </c>
      <c r="N116" s="361">
        <v>300</v>
      </c>
      <c r="O116" s="362"/>
      <c r="P116" s="363"/>
      <c r="Q116" s="363"/>
      <c r="R116" s="363"/>
      <c r="S116" s="363"/>
      <c r="T116" s="363"/>
      <c r="U116" s="364"/>
      <c r="V116" s="365"/>
      <c r="W116" s="366" t="str">
        <f t="shared" si="6"/>
        <v>Fijación Muro Basic / H:700W:520D:300 mm</v>
      </c>
      <c r="X116" s="358" t="s">
        <v>386</v>
      </c>
      <c r="Y116" s="358" t="s">
        <v>386</v>
      </c>
      <c r="Z116" s="367" t="s">
        <v>387</v>
      </c>
      <c r="AA116" s="367"/>
    </row>
    <row r="117" spans="2:27" ht="19.899999999999999" customHeight="1" x14ac:dyDescent="0.35">
      <c r="B117" s="354">
        <v>166</v>
      </c>
      <c r="C117" s="355" t="str">
        <f t="shared" si="5"/>
        <v>FM_NEOX1100X1120X400</v>
      </c>
      <c r="D117" s="356" t="s">
        <v>463</v>
      </c>
      <c r="E117" s="357" t="s">
        <v>464</v>
      </c>
      <c r="F117" s="357" t="s">
        <v>165</v>
      </c>
      <c r="G117" s="357"/>
      <c r="H117" s="358">
        <v>1112000</v>
      </c>
      <c r="I117" s="359" t="s">
        <v>383</v>
      </c>
      <c r="J117" s="359">
        <v>1100</v>
      </c>
      <c r="K117" s="360" t="s">
        <v>384</v>
      </c>
      <c r="L117" s="360">
        <v>1120</v>
      </c>
      <c r="M117" s="361" t="s">
        <v>385</v>
      </c>
      <c r="N117" s="361">
        <v>400</v>
      </c>
      <c r="O117" s="362"/>
      <c r="P117" s="363"/>
      <c r="Q117" s="363"/>
      <c r="R117" s="363"/>
      <c r="S117" s="363"/>
      <c r="T117" s="363"/>
      <c r="U117" s="364"/>
      <c r="V117" s="365"/>
      <c r="W117" s="366" t="str">
        <f t="shared" si="6"/>
        <v>Fijación Muro NEO / H:1100W:1120D:400 mm</v>
      </c>
      <c r="X117" s="358" t="s">
        <v>386</v>
      </c>
      <c r="Y117" s="358" t="s">
        <v>386</v>
      </c>
      <c r="Z117" s="367" t="s">
        <v>387</v>
      </c>
      <c r="AA117" s="367"/>
    </row>
    <row r="118" spans="2:27" ht="19.899999999999999" customHeight="1" x14ac:dyDescent="0.35">
      <c r="B118" s="354">
        <v>167</v>
      </c>
      <c r="C118" s="355" t="str">
        <f t="shared" si="5"/>
        <v>FM_NEOX1100X720X400</v>
      </c>
      <c r="D118" s="356" t="s">
        <v>463</v>
      </c>
      <c r="E118" s="357" t="s">
        <v>464</v>
      </c>
      <c r="F118" s="357" t="s">
        <v>165</v>
      </c>
      <c r="G118" s="357"/>
      <c r="H118" s="358">
        <v>1112000</v>
      </c>
      <c r="I118" s="359" t="s">
        <v>383</v>
      </c>
      <c r="J118" s="359">
        <v>1100</v>
      </c>
      <c r="K118" s="360" t="s">
        <v>384</v>
      </c>
      <c r="L118" s="360">
        <v>720</v>
      </c>
      <c r="M118" s="361" t="s">
        <v>385</v>
      </c>
      <c r="N118" s="361">
        <v>400</v>
      </c>
      <c r="O118" s="362"/>
      <c r="P118" s="363"/>
      <c r="Q118" s="363"/>
      <c r="R118" s="363"/>
      <c r="S118" s="363"/>
      <c r="T118" s="363"/>
      <c r="U118" s="364"/>
      <c r="V118" s="365"/>
      <c r="W118" s="366" t="str">
        <f t="shared" si="6"/>
        <v>Fijación Muro NEO / H:1100W:720D:400 mm</v>
      </c>
      <c r="X118" s="358" t="s">
        <v>386</v>
      </c>
      <c r="Y118" s="358" t="s">
        <v>386</v>
      </c>
      <c r="Z118" s="367" t="s">
        <v>387</v>
      </c>
      <c r="AA118" s="367"/>
    </row>
    <row r="119" spans="2:27" ht="19.899999999999999" customHeight="1" x14ac:dyDescent="0.35">
      <c r="B119" s="354">
        <v>168</v>
      </c>
      <c r="C119" s="355" t="str">
        <f t="shared" si="5"/>
        <v>FM_NEOX900X720X400</v>
      </c>
      <c r="D119" s="356" t="s">
        <v>463</v>
      </c>
      <c r="E119" s="357" t="s">
        <v>464</v>
      </c>
      <c r="F119" s="357" t="s">
        <v>165</v>
      </c>
      <c r="G119" s="357"/>
      <c r="H119" s="358">
        <v>1112000</v>
      </c>
      <c r="I119" s="359" t="s">
        <v>383</v>
      </c>
      <c r="J119" s="359">
        <v>900</v>
      </c>
      <c r="K119" s="360" t="s">
        <v>384</v>
      </c>
      <c r="L119" s="360">
        <v>720</v>
      </c>
      <c r="M119" s="361" t="s">
        <v>385</v>
      </c>
      <c r="N119" s="361">
        <v>400</v>
      </c>
      <c r="O119" s="362"/>
      <c r="P119" s="363"/>
      <c r="Q119" s="363"/>
      <c r="R119" s="363"/>
      <c r="S119" s="363"/>
      <c r="T119" s="363"/>
      <c r="U119" s="364"/>
      <c r="V119" s="365"/>
      <c r="W119" s="366" t="str">
        <f t="shared" si="6"/>
        <v>Fijación Muro NEO / H:900W:720D:400 mm</v>
      </c>
      <c r="X119" s="358" t="s">
        <v>386</v>
      </c>
      <c r="Y119" s="358" t="s">
        <v>386</v>
      </c>
      <c r="Z119" s="367" t="s">
        <v>387</v>
      </c>
      <c r="AA119" s="367"/>
    </row>
    <row r="120" spans="2:27" ht="19.899999999999999" customHeight="1" x14ac:dyDescent="0.35">
      <c r="B120" s="354">
        <v>169</v>
      </c>
      <c r="C120" s="355" t="str">
        <f t="shared" si="5"/>
        <v>FM_NEOX600X400X400</v>
      </c>
      <c r="D120" s="356" t="s">
        <v>463</v>
      </c>
      <c r="E120" s="357" t="s">
        <v>464</v>
      </c>
      <c r="F120" s="357" t="s">
        <v>165</v>
      </c>
      <c r="G120" s="357"/>
      <c r="H120" s="358">
        <v>1112000</v>
      </c>
      <c r="I120" s="359" t="s">
        <v>383</v>
      </c>
      <c r="J120" s="359">
        <v>600</v>
      </c>
      <c r="K120" s="360" t="s">
        <v>384</v>
      </c>
      <c r="L120" s="360">
        <v>400</v>
      </c>
      <c r="M120" s="361" t="s">
        <v>385</v>
      </c>
      <c r="N120" s="361">
        <v>400</v>
      </c>
      <c r="O120" s="362"/>
      <c r="P120" s="363"/>
      <c r="Q120" s="363"/>
      <c r="R120" s="363"/>
      <c r="S120" s="363"/>
      <c r="T120" s="363"/>
      <c r="U120" s="364"/>
      <c r="V120" s="365"/>
      <c r="W120" s="366" t="str">
        <f t="shared" si="6"/>
        <v>Fijación Muro NEO / H:600W:400D:400 mm</v>
      </c>
      <c r="X120" s="358" t="s">
        <v>386</v>
      </c>
      <c r="Y120" s="358" t="s">
        <v>386</v>
      </c>
      <c r="Z120" s="367" t="s">
        <v>387</v>
      </c>
      <c r="AA120" s="367"/>
    </row>
    <row r="121" spans="2:27" ht="19.899999999999999" customHeight="1" x14ac:dyDescent="0.35">
      <c r="B121" s="354">
        <v>170</v>
      </c>
      <c r="C121" s="355" t="str">
        <f t="shared" si="5"/>
        <v>FP_BasicX600X400X300</v>
      </c>
      <c r="D121" s="356" t="s">
        <v>463</v>
      </c>
      <c r="E121" s="357" t="s">
        <v>465</v>
      </c>
      <c r="F121" s="357" t="s">
        <v>382</v>
      </c>
      <c r="G121" s="357"/>
      <c r="H121" s="358" t="s">
        <v>199</v>
      </c>
      <c r="I121" s="359" t="s">
        <v>383</v>
      </c>
      <c r="J121" s="359">
        <v>600</v>
      </c>
      <c r="K121" s="360" t="s">
        <v>384</v>
      </c>
      <c r="L121" s="360">
        <v>400</v>
      </c>
      <c r="M121" s="361" t="s">
        <v>385</v>
      </c>
      <c r="N121" s="361">
        <v>300</v>
      </c>
      <c r="O121" s="362"/>
      <c r="P121" s="363"/>
      <c r="Q121" s="363"/>
      <c r="R121" s="363"/>
      <c r="S121" s="363"/>
      <c r="T121" s="363"/>
      <c r="U121" s="364"/>
      <c r="V121" s="365"/>
      <c r="W121" s="366" t="str">
        <f t="shared" si="6"/>
        <v>Fijación Poste Basic / H:600W:400D:300 mm</v>
      </c>
      <c r="X121" s="358" t="s">
        <v>386</v>
      </c>
      <c r="Y121" s="358" t="s">
        <v>386</v>
      </c>
      <c r="Z121" s="367" t="s">
        <v>387</v>
      </c>
      <c r="AA121" s="367"/>
    </row>
    <row r="122" spans="2:27" ht="19.899999999999999" customHeight="1" x14ac:dyDescent="0.35">
      <c r="B122" s="354">
        <v>171</v>
      </c>
      <c r="C122" s="355" t="str">
        <f t="shared" si="5"/>
        <v>FP_BasicX900X720X300</v>
      </c>
      <c r="D122" s="356" t="s">
        <v>463</v>
      </c>
      <c r="E122" s="357" t="s">
        <v>465</v>
      </c>
      <c r="F122" s="357" t="s">
        <v>382</v>
      </c>
      <c r="G122" s="357"/>
      <c r="H122" s="358" t="s">
        <v>199</v>
      </c>
      <c r="I122" s="359" t="s">
        <v>383</v>
      </c>
      <c r="J122" s="359">
        <v>900</v>
      </c>
      <c r="K122" s="360" t="s">
        <v>384</v>
      </c>
      <c r="L122" s="360">
        <v>720</v>
      </c>
      <c r="M122" s="361" t="s">
        <v>385</v>
      </c>
      <c r="N122" s="361">
        <v>300</v>
      </c>
      <c r="O122" s="362"/>
      <c r="P122" s="363"/>
      <c r="Q122" s="363"/>
      <c r="R122" s="363"/>
      <c r="S122" s="363"/>
      <c r="T122" s="363"/>
      <c r="U122" s="364"/>
      <c r="V122" s="365"/>
      <c r="W122" s="366" t="str">
        <f t="shared" si="6"/>
        <v>Fijación Poste Basic / H:900W:720D:300 mm</v>
      </c>
      <c r="X122" s="358" t="s">
        <v>386</v>
      </c>
      <c r="Y122" s="358" t="s">
        <v>386</v>
      </c>
      <c r="Z122" s="367" t="s">
        <v>387</v>
      </c>
      <c r="AA122" s="367"/>
    </row>
    <row r="123" spans="2:27" ht="19.899999999999999" customHeight="1" x14ac:dyDescent="0.35">
      <c r="B123" s="354">
        <v>172</v>
      </c>
      <c r="C123" s="355" t="str">
        <f t="shared" si="5"/>
        <v>FP_BasicX800X620X300</v>
      </c>
      <c r="D123" s="356" t="s">
        <v>463</v>
      </c>
      <c r="E123" s="357" t="s">
        <v>465</v>
      </c>
      <c r="F123" s="357" t="s">
        <v>382</v>
      </c>
      <c r="G123" s="357"/>
      <c r="H123" s="358" t="s">
        <v>199</v>
      </c>
      <c r="I123" s="359" t="s">
        <v>383</v>
      </c>
      <c r="J123" s="359">
        <v>800</v>
      </c>
      <c r="K123" s="360" t="s">
        <v>384</v>
      </c>
      <c r="L123" s="360">
        <v>620</v>
      </c>
      <c r="M123" s="361" t="s">
        <v>385</v>
      </c>
      <c r="N123" s="361">
        <v>300</v>
      </c>
      <c r="O123" s="362"/>
      <c r="P123" s="363"/>
      <c r="Q123" s="363"/>
      <c r="R123" s="363"/>
      <c r="S123" s="363"/>
      <c r="T123" s="363"/>
      <c r="U123" s="364"/>
      <c r="V123" s="365"/>
      <c r="W123" s="366" t="str">
        <f t="shared" si="6"/>
        <v>Fijación Poste Basic / H:800W:620D:300 mm</v>
      </c>
      <c r="X123" s="358" t="s">
        <v>386</v>
      </c>
      <c r="Y123" s="358" t="s">
        <v>386</v>
      </c>
      <c r="Z123" s="367" t="s">
        <v>387</v>
      </c>
      <c r="AA123" s="367"/>
    </row>
    <row r="124" spans="2:27" ht="19.899999999999999" customHeight="1" x14ac:dyDescent="0.35">
      <c r="B124" s="354">
        <v>173</v>
      </c>
      <c r="C124" s="355" t="str">
        <f t="shared" si="5"/>
        <v>FP_BasicX700X520X300</v>
      </c>
      <c r="D124" s="356" t="s">
        <v>463</v>
      </c>
      <c r="E124" s="357" t="s">
        <v>465</v>
      </c>
      <c r="F124" s="357" t="s">
        <v>382</v>
      </c>
      <c r="G124" s="357"/>
      <c r="H124" s="358" t="s">
        <v>199</v>
      </c>
      <c r="I124" s="359" t="s">
        <v>383</v>
      </c>
      <c r="J124" s="359">
        <v>700</v>
      </c>
      <c r="K124" s="360" t="s">
        <v>384</v>
      </c>
      <c r="L124" s="360">
        <v>520</v>
      </c>
      <c r="M124" s="361" t="s">
        <v>385</v>
      </c>
      <c r="N124" s="361">
        <v>300</v>
      </c>
      <c r="O124" s="362"/>
      <c r="P124" s="363"/>
      <c r="Q124" s="363"/>
      <c r="R124" s="363"/>
      <c r="S124" s="363"/>
      <c r="T124" s="363"/>
      <c r="U124" s="364"/>
      <c r="V124" s="365"/>
      <c r="W124" s="366" t="str">
        <f t="shared" si="6"/>
        <v>Fijación Poste Basic / H:700W:520D:300 mm</v>
      </c>
      <c r="X124" s="358" t="s">
        <v>386</v>
      </c>
      <c r="Y124" s="358" t="s">
        <v>386</v>
      </c>
      <c r="Z124" s="367" t="s">
        <v>387</v>
      </c>
      <c r="AA124" s="367"/>
    </row>
    <row r="125" spans="2:27" ht="19.899999999999999" customHeight="1" x14ac:dyDescent="0.35">
      <c r="B125" s="354">
        <v>174</v>
      </c>
      <c r="C125" s="355" t="str">
        <f t="shared" si="5"/>
        <v>FP_NEOX1100X1120X400</v>
      </c>
      <c r="D125" s="356" t="s">
        <v>463</v>
      </c>
      <c r="E125" s="357" t="s">
        <v>465</v>
      </c>
      <c r="F125" s="357" t="s">
        <v>165</v>
      </c>
      <c r="G125" s="357"/>
      <c r="H125" s="358" t="s">
        <v>199</v>
      </c>
      <c r="I125" s="359" t="s">
        <v>383</v>
      </c>
      <c r="J125" s="359">
        <v>1100</v>
      </c>
      <c r="K125" s="360" t="s">
        <v>384</v>
      </c>
      <c r="L125" s="360">
        <v>1120</v>
      </c>
      <c r="M125" s="361" t="s">
        <v>385</v>
      </c>
      <c r="N125" s="361">
        <v>400</v>
      </c>
      <c r="O125" s="362"/>
      <c r="P125" s="363"/>
      <c r="Q125" s="363"/>
      <c r="R125" s="363"/>
      <c r="S125" s="363"/>
      <c r="T125" s="363"/>
      <c r="U125" s="364"/>
      <c r="V125" s="365"/>
      <c r="W125" s="366" t="str">
        <f t="shared" si="6"/>
        <v>Fijación Poste NEO / H:1100W:1120D:400 mm</v>
      </c>
      <c r="X125" s="358" t="s">
        <v>386</v>
      </c>
      <c r="Y125" s="358" t="s">
        <v>386</v>
      </c>
      <c r="Z125" s="367" t="s">
        <v>387</v>
      </c>
      <c r="AA125" s="367"/>
    </row>
    <row r="126" spans="2:27" ht="19.899999999999999" customHeight="1" x14ac:dyDescent="0.35">
      <c r="B126" s="354">
        <v>175</v>
      </c>
      <c r="C126" s="355" t="str">
        <f t="shared" si="5"/>
        <v>FP_NEOX1100X720X400</v>
      </c>
      <c r="D126" s="356" t="s">
        <v>463</v>
      </c>
      <c r="E126" s="357" t="s">
        <v>465</v>
      </c>
      <c r="F126" s="357" t="s">
        <v>165</v>
      </c>
      <c r="G126" s="357"/>
      <c r="H126" s="358" t="s">
        <v>199</v>
      </c>
      <c r="I126" s="359" t="s">
        <v>383</v>
      </c>
      <c r="J126" s="359">
        <v>1100</v>
      </c>
      <c r="K126" s="360" t="s">
        <v>384</v>
      </c>
      <c r="L126" s="360">
        <v>720</v>
      </c>
      <c r="M126" s="361" t="s">
        <v>385</v>
      </c>
      <c r="N126" s="361">
        <v>400</v>
      </c>
      <c r="O126" s="362"/>
      <c r="P126" s="363"/>
      <c r="Q126" s="363"/>
      <c r="R126" s="363"/>
      <c r="S126" s="363"/>
      <c r="T126" s="363"/>
      <c r="U126" s="364"/>
      <c r="V126" s="365"/>
      <c r="W126" s="366" t="str">
        <f t="shared" si="6"/>
        <v>Fijación Poste NEO / H:1100W:720D:400 mm</v>
      </c>
      <c r="X126" s="358" t="s">
        <v>386</v>
      </c>
      <c r="Y126" s="358" t="s">
        <v>386</v>
      </c>
      <c r="Z126" s="367" t="s">
        <v>387</v>
      </c>
      <c r="AA126" s="367"/>
    </row>
    <row r="127" spans="2:27" ht="19.899999999999999" customHeight="1" x14ac:dyDescent="0.35">
      <c r="B127" s="354">
        <v>176</v>
      </c>
      <c r="C127" s="355" t="str">
        <f t="shared" si="5"/>
        <v>FP_NEOX900X720X400</v>
      </c>
      <c r="D127" s="356" t="s">
        <v>463</v>
      </c>
      <c r="E127" s="357" t="s">
        <v>465</v>
      </c>
      <c r="F127" s="357" t="s">
        <v>165</v>
      </c>
      <c r="G127" s="357"/>
      <c r="H127" s="358" t="s">
        <v>199</v>
      </c>
      <c r="I127" s="359" t="s">
        <v>383</v>
      </c>
      <c r="J127" s="359">
        <v>900</v>
      </c>
      <c r="K127" s="360" t="s">
        <v>384</v>
      </c>
      <c r="L127" s="360">
        <v>720</v>
      </c>
      <c r="M127" s="361" t="s">
        <v>385</v>
      </c>
      <c r="N127" s="361">
        <v>400</v>
      </c>
      <c r="O127" s="362"/>
      <c r="P127" s="363"/>
      <c r="Q127" s="363"/>
      <c r="R127" s="363"/>
      <c r="S127" s="363"/>
      <c r="T127" s="363"/>
      <c r="U127" s="364"/>
      <c r="V127" s="365"/>
      <c r="W127" s="366" t="str">
        <f t="shared" si="6"/>
        <v>Fijación Poste NEO / H:900W:720D:400 mm</v>
      </c>
      <c r="X127" s="358" t="s">
        <v>386</v>
      </c>
      <c r="Y127" s="358" t="s">
        <v>386</v>
      </c>
      <c r="Z127" s="367" t="s">
        <v>387</v>
      </c>
      <c r="AA127" s="367"/>
    </row>
    <row r="128" spans="2:27" ht="19.899999999999999" customHeight="1" x14ac:dyDescent="0.35">
      <c r="B128" s="354">
        <v>177</v>
      </c>
      <c r="C128" s="355" t="str">
        <f t="shared" si="5"/>
        <v>FP_NEOX600X400X400</v>
      </c>
      <c r="D128" s="356" t="s">
        <v>463</v>
      </c>
      <c r="E128" s="357" t="s">
        <v>465</v>
      </c>
      <c r="F128" s="357" t="s">
        <v>165</v>
      </c>
      <c r="G128" s="357"/>
      <c r="H128" s="358" t="s">
        <v>199</v>
      </c>
      <c r="I128" s="359" t="s">
        <v>383</v>
      </c>
      <c r="J128" s="359">
        <v>600</v>
      </c>
      <c r="K128" s="360" t="s">
        <v>384</v>
      </c>
      <c r="L128" s="360">
        <v>400</v>
      </c>
      <c r="M128" s="361" t="s">
        <v>385</v>
      </c>
      <c r="N128" s="361">
        <v>400</v>
      </c>
      <c r="O128" s="362"/>
      <c r="P128" s="363"/>
      <c r="Q128" s="363"/>
      <c r="R128" s="363"/>
      <c r="S128" s="363"/>
      <c r="T128" s="363"/>
      <c r="U128" s="364"/>
      <c r="V128" s="365"/>
      <c r="W128" s="366" t="str">
        <f t="shared" si="6"/>
        <v>Fijación Poste NEO / H:600W:400D:400 mm</v>
      </c>
      <c r="X128" s="358" t="s">
        <v>386</v>
      </c>
      <c r="Y128" s="358" t="s">
        <v>386</v>
      </c>
      <c r="Z128" s="367" t="s">
        <v>387</v>
      </c>
      <c r="AA128" s="367"/>
    </row>
    <row r="129" ht="19.899999999999999" customHeight="1" x14ac:dyDescent="0.35"/>
    <row r="130" ht="19.899999999999999" customHeight="1" x14ac:dyDescent="0.35"/>
    <row r="131" ht="19.899999999999999" customHeight="1" x14ac:dyDescent="0.35"/>
    <row r="132" ht="19.899999999999999" customHeight="1" x14ac:dyDescent="0.35"/>
    <row r="133" ht="19.899999999999999" customHeight="1" x14ac:dyDescent="0.35"/>
    <row r="134" ht="19.899999999999999" customHeight="1" x14ac:dyDescent="0.35"/>
    <row r="135" ht="19.899999999999999" customHeight="1" x14ac:dyDescent="0.35"/>
    <row r="136" ht="19.899999999999999" customHeight="1" x14ac:dyDescent="0.35"/>
    <row r="137" ht="19.899999999999999" customHeight="1" x14ac:dyDescent="0.35"/>
    <row r="138" ht="19.899999999999999" customHeight="1" x14ac:dyDescent="0.35"/>
    <row r="139" ht="19.899999999999999" customHeight="1" x14ac:dyDescent="0.35"/>
    <row r="140" ht="19.899999999999999" customHeight="1" x14ac:dyDescent="0.35"/>
    <row r="141" ht="19.899999999999999" customHeight="1" x14ac:dyDescent="0.35"/>
    <row r="142" ht="19.899999999999999" customHeight="1" x14ac:dyDescent="0.35"/>
    <row r="143" ht="19.899999999999999" customHeight="1" x14ac:dyDescent="0.35"/>
    <row r="144" ht="19.899999999999999" customHeight="1" x14ac:dyDescent="0.35"/>
    <row r="145" ht="19.899999999999999" customHeight="1" x14ac:dyDescent="0.35"/>
    <row r="146" ht="19.899999999999999" customHeight="1" x14ac:dyDescent="0.35"/>
    <row r="147" ht="19.899999999999999" customHeight="1" x14ac:dyDescent="0.35"/>
    <row r="148" ht="19.899999999999999" customHeight="1" x14ac:dyDescent="0.35"/>
    <row r="149" ht="19.899999999999999" customHeight="1" x14ac:dyDescent="0.35"/>
    <row r="150" ht="19.899999999999999" customHeight="1" x14ac:dyDescent="0.35"/>
    <row r="151" ht="19.899999999999999" customHeight="1" x14ac:dyDescent="0.35"/>
    <row r="152" ht="19.899999999999999" customHeight="1" x14ac:dyDescent="0.35"/>
    <row r="153" ht="19.899999999999999" customHeight="1" x14ac:dyDescent="0.35"/>
    <row r="154" ht="19.899999999999999" customHeight="1" x14ac:dyDescent="0.35"/>
    <row r="155" ht="19.899999999999999" customHeight="1" x14ac:dyDescent="0.35"/>
    <row r="156" ht="19.899999999999999" customHeight="1" x14ac:dyDescent="0.35"/>
    <row r="157" ht="19.899999999999999" customHeight="1" x14ac:dyDescent="0.35"/>
    <row r="158" ht="19.899999999999999" customHeight="1" x14ac:dyDescent="0.35"/>
    <row r="159" ht="19.899999999999999" customHeight="1" x14ac:dyDescent="0.35"/>
    <row r="160" ht="19.899999999999999" customHeight="1" x14ac:dyDescent="0.35"/>
    <row r="161" ht="19.899999999999999" customHeight="1" x14ac:dyDescent="0.35"/>
    <row r="162" ht="19.899999999999999" customHeight="1" x14ac:dyDescent="0.35"/>
    <row r="163" ht="19.899999999999999" customHeight="1" x14ac:dyDescent="0.35"/>
    <row r="164" ht="19.899999999999999" customHeight="1" x14ac:dyDescent="0.35"/>
    <row r="165" ht="19.899999999999999" customHeight="1" x14ac:dyDescent="0.35"/>
    <row r="166" ht="19.899999999999999" customHeight="1" x14ac:dyDescent="0.35"/>
    <row r="167" ht="19.899999999999999" customHeight="1" x14ac:dyDescent="0.35"/>
    <row r="168" ht="19.899999999999999" customHeight="1" x14ac:dyDescent="0.35"/>
    <row r="169" ht="19.899999999999999" customHeight="1" x14ac:dyDescent="0.35"/>
    <row r="170" ht="19.899999999999999" customHeight="1" x14ac:dyDescent="0.35"/>
    <row r="171" ht="19.899999999999999" customHeight="1" x14ac:dyDescent="0.35"/>
    <row r="172" ht="19.899999999999999" customHeight="1" x14ac:dyDescent="0.35"/>
    <row r="173" ht="19.899999999999999" customHeight="1" x14ac:dyDescent="0.35"/>
    <row r="174" ht="19.899999999999999" customHeight="1" x14ac:dyDescent="0.35"/>
    <row r="175" ht="19.899999999999999" customHeight="1" x14ac:dyDescent="0.35"/>
    <row r="176" ht="19.899999999999999" customHeight="1" x14ac:dyDescent="0.35"/>
    <row r="177" ht="19.899999999999999" customHeight="1" x14ac:dyDescent="0.35"/>
    <row r="178" ht="19.899999999999999" customHeight="1" x14ac:dyDescent="0.35"/>
    <row r="179" ht="19.899999999999999" customHeight="1" x14ac:dyDescent="0.35"/>
    <row r="180" ht="19.899999999999999" customHeight="1" x14ac:dyDescent="0.35"/>
    <row r="181" ht="19.899999999999999" customHeight="1" x14ac:dyDescent="0.35"/>
    <row r="182" ht="19.899999999999999" customHeight="1" x14ac:dyDescent="0.35"/>
    <row r="183" ht="19.899999999999999" customHeight="1" x14ac:dyDescent="0.35"/>
    <row r="184" ht="19.899999999999999" customHeight="1" x14ac:dyDescent="0.35"/>
    <row r="185" ht="19.899999999999999" customHeight="1" x14ac:dyDescent="0.35"/>
    <row r="186" ht="19.899999999999999" customHeight="1" x14ac:dyDescent="0.35"/>
    <row r="187" ht="19.899999999999999" customHeight="1" x14ac:dyDescent="0.35"/>
    <row r="188" ht="19.899999999999999" customHeight="1" x14ac:dyDescent="0.35"/>
    <row r="189" ht="19.899999999999999" customHeight="1" x14ac:dyDescent="0.35"/>
    <row r="190" ht="19.899999999999999" customHeight="1" x14ac:dyDescent="0.35"/>
    <row r="191" ht="19.899999999999999" customHeight="1" x14ac:dyDescent="0.35"/>
    <row r="192" ht="19.899999999999999" customHeight="1" x14ac:dyDescent="0.35"/>
    <row r="193" ht="19.899999999999999" customHeight="1" x14ac:dyDescent="0.35"/>
    <row r="194" ht="19.899999999999999" customHeight="1" x14ac:dyDescent="0.35"/>
    <row r="195" ht="19.899999999999999" customHeight="1" x14ac:dyDescent="0.35"/>
    <row r="196" ht="19.899999999999999" customHeight="1" x14ac:dyDescent="0.35"/>
    <row r="197" ht="19.899999999999999" customHeight="1" x14ac:dyDescent="0.35"/>
    <row r="198" ht="19.899999999999999" customHeight="1" x14ac:dyDescent="0.35"/>
    <row r="199" ht="19.899999999999999" customHeight="1" x14ac:dyDescent="0.35"/>
    <row r="200" ht="19.899999999999999" customHeight="1" x14ac:dyDescent="0.35"/>
    <row r="201" ht="19.899999999999999" customHeight="1" x14ac:dyDescent="0.35"/>
    <row r="202" ht="19.899999999999999" customHeight="1" x14ac:dyDescent="0.35"/>
    <row r="203" ht="19.899999999999999" customHeight="1" x14ac:dyDescent="0.35"/>
    <row r="204" ht="19.899999999999999" customHeight="1" x14ac:dyDescent="0.35"/>
    <row r="205" ht="19.899999999999999" customHeight="1" x14ac:dyDescent="0.35"/>
    <row r="206" ht="19.899999999999999" customHeight="1" x14ac:dyDescent="0.35"/>
    <row r="207" ht="19.899999999999999" customHeight="1" x14ac:dyDescent="0.35"/>
    <row r="208" ht="19.899999999999999" customHeight="1" x14ac:dyDescent="0.35"/>
    <row r="209" ht="19.899999999999999" customHeight="1" x14ac:dyDescent="0.35"/>
    <row r="210" ht="19.899999999999999" customHeight="1" x14ac:dyDescent="0.35"/>
    <row r="211" ht="19.899999999999999" customHeight="1" x14ac:dyDescent="0.35"/>
    <row r="212" ht="19.899999999999999" customHeight="1" x14ac:dyDescent="0.35"/>
    <row r="213" ht="19.899999999999999" customHeight="1" x14ac:dyDescent="0.35"/>
    <row r="214" ht="19.899999999999999" customHeight="1" x14ac:dyDescent="0.35"/>
    <row r="215" ht="19.899999999999999" customHeight="1" x14ac:dyDescent="0.35"/>
    <row r="216" ht="19.899999999999999" customHeight="1" x14ac:dyDescent="0.35"/>
    <row r="217" ht="19.899999999999999" customHeight="1" x14ac:dyDescent="0.35"/>
    <row r="218" ht="19.899999999999999" customHeight="1" x14ac:dyDescent="0.35"/>
    <row r="219" ht="19.899999999999999" customHeight="1" x14ac:dyDescent="0.35"/>
    <row r="220" ht="19.899999999999999" customHeight="1" x14ac:dyDescent="0.35"/>
    <row r="221" ht="19.899999999999999" customHeight="1" x14ac:dyDescent="0.35"/>
    <row r="222" ht="19.899999999999999" customHeight="1" x14ac:dyDescent="0.35"/>
    <row r="223" ht="19.899999999999999" customHeight="1" x14ac:dyDescent="0.35"/>
    <row r="224" ht="19.899999999999999" customHeight="1" x14ac:dyDescent="0.35"/>
    <row r="225" ht="19.899999999999999" customHeight="1" x14ac:dyDescent="0.35"/>
    <row r="226" ht="19.899999999999999" customHeight="1" x14ac:dyDescent="0.35"/>
    <row r="227" ht="19.899999999999999" customHeight="1" x14ac:dyDescent="0.35"/>
    <row r="228" ht="19.899999999999999" customHeight="1" x14ac:dyDescent="0.35"/>
    <row r="229" ht="19.899999999999999" customHeight="1" x14ac:dyDescent="0.35"/>
    <row r="230" ht="19.899999999999999" customHeight="1" x14ac:dyDescent="0.35"/>
    <row r="231" ht="19.899999999999999" customHeight="1" x14ac:dyDescent="0.35"/>
    <row r="232" ht="19.899999999999999" customHeight="1" x14ac:dyDescent="0.35"/>
    <row r="233" ht="19.899999999999999" customHeight="1" x14ac:dyDescent="0.35"/>
    <row r="234" ht="19.899999999999999" customHeight="1" x14ac:dyDescent="0.35"/>
    <row r="235" ht="19.899999999999999" customHeight="1" x14ac:dyDescent="0.35"/>
    <row r="236" ht="19.899999999999999" customHeight="1" x14ac:dyDescent="0.35"/>
    <row r="237" ht="19.899999999999999" customHeight="1" x14ac:dyDescent="0.35"/>
    <row r="238" ht="19.899999999999999" customHeight="1" x14ac:dyDescent="0.35"/>
    <row r="239" ht="19.899999999999999" customHeight="1" x14ac:dyDescent="0.35"/>
    <row r="240" ht="19.899999999999999" customHeight="1" x14ac:dyDescent="0.35"/>
    <row r="241" ht="19.899999999999999" customHeight="1" x14ac:dyDescent="0.35"/>
    <row r="242" ht="19.899999999999999" customHeight="1" x14ac:dyDescent="0.35"/>
    <row r="243" ht="19.899999999999999" customHeight="1" x14ac:dyDescent="0.35"/>
    <row r="244" ht="19.899999999999999" customHeight="1" x14ac:dyDescent="0.35"/>
    <row r="245" ht="19.899999999999999" customHeight="1" x14ac:dyDescent="0.35"/>
    <row r="246" ht="19.899999999999999" customHeight="1" x14ac:dyDescent="0.35"/>
    <row r="247" ht="19.899999999999999" customHeight="1" x14ac:dyDescent="0.35"/>
    <row r="248" ht="19.899999999999999" customHeight="1" x14ac:dyDescent="0.35"/>
    <row r="249" ht="19.899999999999999" customHeight="1" x14ac:dyDescent="0.35"/>
    <row r="250" ht="19.899999999999999" customHeight="1" x14ac:dyDescent="0.35"/>
    <row r="251" ht="19.899999999999999" customHeight="1" x14ac:dyDescent="0.35"/>
    <row r="252" ht="19.899999999999999" customHeight="1" x14ac:dyDescent="0.35"/>
    <row r="253" ht="19.899999999999999" customHeight="1" x14ac:dyDescent="0.35"/>
    <row r="254" ht="19.899999999999999" customHeight="1" x14ac:dyDescent="0.35"/>
    <row r="255" ht="19.899999999999999" customHeight="1" x14ac:dyDescent="0.35"/>
    <row r="256" ht="19.899999999999999" customHeight="1" x14ac:dyDescent="0.35"/>
    <row r="257" ht="19.899999999999999" customHeight="1" x14ac:dyDescent="0.35"/>
    <row r="258" ht="19.899999999999999" customHeight="1" x14ac:dyDescent="0.35"/>
    <row r="259" ht="19.899999999999999" customHeight="1" x14ac:dyDescent="0.35"/>
    <row r="260" ht="19.899999999999999" customHeight="1" x14ac:dyDescent="0.35"/>
    <row r="261" ht="19.899999999999999" customHeight="1" x14ac:dyDescent="0.35"/>
    <row r="262" ht="19.899999999999999" customHeight="1" x14ac:dyDescent="0.35"/>
    <row r="263" ht="19.899999999999999" customHeight="1" x14ac:dyDescent="0.35"/>
    <row r="264" ht="19.899999999999999" customHeight="1" x14ac:dyDescent="0.35"/>
    <row r="265" ht="19.899999999999999" customHeight="1" x14ac:dyDescent="0.35"/>
    <row r="266" ht="19.899999999999999" customHeight="1" x14ac:dyDescent="0.35"/>
    <row r="267" ht="19.899999999999999" customHeight="1" x14ac:dyDescent="0.35"/>
    <row r="268" ht="19.899999999999999" customHeight="1" x14ac:dyDescent="0.35"/>
    <row r="269" ht="19.899999999999999" customHeight="1" x14ac:dyDescent="0.35"/>
    <row r="270" ht="19.899999999999999" customHeight="1" x14ac:dyDescent="0.35"/>
    <row r="271" ht="19.899999999999999" customHeight="1" x14ac:dyDescent="0.35"/>
    <row r="272" ht="19.899999999999999" customHeight="1" x14ac:dyDescent="0.35"/>
    <row r="273" ht="19.899999999999999" customHeight="1" x14ac:dyDescent="0.35"/>
    <row r="274" ht="19.899999999999999" customHeight="1" x14ac:dyDescent="0.35"/>
    <row r="275" ht="19.899999999999999" customHeight="1" x14ac:dyDescent="0.35"/>
    <row r="276" ht="19.899999999999999" customHeight="1" x14ac:dyDescent="0.35"/>
    <row r="277" ht="19.899999999999999" customHeight="1" x14ac:dyDescent="0.35"/>
    <row r="278" ht="19.899999999999999" customHeight="1" x14ac:dyDescent="0.35"/>
    <row r="279" ht="19.899999999999999" customHeight="1" x14ac:dyDescent="0.35"/>
    <row r="280" ht="19.899999999999999" customHeight="1" x14ac:dyDescent="0.35"/>
    <row r="281" ht="19.899999999999999" customHeight="1" x14ac:dyDescent="0.35"/>
    <row r="282" ht="19.899999999999999" customHeight="1" x14ac:dyDescent="0.35"/>
    <row r="283" ht="19.899999999999999" customHeight="1" x14ac:dyDescent="0.35"/>
    <row r="284" ht="19.899999999999999" customHeight="1" x14ac:dyDescent="0.35"/>
    <row r="285" ht="19.899999999999999" customHeight="1" x14ac:dyDescent="0.35"/>
    <row r="286" ht="19.899999999999999" customHeight="1" x14ac:dyDescent="0.35"/>
    <row r="287" ht="19.899999999999999" customHeight="1" x14ac:dyDescent="0.35"/>
    <row r="288" ht="19.899999999999999" customHeight="1" x14ac:dyDescent="0.35"/>
    <row r="289" ht="19.899999999999999" customHeight="1" x14ac:dyDescent="0.35"/>
    <row r="290" ht="19.899999999999999" customHeight="1" x14ac:dyDescent="0.35"/>
    <row r="291" ht="19.899999999999999" customHeight="1" x14ac:dyDescent="0.35"/>
    <row r="292" ht="19.899999999999999" customHeight="1" x14ac:dyDescent="0.35"/>
    <row r="293" ht="19.899999999999999" customHeight="1" x14ac:dyDescent="0.35"/>
    <row r="294" ht="19.899999999999999" customHeight="1" x14ac:dyDescent="0.35"/>
    <row r="295" ht="19.899999999999999" customHeight="1" x14ac:dyDescent="0.35"/>
    <row r="296" ht="19.899999999999999" customHeight="1" x14ac:dyDescent="0.35"/>
    <row r="297" ht="19.899999999999999" customHeight="1" x14ac:dyDescent="0.35"/>
    <row r="298" ht="19.899999999999999" customHeight="1" x14ac:dyDescent="0.35"/>
    <row r="299" ht="19.899999999999999" customHeight="1" x14ac:dyDescent="0.35"/>
    <row r="300" ht="19.899999999999999" customHeight="1" x14ac:dyDescent="0.35"/>
    <row r="301" ht="19.899999999999999" customHeight="1" x14ac:dyDescent="0.35"/>
    <row r="302" ht="19.899999999999999" customHeight="1" x14ac:dyDescent="0.35"/>
    <row r="303" ht="19.899999999999999" customHeight="1" x14ac:dyDescent="0.35"/>
    <row r="304" ht="19.899999999999999" customHeight="1" x14ac:dyDescent="0.35"/>
    <row r="305" ht="19.899999999999999" customHeight="1" x14ac:dyDescent="0.35"/>
    <row r="306" ht="19.899999999999999" customHeight="1" x14ac:dyDescent="0.35"/>
    <row r="307" ht="19.899999999999999" customHeight="1" x14ac:dyDescent="0.35"/>
    <row r="308" ht="19.899999999999999" customHeight="1" x14ac:dyDescent="0.35"/>
    <row r="309" ht="19.899999999999999" customHeight="1" x14ac:dyDescent="0.35"/>
    <row r="310" ht="19.899999999999999" customHeight="1" x14ac:dyDescent="0.35"/>
    <row r="311" ht="19.899999999999999" customHeight="1" x14ac:dyDescent="0.35"/>
    <row r="312" ht="19.899999999999999" customHeight="1" x14ac:dyDescent="0.35"/>
    <row r="313" ht="19.899999999999999" customHeight="1" x14ac:dyDescent="0.35"/>
    <row r="314" ht="19.899999999999999" customHeight="1" x14ac:dyDescent="0.35"/>
    <row r="315" ht="19.899999999999999" customHeight="1" x14ac:dyDescent="0.35"/>
    <row r="316" ht="19.899999999999999" customHeight="1" x14ac:dyDescent="0.35"/>
    <row r="317" ht="19.899999999999999" customHeight="1" x14ac:dyDescent="0.35"/>
    <row r="318" ht="19.899999999999999" customHeight="1" x14ac:dyDescent="0.35"/>
    <row r="319" ht="19.899999999999999" customHeight="1" x14ac:dyDescent="0.35"/>
    <row r="320" ht="19.899999999999999" customHeight="1" x14ac:dyDescent="0.35"/>
    <row r="321" ht="19.899999999999999" customHeight="1" x14ac:dyDescent="0.35"/>
    <row r="322" ht="19.899999999999999" customHeight="1" x14ac:dyDescent="0.35"/>
    <row r="323" ht="19.899999999999999" customHeight="1" x14ac:dyDescent="0.35"/>
    <row r="324" ht="19.899999999999999" customHeight="1" x14ac:dyDescent="0.35"/>
    <row r="325" ht="19.899999999999999" customHeight="1" x14ac:dyDescent="0.35"/>
    <row r="326" ht="19.899999999999999" customHeight="1" x14ac:dyDescent="0.35"/>
    <row r="327" ht="19.899999999999999" customHeight="1" x14ac:dyDescent="0.35"/>
    <row r="328" ht="19.899999999999999" customHeight="1" x14ac:dyDescent="0.35"/>
    <row r="329" ht="19.899999999999999" customHeight="1" x14ac:dyDescent="0.35"/>
    <row r="330" ht="19.899999999999999" customHeight="1" x14ac:dyDescent="0.35"/>
    <row r="331" ht="19.899999999999999" customHeight="1" x14ac:dyDescent="0.35"/>
    <row r="332" ht="19.899999999999999" customHeight="1" x14ac:dyDescent="0.35"/>
    <row r="333" ht="19.899999999999999" customHeight="1" x14ac:dyDescent="0.35"/>
    <row r="334" ht="19.899999999999999" customHeight="1" x14ac:dyDescent="0.35"/>
    <row r="335" ht="19.899999999999999" customHeight="1" x14ac:dyDescent="0.35"/>
    <row r="336" ht="19.899999999999999" customHeight="1" x14ac:dyDescent="0.35"/>
    <row r="337" ht="19.899999999999999" customHeight="1" x14ac:dyDescent="0.35"/>
    <row r="338" ht="19.899999999999999" customHeight="1" x14ac:dyDescent="0.35"/>
    <row r="339" ht="19.899999999999999" customHeight="1" x14ac:dyDescent="0.35"/>
    <row r="340" ht="19.899999999999999" customHeight="1" x14ac:dyDescent="0.35"/>
    <row r="341" ht="19.899999999999999" customHeight="1" x14ac:dyDescent="0.35"/>
    <row r="342" ht="19.899999999999999" customHeight="1" x14ac:dyDescent="0.35"/>
    <row r="343" ht="19.899999999999999" customHeight="1" x14ac:dyDescent="0.35"/>
    <row r="344" ht="19.899999999999999" customHeight="1" x14ac:dyDescent="0.35"/>
    <row r="345" ht="19.899999999999999" customHeight="1" x14ac:dyDescent="0.35"/>
    <row r="346" ht="19.899999999999999" customHeight="1" x14ac:dyDescent="0.35"/>
    <row r="347" ht="19.899999999999999" customHeight="1" x14ac:dyDescent="0.35"/>
    <row r="348" ht="19.899999999999999" customHeight="1" x14ac:dyDescent="0.35"/>
    <row r="349" ht="19.899999999999999" customHeight="1" x14ac:dyDescent="0.35"/>
    <row r="350" ht="19.899999999999999" customHeight="1" x14ac:dyDescent="0.35"/>
    <row r="351" ht="19.899999999999999" customHeight="1" x14ac:dyDescent="0.35"/>
    <row r="352" ht="19.899999999999999" customHeight="1" x14ac:dyDescent="0.35"/>
    <row r="353" ht="19.899999999999999" customHeight="1" x14ac:dyDescent="0.35"/>
    <row r="354" ht="19.899999999999999" customHeight="1" x14ac:dyDescent="0.35"/>
    <row r="355" ht="19.899999999999999" customHeight="1" x14ac:dyDescent="0.35"/>
    <row r="356" ht="19.899999999999999" customHeight="1" x14ac:dyDescent="0.35"/>
    <row r="357" ht="19.899999999999999" customHeight="1" x14ac:dyDescent="0.35"/>
    <row r="358" ht="19.899999999999999" customHeight="1" x14ac:dyDescent="0.35"/>
    <row r="359" ht="19.899999999999999" customHeight="1" x14ac:dyDescent="0.35"/>
    <row r="360" ht="19.899999999999999" customHeight="1" x14ac:dyDescent="0.35"/>
    <row r="361" ht="19.899999999999999" customHeight="1" x14ac:dyDescent="0.35"/>
    <row r="362" ht="19.899999999999999" customHeight="1" x14ac:dyDescent="0.35"/>
    <row r="363" ht="19.899999999999999" customHeight="1" x14ac:dyDescent="0.35"/>
    <row r="364" ht="19.899999999999999" customHeight="1" x14ac:dyDescent="0.35"/>
    <row r="365" ht="19.899999999999999" customHeight="1" x14ac:dyDescent="0.35"/>
    <row r="366" ht="19.899999999999999" customHeight="1" x14ac:dyDescent="0.35"/>
    <row r="367" ht="19.899999999999999" customHeight="1" x14ac:dyDescent="0.35"/>
    <row r="368" ht="19.899999999999999" customHeight="1" x14ac:dyDescent="0.35"/>
    <row r="369" ht="19.899999999999999" customHeight="1" x14ac:dyDescent="0.35"/>
    <row r="370" ht="19.899999999999999" customHeight="1" x14ac:dyDescent="0.35"/>
    <row r="371" ht="19.899999999999999" customHeight="1" x14ac:dyDescent="0.35"/>
    <row r="372" ht="19.899999999999999" customHeight="1" x14ac:dyDescent="0.35"/>
    <row r="373" ht="19.899999999999999" customHeight="1" x14ac:dyDescent="0.35"/>
    <row r="374" ht="19.899999999999999" customHeight="1" x14ac:dyDescent="0.35"/>
    <row r="375" ht="19.899999999999999" customHeight="1" x14ac:dyDescent="0.35"/>
    <row r="376" ht="19.899999999999999" customHeight="1" x14ac:dyDescent="0.35"/>
    <row r="377" ht="19.899999999999999" customHeight="1" x14ac:dyDescent="0.35"/>
    <row r="378" ht="19.899999999999999" customHeight="1" x14ac:dyDescent="0.35"/>
    <row r="379" ht="19.899999999999999" customHeight="1" x14ac:dyDescent="0.35"/>
    <row r="380" ht="19.899999999999999" customHeight="1" x14ac:dyDescent="0.35"/>
    <row r="381" ht="19.899999999999999" customHeight="1" x14ac:dyDescent="0.35"/>
    <row r="382" ht="19.899999999999999" customHeight="1" x14ac:dyDescent="0.35"/>
    <row r="383" ht="19.899999999999999" customHeight="1" x14ac:dyDescent="0.35"/>
    <row r="384" ht="19.899999999999999" customHeight="1" x14ac:dyDescent="0.35"/>
    <row r="385" ht="19.899999999999999" customHeight="1" x14ac:dyDescent="0.35"/>
    <row r="386" ht="19.899999999999999" customHeight="1" x14ac:dyDescent="0.35"/>
    <row r="387" ht="19.899999999999999" customHeight="1" x14ac:dyDescent="0.35"/>
    <row r="388" ht="19.899999999999999" customHeight="1" x14ac:dyDescent="0.35"/>
    <row r="389" ht="19.899999999999999" customHeight="1" x14ac:dyDescent="0.35"/>
    <row r="390" ht="19.899999999999999" customHeight="1" x14ac:dyDescent="0.35"/>
    <row r="391" ht="19.899999999999999" customHeight="1" x14ac:dyDescent="0.35"/>
    <row r="392" ht="19.899999999999999" customHeight="1" x14ac:dyDescent="0.35"/>
    <row r="393" ht="19.899999999999999" customHeight="1" x14ac:dyDescent="0.35"/>
    <row r="394" ht="19.899999999999999" customHeight="1" x14ac:dyDescent="0.35"/>
    <row r="395" ht="19.899999999999999" customHeight="1" x14ac:dyDescent="0.35"/>
    <row r="396" ht="19.899999999999999" customHeight="1" x14ac:dyDescent="0.35"/>
    <row r="397" ht="19.899999999999999" customHeight="1" x14ac:dyDescent="0.35"/>
    <row r="398" ht="19.899999999999999" customHeight="1" x14ac:dyDescent="0.35"/>
    <row r="399" ht="19.899999999999999" customHeight="1" x14ac:dyDescent="0.35"/>
    <row r="400" ht="19.899999999999999" customHeight="1" x14ac:dyDescent="0.35"/>
    <row r="401" ht="19.899999999999999" customHeight="1" x14ac:dyDescent="0.35"/>
    <row r="402" ht="19.899999999999999" customHeight="1" x14ac:dyDescent="0.35"/>
    <row r="403" ht="19.899999999999999" customHeight="1" x14ac:dyDescent="0.35"/>
    <row r="404" ht="19.899999999999999" customHeight="1" x14ac:dyDescent="0.35"/>
    <row r="405" ht="19.899999999999999" customHeight="1" x14ac:dyDescent="0.35"/>
    <row r="406" ht="19.899999999999999" customHeight="1" x14ac:dyDescent="0.35"/>
    <row r="407" ht="19.899999999999999" customHeight="1" x14ac:dyDescent="0.35"/>
    <row r="408" ht="19.899999999999999" customHeight="1" x14ac:dyDescent="0.35"/>
    <row r="409" ht="19.899999999999999" customHeight="1" x14ac:dyDescent="0.35"/>
    <row r="410" ht="19.899999999999999" customHeight="1" x14ac:dyDescent="0.35"/>
    <row r="411" ht="19.899999999999999" customHeight="1" x14ac:dyDescent="0.35"/>
    <row r="412" ht="19.899999999999999" customHeight="1" x14ac:dyDescent="0.35"/>
    <row r="413" ht="19.899999999999999" customHeight="1" x14ac:dyDescent="0.35"/>
    <row r="414" ht="19.899999999999999" customHeight="1" x14ac:dyDescent="0.35"/>
    <row r="415" ht="19.899999999999999" customHeight="1" x14ac:dyDescent="0.35"/>
    <row r="416" ht="19.899999999999999" customHeight="1" x14ac:dyDescent="0.35"/>
    <row r="417" ht="19.899999999999999" customHeight="1" x14ac:dyDescent="0.35"/>
    <row r="418" ht="19.899999999999999" customHeight="1" x14ac:dyDescent="0.35"/>
    <row r="419" ht="19.899999999999999" customHeight="1" x14ac:dyDescent="0.35"/>
    <row r="420" ht="19.899999999999999" customHeight="1" x14ac:dyDescent="0.35"/>
    <row r="421" ht="19.899999999999999" customHeight="1" x14ac:dyDescent="0.35"/>
    <row r="422" ht="19.899999999999999" customHeight="1" x14ac:dyDescent="0.35"/>
    <row r="423" ht="19.899999999999999" customHeight="1" x14ac:dyDescent="0.35"/>
    <row r="424" ht="19.899999999999999" customHeight="1" x14ac:dyDescent="0.35"/>
    <row r="425" ht="19.899999999999999" customHeight="1" x14ac:dyDescent="0.35"/>
    <row r="426" ht="19.899999999999999" customHeight="1" x14ac:dyDescent="0.35"/>
    <row r="427" ht="19.899999999999999" customHeight="1" x14ac:dyDescent="0.35"/>
    <row r="428" ht="19.899999999999999" customHeight="1" x14ac:dyDescent="0.35"/>
    <row r="429" ht="19.899999999999999" customHeight="1" x14ac:dyDescent="0.35"/>
    <row r="430" ht="19.899999999999999" customHeight="1" x14ac:dyDescent="0.35"/>
    <row r="431" ht="19.899999999999999" customHeight="1" x14ac:dyDescent="0.35"/>
    <row r="432" ht="19.899999999999999" customHeight="1" x14ac:dyDescent="0.35"/>
    <row r="433" ht="19.899999999999999" customHeight="1" x14ac:dyDescent="0.35"/>
    <row r="434" ht="19.899999999999999" customHeight="1" x14ac:dyDescent="0.35"/>
    <row r="435" ht="19.899999999999999" customHeight="1" x14ac:dyDescent="0.35"/>
    <row r="436" ht="19.899999999999999" customHeight="1" x14ac:dyDescent="0.35"/>
    <row r="437" ht="19.899999999999999" customHeight="1" x14ac:dyDescent="0.35"/>
    <row r="438" ht="19.899999999999999" customHeight="1" x14ac:dyDescent="0.35"/>
    <row r="439" ht="19.899999999999999" customHeight="1" x14ac:dyDescent="0.35"/>
    <row r="440" ht="19.899999999999999" customHeight="1" x14ac:dyDescent="0.35"/>
    <row r="441" ht="19.899999999999999" customHeight="1" x14ac:dyDescent="0.35"/>
    <row r="442" ht="19.899999999999999" customHeight="1" x14ac:dyDescent="0.35"/>
    <row r="443" ht="19.899999999999999" customHeight="1" x14ac:dyDescent="0.35"/>
    <row r="444" ht="19.899999999999999" customHeight="1" x14ac:dyDescent="0.35"/>
    <row r="445" ht="19.899999999999999" customHeight="1" x14ac:dyDescent="0.35"/>
    <row r="446" ht="19.899999999999999" customHeight="1" x14ac:dyDescent="0.35"/>
    <row r="447" ht="19.899999999999999" customHeight="1" x14ac:dyDescent="0.35"/>
    <row r="448" ht="19.899999999999999" customHeight="1" x14ac:dyDescent="0.35"/>
    <row r="449" ht="19.899999999999999" customHeight="1" x14ac:dyDescent="0.35"/>
    <row r="450" ht="19.899999999999999" customHeight="1" x14ac:dyDescent="0.35"/>
    <row r="451" ht="19.899999999999999" customHeight="1" x14ac:dyDescent="0.35"/>
    <row r="452" ht="19.899999999999999" customHeight="1" x14ac:dyDescent="0.35"/>
    <row r="453" ht="19.899999999999999" customHeight="1" x14ac:dyDescent="0.35"/>
    <row r="454" ht="19.899999999999999" customHeight="1" x14ac:dyDescent="0.35"/>
    <row r="455" ht="19.899999999999999" customHeight="1" x14ac:dyDescent="0.35"/>
    <row r="456" ht="19.899999999999999" customHeight="1" x14ac:dyDescent="0.35"/>
    <row r="457" ht="19.899999999999999" customHeight="1" x14ac:dyDescent="0.35"/>
    <row r="458" ht="19.899999999999999" customHeight="1" x14ac:dyDescent="0.35"/>
    <row r="459" ht="19.899999999999999" customHeight="1" x14ac:dyDescent="0.35"/>
    <row r="460" ht="19.899999999999999" customHeight="1" x14ac:dyDescent="0.35"/>
    <row r="461" ht="19.899999999999999" customHeight="1" x14ac:dyDescent="0.35"/>
    <row r="462" ht="19.899999999999999" customHeight="1" x14ac:dyDescent="0.35"/>
    <row r="463" ht="19.899999999999999" customHeight="1" x14ac:dyDescent="0.35"/>
    <row r="464" ht="19.899999999999999" customHeight="1" x14ac:dyDescent="0.35"/>
    <row r="465" ht="19.899999999999999" customHeight="1" x14ac:dyDescent="0.35"/>
    <row r="466" ht="19.899999999999999" customHeight="1" x14ac:dyDescent="0.35"/>
    <row r="467" ht="19.899999999999999" customHeight="1" x14ac:dyDescent="0.35"/>
    <row r="468" ht="19.899999999999999" customHeight="1" x14ac:dyDescent="0.35"/>
    <row r="469" ht="19.899999999999999" customHeight="1" x14ac:dyDescent="0.35"/>
    <row r="470" ht="19.899999999999999" customHeight="1" x14ac:dyDescent="0.35"/>
    <row r="471" ht="19.899999999999999" customHeight="1" x14ac:dyDescent="0.35"/>
    <row r="472" ht="19.899999999999999" customHeight="1" x14ac:dyDescent="0.35"/>
    <row r="473" ht="19.899999999999999" customHeight="1" x14ac:dyDescent="0.35"/>
    <row r="474" ht="19.899999999999999" customHeight="1" x14ac:dyDescent="0.35"/>
    <row r="475" ht="19.899999999999999" customHeight="1" x14ac:dyDescent="0.35"/>
    <row r="476" ht="19.899999999999999" customHeight="1" x14ac:dyDescent="0.35"/>
    <row r="477" ht="19.899999999999999" customHeight="1" x14ac:dyDescent="0.35"/>
    <row r="478" ht="19.899999999999999" customHeight="1" x14ac:dyDescent="0.35"/>
    <row r="479" ht="19.899999999999999" customHeight="1" x14ac:dyDescent="0.35"/>
    <row r="480" ht="19.899999999999999" customHeight="1" x14ac:dyDescent="0.35"/>
    <row r="481" ht="19.899999999999999" customHeight="1" x14ac:dyDescent="0.35"/>
    <row r="482" ht="19.899999999999999" customHeight="1" x14ac:dyDescent="0.35"/>
    <row r="483" ht="19.899999999999999" customHeight="1" x14ac:dyDescent="0.35"/>
    <row r="484" ht="19.899999999999999" customHeight="1" x14ac:dyDescent="0.35"/>
    <row r="485" ht="19.899999999999999" customHeight="1" x14ac:dyDescent="0.35"/>
    <row r="486" ht="19.899999999999999" customHeight="1" x14ac:dyDescent="0.35"/>
    <row r="487" ht="19.899999999999999" customHeight="1" x14ac:dyDescent="0.35"/>
    <row r="488" ht="19.899999999999999" customHeight="1" x14ac:dyDescent="0.35"/>
    <row r="489" ht="19.899999999999999" customHeight="1" x14ac:dyDescent="0.35"/>
    <row r="490" ht="19.899999999999999" customHeight="1" x14ac:dyDescent="0.35"/>
    <row r="491" ht="19.899999999999999" customHeight="1" x14ac:dyDescent="0.35"/>
    <row r="492" ht="19.899999999999999" customHeight="1" x14ac:dyDescent="0.35"/>
    <row r="493" ht="19.899999999999999" customHeight="1" x14ac:dyDescent="0.35"/>
    <row r="494" ht="19.899999999999999" customHeight="1" x14ac:dyDescent="0.35"/>
    <row r="495" ht="19.899999999999999" customHeight="1" x14ac:dyDescent="0.35"/>
    <row r="496" ht="19.899999999999999" customHeight="1" x14ac:dyDescent="0.35"/>
    <row r="497" ht="19.899999999999999" customHeight="1" x14ac:dyDescent="0.35"/>
    <row r="498" ht="19.899999999999999" customHeight="1" x14ac:dyDescent="0.35"/>
    <row r="499" ht="19.899999999999999" customHeight="1" x14ac:dyDescent="0.35"/>
    <row r="500" ht="19.899999999999999" customHeight="1" x14ac:dyDescent="0.35"/>
    <row r="501" ht="19.899999999999999" customHeight="1" x14ac:dyDescent="0.35"/>
    <row r="502" ht="19.899999999999999" customHeight="1" x14ac:dyDescent="0.35"/>
    <row r="503" ht="19.899999999999999" customHeight="1" x14ac:dyDescent="0.35"/>
    <row r="504" ht="19.899999999999999" customHeight="1" x14ac:dyDescent="0.35"/>
    <row r="505" ht="19.899999999999999" customHeight="1" x14ac:dyDescent="0.35"/>
    <row r="506" ht="19.899999999999999" customHeight="1" x14ac:dyDescent="0.35"/>
    <row r="507" ht="19.899999999999999" customHeight="1" x14ac:dyDescent="0.35"/>
    <row r="508" ht="19.899999999999999" customHeight="1" x14ac:dyDescent="0.35"/>
    <row r="509" ht="19.899999999999999" customHeight="1" x14ac:dyDescent="0.35"/>
    <row r="510" ht="19.899999999999999" customHeight="1" x14ac:dyDescent="0.35"/>
    <row r="511" ht="19.899999999999999" customHeight="1" x14ac:dyDescent="0.35"/>
    <row r="512" ht="19.899999999999999" customHeight="1" x14ac:dyDescent="0.35"/>
    <row r="513" ht="19.899999999999999" customHeight="1" x14ac:dyDescent="0.35"/>
    <row r="514" ht="19.899999999999999" customHeight="1" x14ac:dyDescent="0.35"/>
    <row r="515" ht="19.899999999999999" customHeight="1" x14ac:dyDescent="0.35"/>
    <row r="516" ht="19.899999999999999" customHeight="1" x14ac:dyDescent="0.35"/>
    <row r="517" ht="19.899999999999999" customHeight="1" x14ac:dyDescent="0.35"/>
    <row r="518" ht="19.899999999999999" customHeight="1" x14ac:dyDescent="0.35"/>
    <row r="519" ht="19.899999999999999" customHeight="1" x14ac:dyDescent="0.35"/>
    <row r="520" ht="19.899999999999999" customHeight="1" x14ac:dyDescent="0.35"/>
    <row r="521" ht="19.899999999999999" customHeight="1" x14ac:dyDescent="0.35"/>
    <row r="522" ht="19.899999999999999" customHeight="1" x14ac:dyDescent="0.35"/>
    <row r="523" ht="19.899999999999999" customHeight="1" x14ac:dyDescent="0.35"/>
    <row r="524" ht="19.899999999999999" customHeight="1" x14ac:dyDescent="0.35"/>
    <row r="525" ht="19.899999999999999" customHeight="1" x14ac:dyDescent="0.35"/>
    <row r="526" ht="19.899999999999999" customHeight="1" x14ac:dyDescent="0.35"/>
    <row r="527" ht="19.899999999999999" customHeight="1" x14ac:dyDescent="0.35"/>
    <row r="528" ht="19.899999999999999" customHeight="1" x14ac:dyDescent="0.35"/>
    <row r="529" ht="19.899999999999999" customHeight="1" x14ac:dyDescent="0.35"/>
    <row r="530" ht="19.899999999999999" customHeight="1" x14ac:dyDescent="0.35"/>
    <row r="531" ht="19.899999999999999" customHeight="1" x14ac:dyDescent="0.35"/>
    <row r="532" ht="19.899999999999999" customHeight="1" x14ac:dyDescent="0.35"/>
    <row r="533" ht="19.899999999999999" customHeight="1" x14ac:dyDescent="0.35"/>
    <row r="534" ht="19.899999999999999" customHeight="1" x14ac:dyDescent="0.35"/>
    <row r="1918" spans="1:9" x14ac:dyDescent="0.35">
      <c r="A1918" s="368"/>
      <c r="B1918" s="368"/>
      <c r="C1918" s="368"/>
      <c r="D1918" s="368"/>
      <c r="E1918" s="368"/>
      <c r="F1918" s="368"/>
      <c r="G1918" s="368"/>
      <c r="H1918" s="368"/>
      <c r="I1918" s="368"/>
    </row>
    <row r="1919" spans="1:9" x14ac:dyDescent="0.35">
      <c r="A1919" s="368"/>
      <c r="B1919" s="368"/>
      <c r="C1919" s="368"/>
      <c r="D1919" s="368"/>
      <c r="E1919" s="368"/>
      <c r="F1919" s="368"/>
      <c r="G1919" s="368"/>
      <c r="H1919" s="368"/>
      <c r="I1919" s="368"/>
    </row>
    <row r="1920" spans="1:9" x14ac:dyDescent="0.35">
      <c r="A1920" s="368"/>
      <c r="B1920" s="368"/>
      <c r="C1920" s="368"/>
      <c r="D1920" s="368"/>
      <c r="E1920" s="368"/>
      <c r="F1920" s="368"/>
      <c r="G1920" s="368"/>
      <c r="H1920" s="368"/>
      <c r="I1920" s="368"/>
    </row>
    <row r="1921" spans="1:9" x14ac:dyDescent="0.35">
      <c r="A1921" s="368"/>
      <c r="B1921" s="368"/>
      <c r="C1921" s="368"/>
      <c r="D1921" s="368"/>
      <c r="E1921" s="368"/>
      <c r="F1921" s="368"/>
      <c r="G1921" s="368"/>
      <c r="H1921" s="368"/>
      <c r="I1921" s="368"/>
    </row>
    <row r="1922" spans="1:9" x14ac:dyDescent="0.35">
      <c r="A1922" s="368"/>
      <c r="B1922" s="368"/>
      <c r="C1922" s="368"/>
      <c r="D1922" s="368"/>
      <c r="E1922" s="368"/>
      <c r="F1922" s="368"/>
      <c r="G1922" s="368"/>
      <c r="H1922" s="368"/>
      <c r="I1922" s="368"/>
    </row>
    <row r="1923" spans="1:9" x14ac:dyDescent="0.35">
      <c r="A1923" s="368"/>
      <c r="B1923" s="368"/>
      <c r="C1923" s="368"/>
      <c r="D1923" s="368"/>
      <c r="E1923" s="368"/>
      <c r="F1923" s="368"/>
      <c r="G1923" s="368"/>
      <c r="H1923" s="368"/>
      <c r="I1923" s="368"/>
    </row>
    <row r="1924" spans="1:9" x14ac:dyDescent="0.35">
      <c r="A1924" s="368"/>
      <c r="B1924" s="368"/>
      <c r="C1924" s="368"/>
      <c r="D1924" s="368"/>
      <c r="E1924" s="368"/>
      <c r="F1924" s="368"/>
      <c r="G1924" s="368"/>
      <c r="H1924" s="368"/>
      <c r="I1924" s="368"/>
    </row>
    <row r="1925" spans="1:9" x14ac:dyDescent="0.35">
      <c r="A1925" s="368"/>
      <c r="B1925" s="368"/>
      <c r="C1925" s="368"/>
      <c r="D1925" s="368"/>
      <c r="E1925" s="368"/>
      <c r="F1925" s="368"/>
      <c r="G1925" s="368"/>
      <c r="H1925" s="368"/>
      <c r="I1925" s="368"/>
    </row>
    <row r="1926" spans="1:9" x14ac:dyDescent="0.35">
      <c r="A1926" s="368"/>
      <c r="B1926" s="368"/>
      <c r="C1926" s="368"/>
      <c r="D1926" s="368"/>
      <c r="E1926" s="368"/>
      <c r="F1926" s="368"/>
      <c r="G1926" s="368"/>
      <c r="H1926" s="368"/>
      <c r="I1926" s="368"/>
    </row>
    <row r="1927" spans="1:9" x14ac:dyDescent="0.35">
      <c r="A1927" s="368"/>
      <c r="B1927" s="368"/>
      <c r="C1927" s="368"/>
      <c r="D1927" s="368"/>
      <c r="E1927" s="368"/>
      <c r="F1927" s="368"/>
      <c r="G1927" s="368"/>
      <c r="H1927" s="368"/>
      <c r="I1927" s="368"/>
    </row>
    <row r="1928" spans="1:9" x14ac:dyDescent="0.35">
      <c r="A1928" s="368"/>
      <c r="B1928" s="368"/>
      <c r="C1928" s="368"/>
      <c r="D1928" s="368"/>
      <c r="E1928" s="368"/>
      <c r="F1928" s="368"/>
      <c r="G1928" s="368"/>
      <c r="H1928" s="368"/>
      <c r="I1928" s="368"/>
    </row>
    <row r="1929" spans="1:9" x14ac:dyDescent="0.35">
      <c r="A1929" s="368"/>
      <c r="B1929" s="368"/>
      <c r="C1929" s="368"/>
      <c r="D1929" s="368"/>
      <c r="E1929" s="368"/>
      <c r="F1929" s="368"/>
      <c r="G1929" s="368"/>
      <c r="H1929" s="368"/>
      <c r="I1929" s="368"/>
    </row>
    <row r="1930" spans="1:9" x14ac:dyDescent="0.35">
      <c r="A1930" s="368"/>
      <c r="B1930" s="368"/>
      <c r="C1930" s="368"/>
      <c r="D1930" s="368"/>
      <c r="E1930" s="368"/>
      <c r="F1930" s="368"/>
      <c r="G1930" s="368"/>
      <c r="H1930" s="368"/>
      <c r="I1930" s="368"/>
    </row>
    <row r="1931" spans="1:9" x14ac:dyDescent="0.35">
      <c r="A1931" s="368"/>
      <c r="B1931" s="368"/>
      <c r="C1931" s="368"/>
      <c r="D1931" s="368"/>
      <c r="E1931" s="368"/>
      <c r="F1931" s="368"/>
      <c r="G1931" s="368"/>
      <c r="H1931" s="368"/>
      <c r="I1931" s="368"/>
    </row>
    <row r="1932" spans="1:9" x14ac:dyDescent="0.35">
      <c r="A1932" s="368"/>
      <c r="B1932" s="368"/>
      <c r="C1932" s="368"/>
      <c r="D1932" s="368"/>
      <c r="E1932" s="368"/>
      <c r="F1932" s="368"/>
      <c r="G1932" s="368"/>
      <c r="H1932" s="368"/>
      <c r="I1932" s="368"/>
    </row>
    <row r="1933" spans="1:9" x14ac:dyDescent="0.35">
      <c r="A1933" s="368"/>
      <c r="B1933" s="368"/>
      <c r="C1933" s="368"/>
      <c r="D1933" s="368"/>
      <c r="E1933" s="368"/>
      <c r="F1933" s="368"/>
      <c r="G1933" s="368"/>
      <c r="H1933" s="368"/>
      <c r="I1933" s="368"/>
    </row>
    <row r="1934" spans="1:9" x14ac:dyDescent="0.35">
      <c r="A1934" s="368"/>
      <c r="B1934" s="368"/>
      <c r="C1934" s="368"/>
      <c r="D1934" s="368"/>
      <c r="E1934" s="368"/>
      <c r="F1934" s="368"/>
      <c r="G1934" s="368"/>
      <c r="H1934" s="368"/>
      <c r="I1934" s="368"/>
    </row>
    <row r="1935" spans="1:9" x14ac:dyDescent="0.35">
      <c r="A1935" s="368"/>
      <c r="B1935" s="368"/>
      <c r="C1935" s="368"/>
      <c r="D1935" s="368"/>
      <c r="E1935" s="368"/>
      <c r="F1935" s="368"/>
      <c r="G1935" s="368"/>
      <c r="H1935" s="368"/>
      <c r="I1935" s="368"/>
    </row>
    <row r="1936" spans="1:9" x14ac:dyDescent="0.35">
      <c r="A1936" s="368"/>
      <c r="B1936" s="368"/>
      <c r="C1936" s="368"/>
      <c r="D1936" s="368"/>
      <c r="E1936" s="368"/>
      <c r="F1936" s="368"/>
      <c r="G1936" s="368"/>
      <c r="H1936" s="368"/>
      <c r="I1936" s="368"/>
    </row>
    <row r="1937" spans="1:9" x14ac:dyDescent="0.35">
      <c r="A1937" s="368"/>
      <c r="B1937" s="368"/>
      <c r="C1937" s="368"/>
      <c r="D1937" s="368"/>
      <c r="E1937" s="368"/>
      <c r="F1937" s="368"/>
      <c r="G1937" s="368"/>
      <c r="H1937" s="368"/>
      <c r="I1937" s="368"/>
    </row>
    <row r="1938" spans="1:9" x14ac:dyDescent="0.35">
      <c r="A1938" s="368"/>
      <c r="B1938" s="368"/>
      <c r="C1938" s="368"/>
      <c r="D1938" s="368"/>
      <c r="E1938" s="368"/>
      <c r="F1938" s="368"/>
      <c r="G1938" s="368"/>
      <c r="H1938" s="368"/>
      <c r="I1938" s="368"/>
    </row>
    <row r="1939" spans="1:9" x14ac:dyDescent="0.35">
      <c r="A1939" s="368"/>
      <c r="B1939" s="368"/>
      <c r="C1939" s="368"/>
      <c r="D1939" s="368"/>
      <c r="E1939" s="368"/>
      <c r="F1939" s="368"/>
      <c r="G1939" s="368"/>
      <c r="H1939" s="368"/>
      <c r="I1939" s="368"/>
    </row>
    <row r="1940" spans="1:9" x14ac:dyDescent="0.35">
      <c r="A1940" s="368"/>
      <c r="B1940" s="368"/>
      <c r="C1940" s="368"/>
      <c r="D1940" s="368"/>
      <c r="E1940" s="368"/>
      <c r="F1940" s="368"/>
      <c r="G1940" s="368"/>
      <c r="H1940" s="368"/>
      <c r="I1940" s="368"/>
    </row>
    <row r="1941" spans="1:9" x14ac:dyDescent="0.35">
      <c r="A1941" s="368"/>
      <c r="B1941" s="368"/>
      <c r="C1941" s="368"/>
      <c r="D1941" s="368"/>
      <c r="E1941" s="368"/>
      <c r="F1941" s="368"/>
      <c r="G1941" s="368"/>
      <c r="H1941" s="368"/>
      <c r="I1941" s="368"/>
    </row>
    <row r="1942" spans="1:9" x14ac:dyDescent="0.35">
      <c r="A1942" s="368"/>
      <c r="B1942" s="368"/>
      <c r="C1942" s="368"/>
      <c r="D1942" s="368"/>
      <c r="E1942" s="368"/>
      <c r="F1942" s="368"/>
      <c r="G1942" s="368"/>
      <c r="H1942" s="368"/>
      <c r="I1942" s="368"/>
    </row>
    <row r="1943" spans="1:9" x14ac:dyDescent="0.35">
      <c r="A1943" s="368"/>
      <c r="B1943" s="368"/>
      <c r="C1943" s="368"/>
      <c r="D1943" s="368"/>
      <c r="E1943" s="368"/>
      <c r="F1943" s="368"/>
      <c r="G1943" s="368"/>
      <c r="H1943" s="368"/>
      <c r="I1943" s="368"/>
    </row>
    <row r="1944" spans="1:9" x14ac:dyDescent="0.35">
      <c r="A1944" s="368"/>
      <c r="B1944" s="368"/>
      <c r="C1944" s="368"/>
      <c r="D1944" s="368"/>
      <c r="E1944" s="368"/>
      <c r="F1944" s="368"/>
      <c r="G1944" s="368"/>
      <c r="H1944" s="368"/>
      <c r="I1944" s="368"/>
    </row>
    <row r="1945" spans="1:9" x14ac:dyDescent="0.35">
      <c r="A1945" s="368"/>
      <c r="B1945" s="368"/>
      <c r="C1945" s="368"/>
      <c r="D1945" s="368"/>
      <c r="E1945" s="368"/>
      <c r="F1945" s="368"/>
      <c r="G1945" s="368"/>
      <c r="H1945" s="368"/>
      <c r="I1945" s="368"/>
    </row>
    <row r="1946" spans="1:9" x14ac:dyDescent="0.35">
      <c r="A1946" s="368"/>
      <c r="B1946" s="368"/>
      <c r="C1946" s="368"/>
      <c r="D1946" s="368"/>
      <c r="E1946" s="368"/>
      <c r="F1946" s="368"/>
      <c r="G1946" s="368"/>
      <c r="H1946" s="368"/>
      <c r="I1946" s="368"/>
    </row>
    <row r="1947" spans="1:9" x14ac:dyDescent="0.35">
      <c r="A1947" s="368"/>
      <c r="B1947" s="368"/>
      <c r="C1947" s="368"/>
      <c r="D1947" s="368"/>
      <c r="E1947" s="368"/>
      <c r="F1947" s="368"/>
      <c r="G1947" s="368"/>
      <c r="H1947" s="368"/>
      <c r="I1947" s="368"/>
    </row>
    <row r="1948" spans="1:9" x14ac:dyDescent="0.35">
      <c r="A1948" s="368"/>
      <c r="B1948" s="368"/>
      <c r="C1948" s="368"/>
      <c r="D1948" s="368"/>
      <c r="E1948" s="368"/>
      <c r="F1948" s="368"/>
      <c r="G1948" s="368"/>
      <c r="H1948" s="368"/>
      <c r="I1948" s="368"/>
    </row>
    <row r="1949" spans="1:9" x14ac:dyDescent="0.35">
      <c r="A1949" s="368"/>
      <c r="B1949" s="368"/>
      <c r="C1949" s="368"/>
      <c r="D1949" s="368"/>
      <c r="E1949" s="368"/>
      <c r="F1949" s="368"/>
      <c r="G1949" s="368"/>
      <c r="H1949" s="368"/>
      <c r="I1949" s="368"/>
    </row>
    <row r="1950" spans="1:9" x14ac:dyDescent="0.35">
      <c r="A1950" s="368"/>
      <c r="B1950" s="368"/>
      <c r="C1950" s="368"/>
      <c r="D1950" s="368"/>
      <c r="E1950" s="368"/>
      <c r="F1950" s="368"/>
      <c r="G1950" s="368"/>
      <c r="H1950" s="368"/>
      <c r="I1950" s="368"/>
    </row>
    <row r="1951" spans="1:9" x14ac:dyDescent="0.35">
      <c r="A1951" s="368"/>
      <c r="B1951" s="368"/>
      <c r="C1951" s="368"/>
      <c r="D1951" s="368"/>
      <c r="E1951" s="368"/>
      <c r="F1951" s="368"/>
      <c r="G1951" s="368"/>
      <c r="H1951" s="368"/>
      <c r="I1951" s="368"/>
    </row>
    <row r="1952" spans="1:9" x14ac:dyDescent="0.35">
      <c r="A1952" s="368"/>
      <c r="B1952" s="368"/>
      <c r="C1952" s="368"/>
      <c r="D1952" s="368"/>
      <c r="E1952" s="368"/>
      <c r="F1952" s="368"/>
      <c r="G1952" s="368"/>
      <c r="H1952" s="368"/>
      <c r="I1952" s="368"/>
    </row>
    <row r="1953" spans="1:9" x14ac:dyDescent="0.35">
      <c r="A1953" s="368"/>
      <c r="B1953" s="368"/>
      <c r="C1953" s="368"/>
      <c r="D1953" s="368"/>
      <c r="E1953" s="368"/>
      <c r="F1953" s="368"/>
      <c r="G1953" s="368"/>
      <c r="H1953" s="368"/>
      <c r="I1953" s="368"/>
    </row>
    <row r="1954" spans="1:9" x14ac:dyDescent="0.35">
      <c r="A1954" s="368"/>
      <c r="B1954" s="368"/>
      <c r="C1954" s="368"/>
      <c r="D1954" s="368"/>
      <c r="E1954" s="368"/>
      <c r="F1954" s="368"/>
      <c r="G1954" s="368"/>
      <c r="H1954" s="368"/>
      <c r="I1954" s="368"/>
    </row>
    <row r="1955" spans="1:9" x14ac:dyDescent="0.35">
      <c r="A1955" s="368"/>
      <c r="B1955" s="368"/>
      <c r="C1955" s="368"/>
      <c r="D1955" s="368"/>
      <c r="E1955" s="368"/>
      <c r="F1955" s="368"/>
      <c r="G1955" s="368"/>
      <c r="H1955" s="368"/>
      <c r="I1955" s="368"/>
    </row>
    <row r="1956" spans="1:9" x14ac:dyDescent="0.35">
      <c r="A1956" s="368"/>
      <c r="B1956" s="368"/>
      <c r="C1956" s="368"/>
      <c r="D1956" s="368"/>
      <c r="E1956" s="368"/>
      <c r="F1956" s="368"/>
      <c r="G1956" s="368"/>
      <c r="H1956" s="368"/>
      <c r="I1956" s="368"/>
    </row>
    <row r="1957" spans="1:9" x14ac:dyDescent="0.35">
      <c r="A1957" s="368"/>
      <c r="B1957" s="368"/>
      <c r="C1957" s="368"/>
      <c r="D1957" s="368"/>
      <c r="E1957" s="368"/>
      <c r="F1957" s="368"/>
      <c r="G1957" s="368"/>
      <c r="H1957" s="368"/>
      <c r="I1957" s="368"/>
    </row>
    <row r="1958" spans="1:9" x14ac:dyDescent="0.35">
      <c r="A1958" s="368"/>
      <c r="B1958" s="368"/>
      <c r="C1958" s="368"/>
      <c r="D1958" s="368"/>
      <c r="E1958" s="368"/>
      <c r="F1958" s="368"/>
      <c r="G1958" s="368"/>
      <c r="H1958" s="368"/>
      <c r="I1958" s="368"/>
    </row>
    <row r="1959" spans="1:9" x14ac:dyDescent="0.35">
      <c r="A1959" s="368"/>
      <c r="B1959" s="368"/>
      <c r="C1959" s="368"/>
      <c r="D1959" s="368"/>
      <c r="E1959" s="368"/>
      <c r="F1959" s="368"/>
      <c r="G1959" s="368"/>
      <c r="H1959" s="368"/>
      <c r="I1959" s="368"/>
    </row>
    <row r="1960" spans="1:9" x14ac:dyDescent="0.35">
      <c r="A1960" s="368"/>
      <c r="B1960" s="368"/>
      <c r="C1960" s="368"/>
      <c r="D1960" s="368"/>
      <c r="E1960" s="368"/>
      <c r="F1960" s="368"/>
      <c r="G1960" s="368"/>
      <c r="H1960" s="368"/>
      <c r="I1960" s="368"/>
    </row>
    <row r="1961" spans="1:9" x14ac:dyDescent="0.35">
      <c r="A1961" s="368"/>
      <c r="B1961" s="368"/>
      <c r="C1961" s="368"/>
      <c r="D1961" s="368"/>
      <c r="E1961" s="368"/>
      <c r="F1961" s="368"/>
      <c r="G1961" s="368"/>
      <c r="H1961" s="368"/>
      <c r="I1961" s="368"/>
    </row>
    <row r="1962" spans="1:9" x14ac:dyDescent="0.35">
      <c r="A1962" s="368"/>
      <c r="B1962" s="368"/>
      <c r="C1962" s="368"/>
      <c r="D1962" s="368"/>
      <c r="E1962" s="368"/>
      <c r="F1962" s="368"/>
      <c r="G1962" s="368"/>
      <c r="H1962" s="368"/>
      <c r="I1962" s="368"/>
    </row>
    <row r="1963" spans="1:9" x14ac:dyDescent="0.35">
      <c r="A1963" s="368"/>
      <c r="B1963" s="368"/>
      <c r="C1963" s="368"/>
      <c r="D1963" s="368"/>
      <c r="E1963" s="368"/>
      <c r="F1963" s="368"/>
      <c r="G1963" s="368"/>
      <c r="H1963" s="368"/>
      <c r="I1963" s="368"/>
    </row>
    <row r="1964" spans="1:9" x14ac:dyDescent="0.35">
      <c r="A1964" s="368"/>
      <c r="B1964" s="368"/>
      <c r="C1964" s="368"/>
      <c r="D1964" s="368"/>
      <c r="E1964" s="368"/>
      <c r="F1964" s="368"/>
      <c r="G1964" s="368"/>
      <c r="H1964" s="368"/>
      <c r="I1964" s="368"/>
    </row>
    <row r="1965" spans="1:9" x14ac:dyDescent="0.35">
      <c r="A1965" s="368"/>
      <c r="B1965" s="368"/>
      <c r="C1965" s="368"/>
      <c r="D1965" s="368"/>
      <c r="E1965" s="368"/>
      <c r="F1965" s="368"/>
      <c r="G1965" s="368"/>
      <c r="H1965" s="368"/>
      <c r="I1965" s="368"/>
    </row>
  </sheetData>
  <autoFilter ref="C6:W128" xr:uid="{C0DA2299-0D11-4363-B6B8-B3188419DA12}"/>
  <mergeCells count="2">
    <mergeCell ref="I6:J6"/>
    <mergeCell ref="K6:L6"/>
  </mergeCells>
  <conditionalFormatting sqref="C1:C1048576">
    <cfRule type="duplicateValues" dxfId="97" priority="1"/>
  </conditionalFormatting>
  <conditionalFormatting sqref="C7:C128">
    <cfRule type="duplicateValues" dxfId="96" priority="210"/>
    <cfRule type="duplicateValues" priority="211"/>
  </conditionalFormatting>
  <conditionalFormatting sqref="H7:H128">
    <cfRule type="duplicateValues" dxfId="95" priority="212"/>
  </conditionalFormatting>
  <conditionalFormatting sqref="X7:Y128">
    <cfRule type="duplicateValues" dxfId="94" priority="213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B3259-C5BC-4BEB-8D63-5A3B855D6C8E}">
  <sheetPr codeName="Hoja3"/>
  <dimension ref="B1:CY229"/>
  <sheetViews>
    <sheetView zoomScale="80" zoomScaleNormal="80" workbookViewId="0">
      <selection activeCell="M22" sqref="M22"/>
    </sheetView>
  </sheetViews>
  <sheetFormatPr baseColWidth="10" defaultRowHeight="14.5" x14ac:dyDescent="0.35"/>
  <cols>
    <col min="1" max="1" width="10.6640625" style="596"/>
    <col min="2" max="2" width="3.58203125" style="614" customWidth="1"/>
    <col min="3" max="3" width="20.58203125" style="596" customWidth="1"/>
    <col min="4" max="4" width="7.83203125" style="596" customWidth="1"/>
    <col min="5" max="5" width="13.08203125" style="596" bestFit="1" customWidth="1"/>
    <col min="6" max="6" width="16.33203125" style="596" customWidth="1"/>
    <col min="7" max="7" width="7.25" style="596" customWidth="1"/>
    <col min="8" max="8" width="8.6640625" style="596" customWidth="1"/>
    <col min="9" max="9" width="8.33203125" style="596" customWidth="1"/>
    <col min="10" max="10" width="9" style="596" customWidth="1"/>
    <col min="11" max="16384" width="10.6640625" style="596"/>
  </cols>
  <sheetData>
    <row r="1" spans="2:11" ht="17.5" x14ac:dyDescent="0.35">
      <c r="B1" s="593"/>
      <c r="C1" s="594" t="s">
        <v>170</v>
      </c>
      <c r="D1" s="595" t="s">
        <v>171</v>
      </c>
      <c r="E1" s="595" t="s">
        <v>172</v>
      </c>
      <c r="F1" s="595" t="s">
        <v>173</v>
      </c>
      <c r="G1" s="595" t="s">
        <v>174</v>
      </c>
      <c r="H1" s="595" t="s">
        <v>175</v>
      </c>
      <c r="I1" s="595" t="s">
        <v>176</v>
      </c>
      <c r="J1" s="595" t="s">
        <v>177</v>
      </c>
      <c r="K1" s="594" t="s">
        <v>178</v>
      </c>
    </row>
    <row r="2" spans="2:11" ht="16" x14ac:dyDescent="0.5">
      <c r="B2" s="1284" t="s">
        <v>51</v>
      </c>
      <c r="C2" s="597" t="s">
        <v>320</v>
      </c>
      <c r="D2" s="597"/>
      <c r="E2" s="597" t="s">
        <v>51</v>
      </c>
      <c r="F2" s="597" t="s">
        <v>495</v>
      </c>
      <c r="G2" s="597"/>
      <c r="H2" s="597" t="s">
        <v>183</v>
      </c>
      <c r="I2" s="597"/>
      <c r="J2" s="597"/>
      <c r="K2" s="597" t="s">
        <v>51</v>
      </c>
    </row>
    <row r="3" spans="2:11" ht="16" x14ac:dyDescent="0.5">
      <c r="B3" s="1284"/>
      <c r="C3" s="597" t="s">
        <v>321</v>
      </c>
      <c r="D3" s="597"/>
      <c r="E3" s="597" t="s">
        <v>51</v>
      </c>
      <c r="F3" s="597" t="s">
        <v>534</v>
      </c>
      <c r="G3" s="597"/>
      <c r="H3" s="597" t="s">
        <v>183</v>
      </c>
      <c r="I3" s="597"/>
      <c r="J3" s="597"/>
      <c r="K3" s="597" t="s">
        <v>51</v>
      </c>
    </row>
    <row r="4" spans="2:11" ht="16" x14ac:dyDescent="0.5">
      <c r="B4" s="1284"/>
      <c r="C4" s="597" t="s">
        <v>322</v>
      </c>
      <c r="D4" s="597"/>
      <c r="E4" s="597" t="s">
        <v>51</v>
      </c>
      <c r="F4" s="597" t="s">
        <v>501</v>
      </c>
      <c r="G4" s="597"/>
      <c r="H4" s="597" t="s">
        <v>183</v>
      </c>
      <c r="I4" s="597"/>
      <c r="J4" s="597"/>
      <c r="K4" s="597" t="s">
        <v>51</v>
      </c>
    </row>
    <row r="5" spans="2:11" ht="16" x14ac:dyDescent="0.5">
      <c r="B5" s="1284"/>
      <c r="C5" s="597" t="s">
        <v>323</v>
      </c>
      <c r="D5" s="597"/>
      <c r="E5" s="597" t="s">
        <v>51</v>
      </c>
      <c r="F5" s="597" t="s">
        <v>535</v>
      </c>
      <c r="G5" s="597"/>
      <c r="H5" s="597" t="s">
        <v>183</v>
      </c>
      <c r="I5" s="597"/>
      <c r="J5" s="597"/>
      <c r="K5" s="597" t="s">
        <v>51</v>
      </c>
    </row>
    <row r="6" spans="2:11" ht="16" x14ac:dyDescent="0.5">
      <c r="B6" s="1284"/>
      <c r="C6" s="597" t="s">
        <v>324</v>
      </c>
      <c r="D6" s="597"/>
      <c r="E6" s="597" t="s">
        <v>51</v>
      </c>
      <c r="F6" s="597" t="s">
        <v>536</v>
      </c>
      <c r="G6" s="597"/>
      <c r="H6" s="597" t="s">
        <v>183</v>
      </c>
      <c r="I6" s="597"/>
      <c r="J6" s="597"/>
      <c r="K6" s="597" t="s">
        <v>51</v>
      </c>
    </row>
    <row r="7" spans="2:11" ht="16" x14ac:dyDescent="0.5">
      <c r="B7" s="1284"/>
      <c r="C7" s="597" t="s">
        <v>325</v>
      </c>
      <c r="D7" s="597"/>
      <c r="E7" s="597" t="s">
        <v>51</v>
      </c>
      <c r="F7" s="597" t="s">
        <v>537</v>
      </c>
      <c r="G7" s="597"/>
      <c r="H7" s="597" t="s">
        <v>183</v>
      </c>
      <c r="I7" s="597"/>
      <c r="J7" s="597"/>
      <c r="K7" s="597" t="s">
        <v>51</v>
      </c>
    </row>
    <row r="8" spans="2:11" ht="16" x14ac:dyDescent="0.5">
      <c r="B8" s="1284"/>
      <c r="C8" s="597" t="s">
        <v>326</v>
      </c>
      <c r="D8" s="597"/>
      <c r="E8" s="597" t="s">
        <v>51</v>
      </c>
      <c r="F8" s="597" t="s">
        <v>538</v>
      </c>
      <c r="G8" s="597"/>
      <c r="H8" s="597" t="s">
        <v>183</v>
      </c>
      <c r="I8" s="597"/>
      <c r="J8" s="597"/>
      <c r="K8" s="597" t="s">
        <v>51</v>
      </c>
    </row>
    <row r="9" spans="2:11" ht="16" x14ac:dyDescent="0.5">
      <c r="B9" s="1284"/>
      <c r="C9" s="597" t="s">
        <v>327</v>
      </c>
      <c r="D9" s="597"/>
      <c r="E9" s="597" t="s">
        <v>51</v>
      </c>
      <c r="F9" s="597" t="s">
        <v>539</v>
      </c>
      <c r="G9" s="597"/>
      <c r="H9" s="597" t="s">
        <v>183</v>
      </c>
      <c r="I9" s="597"/>
      <c r="J9" s="597"/>
      <c r="K9" s="597" t="s">
        <v>51</v>
      </c>
    </row>
    <row r="10" spans="2:11" ht="16" x14ac:dyDescent="0.5">
      <c r="B10" s="1284"/>
      <c r="C10" s="597" t="s">
        <v>328</v>
      </c>
      <c r="D10" s="597"/>
      <c r="E10" s="597" t="s">
        <v>51</v>
      </c>
      <c r="F10" s="597" t="s">
        <v>540</v>
      </c>
      <c r="G10" s="597"/>
      <c r="H10" s="597" t="s">
        <v>183</v>
      </c>
      <c r="I10" s="597"/>
      <c r="J10" s="597"/>
      <c r="K10" s="597" t="s">
        <v>51</v>
      </c>
    </row>
    <row r="11" spans="2:11" ht="16" x14ac:dyDescent="0.5">
      <c r="B11" s="1284"/>
      <c r="C11" s="597" t="s">
        <v>311</v>
      </c>
      <c r="D11" s="597"/>
      <c r="E11" s="597" t="s">
        <v>51</v>
      </c>
      <c r="F11" s="597" t="s">
        <v>495</v>
      </c>
      <c r="G11" s="597"/>
      <c r="H11" s="597" t="s">
        <v>183</v>
      </c>
      <c r="I11" s="597"/>
      <c r="J11" s="597"/>
      <c r="K11" s="597" t="s">
        <v>51</v>
      </c>
    </row>
    <row r="12" spans="2:11" ht="16" x14ac:dyDescent="0.5">
      <c r="B12" s="1284"/>
      <c r="C12" s="597" t="s">
        <v>312</v>
      </c>
      <c r="D12" s="597"/>
      <c r="E12" s="597" t="s">
        <v>51</v>
      </c>
      <c r="F12" s="597" t="s">
        <v>534</v>
      </c>
      <c r="G12" s="597"/>
      <c r="H12" s="597" t="s">
        <v>183</v>
      </c>
      <c r="I12" s="597"/>
      <c r="J12" s="597"/>
      <c r="K12" s="597" t="s">
        <v>51</v>
      </c>
    </row>
    <row r="13" spans="2:11" ht="16" x14ac:dyDescent="0.5">
      <c r="B13" s="1284"/>
      <c r="C13" s="597" t="s">
        <v>313</v>
      </c>
      <c r="D13" s="597"/>
      <c r="E13" s="597" t="s">
        <v>51</v>
      </c>
      <c r="F13" s="597" t="s">
        <v>501</v>
      </c>
      <c r="G13" s="597"/>
      <c r="H13" s="597" t="s">
        <v>183</v>
      </c>
      <c r="I13" s="597"/>
      <c r="J13" s="597"/>
      <c r="K13" s="597" t="s">
        <v>51</v>
      </c>
    </row>
    <row r="14" spans="2:11" ht="16" x14ac:dyDescent="0.5">
      <c r="B14" s="1284"/>
      <c r="C14" s="597" t="s">
        <v>314</v>
      </c>
      <c r="D14" s="597"/>
      <c r="E14" s="597" t="s">
        <v>51</v>
      </c>
      <c r="F14" s="597" t="s">
        <v>535</v>
      </c>
      <c r="G14" s="597"/>
      <c r="H14" s="597" t="s">
        <v>183</v>
      </c>
      <c r="I14" s="597"/>
      <c r="J14" s="597"/>
      <c r="K14" s="597" t="s">
        <v>51</v>
      </c>
    </row>
    <row r="15" spans="2:11" ht="16" x14ac:dyDescent="0.5">
      <c r="B15" s="1284"/>
      <c r="C15" s="597" t="s">
        <v>315</v>
      </c>
      <c r="D15" s="597"/>
      <c r="E15" s="597" t="s">
        <v>51</v>
      </c>
      <c r="F15" s="597" t="s">
        <v>536</v>
      </c>
      <c r="G15" s="597"/>
      <c r="H15" s="597" t="s">
        <v>183</v>
      </c>
      <c r="I15" s="597"/>
      <c r="J15" s="597"/>
      <c r="K15" s="597" t="s">
        <v>51</v>
      </c>
    </row>
    <row r="16" spans="2:11" ht="16" x14ac:dyDescent="0.5">
      <c r="B16" s="1284"/>
      <c r="C16" s="597" t="s">
        <v>316</v>
      </c>
      <c r="D16" s="597"/>
      <c r="E16" s="597" t="s">
        <v>51</v>
      </c>
      <c r="F16" s="597" t="s">
        <v>537</v>
      </c>
      <c r="G16" s="597"/>
      <c r="H16" s="597" t="s">
        <v>183</v>
      </c>
      <c r="I16" s="597"/>
      <c r="J16" s="597"/>
      <c r="K16" s="597" t="s">
        <v>51</v>
      </c>
    </row>
    <row r="17" spans="2:11" ht="16" x14ac:dyDescent="0.5">
      <c r="B17" s="1284"/>
      <c r="C17" s="597" t="s">
        <v>317</v>
      </c>
      <c r="D17" s="597"/>
      <c r="E17" s="597" t="s">
        <v>51</v>
      </c>
      <c r="F17" s="597" t="s">
        <v>538</v>
      </c>
      <c r="G17" s="597"/>
      <c r="H17" s="597" t="s">
        <v>183</v>
      </c>
      <c r="I17" s="597"/>
      <c r="J17" s="597"/>
      <c r="K17" s="597" t="s">
        <v>51</v>
      </c>
    </row>
    <row r="18" spans="2:11" ht="16" x14ac:dyDescent="0.5">
      <c r="B18" s="1284"/>
      <c r="C18" s="597" t="s">
        <v>318</v>
      </c>
      <c r="D18" s="597"/>
      <c r="E18" s="597" t="s">
        <v>51</v>
      </c>
      <c r="F18" s="597" t="s">
        <v>539</v>
      </c>
      <c r="G18" s="597"/>
      <c r="H18" s="597" t="s">
        <v>183</v>
      </c>
      <c r="I18" s="597"/>
      <c r="J18" s="597"/>
      <c r="K18" s="597" t="s">
        <v>51</v>
      </c>
    </row>
    <row r="19" spans="2:11" ht="16.5" thickBot="1" x14ac:dyDescent="0.55000000000000004">
      <c r="B19" s="1285"/>
      <c r="C19" s="598" t="s">
        <v>319</v>
      </c>
      <c r="D19" s="598"/>
      <c r="E19" s="598" t="s">
        <v>51</v>
      </c>
      <c r="F19" s="598" t="s">
        <v>540</v>
      </c>
      <c r="G19" s="598"/>
      <c r="H19" s="598" t="s">
        <v>183</v>
      </c>
      <c r="I19" s="598"/>
      <c r="J19" s="598"/>
      <c r="K19" s="598" t="s">
        <v>51</v>
      </c>
    </row>
    <row r="20" spans="2:11" ht="18" thickTop="1" x14ac:dyDescent="0.5">
      <c r="B20" s="1286" t="s">
        <v>245</v>
      </c>
      <c r="C20" s="599" t="s">
        <v>268</v>
      </c>
      <c r="D20" s="599" t="s">
        <v>180</v>
      </c>
      <c r="E20" s="599" t="s">
        <v>181</v>
      </c>
      <c r="F20" s="599" t="s">
        <v>541</v>
      </c>
      <c r="G20" s="599" t="s">
        <v>58</v>
      </c>
      <c r="H20" s="599" t="s">
        <v>183</v>
      </c>
      <c r="I20" s="599" t="s">
        <v>184</v>
      </c>
      <c r="J20" s="599"/>
      <c r="K20" s="600">
        <v>1026151</v>
      </c>
    </row>
    <row r="21" spans="2:11" ht="17.5" x14ac:dyDescent="0.5">
      <c r="B21" s="1287"/>
      <c r="C21" s="597" t="s">
        <v>267</v>
      </c>
      <c r="D21" s="597" t="s">
        <v>180</v>
      </c>
      <c r="E21" s="597" t="s">
        <v>186</v>
      </c>
      <c r="F21" s="597" t="s">
        <v>541</v>
      </c>
      <c r="G21" s="597" t="s">
        <v>58</v>
      </c>
      <c r="H21" s="597" t="s">
        <v>183</v>
      </c>
      <c r="I21" s="597" t="s">
        <v>184</v>
      </c>
      <c r="J21" s="597"/>
      <c r="K21" s="601">
        <v>1026254</v>
      </c>
    </row>
    <row r="22" spans="2:11" ht="17.5" x14ac:dyDescent="0.5">
      <c r="B22" s="1287"/>
      <c r="C22" s="597" t="s">
        <v>266</v>
      </c>
      <c r="D22" s="597" t="s">
        <v>180</v>
      </c>
      <c r="E22" s="597" t="s">
        <v>190</v>
      </c>
      <c r="F22" s="597" t="s">
        <v>541</v>
      </c>
      <c r="G22" s="597" t="s">
        <v>58</v>
      </c>
      <c r="H22" s="597" t="s">
        <v>183</v>
      </c>
      <c r="I22" s="597" t="s">
        <v>184</v>
      </c>
      <c r="J22" s="597"/>
      <c r="K22" s="601">
        <v>1026455</v>
      </c>
    </row>
    <row r="23" spans="2:11" ht="17.5" x14ac:dyDescent="0.5">
      <c r="B23" s="1287"/>
      <c r="C23" s="597" t="s">
        <v>269</v>
      </c>
      <c r="D23" s="597" t="s">
        <v>180</v>
      </c>
      <c r="E23" s="597" t="s">
        <v>194</v>
      </c>
      <c r="F23" s="597" t="s">
        <v>541</v>
      </c>
      <c r="G23" s="597" t="s">
        <v>58</v>
      </c>
      <c r="H23" s="597" t="s">
        <v>183</v>
      </c>
      <c r="I23" s="597" t="s">
        <v>184</v>
      </c>
      <c r="J23" s="597"/>
      <c r="K23" s="601">
        <v>1026455</v>
      </c>
    </row>
    <row r="24" spans="2:11" ht="17.5" x14ac:dyDescent="0.5">
      <c r="B24" s="1287"/>
      <c r="C24" s="597" t="s">
        <v>271</v>
      </c>
      <c r="D24" s="597" t="s">
        <v>180</v>
      </c>
      <c r="E24" s="597" t="s">
        <v>186</v>
      </c>
      <c r="F24" s="597" t="s">
        <v>542</v>
      </c>
      <c r="G24" s="597" t="s">
        <v>58</v>
      </c>
      <c r="H24" s="597" t="s">
        <v>183</v>
      </c>
      <c r="I24" s="597" t="s">
        <v>184</v>
      </c>
      <c r="J24" s="597"/>
      <c r="K24" s="601">
        <v>1026255</v>
      </c>
    </row>
    <row r="25" spans="2:11" ht="17.5" x14ac:dyDescent="0.5">
      <c r="B25" s="1287"/>
      <c r="C25" s="597" t="s">
        <v>270</v>
      </c>
      <c r="D25" s="597" t="s">
        <v>180</v>
      </c>
      <c r="E25" s="597" t="s">
        <v>190</v>
      </c>
      <c r="F25" s="597" t="s">
        <v>542</v>
      </c>
      <c r="G25" s="597" t="s">
        <v>58</v>
      </c>
      <c r="H25" s="597" t="s">
        <v>183</v>
      </c>
      <c r="I25" s="597" t="s">
        <v>184</v>
      </c>
      <c r="J25" s="597"/>
      <c r="K25" s="601">
        <v>1026456</v>
      </c>
    </row>
    <row r="26" spans="2:11" ht="17.5" x14ac:dyDescent="0.5">
      <c r="B26" s="1287"/>
      <c r="C26" s="597" t="s">
        <v>272</v>
      </c>
      <c r="D26" s="597" t="s">
        <v>180</v>
      </c>
      <c r="E26" s="597" t="s">
        <v>194</v>
      </c>
      <c r="F26" s="597" t="s">
        <v>542</v>
      </c>
      <c r="G26" s="597" t="s">
        <v>58</v>
      </c>
      <c r="H26" s="597" t="s">
        <v>183</v>
      </c>
      <c r="I26" s="597" t="s">
        <v>184</v>
      </c>
      <c r="J26" s="597"/>
      <c r="K26" s="601">
        <v>1026456</v>
      </c>
    </row>
    <row r="27" spans="2:11" ht="17.5" x14ac:dyDescent="0.5">
      <c r="B27" s="1287"/>
      <c r="C27" s="597" t="s">
        <v>279</v>
      </c>
      <c r="D27" s="597" t="s">
        <v>180</v>
      </c>
      <c r="E27" s="597" t="s">
        <v>181</v>
      </c>
      <c r="F27" s="597" t="s">
        <v>543</v>
      </c>
      <c r="G27" s="597" t="s">
        <v>58</v>
      </c>
      <c r="H27" s="597" t="s">
        <v>183</v>
      </c>
      <c r="I27" s="597" t="s">
        <v>184</v>
      </c>
      <c r="J27" s="597"/>
      <c r="K27" s="602">
        <v>1026151</v>
      </c>
    </row>
    <row r="28" spans="2:11" ht="17.5" x14ac:dyDescent="0.5">
      <c r="B28" s="1287"/>
      <c r="C28" s="597" t="s">
        <v>278</v>
      </c>
      <c r="D28" s="597" t="s">
        <v>180</v>
      </c>
      <c r="E28" s="597" t="s">
        <v>186</v>
      </c>
      <c r="F28" s="597" t="s">
        <v>543</v>
      </c>
      <c r="G28" s="597" t="s">
        <v>58</v>
      </c>
      <c r="H28" s="597" t="s">
        <v>183</v>
      </c>
      <c r="I28" s="597" t="s">
        <v>184</v>
      </c>
      <c r="J28" s="597"/>
      <c r="K28" s="601">
        <v>1026254</v>
      </c>
    </row>
    <row r="29" spans="2:11" ht="17.5" x14ac:dyDescent="0.5">
      <c r="B29" s="1287"/>
      <c r="C29" s="597" t="s">
        <v>277</v>
      </c>
      <c r="D29" s="597" t="s">
        <v>180</v>
      </c>
      <c r="E29" s="597" t="s">
        <v>190</v>
      </c>
      <c r="F29" s="597" t="s">
        <v>543</v>
      </c>
      <c r="G29" s="597" t="s">
        <v>58</v>
      </c>
      <c r="H29" s="597" t="s">
        <v>183</v>
      </c>
      <c r="I29" s="597" t="s">
        <v>184</v>
      </c>
      <c r="J29" s="597"/>
      <c r="K29" s="601">
        <v>1026455</v>
      </c>
    </row>
    <row r="30" spans="2:11" ht="17.5" x14ac:dyDescent="0.5">
      <c r="B30" s="1287"/>
      <c r="C30" s="597" t="s">
        <v>280</v>
      </c>
      <c r="D30" s="597" t="s">
        <v>180</v>
      </c>
      <c r="E30" s="597" t="s">
        <v>194</v>
      </c>
      <c r="F30" s="597" t="s">
        <v>543</v>
      </c>
      <c r="G30" s="597" t="s">
        <v>58</v>
      </c>
      <c r="H30" s="597" t="s">
        <v>183</v>
      </c>
      <c r="I30" s="597" t="s">
        <v>184</v>
      </c>
      <c r="J30" s="597"/>
      <c r="K30" s="601">
        <v>1026455</v>
      </c>
    </row>
    <row r="31" spans="2:11" ht="17.5" x14ac:dyDescent="0.5">
      <c r="B31" s="1287"/>
      <c r="C31" s="597" t="s">
        <v>275</v>
      </c>
      <c r="D31" s="597" t="s">
        <v>180</v>
      </c>
      <c r="E31" s="597" t="s">
        <v>181</v>
      </c>
      <c r="F31" s="597" t="s">
        <v>544</v>
      </c>
      <c r="G31" s="597" t="s">
        <v>58</v>
      </c>
      <c r="H31" s="597" t="s">
        <v>183</v>
      </c>
      <c r="I31" s="597" t="s">
        <v>184</v>
      </c>
      <c r="J31" s="597"/>
      <c r="K31" s="602">
        <v>1026151</v>
      </c>
    </row>
    <row r="32" spans="2:11" ht="17.5" x14ac:dyDescent="0.5">
      <c r="B32" s="1287"/>
      <c r="C32" s="597" t="s">
        <v>274</v>
      </c>
      <c r="D32" s="597" t="s">
        <v>180</v>
      </c>
      <c r="E32" s="597" t="s">
        <v>186</v>
      </c>
      <c r="F32" s="597" t="s">
        <v>544</v>
      </c>
      <c r="G32" s="597" t="s">
        <v>58</v>
      </c>
      <c r="H32" s="597" t="s">
        <v>183</v>
      </c>
      <c r="I32" s="597" t="s">
        <v>184</v>
      </c>
      <c r="J32" s="597"/>
      <c r="K32" s="601">
        <v>1026254</v>
      </c>
    </row>
    <row r="33" spans="2:11" ht="17.5" x14ac:dyDescent="0.5">
      <c r="B33" s="1287"/>
      <c r="C33" s="597" t="s">
        <v>273</v>
      </c>
      <c r="D33" s="597" t="s">
        <v>180</v>
      </c>
      <c r="E33" s="597" t="s">
        <v>190</v>
      </c>
      <c r="F33" s="597" t="s">
        <v>544</v>
      </c>
      <c r="G33" s="597" t="s">
        <v>58</v>
      </c>
      <c r="H33" s="597" t="s">
        <v>183</v>
      </c>
      <c r="I33" s="597" t="s">
        <v>184</v>
      </c>
      <c r="J33" s="597"/>
      <c r="K33" s="601">
        <v>1026455</v>
      </c>
    </row>
    <row r="34" spans="2:11" ht="17.5" x14ac:dyDescent="0.5">
      <c r="B34" s="1287"/>
      <c r="C34" s="597" t="s">
        <v>276</v>
      </c>
      <c r="D34" s="597" t="s">
        <v>180</v>
      </c>
      <c r="E34" s="597" t="s">
        <v>194</v>
      </c>
      <c r="F34" s="597" t="s">
        <v>544</v>
      </c>
      <c r="G34" s="597" t="s">
        <v>58</v>
      </c>
      <c r="H34" s="597" t="s">
        <v>183</v>
      </c>
      <c r="I34" s="597" t="s">
        <v>184</v>
      </c>
      <c r="J34" s="597"/>
      <c r="K34" s="601">
        <v>1026455</v>
      </c>
    </row>
    <row r="35" spans="2:11" ht="17.5" x14ac:dyDescent="0.5">
      <c r="B35" s="1287"/>
      <c r="C35" s="597" t="s">
        <v>264</v>
      </c>
      <c r="D35" s="597" t="s">
        <v>180</v>
      </c>
      <c r="E35" s="597" t="s">
        <v>181</v>
      </c>
      <c r="F35" s="597" t="s">
        <v>545</v>
      </c>
      <c r="G35" s="597" t="s">
        <v>58</v>
      </c>
      <c r="H35" s="597" t="s">
        <v>183</v>
      </c>
      <c r="I35" s="597" t="s">
        <v>184</v>
      </c>
      <c r="J35" s="597"/>
      <c r="K35" s="602">
        <v>1026151</v>
      </c>
    </row>
    <row r="36" spans="2:11" ht="17.5" x14ac:dyDescent="0.5">
      <c r="B36" s="1287"/>
      <c r="C36" s="597" t="s">
        <v>263</v>
      </c>
      <c r="D36" s="597" t="s">
        <v>180</v>
      </c>
      <c r="E36" s="597" t="s">
        <v>186</v>
      </c>
      <c r="F36" s="597" t="s">
        <v>545</v>
      </c>
      <c r="G36" s="597" t="s">
        <v>58</v>
      </c>
      <c r="H36" s="597" t="s">
        <v>183</v>
      </c>
      <c r="I36" s="597" t="s">
        <v>184</v>
      </c>
      <c r="J36" s="597"/>
      <c r="K36" s="601">
        <v>1026254</v>
      </c>
    </row>
    <row r="37" spans="2:11" ht="17.5" x14ac:dyDescent="0.5">
      <c r="B37" s="1287"/>
      <c r="C37" s="597" t="s">
        <v>262</v>
      </c>
      <c r="D37" s="597" t="s">
        <v>180</v>
      </c>
      <c r="E37" s="597" t="s">
        <v>190</v>
      </c>
      <c r="F37" s="597" t="s">
        <v>545</v>
      </c>
      <c r="G37" s="597" t="s">
        <v>58</v>
      </c>
      <c r="H37" s="597" t="s">
        <v>183</v>
      </c>
      <c r="I37" s="597" t="s">
        <v>184</v>
      </c>
      <c r="J37" s="597"/>
      <c r="K37" s="601">
        <v>1026455</v>
      </c>
    </row>
    <row r="38" spans="2:11" ht="17.5" x14ac:dyDescent="0.5">
      <c r="B38" s="1287"/>
      <c r="C38" s="597" t="s">
        <v>265</v>
      </c>
      <c r="D38" s="597" t="s">
        <v>180</v>
      </c>
      <c r="E38" s="597" t="s">
        <v>194</v>
      </c>
      <c r="F38" s="597" t="s">
        <v>545</v>
      </c>
      <c r="G38" s="597" t="s">
        <v>58</v>
      </c>
      <c r="H38" s="597" t="s">
        <v>183</v>
      </c>
      <c r="I38" s="597" t="s">
        <v>184</v>
      </c>
      <c r="J38" s="597"/>
      <c r="K38" s="601">
        <v>1026455</v>
      </c>
    </row>
    <row r="39" spans="2:11" ht="17.5" x14ac:dyDescent="0.5">
      <c r="B39" s="1287"/>
      <c r="C39" s="597" t="s">
        <v>252</v>
      </c>
      <c r="D39" s="597" t="s">
        <v>180</v>
      </c>
      <c r="E39" s="597" t="s">
        <v>181</v>
      </c>
      <c r="F39" s="597" t="s">
        <v>541</v>
      </c>
      <c r="G39" s="597" t="s">
        <v>58</v>
      </c>
      <c r="H39" s="597" t="s">
        <v>183</v>
      </c>
      <c r="I39" s="597" t="s">
        <v>184</v>
      </c>
      <c r="J39" s="597"/>
      <c r="K39" s="602">
        <v>1028051</v>
      </c>
    </row>
    <row r="40" spans="2:11" ht="17.5" x14ac:dyDescent="0.5">
      <c r="B40" s="1287"/>
      <c r="C40" s="597" t="s">
        <v>251</v>
      </c>
      <c r="D40" s="597" t="s">
        <v>180</v>
      </c>
      <c r="E40" s="597" t="s">
        <v>186</v>
      </c>
      <c r="F40" s="597" t="s">
        <v>541</v>
      </c>
      <c r="G40" s="597" t="s">
        <v>58</v>
      </c>
      <c r="H40" s="597" t="s">
        <v>183</v>
      </c>
      <c r="I40" s="597" t="s">
        <v>184</v>
      </c>
      <c r="J40" s="597"/>
      <c r="K40" s="601">
        <v>1028154</v>
      </c>
    </row>
    <row r="41" spans="2:11" ht="17.5" x14ac:dyDescent="0.5">
      <c r="B41" s="1287"/>
      <c r="C41" s="597" t="s">
        <v>250</v>
      </c>
      <c r="D41" s="597" t="s">
        <v>180</v>
      </c>
      <c r="E41" s="597" t="s">
        <v>190</v>
      </c>
      <c r="F41" s="597" t="s">
        <v>541</v>
      </c>
      <c r="G41" s="597" t="s">
        <v>58</v>
      </c>
      <c r="H41" s="597" t="s">
        <v>183</v>
      </c>
      <c r="I41" s="597" t="s">
        <v>184</v>
      </c>
      <c r="J41" s="597"/>
      <c r="K41" s="601">
        <v>1028355</v>
      </c>
    </row>
    <row r="42" spans="2:11" ht="17.5" x14ac:dyDescent="0.5">
      <c r="B42" s="1287"/>
      <c r="C42" s="597" t="s">
        <v>253</v>
      </c>
      <c r="D42" s="597" t="s">
        <v>180</v>
      </c>
      <c r="E42" s="597" t="s">
        <v>194</v>
      </c>
      <c r="F42" s="597" t="s">
        <v>541</v>
      </c>
      <c r="G42" s="597" t="s">
        <v>58</v>
      </c>
      <c r="H42" s="597" t="s">
        <v>183</v>
      </c>
      <c r="I42" s="597" t="s">
        <v>184</v>
      </c>
      <c r="J42" s="597"/>
      <c r="K42" s="601">
        <v>1028355</v>
      </c>
    </row>
    <row r="43" spans="2:11" ht="17.5" x14ac:dyDescent="0.5">
      <c r="B43" s="1287"/>
      <c r="C43" s="597" t="s">
        <v>260</v>
      </c>
      <c r="D43" s="597" t="s">
        <v>180</v>
      </c>
      <c r="E43" s="597" t="s">
        <v>181</v>
      </c>
      <c r="F43" s="597" t="s">
        <v>543</v>
      </c>
      <c r="G43" s="597" t="s">
        <v>58</v>
      </c>
      <c r="H43" s="597" t="s">
        <v>183</v>
      </c>
      <c r="I43" s="597" t="s">
        <v>184</v>
      </c>
      <c r="J43" s="597"/>
      <c r="K43" s="602">
        <v>1028051</v>
      </c>
    </row>
    <row r="44" spans="2:11" ht="17.5" x14ac:dyDescent="0.5">
      <c r="B44" s="1287"/>
      <c r="C44" s="597" t="s">
        <v>259</v>
      </c>
      <c r="D44" s="597" t="s">
        <v>180</v>
      </c>
      <c r="E44" s="597" t="s">
        <v>186</v>
      </c>
      <c r="F44" s="597" t="s">
        <v>543</v>
      </c>
      <c r="G44" s="597" t="s">
        <v>58</v>
      </c>
      <c r="H44" s="597" t="s">
        <v>183</v>
      </c>
      <c r="I44" s="597" t="s">
        <v>184</v>
      </c>
      <c r="J44" s="597"/>
      <c r="K44" s="601">
        <v>1028154</v>
      </c>
    </row>
    <row r="45" spans="2:11" ht="17.5" x14ac:dyDescent="0.5">
      <c r="B45" s="1287"/>
      <c r="C45" s="597" t="s">
        <v>258</v>
      </c>
      <c r="D45" s="597" t="s">
        <v>180</v>
      </c>
      <c r="E45" s="597" t="s">
        <v>190</v>
      </c>
      <c r="F45" s="597" t="s">
        <v>543</v>
      </c>
      <c r="G45" s="597" t="s">
        <v>58</v>
      </c>
      <c r="H45" s="597" t="s">
        <v>183</v>
      </c>
      <c r="I45" s="597" t="s">
        <v>184</v>
      </c>
      <c r="J45" s="597"/>
      <c r="K45" s="601">
        <v>1028355</v>
      </c>
    </row>
    <row r="46" spans="2:11" ht="17.5" x14ac:dyDescent="0.5">
      <c r="B46" s="1287"/>
      <c r="C46" s="597" t="s">
        <v>261</v>
      </c>
      <c r="D46" s="597" t="s">
        <v>180</v>
      </c>
      <c r="E46" s="597" t="s">
        <v>194</v>
      </c>
      <c r="F46" s="597" t="s">
        <v>543</v>
      </c>
      <c r="G46" s="597" t="s">
        <v>58</v>
      </c>
      <c r="H46" s="597" t="s">
        <v>183</v>
      </c>
      <c r="I46" s="597" t="s">
        <v>184</v>
      </c>
      <c r="J46" s="597"/>
      <c r="K46" s="601">
        <v>1028355</v>
      </c>
    </row>
    <row r="47" spans="2:11" ht="17.5" x14ac:dyDescent="0.5">
      <c r="B47" s="1287"/>
      <c r="C47" s="597" t="s">
        <v>256</v>
      </c>
      <c r="D47" s="597" t="s">
        <v>180</v>
      </c>
      <c r="E47" s="597" t="s">
        <v>181</v>
      </c>
      <c r="F47" s="597" t="s">
        <v>544</v>
      </c>
      <c r="G47" s="597" t="s">
        <v>58</v>
      </c>
      <c r="H47" s="597" t="s">
        <v>183</v>
      </c>
      <c r="I47" s="597" t="s">
        <v>184</v>
      </c>
      <c r="J47" s="597"/>
      <c r="K47" s="602">
        <v>1028051</v>
      </c>
    </row>
    <row r="48" spans="2:11" ht="17.5" x14ac:dyDescent="0.5">
      <c r="B48" s="1287"/>
      <c r="C48" s="597" t="s">
        <v>255</v>
      </c>
      <c r="D48" s="597" t="s">
        <v>180</v>
      </c>
      <c r="E48" s="597" t="s">
        <v>186</v>
      </c>
      <c r="F48" s="597" t="s">
        <v>544</v>
      </c>
      <c r="G48" s="597" t="s">
        <v>58</v>
      </c>
      <c r="H48" s="597" t="s">
        <v>183</v>
      </c>
      <c r="I48" s="597" t="s">
        <v>184</v>
      </c>
      <c r="J48" s="597"/>
      <c r="K48" s="601">
        <v>1028154</v>
      </c>
    </row>
    <row r="49" spans="2:11" ht="17.5" x14ac:dyDescent="0.5">
      <c r="B49" s="1287"/>
      <c r="C49" s="597" t="s">
        <v>254</v>
      </c>
      <c r="D49" s="597" t="s">
        <v>180</v>
      </c>
      <c r="E49" s="597" t="s">
        <v>190</v>
      </c>
      <c r="F49" s="597" t="s">
        <v>544</v>
      </c>
      <c r="G49" s="597" t="s">
        <v>58</v>
      </c>
      <c r="H49" s="597" t="s">
        <v>183</v>
      </c>
      <c r="I49" s="597" t="s">
        <v>184</v>
      </c>
      <c r="J49" s="597"/>
      <c r="K49" s="601">
        <v>1028355</v>
      </c>
    </row>
    <row r="50" spans="2:11" ht="17.5" x14ac:dyDescent="0.5">
      <c r="B50" s="1287"/>
      <c r="C50" s="597" t="s">
        <v>257</v>
      </c>
      <c r="D50" s="597" t="s">
        <v>180</v>
      </c>
      <c r="E50" s="597" t="s">
        <v>194</v>
      </c>
      <c r="F50" s="597" t="s">
        <v>544</v>
      </c>
      <c r="G50" s="597" t="s">
        <v>58</v>
      </c>
      <c r="H50" s="597" t="s">
        <v>183</v>
      </c>
      <c r="I50" s="597" t="s">
        <v>184</v>
      </c>
      <c r="J50" s="597"/>
      <c r="K50" s="601">
        <v>1028355</v>
      </c>
    </row>
    <row r="51" spans="2:11" ht="17.5" x14ac:dyDescent="0.5">
      <c r="B51" s="1287"/>
      <c r="C51" s="597" t="s">
        <v>248</v>
      </c>
      <c r="D51" s="597" t="s">
        <v>180</v>
      </c>
      <c r="E51" s="597" t="s">
        <v>181</v>
      </c>
      <c r="F51" s="597" t="s">
        <v>545</v>
      </c>
      <c r="G51" s="597" t="s">
        <v>58</v>
      </c>
      <c r="H51" s="597" t="s">
        <v>183</v>
      </c>
      <c r="I51" s="597" t="s">
        <v>184</v>
      </c>
      <c r="J51" s="597"/>
      <c r="K51" s="602">
        <v>1028051</v>
      </c>
    </row>
    <row r="52" spans="2:11" ht="17.5" x14ac:dyDescent="0.5">
      <c r="B52" s="1287"/>
      <c r="C52" s="597" t="s">
        <v>247</v>
      </c>
      <c r="D52" s="597" t="s">
        <v>180</v>
      </c>
      <c r="E52" s="597" t="s">
        <v>186</v>
      </c>
      <c r="F52" s="597" t="s">
        <v>545</v>
      </c>
      <c r="G52" s="597" t="s">
        <v>58</v>
      </c>
      <c r="H52" s="597" t="s">
        <v>183</v>
      </c>
      <c r="I52" s="597" t="s">
        <v>184</v>
      </c>
      <c r="J52" s="597"/>
      <c r="K52" s="601">
        <v>1028154</v>
      </c>
    </row>
    <row r="53" spans="2:11" ht="17.5" x14ac:dyDescent="0.5">
      <c r="B53" s="1287"/>
      <c r="C53" s="597" t="s">
        <v>246</v>
      </c>
      <c r="D53" s="597" t="s">
        <v>180</v>
      </c>
      <c r="E53" s="597" t="s">
        <v>190</v>
      </c>
      <c r="F53" s="597" t="s">
        <v>545</v>
      </c>
      <c r="G53" s="597" t="s">
        <v>58</v>
      </c>
      <c r="H53" s="597" t="s">
        <v>183</v>
      </c>
      <c r="I53" s="597" t="s">
        <v>184</v>
      </c>
      <c r="J53" s="597"/>
      <c r="K53" s="601">
        <v>1028355</v>
      </c>
    </row>
    <row r="54" spans="2:11" ht="18" thickBot="1" x14ac:dyDescent="0.55000000000000004">
      <c r="B54" s="1288"/>
      <c r="C54" s="598" t="s">
        <v>249</v>
      </c>
      <c r="D54" s="598" t="s">
        <v>180</v>
      </c>
      <c r="E54" s="598" t="s">
        <v>194</v>
      </c>
      <c r="F54" s="598" t="s">
        <v>545</v>
      </c>
      <c r="G54" s="598" t="s">
        <v>58</v>
      </c>
      <c r="H54" s="598" t="s">
        <v>183</v>
      </c>
      <c r="I54" s="598" t="s">
        <v>184</v>
      </c>
      <c r="J54" s="598"/>
      <c r="K54" s="603">
        <v>1028355</v>
      </c>
    </row>
    <row r="55" spans="2:11" ht="18" thickTop="1" x14ac:dyDescent="0.5">
      <c r="B55" s="1280" t="s">
        <v>546</v>
      </c>
      <c r="C55" s="597" t="s">
        <v>206</v>
      </c>
      <c r="D55" s="597" t="s">
        <v>180</v>
      </c>
      <c r="E55" s="597" t="s">
        <v>181</v>
      </c>
      <c r="F55" s="597"/>
      <c r="G55" s="597" t="s">
        <v>182</v>
      </c>
      <c r="H55" s="597" t="s">
        <v>183</v>
      </c>
      <c r="I55" s="597" t="s">
        <v>184</v>
      </c>
      <c r="J55" s="597"/>
      <c r="K55" s="601">
        <v>1026151</v>
      </c>
    </row>
    <row r="56" spans="2:11" ht="17.5" x14ac:dyDescent="0.5">
      <c r="B56" s="1280"/>
      <c r="C56" s="597" t="s">
        <v>179</v>
      </c>
      <c r="D56" s="597" t="s">
        <v>180</v>
      </c>
      <c r="E56" s="597" t="s">
        <v>181</v>
      </c>
      <c r="F56" s="597"/>
      <c r="G56" s="597" t="s">
        <v>182</v>
      </c>
      <c r="H56" s="597" t="s">
        <v>183</v>
      </c>
      <c r="I56" s="597" t="s">
        <v>184</v>
      </c>
      <c r="J56" s="597"/>
      <c r="K56" s="601">
        <v>1028051</v>
      </c>
    </row>
    <row r="57" spans="2:11" ht="17.5" x14ac:dyDescent="0.5">
      <c r="B57" s="1280"/>
      <c r="C57" s="597" t="s">
        <v>207</v>
      </c>
      <c r="D57" s="597" t="s">
        <v>180</v>
      </c>
      <c r="E57" s="597" t="s">
        <v>198</v>
      </c>
      <c r="F57" s="597"/>
      <c r="G57" s="597" t="s">
        <v>58</v>
      </c>
      <c r="H57" s="597" t="s">
        <v>183</v>
      </c>
      <c r="I57" s="597" t="s">
        <v>184</v>
      </c>
      <c r="J57" s="597"/>
      <c r="K57" s="601">
        <v>1026951</v>
      </c>
    </row>
    <row r="58" spans="2:11" ht="17.5" x14ac:dyDescent="0.5">
      <c r="B58" s="1280"/>
      <c r="C58" s="597" t="s">
        <v>197</v>
      </c>
      <c r="D58" s="597" t="s">
        <v>180</v>
      </c>
      <c r="E58" s="597" t="s">
        <v>198</v>
      </c>
      <c r="F58" s="597"/>
      <c r="G58" s="597" t="s">
        <v>182</v>
      </c>
      <c r="H58" s="597" t="s">
        <v>183</v>
      </c>
      <c r="I58" s="597" t="s">
        <v>184</v>
      </c>
      <c r="J58" s="597"/>
      <c r="K58" s="601" t="s">
        <v>199</v>
      </c>
    </row>
    <row r="59" spans="2:11" ht="17.5" x14ac:dyDescent="0.5">
      <c r="B59" s="1280"/>
      <c r="C59" s="597" t="s">
        <v>200</v>
      </c>
      <c r="D59" s="597" t="s">
        <v>180</v>
      </c>
      <c r="E59" s="597" t="s">
        <v>201</v>
      </c>
      <c r="F59" s="597"/>
      <c r="G59" s="597" t="s">
        <v>182</v>
      </c>
      <c r="H59" s="597" t="s">
        <v>183</v>
      </c>
      <c r="I59" s="597" t="s">
        <v>184</v>
      </c>
      <c r="J59" s="597"/>
      <c r="K59" s="601">
        <v>1028851</v>
      </c>
    </row>
    <row r="60" spans="2:11" ht="17.5" x14ac:dyDescent="0.5">
      <c r="B60" s="1280"/>
      <c r="C60" s="597" t="s">
        <v>210</v>
      </c>
      <c r="D60" s="597" t="s">
        <v>180</v>
      </c>
      <c r="E60" s="597" t="s">
        <v>198</v>
      </c>
      <c r="F60" s="597"/>
      <c r="G60" s="597" t="s">
        <v>211</v>
      </c>
      <c r="H60" s="597" t="s">
        <v>183</v>
      </c>
      <c r="I60" s="597" t="s">
        <v>184</v>
      </c>
      <c r="J60" s="597"/>
      <c r="K60" s="601">
        <v>1026954</v>
      </c>
    </row>
    <row r="61" spans="2:11" ht="17.5" x14ac:dyDescent="0.5">
      <c r="B61" s="1280"/>
      <c r="C61" s="597" t="s">
        <v>208</v>
      </c>
      <c r="D61" s="597" t="s">
        <v>180</v>
      </c>
      <c r="E61" s="597" t="s">
        <v>198</v>
      </c>
      <c r="F61" s="597"/>
      <c r="G61" s="597" t="s">
        <v>209</v>
      </c>
      <c r="H61" s="597" t="s">
        <v>183</v>
      </c>
      <c r="I61" s="597" t="s">
        <v>184</v>
      </c>
      <c r="J61" s="597"/>
      <c r="K61" s="601">
        <v>1026955</v>
      </c>
    </row>
    <row r="62" spans="2:11" ht="17.5" x14ac:dyDescent="0.5">
      <c r="B62" s="1280"/>
      <c r="C62" s="597" t="s">
        <v>212</v>
      </c>
      <c r="D62" s="597" t="s">
        <v>180</v>
      </c>
      <c r="E62" s="597" t="s">
        <v>203</v>
      </c>
      <c r="F62" s="597"/>
      <c r="G62" s="597" t="s">
        <v>58</v>
      </c>
      <c r="H62" s="597" t="s">
        <v>183</v>
      </c>
      <c r="I62" s="597" t="s">
        <v>184</v>
      </c>
      <c r="J62" s="597"/>
      <c r="K62" s="601">
        <v>1027051</v>
      </c>
    </row>
    <row r="63" spans="2:11" ht="17.5" x14ac:dyDescent="0.5">
      <c r="B63" s="1280"/>
      <c r="C63" s="597" t="s">
        <v>202</v>
      </c>
      <c r="D63" s="597" t="s">
        <v>180</v>
      </c>
      <c r="E63" s="597" t="s">
        <v>203</v>
      </c>
      <c r="F63" s="597"/>
      <c r="G63" s="597" t="s">
        <v>182</v>
      </c>
      <c r="H63" s="597" t="s">
        <v>183</v>
      </c>
      <c r="I63" s="597" t="s">
        <v>184</v>
      </c>
      <c r="J63" s="597"/>
      <c r="K63" s="601">
        <v>1028951</v>
      </c>
    </row>
    <row r="64" spans="2:11" ht="17.5" x14ac:dyDescent="0.5">
      <c r="B64" s="1280"/>
      <c r="C64" s="597" t="s">
        <v>213</v>
      </c>
      <c r="D64" s="597" t="s">
        <v>180</v>
      </c>
      <c r="E64" s="597" t="s">
        <v>203</v>
      </c>
      <c r="F64" s="597"/>
      <c r="G64" s="597" t="s">
        <v>211</v>
      </c>
      <c r="H64" s="597" t="s">
        <v>183</v>
      </c>
      <c r="I64" s="597" t="s">
        <v>184</v>
      </c>
      <c r="J64" s="597"/>
      <c r="K64" s="601">
        <v>1027054</v>
      </c>
    </row>
    <row r="65" spans="2:11" ht="17.5" x14ac:dyDescent="0.5">
      <c r="B65" s="1280"/>
      <c r="C65" s="597" t="s">
        <v>214</v>
      </c>
      <c r="D65" s="597" t="s">
        <v>180</v>
      </c>
      <c r="E65" s="597" t="s">
        <v>205</v>
      </c>
      <c r="F65" s="597"/>
      <c r="G65" s="597" t="s">
        <v>58</v>
      </c>
      <c r="H65" s="597" t="s">
        <v>183</v>
      </c>
      <c r="I65" s="597" t="s">
        <v>184</v>
      </c>
      <c r="J65" s="597"/>
      <c r="K65" s="601">
        <v>1027153</v>
      </c>
    </row>
    <row r="66" spans="2:11" ht="17.5" x14ac:dyDescent="0.5">
      <c r="B66" s="1280"/>
      <c r="C66" s="597" t="s">
        <v>204</v>
      </c>
      <c r="D66" s="597" t="s">
        <v>180</v>
      </c>
      <c r="E66" s="597" t="s">
        <v>205</v>
      </c>
      <c r="F66" s="597"/>
      <c r="G66" s="597" t="s">
        <v>182</v>
      </c>
      <c r="H66" s="597" t="s">
        <v>183</v>
      </c>
      <c r="I66" s="597" t="s">
        <v>184</v>
      </c>
      <c r="J66" s="597"/>
      <c r="K66" s="601">
        <v>1029051</v>
      </c>
    </row>
    <row r="67" spans="2:11" ht="17.5" x14ac:dyDescent="0.5">
      <c r="B67" s="1280"/>
      <c r="C67" s="597" t="s">
        <v>215</v>
      </c>
      <c r="D67" s="597" t="s">
        <v>180</v>
      </c>
      <c r="E67" s="597" t="s">
        <v>205</v>
      </c>
      <c r="F67" s="597"/>
      <c r="G67" s="597" t="s">
        <v>211</v>
      </c>
      <c r="H67" s="597" t="s">
        <v>183</v>
      </c>
      <c r="I67" s="597" t="s">
        <v>184</v>
      </c>
      <c r="J67" s="597"/>
      <c r="K67" s="601">
        <v>1027154</v>
      </c>
    </row>
    <row r="68" spans="2:11" ht="17.5" x14ac:dyDescent="0.5">
      <c r="B68" s="1280"/>
      <c r="C68" s="597" t="s">
        <v>230</v>
      </c>
      <c r="D68" s="597" t="s">
        <v>180</v>
      </c>
      <c r="E68" s="597" t="s">
        <v>205</v>
      </c>
      <c r="F68" s="597"/>
      <c r="G68" s="597" t="s">
        <v>209</v>
      </c>
      <c r="H68" s="597" t="s">
        <v>183</v>
      </c>
      <c r="I68" s="597" t="s">
        <v>184</v>
      </c>
      <c r="J68" s="597"/>
      <c r="K68" s="601" t="s">
        <v>199</v>
      </c>
    </row>
    <row r="69" spans="2:11" ht="17.5" x14ac:dyDescent="0.5">
      <c r="B69" s="1280"/>
      <c r="C69" s="597" t="s">
        <v>218</v>
      </c>
      <c r="D69" s="597" t="s">
        <v>180</v>
      </c>
      <c r="E69" s="597" t="s">
        <v>217</v>
      </c>
      <c r="F69" s="597"/>
      <c r="G69" s="597" t="s">
        <v>211</v>
      </c>
      <c r="H69" s="597" t="s">
        <v>183</v>
      </c>
      <c r="I69" s="597" t="s">
        <v>184</v>
      </c>
      <c r="J69" s="597"/>
      <c r="K69" s="601">
        <v>1027252</v>
      </c>
    </row>
    <row r="70" spans="2:11" ht="17.5" x14ac:dyDescent="0.5">
      <c r="B70" s="1280"/>
      <c r="C70" s="597" t="s">
        <v>216</v>
      </c>
      <c r="D70" s="597" t="s">
        <v>180</v>
      </c>
      <c r="E70" s="597" t="s">
        <v>217</v>
      </c>
      <c r="F70" s="597"/>
      <c r="G70" s="597" t="s">
        <v>58</v>
      </c>
      <c r="H70" s="597" t="s">
        <v>183</v>
      </c>
      <c r="I70" s="597" t="s">
        <v>184</v>
      </c>
      <c r="J70" s="597"/>
      <c r="K70" s="601">
        <v>1027251</v>
      </c>
    </row>
    <row r="71" spans="2:11" ht="17.5" x14ac:dyDescent="0.5">
      <c r="B71" s="1280"/>
      <c r="C71" s="597" t="s">
        <v>219</v>
      </c>
      <c r="D71" s="597" t="s">
        <v>180</v>
      </c>
      <c r="E71" s="597" t="s">
        <v>186</v>
      </c>
      <c r="F71" s="597"/>
      <c r="G71" s="597" t="s">
        <v>58</v>
      </c>
      <c r="H71" s="597" t="s">
        <v>183</v>
      </c>
      <c r="I71" s="597" t="s">
        <v>184</v>
      </c>
      <c r="J71" s="597"/>
      <c r="K71" s="601">
        <v>1026251</v>
      </c>
    </row>
    <row r="72" spans="2:11" ht="17.5" x14ac:dyDescent="0.5">
      <c r="B72" s="1280"/>
      <c r="C72" s="597" t="s">
        <v>221</v>
      </c>
      <c r="D72" s="597" t="s">
        <v>180</v>
      </c>
      <c r="E72" s="597" t="s">
        <v>186</v>
      </c>
      <c r="F72" s="597"/>
      <c r="G72" s="597" t="s">
        <v>211</v>
      </c>
      <c r="H72" s="597" t="s">
        <v>183</v>
      </c>
      <c r="I72" s="597" t="s">
        <v>184</v>
      </c>
      <c r="J72" s="597"/>
      <c r="K72" s="601">
        <v>1026256</v>
      </c>
    </row>
    <row r="73" spans="2:11" ht="17.5" x14ac:dyDescent="0.5">
      <c r="B73" s="1280"/>
      <c r="C73" s="597" t="s">
        <v>220</v>
      </c>
      <c r="D73" s="597" t="s">
        <v>180</v>
      </c>
      <c r="E73" s="597" t="s">
        <v>186</v>
      </c>
      <c r="F73" s="597"/>
      <c r="G73" s="597" t="s">
        <v>209</v>
      </c>
      <c r="H73" s="597" t="s">
        <v>183</v>
      </c>
      <c r="I73" s="597" t="s">
        <v>184</v>
      </c>
      <c r="J73" s="597"/>
      <c r="K73" s="601">
        <v>1026259</v>
      </c>
    </row>
    <row r="74" spans="2:11" ht="17.5" x14ac:dyDescent="0.5">
      <c r="B74" s="1280"/>
      <c r="C74" s="597" t="s">
        <v>185</v>
      </c>
      <c r="D74" s="597" t="s">
        <v>180</v>
      </c>
      <c r="E74" s="597" t="s">
        <v>186</v>
      </c>
      <c r="F74" s="597"/>
      <c r="G74" s="597" t="s">
        <v>182</v>
      </c>
      <c r="H74" s="597" t="s">
        <v>183</v>
      </c>
      <c r="I74" s="597" t="s">
        <v>184</v>
      </c>
      <c r="J74" s="597"/>
      <c r="K74" s="601">
        <v>1028151</v>
      </c>
    </row>
    <row r="75" spans="2:11" ht="17.5" x14ac:dyDescent="0.5">
      <c r="B75" s="1280"/>
      <c r="C75" s="597" t="s">
        <v>222</v>
      </c>
      <c r="D75" s="597" t="s">
        <v>180</v>
      </c>
      <c r="E75" s="597" t="s">
        <v>188</v>
      </c>
      <c r="F75" s="597"/>
      <c r="G75" s="597" t="s">
        <v>58</v>
      </c>
      <c r="H75" s="597" t="s">
        <v>183</v>
      </c>
      <c r="I75" s="597" t="s">
        <v>184</v>
      </c>
      <c r="J75" s="597"/>
      <c r="K75" s="601">
        <v>1026351</v>
      </c>
    </row>
    <row r="76" spans="2:11" ht="17.5" x14ac:dyDescent="0.5">
      <c r="B76" s="1280"/>
      <c r="C76" s="597" t="s">
        <v>223</v>
      </c>
      <c r="D76" s="597" t="s">
        <v>180</v>
      </c>
      <c r="E76" s="597" t="s">
        <v>188</v>
      </c>
      <c r="F76" s="597"/>
      <c r="G76" s="597" t="s">
        <v>211</v>
      </c>
      <c r="H76" s="597" t="s">
        <v>183</v>
      </c>
      <c r="I76" s="597" t="s">
        <v>184</v>
      </c>
      <c r="J76" s="597"/>
      <c r="K76" s="601">
        <v>1026356</v>
      </c>
    </row>
    <row r="77" spans="2:11" ht="17.5" x14ac:dyDescent="0.5">
      <c r="B77" s="1280"/>
      <c r="C77" s="597" t="s">
        <v>231</v>
      </c>
      <c r="D77" s="597" t="s">
        <v>180</v>
      </c>
      <c r="E77" s="597" t="s">
        <v>188</v>
      </c>
      <c r="F77" s="597"/>
      <c r="G77" s="597" t="s">
        <v>209</v>
      </c>
      <c r="H77" s="597" t="s">
        <v>183</v>
      </c>
      <c r="I77" s="597" t="s">
        <v>184</v>
      </c>
      <c r="J77" s="597"/>
      <c r="K77" s="601" t="s">
        <v>199</v>
      </c>
    </row>
    <row r="78" spans="2:11" ht="17.5" x14ac:dyDescent="0.5">
      <c r="B78" s="1280"/>
      <c r="C78" s="597" t="s">
        <v>187</v>
      </c>
      <c r="D78" s="597" t="s">
        <v>180</v>
      </c>
      <c r="E78" s="597" t="s">
        <v>188</v>
      </c>
      <c r="F78" s="597"/>
      <c r="G78" s="597" t="s">
        <v>182</v>
      </c>
      <c r="H78" s="597" t="s">
        <v>183</v>
      </c>
      <c r="I78" s="597" t="s">
        <v>184</v>
      </c>
      <c r="J78" s="597"/>
      <c r="K78" s="601">
        <v>1028251</v>
      </c>
    </row>
    <row r="79" spans="2:11" ht="17.5" x14ac:dyDescent="0.5">
      <c r="B79" s="1280"/>
      <c r="C79" s="597" t="s">
        <v>225</v>
      </c>
      <c r="D79" s="597" t="s">
        <v>180</v>
      </c>
      <c r="E79" s="597" t="s">
        <v>192</v>
      </c>
      <c r="F79" s="597"/>
      <c r="G79" s="597" t="s">
        <v>58</v>
      </c>
      <c r="H79" s="597" t="s">
        <v>183</v>
      </c>
      <c r="I79" s="597" t="s">
        <v>184</v>
      </c>
      <c r="J79" s="597"/>
      <c r="K79" s="601">
        <v>1026551</v>
      </c>
    </row>
    <row r="80" spans="2:11" ht="17.5" x14ac:dyDescent="0.5">
      <c r="B80" s="1280"/>
      <c r="C80" s="597" t="s">
        <v>226</v>
      </c>
      <c r="D80" s="597" t="s">
        <v>180</v>
      </c>
      <c r="E80" s="597" t="s">
        <v>192</v>
      </c>
      <c r="F80" s="597"/>
      <c r="G80" s="597" t="s">
        <v>211</v>
      </c>
      <c r="H80" s="597" t="s">
        <v>183</v>
      </c>
      <c r="I80" s="597" t="s">
        <v>184</v>
      </c>
      <c r="J80" s="597"/>
      <c r="K80" s="601">
        <v>1026555</v>
      </c>
    </row>
    <row r="81" spans="2:11" ht="17.5" x14ac:dyDescent="0.5">
      <c r="B81" s="1280"/>
      <c r="C81" s="597" t="s">
        <v>224</v>
      </c>
      <c r="D81" s="597" t="s">
        <v>180</v>
      </c>
      <c r="E81" s="597" t="s">
        <v>192</v>
      </c>
      <c r="F81" s="597"/>
      <c r="G81" s="597" t="s">
        <v>209</v>
      </c>
      <c r="H81" s="597" t="s">
        <v>183</v>
      </c>
      <c r="I81" s="597" t="s">
        <v>184</v>
      </c>
      <c r="J81" s="597"/>
      <c r="K81" s="601">
        <v>1026467</v>
      </c>
    </row>
    <row r="82" spans="2:11" ht="17.5" x14ac:dyDescent="0.5">
      <c r="B82" s="1280"/>
      <c r="C82" s="597" t="s">
        <v>191</v>
      </c>
      <c r="D82" s="597" t="s">
        <v>180</v>
      </c>
      <c r="E82" s="597" t="s">
        <v>192</v>
      </c>
      <c r="F82" s="597"/>
      <c r="G82" s="597" t="s">
        <v>182</v>
      </c>
      <c r="H82" s="597" t="s">
        <v>183</v>
      </c>
      <c r="I82" s="597" t="s">
        <v>184</v>
      </c>
      <c r="J82" s="597"/>
      <c r="K82" s="601">
        <v>1028451</v>
      </c>
    </row>
    <row r="83" spans="2:11" ht="17.5" x14ac:dyDescent="0.5">
      <c r="B83" s="1280"/>
      <c r="C83" s="597" t="s">
        <v>189</v>
      </c>
      <c r="D83" s="597" t="s">
        <v>180</v>
      </c>
      <c r="E83" s="597" t="s">
        <v>190</v>
      </c>
      <c r="F83" s="597"/>
      <c r="G83" s="597" t="s">
        <v>182</v>
      </c>
      <c r="H83" s="597" t="s">
        <v>183</v>
      </c>
      <c r="I83" s="597" t="s">
        <v>184</v>
      </c>
      <c r="J83" s="597"/>
      <c r="K83" s="601">
        <v>1028351</v>
      </c>
    </row>
    <row r="84" spans="2:11" ht="17.5" x14ac:dyDescent="0.5">
      <c r="B84" s="1280"/>
      <c r="C84" s="597" t="s">
        <v>227</v>
      </c>
      <c r="D84" s="597" t="s">
        <v>180</v>
      </c>
      <c r="E84" s="597" t="s">
        <v>196</v>
      </c>
      <c r="F84" s="597"/>
      <c r="G84" s="597" t="s">
        <v>58</v>
      </c>
      <c r="H84" s="597" t="s">
        <v>183</v>
      </c>
      <c r="I84" s="597" t="s">
        <v>184</v>
      </c>
      <c r="J84" s="597"/>
      <c r="K84" s="601">
        <v>1026555</v>
      </c>
    </row>
    <row r="85" spans="2:11" ht="17.5" x14ac:dyDescent="0.5">
      <c r="B85" s="1280"/>
      <c r="C85" s="597" t="s">
        <v>229</v>
      </c>
      <c r="D85" s="597" t="s">
        <v>180</v>
      </c>
      <c r="E85" s="597" t="s">
        <v>196</v>
      </c>
      <c r="F85" s="597"/>
      <c r="G85" s="597" t="s">
        <v>211</v>
      </c>
      <c r="H85" s="597" t="s">
        <v>183</v>
      </c>
      <c r="I85" s="597" t="s">
        <v>184</v>
      </c>
      <c r="J85" s="597"/>
      <c r="K85" s="601">
        <v>1026555</v>
      </c>
    </row>
    <row r="86" spans="2:11" ht="17.5" x14ac:dyDescent="0.5">
      <c r="B86" s="1280"/>
      <c r="C86" s="597" t="s">
        <v>228</v>
      </c>
      <c r="D86" s="597" t="s">
        <v>180</v>
      </c>
      <c r="E86" s="597" t="s">
        <v>196</v>
      </c>
      <c r="F86" s="597"/>
      <c r="G86" s="597" t="s">
        <v>209</v>
      </c>
      <c r="H86" s="597" t="s">
        <v>183</v>
      </c>
      <c r="I86" s="597" t="s">
        <v>184</v>
      </c>
      <c r="J86" s="597"/>
      <c r="K86" s="601">
        <v>1026467</v>
      </c>
    </row>
    <row r="87" spans="2:11" ht="17.5" x14ac:dyDescent="0.5">
      <c r="B87" s="1280"/>
      <c r="C87" s="597" t="s">
        <v>193</v>
      </c>
      <c r="D87" s="597" t="s">
        <v>180</v>
      </c>
      <c r="E87" s="597" t="s">
        <v>194</v>
      </c>
      <c r="F87" s="597"/>
      <c r="G87" s="597" t="s">
        <v>182</v>
      </c>
      <c r="H87" s="597" t="s">
        <v>183</v>
      </c>
      <c r="I87" s="597" t="s">
        <v>184</v>
      </c>
      <c r="J87" s="597"/>
      <c r="K87" s="601">
        <v>1028351</v>
      </c>
    </row>
    <row r="88" spans="2:11" ht="18" thickBot="1" x14ac:dyDescent="0.55000000000000004">
      <c r="B88" s="1281"/>
      <c r="C88" s="598" t="s">
        <v>195</v>
      </c>
      <c r="D88" s="598" t="s">
        <v>180</v>
      </c>
      <c r="E88" s="598" t="s">
        <v>196</v>
      </c>
      <c r="F88" s="598"/>
      <c r="G88" s="598" t="s">
        <v>182</v>
      </c>
      <c r="H88" s="598" t="s">
        <v>183</v>
      </c>
      <c r="I88" s="598" t="s">
        <v>184</v>
      </c>
      <c r="J88" s="598"/>
      <c r="K88" s="603">
        <v>1028451</v>
      </c>
    </row>
    <row r="89" spans="2:11" ht="18" thickTop="1" x14ac:dyDescent="0.5">
      <c r="B89" s="1289" t="s">
        <v>547</v>
      </c>
      <c r="C89" s="597" t="s">
        <v>355</v>
      </c>
      <c r="D89" s="597" t="s">
        <v>180</v>
      </c>
      <c r="E89" s="597" t="s">
        <v>548</v>
      </c>
      <c r="F89" s="597" t="s">
        <v>356</v>
      </c>
      <c r="G89" s="597"/>
      <c r="H89" s="597" t="s">
        <v>183</v>
      </c>
      <c r="I89" s="597" t="s">
        <v>184</v>
      </c>
      <c r="J89" s="597"/>
      <c r="K89" s="601" t="s">
        <v>199</v>
      </c>
    </row>
    <row r="90" spans="2:11" ht="17.5" x14ac:dyDescent="0.5">
      <c r="B90" s="1289"/>
      <c r="C90" s="597" t="s">
        <v>357</v>
      </c>
      <c r="D90" s="597" t="s">
        <v>180</v>
      </c>
      <c r="E90" s="597" t="s">
        <v>548</v>
      </c>
      <c r="F90" s="597" t="s">
        <v>186</v>
      </c>
      <c r="G90" s="597"/>
      <c r="H90" s="597" t="s">
        <v>183</v>
      </c>
      <c r="I90" s="597" t="s">
        <v>184</v>
      </c>
      <c r="J90" s="597"/>
      <c r="K90" s="601" t="s">
        <v>199</v>
      </c>
    </row>
    <row r="91" spans="2:11" ht="17.5" x14ac:dyDescent="0.5">
      <c r="B91" s="1289"/>
      <c r="C91" s="597" t="s">
        <v>358</v>
      </c>
      <c r="D91" s="597" t="s">
        <v>180</v>
      </c>
      <c r="E91" s="597" t="s">
        <v>548</v>
      </c>
      <c r="F91" s="597" t="s">
        <v>188</v>
      </c>
      <c r="G91" s="597"/>
      <c r="H91" s="597" t="s">
        <v>183</v>
      </c>
      <c r="I91" s="597" t="s">
        <v>184</v>
      </c>
      <c r="J91" s="597"/>
      <c r="K91" s="601" t="s">
        <v>199</v>
      </c>
    </row>
    <row r="92" spans="2:11" ht="17.5" x14ac:dyDescent="0.5">
      <c r="B92" s="1289"/>
      <c r="C92" s="597" t="s">
        <v>359</v>
      </c>
      <c r="D92" s="597" t="s">
        <v>180</v>
      </c>
      <c r="E92" s="597" t="s">
        <v>548</v>
      </c>
      <c r="F92" s="597" t="s">
        <v>192</v>
      </c>
      <c r="G92" s="597"/>
      <c r="H92" s="597" t="s">
        <v>183</v>
      </c>
      <c r="I92" s="597" t="s">
        <v>184</v>
      </c>
      <c r="J92" s="597"/>
      <c r="K92" s="601" t="s">
        <v>199</v>
      </c>
    </row>
    <row r="93" spans="2:11" ht="17.5" x14ac:dyDescent="0.5">
      <c r="B93" s="1289"/>
      <c r="C93" s="597" t="s">
        <v>360</v>
      </c>
      <c r="D93" s="597" t="s">
        <v>180</v>
      </c>
      <c r="E93" s="597" t="s">
        <v>548</v>
      </c>
      <c r="F93" s="597" t="s">
        <v>196</v>
      </c>
      <c r="G93" s="597"/>
      <c r="H93" s="597" t="s">
        <v>183</v>
      </c>
      <c r="I93" s="597" t="s">
        <v>184</v>
      </c>
      <c r="J93" s="597"/>
      <c r="K93" s="601" t="s">
        <v>199</v>
      </c>
    </row>
    <row r="94" spans="2:11" ht="17.5" x14ac:dyDescent="0.5">
      <c r="B94" s="1289"/>
      <c r="C94" s="597" t="s">
        <v>361</v>
      </c>
      <c r="D94" s="597" t="s">
        <v>180</v>
      </c>
      <c r="E94" s="597" t="s">
        <v>548</v>
      </c>
      <c r="F94" s="597" t="s">
        <v>362</v>
      </c>
      <c r="G94" s="597"/>
      <c r="H94" s="597" t="s">
        <v>183</v>
      </c>
      <c r="I94" s="597" t="s">
        <v>184</v>
      </c>
      <c r="J94" s="597"/>
      <c r="K94" s="601" t="s">
        <v>199</v>
      </c>
    </row>
    <row r="95" spans="2:11" ht="17.5" x14ac:dyDescent="0.5">
      <c r="B95" s="1289"/>
      <c r="C95" s="597" t="s">
        <v>363</v>
      </c>
      <c r="D95" s="597"/>
      <c r="E95" s="597" t="s">
        <v>549</v>
      </c>
      <c r="F95" s="597"/>
      <c r="G95" s="597"/>
      <c r="H95" s="597"/>
      <c r="I95" s="597"/>
      <c r="J95" s="597"/>
      <c r="K95" s="601" t="s">
        <v>199</v>
      </c>
    </row>
    <row r="96" spans="2:11" ht="17.5" x14ac:dyDescent="0.5">
      <c r="B96" s="1289"/>
      <c r="C96" s="597" t="s">
        <v>364</v>
      </c>
      <c r="D96" s="597"/>
      <c r="E96" s="597" t="s">
        <v>550</v>
      </c>
      <c r="F96" s="597"/>
      <c r="G96" s="597"/>
      <c r="H96" s="597"/>
      <c r="I96" s="597"/>
      <c r="J96" s="597"/>
      <c r="K96" s="601" t="s">
        <v>199</v>
      </c>
    </row>
    <row r="97" spans="2:11" ht="17.5" x14ac:dyDescent="0.5">
      <c r="B97" s="1289"/>
      <c r="C97" s="597" t="s">
        <v>365</v>
      </c>
      <c r="D97" s="597"/>
      <c r="E97" s="597" t="s">
        <v>551</v>
      </c>
      <c r="F97" s="597"/>
      <c r="G97" s="597"/>
      <c r="H97" s="597"/>
      <c r="I97" s="597"/>
      <c r="J97" s="597"/>
      <c r="K97" s="601" t="s">
        <v>199</v>
      </c>
    </row>
    <row r="98" spans="2:11" ht="17.5" x14ac:dyDescent="0.5">
      <c r="B98" s="1289"/>
      <c r="C98" s="597" t="s">
        <v>366</v>
      </c>
      <c r="D98" s="597"/>
      <c r="E98" s="597" t="s">
        <v>549</v>
      </c>
      <c r="F98" s="597"/>
      <c r="G98" s="597"/>
      <c r="H98" s="597"/>
      <c r="I98" s="597"/>
      <c r="J98" s="597"/>
      <c r="K98" s="601" t="s">
        <v>199</v>
      </c>
    </row>
    <row r="99" spans="2:11" ht="17.5" x14ac:dyDescent="0.5">
      <c r="B99" s="1289"/>
      <c r="C99" s="597" t="s">
        <v>367</v>
      </c>
      <c r="D99" s="597"/>
      <c r="E99" s="597" t="s">
        <v>550</v>
      </c>
      <c r="F99" s="597"/>
      <c r="G99" s="597"/>
      <c r="H99" s="597"/>
      <c r="I99" s="597"/>
      <c r="J99" s="597"/>
      <c r="K99" s="601" t="s">
        <v>199</v>
      </c>
    </row>
    <row r="100" spans="2:11" ht="18" thickBot="1" x14ac:dyDescent="0.55000000000000004">
      <c r="B100" s="1290"/>
      <c r="C100" s="598" t="s">
        <v>368</v>
      </c>
      <c r="D100" s="598"/>
      <c r="E100" s="598" t="s">
        <v>551</v>
      </c>
      <c r="F100" s="598"/>
      <c r="G100" s="598"/>
      <c r="H100" s="598"/>
      <c r="I100" s="598"/>
      <c r="J100" s="598"/>
      <c r="K100" s="603" t="s">
        <v>199</v>
      </c>
    </row>
    <row r="101" spans="2:11" ht="18" thickTop="1" x14ac:dyDescent="0.5">
      <c r="B101" s="1291" t="s">
        <v>552</v>
      </c>
      <c r="C101" s="597" t="s">
        <v>553</v>
      </c>
      <c r="D101" s="597" t="s">
        <v>309</v>
      </c>
      <c r="E101" s="597" t="s">
        <v>554</v>
      </c>
      <c r="F101" s="597" t="s">
        <v>369</v>
      </c>
      <c r="G101" s="597" t="s">
        <v>182</v>
      </c>
      <c r="H101" s="597"/>
      <c r="I101" s="597"/>
      <c r="J101" s="597"/>
      <c r="K101" s="601" t="s">
        <v>199</v>
      </c>
    </row>
    <row r="102" spans="2:11" ht="17.5" x14ac:dyDescent="0.5">
      <c r="B102" s="1291"/>
      <c r="C102" s="597" t="s">
        <v>555</v>
      </c>
      <c r="D102" s="597" t="s">
        <v>309</v>
      </c>
      <c r="E102" s="597" t="s">
        <v>554</v>
      </c>
      <c r="F102" s="597" t="s">
        <v>556</v>
      </c>
      <c r="G102" s="597" t="s">
        <v>182</v>
      </c>
      <c r="H102" s="597"/>
      <c r="I102" s="597"/>
      <c r="J102" s="597"/>
      <c r="K102" s="601" t="s">
        <v>199</v>
      </c>
    </row>
    <row r="103" spans="2:11" ht="17.5" x14ac:dyDescent="0.5">
      <c r="B103" s="1291"/>
      <c r="C103" s="597" t="s">
        <v>557</v>
      </c>
      <c r="D103" s="597" t="s">
        <v>180</v>
      </c>
      <c r="E103" s="597" t="s">
        <v>554</v>
      </c>
      <c r="F103" s="597" t="s">
        <v>369</v>
      </c>
      <c r="G103" s="597" t="s">
        <v>182</v>
      </c>
      <c r="H103" s="597"/>
      <c r="I103" s="597"/>
      <c r="J103" s="597"/>
      <c r="K103" s="601" t="s">
        <v>199</v>
      </c>
    </row>
    <row r="104" spans="2:11" ht="17.5" x14ac:dyDescent="0.5">
      <c r="B104" s="1291"/>
      <c r="C104" s="597" t="s">
        <v>558</v>
      </c>
      <c r="D104" s="597" t="s">
        <v>180</v>
      </c>
      <c r="E104" s="597" t="s">
        <v>554</v>
      </c>
      <c r="F104" s="597" t="s">
        <v>556</v>
      </c>
      <c r="G104" s="597" t="s">
        <v>182</v>
      </c>
      <c r="H104" s="597"/>
      <c r="I104" s="597"/>
      <c r="J104" s="597"/>
      <c r="K104" s="601" t="s">
        <v>199</v>
      </c>
    </row>
    <row r="105" spans="2:11" ht="18" thickBot="1" x14ac:dyDescent="0.55000000000000004">
      <c r="B105" s="1292"/>
      <c r="C105" s="598" t="s">
        <v>559</v>
      </c>
      <c r="D105" s="598" t="s">
        <v>309</v>
      </c>
      <c r="E105" s="598" t="s">
        <v>560</v>
      </c>
      <c r="F105" s="598"/>
      <c r="G105" s="598" t="s">
        <v>182</v>
      </c>
      <c r="H105" s="598"/>
      <c r="I105" s="598"/>
      <c r="J105" s="598"/>
      <c r="K105" s="603" t="s">
        <v>199</v>
      </c>
    </row>
    <row r="106" spans="2:11" ht="18" thickTop="1" x14ac:dyDescent="0.5">
      <c r="B106" s="1293" t="s">
        <v>561</v>
      </c>
      <c r="C106" s="597" t="s">
        <v>349</v>
      </c>
      <c r="D106" s="597" t="s">
        <v>180</v>
      </c>
      <c r="E106" s="597" t="s">
        <v>562</v>
      </c>
      <c r="F106" s="597" t="s">
        <v>181</v>
      </c>
      <c r="G106" s="597" t="s">
        <v>182</v>
      </c>
      <c r="H106" s="597" t="s">
        <v>183</v>
      </c>
      <c r="I106" s="597" t="s">
        <v>184</v>
      </c>
      <c r="J106" s="597"/>
      <c r="K106" s="604">
        <v>1027451</v>
      </c>
    </row>
    <row r="107" spans="2:11" ht="17.5" x14ac:dyDescent="0.5">
      <c r="B107" s="1293"/>
      <c r="C107" s="597" t="s">
        <v>350</v>
      </c>
      <c r="D107" s="597" t="s">
        <v>180</v>
      </c>
      <c r="E107" s="597" t="s">
        <v>563</v>
      </c>
      <c r="F107" s="597" t="s">
        <v>181</v>
      </c>
      <c r="G107" s="597" t="s">
        <v>182</v>
      </c>
      <c r="H107" s="597" t="s">
        <v>183</v>
      </c>
      <c r="I107" s="597" t="s">
        <v>184</v>
      </c>
      <c r="J107" s="597"/>
      <c r="K107" s="604">
        <v>1027551</v>
      </c>
    </row>
    <row r="108" spans="2:11" ht="17.5" x14ac:dyDescent="0.5">
      <c r="B108" s="1293"/>
      <c r="C108" s="597" t="s">
        <v>351</v>
      </c>
      <c r="D108" s="597" t="s">
        <v>180</v>
      </c>
      <c r="E108" s="597" t="s">
        <v>563</v>
      </c>
      <c r="F108" s="597" t="s">
        <v>186</v>
      </c>
      <c r="G108" s="597" t="s">
        <v>182</v>
      </c>
      <c r="H108" s="597" t="s">
        <v>183</v>
      </c>
      <c r="I108" s="597" t="s">
        <v>184</v>
      </c>
      <c r="J108" s="597"/>
      <c r="K108" s="604">
        <v>1027552</v>
      </c>
    </row>
    <row r="109" spans="2:11" ht="17.5" x14ac:dyDescent="0.5">
      <c r="B109" s="1293"/>
      <c r="C109" s="597" t="s">
        <v>352</v>
      </c>
      <c r="D109" s="597" t="s">
        <v>180</v>
      </c>
      <c r="E109" s="597" t="s">
        <v>564</v>
      </c>
      <c r="F109" s="597" t="s">
        <v>190</v>
      </c>
      <c r="G109" s="597" t="s">
        <v>182</v>
      </c>
      <c r="H109" s="597" t="s">
        <v>183</v>
      </c>
      <c r="I109" s="597" t="s">
        <v>184</v>
      </c>
      <c r="J109" s="597"/>
      <c r="K109" s="604">
        <v>1027651</v>
      </c>
    </row>
    <row r="110" spans="2:11" ht="17.5" x14ac:dyDescent="0.5">
      <c r="B110" s="1293"/>
      <c r="C110" s="597" t="s">
        <v>354</v>
      </c>
      <c r="D110" s="597" t="s">
        <v>180</v>
      </c>
      <c r="E110" s="597" t="s">
        <v>564</v>
      </c>
      <c r="F110" s="597" t="s">
        <v>194</v>
      </c>
      <c r="G110" s="597" t="s">
        <v>182</v>
      </c>
      <c r="H110" s="597" t="s">
        <v>183</v>
      </c>
      <c r="I110" s="597" t="s">
        <v>184</v>
      </c>
      <c r="J110" s="597"/>
      <c r="K110" s="604">
        <v>1027651</v>
      </c>
    </row>
    <row r="111" spans="2:11" ht="18" thickBot="1" x14ac:dyDescent="0.55000000000000004">
      <c r="B111" s="1294"/>
      <c r="C111" s="598" t="s">
        <v>353</v>
      </c>
      <c r="D111" s="598" t="s">
        <v>180</v>
      </c>
      <c r="E111" s="598" t="s">
        <v>564</v>
      </c>
      <c r="F111" s="598" t="s">
        <v>186</v>
      </c>
      <c r="G111" s="598" t="s">
        <v>182</v>
      </c>
      <c r="H111" s="598" t="s">
        <v>183</v>
      </c>
      <c r="I111" s="598" t="s">
        <v>184</v>
      </c>
      <c r="J111" s="598"/>
      <c r="K111" s="605">
        <v>1027652</v>
      </c>
    </row>
    <row r="112" spans="2:11" ht="18" thickTop="1" x14ac:dyDescent="0.5">
      <c r="B112" s="1272" t="s">
        <v>565</v>
      </c>
      <c r="C112" s="597" t="s">
        <v>300</v>
      </c>
      <c r="D112" s="597" t="s">
        <v>180</v>
      </c>
      <c r="E112" s="597" t="s">
        <v>288</v>
      </c>
      <c r="F112" s="597" t="s">
        <v>566</v>
      </c>
      <c r="G112" s="597"/>
      <c r="H112" s="597" t="s">
        <v>183</v>
      </c>
      <c r="I112" s="597"/>
      <c r="J112" s="597"/>
      <c r="K112" s="606">
        <v>1020150</v>
      </c>
    </row>
    <row r="113" spans="2:11" ht="17.5" x14ac:dyDescent="0.5">
      <c r="B113" s="1272"/>
      <c r="C113" s="597" t="s">
        <v>301</v>
      </c>
      <c r="D113" s="597" t="s">
        <v>180</v>
      </c>
      <c r="E113" s="597" t="s">
        <v>288</v>
      </c>
      <c r="F113" s="597" t="s">
        <v>567</v>
      </c>
      <c r="G113" s="597"/>
      <c r="H113" s="597" t="s">
        <v>183</v>
      </c>
      <c r="I113" s="597"/>
      <c r="J113" s="597"/>
      <c r="K113" s="606">
        <v>1020151</v>
      </c>
    </row>
    <row r="114" spans="2:11" ht="17.5" x14ac:dyDescent="0.5">
      <c r="B114" s="1272"/>
      <c r="C114" s="597" t="s">
        <v>302</v>
      </c>
      <c r="D114" s="597" t="s">
        <v>180</v>
      </c>
      <c r="E114" s="597" t="s">
        <v>288</v>
      </c>
      <c r="F114" s="597" t="s">
        <v>568</v>
      </c>
      <c r="G114" s="597"/>
      <c r="H114" s="597" t="s">
        <v>183</v>
      </c>
      <c r="I114" s="597"/>
      <c r="J114" s="597"/>
      <c r="K114" s="606">
        <v>1020152</v>
      </c>
    </row>
    <row r="115" spans="2:11" ht="17.5" x14ac:dyDescent="0.5">
      <c r="B115" s="1272"/>
      <c r="C115" s="597" t="s">
        <v>303</v>
      </c>
      <c r="D115" s="597" t="s">
        <v>180</v>
      </c>
      <c r="E115" s="597" t="s">
        <v>288</v>
      </c>
      <c r="F115" s="597" t="s">
        <v>569</v>
      </c>
      <c r="G115" s="597"/>
      <c r="H115" s="597" t="s">
        <v>183</v>
      </c>
      <c r="I115" s="597"/>
      <c r="J115" s="597"/>
      <c r="K115" s="606">
        <v>1020153</v>
      </c>
    </row>
    <row r="116" spans="2:11" ht="17.5" x14ac:dyDescent="0.5">
      <c r="B116" s="1272"/>
      <c r="C116" s="597" t="s">
        <v>304</v>
      </c>
      <c r="D116" s="597" t="s">
        <v>180</v>
      </c>
      <c r="E116" s="597" t="s">
        <v>288</v>
      </c>
      <c r="F116" s="597" t="s">
        <v>570</v>
      </c>
      <c r="G116" s="597"/>
      <c r="H116" s="597" t="s">
        <v>183</v>
      </c>
      <c r="I116" s="597"/>
      <c r="J116" s="597"/>
      <c r="K116" s="606">
        <v>1020154</v>
      </c>
    </row>
    <row r="117" spans="2:11" ht="17.5" x14ac:dyDescent="0.5">
      <c r="B117" s="1272"/>
      <c r="C117" s="597" t="s">
        <v>305</v>
      </c>
      <c r="D117" s="597" t="s">
        <v>180</v>
      </c>
      <c r="E117" s="597" t="s">
        <v>288</v>
      </c>
      <c r="F117" s="597" t="s">
        <v>571</v>
      </c>
      <c r="G117" s="597"/>
      <c r="H117" s="597" t="s">
        <v>183</v>
      </c>
      <c r="I117" s="597"/>
      <c r="J117" s="597"/>
      <c r="K117" s="606">
        <v>1020155</v>
      </c>
    </row>
    <row r="118" spans="2:11" ht="17.5" x14ac:dyDescent="0.5">
      <c r="B118" s="1272"/>
      <c r="C118" s="597" t="s">
        <v>306</v>
      </c>
      <c r="D118" s="597" t="s">
        <v>180</v>
      </c>
      <c r="E118" s="597" t="s">
        <v>288</v>
      </c>
      <c r="F118" s="597" t="s">
        <v>572</v>
      </c>
      <c r="G118" s="597"/>
      <c r="H118" s="597" t="s">
        <v>183</v>
      </c>
      <c r="I118" s="597"/>
      <c r="J118" s="597"/>
      <c r="K118" s="606">
        <v>1020156</v>
      </c>
    </row>
    <row r="119" spans="2:11" ht="17.5" x14ac:dyDescent="0.5">
      <c r="B119" s="1272"/>
      <c r="C119" s="597" t="s">
        <v>307</v>
      </c>
      <c r="D119" s="597" t="s">
        <v>180</v>
      </c>
      <c r="E119" s="597" t="s">
        <v>288</v>
      </c>
      <c r="F119" s="597" t="s">
        <v>573</v>
      </c>
      <c r="G119" s="597"/>
      <c r="H119" s="597" t="s">
        <v>183</v>
      </c>
      <c r="I119" s="597"/>
      <c r="J119" s="597"/>
      <c r="K119" s="606">
        <v>1020157</v>
      </c>
    </row>
    <row r="120" spans="2:11" ht="17.5" x14ac:dyDescent="0.5">
      <c r="B120" s="1272"/>
      <c r="C120" s="597" t="s">
        <v>308</v>
      </c>
      <c r="D120" s="597" t="s">
        <v>180</v>
      </c>
      <c r="E120" s="597" t="s">
        <v>288</v>
      </c>
      <c r="F120" s="597" t="s">
        <v>574</v>
      </c>
      <c r="G120" s="597"/>
      <c r="H120" s="597" t="s">
        <v>183</v>
      </c>
      <c r="I120" s="597"/>
      <c r="J120" s="597"/>
      <c r="K120" s="606">
        <v>1020158</v>
      </c>
    </row>
    <row r="121" spans="2:11" ht="17.5" x14ac:dyDescent="0.5">
      <c r="B121" s="1272"/>
      <c r="C121" s="597" t="s">
        <v>297</v>
      </c>
      <c r="D121" s="597" t="s">
        <v>180</v>
      </c>
      <c r="E121" s="597" t="s">
        <v>288</v>
      </c>
      <c r="F121" s="597" t="s">
        <v>575</v>
      </c>
      <c r="G121" s="597"/>
      <c r="H121" s="597" t="s">
        <v>183</v>
      </c>
      <c r="I121" s="597"/>
      <c r="J121" s="597"/>
      <c r="K121" s="606">
        <v>1020159</v>
      </c>
    </row>
    <row r="122" spans="2:11" ht="17.5" x14ac:dyDescent="0.5">
      <c r="B122" s="1272"/>
      <c r="C122" s="597" t="s">
        <v>298</v>
      </c>
      <c r="D122" s="597" t="s">
        <v>180</v>
      </c>
      <c r="E122" s="597" t="s">
        <v>288</v>
      </c>
      <c r="F122" s="597" t="s">
        <v>576</v>
      </c>
      <c r="G122" s="597"/>
      <c r="H122" s="597" t="s">
        <v>183</v>
      </c>
      <c r="I122" s="597"/>
      <c r="J122" s="597"/>
      <c r="K122" s="606">
        <v>1020159</v>
      </c>
    </row>
    <row r="123" spans="2:11" ht="17.5" x14ac:dyDescent="0.5">
      <c r="B123" s="1272"/>
      <c r="C123" s="597" t="s">
        <v>299</v>
      </c>
      <c r="D123" s="597" t="s">
        <v>180</v>
      </c>
      <c r="E123" s="597" t="s">
        <v>288</v>
      </c>
      <c r="F123" s="597" t="s">
        <v>577</v>
      </c>
      <c r="G123" s="597"/>
      <c r="H123" s="597" t="s">
        <v>183</v>
      </c>
      <c r="I123" s="597"/>
      <c r="J123" s="597"/>
      <c r="K123" s="606">
        <v>1020160</v>
      </c>
    </row>
    <row r="124" spans="2:11" ht="17.5" x14ac:dyDescent="0.5">
      <c r="B124" s="1272"/>
      <c r="C124" s="597" t="s">
        <v>296</v>
      </c>
      <c r="D124" s="597" t="s">
        <v>180</v>
      </c>
      <c r="E124" s="597" t="s">
        <v>288</v>
      </c>
      <c r="F124" s="597" t="s">
        <v>566</v>
      </c>
      <c r="G124" s="597"/>
      <c r="H124" s="597" t="s">
        <v>183</v>
      </c>
      <c r="I124" s="597"/>
      <c r="J124" s="597"/>
      <c r="K124" s="606">
        <v>1020100</v>
      </c>
    </row>
    <row r="125" spans="2:11" ht="17.5" x14ac:dyDescent="0.5">
      <c r="B125" s="1272"/>
      <c r="C125" s="597" t="s">
        <v>295</v>
      </c>
      <c r="D125" s="597" t="s">
        <v>180</v>
      </c>
      <c r="E125" s="597" t="s">
        <v>288</v>
      </c>
      <c r="F125" s="597" t="s">
        <v>567</v>
      </c>
      <c r="G125" s="597"/>
      <c r="H125" s="597" t="s">
        <v>183</v>
      </c>
      <c r="I125" s="597"/>
      <c r="J125" s="597"/>
      <c r="K125" s="606">
        <v>1020101</v>
      </c>
    </row>
    <row r="126" spans="2:11" ht="17.5" x14ac:dyDescent="0.5">
      <c r="B126" s="1272"/>
      <c r="C126" s="597" t="s">
        <v>294</v>
      </c>
      <c r="D126" s="597" t="s">
        <v>180</v>
      </c>
      <c r="E126" s="597" t="s">
        <v>288</v>
      </c>
      <c r="F126" s="597" t="s">
        <v>568</v>
      </c>
      <c r="G126" s="597"/>
      <c r="H126" s="597" t="s">
        <v>183</v>
      </c>
      <c r="I126" s="597"/>
      <c r="J126" s="597"/>
      <c r="K126" s="606">
        <v>1020102</v>
      </c>
    </row>
    <row r="127" spans="2:11" ht="17.5" x14ac:dyDescent="0.5">
      <c r="B127" s="1272"/>
      <c r="C127" s="597" t="s">
        <v>293</v>
      </c>
      <c r="D127" s="597" t="s">
        <v>180</v>
      </c>
      <c r="E127" s="597" t="s">
        <v>288</v>
      </c>
      <c r="F127" s="597" t="s">
        <v>569</v>
      </c>
      <c r="G127" s="597"/>
      <c r="H127" s="597" t="s">
        <v>183</v>
      </c>
      <c r="I127" s="597"/>
      <c r="J127" s="597"/>
      <c r="K127" s="606">
        <v>1020103</v>
      </c>
    </row>
    <row r="128" spans="2:11" ht="17.5" x14ac:dyDescent="0.5">
      <c r="B128" s="1272"/>
      <c r="C128" s="597" t="s">
        <v>292</v>
      </c>
      <c r="D128" s="597" t="s">
        <v>180</v>
      </c>
      <c r="E128" s="597" t="s">
        <v>288</v>
      </c>
      <c r="F128" s="597" t="s">
        <v>570</v>
      </c>
      <c r="G128" s="597"/>
      <c r="H128" s="597" t="s">
        <v>183</v>
      </c>
      <c r="I128" s="597"/>
      <c r="J128" s="597"/>
      <c r="K128" s="606">
        <v>1020104</v>
      </c>
    </row>
    <row r="129" spans="2:11" ht="17.5" x14ac:dyDescent="0.5">
      <c r="B129" s="1272"/>
      <c r="C129" s="597" t="s">
        <v>291</v>
      </c>
      <c r="D129" s="597" t="s">
        <v>180</v>
      </c>
      <c r="E129" s="597" t="s">
        <v>288</v>
      </c>
      <c r="F129" s="597" t="s">
        <v>571</v>
      </c>
      <c r="G129" s="597"/>
      <c r="H129" s="597" t="s">
        <v>183</v>
      </c>
      <c r="I129" s="597"/>
      <c r="J129" s="597"/>
      <c r="K129" s="606">
        <v>1020105</v>
      </c>
    </row>
    <row r="130" spans="2:11" ht="17.5" x14ac:dyDescent="0.5">
      <c r="B130" s="1272"/>
      <c r="C130" s="597" t="s">
        <v>290</v>
      </c>
      <c r="D130" s="597" t="s">
        <v>180</v>
      </c>
      <c r="E130" s="597" t="s">
        <v>288</v>
      </c>
      <c r="F130" s="597" t="s">
        <v>572</v>
      </c>
      <c r="G130" s="597"/>
      <c r="H130" s="597" t="s">
        <v>183</v>
      </c>
      <c r="I130" s="597"/>
      <c r="J130" s="597"/>
      <c r="K130" s="606">
        <v>1020106</v>
      </c>
    </row>
    <row r="131" spans="2:11" ht="18" thickBot="1" x14ac:dyDescent="0.55000000000000004">
      <c r="B131" s="1273"/>
      <c r="C131" s="598" t="s">
        <v>289</v>
      </c>
      <c r="D131" s="598" t="s">
        <v>180</v>
      </c>
      <c r="E131" s="598" t="s">
        <v>288</v>
      </c>
      <c r="F131" s="598" t="s">
        <v>573</v>
      </c>
      <c r="G131" s="598"/>
      <c r="H131" s="598" t="s">
        <v>183</v>
      </c>
      <c r="I131" s="598"/>
      <c r="J131" s="598"/>
      <c r="K131" s="607">
        <v>1020107</v>
      </c>
    </row>
    <row r="132" spans="2:11" ht="18" thickTop="1" x14ac:dyDescent="0.5">
      <c r="B132" s="1274" t="s">
        <v>338</v>
      </c>
      <c r="C132" s="597" t="s">
        <v>578</v>
      </c>
      <c r="D132" s="597" t="s">
        <v>180</v>
      </c>
      <c r="E132" s="597" t="s">
        <v>339</v>
      </c>
      <c r="F132" s="597"/>
      <c r="G132" s="597"/>
      <c r="H132" s="597" t="s">
        <v>183</v>
      </c>
      <c r="I132" s="597"/>
      <c r="J132" s="597"/>
      <c r="K132" s="601" t="s">
        <v>199</v>
      </c>
    </row>
    <row r="133" spans="2:11" ht="16" customHeight="1" x14ac:dyDescent="0.5">
      <c r="B133" s="1274"/>
      <c r="C133" s="597" t="s">
        <v>579</v>
      </c>
      <c r="D133" s="597" t="s">
        <v>180</v>
      </c>
      <c r="E133" s="597" t="s">
        <v>339</v>
      </c>
      <c r="F133" s="597"/>
      <c r="G133" s="597"/>
      <c r="H133" s="597" t="s">
        <v>183</v>
      </c>
      <c r="I133" s="597"/>
      <c r="J133" s="597"/>
      <c r="K133" s="601" t="s">
        <v>199</v>
      </c>
    </row>
    <row r="134" spans="2:11" ht="17.5" x14ac:dyDescent="0.5">
      <c r="B134" s="1274"/>
      <c r="C134" s="597" t="s">
        <v>580</v>
      </c>
      <c r="D134" s="597" t="s">
        <v>180</v>
      </c>
      <c r="E134" s="597" t="s">
        <v>340</v>
      </c>
      <c r="F134" s="597"/>
      <c r="G134" s="597"/>
      <c r="H134" s="597" t="s">
        <v>183</v>
      </c>
      <c r="I134" s="597"/>
      <c r="J134" s="597"/>
      <c r="K134" s="601" t="s">
        <v>199</v>
      </c>
    </row>
    <row r="135" spans="2:11" ht="17.5" x14ac:dyDescent="0.5">
      <c r="B135" s="1274"/>
      <c r="C135" s="597" t="s">
        <v>581</v>
      </c>
      <c r="D135" s="597" t="s">
        <v>180</v>
      </c>
      <c r="E135" s="597" t="s">
        <v>340</v>
      </c>
      <c r="F135" s="597"/>
      <c r="G135" s="597"/>
      <c r="H135" s="597" t="s">
        <v>183</v>
      </c>
      <c r="I135" s="597"/>
      <c r="J135" s="597"/>
      <c r="K135" s="601" t="s">
        <v>199</v>
      </c>
    </row>
    <row r="136" spans="2:11" ht="17.5" x14ac:dyDescent="0.5">
      <c r="B136" s="1274"/>
      <c r="C136" s="597" t="s">
        <v>582</v>
      </c>
      <c r="D136" s="597" t="s">
        <v>180</v>
      </c>
      <c r="E136" s="597" t="s">
        <v>583</v>
      </c>
      <c r="F136" s="597"/>
      <c r="G136" s="597"/>
      <c r="H136" s="597" t="s">
        <v>183</v>
      </c>
      <c r="I136" s="597"/>
      <c r="J136" s="597"/>
      <c r="K136" s="601" t="s">
        <v>199</v>
      </c>
    </row>
    <row r="137" spans="2:11" ht="17.5" x14ac:dyDescent="0.5">
      <c r="B137" s="1274"/>
      <c r="C137" s="597" t="s">
        <v>584</v>
      </c>
      <c r="D137" s="597" t="s">
        <v>180</v>
      </c>
      <c r="E137" s="597" t="s">
        <v>583</v>
      </c>
      <c r="F137" s="597"/>
      <c r="G137" s="597"/>
      <c r="H137" s="597" t="s">
        <v>183</v>
      </c>
      <c r="I137" s="597"/>
      <c r="J137" s="597"/>
      <c r="K137" s="601" t="s">
        <v>199</v>
      </c>
    </row>
    <row r="138" spans="2:11" ht="17.5" x14ac:dyDescent="0.5">
      <c r="B138" s="1274"/>
      <c r="C138" s="597" t="s">
        <v>585</v>
      </c>
      <c r="D138" s="597" t="s">
        <v>180</v>
      </c>
      <c r="E138" s="597" t="s">
        <v>341</v>
      </c>
      <c r="F138" s="597"/>
      <c r="G138" s="597"/>
      <c r="H138" s="597" t="s">
        <v>183</v>
      </c>
      <c r="I138" s="597"/>
      <c r="J138" s="597"/>
      <c r="K138" s="601" t="s">
        <v>199</v>
      </c>
    </row>
    <row r="139" spans="2:11" ht="17.5" x14ac:dyDescent="0.5">
      <c r="B139" s="1274"/>
      <c r="C139" s="597" t="s">
        <v>586</v>
      </c>
      <c r="D139" s="597" t="s">
        <v>180</v>
      </c>
      <c r="E139" s="597" t="s">
        <v>583</v>
      </c>
      <c r="F139" s="597"/>
      <c r="G139" s="597"/>
      <c r="H139" s="597" t="s">
        <v>183</v>
      </c>
      <c r="I139" s="597"/>
      <c r="J139" s="597"/>
      <c r="K139" s="601" t="s">
        <v>199</v>
      </c>
    </row>
    <row r="140" spans="2:11" ht="17.5" x14ac:dyDescent="0.5">
      <c r="B140" s="1274"/>
      <c r="C140" s="597" t="s">
        <v>587</v>
      </c>
      <c r="D140" s="597" t="s">
        <v>180</v>
      </c>
      <c r="E140" s="597" t="s">
        <v>342</v>
      </c>
      <c r="F140" s="597"/>
      <c r="G140" s="597"/>
      <c r="H140" s="597" t="s">
        <v>183</v>
      </c>
      <c r="I140" s="597"/>
      <c r="J140" s="597"/>
      <c r="K140" s="601" t="s">
        <v>199</v>
      </c>
    </row>
    <row r="141" spans="2:11" ht="17.5" x14ac:dyDescent="0.5">
      <c r="B141" s="1274"/>
      <c r="C141" s="597" t="s">
        <v>588</v>
      </c>
      <c r="D141" s="597" t="s">
        <v>180</v>
      </c>
      <c r="E141" s="597" t="s">
        <v>342</v>
      </c>
      <c r="F141" s="597"/>
      <c r="G141" s="597"/>
      <c r="H141" s="597" t="s">
        <v>183</v>
      </c>
      <c r="I141" s="597"/>
      <c r="J141" s="597"/>
      <c r="K141" s="601" t="s">
        <v>199</v>
      </c>
    </row>
    <row r="142" spans="2:11" ht="17.5" x14ac:dyDescent="0.5">
      <c r="B142" s="1274"/>
      <c r="C142" s="597" t="s">
        <v>589</v>
      </c>
      <c r="D142" s="597" t="s">
        <v>180</v>
      </c>
      <c r="E142" s="597" t="s">
        <v>343</v>
      </c>
      <c r="F142" s="597"/>
      <c r="G142" s="597"/>
      <c r="H142" s="597" t="s">
        <v>183</v>
      </c>
      <c r="I142" s="597"/>
      <c r="J142" s="597"/>
      <c r="K142" s="601" t="s">
        <v>199</v>
      </c>
    </row>
    <row r="143" spans="2:11" ht="17.5" x14ac:dyDescent="0.5">
      <c r="B143" s="1274"/>
      <c r="C143" s="597" t="s">
        <v>590</v>
      </c>
      <c r="D143" s="597" t="s">
        <v>180</v>
      </c>
      <c r="E143" s="597" t="s">
        <v>343</v>
      </c>
      <c r="F143" s="597"/>
      <c r="G143" s="597"/>
      <c r="H143" s="597" t="s">
        <v>183</v>
      </c>
      <c r="I143" s="597"/>
      <c r="J143" s="597"/>
      <c r="K143" s="601" t="s">
        <v>199</v>
      </c>
    </row>
    <row r="144" spans="2:11" ht="17.5" x14ac:dyDescent="0.5">
      <c r="B144" s="1274"/>
      <c r="C144" s="597" t="s">
        <v>591</v>
      </c>
      <c r="D144" s="597" t="s">
        <v>180</v>
      </c>
      <c r="E144" s="597" t="s">
        <v>344</v>
      </c>
      <c r="F144" s="597"/>
      <c r="G144" s="597"/>
      <c r="H144" s="597" t="s">
        <v>183</v>
      </c>
      <c r="I144" s="597"/>
      <c r="J144" s="597"/>
      <c r="K144" s="601" t="s">
        <v>199</v>
      </c>
    </row>
    <row r="145" spans="2:11" ht="17.5" x14ac:dyDescent="0.5">
      <c r="B145" s="1274"/>
      <c r="C145" s="597" t="s">
        <v>592</v>
      </c>
      <c r="D145" s="597" t="s">
        <v>180</v>
      </c>
      <c r="E145" s="597" t="s">
        <v>344</v>
      </c>
      <c r="F145" s="597"/>
      <c r="G145" s="597"/>
      <c r="H145" s="597" t="s">
        <v>183</v>
      </c>
      <c r="I145" s="597"/>
      <c r="J145" s="597"/>
      <c r="K145" s="601" t="s">
        <v>199</v>
      </c>
    </row>
    <row r="146" spans="2:11" ht="16" customHeight="1" x14ac:dyDescent="0.5">
      <c r="B146" s="1274"/>
      <c r="C146" s="597" t="s">
        <v>593</v>
      </c>
      <c r="D146" s="597" t="s">
        <v>180</v>
      </c>
      <c r="E146" s="597" t="s">
        <v>345</v>
      </c>
      <c r="F146" s="597"/>
      <c r="G146" s="597"/>
      <c r="H146" s="597" t="s">
        <v>183</v>
      </c>
      <c r="I146" s="597"/>
      <c r="J146" s="597"/>
      <c r="K146" s="601" t="s">
        <v>199</v>
      </c>
    </row>
    <row r="147" spans="2:11" ht="17.5" x14ac:dyDescent="0.5">
      <c r="B147" s="1274"/>
      <c r="C147" s="597" t="s">
        <v>594</v>
      </c>
      <c r="D147" s="597" t="s">
        <v>180</v>
      </c>
      <c r="E147" s="597" t="s">
        <v>345</v>
      </c>
      <c r="F147" s="597"/>
      <c r="G147" s="597"/>
      <c r="H147" s="597" t="s">
        <v>183</v>
      </c>
      <c r="I147" s="597"/>
      <c r="J147" s="597"/>
      <c r="K147" s="601" t="s">
        <v>199</v>
      </c>
    </row>
    <row r="148" spans="2:11" ht="17.5" x14ac:dyDescent="0.5">
      <c r="B148" s="1274"/>
      <c r="C148" s="597" t="s">
        <v>595</v>
      </c>
      <c r="D148" s="597" t="s">
        <v>180</v>
      </c>
      <c r="E148" s="597" t="s">
        <v>346</v>
      </c>
      <c r="F148" s="597"/>
      <c r="G148" s="597"/>
      <c r="H148" s="597" t="s">
        <v>183</v>
      </c>
      <c r="I148" s="597"/>
      <c r="J148" s="597"/>
      <c r="K148" s="601" t="s">
        <v>199</v>
      </c>
    </row>
    <row r="149" spans="2:11" ht="17.5" x14ac:dyDescent="0.5">
      <c r="B149" s="1274"/>
      <c r="C149" s="597" t="s">
        <v>596</v>
      </c>
      <c r="D149" s="597" t="s">
        <v>180</v>
      </c>
      <c r="E149" s="597" t="s">
        <v>346</v>
      </c>
      <c r="F149" s="597"/>
      <c r="G149" s="597"/>
      <c r="H149" s="597" t="s">
        <v>183</v>
      </c>
      <c r="I149" s="597"/>
      <c r="J149" s="597"/>
      <c r="K149" s="601" t="s">
        <v>199</v>
      </c>
    </row>
    <row r="150" spans="2:11" ht="17.5" x14ac:dyDescent="0.5">
      <c r="B150" s="1274"/>
      <c r="C150" s="597" t="s">
        <v>597</v>
      </c>
      <c r="D150" s="597" t="s">
        <v>180</v>
      </c>
      <c r="E150" s="597" t="s">
        <v>347</v>
      </c>
      <c r="F150" s="597"/>
      <c r="G150" s="597"/>
      <c r="H150" s="597" t="s">
        <v>183</v>
      </c>
      <c r="I150" s="597"/>
      <c r="J150" s="597"/>
      <c r="K150" s="601" t="s">
        <v>199</v>
      </c>
    </row>
    <row r="151" spans="2:11" ht="17.5" x14ac:dyDescent="0.5">
      <c r="B151" s="1274"/>
      <c r="C151" s="597" t="s">
        <v>598</v>
      </c>
      <c r="D151" s="597" t="s">
        <v>180</v>
      </c>
      <c r="E151" s="597" t="s">
        <v>347</v>
      </c>
      <c r="F151" s="597"/>
      <c r="G151" s="597"/>
      <c r="H151" s="597" t="s">
        <v>183</v>
      </c>
      <c r="I151" s="597"/>
      <c r="J151" s="597"/>
      <c r="K151" s="601" t="s">
        <v>199</v>
      </c>
    </row>
    <row r="152" spans="2:11" ht="17.5" x14ac:dyDescent="0.5">
      <c r="B152" s="1274"/>
      <c r="C152" s="597" t="s">
        <v>599</v>
      </c>
      <c r="D152" s="597" t="s">
        <v>180</v>
      </c>
      <c r="E152" s="597" t="s">
        <v>348</v>
      </c>
      <c r="F152" s="597"/>
      <c r="G152" s="597"/>
      <c r="H152" s="597" t="s">
        <v>183</v>
      </c>
      <c r="I152" s="597"/>
      <c r="J152" s="597"/>
      <c r="K152" s="601" t="s">
        <v>199</v>
      </c>
    </row>
    <row r="153" spans="2:11" ht="18" thickBot="1" x14ac:dyDescent="0.55000000000000004">
      <c r="B153" s="1275"/>
      <c r="C153" s="598" t="s">
        <v>600</v>
      </c>
      <c r="D153" s="598" t="s">
        <v>180</v>
      </c>
      <c r="E153" s="598" t="s">
        <v>348</v>
      </c>
      <c r="F153" s="598"/>
      <c r="G153" s="598"/>
      <c r="H153" s="598" t="s">
        <v>183</v>
      </c>
      <c r="I153" s="598"/>
      <c r="J153" s="598"/>
      <c r="K153" s="603" t="s">
        <v>199</v>
      </c>
    </row>
    <row r="154" spans="2:11" ht="21" customHeight="1" thickTop="1" x14ac:dyDescent="0.5">
      <c r="B154" s="1276" t="s">
        <v>601</v>
      </c>
      <c r="C154" s="597" t="s">
        <v>602</v>
      </c>
      <c r="D154" s="597" t="s">
        <v>309</v>
      </c>
      <c r="E154" s="597" t="s">
        <v>310</v>
      </c>
      <c r="F154" s="597" t="s">
        <v>603</v>
      </c>
      <c r="G154" s="597"/>
      <c r="H154" s="597" t="s">
        <v>183</v>
      </c>
      <c r="I154" s="597"/>
      <c r="J154" s="597"/>
      <c r="K154" s="608">
        <v>1020951</v>
      </c>
    </row>
    <row r="155" spans="2:11" ht="17.5" x14ac:dyDescent="0.5">
      <c r="B155" s="1276"/>
      <c r="C155" s="597" t="s">
        <v>604</v>
      </c>
      <c r="D155" s="597" t="s">
        <v>309</v>
      </c>
      <c r="E155" s="597" t="s">
        <v>310</v>
      </c>
      <c r="F155" s="597" t="s">
        <v>605</v>
      </c>
      <c r="G155" s="597"/>
      <c r="H155" s="597" t="s">
        <v>183</v>
      </c>
      <c r="I155" s="597"/>
      <c r="J155" s="597"/>
      <c r="K155" s="608">
        <v>1020952</v>
      </c>
    </row>
    <row r="156" spans="2:11" ht="17.5" x14ac:dyDescent="0.5">
      <c r="B156" s="1276"/>
      <c r="C156" s="597" t="s">
        <v>606</v>
      </c>
      <c r="D156" s="597" t="s">
        <v>309</v>
      </c>
      <c r="E156" s="597" t="s">
        <v>310</v>
      </c>
      <c r="F156" s="597" t="s">
        <v>607</v>
      </c>
      <c r="G156" s="597"/>
      <c r="H156" s="597" t="s">
        <v>183</v>
      </c>
      <c r="I156" s="597"/>
      <c r="J156" s="597"/>
      <c r="K156" s="608">
        <v>1020953</v>
      </c>
    </row>
    <row r="157" spans="2:11" ht="17.5" x14ac:dyDescent="0.5">
      <c r="B157" s="1276"/>
      <c r="C157" s="597" t="s">
        <v>608</v>
      </c>
      <c r="D157" s="597" t="s">
        <v>309</v>
      </c>
      <c r="E157" s="597" t="s">
        <v>310</v>
      </c>
      <c r="F157" s="597" t="s">
        <v>609</v>
      </c>
      <c r="G157" s="597"/>
      <c r="H157" s="597" t="s">
        <v>183</v>
      </c>
      <c r="I157" s="597"/>
      <c r="J157" s="597"/>
      <c r="K157" s="608">
        <v>1020954</v>
      </c>
    </row>
    <row r="158" spans="2:11" ht="16" customHeight="1" x14ac:dyDescent="0.5">
      <c r="B158" s="1276"/>
      <c r="C158" s="597" t="s">
        <v>610</v>
      </c>
      <c r="D158" s="597" t="s">
        <v>309</v>
      </c>
      <c r="E158" s="597" t="s">
        <v>310</v>
      </c>
      <c r="F158" s="597" t="s">
        <v>603</v>
      </c>
      <c r="G158" s="597"/>
      <c r="H158" s="597" t="s">
        <v>183</v>
      </c>
      <c r="I158" s="597"/>
      <c r="J158" s="597"/>
      <c r="K158" s="608">
        <v>1020976</v>
      </c>
    </row>
    <row r="159" spans="2:11" ht="17.5" x14ac:dyDescent="0.5">
      <c r="B159" s="1276"/>
      <c r="C159" s="597" t="s">
        <v>611</v>
      </c>
      <c r="D159" s="597" t="s">
        <v>309</v>
      </c>
      <c r="E159" s="597" t="s">
        <v>310</v>
      </c>
      <c r="F159" s="597" t="s">
        <v>605</v>
      </c>
      <c r="G159" s="597"/>
      <c r="H159" s="597" t="s">
        <v>183</v>
      </c>
      <c r="I159" s="597"/>
      <c r="J159" s="597"/>
      <c r="K159" s="608">
        <v>1020977</v>
      </c>
    </row>
    <row r="160" spans="2:11" ht="17.5" x14ac:dyDescent="0.5">
      <c r="B160" s="1276"/>
      <c r="C160" s="597" t="s">
        <v>612</v>
      </c>
      <c r="D160" s="597" t="s">
        <v>309</v>
      </c>
      <c r="E160" s="597" t="s">
        <v>310</v>
      </c>
      <c r="F160" s="597" t="s">
        <v>607</v>
      </c>
      <c r="G160" s="597"/>
      <c r="H160" s="597" t="s">
        <v>183</v>
      </c>
      <c r="I160" s="597"/>
      <c r="J160" s="597"/>
      <c r="K160" s="608">
        <v>1020978</v>
      </c>
    </row>
    <row r="161" spans="2:103" ht="17.5" x14ac:dyDescent="0.5">
      <c r="B161" s="1276"/>
      <c r="C161" s="597" t="s">
        <v>613</v>
      </c>
      <c r="D161" s="597" t="s">
        <v>309</v>
      </c>
      <c r="E161" s="597" t="s">
        <v>310</v>
      </c>
      <c r="F161" s="597" t="s">
        <v>609</v>
      </c>
      <c r="G161" s="597"/>
      <c r="H161" s="597" t="s">
        <v>183</v>
      </c>
      <c r="I161" s="597"/>
      <c r="J161" s="597"/>
      <c r="K161" s="608">
        <v>1020979</v>
      </c>
    </row>
    <row r="162" spans="2:103" ht="17.5" x14ac:dyDescent="0.5">
      <c r="B162" s="1276"/>
      <c r="C162" s="597" t="s">
        <v>614</v>
      </c>
      <c r="D162" s="597" t="s">
        <v>309</v>
      </c>
      <c r="E162" s="597" t="s">
        <v>310</v>
      </c>
      <c r="F162" s="597" t="s">
        <v>615</v>
      </c>
      <c r="G162" s="597"/>
      <c r="H162" s="597" t="s">
        <v>183</v>
      </c>
      <c r="I162" s="597"/>
      <c r="J162" s="597"/>
      <c r="K162" s="608">
        <v>1020980</v>
      </c>
    </row>
    <row r="163" spans="2:103" ht="17.5" x14ac:dyDescent="0.5">
      <c r="B163" s="1276"/>
      <c r="C163" s="597" t="s">
        <v>616</v>
      </c>
      <c r="D163" s="597" t="s">
        <v>309</v>
      </c>
      <c r="E163" s="597" t="s">
        <v>310</v>
      </c>
      <c r="F163" s="597" t="s">
        <v>617</v>
      </c>
      <c r="G163" s="597"/>
      <c r="H163" s="597" t="s">
        <v>183</v>
      </c>
      <c r="I163" s="597"/>
      <c r="J163" s="597"/>
      <c r="K163" s="608">
        <v>1020981</v>
      </c>
    </row>
    <row r="164" spans="2:103" ht="17.5" x14ac:dyDescent="0.5">
      <c r="B164" s="1276"/>
      <c r="C164" s="597" t="s">
        <v>618</v>
      </c>
      <c r="D164" s="597" t="s">
        <v>309</v>
      </c>
      <c r="E164" s="597" t="s">
        <v>310</v>
      </c>
      <c r="F164" s="597" t="s">
        <v>619</v>
      </c>
      <c r="G164" s="597"/>
      <c r="H164" s="597" t="s">
        <v>183</v>
      </c>
      <c r="I164" s="597"/>
      <c r="J164" s="597"/>
      <c r="K164" s="608">
        <v>1020982</v>
      </c>
    </row>
    <row r="165" spans="2:103" ht="18" thickBot="1" x14ac:dyDescent="0.55000000000000004">
      <c r="B165" s="1277"/>
      <c r="C165" s="598" t="s">
        <v>620</v>
      </c>
      <c r="D165" s="598" t="s">
        <v>309</v>
      </c>
      <c r="E165" s="598" t="s">
        <v>310</v>
      </c>
      <c r="F165" s="598" t="s">
        <v>621</v>
      </c>
      <c r="G165" s="598"/>
      <c r="H165" s="598" t="s">
        <v>183</v>
      </c>
      <c r="I165" s="598"/>
      <c r="J165" s="598"/>
      <c r="K165" s="609">
        <v>1020983</v>
      </c>
    </row>
    <row r="166" spans="2:103" ht="19" customHeight="1" thickTop="1" x14ac:dyDescent="0.5">
      <c r="B166" s="1278" t="s">
        <v>232</v>
      </c>
      <c r="C166" s="597" t="s">
        <v>234</v>
      </c>
      <c r="D166" s="597" t="s">
        <v>180</v>
      </c>
      <c r="E166" s="597" t="s">
        <v>188</v>
      </c>
      <c r="F166" s="597"/>
      <c r="G166" s="597" t="s">
        <v>182</v>
      </c>
      <c r="H166" s="597" t="s">
        <v>183</v>
      </c>
      <c r="I166" s="597" t="s">
        <v>622</v>
      </c>
      <c r="J166" s="597"/>
      <c r="K166" s="601">
        <v>1026363</v>
      </c>
      <c r="L166" s="610"/>
      <c r="M166" s="610"/>
      <c r="N166" s="610"/>
      <c r="O166" s="610"/>
      <c r="P166" s="610"/>
      <c r="Q166" s="610"/>
      <c r="R166" s="610"/>
      <c r="S166" s="610"/>
      <c r="T166" s="610"/>
      <c r="U166" s="610"/>
      <c r="V166" s="610"/>
      <c r="W166" s="610"/>
      <c r="X166" s="610"/>
      <c r="Y166" s="610"/>
      <c r="Z166" s="610"/>
      <c r="AA166" s="610"/>
      <c r="AB166" s="610"/>
      <c r="AC166" s="610"/>
      <c r="AD166" s="610"/>
      <c r="AE166" s="610"/>
      <c r="AF166" s="610"/>
      <c r="AG166" s="610"/>
      <c r="AH166" s="610"/>
      <c r="AI166" s="610"/>
      <c r="AJ166" s="610"/>
      <c r="AK166" s="610"/>
      <c r="AL166" s="610"/>
      <c r="AM166" s="610"/>
      <c r="AN166" s="610"/>
      <c r="AO166" s="610"/>
      <c r="AP166" s="610"/>
      <c r="AQ166" s="610"/>
      <c r="AR166" s="610"/>
      <c r="AS166" s="610"/>
      <c r="AT166" s="610"/>
      <c r="AU166" s="610"/>
      <c r="AV166" s="610"/>
      <c r="AW166" s="610"/>
      <c r="AX166" s="610"/>
      <c r="AY166" s="610"/>
      <c r="AZ166" s="610"/>
      <c r="BA166" s="610"/>
      <c r="BB166" s="610"/>
      <c r="BC166" s="610"/>
      <c r="BD166" s="610"/>
      <c r="BE166" s="610"/>
      <c r="BF166" s="610"/>
      <c r="BG166" s="610"/>
      <c r="BH166" s="610"/>
      <c r="BI166" s="610"/>
      <c r="BJ166" s="610"/>
      <c r="BK166" s="610"/>
      <c r="BL166" s="610"/>
      <c r="BM166" s="610"/>
      <c r="BN166" s="610"/>
      <c r="BO166" s="610"/>
      <c r="BP166" s="610"/>
      <c r="BQ166" s="610"/>
      <c r="BR166" s="610"/>
      <c r="BS166" s="610"/>
      <c r="BT166" s="610"/>
      <c r="BU166" s="610"/>
      <c r="BV166" s="610"/>
      <c r="BW166" s="610"/>
      <c r="BX166" s="610"/>
      <c r="BY166" s="610"/>
      <c r="BZ166" s="610"/>
      <c r="CA166" s="610"/>
      <c r="CB166" s="610"/>
      <c r="CC166" s="610"/>
      <c r="CD166" s="610"/>
      <c r="CE166" s="610"/>
      <c r="CF166" s="610"/>
      <c r="CG166" s="610"/>
      <c r="CH166" s="610"/>
      <c r="CI166" s="610"/>
      <c r="CJ166" s="610"/>
      <c r="CK166" s="610"/>
      <c r="CL166" s="610"/>
      <c r="CM166" s="610"/>
      <c r="CN166" s="610"/>
      <c r="CO166" s="610"/>
      <c r="CP166" s="610"/>
      <c r="CQ166" s="610"/>
      <c r="CR166" s="610"/>
      <c r="CS166" s="610"/>
      <c r="CT166" s="610"/>
      <c r="CU166" s="610"/>
      <c r="CV166" s="610"/>
      <c r="CW166" s="610"/>
      <c r="CX166" s="610"/>
      <c r="CY166" s="611"/>
    </row>
    <row r="167" spans="2:103" ht="19" x14ac:dyDescent="0.5">
      <c r="B167" s="1278"/>
      <c r="C167" s="597" t="s">
        <v>233</v>
      </c>
      <c r="D167" s="597" t="s">
        <v>180</v>
      </c>
      <c r="E167" s="597" t="s">
        <v>623</v>
      </c>
      <c r="F167" s="597"/>
      <c r="G167" s="597" t="s">
        <v>182</v>
      </c>
      <c r="H167" s="597" t="s">
        <v>183</v>
      </c>
      <c r="I167" s="597" t="s">
        <v>622</v>
      </c>
      <c r="J167" s="597"/>
      <c r="K167" s="601">
        <v>1026263</v>
      </c>
      <c r="L167" s="610"/>
      <c r="M167" s="610"/>
      <c r="N167" s="610"/>
      <c r="O167" s="610"/>
      <c r="P167" s="610"/>
      <c r="Q167" s="610"/>
      <c r="R167" s="610"/>
      <c r="S167" s="610"/>
      <c r="T167" s="610"/>
      <c r="U167" s="610"/>
      <c r="V167" s="610"/>
      <c r="W167" s="610"/>
      <c r="X167" s="610"/>
      <c r="Y167" s="610"/>
      <c r="Z167" s="610"/>
      <c r="AA167" s="610"/>
      <c r="AB167" s="610"/>
      <c r="AC167" s="610"/>
      <c r="AD167" s="610"/>
      <c r="AE167" s="610"/>
      <c r="AF167" s="610"/>
      <c r="AG167" s="610"/>
      <c r="AH167" s="610"/>
      <c r="AI167" s="610"/>
      <c r="AJ167" s="610"/>
      <c r="AK167" s="610"/>
      <c r="AL167" s="610"/>
      <c r="AM167" s="610"/>
      <c r="AN167" s="610"/>
      <c r="AO167" s="610"/>
      <c r="AP167" s="610"/>
      <c r="AQ167" s="610"/>
      <c r="AR167" s="610"/>
      <c r="AS167" s="610"/>
      <c r="AT167" s="610"/>
      <c r="AU167" s="610"/>
      <c r="AV167" s="610"/>
      <c r="AW167" s="610"/>
      <c r="AX167" s="610"/>
      <c r="AY167" s="610"/>
      <c r="AZ167" s="610"/>
      <c r="BA167" s="610"/>
      <c r="BB167" s="610"/>
      <c r="BC167" s="610"/>
      <c r="BD167" s="610"/>
      <c r="BE167" s="610"/>
      <c r="BF167" s="610"/>
      <c r="BG167" s="610"/>
      <c r="BH167" s="610"/>
      <c r="BI167" s="610"/>
      <c r="BJ167" s="610"/>
      <c r="BK167" s="610"/>
      <c r="BL167" s="610"/>
      <c r="BM167" s="610"/>
      <c r="BN167" s="610"/>
      <c r="BO167" s="610"/>
      <c r="BP167" s="610"/>
      <c r="BQ167" s="610"/>
      <c r="BR167" s="610"/>
      <c r="BS167" s="610"/>
      <c r="BT167" s="610"/>
      <c r="BU167" s="610"/>
      <c r="BV167" s="610"/>
      <c r="BW167" s="610"/>
      <c r="BX167" s="610"/>
      <c r="BY167" s="610"/>
      <c r="BZ167" s="610"/>
      <c r="CA167" s="610"/>
      <c r="CB167" s="610"/>
      <c r="CC167" s="610"/>
      <c r="CD167" s="610"/>
      <c r="CE167" s="610"/>
      <c r="CF167" s="610"/>
      <c r="CG167" s="610"/>
      <c r="CH167" s="610"/>
      <c r="CI167" s="610"/>
      <c r="CJ167" s="610"/>
      <c r="CK167" s="610"/>
      <c r="CL167" s="610"/>
      <c r="CM167" s="610"/>
      <c r="CN167" s="610"/>
      <c r="CO167" s="610"/>
      <c r="CP167" s="610"/>
      <c r="CQ167" s="610"/>
      <c r="CR167" s="610"/>
      <c r="CS167" s="610"/>
      <c r="CT167" s="610"/>
      <c r="CU167" s="610"/>
      <c r="CV167" s="610"/>
      <c r="CW167" s="610"/>
      <c r="CX167" s="610"/>
      <c r="CY167" s="611"/>
    </row>
    <row r="168" spans="2:103" ht="17.5" x14ac:dyDescent="0.5">
      <c r="B168" s="1278"/>
      <c r="C168" s="597" t="s">
        <v>235</v>
      </c>
      <c r="D168" s="597" t="s">
        <v>180</v>
      </c>
      <c r="E168" s="597" t="s">
        <v>192</v>
      </c>
      <c r="F168" s="597"/>
      <c r="G168" s="597" t="s">
        <v>182</v>
      </c>
      <c r="H168" s="597" t="s">
        <v>183</v>
      </c>
      <c r="I168" s="597" t="s">
        <v>622</v>
      </c>
      <c r="J168" s="597"/>
      <c r="K168" s="601">
        <v>1026472</v>
      </c>
    </row>
    <row r="169" spans="2:103" ht="16" customHeight="1" x14ac:dyDescent="0.5">
      <c r="B169" s="1278"/>
      <c r="C169" s="597" t="s">
        <v>236</v>
      </c>
      <c r="D169" s="597" t="s">
        <v>180</v>
      </c>
      <c r="E169" s="597" t="s">
        <v>497</v>
      </c>
      <c r="F169" s="597"/>
      <c r="G169" s="597" t="s">
        <v>182</v>
      </c>
      <c r="H169" s="597" t="s">
        <v>183</v>
      </c>
      <c r="I169" s="597" t="s">
        <v>622</v>
      </c>
      <c r="J169" s="597"/>
      <c r="K169" s="601">
        <v>1026563</v>
      </c>
    </row>
    <row r="170" spans="2:103" ht="17.5" x14ac:dyDescent="0.5">
      <c r="B170" s="1278"/>
      <c r="C170" s="597" t="s">
        <v>237</v>
      </c>
      <c r="D170" s="597" t="s">
        <v>180</v>
      </c>
      <c r="E170" s="597" t="s">
        <v>196</v>
      </c>
      <c r="F170" s="597"/>
      <c r="G170" s="597" t="s">
        <v>182</v>
      </c>
      <c r="H170" s="597" t="s">
        <v>183</v>
      </c>
      <c r="I170" s="597" t="s">
        <v>622</v>
      </c>
      <c r="J170" s="597"/>
      <c r="K170" s="601">
        <v>1026472</v>
      </c>
    </row>
    <row r="171" spans="2:103" ht="17.5" x14ac:dyDescent="0.5">
      <c r="B171" s="1278"/>
      <c r="C171" s="597" t="s">
        <v>238</v>
      </c>
      <c r="D171" s="597" t="s">
        <v>180</v>
      </c>
      <c r="E171" s="597" t="s">
        <v>624</v>
      </c>
      <c r="F171" s="597"/>
      <c r="G171" s="597" t="s">
        <v>182</v>
      </c>
      <c r="H171" s="597" t="s">
        <v>183</v>
      </c>
      <c r="I171" s="597" t="s">
        <v>622</v>
      </c>
      <c r="J171" s="597"/>
      <c r="K171" s="601">
        <v>1026563</v>
      </c>
    </row>
    <row r="172" spans="2:103" ht="17.5" x14ac:dyDescent="0.5">
      <c r="B172" s="1278"/>
      <c r="C172" s="597" t="s">
        <v>239</v>
      </c>
      <c r="D172" s="597" t="s">
        <v>180</v>
      </c>
      <c r="E172" s="597" t="s">
        <v>205</v>
      </c>
      <c r="F172" s="597"/>
      <c r="G172" s="597" t="s">
        <v>182</v>
      </c>
      <c r="H172" s="597" t="s">
        <v>183</v>
      </c>
      <c r="I172" s="597" t="s">
        <v>622</v>
      </c>
      <c r="J172" s="597"/>
      <c r="K172" s="601">
        <v>1027157</v>
      </c>
    </row>
    <row r="173" spans="2:103" ht="17.5" x14ac:dyDescent="0.5">
      <c r="B173" s="1278"/>
      <c r="C173" s="597" t="s">
        <v>240</v>
      </c>
      <c r="D173" s="597" t="s">
        <v>180</v>
      </c>
      <c r="E173" s="597" t="s">
        <v>217</v>
      </c>
      <c r="F173" s="597"/>
      <c r="G173" s="597" t="s">
        <v>182</v>
      </c>
      <c r="H173" s="597" t="s">
        <v>183</v>
      </c>
      <c r="I173" s="597" t="s">
        <v>622</v>
      </c>
      <c r="J173" s="597"/>
      <c r="K173" s="601">
        <v>1027254</v>
      </c>
    </row>
    <row r="174" spans="2:103" ht="17.5" x14ac:dyDescent="0.5">
      <c r="B174" s="1278"/>
      <c r="C174" s="597" t="s">
        <v>241</v>
      </c>
      <c r="D174" s="597" t="s">
        <v>180</v>
      </c>
      <c r="E174" s="597" t="s">
        <v>192</v>
      </c>
      <c r="F174" s="597"/>
      <c r="G174" s="597" t="s">
        <v>182</v>
      </c>
      <c r="H174" s="597" t="s">
        <v>183</v>
      </c>
      <c r="I174" s="597" t="s">
        <v>625</v>
      </c>
      <c r="J174" s="597"/>
      <c r="K174" s="601">
        <v>1027952</v>
      </c>
    </row>
    <row r="175" spans="2:103" ht="17.5" x14ac:dyDescent="0.5">
      <c r="B175" s="1278"/>
      <c r="C175" s="597" t="s">
        <v>242</v>
      </c>
      <c r="D175" s="597" t="s">
        <v>180</v>
      </c>
      <c r="E175" s="597" t="s">
        <v>497</v>
      </c>
      <c r="F175" s="597"/>
      <c r="G175" s="597" t="s">
        <v>182</v>
      </c>
      <c r="H175" s="597" t="s">
        <v>183</v>
      </c>
      <c r="I175" s="597" t="s">
        <v>625</v>
      </c>
      <c r="J175" s="597"/>
      <c r="K175" s="601">
        <v>1027852</v>
      </c>
    </row>
    <row r="176" spans="2:103" ht="17.5" x14ac:dyDescent="0.5">
      <c r="B176" s="1278"/>
      <c r="C176" s="597" t="s">
        <v>243</v>
      </c>
      <c r="D176" s="597" t="s">
        <v>180</v>
      </c>
      <c r="E176" s="597" t="s">
        <v>196</v>
      </c>
      <c r="F176" s="597"/>
      <c r="G176" s="597" t="s">
        <v>182</v>
      </c>
      <c r="H176" s="597" t="s">
        <v>183</v>
      </c>
      <c r="I176" s="597" t="s">
        <v>625</v>
      </c>
      <c r="J176" s="597"/>
      <c r="K176" s="601">
        <v>1027952</v>
      </c>
    </row>
    <row r="177" spans="2:11" ht="18" thickBot="1" x14ac:dyDescent="0.55000000000000004">
      <c r="B177" s="1279"/>
      <c r="C177" s="598" t="s">
        <v>244</v>
      </c>
      <c r="D177" s="598" t="s">
        <v>180</v>
      </c>
      <c r="E177" s="598" t="s">
        <v>624</v>
      </c>
      <c r="F177" s="598"/>
      <c r="G177" s="598" t="s">
        <v>182</v>
      </c>
      <c r="H177" s="598" t="s">
        <v>183</v>
      </c>
      <c r="I177" s="598" t="s">
        <v>625</v>
      </c>
      <c r="J177" s="598"/>
      <c r="K177" s="603">
        <v>1027852</v>
      </c>
    </row>
    <row r="178" spans="2:11" ht="15" customHeight="1" thickTop="1" x14ac:dyDescent="0.5">
      <c r="B178" s="1280" t="s">
        <v>626</v>
      </c>
      <c r="C178" s="597" t="s">
        <v>330</v>
      </c>
      <c r="D178" s="597"/>
      <c r="E178" s="597" t="s">
        <v>627</v>
      </c>
      <c r="F178" s="597"/>
      <c r="G178" s="597"/>
      <c r="H178" s="597" t="s">
        <v>183</v>
      </c>
      <c r="I178" s="597"/>
      <c r="J178" s="597"/>
      <c r="K178" s="606" t="s">
        <v>199</v>
      </c>
    </row>
    <row r="179" spans="2:11" ht="17.5" x14ac:dyDescent="0.5">
      <c r="B179" s="1280"/>
      <c r="C179" s="597" t="s">
        <v>331</v>
      </c>
      <c r="D179" s="597"/>
      <c r="E179" s="597" t="s">
        <v>628</v>
      </c>
      <c r="F179" s="597"/>
      <c r="G179" s="597"/>
      <c r="H179" s="597" t="s">
        <v>183</v>
      </c>
      <c r="I179" s="597"/>
      <c r="J179" s="597"/>
      <c r="K179" s="612" t="s">
        <v>332</v>
      </c>
    </row>
    <row r="180" spans="2:11" ht="17.5" x14ac:dyDescent="0.5">
      <c r="B180" s="1280"/>
      <c r="C180" s="597" t="s">
        <v>335</v>
      </c>
      <c r="D180" s="597"/>
      <c r="E180" s="597" t="s">
        <v>629</v>
      </c>
      <c r="F180" s="597"/>
      <c r="G180" s="597"/>
      <c r="H180" s="597" t="s">
        <v>183</v>
      </c>
      <c r="I180" s="597"/>
      <c r="J180" s="597"/>
      <c r="K180" s="612" t="s">
        <v>332</v>
      </c>
    </row>
    <row r="181" spans="2:11" ht="17.5" x14ac:dyDescent="0.5">
      <c r="B181" s="1280"/>
      <c r="C181" s="597" t="s">
        <v>336</v>
      </c>
      <c r="D181" s="597"/>
      <c r="E181" s="597" t="s">
        <v>509</v>
      </c>
      <c r="F181" s="597"/>
      <c r="G181" s="597"/>
      <c r="H181" s="597" t="s">
        <v>183</v>
      </c>
      <c r="I181" s="597"/>
      <c r="J181" s="597"/>
      <c r="K181" s="612" t="s">
        <v>332</v>
      </c>
    </row>
    <row r="182" spans="2:11" ht="17.5" x14ac:dyDescent="0.5">
      <c r="B182" s="1280"/>
      <c r="C182" s="597" t="s">
        <v>337</v>
      </c>
      <c r="D182" s="597"/>
      <c r="E182" s="597" t="s">
        <v>630</v>
      </c>
      <c r="F182" s="597"/>
      <c r="G182" s="597"/>
      <c r="H182" s="597" t="s">
        <v>183</v>
      </c>
      <c r="I182" s="597"/>
      <c r="J182" s="597"/>
      <c r="K182" s="612" t="s">
        <v>332</v>
      </c>
    </row>
    <row r="183" spans="2:11" ht="17.5" x14ac:dyDescent="0.5">
      <c r="B183" s="1280"/>
      <c r="C183" s="597" t="s">
        <v>333</v>
      </c>
      <c r="D183" s="597"/>
      <c r="E183" s="597" t="s">
        <v>631</v>
      </c>
      <c r="F183" s="597"/>
      <c r="G183" s="597"/>
      <c r="H183" s="597" t="s">
        <v>183</v>
      </c>
      <c r="I183" s="597"/>
      <c r="J183" s="597"/>
      <c r="K183" s="612" t="s">
        <v>332</v>
      </c>
    </row>
    <row r="184" spans="2:11" ht="17.5" x14ac:dyDescent="0.5">
      <c r="B184" s="1280"/>
      <c r="C184" s="597" t="s">
        <v>334</v>
      </c>
      <c r="D184" s="597"/>
      <c r="E184" s="597" t="s">
        <v>632</v>
      </c>
      <c r="F184" s="597"/>
      <c r="G184" s="597"/>
      <c r="H184" s="597" t="s">
        <v>183</v>
      </c>
      <c r="I184" s="597"/>
      <c r="J184" s="597"/>
      <c r="K184" s="612" t="s">
        <v>332</v>
      </c>
    </row>
    <row r="185" spans="2:11" ht="18" thickBot="1" x14ac:dyDescent="0.55000000000000004">
      <c r="B185" s="1281"/>
      <c r="C185" s="598" t="s">
        <v>633</v>
      </c>
      <c r="D185" s="598"/>
      <c r="E185" s="598" t="s">
        <v>634</v>
      </c>
      <c r="F185" s="598"/>
      <c r="G185" s="598"/>
      <c r="H185" s="598" t="s">
        <v>183</v>
      </c>
      <c r="I185" s="598"/>
      <c r="J185" s="598"/>
      <c r="K185" s="613" t="s">
        <v>332</v>
      </c>
    </row>
    <row r="186" spans="2:11" ht="17.5" customHeight="1" thickTop="1" x14ac:dyDescent="0.5">
      <c r="B186" s="1282" t="s">
        <v>281</v>
      </c>
      <c r="C186" s="597" t="s">
        <v>282</v>
      </c>
      <c r="D186" s="597" t="s">
        <v>283</v>
      </c>
      <c r="E186" s="597"/>
      <c r="F186" s="597"/>
      <c r="G186" s="597" t="s">
        <v>58</v>
      </c>
      <c r="H186" s="597"/>
      <c r="I186" s="597"/>
      <c r="J186" s="597"/>
      <c r="K186" s="606">
        <v>1020151</v>
      </c>
    </row>
    <row r="187" spans="2:11" ht="17.5" x14ac:dyDescent="0.5">
      <c r="B187" s="1282"/>
      <c r="C187" s="597" t="s">
        <v>284</v>
      </c>
      <c r="D187" s="597" t="s">
        <v>283</v>
      </c>
      <c r="E187" s="597"/>
      <c r="F187" s="597"/>
      <c r="G187" s="597" t="s">
        <v>58</v>
      </c>
      <c r="H187" s="597"/>
      <c r="I187" s="597"/>
      <c r="J187" s="597"/>
      <c r="K187" s="606">
        <v>1020101</v>
      </c>
    </row>
    <row r="188" spans="2:11" ht="17.5" x14ac:dyDescent="0.5">
      <c r="B188" s="1282"/>
      <c r="C188" s="597" t="s">
        <v>285</v>
      </c>
      <c r="D188" s="597" t="s">
        <v>144</v>
      </c>
      <c r="E188" s="597" t="s">
        <v>623</v>
      </c>
      <c r="F188" s="597"/>
      <c r="G188" s="597" t="s">
        <v>182</v>
      </c>
      <c r="H188" s="597"/>
      <c r="I188" s="597"/>
      <c r="J188" s="597"/>
      <c r="K188" s="604" t="s">
        <v>199</v>
      </c>
    </row>
    <row r="189" spans="2:11" ht="17.5" x14ac:dyDescent="0.5">
      <c r="B189" s="1282"/>
      <c r="C189" s="597" t="s">
        <v>286</v>
      </c>
      <c r="D189" s="597" t="s">
        <v>144</v>
      </c>
      <c r="E189" s="597" t="s">
        <v>497</v>
      </c>
      <c r="F189" s="597"/>
      <c r="G189" s="597" t="s">
        <v>182</v>
      </c>
      <c r="H189" s="597"/>
      <c r="I189" s="597"/>
      <c r="J189" s="597"/>
      <c r="K189" s="604" t="s">
        <v>199</v>
      </c>
    </row>
    <row r="190" spans="2:11" ht="17.5" x14ac:dyDescent="0.5">
      <c r="B190" s="1282"/>
      <c r="C190" s="597" t="s">
        <v>287</v>
      </c>
      <c r="D190" s="597" t="s">
        <v>144</v>
      </c>
      <c r="E190" s="597" t="s">
        <v>624</v>
      </c>
      <c r="F190" s="597"/>
      <c r="G190" s="597" t="s">
        <v>182</v>
      </c>
      <c r="H190" s="597"/>
      <c r="I190" s="597"/>
      <c r="J190" s="597"/>
      <c r="K190" s="604" t="s">
        <v>199</v>
      </c>
    </row>
    <row r="191" spans="2:11" ht="18" thickBot="1" x14ac:dyDescent="0.55000000000000004">
      <c r="B191" s="1283"/>
      <c r="C191" s="598" t="s">
        <v>635</v>
      </c>
      <c r="D191" s="598" t="s">
        <v>150</v>
      </c>
      <c r="E191" s="598"/>
      <c r="F191" s="598"/>
      <c r="G191" s="598" t="s">
        <v>58</v>
      </c>
      <c r="H191" s="598"/>
      <c r="I191" s="598"/>
      <c r="J191" s="598"/>
      <c r="K191" s="607">
        <v>1020153</v>
      </c>
    </row>
    <row r="192" spans="2:11" ht="16" customHeight="1" thickTop="1" x14ac:dyDescent="0.5">
      <c r="B192" s="1270" t="s">
        <v>636</v>
      </c>
      <c r="C192" s="597" t="s">
        <v>637</v>
      </c>
      <c r="D192" s="597" t="s">
        <v>638</v>
      </c>
      <c r="E192" s="597" t="s">
        <v>639</v>
      </c>
      <c r="F192" s="597"/>
      <c r="G192" s="597"/>
      <c r="H192" s="597"/>
      <c r="I192" s="597"/>
      <c r="J192" s="597"/>
      <c r="K192" s="606">
        <v>1020153</v>
      </c>
    </row>
    <row r="193" spans="2:11" ht="17.5" x14ac:dyDescent="0.5">
      <c r="B193" s="1270"/>
      <c r="C193" s="597" t="s">
        <v>640</v>
      </c>
      <c r="D193" s="597" t="s">
        <v>638</v>
      </c>
      <c r="E193" s="597" t="s">
        <v>641</v>
      </c>
      <c r="F193" s="597"/>
      <c r="G193" s="597"/>
      <c r="H193" s="597"/>
      <c r="I193" s="597"/>
      <c r="J193" s="597"/>
      <c r="K193" s="606">
        <v>1020153</v>
      </c>
    </row>
    <row r="194" spans="2:11" ht="17.5" x14ac:dyDescent="0.5">
      <c r="B194" s="1270"/>
      <c r="C194" s="597" t="s">
        <v>642</v>
      </c>
      <c r="D194" s="597" t="s">
        <v>638</v>
      </c>
      <c r="E194" s="597" t="s">
        <v>643</v>
      </c>
      <c r="F194" s="597"/>
      <c r="G194" s="597"/>
      <c r="H194" s="597"/>
      <c r="I194" s="597"/>
      <c r="J194" s="597"/>
      <c r="K194" s="606">
        <v>1020153</v>
      </c>
    </row>
    <row r="195" spans="2:11" ht="17.5" x14ac:dyDescent="0.5">
      <c r="B195" s="1270"/>
      <c r="C195" s="597" t="s">
        <v>644</v>
      </c>
      <c r="D195" s="597" t="s">
        <v>638</v>
      </c>
      <c r="E195" s="597" t="s">
        <v>645</v>
      </c>
      <c r="F195" s="597"/>
      <c r="G195" s="597"/>
      <c r="H195" s="597"/>
      <c r="I195" s="597"/>
      <c r="J195" s="597"/>
      <c r="K195" s="606">
        <v>1020153</v>
      </c>
    </row>
    <row r="196" spans="2:11" ht="17.5" x14ac:dyDescent="0.5">
      <c r="B196" s="1270"/>
      <c r="C196" s="597" t="s">
        <v>646</v>
      </c>
      <c r="D196" s="597" t="s">
        <v>638</v>
      </c>
      <c r="E196" s="597" t="s">
        <v>647</v>
      </c>
      <c r="F196" s="597"/>
      <c r="G196" s="597"/>
      <c r="H196" s="597"/>
      <c r="I196" s="597"/>
      <c r="J196" s="597"/>
      <c r="K196" s="606">
        <v>1020153</v>
      </c>
    </row>
    <row r="197" spans="2:11" ht="17.5" x14ac:dyDescent="0.5">
      <c r="B197" s="1270"/>
      <c r="C197" s="597" t="s">
        <v>648</v>
      </c>
      <c r="D197" s="597" t="s">
        <v>638</v>
      </c>
      <c r="E197" s="597" t="s">
        <v>649</v>
      </c>
      <c r="F197" s="597"/>
      <c r="G197" s="597"/>
      <c r="H197" s="597"/>
      <c r="I197" s="597"/>
      <c r="J197" s="597"/>
      <c r="K197" s="606">
        <v>1020153</v>
      </c>
    </row>
    <row r="198" spans="2:11" ht="17.5" x14ac:dyDescent="0.5">
      <c r="B198" s="1270"/>
      <c r="C198" s="597" t="s">
        <v>650</v>
      </c>
      <c r="D198" s="597" t="s">
        <v>638</v>
      </c>
      <c r="E198" s="597" t="s">
        <v>651</v>
      </c>
      <c r="F198" s="597"/>
      <c r="G198" s="597"/>
      <c r="H198" s="597"/>
      <c r="I198" s="597"/>
      <c r="J198" s="597"/>
      <c r="K198" s="606">
        <v>1020153</v>
      </c>
    </row>
    <row r="199" spans="2:11" ht="17.5" x14ac:dyDescent="0.5">
      <c r="B199" s="1270"/>
      <c r="C199" s="597" t="s">
        <v>652</v>
      </c>
      <c r="D199" s="597" t="s">
        <v>638</v>
      </c>
      <c r="E199" s="597" t="s">
        <v>653</v>
      </c>
      <c r="F199" s="597"/>
      <c r="G199" s="597"/>
      <c r="H199" s="597"/>
      <c r="I199" s="597"/>
      <c r="J199" s="597"/>
      <c r="K199" s="606">
        <v>1020153</v>
      </c>
    </row>
    <row r="200" spans="2:11" ht="17.5" x14ac:dyDescent="0.5">
      <c r="B200" s="1270"/>
      <c r="C200" s="597" t="s">
        <v>654</v>
      </c>
      <c r="D200" s="597" t="s">
        <v>638</v>
      </c>
      <c r="E200" s="597" t="s">
        <v>655</v>
      </c>
      <c r="F200" s="597"/>
      <c r="G200" s="597"/>
      <c r="H200" s="597"/>
      <c r="I200" s="597"/>
      <c r="J200" s="597"/>
      <c r="K200" s="606">
        <v>1020153</v>
      </c>
    </row>
    <row r="201" spans="2:11" ht="17.5" x14ac:dyDescent="0.5">
      <c r="B201" s="1270"/>
      <c r="C201" s="597" t="s">
        <v>656</v>
      </c>
      <c r="D201" s="597" t="s">
        <v>638</v>
      </c>
      <c r="E201" s="597" t="s">
        <v>657</v>
      </c>
      <c r="F201" s="597"/>
      <c r="G201" s="597"/>
      <c r="H201" s="597"/>
      <c r="I201" s="597"/>
      <c r="J201" s="597"/>
      <c r="K201" s="606">
        <v>1020153</v>
      </c>
    </row>
    <row r="202" spans="2:11" ht="17.5" x14ac:dyDescent="0.5">
      <c r="B202" s="1270"/>
      <c r="C202" s="597" t="s">
        <v>658</v>
      </c>
      <c r="D202" s="597" t="s">
        <v>638</v>
      </c>
      <c r="E202" s="597" t="s">
        <v>659</v>
      </c>
      <c r="F202" s="597"/>
      <c r="G202" s="597"/>
      <c r="H202" s="597"/>
      <c r="I202" s="597"/>
      <c r="J202" s="597"/>
      <c r="K202" s="606">
        <v>1020153</v>
      </c>
    </row>
    <row r="203" spans="2:11" ht="17.5" x14ac:dyDescent="0.5">
      <c r="B203" s="1270"/>
      <c r="C203" s="597" t="s">
        <v>660</v>
      </c>
      <c r="D203" s="597" t="s">
        <v>638</v>
      </c>
      <c r="E203" s="597" t="s">
        <v>661</v>
      </c>
      <c r="F203" s="597"/>
      <c r="G203" s="597"/>
      <c r="H203" s="597"/>
      <c r="I203" s="597"/>
      <c r="J203" s="597"/>
      <c r="K203" s="606">
        <v>1020153</v>
      </c>
    </row>
    <row r="204" spans="2:11" ht="17.5" x14ac:dyDescent="0.5">
      <c r="B204" s="1270"/>
      <c r="C204" s="597" t="s">
        <v>662</v>
      </c>
      <c r="D204" s="597" t="s">
        <v>638</v>
      </c>
      <c r="E204" s="597" t="s">
        <v>663</v>
      </c>
      <c r="F204" s="597"/>
      <c r="G204" s="597"/>
      <c r="H204" s="597"/>
      <c r="I204" s="597"/>
      <c r="J204" s="597"/>
      <c r="K204" s="606">
        <v>1020153</v>
      </c>
    </row>
    <row r="205" spans="2:11" ht="17.5" x14ac:dyDescent="0.5">
      <c r="B205" s="1270"/>
      <c r="C205" s="597" t="s">
        <v>664</v>
      </c>
      <c r="D205" s="597" t="s">
        <v>638</v>
      </c>
      <c r="E205" s="597" t="s">
        <v>665</v>
      </c>
      <c r="F205" s="597"/>
      <c r="G205" s="597"/>
      <c r="H205" s="597"/>
      <c r="I205" s="597"/>
      <c r="J205" s="597"/>
      <c r="K205" s="606">
        <v>1020153</v>
      </c>
    </row>
    <row r="206" spans="2:11" ht="17.5" x14ac:dyDescent="0.5">
      <c r="B206" s="1270"/>
      <c r="C206" s="597" t="s">
        <v>666</v>
      </c>
      <c r="D206" s="597" t="s">
        <v>638</v>
      </c>
      <c r="E206" s="597" t="s">
        <v>667</v>
      </c>
      <c r="F206" s="597"/>
      <c r="G206" s="597"/>
      <c r="H206" s="597"/>
      <c r="I206" s="597"/>
      <c r="J206" s="597"/>
      <c r="K206" s="606">
        <v>1020153</v>
      </c>
    </row>
    <row r="207" spans="2:11" ht="17.5" x14ac:dyDescent="0.5">
      <c r="B207" s="1270"/>
      <c r="C207" s="597" t="s">
        <v>668</v>
      </c>
      <c r="D207" s="597" t="s">
        <v>638</v>
      </c>
      <c r="E207" s="597" t="s">
        <v>669</v>
      </c>
      <c r="F207" s="597"/>
      <c r="G207" s="597"/>
      <c r="H207" s="597"/>
      <c r="I207" s="597"/>
      <c r="J207" s="597"/>
      <c r="K207" s="606">
        <v>1020153</v>
      </c>
    </row>
    <row r="208" spans="2:11" ht="17.5" x14ac:dyDescent="0.5">
      <c r="B208" s="1270"/>
      <c r="C208" s="597" t="s">
        <v>670</v>
      </c>
      <c r="D208" s="597" t="s">
        <v>638</v>
      </c>
      <c r="E208" s="597" t="s">
        <v>671</v>
      </c>
      <c r="F208" s="597"/>
      <c r="G208" s="597"/>
      <c r="H208" s="597"/>
      <c r="I208" s="597"/>
      <c r="J208" s="597"/>
      <c r="K208" s="606">
        <v>1020153</v>
      </c>
    </row>
    <row r="209" spans="2:11" ht="17.5" x14ac:dyDescent="0.5">
      <c r="B209" s="1270"/>
      <c r="C209" s="597" t="s">
        <v>672</v>
      </c>
      <c r="D209" s="597" t="s">
        <v>638</v>
      </c>
      <c r="E209" s="597" t="s">
        <v>673</v>
      </c>
      <c r="F209" s="597"/>
      <c r="G209" s="597"/>
      <c r="H209" s="597"/>
      <c r="I209" s="597"/>
      <c r="J209" s="597"/>
      <c r="K209" s="606">
        <v>1020153</v>
      </c>
    </row>
    <row r="210" spans="2:11" ht="17.5" x14ac:dyDescent="0.5">
      <c r="B210" s="1270"/>
      <c r="C210" s="597" t="s">
        <v>674</v>
      </c>
      <c r="D210" s="597" t="s">
        <v>638</v>
      </c>
      <c r="E210" s="597" t="s">
        <v>675</v>
      </c>
      <c r="F210" s="597"/>
      <c r="G210" s="597"/>
      <c r="H210" s="597"/>
      <c r="I210" s="597"/>
      <c r="J210" s="597"/>
      <c r="K210" s="606">
        <v>1020153</v>
      </c>
    </row>
    <row r="211" spans="2:11" ht="17.5" x14ac:dyDescent="0.5">
      <c r="B211" s="1270"/>
      <c r="C211" s="597" t="s">
        <v>676</v>
      </c>
      <c r="D211" s="597" t="s">
        <v>638</v>
      </c>
      <c r="E211" s="597" t="s">
        <v>677</v>
      </c>
      <c r="F211" s="597"/>
      <c r="G211" s="597"/>
      <c r="H211" s="597"/>
      <c r="I211" s="597"/>
      <c r="J211" s="597"/>
      <c r="K211" s="606">
        <v>1020153</v>
      </c>
    </row>
    <row r="212" spans="2:11" ht="17.5" x14ac:dyDescent="0.5">
      <c r="B212" s="1270"/>
      <c r="C212" s="597" t="s">
        <v>678</v>
      </c>
      <c r="D212" s="597" t="s">
        <v>638</v>
      </c>
      <c r="E212" s="597" t="s">
        <v>679</v>
      </c>
      <c r="F212" s="597"/>
      <c r="G212" s="597"/>
      <c r="H212" s="597"/>
      <c r="I212" s="597"/>
      <c r="J212" s="597"/>
      <c r="K212" s="606">
        <v>1020153</v>
      </c>
    </row>
    <row r="213" spans="2:11" ht="17.5" x14ac:dyDescent="0.5">
      <c r="B213" s="1270"/>
      <c r="C213" s="597" t="s">
        <v>680</v>
      </c>
      <c r="D213" s="597" t="s">
        <v>638</v>
      </c>
      <c r="E213" s="597" t="s">
        <v>681</v>
      </c>
      <c r="F213" s="597"/>
      <c r="G213" s="597"/>
      <c r="H213" s="597"/>
      <c r="I213" s="597"/>
      <c r="J213" s="597"/>
      <c r="K213" s="606">
        <v>1020153</v>
      </c>
    </row>
    <row r="214" spans="2:11" ht="17.5" x14ac:dyDescent="0.5">
      <c r="B214" s="1270"/>
      <c r="C214" s="597" t="s">
        <v>682</v>
      </c>
      <c r="D214" s="597" t="s">
        <v>638</v>
      </c>
      <c r="E214" s="597" t="s">
        <v>683</v>
      </c>
      <c r="F214" s="597"/>
      <c r="G214" s="597"/>
      <c r="H214" s="597"/>
      <c r="I214" s="597"/>
      <c r="J214" s="597"/>
      <c r="K214" s="606">
        <v>1020153</v>
      </c>
    </row>
    <row r="215" spans="2:11" ht="17.5" x14ac:dyDescent="0.5">
      <c r="B215" s="1270"/>
      <c r="C215" s="597" t="s">
        <v>684</v>
      </c>
      <c r="D215" s="597" t="s">
        <v>638</v>
      </c>
      <c r="E215" s="597" t="s">
        <v>685</v>
      </c>
      <c r="F215" s="597"/>
      <c r="G215" s="597"/>
      <c r="H215" s="597"/>
      <c r="I215" s="597"/>
      <c r="J215" s="597"/>
      <c r="K215" s="606">
        <v>1020153</v>
      </c>
    </row>
    <row r="216" spans="2:11" ht="17.5" x14ac:dyDescent="0.5">
      <c r="B216" s="1270"/>
      <c r="C216" s="597" t="s">
        <v>686</v>
      </c>
      <c r="D216" s="597" t="s">
        <v>638</v>
      </c>
      <c r="E216" s="597" t="s">
        <v>687</v>
      </c>
      <c r="F216" s="597"/>
      <c r="G216" s="597"/>
      <c r="H216" s="597"/>
      <c r="I216" s="597"/>
      <c r="J216" s="597"/>
      <c r="K216" s="606">
        <v>1020153</v>
      </c>
    </row>
    <row r="217" spans="2:11" ht="17.5" x14ac:dyDescent="0.5">
      <c r="B217" s="1270"/>
      <c r="C217" s="597" t="s">
        <v>688</v>
      </c>
      <c r="D217" s="597" t="s">
        <v>638</v>
      </c>
      <c r="E217" s="597" t="s">
        <v>689</v>
      </c>
      <c r="F217" s="597"/>
      <c r="G217" s="597"/>
      <c r="H217" s="597"/>
      <c r="I217" s="597"/>
      <c r="J217" s="597"/>
      <c r="K217" s="606">
        <v>1020153</v>
      </c>
    </row>
    <row r="218" spans="2:11" ht="17.5" x14ac:dyDescent="0.5">
      <c r="B218" s="1270"/>
      <c r="C218" s="597" t="s">
        <v>690</v>
      </c>
      <c r="D218" s="597" t="s">
        <v>638</v>
      </c>
      <c r="E218" s="597" t="s">
        <v>691</v>
      </c>
      <c r="F218" s="597"/>
      <c r="G218" s="597"/>
      <c r="H218" s="597"/>
      <c r="I218" s="597"/>
      <c r="J218" s="597"/>
      <c r="K218" s="606">
        <v>1020153</v>
      </c>
    </row>
    <row r="219" spans="2:11" ht="17.5" x14ac:dyDescent="0.5">
      <c r="B219" s="1270"/>
      <c r="C219" s="597" t="s">
        <v>692</v>
      </c>
      <c r="D219" s="597" t="s">
        <v>638</v>
      </c>
      <c r="E219" s="597" t="s">
        <v>693</v>
      </c>
      <c r="F219" s="597"/>
      <c r="G219" s="597"/>
      <c r="H219" s="597"/>
      <c r="I219" s="597"/>
      <c r="J219" s="597"/>
      <c r="K219" s="606">
        <v>1020153</v>
      </c>
    </row>
    <row r="220" spans="2:11" ht="17.5" x14ac:dyDescent="0.5">
      <c r="B220" s="1270"/>
      <c r="C220" s="597" t="s">
        <v>694</v>
      </c>
      <c r="D220" s="597" t="s">
        <v>638</v>
      </c>
      <c r="E220" s="597" t="s">
        <v>695</v>
      </c>
      <c r="F220" s="597"/>
      <c r="G220" s="597"/>
      <c r="H220" s="597"/>
      <c r="I220" s="597"/>
      <c r="J220" s="597"/>
      <c r="K220" s="606">
        <v>1020153</v>
      </c>
    </row>
    <row r="221" spans="2:11" ht="17.5" x14ac:dyDescent="0.5">
      <c r="B221" s="1270"/>
      <c r="C221" s="597" t="s">
        <v>696</v>
      </c>
      <c r="D221" s="597" t="s">
        <v>638</v>
      </c>
      <c r="E221" s="597" t="s">
        <v>697</v>
      </c>
      <c r="F221" s="597"/>
      <c r="G221" s="597"/>
      <c r="H221" s="597"/>
      <c r="I221" s="597"/>
      <c r="J221" s="597"/>
      <c r="K221" s="606">
        <v>1020153</v>
      </c>
    </row>
    <row r="222" spans="2:11" ht="17.5" x14ac:dyDescent="0.5">
      <c r="B222" s="1270"/>
      <c r="C222" s="597" t="s">
        <v>698</v>
      </c>
      <c r="D222" s="597" t="s">
        <v>638</v>
      </c>
      <c r="E222" s="597" t="s">
        <v>699</v>
      </c>
      <c r="F222" s="597"/>
      <c r="G222" s="597"/>
      <c r="H222" s="597"/>
      <c r="I222" s="597"/>
      <c r="J222" s="597"/>
      <c r="K222" s="606">
        <v>1020153</v>
      </c>
    </row>
    <row r="223" spans="2:11" ht="17.5" x14ac:dyDescent="0.5">
      <c r="B223" s="1270"/>
      <c r="C223" s="597" t="s">
        <v>700</v>
      </c>
      <c r="D223" s="597" t="s">
        <v>638</v>
      </c>
      <c r="E223" s="597" t="s">
        <v>701</v>
      </c>
      <c r="F223" s="597"/>
      <c r="G223" s="597"/>
      <c r="H223" s="597"/>
      <c r="I223" s="597"/>
      <c r="J223" s="597"/>
      <c r="K223" s="606">
        <v>1020153</v>
      </c>
    </row>
    <row r="224" spans="2:11" ht="17.5" x14ac:dyDescent="0.5">
      <c r="B224" s="1270"/>
      <c r="C224" s="597" t="s">
        <v>702</v>
      </c>
      <c r="D224" s="597" t="s">
        <v>638</v>
      </c>
      <c r="E224" s="597" t="s">
        <v>703</v>
      </c>
      <c r="F224" s="597"/>
      <c r="G224" s="597"/>
      <c r="H224" s="597"/>
      <c r="I224" s="597"/>
      <c r="J224" s="597"/>
      <c r="K224" s="606">
        <v>1020153</v>
      </c>
    </row>
    <row r="225" spans="2:11" ht="17.5" x14ac:dyDescent="0.5">
      <c r="B225" s="1270"/>
      <c r="C225" s="597" t="s">
        <v>704</v>
      </c>
      <c r="D225" s="597" t="s">
        <v>638</v>
      </c>
      <c r="E225" s="597" t="s">
        <v>705</v>
      </c>
      <c r="F225" s="597"/>
      <c r="G225" s="597"/>
      <c r="H225" s="597"/>
      <c r="I225" s="597"/>
      <c r="J225" s="597"/>
      <c r="K225" s="606">
        <v>1020153</v>
      </c>
    </row>
    <row r="226" spans="2:11" ht="17.5" x14ac:dyDescent="0.5">
      <c r="B226" s="1270"/>
      <c r="C226" s="597" t="s">
        <v>706</v>
      </c>
      <c r="D226" s="597" t="s">
        <v>638</v>
      </c>
      <c r="E226" s="597" t="s">
        <v>707</v>
      </c>
      <c r="F226" s="597"/>
      <c r="G226" s="597"/>
      <c r="H226" s="597"/>
      <c r="I226" s="597"/>
      <c r="J226" s="597"/>
      <c r="K226" s="606">
        <v>1020153</v>
      </c>
    </row>
    <row r="227" spans="2:11" ht="17.5" x14ac:dyDescent="0.5">
      <c r="B227" s="1270"/>
      <c r="C227" s="597" t="s">
        <v>708</v>
      </c>
      <c r="D227" s="597" t="s">
        <v>638</v>
      </c>
      <c r="E227" s="597" t="s">
        <v>709</v>
      </c>
      <c r="F227" s="597"/>
      <c r="G227" s="597"/>
      <c r="H227" s="597"/>
      <c r="I227" s="597"/>
      <c r="J227" s="597"/>
      <c r="K227" s="606">
        <v>1020153</v>
      </c>
    </row>
    <row r="228" spans="2:11" ht="18" thickBot="1" x14ac:dyDescent="0.55000000000000004">
      <c r="B228" s="1271"/>
      <c r="C228" s="598" t="s">
        <v>710</v>
      </c>
      <c r="D228" s="598" t="s">
        <v>638</v>
      </c>
      <c r="E228" s="598" t="s">
        <v>711</v>
      </c>
      <c r="F228" s="598"/>
      <c r="G228" s="598"/>
      <c r="H228" s="598"/>
      <c r="I228" s="598"/>
      <c r="J228" s="598"/>
      <c r="K228" s="607">
        <v>1020153</v>
      </c>
    </row>
    <row r="229" spans="2:11" ht="15" thickTop="1" x14ac:dyDescent="0.35"/>
  </sheetData>
  <mergeCells count="13">
    <mergeCell ref="B106:B111"/>
    <mergeCell ref="B2:B19"/>
    <mergeCell ref="B20:B54"/>
    <mergeCell ref="B55:B88"/>
    <mergeCell ref="B89:B100"/>
    <mergeCell ref="B101:B105"/>
    <mergeCell ref="B192:B228"/>
    <mergeCell ref="B112:B131"/>
    <mergeCell ref="B132:B153"/>
    <mergeCell ref="B154:B165"/>
    <mergeCell ref="B166:B177"/>
    <mergeCell ref="B178:B185"/>
    <mergeCell ref="B186:B191"/>
  </mergeCells>
  <conditionalFormatting sqref="C1">
    <cfRule type="duplicateValues" dxfId="93" priority="31"/>
  </conditionalFormatting>
  <conditionalFormatting sqref="K1:K1048576">
    <cfRule type="containsText" dxfId="92" priority="1" operator="containsText" text="Consultar">
      <formula>NOT(ISERROR(SEARCH("Consultar",K1)))</formula>
    </cfRule>
  </conditionalFormatting>
  <conditionalFormatting sqref="K112">
    <cfRule type="duplicateValues" dxfId="91" priority="22"/>
  </conditionalFormatting>
  <conditionalFormatting sqref="K112:K131">
    <cfRule type="containsText" dxfId="90" priority="2" operator="containsText" text="aplica">
      <formula>NOT(ISERROR(SEARCH("aplica",K112)))</formula>
    </cfRule>
  </conditionalFormatting>
  <conditionalFormatting sqref="K113">
    <cfRule type="duplicateValues" dxfId="89" priority="21"/>
  </conditionalFormatting>
  <conditionalFormatting sqref="K114">
    <cfRule type="duplicateValues" dxfId="88" priority="20"/>
  </conditionalFormatting>
  <conditionalFormatting sqref="K115">
    <cfRule type="duplicateValues" dxfId="87" priority="19"/>
  </conditionalFormatting>
  <conditionalFormatting sqref="K116">
    <cfRule type="duplicateValues" dxfId="86" priority="18"/>
  </conditionalFormatting>
  <conditionalFormatting sqref="K117">
    <cfRule type="duplicateValues" dxfId="85" priority="17"/>
  </conditionalFormatting>
  <conditionalFormatting sqref="K118">
    <cfRule type="duplicateValues" dxfId="84" priority="16"/>
  </conditionalFormatting>
  <conditionalFormatting sqref="K119">
    <cfRule type="duplicateValues" dxfId="83" priority="15"/>
  </conditionalFormatting>
  <conditionalFormatting sqref="K120">
    <cfRule type="duplicateValues" dxfId="82" priority="14"/>
  </conditionalFormatting>
  <conditionalFormatting sqref="K121">
    <cfRule type="duplicateValues" dxfId="81" priority="13"/>
  </conditionalFormatting>
  <conditionalFormatting sqref="K122">
    <cfRule type="duplicateValues" dxfId="80" priority="4"/>
  </conditionalFormatting>
  <conditionalFormatting sqref="K123">
    <cfRule type="duplicateValues" dxfId="79" priority="3"/>
  </conditionalFormatting>
  <conditionalFormatting sqref="K124">
    <cfRule type="duplicateValues" dxfId="78" priority="12"/>
  </conditionalFormatting>
  <conditionalFormatting sqref="K125">
    <cfRule type="duplicateValues" dxfId="77" priority="11"/>
  </conditionalFormatting>
  <conditionalFormatting sqref="K126">
    <cfRule type="duplicateValues" dxfId="76" priority="10"/>
  </conditionalFormatting>
  <conditionalFormatting sqref="K127">
    <cfRule type="duplicateValues" dxfId="75" priority="9"/>
  </conditionalFormatting>
  <conditionalFormatting sqref="K128">
    <cfRule type="duplicateValues" dxfId="74" priority="8"/>
  </conditionalFormatting>
  <conditionalFormatting sqref="K129">
    <cfRule type="duplicateValues" dxfId="73" priority="7"/>
  </conditionalFormatting>
  <conditionalFormatting sqref="K130">
    <cfRule type="duplicateValues" dxfId="72" priority="6"/>
  </conditionalFormatting>
  <conditionalFormatting sqref="K131">
    <cfRule type="duplicateValues" dxfId="71" priority="5"/>
  </conditionalFormatting>
  <conditionalFormatting sqref="K178">
    <cfRule type="containsText" dxfId="70" priority="29" operator="containsText" text="aplica">
      <formula>NOT(ISERROR(SEARCH("aplica",K178)))</formula>
    </cfRule>
    <cfRule type="duplicateValues" dxfId="69" priority="30"/>
  </conditionalFormatting>
  <conditionalFormatting sqref="K179:K185">
    <cfRule type="containsText" dxfId="68" priority="28" operator="containsText" text="N/A">
      <formula>NOT(ISERROR(SEARCH("N/A",K179)))</formula>
    </cfRule>
  </conditionalFormatting>
  <conditionalFormatting sqref="K187">
    <cfRule type="containsText" dxfId="67" priority="25" operator="containsText" text="aplica">
      <formula>NOT(ISERROR(SEARCH("aplica",K187)))</formula>
    </cfRule>
    <cfRule type="duplicateValues" dxfId="66" priority="26"/>
  </conditionalFormatting>
  <conditionalFormatting sqref="K191">
    <cfRule type="duplicateValues" dxfId="65" priority="27"/>
  </conditionalFormatting>
  <conditionalFormatting sqref="K191:K228">
    <cfRule type="containsText" dxfId="64" priority="23" operator="containsText" text="aplica">
      <formula>NOT(ISERROR(SEARCH("aplica",K191)))</formula>
    </cfRule>
  </conditionalFormatting>
  <conditionalFormatting sqref="K192:K228">
    <cfRule type="duplicateValues" dxfId="63" priority="24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8FB2-4DB5-4FD0-BC21-93ADB07084C3}">
  <sheetPr codeName="Hoja1"/>
  <dimension ref="B1:NJ195"/>
  <sheetViews>
    <sheetView showGridLines="0" tabSelected="1" zoomScale="80" zoomScaleNormal="80" workbookViewId="0">
      <selection activeCell="GM52" sqref="GM52"/>
    </sheetView>
  </sheetViews>
  <sheetFormatPr baseColWidth="10" defaultColWidth="0.58203125" defaultRowHeight="3.65" customHeight="1" x14ac:dyDescent="0.65"/>
  <cols>
    <col min="1" max="1" width="3" customWidth="1"/>
    <col min="171" max="175" width="0.58203125" customWidth="1"/>
  </cols>
  <sheetData>
    <row r="1" spans="2:374" ht="17" customHeight="1" x14ac:dyDescent="0.65"/>
    <row r="2" spans="2:374" ht="3.65" customHeight="1" x14ac:dyDescent="0.65">
      <c r="B2" s="1296" t="e" vm="3">
        <v>#VALUE!</v>
      </c>
      <c r="C2" s="1297"/>
      <c r="D2" s="1297"/>
      <c r="E2" s="1297"/>
      <c r="F2" s="1297"/>
      <c r="G2" s="1297"/>
      <c r="H2" s="1297"/>
      <c r="I2" s="1297"/>
      <c r="J2" s="1297"/>
      <c r="K2" s="1297"/>
      <c r="L2" s="1297"/>
      <c r="M2" s="1297"/>
      <c r="N2" s="1297"/>
      <c r="O2" s="1297"/>
      <c r="P2" s="1297"/>
      <c r="Q2" s="1297"/>
      <c r="R2" s="1297"/>
      <c r="S2" s="1297"/>
      <c r="T2" s="1297"/>
      <c r="U2" s="1297"/>
      <c r="V2" s="1297"/>
      <c r="W2" s="1297"/>
      <c r="X2" s="1297"/>
      <c r="Y2" s="1297"/>
      <c r="Z2" s="1297"/>
      <c r="AA2" s="1297"/>
      <c r="AB2" s="1297"/>
      <c r="AC2" s="1297"/>
      <c r="AD2" s="1297"/>
      <c r="AE2" s="1297"/>
      <c r="AF2" s="1297"/>
      <c r="AG2" s="1297"/>
      <c r="AH2" s="1297"/>
      <c r="AI2" s="1297"/>
      <c r="AJ2" s="1297"/>
      <c r="AK2" s="1297"/>
      <c r="AL2" s="1297"/>
      <c r="AM2" s="1297"/>
      <c r="AN2" s="1297"/>
      <c r="AO2" s="1297"/>
      <c r="AP2" s="1297"/>
      <c r="AQ2" s="1297"/>
      <c r="AR2" s="1297"/>
      <c r="AS2" s="1297"/>
      <c r="AT2" s="1297"/>
      <c r="AU2" s="1297"/>
      <c r="AV2" s="1297"/>
      <c r="AW2" s="1297"/>
      <c r="AX2" s="1297"/>
      <c r="AY2" s="1297"/>
      <c r="AZ2" s="1297"/>
      <c r="BA2" s="1297"/>
      <c r="BB2" s="1297"/>
      <c r="BC2" s="1297"/>
      <c r="BD2" s="1297"/>
      <c r="BE2" s="1297"/>
      <c r="BF2" s="1297"/>
      <c r="BG2" s="1297"/>
      <c r="BH2" s="1297"/>
      <c r="BI2" s="1297"/>
      <c r="BJ2" s="1297"/>
      <c r="BK2" s="1297"/>
      <c r="BL2" s="1297"/>
      <c r="BM2" s="1297"/>
      <c r="BN2" s="1297"/>
      <c r="BO2" s="1297"/>
      <c r="BP2" s="1297"/>
      <c r="BQ2" s="1297"/>
      <c r="BR2" s="1297"/>
      <c r="BS2" s="1297"/>
      <c r="BT2" s="1297"/>
      <c r="BU2" s="1297"/>
      <c r="BV2" s="1297"/>
      <c r="BW2" s="1297"/>
      <c r="BX2" s="1297"/>
      <c r="BY2" s="1297"/>
      <c r="BZ2" s="1297"/>
      <c r="CA2" s="1297"/>
      <c r="CB2" s="1297"/>
      <c r="CC2" s="1297"/>
      <c r="CD2" s="1297"/>
      <c r="CE2" s="1297"/>
      <c r="CF2" s="1297"/>
      <c r="CG2" s="1297"/>
      <c r="CH2" s="1297"/>
      <c r="CI2" s="1297"/>
      <c r="CJ2" s="1297"/>
      <c r="CK2" s="1297"/>
      <c r="CL2" s="1297"/>
      <c r="CM2" s="1297"/>
      <c r="CN2" s="1297"/>
      <c r="CO2" s="1297"/>
      <c r="CP2" s="1297"/>
      <c r="CQ2" s="1297"/>
      <c r="CR2" s="1297"/>
      <c r="CS2" s="1297"/>
      <c r="CT2" s="1297"/>
      <c r="CU2" s="1297"/>
      <c r="CV2" s="1297"/>
      <c r="CW2" s="1297"/>
      <c r="CX2" s="1297"/>
      <c r="CY2" s="1297"/>
      <c r="CZ2" s="1297"/>
      <c r="DA2" s="1297"/>
      <c r="DB2" s="1297"/>
      <c r="DC2" s="1297"/>
      <c r="DD2" s="1297"/>
      <c r="DE2" s="1297"/>
      <c r="DF2" s="1297"/>
      <c r="DG2" s="1297"/>
      <c r="DH2" s="1297"/>
      <c r="DI2" s="1297"/>
      <c r="DJ2" s="1297"/>
      <c r="DK2" s="1297"/>
      <c r="DL2" s="1297"/>
      <c r="DM2" s="1297"/>
      <c r="DN2" s="1297"/>
      <c r="DO2" s="1297"/>
      <c r="DP2" s="1297"/>
      <c r="DQ2" s="1297"/>
      <c r="DR2" s="1297"/>
      <c r="DS2" s="1297"/>
      <c r="DT2" s="1297"/>
      <c r="DU2" s="1297"/>
      <c r="DV2" s="1297"/>
      <c r="DW2" s="1297"/>
      <c r="DX2" s="1297"/>
      <c r="DY2" s="1297"/>
      <c r="DZ2" s="1297"/>
      <c r="EA2" s="1297"/>
      <c r="EB2" s="1297"/>
      <c r="EC2" s="1297"/>
      <c r="ED2" s="1297"/>
      <c r="EE2" s="1297"/>
      <c r="EF2" s="1297"/>
      <c r="EG2" s="1297"/>
      <c r="EH2" s="1297"/>
      <c r="EI2" s="1297"/>
      <c r="EJ2" s="1297"/>
      <c r="EK2" s="1297"/>
      <c r="EL2" s="1297"/>
      <c r="EM2" s="1297"/>
      <c r="EN2" s="1297"/>
      <c r="EO2" s="1297"/>
      <c r="EP2" s="1297"/>
      <c r="EQ2" s="1297"/>
      <c r="ER2" s="1297"/>
      <c r="ES2" s="1297"/>
      <c r="ET2" s="1297"/>
      <c r="EU2" s="1297"/>
      <c r="EV2" s="1297"/>
      <c r="EW2" s="1297"/>
      <c r="EX2" s="1297"/>
      <c r="EY2" s="1297"/>
      <c r="EZ2" s="1297"/>
      <c r="FA2" s="1297"/>
      <c r="FB2" s="1297"/>
      <c r="FC2" s="1297"/>
      <c r="FD2" s="1297"/>
      <c r="FE2" s="1297"/>
      <c r="FF2" s="1297"/>
      <c r="FG2" s="1297"/>
      <c r="FH2" s="1297"/>
      <c r="FI2" s="1297"/>
      <c r="FJ2" s="1297"/>
      <c r="FK2" s="1297"/>
      <c r="FL2" s="1297"/>
      <c r="FM2" s="1297"/>
      <c r="FN2" s="1297"/>
      <c r="FO2" s="1297"/>
      <c r="FP2" s="1297"/>
      <c r="FQ2" s="1297"/>
      <c r="FR2" s="1297"/>
      <c r="FS2" s="1297"/>
      <c r="FT2" s="1297"/>
      <c r="FU2" s="1297"/>
      <c r="FV2" s="1297"/>
      <c r="FW2" s="1297"/>
      <c r="FX2" s="1297"/>
      <c r="FY2" s="1297"/>
      <c r="FZ2" s="1297"/>
      <c r="GA2" s="1298"/>
      <c r="GB2" s="1298"/>
      <c r="GC2" s="1298"/>
      <c r="GD2" s="1298"/>
      <c r="GE2" s="1298"/>
      <c r="GF2" s="1298"/>
      <c r="GG2" s="1298"/>
      <c r="GH2" s="1298"/>
      <c r="GI2" s="1298"/>
      <c r="GJ2" s="1298"/>
      <c r="GK2" s="1298"/>
      <c r="GL2" s="1298"/>
      <c r="GM2" s="1298"/>
      <c r="GN2" s="1298"/>
      <c r="GO2" s="1298"/>
      <c r="GP2" s="1298"/>
      <c r="GQ2" s="1298"/>
      <c r="GR2" s="1298"/>
      <c r="GS2" s="1298"/>
      <c r="GT2" s="1298"/>
      <c r="GU2" s="1298"/>
      <c r="GV2" s="1298"/>
      <c r="GW2" s="1298"/>
      <c r="GX2" s="1298"/>
      <c r="GY2" s="1298"/>
      <c r="GZ2" s="1298"/>
      <c r="HA2" s="1298"/>
      <c r="HB2" s="1298"/>
      <c r="HC2" s="1298"/>
      <c r="HD2" s="1298"/>
      <c r="HE2" s="1298"/>
      <c r="HF2" s="1298"/>
      <c r="HG2" s="1298"/>
      <c r="HH2" s="1298"/>
      <c r="HI2" s="1298"/>
      <c r="HJ2" s="1298"/>
      <c r="HK2" s="1298"/>
      <c r="HL2" s="1298"/>
      <c r="HM2" s="1298"/>
      <c r="HN2" s="1298"/>
      <c r="HO2" s="1298"/>
      <c r="HP2" s="1298"/>
      <c r="HQ2" s="1298"/>
      <c r="HR2" s="1298"/>
      <c r="HS2" s="1298"/>
      <c r="HT2" s="1298"/>
      <c r="HU2" s="1298"/>
      <c r="HV2" s="1298"/>
      <c r="HW2" s="1298"/>
      <c r="HX2" s="1298"/>
      <c r="HY2" s="1298"/>
      <c r="HZ2" s="1298"/>
      <c r="IA2" s="1298"/>
      <c r="IB2" s="1298"/>
      <c r="IC2" s="1298"/>
      <c r="ID2" s="1298"/>
      <c r="IE2" s="1298"/>
      <c r="IF2" s="1298"/>
      <c r="IG2" s="1298"/>
      <c r="IH2" s="1298"/>
      <c r="II2" s="1298"/>
      <c r="IJ2" s="1298"/>
      <c r="IK2" s="1298"/>
      <c r="IL2" s="1298"/>
      <c r="IM2" s="1298"/>
      <c r="IN2" s="1298"/>
      <c r="IO2" s="1298"/>
      <c r="IP2" s="1298"/>
      <c r="IQ2" s="1298"/>
      <c r="IR2" s="1298"/>
      <c r="IS2" s="1298"/>
      <c r="IT2" s="1298"/>
      <c r="IU2" s="1298"/>
      <c r="IV2" s="1298"/>
      <c r="IW2" s="1298"/>
      <c r="IX2" s="1298"/>
      <c r="IY2" s="1298"/>
      <c r="IZ2" s="1298"/>
      <c r="JA2" s="1298"/>
      <c r="JB2" s="1298"/>
      <c r="JC2" s="1298"/>
      <c r="JD2" s="1298"/>
      <c r="JE2" s="1298"/>
      <c r="JF2" s="1298"/>
      <c r="JG2" s="1298"/>
      <c r="JH2" s="1298"/>
      <c r="JI2" s="1298"/>
      <c r="JJ2" s="1298"/>
      <c r="JK2" s="1298"/>
      <c r="JL2" s="1298"/>
      <c r="JM2" s="1298"/>
      <c r="JN2" s="1298"/>
      <c r="JO2" s="1298"/>
      <c r="JP2" s="1298"/>
      <c r="JQ2" s="1298"/>
      <c r="JR2" s="1298"/>
      <c r="JS2" s="1298"/>
      <c r="JT2" s="1298"/>
      <c r="JU2" s="1298"/>
      <c r="JV2" s="1298"/>
      <c r="JW2" s="1298"/>
      <c r="JX2" s="1298"/>
      <c r="JY2" s="1298"/>
      <c r="JZ2" s="1298"/>
      <c r="KA2" s="1298"/>
      <c r="KB2" s="1298"/>
      <c r="KC2" s="1298"/>
      <c r="KD2" s="1298"/>
      <c r="KE2" s="1298"/>
      <c r="KF2" s="1298"/>
      <c r="KG2" s="1298"/>
      <c r="KH2" s="1298"/>
      <c r="KI2" s="1298"/>
      <c r="KJ2" s="1298"/>
      <c r="KK2" s="1298"/>
      <c r="KL2" s="1298"/>
      <c r="KM2" s="1298"/>
      <c r="KN2" s="1298"/>
      <c r="KO2" s="1298"/>
      <c r="KP2" s="1298"/>
      <c r="KQ2" s="1298"/>
      <c r="KR2" s="1298"/>
      <c r="KS2" s="1298"/>
      <c r="KT2" s="1298"/>
      <c r="KU2" s="1298"/>
      <c r="KV2" s="1298"/>
      <c r="KW2" s="1298"/>
      <c r="KX2" s="1298"/>
      <c r="KY2" s="1298"/>
      <c r="KZ2" s="1298"/>
      <c r="LA2" s="1298"/>
      <c r="LB2" s="1298"/>
      <c r="LC2" s="1298"/>
      <c r="LD2" s="1298"/>
      <c r="LE2" s="1298"/>
      <c r="LF2" s="1298"/>
      <c r="LG2" s="1298"/>
      <c r="LH2" s="1298"/>
      <c r="LI2" s="1298"/>
      <c r="LJ2" s="1298"/>
      <c r="LK2" s="1298"/>
      <c r="LL2" s="1298"/>
      <c r="LM2" s="1298"/>
      <c r="LN2" s="1298"/>
      <c r="LO2" s="1298"/>
      <c r="LP2" s="1298"/>
      <c r="LQ2" s="1298"/>
      <c r="LR2" s="1298"/>
      <c r="LS2" s="1298"/>
      <c r="LT2" s="1298"/>
      <c r="LU2" s="1298"/>
      <c r="LV2" s="1298"/>
      <c r="LW2" s="1298"/>
      <c r="LX2" s="1298"/>
      <c r="LY2" s="1298"/>
      <c r="LZ2" s="1298"/>
      <c r="MA2" s="1298"/>
      <c r="MB2" s="1298"/>
      <c r="MC2" s="1298"/>
      <c r="MD2" s="1298"/>
      <c r="ME2" s="1298"/>
      <c r="MF2" s="1298"/>
      <c r="MG2" s="1298"/>
      <c r="MH2" s="1298"/>
      <c r="MI2" s="1298"/>
      <c r="MJ2" s="1298"/>
      <c r="MK2" s="1298"/>
      <c r="ML2" s="1298"/>
      <c r="MM2" s="1298"/>
      <c r="MN2" s="1298"/>
      <c r="MO2" s="1298"/>
      <c r="MP2" s="1298"/>
      <c r="MQ2" s="1298"/>
      <c r="MR2" s="1298"/>
      <c r="MS2" s="1298"/>
      <c r="MT2" s="1298"/>
      <c r="MU2" s="1298"/>
      <c r="MV2" s="1298"/>
      <c r="MW2" s="1298"/>
      <c r="MX2" s="1298"/>
      <c r="MY2" s="1298"/>
      <c r="MZ2" s="1298"/>
      <c r="NA2" s="1298"/>
      <c r="NB2" s="1298"/>
      <c r="NC2" s="1298"/>
      <c r="ND2" s="1298"/>
      <c r="NE2" s="1298"/>
      <c r="NF2" s="1298"/>
      <c r="NG2" s="1298"/>
      <c r="NH2" s="1298"/>
      <c r="NI2" s="1298"/>
      <c r="NJ2" s="1299"/>
    </row>
    <row r="3" spans="2:374" ht="3.65" customHeight="1" x14ac:dyDescent="0.65">
      <c r="B3" s="1300"/>
      <c r="C3" s="1301"/>
      <c r="D3" s="1301"/>
      <c r="E3" s="1301"/>
      <c r="F3" s="1301"/>
      <c r="G3" s="1301"/>
      <c r="H3" s="1301"/>
      <c r="I3" s="1301"/>
      <c r="J3" s="1301"/>
      <c r="K3" s="1301"/>
      <c r="L3" s="1301"/>
      <c r="M3" s="1301"/>
      <c r="N3" s="1301"/>
      <c r="O3" s="1301"/>
      <c r="P3" s="1301"/>
      <c r="Q3" s="1301"/>
      <c r="R3" s="1301"/>
      <c r="S3" s="1301"/>
      <c r="T3" s="1301"/>
      <c r="U3" s="1301"/>
      <c r="V3" s="1301"/>
      <c r="W3" s="1301"/>
      <c r="X3" s="1301"/>
      <c r="Y3" s="1301"/>
      <c r="Z3" s="1301"/>
      <c r="AA3" s="1301"/>
      <c r="AB3" s="1301"/>
      <c r="AC3" s="1301"/>
      <c r="AD3" s="1301"/>
      <c r="AE3" s="1301"/>
      <c r="AF3" s="1301"/>
      <c r="AG3" s="1301"/>
      <c r="AH3" s="1301"/>
      <c r="AI3" s="1301"/>
      <c r="AJ3" s="1301"/>
      <c r="AK3" s="1301"/>
      <c r="AL3" s="1301"/>
      <c r="AM3" s="1301"/>
      <c r="AN3" s="1301"/>
      <c r="AO3" s="1301"/>
      <c r="AP3" s="1301"/>
      <c r="AQ3" s="1301"/>
      <c r="AR3" s="1301"/>
      <c r="AS3" s="1301"/>
      <c r="AT3" s="1301"/>
      <c r="AU3" s="1301"/>
      <c r="AV3" s="1301"/>
      <c r="AW3" s="1301"/>
      <c r="AX3" s="1301"/>
      <c r="AY3" s="1301"/>
      <c r="AZ3" s="1301"/>
      <c r="BA3" s="1301"/>
      <c r="BB3" s="1301"/>
      <c r="BC3" s="1301"/>
      <c r="BD3" s="1301"/>
      <c r="BE3" s="1301"/>
      <c r="BF3" s="1301"/>
      <c r="BG3" s="1301"/>
      <c r="BH3" s="1301"/>
      <c r="BI3" s="1301"/>
      <c r="BJ3" s="1301"/>
      <c r="BK3" s="1301"/>
      <c r="BL3" s="1301"/>
      <c r="BM3" s="1301"/>
      <c r="BN3" s="1301"/>
      <c r="BO3" s="1301"/>
      <c r="BP3" s="1301"/>
      <c r="BQ3" s="1301"/>
      <c r="BR3" s="1301"/>
      <c r="BS3" s="1301"/>
      <c r="BT3" s="1301"/>
      <c r="BU3" s="1301"/>
      <c r="BV3" s="1301"/>
      <c r="BW3" s="1301"/>
      <c r="BX3" s="1301"/>
      <c r="BY3" s="1301"/>
      <c r="BZ3" s="1301"/>
      <c r="CA3" s="1301"/>
      <c r="CB3" s="1301"/>
      <c r="CC3" s="1301"/>
      <c r="CD3" s="1301"/>
      <c r="CE3" s="1301"/>
      <c r="CF3" s="1301"/>
      <c r="CG3" s="1301"/>
      <c r="CH3" s="1301"/>
      <c r="CI3" s="1301"/>
      <c r="CJ3" s="1301"/>
      <c r="CK3" s="1301"/>
      <c r="CL3" s="1301"/>
      <c r="CM3" s="1301"/>
      <c r="CN3" s="1301"/>
      <c r="CO3" s="1301"/>
      <c r="CP3" s="1301"/>
      <c r="CQ3" s="1301"/>
      <c r="CR3" s="1301"/>
      <c r="CS3" s="1301"/>
      <c r="CT3" s="1301"/>
      <c r="CU3" s="1301"/>
      <c r="CV3" s="1301"/>
      <c r="CW3" s="1301"/>
      <c r="CX3" s="1301"/>
      <c r="CY3" s="1301"/>
      <c r="CZ3" s="1301"/>
      <c r="DA3" s="1301"/>
      <c r="DB3" s="1301"/>
      <c r="DC3" s="1301"/>
      <c r="DD3" s="1301"/>
      <c r="DE3" s="1301"/>
      <c r="DF3" s="1301"/>
      <c r="DG3" s="1301"/>
      <c r="DH3" s="1301"/>
      <c r="DI3" s="1301"/>
      <c r="DJ3" s="1301"/>
      <c r="DK3" s="1301"/>
      <c r="DL3" s="1301"/>
      <c r="DM3" s="1301"/>
      <c r="DN3" s="1301"/>
      <c r="DO3" s="1301"/>
      <c r="DP3" s="1301"/>
      <c r="DQ3" s="1301"/>
      <c r="DR3" s="1301"/>
      <c r="DS3" s="1301"/>
      <c r="DT3" s="1301"/>
      <c r="DU3" s="1301"/>
      <c r="DV3" s="1301"/>
      <c r="DW3" s="1301"/>
      <c r="DX3" s="1301"/>
      <c r="DY3" s="1301"/>
      <c r="DZ3" s="1301"/>
      <c r="EA3" s="1301"/>
      <c r="EB3" s="1301"/>
      <c r="EC3" s="1301"/>
      <c r="ED3" s="1301"/>
      <c r="EE3" s="1301"/>
      <c r="EF3" s="1301"/>
      <c r="EG3" s="1301"/>
      <c r="EH3" s="1301"/>
      <c r="EI3" s="1301"/>
      <c r="EJ3" s="1301"/>
      <c r="EK3" s="1301"/>
      <c r="EL3" s="1301"/>
      <c r="EM3" s="1301"/>
      <c r="EN3" s="1301"/>
      <c r="EO3" s="1301"/>
      <c r="EP3" s="1301"/>
      <c r="EQ3" s="1301"/>
      <c r="ER3" s="1301"/>
      <c r="ES3" s="1301"/>
      <c r="ET3" s="1301"/>
      <c r="EU3" s="1301"/>
      <c r="EV3" s="1301"/>
      <c r="EW3" s="1301"/>
      <c r="EX3" s="1301"/>
      <c r="EY3" s="1301"/>
      <c r="EZ3" s="1301"/>
      <c r="FA3" s="1301"/>
      <c r="FB3" s="1301"/>
      <c r="FC3" s="1301"/>
      <c r="FD3" s="1301"/>
      <c r="FE3" s="1301"/>
      <c r="FF3" s="1301"/>
      <c r="FG3" s="1301"/>
      <c r="FH3" s="1301"/>
      <c r="FI3" s="1301"/>
      <c r="FJ3" s="1301"/>
      <c r="FK3" s="1301"/>
      <c r="FL3" s="1301"/>
      <c r="FM3" s="1301"/>
      <c r="FN3" s="1301"/>
      <c r="FO3" s="1301"/>
      <c r="FP3" s="1301"/>
      <c r="FQ3" s="1301"/>
      <c r="FR3" s="1301"/>
      <c r="FS3" s="1301"/>
      <c r="FT3" s="1301"/>
      <c r="FU3" s="1301"/>
      <c r="FV3" s="1301"/>
      <c r="FW3" s="1301"/>
      <c r="FX3" s="1301"/>
      <c r="FY3" s="1301"/>
      <c r="FZ3" s="1301"/>
      <c r="GA3" s="1295"/>
      <c r="GB3" s="1295"/>
      <c r="GC3" s="1295"/>
      <c r="GD3" s="1295"/>
      <c r="GE3" s="1295"/>
      <c r="GF3" s="1295"/>
      <c r="GG3" s="1295"/>
      <c r="GH3" s="1295"/>
      <c r="GI3" s="1295"/>
      <c r="GJ3" s="1295"/>
      <c r="GK3" s="1295"/>
      <c r="GL3" s="1295"/>
      <c r="GM3" s="1295"/>
      <c r="GN3" s="1295"/>
      <c r="GO3" s="1295"/>
      <c r="GP3" s="1295"/>
      <c r="GQ3" s="1295"/>
      <c r="GR3" s="1295"/>
      <c r="GS3" s="1295"/>
      <c r="GT3" s="1295"/>
      <c r="GU3" s="1295"/>
      <c r="GV3" s="1295"/>
      <c r="GW3" s="1295"/>
      <c r="GX3" s="1295"/>
      <c r="GY3" s="1295"/>
      <c r="GZ3" s="1295"/>
      <c r="HA3" s="1295"/>
      <c r="HB3" s="1295"/>
      <c r="HC3" s="1295"/>
      <c r="HD3" s="1295"/>
      <c r="HE3" s="1295"/>
      <c r="HF3" s="1295"/>
      <c r="HG3" s="1295"/>
      <c r="HH3" s="1295"/>
      <c r="HI3" s="1295"/>
      <c r="HJ3" s="1295"/>
      <c r="HK3" s="1295"/>
      <c r="HL3" s="1295"/>
      <c r="HM3" s="1295"/>
      <c r="HN3" s="1295"/>
      <c r="HO3" s="1295"/>
      <c r="HP3" s="1295"/>
      <c r="HQ3" s="1295"/>
      <c r="HR3" s="1295"/>
      <c r="HS3" s="1295"/>
      <c r="HT3" s="1295"/>
      <c r="HU3" s="1295"/>
      <c r="HV3" s="1295"/>
      <c r="HW3" s="1295"/>
      <c r="HX3" s="1295"/>
      <c r="HY3" s="1295"/>
      <c r="HZ3" s="1295"/>
      <c r="IA3" s="1295"/>
      <c r="IB3" s="1295"/>
      <c r="IC3" s="1295"/>
      <c r="ID3" s="1295"/>
      <c r="IE3" s="1295"/>
      <c r="IF3" s="1295"/>
      <c r="IG3" s="1295"/>
      <c r="IH3" s="1295"/>
      <c r="II3" s="1295"/>
      <c r="IJ3" s="1295"/>
      <c r="IK3" s="1295"/>
      <c r="IL3" s="1295"/>
      <c r="IM3" s="1295"/>
      <c r="IN3" s="1295"/>
      <c r="IO3" s="1295"/>
      <c r="IP3" s="1295"/>
      <c r="IQ3" s="1295"/>
      <c r="IR3" s="1295"/>
      <c r="IS3" s="1295"/>
      <c r="IT3" s="1295"/>
      <c r="IU3" s="1295"/>
      <c r="IV3" s="1295"/>
      <c r="IW3" s="1295"/>
      <c r="IX3" s="1295"/>
      <c r="IY3" s="1295"/>
      <c r="IZ3" s="1295"/>
      <c r="JA3" s="1295"/>
      <c r="JB3" s="1295"/>
      <c r="JC3" s="1295"/>
      <c r="JD3" s="1295"/>
      <c r="JE3" s="1295"/>
      <c r="JF3" s="1295"/>
      <c r="JG3" s="1295"/>
      <c r="JH3" s="1295"/>
      <c r="JI3" s="1295"/>
      <c r="JJ3" s="1295"/>
      <c r="JK3" s="1295"/>
      <c r="JL3" s="1295"/>
      <c r="JM3" s="1295"/>
      <c r="JN3" s="1295"/>
      <c r="JO3" s="1295"/>
      <c r="JP3" s="1295"/>
      <c r="JQ3" s="1295"/>
      <c r="JR3" s="1295"/>
      <c r="JS3" s="1295"/>
      <c r="JT3" s="1295"/>
      <c r="JU3" s="1295"/>
      <c r="JV3" s="1295"/>
      <c r="JW3" s="1295"/>
      <c r="JX3" s="1295"/>
      <c r="JY3" s="1295"/>
      <c r="JZ3" s="1295"/>
      <c r="KA3" s="1295"/>
      <c r="KB3" s="1295"/>
      <c r="KC3" s="1295"/>
      <c r="KD3" s="1295"/>
      <c r="KE3" s="1295"/>
      <c r="KF3" s="1295"/>
      <c r="KG3" s="1295"/>
      <c r="KH3" s="1295"/>
      <c r="KI3" s="1295"/>
      <c r="KJ3" s="1295"/>
      <c r="KK3" s="1295"/>
      <c r="KL3" s="1295"/>
      <c r="KM3" s="1295"/>
      <c r="KN3" s="1295"/>
      <c r="KO3" s="1295"/>
      <c r="KP3" s="1295"/>
      <c r="KQ3" s="1295"/>
      <c r="KR3" s="1295"/>
      <c r="KS3" s="1295"/>
      <c r="KT3" s="1295"/>
      <c r="KU3" s="1295"/>
      <c r="KV3" s="1295"/>
      <c r="KW3" s="1295"/>
      <c r="KX3" s="1295"/>
      <c r="KY3" s="1295"/>
      <c r="KZ3" s="1295"/>
      <c r="LA3" s="1295"/>
      <c r="LB3" s="1295"/>
      <c r="LC3" s="1295"/>
      <c r="LD3" s="1295"/>
      <c r="LE3" s="1295"/>
      <c r="LF3" s="1295"/>
      <c r="LG3" s="1295"/>
      <c r="LH3" s="1295"/>
      <c r="LI3" s="1295"/>
      <c r="LJ3" s="1295"/>
      <c r="LK3" s="1295"/>
      <c r="LL3" s="1295"/>
      <c r="LM3" s="1295"/>
      <c r="LN3" s="1295"/>
      <c r="LO3" s="1295"/>
      <c r="LP3" s="1295"/>
      <c r="LQ3" s="1295"/>
      <c r="LR3" s="1295"/>
      <c r="LS3" s="1295"/>
      <c r="LT3" s="1295"/>
      <c r="LU3" s="1295"/>
      <c r="LV3" s="1295"/>
      <c r="LW3" s="1295"/>
      <c r="LX3" s="1295"/>
      <c r="LY3" s="1295"/>
      <c r="LZ3" s="1295"/>
      <c r="MA3" s="1295"/>
      <c r="MB3" s="1295"/>
      <c r="MC3" s="1295"/>
      <c r="MD3" s="1295"/>
      <c r="ME3" s="1295"/>
      <c r="MF3" s="1295"/>
      <c r="MG3" s="1295"/>
      <c r="MH3" s="1295"/>
      <c r="MI3" s="1295"/>
      <c r="MJ3" s="1295"/>
      <c r="MK3" s="1295"/>
      <c r="ML3" s="1295"/>
      <c r="MM3" s="1295"/>
      <c r="MN3" s="1295"/>
      <c r="MO3" s="1295"/>
      <c r="MP3" s="1295"/>
      <c r="MQ3" s="1295"/>
      <c r="MR3" s="1295"/>
      <c r="MS3" s="1295"/>
      <c r="MT3" s="1295"/>
      <c r="MU3" s="1295"/>
      <c r="MV3" s="1295"/>
      <c r="MW3" s="1295"/>
      <c r="MX3" s="1295"/>
      <c r="MY3" s="1295"/>
      <c r="MZ3" s="1295"/>
      <c r="NA3" s="1295"/>
      <c r="NB3" s="1295"/>
      <c r="NC3" s="1295"/>
      <c r="ND3" s="1295"/>
      <c r="NE3" s="1295"/>
      <c r="NF3" s="1295"/>
      <c r="NG3" s="1295"/>
      <c r="NH3" s="1295"/>
      <c r="NI3" s="1295"/>
      <c r="NJ3" s="1302"/>
    </row>
    <row r="4" spans="2:374" ht="3.65" customHeight="1" x14ac:dyDescent="0.65">
      <c r="B4" s="1300"/>
      <c r="C4" s="1301"/>
      <c r="D4" s="1301"/>
      <c r="E4" s="1301"/>
      <c r="F4" s="1301"/>
      <c r="G4" s="1301"/>
      <c r="H4" s="1301"/>
      <c r="I4" s="1301"/>
      <c r="J4" s="1301"/>
      <c r="K4" s="1301"/>
      <c r="L4" s="1301"/>
      <c r="M4" s="1301"/>
      <c r="N4" s="1301"/>
      <c r="O4" s="1301"/>
      <c r="P4" s="1301"/>
      <c r="Q4" s="1301"/>
      <c r="R4" s="1301"/>
      <c r="S4" s="1301"/>
      <c r="T4" s="1301"/>
      <c r="U4" s="1301"/>
      <c r="V4" s="1301"/>
      <c r="W4" s="1301"/>
      <c r="X4" s="1301"/>
      <c r="Y4" s="1301"/>
      <c r="Z4" s="1301"/>
      <c r="AA4" s="1301"/>
      <c r="AB4" s="1301"/>
      <c r="AC4" s="1301"/>
      <c r="AD4" s="1301"/>
      <c r="AE4" s="1301"/>
      <c r="AF4" s="1301"/>
      <c r="AG4" s="1301"/>
      <c r="AH4" s="1301"/>
      <c r="AI4" s="1301"/>
      <c r="AJ4" s="1301"/>
      <c r="AK4" s="1301"/>
      <c r="AL4" s="1301"/>
      <c r="AM4" s="1301"/>
      <c r="AN4" s="1301"/>
      <c r="AO4" s="1301"/>
      <c r="AP4" s="1301"/>
      <c r="AQ4" s="1301"/>
      <c r="AR4" s="1301"/>
      <c r="AS4" s="1301"/>
      <c r="AT4" s="1301"/>
      <c r="AU4" s="1301"/>
      <c r="AV4" s="1301"/>
      <c r="AW4" s="1301"/>
      <c r="AX4" s="1301"/>
      <c r="AY4" s="1301"/>
      <c r="AZ4" s="1301"/>
      <c r="BA4" s="1301"/>
      <c r="BB4" s="1301"/>
      <c r="BC4" s="1301"/>
      <c r="BD4" s="1301"/>
      <c r="BE4" s="1301"/>
      <c r="BF4" s="1301"/>
      <c r="BG4" s="1301"/>
      <c r="BH4" s="1301"/>
      <c r="BI4" s="1301"/>
      <c r="BJ4" s="1301"/>
      <c r="BK4" s="1301"/>
      <c r="BL4" s="1301"/>
      <c r="BM4" s="1301"/>
      <c r="BN4" s="1301"/>
      <c r="BO4" s="1301"/>
      <c r="BP4" s="1301"/>
      <c r="BQ4" s="1301"/>
      <c r="BR4" s="1301"/>
      <c r="BS4" s="1301"/>
      <c r="BT4" s="1301"/>
      <c r="BU4" s="1301"/>
      <c r="BV4" s="1301"/>
      <c r="BW4" s="1301"/>
      <c r="BX4" s="1301"/>
      <c r="BY4" s="1301"/>
      <c r="BZ4" s="1301"/>
      <c r="CA4" s="1301"/>
      <c r="CB4" s="1301"/>
      <c r="CC4" s="1301"/>
      <c r="CD4" s="1301"/>
      <c r="CE4" s="1301"/>
      <c r="CF4" s="1301"/>
      <c r="CG4" s="1301"/>
      <c r="CH4" s="1301"/>
      <c r="CI4" s="1301"/>
      <c r="CJ4" s="1301"/>
      <c r="CK4" s="1301"/>
      <c r="CL4" s="1301"/>
      <c r="CM4" s="1301"/>
      <c r="CN4" s="1301"/>
      <c r="CO4" s="1301"/>
      <c r="CP4" s="1301"/>
      <c r="CQ4" s="1301"/>
      <c r="CR4" s="1301"/>
      <c r="CS4" s="1301"/>
      <c r="CT4" s="1301"/>
      <c r="CU4" s="1301"/>
      <c r="CV4" s="1301"/>
      <c r="CW4" s="1301"/>
      <c r="CX4" s="1301"/>
      <c r="CY4" s="1301"/>
      <c r="CZ4" s="1301"/>
      <c r="DA4" s="1301"/>
      <c r="DB4" s="1301"/>
      <c r="DC4" s="1301"/>
      <c r="DD4" s="1301"/>
      <c r="DE4" s="1301"/>
      <c r="DF4" s="1301"/>
      <c r="DG4" s="1301"/>
      <c r="DH4" s="1301"/>
      <c r="DI4" s="1301"/>
      <c r="DJ4" s="1301"/>
      <c r="DK4" s="1301"/>
      <c r="DL4" s="1301"/>
      <c r="DM4" s="1301"/>
      <c r="DN4" s="1301"/>
      <c r="DO4" s="1301"/>
      <c r="DP4" s="1301"/>
      <c r="DQ4" s="1301"/>
      <c r="DR4" s="1301"/>
      <c r="DS4" s="1301"/>
      <c r="DT4" s="1301"/>
      <c r="DU4" s="1301"/>
      <c r="DV4" s="1301"/>
      <c r="DW4" s="1301"/>
      <c r="DX4" s="1301"/>
      <c r="DY4" s="1301"/>
      <c r="DZ4" s="1301"/>
      <c r="EA4" s="1301"/>
      <c r="EB4" s="1301"/>
      <c r="EC4" s="1301"/>
      <c r="ED4" s="1301"/>
      <c r="EE4" s="1301"/>
      <c r="EF4" s="1301"/>
      <c r="EG4" s="1301"/>
      <c r="EH4" s="1301"/>
      <c r="EI4" s="1301"/>
      <c r="EJ4" s="1301"/>
      <c r="EK4" s="1301"/>
      <c r="EL4" s="1301"/>
      <c r="EM4" s="1301"/>
      <c r="EN4" s="1301"/>
      <c r="EO4" s="1301"/>
      <c r="EP4" s="1301"/>
      <c r="EQ4" s="1301"/>
      <c r="ER4" s="1301"/>
      <c r="ES4" s="1301"/>
      <c r="ET4" s="1301"/>
      <c r="EU4" s="1301"/>
      <c r="EV4" s="1301"/>
      <c r="EW4" s="1301"/>
      <c r="EX4" s="1301"/>
      <c r="EY4" s="1301"/>
      <c r="EZ4" s="1301"/>
      <c r="FA4" s="1301"/>
      <c r="FB4" s="1301"/>
      <c r="FC4" s="1301"/>
      <c r="FD4" s="1301"/>
      <c r="FE4" s="1301"/>
      <c r="FF4" s="1301"/>
      <c r="FG4" s="1301"/>
      <c r="FH4" s="1301"/>
      <c r="FI4" s="1301"/>
      <c r="FJ4" s="1301"/>
      <c r="FK4" s="1301"/>
      <c r="FL4" s="1301"/>
      <c r="FM4" s="1301"/>
      <c r="FN4" s="1301"/>
      <c r="FO4" s="1301"/>
      <c r="FP4" s="1301"/>
      <c r="FQ4" s="1301"/>
      <c r="FR4" s="1301"/>
      <c r="FS4" s="1301"/>
      <c r="FT4" s="1301"/>
      <c r="FU4" s="1301"/>
      <c r="FV4" s="1301"/>
      <c r="FW4" s="1301"/>
      <c r="FX4" s="1301"/>
      <c r="FY4" s="1301"/>
      <c r="FZ4" s="1301"/>
      <c r="GA4" s="1295"/>
      <c r="GB4" s="1295"/>
      <c r="GC4" s="1295"/>
      <c r="GD4" s="1295"/>
      <c r="GE4" s="1295"/>
      <c r="GF4" s="1295"/>
      <c r="GG4" s="1295"/>
      <c r="GH4" s="1295"/>
      <c r="GI4" s="1295"/>
      <c r="GJ4" s="1295"/>
      <c r="GK4" s="1295"/>
      <c r="GL4" s="1295"/>
      <c r="GM4" s="1295"/>
      <c r="GN4" s="1295"/>
      <c r="GO4" s="1295"/>
      <c r="GP4" s="1295"/>
      <c r="GQ4" s="1295"/>
      <c r="GR4" s="1295"/>
      <c r="GS4" s="1295"/>
      <c r="GT4" s="1295"/>
      <c r="GU4" s="1295"/>
      <c r="GV4" s="1295"/>
      <c r="GW4" s="1295"/>
      <c r="GX4" s="1295"/>
      <c r="GY4" s="1295"/>
      <c r="GZ4" s="1295"/>
      <c r="HA4" s="1295"/>
      <c r="HB4" s="1295"/>
      <c r="HC4" s="1295"/>
      <c r="HD4" s="1295"/>
      <c r="HE4" s="1295"/>
      <c r="HF4" s="1295"/>
      <c r="HG4" s="1295"/>
      <c r="HH4" s="1295"/>
      <c r="HI4" s="1295"/>
      <c r="HJ4" s="1295"/>
      <c r="HK4" s="1295"/>
      <c r="HL4" s="1295"/>
      <c r="HM4" s="1295"/>
      <c r="HN4" s="1295"/>
      <c r="HO4" s="1295"/>
      <c r="HP4" s="1295"/>
      <c r="HQ4" s="1295"/>
      <c r="HR4" s="1295"/>
      <c r="HS4" s="1295"/>
      <c r="HT4" s="1295"/>
      <c r="HU4" s="1295"/>
      <c r="HV4" s="1295"/>
      <c r="HW4" s="1295"/>
      <c r="HX4" s="1295"/>
      <c r="HY4" s="1295"/>
      <c r="HZ4" s="1295"/>
      <c r="IA4" s="1295"/>
      <c r="IB4" s="1295"/>
      <c r="IC4" s="1295"/>
      <c r="ID4" s="1295"/>
      <c r="IE4" s="1295"/>
      <c r="IF4" s="1295"/>
      <c r="IG4" s="1295"/>
      <c r="IH4" s="1295"/>
      <c r="II4" s="1295"/>
      <c r="IJ4" s="1295"/>
      <c r="IK4" s="1295"/>
      <c r="IL4" s="1295"/>
      <c r="IM4" s="1295"/>
      <c r="IN4" s="1295"/>
      <c r="IO4" s="1295"/>
      <c r="IP4" s="1295"/>
      <c r="IQ4" s="1295"/>
      <c r="IR4" s="1295"/>
      <c r="IS4" s="1295"/>
      <c r="IT4" s="1295"/>
      <c r="IU4" s="1295"/>
      <c r="IV4" s="1295"/>
      <c r="IW4" s="1295"/>
      <c r="IX4" s="1295"/>
      <c r="IY4" s="1295"/>
      <c r="IZ4" s="1295"/>
      <c r="JA4" s="1295"/>
      <c r="JB4" s="1295"/>
      <c r="JC4" s="1295"/>
      <c r="JD4" s="1295"/>
      <c r="JE4" s="1295"/>
      <c r="JF4" s="1295"/>
      <c r="JG4" s="1295"/>
      <c r="JH4" s="1295"/>
      <c r="JI4" s="1295"/>
      <c r="JJ4" s="1295"/>
      <c r="JK4" s="1295"/>
      <c r="JL4" s="1295"/>
      <c r="JM4" s="1295"/>
      <c r="JN4" s="1295"/>
      <c r="JO4" s="1295"/>
      <c r="JP4" s="1295"/>
      <c r="JQ4" s="1295"/>
      <c r="JR4" s="1295"/>
      <c r="JS4" s="1295"/>
      <c r="JT4" s="1295"/>
      <c r="JU4" s="1295"/>
      <c r="JV4" s="1295"/>
      <c r="JW4" s="1295"/>
      <c r="JX4" s="1295"/>
      <c r="JY4" s="1295"/>
      <c r="JZ4" s="1295"/>
      <c r="KA4" s="1295"/>
      <c r="KB4" s="1295"/>
      <c r="KC4" s="1295"/>
      <c r="KD4" s="1295"/>
      <c r="KE4" s="1295"/>
      <c r="KF4" s="1295"/>
      <c r="KG4" s="1295"/>
      <c r="KH4" s="1295"/>
      <c r="KI4" s="1295"/>
      <c r="KJ4" s="1295"/>
      <c r="KK4" s="1295"/>
      <c r="KL4" s="1295"/>
      <c r="KM4" s="1295"/>
      <c r="KN4" s="1295"/>
      <c r="KO4" s="1295"/>
      <c r="KP4" s="1295"/>
      <c r="KQ4" s="1295"/>
      <c r="KR4" s="1295"/>
      <c r="KS4" s="1295"/>
      <c r="KT4" s="1295"/>
      <c r="KU4" s="1295"/>
      <c r="KV4" s="1295"/>
      <c r="KW4" s="1295"/>
      <c r="KX4" s="1295"/>
      <c r="KY4" s="1295"/>
      <c r="KZ4" s="1295"/>
      <c r="LA4" s="1295"/>
      <c r="LB4" s="1295"/>
      <c r="LC4" s="1295"/>
      <c r="LD4" s="1295"/>
      <c r="LE4" s="1295"/>
      <c r="LF4" s="1295"/>
      <c r="LG4" s="1295"/>
      <c r="LH4" s="1295"/>
      <c r="LI4" s="1295"/>
      <c r="LJ4" s="1295"/>
      <c r="LK4" s="1295"/>
      <c r="LL4" s="1295"/>
      <c r="LM4" s="1295"/>
      <c r="LN4" s="1295"/>
      <c r="LO4" s="1295"/>
      <c r="LP4" s="1295"/>
      <c r="LQ4" s="1295"/>
      <c r="LR4" s="1295"/>
      <c r="LS4" s="1295"/>
      <c r="LT4" s="1295"/>
      <c r="LU4" s="1295"/>
      <c r="LV4" s="1295"/>
      <c r="LW4" s="1295"/>
      <c r="LX4" s="1295"/>
      <c r="LY4" s="1295"/>
      <c r="LZ4" s="1295"/>
      <c r="MA4" s="1295"/>
      <c r="MB4" s="1295"/>
      <c r="MC4" s="1295"/>
      <c r="MD4" s="1295"/>
      <c r="ME4" s="1295"/>
      <c r="MF4" s="1295"/>
      <c r="MG4" s="1295"/>
      <c r="MH4" s="1295"/>
      <c r="MI4" s="1295"/>
      <c r="MJ4" s="1295"/>
      <c r="MK4" s="1295"/>
      <c r="ML4" s="1295"/>
      <c r="MM4" s="1295"/>
      <c r="MN4" s="1295"/>
      <c r="MO4" s="1295"/>
      <c r="MP4" s="1295"/>
      <c r="MQ4" s="1295"/>
      <c r="MR4" s="1295"/>
      <c r="MS4" s="1295"/>
      <c r="MT4" s="1295"/>
      <c r="MU4" s="1295"/>
      <c r="MV4" s="1295"/>
      <c r="MW4" s="1295"/>
      <c r="MX4" s="1295"/>
      <c r="MY4" s="1295"/>
      <c r="MZ4" s="1295"/>
      <c r="NA4" s="1295"/>
      <c r="NB4" s="1295"/>
      <c r="NC4" s="1295"/>
      <c r="ND4" s="1295"/>
      <c r="NE4" s="1295"/>
      <c r="NF4" s="1295"/>
      <c r="NG4" s="1295"/>
      <c r="NH4" s="1295"/>
      <c r="NI4" s="1295"/>
      <c r="NJ4" s="1302"/>
    </row>
    <row r="5" spans="2:374" ht="3.65" customHeight="1" x14ac:dyDescent="0.65">
      <c r="B5" s="1300"/>
      <c r="C5" s="1301"/>
      <c r="D5" s="1301"/>
      <c r="E5" s="1301"/>
      <c r="F5" s="1301"/>
      <c r="G5" s="1301"/>
      <c r="H5" s="1301"/>
      <c r="I5" s="1301"/>
      <c r="J5" s="1301"/>
      <c r="K5" s="1301"/>
      <c r="L5" s="1301"/>
      <c r="M5" s="1301"/>
      <c r="N5" s="1301"/>
      <c r="O5" s="1301"/>
      <c r="P5" s="1301"/>
      <c r="Q5" s="1301"/>
      <c r="R5" s="1301"/>
      <c r="S5" s="1301"/>
      <c r="T5" s="1301"/>
      <c r="U5" s="1301"/>
      <c r="V5" s="1301"/>
      <c r="W5" s="1301"/>
      <c r="X5" s="1301"/>
      <c r="Y5" s="1301"/>
      <c r="Z5" s="1301"/>
      <c r="AA5" s="1301"/>
      <c r="AB5" s="1301"/>
      <c r="AC5" s="1301"/>
      <c r="AD5" s="1301"/>
      <c r="AE5" s="1301"/>
      <c r="AF5" s="1301"/>
      <c r="AG5" s="1301"/>
      <c r="AH5" s="1301"/>
      <c r="AI5" s="1301"/>
      <c r="AJ5" s="1301"/>
      <c r="AK5" s="1301"/>
      <c r="AL5" s="1301"/>
      <c r="AM5" s="1301"/>
      <c r="AN5" s="1301"/>
      <c r="AO5" s="1301"/>
      <c r="AP5" s="1301"/>
      <c r="AQ5" s="1301"/>
      <c r="AR5" s="1301"/>
      <c r="AS5" s="1301"/>
      <c r="AT5" s="1301"/>
      <c r="AU5" s="1301"/>
      <c r="AV5" s="1301"/>
      <c r="AW5" s="1301"/>
      <c r="AX5" s="1301"/>
      <c r="AY5" s="1301"/>
      <c r="AZ5" s="1301"/>
      <c r="BA5" s="1301"/>
      <c r="BB5" s="1301"/>
      <c r="BC5" s="1301"/>
      <c r="BD5" s="1301"/>
      <c r="BE5" s="1301"/>
      <c r="BF5" s="1301"/>
      <c r="BG5" s="1301"/>
      <c r="BH5" s="1301"/>
      <c r="BI5" s="1301"/>
      <c r="BJ5" s="1301"/>
      <c r="BK5" s="1301"/>
      <c r="BL5" s="1301"/>
      <c r="BM5" s="1301"/>
      <c r="BN5" s="1301"/>
      <c r="BO5" s="1301"/>
      <c r="BP5" s="1301"/>
      <c r="BQ5" s="1301"/>
      <c r="BR5" s="1301"/>
      <c r="BS5" s="1301"/>
      <c r="BT5" s="1301"/>
      <c r="BU5" s="1301"/>
      <c r="BV5" s="1301"/>
      <c r="BW5" s="1301"/>
      <c r="BX5" s="1301"/>
      <c r="BY5" s="1301"/>
      <c r="BZ5" s="1301"/>
      <c r="CA5" s="1301"/>
      <c r="CB5" s="1301"/>
      <c r="CC5" s="1301"/>
      <c r="CD5" s="1301"/>
      <c r="CE5" s="1301"/>
      <c r="CF5" s="1301"/>
      <c r="CG5" s="1301"/>
      <c r="CH5" s="1301"/>
      <c r="CI5" s="1301"/>
      <c r="CJ5" s="1301"/>
      <c r="CK5" s="1301"/>
      <c r="CL5" s="1301"/>
      <c r="CM5" s="1301"/>
      <c r="CN5" s="1301"/>
      <c r="CO5" s="1301"/>
      <c r="CP5" s="1301"/>
      <c r="CQ5" s="1301"/>
      <c r="CR5" s="1301"/>
      <c r="CS5" s="1301"/>
      <c r="CT5" s="1301"/>
      <c r="CU5" s="1301"/>
      <c r="CV5" s="1301"/>
      <c r="CW5" s="1301"/>
      <c r="CX5" s="1301"/>
      <c r="CY5" s="1301"/>
      <c r="CZ5" s="1301"/>
      <c r="DA5" s="1301"/>
      <c r="DB5" s="1301"/>
      <c r="DC5" s="1301"/>
      <c r="DD5" s="1301"/>
      <c r="DE5" s="1301"/>
      <c r="DF5" s="1301"/>
      <c r="DG5" s="1301"/>
      <c r="DH5" s="1301"/>
      <c r="DI5" s="1301"/>
      <c r="DJ5" s="1301"/>
      <c r="DK5" s="1301"/>
      <c r="DL5" s="1301"/>
      <c r="DM5" s="1301"/>
      <c r="DN5" s="1301"/>
      <c r="DO5" s="1301"/>
      <c r="DP5" s="1301"/>
      <c r="DQ5" s="1301"/>
      <c r="DR5" s="1301"/>
      <c r="DS5" s="1301"/>
      <c r="DT5" s="1301"/>
      <c r="DU5" s="1301"/>
      <c r="DV5" s="1301"/>
      <c r="DW5" s="1301"/>
      <c r="DX5" s="1301"/>
      <c r="DY5" s="1301"/>
      <c r="DZ5" s="1301"/>
      <c r="EA5" s="1301"/>
      <c r="EB5" s="1301"/>
      <c r="EC5" s="1301"/>
      <c r="ED5" s="1301"/>
      <c r="EE5" s="1301"/>
      <c r="EF5" s="1301"/>
      <c r="EG5" s="1301"/>
      <c r="EH5" s="1301"/>
      <c r="EI5" s="1301"/>
      <c r="EJ5" s="1301"/>
      <c r="EK5" s="1301"/>
      <c r="EL5" s="1301"/>
      <c r="EM5" s="1301"/>
      <c r="EN5" s="1301"/>
      <c r="EO5" s="1301"/>
      <c r="EP5" s="1301"/>
      <c r="EQ5" s="1301"/>
      <c r="ER5" s="1301"/>
      <c r="ES5" s="1301"/>
      <c r="ET5" s="1301"/>
      <c r="EU5" s="1301"/>
      <c r="EV5" s="1301"/>
      <c r="EW5" s="1301"/>
      <c r="EX5" s="1301"/>
      <c r="EY5" s="1301"/>
      <c r="EZ5" s="1301"/>
      <c r="FA5" s="1301"/>
      <c r="FB5" s="1301"/>
      <c r="FC5" s="1301"/>
      <c r="FD5" s="1301"/>
      <c r="FE5" s="1301"/>
      <c r="FF5" s="1301"/>
      <c r="FG5" s="1301"/>
      <c r="FH5" s="1301"/>
      <c r="FI5" s="1301"/>
      <c r="FJ5" s="1301"/>
      <c r="FK5" s="1301"/>
      <c r="FL5" s="1301"/>
      <c r="FM5" s="1301"/>
      <c r="FN5" s="1301"/>
      <c r="FO5" s="1301"/>
      <c r="FP5" s="1301"/>
      <c r="FQ5" s="1301"/>
      <c r="FR5" s="1301"/>
      <c r="FS5" s="1301"/>
      <c r="FT5" s="1301"/>
      <c r="FU5" s="1301"/>
      <c r="FV5" s="1301"/>
      <c r="FW5" s="1301"/>
      <c r="FX5" s="1301"/>
      <c r="FY5" s="1301"/>
      <c r="FZ5" s="1301"/>
      <c r="GA5" s="1295"/>
      <c r="GB5" s="1295"/>
      <c r="GC5" s="1295"/>
      <c r="GD5" s="1295"/>
      <c r="GE5" s="1295"/>
      <c r="GF5" s="1295"/>
      <c r="GG5" s="1295"/>
      <c r="GH5" s="1295"/>
      <c r="GI5" s="1295"/>
      <c r="GJ5" s="1295"/>
      <c r="GK5" s="1295"/>
      <c r="GL5" s="1295"/>
      <c r="GM5" s="1295"/>
      <c r="GN5" s="1295"/>
      <c r="GO5" s="1295"/>
      <c r="GP5" s="1295"/>
      <c r="GQ5" s="1295"/>
      <c r="GR5" s="1295"/>
      <c r="GS5" s="1295"/>
      <c r="GT5" s="1295"/>
      <c r="GU5" s="1295"/>
      <c r="GV5" s="1295"/>
      <c r="GW5" s="1295"/>
      <c r="GX5" s="1295"/>
      <c r="GY5" s="1295"/>
      <c r="GZ5" s="1295"/>
      <c r="HA5" s="1295"/>
      <c r="HB5" s="1295"/>
      <c r="HC5" s="1295"/>
      <c r="HD5" s="1295"/>
      <c r="HE5" s="1295"/>
      <c r="HF5" s="1295"/>
      <c r="HG5" s="1295"/>
      <c r="HH5" s="1295"/>
      <c r="HI5" s="1295"/>
      <c r="HJ5" s="1295"/>
      <c r="HK5" s="1295"/>
      <c r="HL5" s="1295"/>
      <c r="HM5" s="1295"/>
      <c r="HN5" s="1295"/>
      <c r="HO5" s="1295"/>
      <c r="HP5" s="1295"/>
      <c r="HQ5" s="1295"/>
      <c r="HR5" s="1295"/>
      <c r="HS5" s="1295"/>
      <c r="HT5" s="1295"/>
      <c r="HU5" s="1295"/>
      <c r="HV5" s="1295"/>
      <c r="HW5" s="1295"/>
      <c r="HX5" s="1295"/>
      <c r="HY5" s="1295"/>
      <c r="HZ5" s="1295"/>
      <c r="IA5" s="1295"/>
      <c r="IB5" s="1295"/>
      <c r="IC5" s="1295"/>
      <c r="ID5" s="1295"/>
      <c r="IE5" s="1295"/>
      <c r="IF5" s="1295"/>
      <c r="IG5" s="1295"/>
      <c r="IH5" s="1295"/>
      <c r="II5" s="1295"/>
      <c r="IJ5" s="1295"/>
      <c r="IK5" s="1295"/>
      <c r="IL5" s="1295"/>
      <c r="IM5" s="1295"/>
      <c r="IN5" s="1295"/>
      <c r="IO5" s="1295"/>
      <c r="IP5" s="1295"/>
      <c r="IQ5" s="1295"/>
      <c r="IR5" s="1295"/>
      <c r="IS5" s="1295"/>
      <c r="IT5" s="1295"/>
      <c r="IU5" s="1295"/>
      <c r="IV5" s="1295"/>
      <c r="IW5" s="1295"/>
      <c r="IX5" s="1295"/>
      <c r="IY5" s="1295"/>
      <c r="IZ5" s="1295"/>
      <c r="JA5" s="1295"/>
      <c r="JB5" s="1295"/>
      <c r="JC5" s="1295"/>
      <c r="JD5" s="1295"/>
      <c r="JE5" s="1295"/>
      <c r="JF5" s="1295"/>
      <c r="JG5" s="1295"/>
      <c r="JH5" s="1295"/>
      <c r="JI5" s="1295"/>
      <c r="JJ5" s="1295"/>
      <c r="JK5" s="1295"/>
      <c r="JL5" s="1295"/>
      <c r="JM5" s="1295"/>
      <c r="JN5" s="1295"/>
      <c r="JO5" s="1295"/>
      <c r="JP5" s="1295"/>
      <c r="JQ5" s="1295"/>
      <c r="JR5" s="1295"/>
      <c r="JS5" s="1295"/>
      <c r="JT5" s="1295"/>
      <c r="JU5" s="1295"/>
      <c r="JV5" s="1295"/>
      <c r="JW5" s="1295"/>
      <c r="JX5" s="1295"/>
      <c r="JY5" s="1295"/>
      <c r="JZ5" s="1295"/>
      <c r="KA5" s="1295"/>
      <c r="KB5" s="1295"/>
      <c r="KC5" s="1295"/>
      <c r="KD5" s="1295"/>
      <c r="KE5" s="1295"/>
      <c r="KF5" s="1295"/>
      <c r="KG5" s="1295"/>
      <c r="KH5" s="1295"/>
      <c r="KI5" s="1295"/>
      <c r="KJ5" s="1295"/>
      <c r="KK5" s="1295"/>
      <c r="KL5" s="1295"/>
      <c r="KM5" s="1295"/>
      <c r="KN5" s="1295"/>
      <c r="KO5" s="1295"/>
      <c r="KP5" s="1295"/>
      <c r="KQ5" s="1295"/>
      <c r="KR5" s="1295"/>
      <c r="KS5" s="1295"/>
      <c r="KT5" s="1295"/>
      <c r="KU5" s="1295"/>
      <c r="KV5" s="1295"/>
      <c r="KW5" s="1295"/>
      <c r="KX5" s="1295"/>
      <c r="KY5" s="1295"/>
      <c r="KZ5" s="1295"/>
      <c r="LA5" s="1295"/>
      <c r="LB5" s="1295"/>
      <c r="LC5" s="1295"/>
      <c r="LD5" s="1295"/>
      <c r="LE5" s="1295"/>
      <c r="LF5" s="1295"/>
      <c r="LG5" s="1295"/>
      <c r="LH5" s="1295"/>
      <c r="LI5" s="1295"/>
      <c r="LJ5" s="1295"/>
      <c r="LK5" s="1295"/>
      <c r="LL5" s="1295"/>
      <c r="LM5" s="1295"/>
      <c r="LN5" s="1295"/>
      <c r="LO5" s="1295"/>
      <c r="LP5" s="1295"/>
      <c r="LQ5" s="1295"/>
      <c r="LR5" s="1295"/>
      <c r="LS5" s="1295"/>
      <c r="LT5" s="1295"/>
      <c r="LU5" s="1295"/>
      <c r="LV5" s="1295"/>
      <c r="LW5" s="1295"/>
      <c r="LX5" s="1295"/>
      <c r="LY5" s="1295"/>
      <c r="LZ5" s="1295"/>
      <c r="MA5" s="1295"/>
      <c r="MB5" s="1295"/>
      <c r="MC5" s="1295"/>
      <c r="MD5" s="1295"/>
      <c r="ME5" s="1295"/>
      <c r="MF5" s="1295"/>
      <c r="MG5" s="1295"/>
      <c r="MH5" s="1295"/>
      <c r="MI5" s="1295"/>
      <c r="MJ5" s="1295"/>
      <c r="MK5" s="1295"/>
      <c r="ML5" s="1295"/>
      <c r="MM5" s="1295"/>
      <c r="MN5" s="1295"/>
      <c r="MO5" s="1295"/>
      <c r="MP5" s="1295"/>
      <c r="MQ5" s="1295"/>
      <c r="MR5" s="1295"/>
      <c r="MS5" s="1295"/>
      <c r="MT5" s="1295"/>
      <c r="MU5" s="1295"/>
      <c r="MV5" s="1295"/>
      <c r="MW5" s="1295"/>
      <c r="MX5" s="1295"/>
      <c r="MY5" s="1295"/>
      <c r="MZ5" s="1295"/>
      <c r="NA5" s="1295"/>
      <c r="NB5" s="1295"/>
      <c r="NC5" s="1295"/>
      <c r="ND5" s="1295"/>
      <c r="NE5" s="1295"/>
      <c r="NF5" s="1295"/>
      <c r="NG5" s="1295"/>
      <c r="NH5" s="1295"/>
      <c r="NI5" s="1295"/>
      <c r="NJ5" s="1302"/>
    </row>
    <row r="6" spans="2:374" ht="3.65" customHeight="1" x14ac:dyDescent="0.65">
      <c r="B6" s="1300"/>
      <c r="C6" s="1301"/>
      <c r="D6" s="1301"/>
      <c r="E6" s="1301"/>
      <c r="F6" s="1301"/>
      <c r="G6" s="1301"/>
      <c r="H6" s="1301"/>
      <c r="I6" s="1301"/>
      <c r="J6" s="1301"/>
      <c r="K6" s="1301"/>
      <c r="L6" s="1301"/>
      <c r="M6" s="1301"/>
      <c r="N6" s="1301"/>
      <c r="O6" s="1301"/>
      <c r="P6" s="1301"/>
      <c r="Q6" s="1301"/>
      <c r="R6" s="1301"/>
      <c r="S6" s="1301"/>
      <c r="T6" s="1301"/>
      <c r="U6" s="1301"/>
      <c r="V6" s="1301"/>
      <c r="W6" s="1301"/>
      <c r="X6" s="1301"/>
      <c r="Y6" s="1301"/>
      <c r="Z6" s="1301"/>
      <c r="AA6" s="1301"/>
      <c r="AB6" s="1301"/>
      <c r="AC6" s="1301"/>
      <c r="AD6" s="1301"/>
      <c r="AE6" s="1301"/>
      <c r="AF6" s="1301"/>
      <c r="AG6" s="1301"/>
      <c r="AH6" s="1301"/>
      <c r="AI6" s="1301"/>
      <c r="AJ6" s="1301"/>
      <c r="AK6" s="1301"/>
      <c r="AL6" s="1301"/>
      <c r="AM6" s="1301"/>
      <c r="AN6" s="1301"/>
      <c r="AO6" s="1301"/>
      <c r="AP6" s="1301"/>
      <c r="AQ6" s="1301"/>
      <c r="AR6" s="1301"/>
      <c r="AS6" s="1301"/>
      <c r="AT6" s="1301"/>
      <c r="AU6" s="1301"/>
      <c r="AV6" s="1301"/>
      <c r="AW6" s="1301"/>
      <c r="AX6" s="1301"/>
      <c r="AY6" s="1301"/>
      <c r="AZ6" s="1301"/>
      <c r="BA6" s="1301"/>
      <c r="BB6" s="1301"/>
      <c r="BC6" s="1301"/>
      <c r="BD6" s="1301"/>
      <c r="BE6" s="1301"/>
      <c r="BF6" s="1301"/>
      <c r="BG6" s="1301"/>
      <c r="BH6" s="1301"/>
      <c r="BI6" s="1301"/>
      <c r="BJ6" s="1301"/>
      <c r="BK6" s="1301"/>
      <c r="BL6" s="1301"/>
      <c r="BM6" s="1301"/>
      <c r="BN6" s="1301"/>
      <c r="BO6" s="1301"/>
      <c r="BP6" s="1301"/>
      <c r="BQ6" s="1301"/>
      <c r="BR6" s="1301"/>
      <c r="BS6" s="1301"/>
      <c r="BT6" s="1301"/>
      <c r="BU6" s="1301"/>
      <c r="BV6" s="1301"/>
      <c r="BW6" s="1301"/>
      <c r="BX6" s="1301"/>
      <c r="BY6" s="1301"/>
      <c r="BZ6" s="1301"/>
      <c r="CA6" s="1301"/>
      <c r="CB6" s="1301"/>
      <c r="CC6" s="1301"/>
      <c r="CD6" s="1301"/>
      <c r="CE6" s="1301"/>
      <c r="CF6" s="1301"/>
      <c r="CG6" s="1301"/>
      <c r="CH6" s="1301"/>
      <c r="CI6" s="1301"/>
      <c r="CJ6" s="1301"/>
      <c r="CK6" s="1301"/>
      <c r="CL6" s="1301"/>
      <c r="CM6" s="1301"/>
      <c r="CN6" s="1301"/>
      <c r="CO6" s="1301"/>
      <c r="CP6" s="1301"/>
      <c r="CQ6" s="1301"/>
      <c r="CR6" s="1301"/>
      <c r="CS6" s="1301"/>
      <c r="CT6" s="1301"/>
      <c r="CU6" s="1301"/>
      <c r="CV6" s="1301"/>
      <c r="CW6" s="1301"/>
      <c r="CX6" s="1301"/>
      <c r="CY6" s="1301"/>
      <c r="CZ6" s="1301"/>
      <c r="DA6" s="1301"/>
      <c r="DB6" s="1301"/>
      <c r="DC6" s="1301"/>
      <c r="DD6" s="1301"/>
      <c r="DE6" s="1301"/>
      <c r="DF6" s="1301"/>
      <c r="DG6" s="1301"/>
      <c r="DH6" s="1301"/>
      <c r="DI6" s="1301"/>
      <c r="DJ6" s="1301"/>
      <c r="DK6" s="1301"/>
      <c r="DL6" s="1301"/>
      <c r="DM6" s="1301"/>
      <c r="DN6" s="1301"/>
      <c r="DO6" s="1301"/>
      <c r="DP6" s="1301"/>
      <c r="DQ6" s="1301"/>
      <c r="DR6" s="1301"/>
      <c r="DS6" s="1301"/>
      <c r="DT6" s="1301"/>
      <c r="DU6" s="1301"/>
      <c r="DV6" s="1301"/>
      <c r="DW6" s="1301"/>
      <c r="DX6" s="1301"/>
      <c r="DY6" s="1301"/>
      <c r="DZ6" s="1301"/>
      <c r="EA6" s="1301"/>
      <c r="EB6" s="1301"/>
      <c r="EC6" s="1301"/>
      <c r="ED6" s="1301"/>
      <c r="EE6" s="1301"/>
      <c r="EF6" s="1301"/>
      <c r="EG6" s="1301"/>
      <c r="EH6" s="1301"/>
      <c r="EI6" s="1301"/>
      <c r="EJ6" s="1301"/>
      <c r="EK6" s="1301"/>
      <c r="EL6" s="1301"/>
      <c r="EM6" s="1301"/>
      <c r="EN6" s="1301"/>
      <c r="EO6" s="1301"/>
      <c r="EP6" s="1301"/>
      <c r="EQ6" s="1301"/>
      <c r="ER6" s="1301"/>
      <c r="ES6" s="1301"/>
      <c r="ET6" s="1301"/>
      <c r="EU6" s="1301"/>
      <c r="EV6" s="1301"/>
      <c r="EW6" s="1301"/>
      <c r="EX6" s="1301"/>
      <c r="EY6" s="1301"/>
      <c r="EZ6" s="1301"/>
      <c r="FA6" s="1301"/>
      <c r="FB6" s="1301"/>
      <c r="FC6" s="1301"/>
      <c r="FD6" s="1301"/>
      <c r="FE6" s="1301"/>
      <c r="FF6" s="1301"/>
      <c r="FG6" s="1301"/>
      <c r="FH6" s="1301"/>
      <c r="FI6" s="1301"/>
      <c r="FJ6" s="1301"/>
      <c r="FK6" s="1301"/>
      <c r="FL6" s="1301"/>
      <c r="FM6" s="1301"/>
      <c r="FN6" s="1301"/>
      <c r="FO6" s="1301"/>
      <c r="FP6" s="1301"/>
      <c r="FQ6" s="1301"/>
      <c r="FR6" s="1301"/>
      <c r="FS6" s="1301"/>
      <c r="FT6" s="1301"/>
      <c r="FU6" s="1301"/>
      <c r="FV6" s="1301"/>
      <c r="FW6" s="1301"/>
      <c r="FX6" s="1301"/>
      <c r="FY6" s="1301"/>
      <c r="FZ6" s="1301"/>
      <c r="GA6" s="1295"/>
      <c r="GB6" s="1295"/>
      <c r="GC6" s="1295"/>
      <c r="GD6" s="1295"/>
      <c r="GE6" s="1295"/>
      <c r="GF6" s="1295"/>
      <c r="GG6" s="1295"/>
      <c r="GH6" s="1295"/>
      <c r="GI6" s="1295"/>
      <c r="GJ6" s="1295"/>
      <c r="GK6" s="1295"/>
      <c r="GL6" s="1295"/>
      <c r="GM6" s="1295"/>
      <c r="GN6" s="1295"/>
      <c r="GO6" s="1295"/>
      <c r="GP6" s="1295"/>
      <c r="GQ6" s="1295"/>
      <c r="GR6" s="1295"/>
      <c r="GS6" s="1295"/>
      <c r="GT6" s="1295"/>
      <c r="GU6" s="1295"/>
      <c r="GV6" s="1295"/>
      <c r="GW6" s="1295"/>
      <c r="GX6" s="1295"/>
      <c r="GY6" s="1295"/>
      <c r="GZ6" s="1295"/>
      <c r="HA6" s="1295"/>
      <c r="HB6" s="1295"/>
      <c r="HC6" s="1295"/>
      <c r="HD6" s="1295"/>
      <c r="HE6" s="1295"/>
      <c r="HF6" s="1295"/>
      <c r="HG6" s="1295"/>
      <c r="HH6" s="1295"/>
      <c r="HI6" s="1295"/>
      <c r="HJ6" s="1295"/>
      <c r="HK6" s="1295"/>
      <c r="HL6" s="1295"/>
      <c r="HM6" s="1295"/>
      <c r="HN6" s="1295"/>
      <c r="HO6" s="1295"/>
      <c r="HP6" s="1295"/>
      <c r="HQ6" s="1295"/>
      <c r="HR6" s="1295"/>
      <c r="HS6" s="1295"/>
      <c r="HT6" s="1295"/>
      <c r="HU6" s="1295"/>
      <c r="HV6" s="1295"/>
      <c r="HW6" s="1295"/>
      <c r="HX6" s="1295"/>
      <c r="HY6" s="1295"/>
      <c r="HZ6" s="1295"/>
      <c r="IA6" s="1295"/>
      <c r="IB6" s="1295"/>
      <c r="IC6" s="1295"/>
      <c r="ID6" s="1295"/>
      <c r="IE6" s="1295"/>
      <c r="IF6" s="1295"/>
      <c r="IG6" s="1295"/>
      <c r="IH6" s="1295"/>
      <c r="II6" s="1295"/>
      <c r="IJ6" s="1295"/>
      <c r="IK6" s="1295"/>
      <c r="IL6" s="1295"/>
      <c r="IM6" s="1295"/>
      <c r="IN6" s="1295"/>
      <c r="IO6" s="1295"/>
      <c r="IP6" s="1295"/>
      <c r="IQ6" s="1295"/>
      <c r="IR6" s="1295"/>
      <c r="IS6" s="1295"/>
      <c r="IT6" s="1295"/>
      <c r="IU6" s="1295"/>
      <c r="IV6" s="1295"/>
      <c r="IW6" s="1295"/>
      <c r="IX6" s="1295"/>
      <c r="IY6" s="1295"/>
      <c r="IZ6" s="1295"/>
      <c r="JA6" s="1295"/>
      <c r="JB6" s="1295"/>
      <c r="JC6" s="1295"/>
      <c r="JD6" s="1295"/>
      <c r="JE6" s="1295"/>
      <c r="JF6" s="1295"/>
      <c r="JG6" s="1295"/>
      <c r="JH6" s="1295"/>
      <c r="JI6" s="1295"/>
      <c r="JJ6" s="1295"/>
      <c r="JK6" s="1295"/>
      <c r="JL6" s="1295"/>
      <c r="JM6" s="1295"/>
      <c r="JN6" s="1295"/>
      <c r="JO6" s="1295"/>
      <c r="JP6" s="1295"/>
      <c r="JQ6" s="1295"/>
      <c r="JR6" s="1295"/>
      <c r="JS6" s="1295"/>
      <c r="JT6" s="1295"/>
      <c r="JU6" s="1295"/>
      <c r="JV6" s="1295"/>
      <c r="JW6" s="1295"/>
      <c r="JX6" s="1295"/>
      <c r="JY6" s="1295"/>
      <c r="JZ6" s="1295"/>
      <c r="KA6" s="1295"/>
      <c r="KB6" s="1295"/>
      <c r="KC6" s="1295"/>
      <c r="KD6" s="1295"/>
      <c r="KE6" s="1295"/>
      <c r="KF6" s="1295"/>
      <c r="KG6" s="1295"/>
      <c r="KH6" s="1295"/>
      <c r="KI6" s="1295"/>
      <c r="KJ6" s="1295"/>
      <c r="KK6" s="1295"/>
      <c r="KL6" s="1295"/>
      <c r="KM6" s="1295"/>
      <c r="KN6" s="1295"/>
      <c r="KO6" s="1295"/>
      <c r="KP6" s="1295"/>
      <c r="KQ6" s="1295"/>
      <c r="KR6" s="1295"/>
      <c r="KS6" s="1295"/>
      <c r="KT6" s="1295"/>
      <c r="KU6" s="1295"/>
      <c r="KV6" s="1295"/>
      <c r="KW6" s="1295"/>
      <c r="KX6" s="1295"/>
      <c r="KY6" s="1295"/>
      <c r="KZ6" s="1295"/>
      <c r="LA6" s="1295"/>
      <c r="LB6" s="1295"/>
      <c r="LC6" s="1295"/>
      <c r="LD6" s="1295"/>
      <c r="LE6" s="1295"/>
      <c r="LF6" s="1295"/>
      <c r="LG6" s="1295"/>
      <c r="LH6" s="1295"/>
      <c r="LI6" s="1295"/>
      <c r="LJ6" s="1295"/>
      <c r="LK6" s="1295"/>
      <c r="LL6" s="1295"/>
      <c r="LM6" s="1295"/>
      <c r="LN6" s="1295"/>
      <c r="LO6" s="1295"/>
      <c r="LP6" s="1295"/>
      <c r="LQ6" s="1295"/>
      <c r="LR6" s="1295"/>
      <c r="LS6" s="1295"/>
      <c r="LT6" s="1295"/>
      <c r="LU6" s="1295"/>
      <c r="LV6" s="1295"/>
      <c r="LW6" s="1295"/>
      <c r="LX6" s="1295"/>
      <c r="LY6" s="1295"/>
      <c r="LZ6" s="1295"/>
      <c r="MA6" s="1295"/>
      <c r="MB6" s="1295"/>
      <c r="MC6" s="1295"/>
      <c r="MD6" s="1295"/>
      <c r="ME6" s="1295"/>
      <c r="MF6" s="1295"/>
      <c r="MG6" s="1295"/>
      <c r="MH6" s="1295"/>
      <c r="MI6" s="1295"/>
      <c r="MJ6" s="1295"/>
      <c r="MK6" s="1295"/>
      <c r="ML6" s="1295"/>
      <c r="MM6" s="1295"/>
      <c r="MN6" s="1295"/>
      <c r="MO6" s="1295"/>
      <c r="MP6" s="1295"/>
      <c r="MQ6" s="1295"/>
      <c r="MR6" s="1295"/>
      <c r="MS6" s="1295"/>
      <c r="MT6" s="1295"/>
      <c r="MU6" s="1295"/>
      <c r="MV6" s="1295"/>
      <c r="MW6" s="1295"/>
      <c r="MX6" s="1295"/>
      <c r="MY6" s="1295"/>
      <c r="MZ6" s="1295"/>
      <c r="NA6" s="1295"/>
      <c r="NB6" s="1295"/>
      <c r="NC6" s="1295"/>
      <c r="ND6" s="1295"/>
      <c r="NE6" s="1295"/>
      <c r="NF6" s="1295"/>
      <c r="NG6" s="1295"/>
      <c r="NH6" s="1295"/>
      <c r="NI6" s="1295"/>
      <c r="NJ6" s="1302"/>
    </row>
    <row r="7" spans="2:374" ht="3.65" customHeight="1" x14ac:dyDescent="0.65">
      <c r="B7" s="1300"/>
      <c r="C7" s="1301"/>
      <c r="D7" s="1301"/>
      <c r="E7" s="1301"/>
      <c r="F7" s="1301"/>
      <c r="G7" s="1301"/>
      <c r="H7" s="1301"/>
      <c r="I7" s="1301"/>
      <c r="J7" s="1301"/>
      <c r="K7" s="1301"/>
      <c r="L7" s="1301"/>
      <c r="M7" s="1301"/>
      <c r="N7" s="1301"/>
      <c r="O7" s="1301"/>
      <c r="P7" s="1301"/>
      <c r="Q7" s="1301"/>
      <c r="R7" s="1301"/>
      <c r="S7" s="1301"/>
      <c r="T7" s="1301"/>
      <c r="U7" s="1301"/>
      <c r="V7" s="1301"/>
      <c r="W7" s="1301"/>
      <c r="X7" s="1301"/>
      <c r="Y7" s="1301"/>
      <c r="Z7" s="1301"/>
      <c r="AA7" s="1301"/>
      <c r="AB7" s="1301"/>
      <c r="AC7" s="1301"/>
      <c r="AD7" s="1301"/>
      <c r="AE7" s="1301"/>
      <c r="AF7" s="1301"/>
      <c r="AG7" s="1301"/>
      <c r="AH7" s="1301"/>
      <c r="AI7" s="1301"/>
      <c r="AJ7" s="1301"/>
      <c r="AK7" s="1301"/>
      <c r="AL7" s="1301"/>
      <c r="AM7" s="1301"/>
      <c r="AN7" s="1301"/>
      <c r="AO7" s="1301"/>
      <c r="AP7" s="1301"/>
      <c r="AQ7" s="1301"/>
      <c r="AR7" s="1301"/>
      <c r="AS7" s="1301"/>
      <c r="AT7" s="1301"/>
      <c r="AU7" s="1301"/>
      <c r="AV7" s="1301"/>
      <c r="AW7" s="1301"/>
      <c r="AX7" s="1301"/>
      <c r="AY7" s="1301"/>
      <c r="AZ7" s="1301"/>
      <c r="BA7" s="1301"/>
      <c r="BB7" s="1301"/>
      <c r="BC7" s="1301"/>
      <c r="BD7" s="1301"/>
      <c r="BE7" s="1301"/>
      <c r="BF7" s="1301"/>
      <c r="BG7" s="1301"/>
      <c r="BH7" s="1301"/>
      <c r="BI7" s="1301"/>
      <c r="BJ7" s="1301"/>
      <c r="BK7" s="1301"/>
      <c r="BL7" s="1301"/>
      <c r="BM7" s="1301"/>
      <c r="BN7" s="1301"/>
      <c r="BO7" s="1301"/>
      <c r="BP7" s="1301"/>
      <c r="BQ7" s="1301"/>
      <c r="BR7" s="1301"/>
      <c r="BS7" s="1301"/>
      <c r="BT7" s="1301"/>
      <c r="BU7" s="1301"/>
      <c r="BV7" s="1301"/>
      <c r="BW7" s="1301"/>
      <c r="BX7" s="1301"/>
      <c r="BY7" s="1301"/>
      <c r="BZ7" s="1301"/>
      <c r="CA7" s="1301"/>
      <c r="CB7" s="1301"/>
      <c r="CC7" s="1301"/>
      <c r="CD7" s="1301"/>
      <c r="CE7" s="1301"/>
      <c r="CF7" s="1301"/>
      <c r="CG7" s="1301"/>
      <c r="CH7" s="1301"/>
      <c r="CI7" s="1301"/>
      <c r="CJ7" s="1301"/>
      <c r="CK7" s="1301"/>
      <c r="CL7" s="1301"/>
      <c r="CM7" s="1301"/>
      <c r="CN7" s="1301"/>
      <c r="CO7" s="1301"/>
      <c r="CP7" s="1301"/>
      <c r="CQ7" s="1301"/>
      <c r="CR7" s="1301"/>
      <c r="CS7" s="1301"/>
      <c r="CT7" s="1301"/>
      <c r="CU7" s="1301"/>
      <c r="CV7" s="1301"/>
      <c r="CW7" s="1301"/>
      <c r="CX7" s="1301"/>
      <c r="CY7" s="1301"/>
      <c r="CZ7" s="1301"/>
      <c r="DA7" s="1301"/>
      <c r="DB7" s="1301"/>
      <c r="DC7" s="1301"/>
      <c r="DD7" s="1301"/>
      <c r="DE7" s="1301"/>
      <c r="DF7" s="1301"/>
      <c r="DG7" s="1301"/>
      <c r="DH7" s="1301"/>
      <c r="DI7" s="1301"/>
      <c r="DJ7" s="1301"/>
      <c r="DK7" s="1301"/>
      <c r="DL7" s="1301"/>
      <c r="DM7" s="1301"/>
      <c r="DN7" s="1301"/>
      <c r="DO7" s="1301"/>
      <c r="DP7" s="1301"/>
      <c r="DQ7" s="1301"/>
      <c r="DR7" s="1301"/>
      <c r="DS7" s="1301"/>
      <c r="DT7" s="1301"/>
      <c r="DU7" s="1301"/>
      <c r="DV7" s="1301"/>
      <c r="DW7" s="1301"/>
      <c r="DX7" s="1301"/>
      <c r="DY7" s="1301"/>
      <c r="DZ7" s="1301"/>
      <c r="EA7" s="1301"/>
      <c r="EB7" s="1301"/>
      <c r="EC7" s="1301"/>
      <c r="ED7" s="1301"/>
      <c r="EE7" s="1301"/>
      <c r="EF7" s="1301"/>
      <c r="EG7" s="1301"/>
      <c r="EH7" s="1301"/>
      <c r="EI7" s="1301"/>
      <c r="EJ7" s="1301"/>
      <c r="EK7" s="1301"/>
      <c r="EL7" s="1301"/>
      <c r="EM7" s="1301"/>
      <c r="EN7" s="1301"/>
      <c r="EO7" s="1301"/>
      <c r="EP7" s="1301"/>
      <c r="EQ7" s="1301"/>
      <c r="ER7" s="1301"/>
      <c r="ES7" s="1301"/>
      <c r="ET7" s="1301"/>
      <c r="EU7" s="1301"/>
      <c r="EV7" s="1301"/>
      <c r="EW7" s="1301"/>
      <c r="EX7" s="1301"/>
      <c r="EY7" s="1301"/>
      <c r="EZ7" s="1301"/>
      <c r="FA7" s="1301"/>
      <c r="FB7" s="1301"/>
      <c r="FC7" s="1301"/>
      <c r="FD7" s="1301"/>
      <c r="FE7" s="1301"/>
      <c r="FF7" s="1301"/>
      <c r="FG7" s="1301"/>
      <c r="FH7" s="1301"/>
      <c r="FI7" s="1301"/>
      <c r="FJ7" s="1301"/>
      <c r="FK7" s="1301"/>
      <c r="FL7" s="1301"/>
      <c r="FM7" s="1301"/>
      <c r="FN7" s="1301"/>
      <c r="FO7" s="1301"/>
      <c r="FP7" s="1301"/>
      <c r="FQ7" s="1301"/>
      <c r="FR7" s="1301"/>
      <c r="FS7" s="1301"/>
      <c r="FT7" s="1301"/>
      <c r="FU7" s="1301"/>
      <c r="FV7" s="1301"/>
      <c r="FW7" s="1301"/>
      <c r="FX7" s="1301"/>
      <c r="FY7" s="1301"/>
      <c r="FZ7" s="1301"/>
      <c r="GA7" s="1295"/>
      <c r="GB7" s="1295"/>
      <c r="GC7" s="1295"/>
      <c r="GD7" s="1295"/>
      <c r="GE7" s="1295"/>
      <c r="GF7" s="1295"/>
      <c r="GG7" s="1295"/>
      <c r="GH7" s="1295"/>
      <c r="GI7" s="1295"/>
      <c r="GJ7" s="1295"/>
      <c r="GK7" s="1295"/>
      <c r="GL7" s="1295"/>
      <c r="GM7" s="1295"/>
      <c r="GN7" s="1295"/>
      <c r="GO7" s="1295"/>
      <c r="GP7" s="1295"/>
      <c r="GQ7" s="1295"/>
      <c r="GR7" s="1295"/>
      <c r="GS7" s="1295"/>
      <c r="GT7" s="1295"/>
      <c r="GU7" s="1295"/>
      <c r="GV7" s="1295"/>
      <c r="GW7" s="1295"/>
      <c r="GX7" s="1295"/>
      <c r="GY7" s="1295"/>
      <c r="GZ7" s="1295"/>
      <c r="HA7" s="1295"/>
      <c r="HB7" s="1295"/>
      <c r="HC7" s="1295"/>
      <c r="HD7" s="1295"/>
      <c r="HE7" s="1295"/>
      <c r="HF7" s="1295"/>
      <c r="HG7" s="1295"/>
      <c r="HH7" s="1295"/>
      <c r="HI7" s="1295"/>
      <c r="HJ7" s="1295"/>
      <c r="HK7" s="1295"/>
      <c r="HL7" s="1295"/>
      <c r="HM7" s="1295"/>
      <c r="HN7" s="1295"/>
      <c r="HO7" s="1295"/>
      <c r="HP7" s="1295"/>
      <c r="HQ7" s="1295"/>
      <c r="HR7" s="1295"/>
      <c r="HS7" s="1295"/>
      <c r="HT7" s="1295"/>
      <c r="HU7" s="1295"/>
      <c r="HV7" s="1295"/>
      <c r="HW7" s="1295"/>
      <c r="HX7" s="1295"/>
      <c r="HY7" s="1295"/>
      <c r="HZ7" s="1295"/>
      <c r="IA7" s="1295"/>
      <c r="IB7" s="1295"/>
      <c r="IC7" s="1295"/>
      <c r="ID7" s="1295"/>
      <c r="IE7" s="1295"/>
      <c r="IF7" s="1295"/>
      <c r="IG7" s="1295"/>
      <c r="IH7" s="1295"/>
      <c r="II7" s="1295"/>
      <c r="IJ7" s="1295"/>
      <c r="IK7" s="1295"/>
      <c r="IL7" s="1295"/>
      <c r="IM7" s="1295"/>
      <c r="IN7" s="1295"/>
      <c r="IO7" s="1295"/>
      <c r="IP7" s="1295"/>
      <c r="IQ7" s="1295"/>
      <c r="IR7" s="1295"/>
      <c r="IS7" s="1295"/>
      <c r="IT7" s="1295"/>
      <c r="IU7" s="1295"/>
      <c r="IV7" s="1295"/>
      <c r="IW7" s="1295"/>
      <c r="IX7" s="1295"/>
      <c r="IY7" s="1295"/>
      <c r="IZ7" s="1295"/>
      <c r="JA7" s="1295"/>
      <c r="JB7" s="1295"/>
      <c r="JC7" s="1295"/>
      <c r="JD7" s="1295"/>
      <c r="JE7" s="1295"/>
      <c r="JF7" s="1295"/>
      <c r="JG7" s="1295"/>
      <c r="JH7" s="1295"/>
      <c r="JI7" s="1295"/>
      <c r="JJ7" s="1295"/>
      <c r="JK7" s="1295"/>
      <c r="JL7" s="1295"/>
      <c r="JM7" s="1295"/>
      <c r="JN7" s="1295"/>
      <c r="JO7" s="1295"/>
      <c r="JP7" s="1295"/>
      <c r="JQ7" s="1295"/>
      <c r="JR7" s="1295"/>
      <c r="JS7" s="1295"/>
      <c r="JT7" s="1295"/>
      <c r="JU7" s="1295"/>
      <c r="JV7" s="1295"/>
      <c r="JW7" s="1295"/>
      <c r="JX7" s="1295"/>
      <c r="JY7" s="1295"/>
      <c r="JZ7" s="1295"/>
      <c r="KA7" s="1295"/>
      <c r="KB7" s="1295"/>
      <c r="KC7" s="1295"/>
      <c r="KD7" s="1295"/>
      <c r="KE7" s="1295"/>
      <c r="KF7" s="1295"/>
      <c r="KG7" s="1295"/>
      <c r="KH7" s="1295"/>
      <c r="KI7" s="1295"/>
      <c r="KJ7" s="1295"/>
      <c r="KK7" s="1295"/>
      <c r="KL7" s="1295"/>
      <c r="KM7" s="1295"/>
      <c r="KN7" s="1295"/>
      <c r="KO7" s="1295"/>
      <c r="KP7" s="1295"/>
      <c r="KQ7" s="1295"/>
      <c r="KR7" s="1295"/>
      <c r="KS7" s="1295"/>
      <c r="KT7" s="1295"/>
      <c r="KU7" s="1295"/>
      <c r="KV7" s="1295"/>
      <c r="KW7" s="1295"/>
      <c r="KX7" s="1295"/>
      <c r="KY7" s="1295"/>
      <c r="KZ7" s="1295"/>
      <c r="LA7" s="1295"/>
      <c r="LB7" s="1295"/>
      <c r="LC7" s="1295"/>
      <c r="LD7" s="1295"/>
      <c r="LE7" s="1295"/>
      <c r="LF7" s="1295"/>
      <c r="LG7" s="1295"/>
      <c r="LH7" s="1295"/>
      <c r="LI7" s="1295"/>
      <c r="LJ7" s="1295"/>
      <c r="LK7" s="1295"/>
      <c r="LL7" s="1295"/>
      <c r="LM7" s="1295"/>
      <c r="LN7" s="1295"/>
      <c r="LO7" s="1295"/>
      <c r="LP7" s="1295"/>
      <c r="LQ7" s="1295"/>
      <c r="LR7" s="1295"/>
      <c r="LS7" s="1295"/>
      <c r="LT7" s="1295"/>
      <c r="LU7" s="1295"/>
      <c r="LV7" s="1295"/>
      <c r="LW7" s="1295"/>
      <c r="LX7" s="1295"/>
      <c r="LY7" s="1295"/>
      <c r="LZ7" s="1295"/>
      <c r="MA7" s="1295"/>
      <c r="MB7" s="1295"/>
      <c r="MC7" s="1295"/>
      <c r="MD7" s="1295"/>
      <c r="ME7" s="1295"/>
      <c r="MF7" s="1295"/>
      <c r="MG7" s="1295"/>
      <c r="MH7" s="1295"/>
      <c r="MI7" s="1295"/>
      <c r="MJ7" s="1295"/>
      <c r="MK7" s="1295"/>
      <c r="ML7" s="1295"/>
      <c r="MM7" s="1295"/>
      <c r="MN7" s="1295"/>
      <c r="MO7" s="1295"/>
      <c r="MP7" s="1295"/>
      <c r="MQ7" s="1295"/>
      <c r="MR7" s="1295"/>
      <c r="MS7" s="1295"/>
      <c r="MT7" s="1295"/>
      <c r="MU7" s="1295"/>
      <c r="MV7" s="1295"/>
      <c r="MW7" s="1295"/>
      <c r="MX7" s="1295"/>
      <c r="MY7" s="1295"/>
      <c r="MZ7" s="1295"/>
      <c r="NA7" s="1295"/>
      <c r="NB7" s="1295"/>
      <c r="NC7" s="1295"/>
      <c r="ND7" s="1295"/>
      <c r="NE7" s="1295"/>
      <c r="NF7" s="1295"/>
      <c r="NG7" s="1295"/>
      <c r="NH7" s="1295"/>
      <c r="NI7" s="1295"/>
      <c r="NJ7" s="1302"/>
    </row>
    <row r="8" spans="2:374" ht="3.65" customHeight="1" x14ac:dyDescent="0.65">
      <c r="B8" s="1300"/>
      <c r="C8" s="1301"/>
      <c r="D8" s="1301"/>
      <c r="E8" s="1301"/>
      <c r="F8" s="1301"/>
      <c r="G8" s="1301"/>
      <c r="H8" s="1301"/>
      <c r="I8" s="1301"/>
      <c r="J8" s="1301"/>
      <c r="K8" s="1301"/>
      <c r="L8" s="1301"/>
      <c r="M8" s="1301"/>
      <c r="N8" s="1301"/>
      <c r="O8" s="1301"/>
      <c r="P8" s="1301"/>
      <c r="Q8" s="1301"/>
      <c r="R8" s="1301"/>
      <c r="S8" s="1301"/>
      <c r="T8" s="1301"/>
      <c r="U8" s="1301"/>
      <c r="V8" s="1301"/>
      <c r="W8" s="1301"/>
      <c r="X8" s="1301"/>
      <c r="Y8" s="1301"/>
      <c r="Z8" s="1301"/>
      <c r="AA8" s="1301"/>
      <c r="AB8" s="1301"/>
      <c r="AC8" s="1301"/>
      <c r="AD8" s="1301"/>
      <c r="AE8" s="1301"/>
      <c r="AF8" s="1301"/>
      <c r="AG8" s="1301"/>
      <c r="AH8" s="1301"/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301"/>
      <c r="AY8" s="1301"/>
      <c r="AZ8" s="1301"/>
      <c r="BA8" s="1301"/>
      <c r="BB8" s="1301"/>
      <c r="BC8" s="1301"/>
      <c r="BD8" s="1301"/>
      <c r="BE8" s="1301"/>
      <c r="BF8" s="1301"/>
      <c r="BG8" s="1301"/>
      <c r="BH8" s="1301"/>
      <c r="BI8" s="1301"/>
      <c r="BJ8" s="1301"/>
      <c r="BK8" s="1301"/>
      <c r="BL8" s="1301"/>
      <c r="BM8" s="1301"/>
      <c r="BN8" s="1301"/>
      <c r="BO8" s="1301"/>
      <c r="BP8" s="1301"/>
      <c r="BQ8" s="1301"/>
      <c r="BR8" s="1301"/>
      <c r="BS8" s="1301"/>
      <c r="BT8" s="1301"/>
      <c r="BU8" s="1301"/>
      <c r="BV8" s="1301"/>
      <c r="BW8" s="1301"/>
      <c r="BX8" s="1301"/>
      <c r="BY8" s="1301"/>
      <c r="BZ8" s="1301"/>
      <c r="CA8" s="1301"/>
      <c r="CB8" s="1301"/>
      <c r="CC8" s="1301"/>
      <c r="CD8" s="1301"/>
      <c r="CE8" s="1301"/>
      <c r="CF8" s="1301"/>
      <c r="CG8" s="1301"/>
      <c r="CH8" s="1301"/>
      <c r="CI8" s="1301"/>
      <c r="CJ8" s="1301"/>
      <c r="CK8" s="1301"/>
      <c r="CL8" s="1301"/>
      <c r="CM8" s="1301"/>
      <c r="CN8" s="1301"/>
      <c r="CO8" s="1301"/>
      <c r="CP8" s="1301"/>
      <c r="CQ8" s="1301"/>
      <c r="CR8" s="1301"/>
      <c r="CS8" s="1301"/>
      <c r="CT8" s="1301"/>
      <c r="CU8" s="1301"/>
      <c r="CV8" s="1301"/>
      <c r="CW8" s="1301"/>
      <c r="CX8" s="1301"/>
      <c r="CY8" s="1301"/>
      <c r="CZ8" s="1301"/>
      <c r="DA8" s="1301"/>
      <c r="DB8" s="1301"/>
      <c r="DC8" s="1301"/>
      <c r="DD8" s="1301"/>
      <c r="DE8" s="1301"/>
      <c r="DF8" s="1301"/>
      <c r="DG8" s="1301"/>
      <c r="DH8" s="1301"/>
      <c r="DI8" s="1301"/>
      <c r="DJ8" s="1301"/>
      <c r="DK8" s="1301"/>
      <c r="DL8" s="1301"/>
      <c r="DM8" s="1301"/>
      <c r="DN8" s="1301"/>
      <c r="DO8" s="1301"/>
      <c r="DP8" s="1301"/>
      <c r="DQ8" s="1301"/>
      <c r="DR8" s="1301"/>
      <c r="DS8" s="1301"/>
      <c r="DT8" s="1301"/>
      <c r="DU8" s="1301"/>
      <c r="DV8" s="1301"/>
      <c r="DW8" s="1301"/>
      <c r="DX8" s="1301"/>
      <c r="DY8" s="1301"/>
      <c r="DZ8" s="1301"/>
      <c r="EA8" s="1301"/>
      <c r="EB8" s="1301"/>
      <c r="EC8" s="1301"/>
      <c r="ED8" s="1301"/>
      <c r="EE8" s="1301"/>
      <c r="EF8" s="1301"/>
      <c r="EG8" s="1301"/>
      <c r="EH8" s="1301"/>
      <c r="EI8" s="1301"/>
      <c r="EJ8" s="1301"/>
      <c r="EK8" s="1301"/>
      <c r="EL8" s="1301"/>
      <c r="EM8" s="1301"/>
      <c r="EN8" s="1301"/>
      <c r="EO8" s="1301"/>
      <c r="EP8" s="1301"/>
      <c r="EQ8" s="1301"/>
      <c r="ER8" s="1301"/>
      <c r="ES8" s="1301"/>
      <c r="ET8" s="1301"/>
      <c r="EU8" s="1301"/>
      <c r="EV8" s="1301"/>
      <c r="EW8" s="1301"/>
      <c r="EX8" s="1301"/>
      <c r="EY8" s="1301"/>
      <c r="EZ8" s="1301"/>
      <c r="FA8" s="1301"/>
      <c r="FB8" s="1301"/>
      <c r="FC8" s="1301"/>
      <c r="FD8" s="1301"/>
      <c r="FE8" s="1301"/>
      <c r="FF8" s="1301"/>
      <c r="FG8" s="1301"/>
      <c r="FH8" s="1301"/>
      <c r="FI8" s="1301"/>
      <c r="FJ8" s="1301"/>
      <c r="FK8" s="1301"/>
      <c r="FL8" s="1301"/>
      <c r="FM8" s="1301"/>
      <c r="FN8" s="1301"/>
      <c r="FO8" s="1301"/>
      <c r="FP8" s="1301"/>
      <c r="FQ8" s="1301"/>
      <c r="FR8" s="1301"/>
      <c r="FS8" s="1301"/>
      <c r="FT8" s="1301"/>
      <c r="FU8" s="1301"/>
      <c r="FV8" s="1301"/>
      <c r="FW8" s="1301"/>
      <c r="FX8" s="1301"/>
      <c r="FY8" s="1301"/>
      <c r="FZ8" s="1301"/>
      <c r="GA8" s="1295"/>
      <c r="GB8" s="1295"/>
      <c r="GC8" s="1295"/>
      <c r="GD8" s="1295"/>
      <c r="GE8" s="1295"/>
      <c r="GF8" s="1295"/>
      <c r="GG8" s="1295"/>
      <c r="GH8" s="1295"/>
      <c r="GI8" s="1295"/>
      <c r="GJ8" s="1295"/>
      <c r="GK8" s="1295"/>
      <c r="GL8" s="1295"/>
      <c r="GM8" s="1295"/>
      <c r="GN8" s="1295"/>
      <c r="GO8" s="1295"/>
      <c r="GP8" s="1295"/>
      <c r="GQ8" s="1295"/>
      <c r="GR8" s="1295"/>
      <c r="GS8" s="1295"/>
      <c r="GT8" s="1295"/>
      <c r="GU8" s="1295"/>
      <c r="GV8" s="1295"/>
      <c r="GW8" s="1295"/>
      <c r="GX8" s="1295"/>
      <c r="GY8" s="1295"/>
      <c r="GZ8" s="1295"/>
      <c r="HA8" s="1295"/>
      <c r="HB8" s="1295"/>
      <c r="HC8" s="1295"/>
      <c r="HD8" s="1295"/>
      <c r="HE8" s="1295"/>
      <c r="HF8" s="1295"/>
      <c r="HG8" s="1295"/>
      <c r="HH8" s="1295"/>
      <c r="HI8" s="1295"/>
      <c r="HJ8" s="1295"/>
      <c r="HK8" s="1295"/>
      <c r="HL8" s="1295"/>
      <c r="HM8" s="1295"/>
      <c r="HN8" s="1295"/>
      <c r="HO8" s="1295"/>
      <c r="HP8" s="1295"/>
      <c r="HQ8" s="1295"/>
      <c r="HR8" s="1295"/>
      <c r="HS8" s="1295"/>
      <c r="HT8" s="1295"/>
      <c r="HU8" s="1295"/>
      <c r="HV8" s="1295"/>
      <c r="HW8" s="1295"/>
      <c r="HX8" s="1295"/>
      <c r="HY8" s="1295"/>
      <c r="HZ8" s="1295"/>
      <c r="IA8" s="1295"/>
      <c r="IB8" s="1295"/>
      <c r="IC8" s="1295"/>
      <c r="ID8" s="1295"/>
      <c r="IE8" s="1295"/>
      <c r="IF8" s="1295"/>
      <c r="IG8" s="1295"/>
      <c r="IH8" s="1295"/>
      <c r="II8" s="1295"/>
      <c r="IJ8" s="1295"/>
      <c r="IK8" s="1295"/>
      <c r="IL8" s="1295"/>
      <c r="IM8" s="1295"/>
      <c r="IN8" s="1295"/>
      <c r="IO8" s="1295"/>
      <c r="IP8" s="1295"/>
      <c r="IQ8" s="1295"/>
      <c r="IR8" s="1295"/>
      <c r="IS8" s="1295"/>
      <c r="IT8" s="1295"/>
      <c r="IU8" s="1295"/>
      <c r="IV8" s="1295"/>
      <c r="IW8" s="1295"/>
      <c r="IX8" s="1295"/>
      <c r="IY8" s="1295"/>
      <c r="IZ8" s="1295"/>
      <c r="JA8" s="1295"/>
      <c r="JB8" s="1295"/>
      <c r="JC8" s="1295"/>
      <c r="JD8" s="1295"/>
      <c r="JE8" s="1295"/>
      <c r="JF8" s="1295"/>
      <c r="JG8" s="1295"/>
      <c r="JH8" s="1295"/>
      <c r="JI8" s="1295"/>
      <c r="JJ8" s="1295"/>
      <c r="JK8" s="1295"/>
      <c r="JL8" s="1295"/>
      <c r="JM8" s="1295"/>
      <c r="JN8" s="1295"/>
      <c r="JO8" s="1295"/>
      <c r="JP8" s="1295"/>
      <c r="JQ8" s="1295"/>
      <c r="JR8" s="1295"/>
      <c r="JS8" s="1295"/>
      <c r="JT8" s="1295"/>
      <c r="JU8" s="1295"/>
      <c r="JV8" s="1295"/>
      <c r="JW8" s="1295"/>
      <c r="JX8" s="1295"/>
      <c r="JY8" s="1295"/>
      <c r="JZ8" s="1295"/>
      <c r="KA8" s="1295"/>
      <c r="KB8" s="1295"/>
      <c r="KC8" s="1295"/>
      <c r="KD8" s="1295"/>
      <c r="KE8" s="1295"/>
      <c r="KF8" s="1295"/>
      <c r="KG8" s="1295"/>
      <c r="KH8" s="1295"/>
      <c r="KI8" s="1295"/>
      <c r="KJ8" s="1295"/>
      <c r="KK8" s="1295"/>
      <c r="KL8" s="1295"/>
      <c r="KM8" s="1295"/>
      <c r="KN8" s="1295"/>
      <c r="KO8" s="1295"/>
      <c r="KP8" s="1295"/>
      <c r="KQ8" s="1295"/>
      <c r="KR8" s="1295"/>
      <c r="KS8" s="1295"/>
      <c r="KT8" s="1295"/>
      <c r="KU8" s="1295"/>
      <c r="KV8" s="1295"/>
      <c r="KW8" s="1295"/>
      <c r="KX8" s="1295"/>
      <c r="KY8" s="1295"/>
      <c r="KZ8" s="1295"/>
      <c r="LA8" s="1295"/>
      <c r="LB8" s="1295"/>
      <c r="LC8" s="1295"/>
      <c r="LD8" s="1295"/>
      <c r="LE8" s="1295"/>
      <c r="LF8" s="1295"/>
      <c r="LG8" s="1295"/>
      <c r="LH8" s="1295"/>
      <c r="LI8" s="1295"/>
      <c r="LJ8" s="1295"/>
      <c r="LK8" s="1295"/>
      <c r="LL8" s="1295"/>
      <c r="LM8" s="1295"/>
      <c r="LN8" s="1295"/>
      <c r="LO8" s="1295"/>
      <c r="LP8" s="1295"/>
      <c r="LQ8" s="1295"/>
      <c r="LR8" s="1295"/>
      <c r="LS8" s="1295"/>
      <c r="LT8" s="1295"/>
      <c r="LU8" s="1295"/>
      <c r="LV8" s="1295"/>
      <c r="LW8" s="1295"/>
      <c r="LX8" s="1295"/>
      <c r="LY8" s="1295"/>
      <c r="LZ8" s="1295"/>
      <c r="MA8" s="1295"/>
      <c r="MB8" s="1295"/>
      <c r="MC8" s="1295"/>
      <c r="MD8" s="1295"/>
      <c r="ME8" s="1295"/>
      <c r="MF8" s="1295"/>
      <c r="MG8" s="1295"/>
      <c r="MH8" s="1295"/>
      <c r="MI8" s="1295"/>
      <c r="MJ8" s="1295"/>
      <c r="MK8" s="1295"/>
      <c r="ML8" s="1295"/>
      <c r="MM8" s="1295"/>
      <c r="MN8" s="1295"/>
      <c r="MO8" s="1295"/>
      <c r="MP8" s="1295"/>
      <c r="MQ8" s="1295"/>
      <c r="MR8" s="1295"/>
      <c r="MS8" s="1295"/>
      <c r="MT8" s="1295"/>
      <c r="MU8" s="1295"/>
      <c r="MV8" s="1295"/>
      <c r="MW8" s="1295"/>
      <c r="MX8" s="1295"/>
      <c r="MY8" s="1295"/>
      <c r="MZ8" s="1295"/>
      <c r="NA8" s="1295"/>
      <c r="NB8" s="1295"/>
      <c r="NC8" s="1295"/>
      <c r="ND8" s="1295"/>
      <c r="NE8" s="1295"/>
      <c r="NF8" s="1295"/>
      <c r="NG8" s="1295"/>
      <c r="NH8" s="1295"/>
      <c r="NI8" s="1295"/>
      <c r="NJ8" s="1302"/>
    </row>
    <row r="9" spans="2:374" ht="3.65" customHeight="1" x14ac:dyDescent="0.65">
      <c r="B9" s="1300"/>
      <c r="C9" s="1301"/>
      <c r="D9" s="1301"/>
      <c r="E9" s="1301"/>
      <c r="F9" s="1301"/>
      <c r="G9" s="1301"/>
      <c r="H9" s="1301"/>
      <c r="I9" s="1301"/>
      <c r="J9" s="1301"/>
      <c r="K9" s="1301"/>
      <c r="L9" s="1301"/>
      <c r="M9" s="1301"/>
      <c r="N9" s="1301"/>
      <c r="O9" s="1301"/>
      <c r="P9" s="1301"/>
      <c r="Q9" s="1301"/>
      <c r="R9" s="1301"/>
      <c r="S9" s="1301"/>
      <c r="T9" s="1301"/>
      <c r="U9" s="1301"/>
      <c r="V9" s="1301"/>
      <c r="W9" s="1301"/>
      <c r="X9" s="1301"/>
      <c r="Y9" s="1301"/>
      <c r="Z9" s="1301"/>
      <c r="AA9" s="1301"/>
      <c r="AB9" s="1301"/>
      <c r="AC9" s="1301"/>
      <c r="AD9" s="1301"/>
      <c r="AE9" s="1301"/>
      <c r="AF9" s="1301"/>
      <c r="AG9" s="1301"/>
      <c r="AH9" s="1301"/>
      <c r="AI9" s="1301"/>
      <c r="AJ9" s="1301"/>
      <c r="AK9" s="1301"/>
      <c r="AL9" s="1301"/>
      <c r="AM9" s="1301"/>
      <c r="AN9" s="1301"/>
      <c r="AO9" s="1301"/>
      <c r="AP9" s="1301"/>
      <c r="AQ9" s="1301"/>
      <c r="AR9" s="1301"/>
      <c r="AS9" s="1301"/>
      <c r="AT9" s="1301"/>
      <c r="AU9" s="1301"/>
      <c r="AV9" s="1301"/>
      <c r="AW9" s="1301"/>
      <c r="AX9" s="1301"/>
      <c r="AY9" s="1301"/>
      <c r="AZ9" s="1301"/>
      <c r="BA9" s="1301"/>
      <c r="BB9" s="1301"/>
      <c r="BC9" s="1301"/>
      <c r="BD9" s="1301"/>
      <c r="BE9" s="1301"/>
      <c r="BF9" s="1301"/>
      <c r="BG9" s="1301"/>
      <c r="BH9" s="1301"/>
      <c r="BI9" s="1301"/>
      <c r="BJ9" s="1301"/>
      <c r="BK9" s="1301"/>
      <c r="BL9" s="1301"/>
      <c r="BM9" s="1301"/>
      <c r="BN9" s="1301"/>
      <c r="BO9" s="1301"/>
      <c r="BP9" s="1301"/>
      <c r="BQ9" s="1301"/>
      <c r="BR9" s="1301"/>
      <c r="BS9" s="1301"/>
      <c r="BT9" s="1301"/>
      <c r="BU9" s="1301"/>
      <c r="BV9" s="1301"/>
      <c r="BW9" s="1301"/>
      <c r="BX9" s="1301"/>
      <c r="BY9" s="1301"/>
      <c r="BZ9" s="1301"/>
      <c r="CA9" s="1301"/>
      <c r="CB9" s="1301"/>
      <c r="CC9" s="1301"/>
      <c r="CD9" s="1301"/>
      <c r="CE9" s="1301"/>
      <c r="CF9" s="1301"/>
      <c r="CG9" s="1301"/>
      <c r="CH9" s="1301"/>
      <c r="CI9" s="1301"/>
      <c r="CJ9" s="1301"/>
      <c r="CK9" s="1301"/>
      <c r="CL9" s="1301"/>
      <c r="CM9" s="1301"/>
      <c r="CN9" s="1301"/>
      <c r="CO9" s="1301"/>
      <c r="CP9" s="1301"/>
      <c r="CQ9" s="1301"/>
      <c r="CR9" s="1301"/>
      <c r="CS9" s="1301"/>
      <c r="CT9" s="1301"/>
      <c r="CU9" s="1301"/>
      <c r="CV9" s="1301"/>
      <c r="CW9" s="1301"/>
      <c r="CX9" s="1301"/>
      <c r="CY9" s="1301"/>
      <c r="CZ9" s="1301"/>
      <c r="DA9" s="1301"/>
      <c r="DB9" s="1301"/>
      <c r="DC9" s="1301"/>
      <c r="DD9" s="1301"/>
      <c r="DE9" s="1301"/>
      <c r="DF9" s="1301"/>
      <c r="DG9" s="1301"/>
      <c r="DH9" s="1301"/>
      <c r="DI9" s="1301"/>
      <c r="DJ9" s="1301"/>
      <c r="DK9" s="1301"/>
      <c r="DL9" s="1301"/>
      <c r="DM9" s="1301"/>
      <c r="DN9" s="1301"/>
      <c r="DO9" s="1301"/>
      <c r="DP9" s="1301"/>
      <c r="DQ9" s="1301"/>
      <c r="DR9" s="1301"/>
      <c r="DS9" s="1301"/>
      <c r="DT9" s="1301"/>
      <c r="DU9" s="1301"/>
      <c r="DV9" s="1301"/>
      <c r="DW9" s="1301"/>
      <c r="DX9" s="1301"/>
      <c r="DY9" s="1301"/>
      <c r="DZ9" s="1301"/>
      <c r="EA9" s="1301"/>
      <c r="EB9" s="1301"/>
      <c r="EC9" s="1301"/>
      <c r="ED9" s="1301"/>
      <c r="EE9" s="1301"/>
      <c r="EF9" s="1301"/>
      <c r="EG9" s="1301"/>
      <c r="EH9" s="1301"/>
      <c r="EI9" s="1301"/>
      <c r="EJ9" s="1301"/>
      <c r="EK9" s="1301"/>
      <c r="EL9" s="1301"/>
      <c r="EM9" s="1301"/>
      <c r="EN9" s="1301"/>
      <c r="EO9" s="1301"/>
      <c r="EP9" s="1301"/>
      <c r="EQ9" s="1301"/>
      <c r="ER9" s="1301"/>
      <c r="ES9" s="1301"/>
      <c r="ET9" s="1301"/>
      <c r="EU9" s="1301"/>
      <c r="EV9" s="1301"/>
      <c r="EW9" s="1301"/>
      <c r="EX9" s="1301"/>
      <c r="EY9" s="1301"/>
      <c r="EZ9" s="1301"/>
      <c r="FA9" s="1301"/>
      <c r="FB9" s="1301"/>
      <c r="FC9" s="1301"/>
      <c r="FD9" s="1301"/>
      <c r="FE9" s="1301"/>
      <c r="FF9" s="1301"/>
      <c r="FG9" s="1301"/>
      <c r="FH9" s="1301"/>
      <c r="FI9" s="1301"/>
      <c r="FJ9" s="1301"/>
      <c r="FK9" s="1301"/>
      <c r="FL9" s="1301"/>
      <c r="FM9" s="1301"/>
      <c r="FN9" s="1301"/>
      <c r="FO9" s="1301"/>
      <c r="FP9" s="1301"/>
      <c r="FQ9" s="1301"/>
      <c r="FR9" s="1301"/>
      <c r="FS9" s="1301"/>
      <c r="FT9" s="1301"/>
      <c r="FU9" s="1301"/>
      <c r="FV9" s="1301"/>
      <c r="FW9" s="1301"/>
      <c r="FX9" s="1301"/>
      <c r="FY9" s="1301"/>
      <c r="FZ9" s="1301"/>
      <c r="GA9" s="1295"/>
      <c r="GB9" s="1295"/>
      <c r="GC9" s="1295"/>
      <c r="GD9" s="1295"/>
      <c r="GE9" s="1295"/>
      <c r="GF9" s="1295"/>
      <c r="GG9" s="1295"/>
      <c r="GH9" s="1295"/>
      <c r="GI9" s="1295"/>
      <c r="GJ9" s="1295"/>
      <c r="GK9" s="1295"/>
      <c r="GL9" s="1295"/>
      <c r="GM9" s="1295"/>
      <c r="GN9" s="1295"/>
      <c r="GO9" s="1295"/>
      <c r="GP9" s="1295"/>
      <c r="GQ9" s="1295"/>
      <c r="GR9" s="1295"/>
      <c r="GS9" s="1295"/>
      <c r="GT9" s="1295"/>
      <c r="GU9" s="1295"/>
      <c r="GV9" s="1295"/>
      <c r="GW9" s="1295"/>
      <c r="GX9" s="1295"/>
      <c r="GY9" s="1295"/>
      <c r="GZ9" s="1295"/>
      <c r="HA9" s="1295"/>
      <c r="HB9" s="1295"/>
      <c r="HC9" s="1295"/>
      <c r="HD9" s="1295"/>
      <c r="HE9" s="1295"/>
      <c r="HF9" s="1295"/>
      <c r="HG9" s="1295"/>
      <c r="HH9" s="1295"/>
      <c r="HI9" s="1295"/>
      <c r="HJ9" s="1295"/>
      <c r="HK9" s="1295"/>
      <c r="HL9" s="1295"/>
      <c r="HM9" s="1295"/>
      <c r="HN9" s="1295"/>
      <c r="HO9" s="1295"/>
      <c r="HP9" s="1295"/>
      <c r="HQ9" s="1295"/>
      <c r="HR9" s="1295"/>
      <c r="HS9" s="1295"/>
      <c r="HT9" s="1295"/>
      <c r="HU9" s="1295"/>
      <c r="HV9" s="1295"/>
      <c r="HW9" s="1295"/>
      <c r="HX9" s="1295"/>
      <c r="HY9" s="1295"/>
      <c r="HZ9" s="1295"/>
      <c r="IA9" s="1295"/>
      <c r="IB9" s="1295"/>
      <c r="IC9" s="1295"/>
      <c r="ID9" s="1295"/>
      <c r="IE9" s="1295"/>
      <c r="IF9" s="1295"/>
      <c r="IG9" s="1295"/>
      <c r="IH9" s="1295"/>
      <c r="II9" s="1295"/>
      <c r="IJ9" s="1295"/>
      <c r="IK9" s="1295"/>
      <c r="IL9" s="1295"/>
      <c r="IM9" s="1295"/>
      <c r="IN9" s="1295"/>
      <c r="IO9" s="1295"/>
      <c r="IP9" s="1295"/>
      <c r="IQ9" s="1295"/>
      <c r="IR9" s="1295"/>
      <c r="IS9" s="1295"/>
      <c r="IT9" s="1295"/>
      <c r="IU9" s="1295"/>
      <c r="IV9" s="1295"/>
      <c r="IW9" s="1295"/>
      <c r="IX9" s="1295"/>
      <c r="IY9" s="1295"/>
      <c r="IZ9" s="1295"/>
      <c r="JA9" s="1295"/>
      <c r="JB9" s="1295"/>
      <c r="JC9" s="1295"/>
      <c r="JD9" s="1295"/>
      <c r="JE9" s="1295"/>
      <c r="JF9" s="1295"/>
      <c r="JG9" s="1295"/>
      <c r="JH9" s="1295"/>
      <c r="JI9" s="1295"/>
      <c r="JJ9" s="1295"/>
      <c r="JK9" s="1295"/>
      <c r="JL9" s="1295"/>
      <c r="JM9" s="1295"/>
      <c r="JN9" s="1295"/>
      <c r="JO9" s="1295"/>
      <c r="JP9" s="1295"/>
      <c r="JQ9" s="1295"/>
      <c r="JR9" s="1295"/>
      <c r="JS9" s="1295"/>
      <c r="JT9" s="1295"/>
      <c r="JU9" s="1295"/>
      <c r="JV9" s="1295"/>
      <c r="JW9" s="1295"/>
      <c r="JX9" s="1295"/>
      <c r="JY9" s="1295"/>
      <c r="JZ9" s="1295"/>
      <c r="KA9" s="1295"/>
      <c r="KB9" s="1295"/>
      <c r="KC9" s="1295"/>
      <c r="KD9" s="1295"/>
      <c r="KE9" s="1295"/>
      <c r="KF9" s="1295"/>
      <c r="KG9" s="1295"/>
      <c r="KH9" s="1295"/>
      <c r="KI9" s="1295"/>
      <c r="KJ9" s="1295"/>
      <c r="KK9" s="1295"/>
      <c r="KL9" s="1295"/>
      <c r="KM9" s="1295"/>
      <c r="KN9" s="1295"/>
      <c r="KO9" s="1295"/>
      <c r="KP9" s="1295"/>
      <c r="KQ9" s="1295"/>
      <c r="KR9" s="1295"/>
      <c r="KS9" s="1295"/>
      <c r="KT9" s="1295"/>
      <c r="KU9" s="1295"/>
      <c r="KV9" s="1295"/>
      <c r="KW9" s="1295"/>
      <c r="KX9" s="1295"/>
      <c r="KY9" s="1295"/>
      <c r="KZ9" s="1295"/>
      <c r="LA9" s="1295"/>
      <c r="LB9" s="1295"/>
      <c r="LC9" s="1295"/>
      <c r="LD9" s="1295"/>
      <c r="LE9" s="1295"/>
      <c r="LF9" s="1295"/>
      <c r="LG9" s="1295"/>
      <c r="LH9" s="1295"/>
      <c r="LI9" s="1295"/>
      <c r="LJ9" s="1295"/>
      <c r="LK9" s="1295"/>
      <c r="LL9" s="1295"/>
      <c r="LM9" s="1295"/>
      <c r="LN9" s="1295"/>
      <c r="LO9" s="1295"/>
      <c r="LP9" s="1295"/>
      <c r="LQ9" s="1295"/>
      <c r="LR9" s="1295"/>
      <c r="LS9" s="1295"/>
      <c r="LT9" s="1295"/>
      <c r="LU9" s="1295"/>
      <c r="LV9" s="1295"/>
      <c r="LW9" s="1295"/>
      <c r="LX9" s="1295"/>
      <c r="LY9" s="1295"/>
      <c r="LZ9" s="1295"/>
      <c r="MA9" s="1295"/>
      <c r="MB9" s="1303" t="s">
        <v>712</v>
      </c>
      <c r="MC9" s="1303"/>
      <c r="MD9" s="1303"/>
      <c r="ME9" s="1303"/>
      <c r="MF9" s="1303"/>
      <c r="MG9" s="1303"/>
      <c r="MH9" s="1303"/>
      <c r="MI9" s="1303"/>
      <c r="MJ9" s="1303"/>
      <c r="MK9" s="1303"/>
      <c r="ML9" s="1303"/>
      <c r="MM9" s="1303"/>
      <c r="MN9" s="1295"/>
      <c r="MO9" s="1303" t="s">
        <v>713</v>
      </c>
      <c r="MP9" s="1303"/>
      <c r="MQ9" s="1303"/>
      <c r="MR9" s="1303"/>
      <c r="MS9" s="1303"/>
      <c r="MT9" s="1303"/>
      <c r="MU9" s="1303"/>
      <c r="MV9" s="1303"/>
      <c r="MW9" s="1303"/>
      <c r="MX9" s="1303"/>
      <c r="MY9" s="1303"/>
      <c r="MZ9" s="1295"/>
      <c r="NA9" s="1304" t="s">
        <v>714</v>
      </c>
      <c r="NB9" s="1304"/>
      <c r="NC9" s="1304"/>
      <c r="ND9" s="1304"/>
      <c r="NE9" s="1304"/>
      <c r="NF9" s="1304"/>
      <c r="NG9" s="1304"/>
      <c r="NH9" s="1304"/>
      <c r="NI9" s="1304"/>
      <c r="NJ9" s="1302"/>
    </row>
    <row r="10" spans="2:374" ht="3.65" customHeight="1" x14ac:dyDescent="0.65">
      <c r="B10" s="1300"/>
      <c r="C10" s="1301"/>
      <c r="D10" s="1301"/>
      <c r="E10" s="1301"/>
      <c r="F10" s="1301"/>
      <c r="G10" s="1301"/>
      <c r="H10" s="1301"/>
      <c r="I10" s="1301"/>
      <c r="J10" s="1301"/>
      <c r="K10" s="1301"/>
      <c r="L10" s="1301"/>
      <c r="M10" s="1301"/>
      <c r="N10" s="1301"/>
      <c r="O10" s="1301"/>
      <c r="P10" s="1301"/>
      <c r="Q10" s="1301"/>
      <c r="R10" s="1301"/>
      <c r="S10" s="1301"/>
      <c r="T10" s="1301"/>
      <c r="U10" s="1301"/>
      <c r="V10" s="1301"/>
      <c r="W10" s="1301"/>
      <c r="X10" s="1301"/>
      <c r="Y10" s="1301"/>
      <c r="Z10" s="1301"/>
      <c r="AA10" s="1301"/>
      <c r="AB10" s="1301"/>
      <c r="AC10" s="1301"/>
      <c r="AD10" s="1301"/>
      <c r="AE10" s="1301"/>
      <c r="AF10" s="1301"/>
      <c r="AG10" s="1301"/>
      <c r="AH10" s="1301"/>
      <c r="AI10" s="1301"/>
      <c r="AJ10" s="1301"/>
      <c r="AK10" s="1301"/>
      <c r="AL10" s="1301"/>
      <c r="AM10" s="1301"/>
      <c r="AN10" s="1301"/>
      <c r="AO10" s="1301"/>
      <c r="AP10" s="1301"/>
      <c r="AQ10" s="1301"/>
      <c r="AR10" s="1301"/>
      <c r="AS10" s="1301"/>
      <c r="AT10" s="1301"/>
      <c r="AU10" s="1301"/>
      <c r="AV10" s="1301"/>
      <c r="AW10" s="1301"/>
      <c r="AX10" s="1301"/>
      <c r="AY10" s="1301"/>
      <c r="AZ10" s="1301"/>
      <c r="BA10" s="1301"/>
      <c r="BB10" s="1301"/>
      <c r="BC10" s="1301"/>
      <c r="BD10" s="1301"/>
      <c r="BE10" s="1301"/>
      <c r="BF10" s="1301"/>
      <c r="BG10" s="1301"/>
      <c r="BH10" s="1301"/>
      <c r="BI10" s="1301"/>
      <c r="BJ10" s="1301"/>
      <c r="BK10" s="1301"/>
      <c r="BL10" s="1301"/>
      <c r="BM10" s="1301"/>
      <c r="BN10" s="1301"/>
      <c r="BO10" s="1301"/>
      <c r="BP10" s="1301"/>
      <c r="BQ10" s="1301"/>
      <c r="BR10" s="1301"/>
      <c r="BS10" s="1301"/>
      <c r="BT10" s="1301"/>
      <c r="BU10" s="1301"/>
      <c r="BV10" s="1301"/>
      <c r="BW10" s="1301"/>
      <c r="BX10" s="1301"/>
      <c r="BY10" s="1301"/>
      <c r="BZ10" s="1301"/>
      <c r="CA10" s="1301"/>
      <c r="CB10" s="1301"/>
      <c r="CC10" s="1301"/>
      <c r="CD10" s="1301"/>
      <c r="CE10" s="1301"/>
      <c r="CF10" s="1301"/>
      <c r="CG10" s="1301"/>
      <c r="CH10" s="1301"/>
      <c r="CI10" s="1301"/>
      <c r="CJ10" s="1301"/>
      <c r="CK10" s="1301"/>
      <c r="CL10" s="1301"/>
      <c r="CM10" s="1301"/>
      <c r="CN10" s="1301"/>
      <c r="CO10" s="1301"/>
      <c r="CP10" s="1301"/>
      <c r="CQ10" s="1301"/>
      <c r="CR10" s="1301"/>
      <c r="CS10" s="1301"/>
      <c r="CT10" s="1301"/>
      <c r="CU10" s="1301"/>
      <c r="CV10" s="1301"/>
      <c r="CW10" s="1301"/>
      <c r="CX10" s="1301"/>
      <c r="CY10" s="1301"/>
      <c r="CZ10" s="1301"/>
      <c r="DA10" s="1301"/>
      <c r="DB10" s="1301"/>
      <c r="DC10" s="1301"/>
      <c r="DD10" s="1301"/>
      <c r="DE10" s="1301"/>
      <c r="DF10" s="1301"/>
      <c r="DG10" s="1301"/>
      <c r="DH10" s="1301"/>
      <c r="DI10" s="1301"/>
      <c r="DJ10" s="1301"/>
      <c r="DK10" s="1301"/>
      <c r="DL10" s="1301"/>
      <c r="DM10" s="1301"/>
      <c r="DN10" s="1301"/>
      <c r="DO10" s="1301"/>
      <c r="DP10" s="1301"/>
      <c r="DQ10" s="1301"/>
      <c r="DR10" s="1301"/>
      <c r="DS10" s="1301"/>
      <c r="DT10" s="1301"/>
      <c r="DU10" s="1301"/>
      <c r="DV10" s="1301"/>
      <c r="DW10" s="1301"/>
      <c r="DX10" s="1301"/>
      <c r="DY10" s="1301"/>
      <c r="DZ10" s="1301"/>
      <c r="EA10" s="1301"/>
      <c r="EB10" s="1301"/>
      <c r="EC10" s="1301"/>
      <c r="ED10" s="1301"/>
      <c r="EE10" s="1301"/>
      <c r="EF10" s="1301"/>
      <c r="EG10" s="1301"/>
      <c r="EH10" s="1301"/>
      <c r="EI10" s="1301"/>
      <c r="EJ10" s="1301"/>
      <c r="EK10" s="1301"/>
      <c r="EL10" s="1301"/>
      <c r="EM10" s="1301"/>
      <c r="EN10" s="1301"/>
      <c r="EO10" s="1301"/>
      <c r="EP10" s="1301"/>
      <c r="EQ10" s="1301"/>
      <c r="ER10" s="1301"/>
      <c r="ES10" s="1301"/>
      <c r="ET10" s="1301"/>
      <c r="EU10" s="1301"/>
      <c r="EV10" s="1301"/>
      <c r="EW10" s="1301"/>
      <c r="EX10" s="1301"/>
      <c r="EY10" s="1301"/>
      <c r="EZ10" s="1301"/>
      <c r="FA10" s="1301"/>
      <c r="FB10" s="1301"/>
      <c r="FC10" s="1301"/>
      <c r="FD10" s="1301"/>
      <c r="FE10" s="1301"/>
      <c r="FF10" s="1301"/>
      <c r="FG10" s="1301"/>
      <c r="FH10" s="1301"/>
      <c r="FI10" s="1301"/>
      <c r="FJ10" s="1301"/>
      <c r="FK10" s="1301"/>
      <c r="FL10" s="1301"/>
      <c r="FM10" s="1301"/>
      <c r="FN10" s="1301"/>
      <c r="FO10" s="1301"/>
      <c r="FP10" s="1301"/>
      <c r="FQ10" s="1301"/>
      <c r="FR10" s="1301"/>
      <c r="FS10" s="1301"/>
      <c r="FT10" s="1301"/>
      <c r="FU10" s="1301"/>
      <c r="FV10" s="1301"/>
      <c r="FW10" s="1301"/>
      <c r="FX10" s="1301"/>
      <c r="FY10" s="1301"/>
      <c r="FZ10" s="1301"/>
      <c r="GA10" s="1295"/>
      <c r="GB10" s="1295"/>
      <c r="GC10" s="1295"/>
      <c r="GD10" s="1295"/>
      <c r="GE10" s="1295"/>
      <c r="GF10" s="1295"/>
      <c r="GG10" s="1295"/>
      <c r="GH10" s="1295"/>
      <c r="GI10" s="1295"/>
      <c r="GJ10" s="1295"/>
      <c r="GK10" s="1295"/>
      <c r="GL10" s="1295"/>
      <c r="GM10" s="1295"/>
      <c r="GN10" s="1295"/>
      <c r="GO10" s="1295"/>
      <c r="GP10" s="1295"/>
      <c r="GQ10" s="1295"/>
      <c r="GR10" s="1295"/>
      <c r="GS10" s="1295"/>
      <c r="GT10" s="1295"/>
      <c r="GU10" s="1295"/>
      <c r="GV10" s="1295"/>
      <c r="GW10" s="1295"/>
      <c r="GX10" s="1295"/>
      <c r="GY10" s="1295"/>
      <c r="GZ10" s="1295"/>
      <c r="HA10" s="1295"/>
      <c r="HB10" s="1295"/>
      <c r="HC10" s="1295"/>
      <c r="HD10" s="1295"/>
      <c r="HE10" s="1295"/>
      <c r="HF10" s="1295"/>
      <c r="HG10" s="1295"/>
      <c r="HH10" s="1295"/>
      <c r="HI10" s="1295"/>
      <c r="HJ10" s="1295"/>
      <c r="HK10" s="1295"/>
      <c r="HL10" s="1295"/>
      <c r="HM10" s="1295"/>
      <c r="HN10" s="1295"/>
      <c r="HO10" s="1295"/>
      <c r="HP10" s="1295"/>
      <c r="HQ10" s="1295"/>
      <c r="HR10" s="1295"/>
      <c r="HS10" s="1295"/>
      <c r="HT10" s="1295"/>
      <c r="HU10" s="1295"/>
      <c r="HV10" s="1295"/>
      <c r="HW10" s="1295"/>
      <c r="HX10" s="1295"/>
      <c r="HY10" s="1295"/>
      <c r="HZ10" s="1295"/>
      <c r="IA10" s="1295"/>
      <c r="IB10" s="1295"/>
      <c r="IC10" s="1295"/>
      <c r="ID10" s="1295"/>
      <c r="IE10" s="1295"/>
      <c r="IF10" s="1295"/>
      <c r="IG10" s="1295"/>
      <c r="IH10" s="1295"/>
      <c r="II10" s="1295"/>
      <c r="IJ10" s="1295"/>
      <c r="IK10" s="1295"/>
      <c r="IL10" s="1295"/>
      <c r="IM10" s="1295"/>
      <c r="IN10" s="1295"/>
      <c r="IO10" s="1295"/>
      <c r="IP10" s="1295"/>
      <c r="IQ10" s="1295"/>
      <c r="IR10" s="1295"/>
      <c r="IS10" s="1295"/>
      <c r="IT10" s="1295"/>
      <c r="IU10" s="1295"/>
      <c r="IV10" s="1295"/>
      <c r="IW10" s="1295"/>
      <c r="IX10" s="1295"/>
      <c r="IY10" s="1295"/>
      <c r="IZ10" s="1295"/>
      <c r="JA10" s="1295"/>
      <c r="JB10" s="1295"/>
      <c r="JC10" s="1295"/>
      <c r="JD10" s="1295"/>
      <c r="JE10" s="1295"/>
      <c r="JF10" s="1295"/>
      <c r="JG10" s="1295"/>
      <c r="JH10" s="1295"/>
      <c r="JI10" s="1295"/>
      <c r="JJ10" s="1295"/>
      <c r="JK10" s="1295"/>
      <c r="JL10" s="1295"/>
      <c r="JM10" s="1295"/>
      <c r="JN10" s="1295"/>
      <c r="JO10" s="1295"/>
      <c r="JP10" s="1295"/>
      <c r="JQ10" s="1295"/>
      <c r="JR10" s="1295"/>
      <c r="JS10" s="1295"/>
      <c r="JT10" s="1295"/>
      <c r="JU10" s="1295"/>
      <c r="JV10" s="1295"/>
      <c r="JW10" s="1295"/>
      <c r="JX10" s="1295"/>
      <c r="JY10" s="1295"/>
      <c r="JZ10" s="1295"/>
      <c r="KA10" s="1295"/>
      <c r="KB10" s="1295"/>
      <c r="KC10" s="1295"/>
      <c r="KD10" s="1295"/>
      <c r="KE10" s="1295"/>
      <c r="KF10" s="1295"/>
      <c r="KG10" s="1295"/>
      <c r="KH10" s="1295"/>
      <c r="KI10" s="1295"/>
      <c r="KJ10" s="1295"/>
      <c r="KK10" s="1295"/>
      <c r="KL10" s="1295"/>
      <c r="KM10" s="1295"/>
      <c r="KN10" s="1295"/>
      <c r="KO10" s="1295"/>
      <c r="KP10" s="1295"/>
      <c r="KQ10" s="1295"/>
      <c r="KR10" s="1295"/>
      <c r="KS10" s="1295"/>
      <c r="KT10" s="1295"/>
      <c r="KU10" s="1295"/>
      <c r="KV10" s="1295"/>
      <c r="KW10" s="1295"/>
      <c r="KX10" s="1295"/>
      <c r="KY10" s="1295"/>
      <c r="KZ10" s="1295"/>
      <c r="LA10" s="1295"/>
      <c r="LB10" s="1295"/>
      <c r="LC10" s="1295"/>
      <c r="LD10" s="1295"/>
      <c r="LE10" s="1295"/>
      <c r="LF10" s="1295"/>
      <c r="LG10" s="1295"/>
      <c r="LH10" s="1295"/>
      <c r="LI10" s="1295"/>
      <c r="LJ10" s="1295"/>
      <c r="LK10" s="1295"/>
      <c r="LL10" s="1295"/>
      <c r="LM10" s="1305"/>
      <c r="LN10" s="1305"/>
      <c r="LO10" s="1305"/>
      <c r="LP10" s="1305"/>
      <c r="LQ10" s="1305"/>
      <c r="LR10" s="1305"/>
      <c r="LS10" s="1305"/>
      <c r="LT10" s="1305"/>
      <c r="LU10" s="1305"/>
      <c r="LV10" s="1305"/>
      <c r="LW10" s="1306"/>
      <c r="LX10" s="1306"/>
      <c r="LY10" s="1306"/>
      <c r="LZ10" s="1306"/>
      <c r="MA10" s="1306"/>
      <c r="MB10" s="1303"/>
      <c r="MC10" s="1303"/>
      <c r="MD10" s="1303"/>
      <c r="ME10" s="1303"/>
      <c r="MF10" s="1303"/>
      <c r="MG10" s="1303"/>
      <c r="MH10" s="1303"/>
      <c r="MI10" s="1303"/>
      <c r="MJ10" s="1303"/>
      <c r="MK10" s="1303"/>
      <c r="ML10" s="1303"/>
      <c r="MM10" s="1303"/>
      <c r="MN10" s="1295"/>
      <c r="MO10" s="1303"/>
      <c r="MP10" s="1303"/>
      <c r="MQ10" s="1303"/>
      <c r="MR10" s="1303"/>
      <c r="MS10" s="1303"/>
      <c r="MT10" s="1303"/>
      <c r="MU10" s="1303"/>
      <c r="MV10" s="1303"/>
      <c r="MW10" s="1303"/>
      <c r="MX10" s="1303"/>
      <c r="MY10" s="1303"/>
      <c r="MZ10" s="1295"/>
      <c r="NA10" s="1304"/>
      <c r="NB10" s="1304"/>
      <c r="NC10" s="1304"/>
      <c r="ND10" s="1304"/>
      <c r="NE10" s="1304"/>
      <c r="NF10" s="1304"/>
      <c r="NG10" s="1304"/>
      <c r="NH10" s="1304"/>
      <c r="NI10" s="1304"/>
      <c r="NJ10" s="1307"/>
    </row>
    <row r="11" spans="2:374" ht="3.65" customHeight="1" x14ac:dyDescent="0.65">
      <c r="B11" s="1300"/>
      <c r="C11" s="1301"/>
      <c r="D11" s="1301"/>
      <c r="E11" s="1301"/>
      <c r="F11" s="1301"/>
      <c r="G11" s="1301"/>
      <c r="H11" s="1301"/>
      <c r="I11" s="1301"/>
      <c r="J11" s="1301"/>
      <c r="K11" s="1301"/>
      <c r="L11" s="1301"/>
      <c r="M11" s="1301"/>
      <c r="N11" s="1301"/>
      <c r="O11" s="1301"/>
      <c r="P11" s="1301"/>
      <c r="Q11" s="1301"/>
      <c r="R11" s="1301"/>
      <c r="S11" s="1301"/>
      <c r="T11" s="1301"/>
      <c r="U11" s="1301"/>
      <c r="V11" s="1301"/>
      <c r="W11" s="1301"/>
      <c r="X11" s="1301"/>
      <c r="Y11" s="1301"/>
      <c r="Z11" s="1301"/>
      <c r="AA11" s="1301"/>
      <c r="AB11" s="1301"/>
      <c r="AC11" s="1301"/>
      <c r="AD11" s="1301"/>
      <c r="AE11" s="1301"/>
      <c r="AF11" s="1301"/>
      <c r="AG11" s="1301"/>
      <c r="AH11" s="1301"/>
      <c r="AI11" s="1301"/>
      <c r="AJ11" s="1301"/>
      <c r="AK11" s="1301"/>
      <c r="AL11" s="1301"/>
      <c r="AM11" s="1301"/>
      <c r="AN11" s="1301"/>
      <c r="AO11" s="1301"/>
      <c r="AP11" s="1301"/>
      <c r="AQ11" s="1301"/>
      <c r="AR11" s="1301"/>
      <c r="AS11" s="1301"/>
      <c r="AT11" s="1301"/>
      <c r="AU11" s="1301"/>
      <c r="AV11" s="1301"/>
      <c r="AW11" s="1301"/>
      <c r="AX11" s="1301"/>
      <c r="AY11" s="1301"/>
      <c r="AZ11" s="1301"/>
      <c r="BA11" s="1301"/>
      <c r="BB11" s="1301"/>
      <c r="BC11" s="1301"/>
      <c r="BD11" s="1301"/>
      <c r="BE11" s="1301"/>
      <c r="BF11" s="1301"/>
      <c r="BG11" s="1301"/>
      <c r="BH11" s="1301"/>
      <c r="BI11" s="1301"/>
      <c r="BJ11" s="1301"/>
      <c r="BK11" s="1301"/>
      <c r="BL11" s="1301"/>
      <c r="BM11" s="1301"/>
      <c r="BN11" s="1301"/>
      <c r="BO11" s="1301"/>
      <c r="BP11" s="1301"/>
      <c r="BQ11" s="1301"/>
      <c r="BR11" s="1301"/>
      <c r="BS11" s="1301"/>
      <c r="BT11" s="1301"/>
      <c r="BU11" s="1301"/>
      <c r="BV11" s="1301"/>
      <c r="BW11" s="1301"/>
      <c r="BX11" s="1301"/>
      <c r="BY11" s="1301"/>
      <c r="BZ11" s="1301"/>
      <c r="CA11" s="1301"/>
      <c r="CB11" s="1301"/>
      <c r="CC11" s="1301"/>
      <c r="CD11" s="1301"/>
      <c r="CE11" s="1301"/>
      <c r="CF11" s="1301"/>
      <c r="CG11" s="1301"/>
      <c r="CH11" s="1301"/>
      <c r="CI11" s="1301"/>
      <c r="CJ11" s="1301"/>
      <c r="CK11" s="1301"/>
      <c r="CL11" s="1301"/>
      <c r="CM11" s="1301"/>
      <c r="CN11" s="1301"/>
      <c r="CO11" s="1301"/>
      <c r="CP11" s="1301"/>
      <c r="CQ11" s="1301"/>
      <c r="CR11" s="1301"/>
      <c r="CS11" s="1301"/>
      <c r="CT11" s="1301"/>
      <c r="CU11" s="1301"/>
      <c r="CV11" s="1301"/>
      <c r="CW11" s="1301"/>
      <c r="CX11" s="1301"/>
      <c r="CY11" s="1301"/>
      <c r="CZ11" s="1301"/>
      <c r="DA11" s="1301"/>
      <c r="DB11" s="1301"/>
      <c r="DC11" s="1301"/>
      <c r="DD11" s="1301"/>
      <c r="DE11" s="1301"/>
      <c r="DF11" s="1301"/>
      <c r="DG11" s="1301"/>
      <c r="DH11" s="1301"/>
      <c r="DI11" s="1301"/>
      <c r="DJ11" s="1301"/>
      <c r="DK11" s="1301"/>
      <c r="DL11" s="1301"/>
      <c r="DM11" s="1301"/>
      <c r="DN11" s="1301"/>
      <c r="DO11" s="1301"/>
      <c r="DP11" s="1301"/>
      <c r="DQ11" s="1301"/>
      <c r="DR11" s="1301"/>
      <c r="DS11" s="1301"/>
      <c r="DT11" s="1301"/>
      <c r="DU11" s="1301"/>
      <c r="DV11" s="1301"/>
      <c r="DW11" s="1301"/>
      <c r="DX11" s="1301"/>
      <c r="DY11" s="1301"/>
      <c r="DZ11" s="1301"/>
      <c r="EA11" s="1301"/>
      <c r="EB11" s="1301"/>
      <c r="EC11" s="1301"/>
      <c r="ED11" s="1301"/>
      <c r="EE11" s="1301"/>
      <c r="EF11" s="1301"/>
      <c r="EG11" s="1301"/>
      <c r="EH11" s="1301"/>
      <c r="EI11" s="1301"/>
      <c r="EJ11" s="1301"/>
      <c r="EK11" s="1301"/>
      <c r="EL11" s="1301"/>
      <c r="EM11" s="1301"/>
      <c r="EN11" s="1301"/>
      <c r="EO11" s="1301"/>
      <c r="EP11" s="1301"/>
      <c r="EQ11" s="1301"/>
      <c r="ER11" s="1301"/>
      <c r="ES11" s="1301"/>
      <c r="ET11" s="1301"/>
      <c r="EU11" s="1301"/>
      <c r="EV11" s="1301"/>
      <c r="EW11" s="1301"/>
      <c r="EX11" s="1301"/>
      <c r="EY11" s="1301"/>
      <c r="EZ11" s="1301"/>
      <c r="FA11" s="1301"/>
      <c r="FB11" s="1301"/>
      <c r="FC11" s="1301"/>
      <c r="FD11" s="1301"/>
      <c r="FE11" s="1301"/>
      <c r="FF11" s="1301"/>
      <c r="FG11" s="1301"/>
      <c r="FH11" s="1301"/>
      <c r="FI11" s="1301"/>
      <c r="FJ11" s="1301"/>
      <c r="FK11" s="1301"/>
      <c r="FL11" s="1301"/>
      <c r="FM11" s="1301"/>
      <c r="FN11" s="1301"/>
      <c r="FO11" s="1301"/>
      <c r="FP11" s="1301"/>
      <c r="FQ11" s="1301"/>
      <c r="FR11" s="1301"/>
      <c r="FS11" s="1301"/>
      <c r="FT11" s="1301"/>
      <c r="FU11" s="1301"/>
      <c r="FV11" s="1301"/>
      <c r="FW11" s="1301"/>
      <c r="FX11" s="1301"/>
      <c r="FY11" s="1301"/>
      <c r="FZ11" s="1301"/>
      <c r="GA11" s="1295"/>
      <c r="GB11" s="1295"/>
      <c r="GC11" s="1295"/>
      <c r="GD11" s="1295"/>
      <c r="GE11" s="1295"/>
      <c r="GF11" s="1295"/>
      <c r="GG11" s="1295"/>
      <c r="GH11" s="1295"/>
      <c r="GI11" s="1295"/>
      <c r="GJ11" s="1295"/>
      <c r="GK11" s="1295"/>
      <c r="GL11" s="1295"/>
      <c r="GM11" s="1295"/>
      <c r="GN11" s="1295"/>
      <c r="GO11" s="1295"/>
      <c r="GP11" s="1295"/>
      <c r="GQ11" s="1295"/>
      <c r="GR11" s="1295"/>
      <c r="GS11" s="1295"/>
      <c r="GT11" s="1295"/>
      <c r="GU11" s="1295"/>
      <c r="GV11" s="1295"/>
      <c r="GW11" s="1295"/>
      <c r="GX11" s="1295"/>
      <c r="GY11" s="1295"/>
      <c r="GZ11" s="1295"/>
      <c r="HA11" s="1295"/>
      <c r="HB11" s="1295"/>
      <c r="HC11" s="1295"/>
      <c r="HD11" s="1295"/>
      <c r="HE11" s="1295"/>
      <c r="HF11" s="1295"/>
      <c r="HG11" s="1295"/>
      <c r="HH11" s="1295"/>
      <c r="HI11" s="1295"/>
      <c r="HJ11" s="1295"/>
      <c r="HK11" s="1295"/>
      <c r="HL11" s="1295"/>
      <c r="HM11" s="1295"/>
      <c r="HN11" s="1295"/>
      <c r="HO11" s="1295"/>
      <c r="HP11" s="1295"/>
      <c r="HQ11" s="1295"/>
      <c r="HR11" s="1295"/>
      <c r="HS11" s="1295"/>
      <c r="HT11" s="1295"/>
      <c r="HU11" s="1295"/>
      <c r="HV11" s="1295"/>
      <c r="HW11" s="1295"/>
      <c r="HX11" s="1295"/>
      <c r="HY11" s="1295"/>
      <c r="HZ11" s="1295"/>
      <c r="IA11" s="1295"/>
      <c r="IB11" s="1295"/>
      <c r="IC11" s="1295"/>
      <c r="ID11" s="1295"/>
      <c r="IE11" s="1295"/>
      <c r="IF11" s="1295"/>
      <c r="IG11" s="1295"/>
      <c r="IH11" s="1295"/>
      <c r="II11" s="1295"/>
      <c r="IJ11" s="1295"/>
      <c r="IK11" s="1295"/>
      <c r="IL11" s="1295"/>
      <c r="IM11" s="1295"/>
      <c r="IN11" s="1295"/>
      <c r="IO11" s="1295"/>
      <c r="IP11" s="1295"/>
      <c r="IQ11" s="1295"/>
      <c r="IR11" s="1295"/>
      <c r="IS11" s="1295"/>
      <c r="IT11" s="1295"/>
      <c r="IU11" s="1295"/>
      <c r="IV11" s="1295"/>
      <c r="IW11" s="1295"/>
      <c r="IX11" s="1295"/>
      <c r="IY11" s="1295"/>
      <c r="IZ11" s="1295"/>
      <c r="JA11" s="1295"/>
      <c r="JB11" s="1295"/>
      <c r="JC11" s="1295"/>
      <c r="JD11" s="1295"/>
      <c r="JE11" s="1295"/>
      <c r="JF11" s="1295"/>
      <c r="JG11" s="1295"/>
      <c r="JH11" s="1295"/>
      <c r="JI11" s="1295"/>
      <c r="JJ11" s="1295"/>
      <c r="JK11" s="1295"/>
      <c r="JL11" s="1295"/>
      <c r="JM11" s="1295"/>
      <c r="JN11" s="1295"/>
      <c r="JO11" s="1295"/>
      <c r="JP11" s="1295"/>
      <c r="JQ11" s="1295"/>
      <c r="JR11" s="1295"/>
      <c r="JS11" s="1295"/>
      <c r="JT11" s="1295"/>
      <c r="JU11" s="1295"/>
      <c r="JV11" s="1295"/>
      <c r="JW11" s="1295"/>
      <c r="JX11" s="1295"/>
      <c r="JY11" s="1295"/>
      <c r="JZ11" s="1295"/>
      <c r="KA11" s="1295"/>
      <c r="KB11" s="1295"/>
      <c r="KC11" s="1295"/>
      <c r="KD11" s="1295"/>
      <c r="KE11" s="1295"/>
      <c r="KF11" s="1295"/>
      <c r="KG11" s="1295"/>
      <c r="KH11" s="1295"/>
      <c r="KI11" s="1295"/>
      <c r="KJ11" s="1295"/>
      <c r="KK11" s="1295"/>
      <c r="KL11" s="1295"/>
      <c r="KM11" s="1295"/>
      <c r="KN11" s="1295"/>
      <c r="KO11" s="1295"/>
      <c r="KP11" s="1295"/>
      <c r="KQ11" s="1295"/>
      <c r="KR11" s="1295"/>
      <c r="KS11" s="1295"/>
      <c r="KT11" s="1295"/>
      <c r="KU11" s="1295"/>
      <c r="KV11" s="1295"/>
      <c r="KW11" s="1295"/>
      <c r="KX11" s="1295"/>
      <c r="KY11" s="1295"/>
      <c r="KZ11" s="1295"/>
      <c r="LA11" s="1295"/>
      <c r="LB11" s="1295"/>
      <c r="LC11" s="1295"/>
      <c r="LD11" s="1295"/>
      <c r="LE11" s="1295"/>
      <c r="LF11" s="1295"/>
      <c r="LG11" s="1295"/>
      <c r="LH11" s="1295"/>
      <c r="LI11" s="1295"/>
      <c r="LJ11" s="1295"/>
      <c r="LK11" s="1295"/>
      <c r="LL11" s="1295"/>
      <c r="LM11" s="1305"/>
      <c r="LN11" s="1305"/>
      <c r="LO11" s="1305"/>
      <c r="LP11" s="1305"/>
      <c r="LQ11" s="1305"/>
      <c r="LR11" s="1305"/>
      <c r="LS11" s="1305"/>
      <c r="LT11" s="1305"/>
      <c r="LU11" s="1305"/>
      <c r="LV11" s="1305"/>
      <c r="LW11" s="1306"/>
      <c r="LX11" s="1306"/>
      <c r="LY11" s="1306"/>
      <c r="LZ11" s="1306"/>
      <c r="MA11" s="1306"/>
      <c r="MB11" s="1303"/>
      <c r="MC11" s="1303"/>
      <c r="MD11" s="1303"/>
      <c r="ME11" s="1303"/>
      <c r="MF11" s="1303"/>
      <c r="MG11" s="1303"/>
      <c r="MH11" s="1303"/>
      <c r="MI11" s="1303"/>
      <c r="MJ11" s="1303"/>
      <c r="MK11" s="1303"/>
      <c r="ML11" s="1303"/>
      <c r="MM11" s="1303"/>
      <c r="MN11" s="1295"/>
      <c r="MO11" s="1303"/>
      <c r="MP11" s="1303"/>
      <c r="MQ11" s="1303"/>
      <c r="MR11" s="1303"/>
      <c r="MS11" s="1303"/>
      <c r="MT11" s="1303"/>
      <c r="MU11" s="1303"/>
      <c r="MV11" s="1303"/>
      <c r="MW11" s="1303"/>
      <c r="MX11" s="1303"/>
      <c r="MY11" s="1303"/>
      <c r="MZ11" s="1295"/>
      <c r="NA11" s="1304"/>
      <c r="NB11" s="1304"/>
      <c r="NC11" s="1304"/>
      <c r="ND11" s="1304"/>
      <c r="NE11" s="1304"/>
      <c r="NF11" s="1304"/>
      <c r="NG11" s="1304"/>
      <c r="NH11" s="1304"/>
      <c r="NI11" s="1304"/>
      <c r="NJ11" s="1307"/>
    </row>
    <row r="12" spans="2:374" ht="3.65" customHeight="1" x14ac:dyDescent="0.65">
      <c r="B12" s="1300"/>
      <c r="C12" s="1301"/>
      <c r="D12" s="1301"/>
      <c r="E12" s="1301"/>
      <c r="F12" s="1301"/>
      <c r="G12" s="1301"/>
      <c r="H12" s="1301"/>
      <c r="I12" s="1301"/>
      <c r="J12" s="1301"/>
      <c r="K12" s="1301"/>
      <c r="L12" s="1301"/>
      <c r="M12" s="1301"/>
      <c r="N12" s="1301"/>
      <c r="O12" s="1301"/>
      <c r="P12" s="1301"/>
      <c r="Q12" s="1301"/>
      <c r="R12" s="1301"/>
      <c r="S12" s="1301"/>
      <c r="T12" s="1301"/>
      <c r="U12" s="1301"/>
      <c r="V12" s="1301"/>
      <c r="W12" s="1301"/>
      <c r="X12" s="1301"/>
      <c r="Y12" s="1301"/>
      <c r="Z12" s="1301"/>
      <c r="AA12" s="1301"/>
      <c r="AB12" s="1301"/>
      <c r="AC12" s="1301"/>
      <c r="AD12" s="1301"/>
      <c r="AE12" s="1301"/>
      <c r="AF12" s="1301"/>
      <c r="AG12" s="1301"/>
      <c r="AH12" s="1301"/>
      <c r="AI12" s="1301"/>
      <c r="AJ12" s="1301"/>
      <c r="AK12" s="1301"/>
      <c r="AL12" s="1301"/>
      <c r="AM12" s="1301"/>
      <c r="AN12" s="1301"/>
      <c r="AO12" s="1301"/>
      <c r="AP12" s="1301"/>
      <c r="AQ12" s="1301"/>
      <c r="AR12" s="1301"/>
      <c r="AS12" s="1301"/>
      <c r="AT12" s="1301"/>
      <c r="AU12" s="1301"/>
      <c r="AV12" s="1301"/>
      <c r="AW12" s="1301"/>
      <c r="AX12" s="1301"/>
      <c r="AY12" s="1301"/>
      <c r="AZ12" s="1301"/>
      <c r="BA12" s="1301"/>
      <c r="BB12" s="1301"/>
      <c r="BC12" s="1301"/>
      <c r="BD12" s="1301"/>
      <c r="BE12" s="1301"/>
      <c r="BF12" s="1301"/>
      <c r="BG12" s="1301"/>
      <c r="BH12" s="1301"/>
      <c r="BI12" s="1301"/>
      <c r="BJ12" s="1301"/>
      <c r="BK12" s="1301"/>
      <c r="BL12" s="1301"/>
      <c r="BM12" s="1301"/>
      <c r="BN12" s="1301"/>
      <c r="BO12" s="1301"/>
      <c r="BP12" s="1301"/>
      <c r="BQ12" s="1301"/>
      <c r="BR12" s="1301"/>
      <c r="BS12" s="1301"/>
      <c r="BT12" s="1301"/>
      <c r="BU12" s="1301"/>
      <c r="BV12" s="1301"/>
      <c r="BW12" s="1301"/>
      <c r="BX12" s="1301"/>
      <c r="BY12" s="1301"/>
      <c r="BZ12" s="1301"/>
      <c r="CA12" s="1301"/>
      <c r="CB12" s="1301"/>
      <c r="CC12" s="1301"/>
      <c r="CD12" s="1301"/>
      <c r="CE12" s="1301"/>
      <c r="CF12" s="1301"/>
      <c r="CG12" s="1301"/>
      <c r="CH12" s="1301"/>
      <c r="CI12" s="1301"/>
      <c r="CJ12" s="1301"/>
      <c r="CK12" s="1301"/>
      <c r="CL12" s="1301"/>
      <c r="CM12" s="1301"/>
      <c r="CN12" s="1301"/>
      <c r="CO12" s="1301"/>
      <c r="CP12" s="1301"/>
      <c r="CQ12" s="1301"/>
      <c r="CR12" s="1301"/>
      <c r="CS12" s="1301"/>
      <c r="CT12" s="1301"/>
      <c r="CU12" s="1301"/>
      <c r="CV12" s="1301"/>
      <c r="CW12" s="1301"/>
      <c r="CX12" s="1301"/>
      <c r="CY12" s="1301"/>
      <c r="CZ12" s="1301"/>
      <c r="DA12" s="1301"/>
      <c r="DB12" s="1301"/>
      <c r="DC12" s="1301"/>
      <c r="DD12" s="1301"/>
      <c r="DE12" s="1301"/>
      <c r="DF12" s="1301"/>
      <c r="DG12" s="1301"/>
      <c r="DH12" s="1301"/>
      <c r="DI12" s="1301"/>
      <c r="DJ12" s="1301"/>
      <c r="DK12" s="1301"/>
      <c r="DL12" s="1301"/>
      <c r="DM12" s="1301"/>
      <c r="DN12" s="1301"/>
      <c r="DO12" s="1301"/>
      <c r="DP12" s="1301"/>
      <c r="DQ12" s="1301"/>
      <c r="DR12" s="1301"/>
      <c r="DS12" s="1301"/>
      <c r="DT12" s="1301"/>
      <c r="DU12" s="1301"/>
      <c r="DV12" s="1301"/>
      <c r="DW12" s="1301"/>
      <c r="DX12" s="1301"/>
      <c r="DY12" s="1301"/>
      <c r="DZ12" s="1301"/>
      <c r="EA12" s="1301"/>
      <c r="EB12" s="1301"/>
      <c r="EC12" s="1301"/>
      <c r="ED12" s="1301"/>
      <c r="EE12" s="1301"/>
      <c r="EF12" s="1301"/>
      <c r="EG12" s="1301"/>
      <c r="EH12" s="1301"/>
      <c r="EI12" s="1301"/>
      <c r="EJ12" s="1301"/>
      <c r="EK12" s="1301"/>
      <c r="EL12" s="1301"/>
      <c r="EM12" s="1301"/>
      <c r="EN12" s="1301"/>
      <c r="EO12" s="1301"/>
      <c r="EP12" s="1301"/>
      <c r="EQ12" s="1301"/>
      <c r="ER12" s="1301"/>
      <c r="ES12" s="1301"/>
      <c r="ET12" s="1301"/>
      <c r="EU12" s="1301"/>
      <c r="EV12" s="1301"/>
      <c r="EW12" s="1301"/>
      <c r="EX12" s="1301"/>
      <c r="EY12" s="1301"/>
      <c r="EZ12" s="1301"/>
      <c r="FA12" s="1301"/>
      <c r="FB12" s="1301"/>
      <c r="FC12" s="1301"/>
      <c r="FD12" s="1301"/>
      <c r="FE12" s="1301"/>
      <c r="FF12" s="1301"/>
      <c r="FG12" s="1301"/>
      <c r="FH12" s="1301"/>
      <c r="FI12" s="1301"/>
      <c r="FJ12" s="1301"/>
      <c r="FK12" s="1301"/>
      <c r="FL12" s="1301"/>
      <c r="FM12" s="1301"/>
      <c r="FN12" s="1301"/>
      <c r="FO12" s="1301"/>
      <c r="FP12" s="1301"/>
      <c r="FQ12" s="1301"/>
      <c r="FR12" s="1301"/>
      <c r="FS12" s="1301"/>
      <c r="FT12" s="1301"/>
      <c r="FU12" s="1301"/>
      <c r="FV12" s="1301"/>
      <c r="FW12" s="1301"/>
      <c r="FX12" s="1301"/>
      <c r="FY12" s="1301"/>
      <c r="FZ12" s="1301"/>
      <c r="GA12" s="1295"/>
      <c r="GB12" s="1295"/>
      <c r="GC12" s="1295"/>
      <c r="GD12" s="1295"/>
      <c r="GE12" s="1295"/>
      <c r="GF12" s="1295"/>
      <c r="GG12" s="1295"/>
      <c r="GH12" s="1295"/>
      <c r="GI12" s="1295"/>
      <c r="GJ12" s="1295"/>
      <c r="GK12" s="1295"/>
      <c r="GL12" s="1295"/>
      <c r="GM12" s="1295"/>
      <c r="GN12" s="1295"/>
      <c r="GO12" s="1295"/>
      <c r="GP12" s="1295"/>
      <c r="GQ12" s="1295"/>
      <c r="GR12" s="1295"/>
      <c r="GS12" s="1295"/>
      <c r="GT12" s="1295"/>
      <c r="GU12" s="1295"/>
      <c r="GV12" s="1295"/>
      <c r="GW12" s="1295"/>
      <c r="GX12" s="1295"/>
      <c r="GY12" s="1295"/>
      <c r="GZ12" s="1295"/>
      <c r="HA12" s="1295"/>
      <c r="HB12" s="1295"/>
      <c r="HC12" s="1295"/>
      <c r="HD12" s="1295"/>
      <c r="HE12" s="1295"/>
      <c r="HF12" s="1295"/>
      <c r="HG12" s="1295"/>
      <c r="HH12" s="1295"/>
      <c r="HI12" s="1295"/>
      <c r="HJ12" s="1295"/>
      <c r="HK12" s="1295"/>
      <c r="HL12" s="1295"/>
      <c r="HM12" s="1295"/>
      <c r="HN12" s="1295"/>
      <c r="HO12" s="1295"/>
      <c r="HP12" s="1295"/>
      <c r="HQ12" s="1295"/>
      <c r="HR12" s="1295"/>
      <c r="HS12" s="1295"/>
      <c r="HT12" s="1295"/>
      <c r="HU12" s="1295"/>
      <c r="HV12" s="1295"/>
      <c r="HW12" s="1295"/>
      <c r="HX12" s="1295"/>
      <c r="HY12" s="1295"/>
      <c r="HZ12" s="1295"/>
      <c r="IA12" s="1295"/>
      <c r="IB12" s="1295"/>
      <c r="IC12" s="1295"/>
      <c r="ID12" s="1295"/>
      <c r="IE12" s="1295"/>
      <c r="IF12" s="1295"/>
      <c r="IG12" s="1295"/>
      <c r="IH12" s="1295"/>
      <c r="II12" s="1295"/>
      <c r="IJ12" s="1295"/>
      <c r="IK12" s="1295"/>
      <c r="IL12" s="1295"/>
      <c r="IM12" s="1295"/>
      <c r="IN12" s="1295"/>
      <c r="IO12" s="1295"/>
      <c r="IP12" s="1295"/>
      <c r="IQ12" s="1295"/>
      <c r="IR12" s="1295"/>
      <c r="IS12" s="1295"/>
      <c r="IT12" s="1295"/>
      <c r="IU12" s="1295"/>
      <c r="IV12" s="1295"/>
      <c r="IW12" s="1295"/>
      <c r="IX12" s="1295"/>
      <c r="IY12" s="1295"/>
      <c r="IZ12" s="1295"/>
      <c r="JA12" s="1295"/>
      <c r="JB12" s="1295"/>
      <c r="JC12" s="1295"/>
      <c r="JD12" s="1295"/>
      <c r="JE12" s="1295"/>
      <c r="JF12" s="1295"/>
      <c r="JG12" s="1295"/>
      <c r="JH12" s="1295"/>
      <c r="JI12" s="1295"/>
      <c r="JJ12" s="1295"/>
      <c r="JK12" s="1295"/>
      <c r="JL12" s="1295"/>
      <c r="JM12" s="1295"/>
      <c r="JN12" s="1295"/>
      <c r="JO12" s="1295"/>
      <c r="JP12" s="1295"/>
      <c r="JQ12" s="1295"/>
      <c r="JR12" s="1295"/>
      <c r="JS12" s="1295"/>
      <c r="JT12" s="1295"/>
      <c r="JU12" s="1295"/>
      <c r="JV12" s="1295"/>
      <c r="JW12" s="1295"/>
      <c r="JX12" s="1295"/>
      <c r="JY12" s="1295"/>
      <c r="JZ12" s="1295"/>
      <c r="KA12" s="1295"/>
      <c r="KB12" s="1295"/>
      <c r="KC12" s="1295"/>
      <c r="KD12" s="1295"/>
      <c r="KE12" s="1295"/>
      <c r="KF12" s="1295"/>
      <c r="KG12" s="1295"/>
      <c r="KH12" s="1295"/>
      <c r="KI12" s="1295"/>
      <c r="KJ12" s="1295"/>
      <c r="KK12" s="1295"/>
      <c r="KL12" s="1295"/>
      <c r="KM12" s="1295"/>
      <c r="KN12" s="1295"/>
      <c r="KO12" s="1295"/>
      <c r="KP12" s="1295"/>
      <c r="KQ12" s="1295"/>
      <c r="KR12" s="1295"/>
      <c r="KS12" s="1295"/>
      <c r="KT12" s="1295"/>
      <c r="KU12" s="1295"/>
      <c r="KV12" s="1295"/>
      <c r="KW12" s="1295"/>
      <c r="KX12" s="1295"/>
      <c r="KY12" s="1295"/>
      <c r="KZ12" s="1295"/>
      <c r="LA12" s="1295"/>
      <c r="LB12" s="1295"/>
      <c r="LC12" s="1295"/>
      <c r="LD12" s="1295"/>
      <c r="LE12" s="1295"/>
      <c r="LF12" s="1295"/>
      <c r="LG12" s="1295"/>
      <c r="LH12" s="1295"/>
      <c r="LI12" s="1295"/>
      <c r="LJ12" s="1295"/>
      <c r="LK12" s="1295"/>
      <c r="LL12" s="1295"/>
      <c r="LM12" s="1305"/>
      <c r="LN12" s="1305"/>
      <c r="LO12" s="1305"/>
      <c r="LP12" s="1305"/>
      <c r="LQ12" s="1305"/>
      <c r="LR12" s="1305"/>
      <c r="LS12" s="1305"/>
      <c r="LT12" s="1305"/>
      <c r="LU12" s="1305"/>
      <c r="LV12" s="1305"/>
      <c r="LW12" s="1306"/>
      <c r="LX12" s="1306"/>
      <c r="LY12" s="1306"/>
      <c r="LZ12" s="1306"/>
      <c r="MA12" s="1306"/>
      <c r="MB12" s="1306"/>
      <c r="MC12" s="1306"/>
      <c r="MD12" s="1306"/>
      <c r="ME12" s="1306"/>
      <c r="MF12" s="1306"/>
      <c r="MG12" s="1295"/>
      <c r="MH12" s="1295"/>
      <c r="MI12" s="1295"/>
      <c r="MJ12" s="1295"/>
      <c r="MK12" s="1295"/>
      <c r="ML12" s="1295"/>
      <c r="MM12" s="1295"/>
      <c r="MN12" s="1295"/>
      <c r="MO12" s="1295"/>
      <c r="MP12" s="1295"/>
      <c r="MQ12" s="1295"/>
      <c r="MR12" s="1308"/>
      <c r="MS12" s="1308"/>
      <c r="MT12" s="1308"/>
      <c r="MU12" s="1308"/>
      <c r="MV12" s="1308"/>
      <c r="MW12" s="1308"/>
      <c r="MX12" s="1308"/>
      <c r="MY12" s="1295"/>
      <c r="MZ12" s="1295"/>
      <c r="NA12" s="1295"/>
      <c r="NB12" s="1295"/>
      <c r="NC12" s="1295"/>
      <c r="ND12" s="1295"/>
      <c r="NE12" s="1295"/>
      <c r="NF12" s="1295"/>
      <c r="NG12" s="1295"/>
      <c r="NH12" s="1309"/>
      <c r="NI12" s="1309"/>
      <c r="NJ12" s="1307"/>
    </row>
    <row r="13" spans="2:374" ht="3.65" customHeight="1" x14ac:dyDescent="0.65">
      <c r="B13" s="1300"/>
      <c r="C13" s="1301"/>
      <c r="D13" s="1301"/>
      <c r="E13" s="1301"/>
      <c r="F13" s="1301"/>
      <c r="G13" s="1301"/>
      <c r="H13" s="1301"/>
      <c r="I13" s="1301"/>
      <c r="J13" s="1301"/>
      <c r="K13" s="1301"/>
      <c r="L13" s="1301"/>
      <c r="M13" s="1301"/>
      <c r="N13" s="1301"/>
      <c r="O13" s="1301"/>
      <c r="P13" s="1301"/>
      <c r="Q13" s="1301"/>
      <c r="R13" s="1301"/>
      <c r="S13" s="1301"/>
      <c r="T13" s="1301"/>
      <c r="U13" s="1301"/>
      <c r="V13" s="1301"/>
      <c r="W13" s="1301"/>
      <c r="X13" s="1301"/>
      <c r="Y13" s="1301"/>
      <c r="Z13" s="1301"/>
      <c r="AA13" s="1301"/>
      <c r="AB13" s="1301"/>
      <c r="AC13" s="1301"/>
      <c r="AD13" s="1301"/>
      <c r="AE13" s="1301"/>
      <c r="AF13" s="1301"/>
      <c r="AG13" s="1301"/>
      <c r="AH13" s="1301"/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1"/>
      <c r="AV13" s="1301"/>
      <c r="AW13" s="1301"/>
      <c r="AX13" s="1301"/>
      <c r="AY13" s="1301"/>
      <c r="AZ13" s="1301"/>
      <c r="BA13" s="1301"/>
      <c r="BB13" s="1301"/>
      <c r="BC13" s="1301"/>
      <c r="BD13" s="1301"/>
      <c r="BE13" s="1301"/>
      <c r="BF13" s="1301"/>
      <c r="BG13" s="1301"/>
      <c r="BH13" s="1301"/>
      <c r="BI13" s="1301"/>
      <c r="BJ13" s="1301"/>
      <c r="BK13" s="1301"/>
      <c r="BL13" s="1301"/>
      <c r="BM13" s="1301"/>
      <c r="BN13" s="1301"/>
      <c r="BO13" s="1301"/>
      <c r="BP13" s="1301"/>
      <c r="BQ13" s="1301"/>
      <c r="BR13" s="1301"/>
      <c r="BS13" s="1301"/>
      <c r="BT13" s="1301"/>
      <c r="BU13" s="1301"/>
      <c r="BV13" s="1301"/>
      <c r="BW13" s="1301"/>
      <c r="BX13" s="1301"/>
      <c r="BY13" s="1301"/>
      <c r="BZ13" s="1301"/>
      <c r="CA13" s="1301"/>
      <c r="CB13" s="1301"/>
      <c r="CC13" s="1301"/>
      <c r="CD13" s="1301"/>
      <c r="CE13" s="1301"/>
      <c r="CF13" s="1301"/>
      <c r="CG13" s="1301"/>
      <c r="CH13" s="1301"/>
      <c r="CI13" s="1301"/>
      <c r="CJ13" s="1301"/>
      <c r="CK13" s="1301"/>
      <c r="CL13" s="1301"/>
      <c r="CM13" s="1301"/>
      <c r="CN13" s="1301"/>
      <c r="CO13" s="1301"/>
      <c r="CP13" s="1301"/>
      <c r="CQ13" s="1301"/>
      <c r="CR13" s="1301"/>
      <c r="CS13" s="1301"/>
      <c r="CT13" s="1301"/>
      <c r="CU13" s="1301"/>
      <c r="CV13" s="1301"/>
      <c r="CW13" s="1301"/>
      <c r="CX13" s="1301"/>
      <c r="CY13" s="1301"/>
      <c r="CZ13" s="1301"/>
      <c r="DA13" s="1301"/>
      <c r="DB13" s="1301"/>
      <c r="DC13" s="1301"/>
      <c r="DD13" s="1301"/>
      <c r="DE13" s="1301"/>
      <c r="DF13" s="1301"/>
      <c r="DG13" s="1301"/>
      <c r="DH13" s="1301"/>
      <c r="DI13" s="1301"/>
      <c r="DJ13" s="1301"/>
      <c r="DK13" s="1301"/>
      <c r="DL13" s="1301"/>
      <c r="DM13" s="1301"/>
      <c r="DN13" s="1301"/>
      <c r="DO13" s="1301"/>
      <c r="DP13" s="1301"/>
      <c r="DQ13" s="1301"/>
      <c r="DR13" s="1301"/>
      <c r="DS13" s="1301"/>
      <c r="DT13" s="1301"/>
      <c r="DU13" s="1301"/>
      <c r="DV13" s="1301"/>
      <c r="DW13" s="1301"/>
      <c r="DX13" s="1301"/>
      <c r="DY13" s="1301"/>
      <c r="DZ13" s="1301"/>
      <c r="EA13" s="1301"/>
      <c r="EB13" s="1301"/>
      <c r="EC13" s="1301"/>
      <c r="ED13" s="1301"/>
      <c r="EE13" s="1301"/>
      <c r="EF13" s="1301"/>
      <c r="EG13" s="1301"/>
      <c r="EH13" s="1301"/>
      <c r="EI13" s="1301"/>
      <c r="EJ13" s="1301"/>
      <c r="EK13" s="1301"/>
      <c r="EL13" s="1301"/>
      <c r="EM13" s="1301"/>
      <c r="EN13" s="1301"/>
      <c r="EO13" s="1301"/>
      <c r="EP13" s="1301"/>
      <c r="EQ13" s="1301"/>
      <c r="ER13" s="1301"/>
      <c r="ES13" s="1301"/>
      <c r="ET13" s="1301"/>
      <c r="EU13" s="1301"/>
      <c r="EV13" s="1301"/>
      <c r="EW13" s="1301"/>
      <c r="EX13" s="1301"/>
      <c r="EY13" s="1301"/>
      <c r="EZ13" s="1301"/>
      <c r="FA13" s="1301"/>
      <c r="FB13" s="1301"/>
      <c r="FC13" s="1301"/>
      <c r="FD13" s="1301"/>
      <c r="FE13" s="1301"/>
      <c r="FF13" s="1301"/>
      <c r="FG13" s="1301"/>
      <c r="FH13" s="1301"/>
      <c r="FI13" s="1301"/>
      <c r="FJ13" s="1301"/>
      <c r="FK13" s="1301"/>
      <c r="FL13" s="1301"/>
      <c r="FM13" s="1301"/>
      <c r="FN13" s="1301"/>
      <c r="FO13" s="1301"/>
      <c r="FP13" s="1301"/>
      <c r="FQ13" s="1301"/>
      <c r="FR13" s="1301"/>
      <c r="FS13" s="1301"/>
      <c r="FT13" s="1301"/>
      <c r="FU13" s="1301"/>
      <c r="FV13" s="1301"/>
      <c r="FW13" s="1301"/>
      <c r="FX13" s="1301"/>
      <c r="FY13" s="1301"/>
      <c r="FZ13" s="1301"/>
      <c r="GA13" s="1295"/>
      <c r="GB13" s="1295"/>
      <c r="GC13" s="1295"/>
      <c r="GD13" s="1295"/>
      <c r="GE13" s="1295"/>
      <c r="GF13" s="1295"/>
      <c r="GG13" s="1295"/>
      <c r="GH13" s="1295"/>
      <c r="GI13" s="1295"/>
      <c r="GJ13" s="1295"/>
      <c r="GK13" s="1295"/>
      <c r="GL13" s="1295"/>
      <c r="GM13" s="1295"/>
      <c r="GN13" s="1295"/>
      <c r="GO13" s="1295"/>
      <c r="GP13" s="1295"/>
      <c r="GQ13" s="1295"/>
      <c r="GR13" s="1295"/>
      <c r="GS13" s="1295"/>
      <c r="GT13" s="1295"/>
      <c r="GU13" s="1295"/>
      <c r="GV13" s="1295"/>
      <c r="GW13" s="1295"/>
      <c r="GX13" s="1295"/>
      <c r="GY13" s="1295"/>
      <c r="GZ13" s="1295"/>
      <c r="HA13" s="1295"/>
      <c r="HB13" s="1295"/>
      <c r="HC13" s="1295"/>
      <c r="HD13" s="1295"/>
      <c r="HE13" s="1295"/>
      <c r="HF13" s="1295"/>
      <c r="HG13" s="1295"/>
      <c r="HH13" s="1295"/>
      <c r="HI13" s="1295"/>
      <c r="HJ13" s="1295"/>
      <c r="HK13" s="1295"/>
      <c r="HL13" s="1295"/>
      <c r="HM13" s="1295"/>
      <c r="HN13" s="1295"/>
      <c r="HO13" s="1295"/>
      <c r="HP13" s="1295"/>
      <c r="HQ13" s="1295"/>
      <c r="HR13" s="1295"/>
      <c r="HS13" s="1295"/>
      <c r="HT13" s="1295"/>
      <c r="HU13" s="1295"/>
      <c r="HV13" s="1295"/>
      <c r="HW13" s="1295"/>
      <c r="HX13" s="1295"/>
      <c r="HY13" s="1295"/>
      <c r="HZ13" s="1295"/>
      <c r="IA13" s="1295"/>
      <c r="IB13" s="1295"/>
      <c r="IC13" s="1295"/>
      <c r="ID13" s="1295"/>
      <c r="IE13" s="1295"/>
      <c r="IF13" s="1295"/>
      <c r="IG13" s="1295"/>
      <c r="IH13" s="1295"/>
      <c r="II13" s="1295"/>
      <c r="IJ13" s="1295"/>
      <c r="IK13" s="1295"/>
      <c r="IL13" s="1295"/>
      <c r="IM13" s="1295"/>
      <c r="IN13" s="1295"/>
      <c r="IO13" s="1295"/>
      <c r="IP13" s="1295"/>
      <c r="IQ13" s="1295"/>
      <c r="IR13" s="1295"/>
      <c r="IS13" s="1295"/>
      <c r="IT13" s="1295"/>
      <c r="IU13" s="1295"/>
      <c r="IV13" s="1295"/>
      <c r="IW13" s="1295"/>
      <c r="IX13" s="1295"/>
      <c r="IY13" s="1295"/>
      <c r="IZ13" s="1295"/>
      <c r="JA13" s="1295"/>
      <c r="JB13" s="1295"/>
      <c r="JC13" s="1295"/>
      <c r="JD13" s="1295"/>
      <c r="JE13" s="1295"/>
      <c r="JF13" s="1295"/>
      <c r="JG13" s="1295"/>
      <c r="JH13" s="1295"/>
      <c r="JI13" s="1295"/>
      <c r="JJ13" s="1295"/>
      <c r="JK13" s="1295"/>
      <c r="JL13" s="1295"/>
      <c r="JM13" s="1295"/>
      <c r="JN13" s="1295"/>
      <c r="JO13" s="1295"/>
      <c r="JP13" s="1295"/>
      <c r="JQ13" s="1295"/>
      <c r="JR13" s="1295"/>
      <c r="JS13" s="1295"/>
      <c r="JT13" s="1295"/>
      <c r="JU13" s="1295"/>
      <c r="JV13" s="1295"/>
      <c r="JW13" s="1295"/>
      <c r="JX13" s="1295"/>
      <c r="JY13" s="1295"/>
      <c r="JZ13" s="1295"/>
      <c r="KA13" s="1295"/>
      <c r="KB13" s="1295"/>
      <c r="KC13" s="1295"/>
      <c r="KD13" s="1295"/>
      <c r="KE13" s="1295"/>
      <c r="KF13" s="1295"/>
      <c r="KG13" s="1295"/>
      <c r="KH13" s="1295"/>
      <c r="KI13" s="1295"/>
      <c r="KJ13" s="1295"/>
      <c r="KK13" s="1295"/>
      <c r="KL13" s="1295"/>
      <c r="KM13" s="1295"/>
      <c r="KN13" s="1295"/>
      <c r="KO13" s="1295"/>
      <c r="KP13" s="1295"/>
      <c r="KQ13" s="1295"/>
      <c r="KR13" s="1295"/>
      <c r="KS13" s="1295"/>
      <c r="KT13" s="1295"/>
      <c r="KU13" s="1295"/>
      <c r="KV13" s="1295"/>
      <c r="KW13" s="1295"/>
      <c r="KX13" s="1295"/>
      <c r="KY13" s="1295"/>
      <c r="KZ13" s="1295"/>
      <c r="LA13" s="1295"/>
      <c r="LB13" s="1295"/>
      <c r="LC13" s="1295"/>
      <c r="LD13" s="1295"/>
      <c r="LE13" s="1295"/>
      <c r="LF13" s="1295"/>
      <c r="LG13" s="1295"/>
      <c r="LH13" s="1295"/>
      <c r="LI13" s="1295"/>
      <c r="LJ13" s="1295"/>
      <c r="LK13" s="1295"/>
      <c r="LL13" s="1295"/>
      <c r="LM13" s="1295"/>
      <c r="LN13" s="1295"/>
      <c r="LO13" s="1295"/>
      <c r="LP13" s="1295"/>
      <c r="LQ13" s="1295"/>
      <c r="LR13" s="1295"/>
      <c r="LS13" s="1295"/>
      <c r="LT13" s="1295"/>
      <c r="LU13" s="1295"/>
      <c r="LV13" s="1295"/>
      <c r="LW13" s="1295"/>
      <c r="LX13" s="1295"/>
      <c r="LY13" s="1295"/>
      <c r="LZ13" s="1295"/>
      <c r="MA13" s="1295"/>
      <c r="MB13" s="1295"/>
      <c r="MC13" s="1295"/>
      <c r="MD13" s="1295"/>
      <c r="ME13" s="1295"/>
      <c r="MF13" s="1295"/>
      <c r="MG13" s="1295"/>
      <c r="MH13" s="1295"/>
      <c r="MI13" s="1295"/>
      <c r="MJ13" s="1295"/>
      <c r="MK13" s="1295"/>
      <c r="ML13" s="1295"/>
      <c r="MM13" s="1295"/>
      <c r="MN13" s="1295"/>
      <c r="MO13" s="1295"/>
      <c r="MP13" s="1295"/>
      <c r="MQ13" s="1295"/>
      <c r="MR13" s="1295"/>
      <c r="MS13" s="1295"/>
      <c r="MT13" s="1295"/>
      <c r="MU13" s="1295"/>
      <c r="MV13" s="1295"/>
      <c r="MW13" s="1295"/>
      <c r="MX13" s="1295"/>
      <c r="MY13" s="1295"/>
      <c r="MZ13" s="1295"/>
      <c r="NA13" s="1295"/>
      <c r="NB13" s="1295"/>
      <c r="NC13" s="1295"/>
      <c r="ND13" s="1295"/>
      <c r="NE13" s="1295"/>
      <c r="NF13" s="1295"/>
      <c r="NG13" s="1295"/>
      <c r="NH13" s="1295"/>
      <c r="NI13" s="1295"/>
      <c r="NJ13" s="1302"/>
    </row>
    <row r="14" spans="2:374" ht="3.65" customHeight="1" x14ac:dyDescent="0.65">
      <c r="B14" s="1300"/>
      <c r="C14" s="1301"/>
      <c r="D14" s="1301"/>
      <c r="E14" s="1301"/>
      <c r="F14" s="1301"/>
      <c r="G14" s="1301"/>
      <c r="H14" s="1301"/>
      <c r="I14" s="1301"/>
      <c r="J14" s="1301"/>
      <c r="K14" s="1301"/>
      <c r="L14" s="1301"/>
      <c r="M14" s="1301"/>
      <c r="N14" s="1301"/>
      <c r="O14" s="1301"/>
      <c r="P14" s="1301"/>
      <c r="Q14" s="1301"/>
      <c r="R14" s="1301"/>
      <c r="S14" s="1301"/>
      <c r="T14" s="1301"/>
      <c r="U14" s="1301"/>
      <c r="V14" s="1301"/>
      <c r="W14" s="1301"/>
      <c r="X14" s="1301"/>
      <c r="Y14" s="1301"/>
      <c r="Z14" s="1301"/>
      <c r="AA14" s="1301"/>
      <c r="AB14" s="1301"/>
      <c r="AC14" s="1301"/>
      <c r="AD14" s="1301"/>
      <c r="AE14" s="1301"/>
      <c r="AF14" s="1301"/>
      <c r="AG14" s="1301"/>
      <c r="AH14" s="1301"/>
      <c r="AI14" s="1301"/>
      <c r="AJ14" s="1301"/>
      <c r="AK14" s="1301"/>
      <c r="AL14" s="1301"/>
      <c r="AM14" s="1301"/>
      <c r="AN14" s="1301"/>
      <c r="AO14" s="1301"/>
      <c r="AP14" s="1301"/>
      <c r="AQ14" s="1301"/>
      <c r="AR14" s="1301"/>
      <c r="AS14" s="1301"/>
      <c r="AT14" s="1301"/>
      <c r="AU14" s="1301"/>
      <c r="AV14" s="1301"/>
      <c r="AW14" s="1301"/>
      <c r="AX14" s="1301"/>
      <c r="AY14" s="1301"/>
      <c r="AZ14" s="1301"/>
      <c r="BA14" s="1301"/>
      <c r="BB14" s="1301"/>
      <c r="BC14" s="1301"/>
      <c r="BD14" s="1301"/>
      <c r="BE14" s="1301"/>
      <c r="BF14" s="1301"/>
      <c r="BG14" s="1301"/>
      <c r="BH14" s="1301"/>
      <c r="BI14" s="1301"/>
      <c r="BJ14" s="1301"/>
      <c r="BK14" s="1301"/>
      <c r="BL14" s="1301"/>
      <c r="BM14" s="1301"/>
      <c r="BN14" s="1301"/>
      <c r="BO14" s="1301"/>
      <c r="BP14" s="1301"/>
      <c r="BQ14" s="1301"/>
      <c r="BR14" s="1301"/>
      <c r="BS14" s="1301"/>
      <c r="BT14" s="1301"/>
      <c r="BU14" s="1301"/>
      <c r="BV14" s="1301"/>
      <c r="BW14" s="1301"/>
      <c r="BX14" s="1301"/>
      <c r="BY14" s="1301"/>
      <c r="BZ14" s="1301"/>
      <c r="CA14" s="1301"/>
      <c r="CB14" s="1301"/>
      <c r="CC14" s="1301"/>
      <c r="CD14" s="1301"/>
      <c r="CE14" s="1301"/>
      <c r="CF14" s="1301"/>
      <c r="CG14" s="1301"/>
      <c r="CH14" s="1301"/>
      <c r="CI14" s="1301"/>
      <c r="CJ14" s="1301"/>
      <c r="CK14" s="1301"/>
      <c r="CL14" s="1301"/>
      <c r="CM14" s="1301"/>
      <c r="CN14" s="1301"/>
      <c r="CO14" s="1301"/>
      <c r="CP14" s="1301"/>
      <c r="CQ14" s="1301"/>
      <c r="CR14" s="1301"/>
      <c r="CS14" s="1301"/>
      <c r="CT14" s="1301"/>
      <c r="CU14" s="1301"/>
      <c r="CV14" s="1301"/>
      <c r="CW14" s="1301"/>
      <c r="CX14" s="1301"/>
      <c r="CY14" s="1301"/>
      <c r="CZ14" s="1301"/>
      <c r="DA14" s="1301"/>
      <c r="DB14" s="1301"/>
      <c r="DC14" s="1301"/>
      <c r="DD14" s="1301"/>
      <c r="DE14" s="1301"/>
      <c r="DF14" s="1301"/>
      <c r="DG14" s="1301"/>
      <c r="DH14" s="1301"/>
      <c r="DI14" s="1301"/>
      <c r="DJ14" s="1301"/>
      <c r="DK14" s="1301"/>
      <c r="DL14" s="1301"/>
      <c r="DM14" s="1301"/>
      <c r="DN14" s="1301"/>
      <c r="DO14" s="1301"/>
      <c r="DP14" s="1301"/>
      <c r="DQ14" s="1301"/>
      <c r="DR14" s="1301"/>
      <c r="DS14" s="1301"/>
      <c r="DT14" s="1301"/>
      <c r="DU14" s="1301"/>
      <c r="DV14" s="1301"/>
      <c r="DW14" s="1301"/>
      <c r="DX14" s="1301"/>
      <c r="DY14" s="1301"/>
      <c r="DZ14" s="1301"/>
      <c r="EA14" s="1301"/>
      <c r="EB14" s="1301"/>
      <c r="EC14" s="1301"/>
      <c r="ED14" s="1301"/>
      <c r="EE14" s="1301"/>
      <c r="EF14" s="1301"/>
      <c r="EG14" s="1301"/>
      <c r="EH14" s="1301"/>
      <c r="EI14" s="1301"/>
      <c r="EJ14" s="1301"/>
      <c r="EK14" s="1301"/>
      <c r="EL14" s="1301"/>
      <c r="EM14" s="1301"/>
      <c r="EN14" s="1301"/>
      <c r="EO14" s="1301"/>
      <c r="EP14" s="1301"/>
      <c r="EQ14" s="1301"/>
      <c r="ER14" s="1301"/>
      <c r="ES14" s="1301"/>
      <c r="ET14" s="1301"/>
      <c r="EU14" s="1301"/>
      <c r="EV14" s="1301"/>
      <c r="EW14" s="1301"/>
      <c r="EX14" s="1301"/>
      <c r="EY14" s="1301"/>
      <c r="EZ14" s="1301"/>
      <c r="FA14" s="1301"/>
      <c r="FB14" s="1301"/>
      <c r="FC14" s="1301"/>
      <c r="FD14" s="1301"/>
      <c r="FE14" s="1301"/>
      <c r="FF14" s="1301"/>
      <c r="FG14" s="1301"/>
      <c r="FH14" s="1301"/>
      <c r="FI14" s="1301"/>
      <c r="FJ14" s="1301"/>
      <c r="FK14" s="1301"/>
      <c r="FL14" s="1301"/>
      <c r="FM14" s="1301"/>
      <c r="FN14" s="1301"/>
      <c r="FO14" s="1301"/>
      <c r="FP14" s="1301"/>
      <c r="FQ14" s="1301"/>
      <c r="FR14" s="1301"/>
      <c r="FS14" s="1301"/>
      <c r="FT14" s="1301"/>
      <c r="FU14" s="1301"/>
      <c r="FV14" s="1301"/>
      <c r="FW14" s="1301"/>
      <c r="FX14" s="1301"/>
      <c r="FY14" s="1301"/>
      <c r="FZ14" s="1301"/>
      <c r="GA14" s="1295"/>
      <c r="GB14" s="1295"/>
      <c r="GC14" s="1295"/>
      <c r="GD14" s="1295"/>
      <c r="GE14" s="1295"/>
      <c r="GF14" s="1295"/>
      <c r="GG14" s="1295"/>
      <c r="GH14" s="1295"/>
      <c r="GI14" s="1295"/>
      <c r="GJ14" s="1295"/>
      <c r="GK14" s="1295"/>
      <c r="GL14" s="1295"/>
      <c r="GM14" s="1295"/>
      <c r="GN14" s="1295"/>
      <c r="GO14" s="1295"/>
      <c r="GP14" s="1295"/>
      <c r="GQ14" s="1295"/>
      <c r="GR14" s="1295"/>
      <c r="GS14" s="1295"/>
      <c r="GT14" s="1295"/>
      <c r="GU14" s="1295"/>
      <c r="GV14" s="1295"/>
      <c r="GW14" s="1295"/>
      <c r="GX14" s="1295"/>
      <c r="GY14" s="1295"/>
      <c r="GZ14" s="1295"/>
      <c r="HA14" s="1295"/>
      <c r="HB14" s="1295"/>
      <c r="HC14" s="1295"/>
      <c r="HD14" s="1295"/>
      <c r="HE14" s="1295"/>
      <c r="HF14" s="1295"/>
      <c r="HG14" s="1295"/>
      <c r="HH14" s="1295"/>
      <c r="HI14" s="1295"/>
      <c r="HJ14" s="1295"/>
      <c r="HK14" s="1295"/>
      <c r="HL14" s="1295"/>
      <c r="HM14" s="1295"/>
      <c r="HN14" s="1295"/>
      <c r="HO14" s="1295"/>
      <c r="HP14" s="1295"/>
      <c r="HQ14" s="1295"/>
      <c r="HR14" s="1295"/>
      <c r="HS14" s="1295"/>
      <c r="HT14" s="1295"/>
      <c r="HU14" s="1295"/>
      <c r="HV14" s="1295"/>
      <c r="HW14" s="1295"/>
      <c r="HX14" s="1295"/>
      <c r="HY14" s="1295"/>
      <c r="HZ14" s="1295"/>
      <c r="IA14" s="1295"/>
      <c r="IB14" s="1295"/>
      <c r="IC14" s="1295"/>
      <c r="ID14" s="1295"/>
      <c r="IE14" s="1295"/>
      <c r="IF14" s="1295"/>
      <c r="IG14" s="1295"/>
      <c r="IH14" s="1295"/>
      <c r="II14" s="1295"/>
      <c r="IJ14" s="1295"/>
      <c r="IK14" s="1295"/>
      <c r="IL14" s="1295"/>
      <c r="IM14" s="1295"/>
      <c r="IN14" s="1295"/>
      <c r="IO14" s="1295"/>
      <c r="IP14" s="1295"/>
      <c r="IQ14" s="1295"/>
      <c r="IR14" s="1295"/>
      <c r="IS14" s="1295"/>
      <c r="IT14" s="1295"/>
      <c r="IU14" s="1295"/>
      <c r="IV14" s="1295"/>
      <c r="IW14" s="1295"/>
      <c r="IX14" s="1295"/>
      <c r="IY14" s="1295"/>
      <c r="IZ14" s="1295"/>
      <c r="JA14" s="1295"/>
      <c r="JB14" s="1295"/>
      <c r="JC14" s="1295"/>
      <c r="JD14" s="1295"/>
      <c r="JE14" s="1295"/>
      <c r="JF14" s="1295"/>
      <c r="JG14" s="1295"/>
      <c r="JH14" s="1295"/>
      <c r="JI14" s="1295"/>
      <c r="JJ14" s="1295"/>
      <c r="JK14" s="1295"/>
      <c r="JL14" s="1295"/>
      <c r="JM14" s="1295"/>
      <c r="JN14" s="1295"/>
      <c r="JO14" s="1295"/>
      <c r="JP14" s="1295"/>
      <c r="JQ14" s="1295"/>
      <c r="JR14" s="1295"/>
      <c r="JS14" s="1295"/>
      <c r="JT14" s="1295"/>
      <c r="JU14" s="1295"/>
      <c r="JV14" s="1295"/>
      <c r="JW14" s="1295"/>
      <c r="JX14" s="1295"/>
      <c r="JY14" s="1295"/>
      <c r="JZ14" s="1295"/>
      <c r="KA14" s="1295"/>
      <c r="KB14" s="1295"/>
      <c r="KC14" s="1295"/>
      <c r="KD14" s="1295"/>
      <c r="KE14" s="1295"/>
      <c r="KF14" s="1295"/>
      <c r="KG14" s="1295"/>
      <c r="KH14" s="1295"/>
      <c r="KI14" s="1295"/>
      <c r="KJ14" s="1295"/>
      <c r="KK14" s="1295"/>
      <c r="KL14" s="1295"/>
      <c r="KM14" s="1295"/>
      <c r="KN14" s="1295"/>
      <c r="KO14" s="1295"/>
      <c r="KP14" s="1295"/>
      <c r="KQ14" s="1295"/>
      <c r="KR14" s="1295"/>
      <c r="KS14" s="1295"/>
      <c r="KT14" s="1295"/>
      <c r="KU14" s="1295"/>
      <c r="KV14" s="1295"/>
      <c r="KW14" s="1295"/>
      <c r="KX14" s="1295"/>
      <c r="KY14" s="1295"/>
      <c r="KZ14" s="1295"/>
      <c r="LA14" s="1295"/>
      <c r="LB14" s="1295"/>
      <c r="LC14" s="1295"/>
      <c r="LD14" s="1295"/>
      <c r="LE14" s="1295"/>
      <c r="LF14" s="1295"/>
      <c r="LG14" s="1295"/>
      <c r="LH14" s="1295"/>
      <c r="LI14" s="1295"/>
      <c r="LJ14" s="1295"/>
      <c r="LK14" s="1295"/>
      <c r="LL14" s="1295"/>
      <c r="LM14" s="1295"/>
      <c r="LN14" s="1295"/>
      <c r="LO14" s="1295"/>
      <c r="LP14" s="1295"/>
      <c r="LQ14" s="1295"/>
      <c r="LR14" s="1295"/>
      <c r="LS14" s="1295"/>
      <c r="LT14" s="1295"/>
      <c r="LU14" s="1295"/>
      <c r="LV14" s="1295"/>
      <c r="LW14" s="1295"/>
      <c r="LX14" s="1295"/>
      <c r="LY14" s="1295"/>
      <c r="LZ14" s="1295"/>
      <c r="MA14" s="1295"/>
      <c r="MB14" s="1295"/>
      <c r="MC14" s="1295"/>
      <c r="MD14" s="1295"/>
      <c r="ME14" s="1295"/>
      <c r="MF14" s="1295"/>
      <c r="MG14" s="1295"/>
      <c r="MH14" s="1295"/>
      <c r="MI14" s="1295"/>
      <c r="MJ14" s="1295"/>
      <c r="MK14" s="1295"/>
      <c r="ML14" s="1295"/>
      <c r="MM14" s="1295"/>
      <c r="MN14" s="1295"/>
      <c r="MO14" s="1295"/>
      <c r="MP14" s="1295"/>
      <c r="MQ14" s="1295"/>
      <c r="MR14" s="1295"/>
      <c r="MS14" s="1295"/>
      <c r="MT14" s="1295"/>
      <c r="MU14" s="1295"/>
      <c r="MV14" s="1295"/>
      <c r="MW14" s="1295"/>
      <c r="MX14" s="1295"/>
      <c r="MY14" s="1295"/>
      <c r="MZ14" s="1295"/>
      <c r="NA14" s="1295"/>
      <c r="NB14" s="1295"/>
      <c r="NC14" s="1295"/>
      <c r="ND14" s="1295"/>
      <c r="NE14" s="1295"/>
      <c r="NF14" s="1295"/>
      <c r="NG14" s="1295"/>
      <c r="NH14" s="1295"/>
      <c r="NI14" s="1295"/>
      <c r="NJ14" s="1302"/>
    </row>
    <row r="15" spans="2:374" ht="3.65" customHeight="1" x14ac:dyDescent="0.65">
      <c r="B15" s="1300"/>
      <c r="C15" s="1301"/>
      <c r="D15" s="1301"/>
      <c r="E15" s="1301"/>
      <c r="F15" s="1301"/>
      <c r="G15" s="1301"/>
      <c r="H15" s="1301"/>
      <c r="I15" s="1301"/>
      <c r="J15" s="1301"/>
      <c r="K15" s="1301"/>
      <c r="L15" s="1301"/>
      <c r="M15" s="1301"/>
      <c r="N15" s="1301"/>
      <c r="O15" s="1301"/>
      <c r="P15" s="1301"/>
      <c r="Q15" s="1301"/>
      <c r="R15" s="1301"/>
      <c r="S15" s="1301"/>
      <c r="T15" s="1301"/>
      <c r="U15" s="1301"/>
      <c r="V15" s="1301"/>
      <c r="W15" s="1301"/>
      <c r="X15" s="1301"/>
      <c r="Y15" s="1301"/>
      <c r="Z15" s="1301"/>
      <c r="AA15" s="1301"/>
      <c r="AB15" s="1301"/>
      <c r="AC15" s="1301"/>
      <c r="AD15" s="1301"/>
      <c r="AE15" s="1301"/>
      <c r="AF15" s="1301"/>
      <c r="AG15" s="1301"/>
      <c r="AH15" s="1301"/>
      <c r="AI15" s="1301"/>
      <c r="AJ15" s="1301"/>
      <c r="AK15" s="1301"/>
      <c r="AL15" s="1301"/>
      <c r="AM15" s="1301"/>
      <c r="AN15" s="1301"/>
      <c r="AO15" s="1301"/>
      <c r="AP15" s="1301"/>
      <c r="AQ15" s="1301"/>
      <c r="AR15" s="1301"/>
      <c r="AS15" s="1301"/>
      <c r="AT15" s="1301"/>
      <c r="AU15" s="1301"/>
      <c r="AV15" s="1301"/>
      <c r="AW15" s="1301"/>
      <c r="AX15" s="1301"/>
      <c r="AY15" s="1301"/>
      <c r="AZ15" s="1301"/>
      <c r="BA15" s="1301"/>
      <c r="BB15" s="1301"/>
      <c r="BC15" s="1301"/>
      <c r="BD15" s="1301"/>
      <c r="BE15" s="1301"/>
      <c r="BF15" s="1301"/>
      <c r="BG15" s="1301"/>
      <c r="BH15" s="1301"/>
      <c r="BI15" s="1301"/>
      <c r="BJ15" s="1301"/>
      <c r="BK15" s="1301"/>
      <c r="BL15" s="1301"/>
      <c r="BM15" s="1301"/>
      <c r="BN15" s="1301"/>
      <c r="BO15" s="1301"/>
      <c r="BP15" s="1301"/>
      <c r="BQ15" s="1301"/>
      <c r="BR15" s="1301"/>
      <c r="BS15" s="1301"/>
      <c r="BT15" s="1301"/>
      <c r="BU15" s="1301"/>
      <c r="BV15" s="1301"/>
      <c r="BW15" s="1301"/>
      <c r="BX15" s="1301"/>
      <c r="BY15" s="1301"/>
      <c r="BZ15" s="1301"/>
      <c r="CA15" s="1301"/>
      <c r="CB15" s="1301"/>
      <c r="CC15" s="1301"/>
      <c r="CD15" s="1301"/>
      <c r="CE15" s="1301"/>
      <c r="CF15" s="1301"/>
      <c r="CG15" s="1301"/>
      <c r="CH15" s="1301"/>
      <c r="CI15" s="1301"/>
      <c r="CJ15" s="1301"/>
      <c r="CK15" s="1301"/>
      <c r="CL15" s="1301"/>
      <c r="CM15" s="1301"/>
      <c r="CN15" s="1301"/>
      <c r="CO15" s="1301"/>
      <c r="CP15" s="1301"/>
      <c r="CQ15" s="1301"/>
      <c r="CR15" s="1301"/>
      <c r="CS15" s="1301"/>
      <c r="CT15" s="1301"/>
      <c r="CU15" s="1301"/>
      <c r="CV15" s="1301"/>
      <c r="CW15" s="1301"/>
      <c r="CX15" s="1301"/>
      <c r="CY15" s="1301"/>
      <c r="CZ15" s="1301"/>
      <c r="DA15" s="1301"/>
      <c r="DB15" s="1301"/>
      <c r="DC15" s="1301"/>
      <c r="DD15" s="1301"/>
      <c r="DE15" s="1301"/>
      <c r="DF15" s="1301"/>
      <c r="DG15" s="1301"/>
      <c r="DH15" s="1301"/>
      <c r="DI15" s="1301"/>
      <c r="DJ15" s="1301"/>
      <c r="DK15" s="1301"/>
      <c r="DL15" s="1301"/>
      <c r="DM15" s="1301"/>
      <c r="DN15" s="1301"/>
      <c r="DO15" s="1301"/>
      <c r="DP15" s="1301"/>
      <c r="DQ15" s="1301"/>
      <c r="DR15" s="1301"/>
      <c r="DS15" s="1301"/>
      <c r="DT15" s="1301"/>
      <c r="DU15" s="1301"/>
      <c r="DV15" s="1301"/>
      <c r="DW15" s="1301"/>
      <c r="DX15" s="1301"/>
      <c r="DY15" s="1301"/>
      <c r="DZ15" s="1301"/>
      <c r="EA15" s="1301"/>
      <c r="EB15" s="1301"/>
      <c r="EC15" s="1301"/>
      <c r="ED15" s="1301"/>
      <c r="EE15" s="1301"/>
      <c r="EF15" s="1301"/>
      <c r="EG15" s="1301"/>
      <c r="EH15" s="1301"/>
      <c r="EI15" s="1301"/>
      <c r="EJ15" s="1301"/>
      <c r="EK15" s="1301"/>
      <c r="EL15" s="1301"/>
      <c r="EM15" s="1301"/>
      <c r="EN15" s="1301"/>
      <c r="EO15" s="1301"/>
      <c r="EP15" s="1301"/>
      <c r="EQ15" s="1301"/>
      <c r="ER15" s="1301"/>
      <c r="ES15" s="1301"/>
      <c r="ET15" s="1301"/>
      <c r="EU15" s="1301"/>
      <c r="EV15" s="1301"/>
      <c r="EW15" s="1301"/>
      <c r="EX15" s="1301"/>
      <c r="EY15" s="1301"/>
      <c r="EZ15" s="1301"/>
      <c r="FA15" s="1301"/>
      <c r="FB15" s="1301"/>
      <c r="FC15" s="1301"/>
      <c r="FD15" s="1301"/>
      <c r="FE15" s="1301"/>
      <c r="FF15" s="1301"/>
      <c r="FG15" s="1301"/>
      <c r="FH15" s="1301"/>
      <c r="FI15" s="1301"/>
      <c r="FJ15" s="1301"/>
      <c r="FK15" s="1301"/>
      <c r="FL15" s="1301"/>
      <c r="FM15" s="1301"/>
      <c r="FN15" s="1301"/>
      <c r="FO15" s="1301"/>
      <c r="FP15" s="1301"/>
      <c r="FQ15" s="1301"/>
      <c r="FR15" s="1301"/>
      <c r="FS15" s="1301"/>
      <c r="FT15" s="1301"/>
      <c r="FU15" s="1301"/>
      <c r="FV15" s="1301"/>
      <c r="FW15" s="1301"/>
      <c r="FX15" s="1301"/>
      <c r="FY15" s="1301"/>
      <c r="FZ15" s="1301"/>
      <c r="GA15" s="1295"/>
      <c r="GB15" s="1295"/>
      <c r="GC15" s="1295"/>
      <c r="GD15" s="1295"/>
      <c r="GE15" s="1295"/>
      <c r="GF15" s="1295"/>
      <c r="GG15" s="1295"/>
      <c r="GH15" s="1295"/>
      <c r="GI15" s="1295"/>
      <c r="GJ15" s="1295"/>
      <c r="GK15" s="1295"/>
      <c r="GL15" s="1295"/>
      <c r="GM15" s="1295"/>
      <c r="GN15" s="1295"/>
      <c r="GO15" s="1295"/>
      <c r="GP15" s="1295"/>
      <c r="GQ15" s="1295"/>
      <c r="GR15" s="1295"/>
      <c r="GS15" s="1295"/>
      <c r="GT15" s="1295"/>
      <c r="GU15" s="1295"/>
      <c r="GV15" s="1295"/>
      <c r="GW15" s="1295"/>
      <c r="GX15" s="1295"/>
      <c r="GY15" s="1295"/>
      <c r="GZ15" s="1295"/>
      <c r="HA15" s="1295"/>
      <c r="HB15" s="1295"/>
      <c r="HC15" s="1295"/>
      <c r="HD15" s="1295"/>
      <c r="HE15" s="1295"/>
      <c r="HF15" s="1295"/>
      <c r="HG15" s="1295"/>
      <c r="HH15" s="1295"/>
      <c r="HI15" s="1295"/>
      <c r="HJ15" s="1295"/>
      <c r="HK15" s="1295"/>
      <c r="HL15" s="1295"/>
      <c r="HM15" s="1295"/>
      <c r="HN15" s="1295"/>
      <c r="HO15" s="1295"/>
      <c r="HP15" s="1295"/>
      <c r="HQ15" s="1295"/>
      <c r="HR15" s="1295"/>
      <c r="HS15" s="1295"/>
      <c r="HT15" s="1295"/>
      <c r="HU15" s="1295"/>
      <c r="HV15" s="1295"/>
      <c r="HW15" s="1295"/>
      <c r="HX15" s="1295"/>
      <c r="HY15" s="1295"/>
      <c r="HZ15" s="1295"/>
      <c r="IA15" s="1295"/>
      <c r="IB15" s="1295"/>
      <c r="IC15" s="1295"/>
      <c r="ID15" s="1295"/>
      <c r="IE15" s="1295"/>
      <c r="IF15" s="1295"/>
      <c r="IG15" s="1295"/>
      <c r="IH15" s="1295"/>
      <c r="II15" s="1295"/>
      <c r="IJ15" s="1295"/>
      <c r="IK15" s="1295"/>
      <c r="IL15" s="1295"/>
      <c r="IM15" s="1295"/>
      <c r="IN15" s="1295"/>
      <c r="IO15" s="1295"/>
      <c r="IP15" s="1295"/>
      <c r="IQ15" s="1295"/>
      <c r="IR15" s="1295"/>
      <c r="IS15" s="1295"/>
      <c r="IT15" s="1295"/>
      <c r="IU15" s="1295"/>
      <c r="IV15" s="1295"/>
      <c r="IW15" s="1295"/>
      <c r="IX15" s="1295"/>
      <c r="IY15" s="1295"/>
      <c r="IZ15" s="1295"/>
      <c r="JA15" s="1295"/>
      <c r="JB15" s="1295"/>
      <c r="JC15" s="1295"/>
      <c r="JD15" s="1295"/>
      <c r="JE15" s="1295"/>
      <c r="JF15" s="1295"/>
      <c r="JG15" s="1295"/>
      <c r="JH15" s="1295"/>
      <c r="JI15" s="1295"/>
      <c r="JJ15" s="1295"/>
      <c r="JK15" s="1295"/>
      <c r="JL15" s="1295"/>
      <c r="JM15" s="1295"/>
      <c r="JN15" s="1295"/>
      <c r="JO15" s="1295"/>
      <c r="JP15" s="1295"/>
      <c r="JQ15" s="1295"/>
      <c r="JR15" s="1295"/>
      <c r="JS15" s="1295"/>
      <c r="JT15" s="1295"/>
      <c r="JU15" s="1295"/>
      <c r="JV15" s="1295"/>
      <c r="JW15" s="1295"/>
      <c r="JX15" s="1295"/>
      <c r="JY15" s="1295"/>
      <c r="JZ15" s="1295"/>
      <c r="KA15" s="1295"/>
      <c r="KB15" s="1295"/>
      <c r="KC15" s="1295"/>
      <c r="KD15" s="1295"/>
      <c r="KE15" s="1295"/>
      <c r="KF15" s="1295"/>
      <c r="KG15" s="1295"/>
      <c r="KH15" s="1295"/>
      <c r="KI15" s="1295"/>
      <c r="KJ15" s="1295"/>
      <c r="KK15" s="1295"/>
      <c r="KL15" s="1295"/>
      <c r="KM15" s="1295"/>
      <c r="KN15" s="1295"/>
      <c r="KO15" s="1295"/>
      <c r="KP15" s="1295"/>
      <c r="KQ15" s="1295"/>
      <c r="KR15" s="1295"/>
      <c r="KS15" s="1295"/>
      <c r="KT15" s="1295"/>
      <c r="KU15" s="1295"/>
      <c r="KV15" s="1295"/>
      <c r="KW15" s="1295"/>
      <c r="KX15" s="1295"/>
      <c r="KY15" s="1295"/>
      <c r="KZ15" s="1295"/>
      <c r="LA15" s="1295"/>
      <c r="LB15" s="1295"/>
      <c r="LC15" s="1295"/>
      <c r="LD15" s="1295"/>
      <c r="LE15" s="1295"/>
      <c r="LF15" s="1295"/>
      <c r="LG15" s="1295"/>
      <c r="LH15" s="1295"/>
      <c r="LI15" s="1295"/>
      <c r="LJ15" s="1295"/>
      <c r="LK15" s="1295"/>
      <c r="LL15" s="1295"/>
      <c r="LM15" s="1295"/>
      <c r="LN15" s="1295"/>
      <c r="LO15" s="1295"/>
      <c r="LP15" s="1295"/>
      <c r="LQ15" s="1295"/>
      <c r="LR15" s="1295"/>
      <c r="LS15" s="1295"/>
      <c r="LT15" s="1295"/>
      <c r="LU15" s="1295"/>
      <c r="LV15" s="1295"/>
      <c r="LW15" s="1295"/>
      <c r="LX15" s="1295"/>
      <c r="LY15" s="1295"/>
      <c r="LZ15" s="1295"/>
      <c r="MA15" s="1295"/>
      <c r="MB15" s="1295"/>
      <c r="MC15" s="1295"/>
      <c r="MD15" s="1295"/>
      <c r="ME15" s="1295"/>
      <c r="MF15" s="1295"/>
      <c r="MG15" s="1295"/>
      <c r="MH15" s="1295"/>
      <c r="MI15" s="1295"/>
      <c r="MJ15" s="1295"/>
      <c r="MK15" s="1295"/>
      <c r="ML15" s="1295"/>
      <c r="MM15" s="1295"/>
      <c r="MN15" s="1295"/>
      <c r="MO15" s="1295"/>
      <c r="MP15" s="1295"/>
      <c r="MQ15" s="1295"/>
      <c r="MR15" s="1295"/>
      <c r="MS15" s="1295"/>
      <c r="MT15" s="1295"/>
      <c r="MU15" s="1295"/>
      <c r="MV15" s="1295"/>
      <c r="MW15" s="1295"/>
      <c r="MX15" s="1295"/>
      <c r="MY15" s="1295"/>
      <c r="MZ15" s="1295"/>
      <c r="NA15" s="1295"/>
      <c r="NB15" s="1295"/>
      <c r="NC15" s="1295"/>
      <c r="ND15" s="1295"/>
      <c r="NE15" s="1295"/>
      <c r="NF15" s="1295"/>
      <c r="NG15" s="1295"/>
      <c r="NH15" s="1295"/>
      <c r="NI15" s="1295"/>
      <c r="NJ15" s="1302"/>
    </row>
    <row r="16" spans="2:374" ht="3.65" customHeight="1" x14ac:dyDescent="0.65">
      <c r="B16" s="1300"/>
      <c r="C16" s="1301"/>
      <c r="D16" s="1301"/>
      <c r="E16" s="1301"/>
      <c r="F16" s="1301"/>
      <c r="G16" s="1301"/>
      <c r="H16" s="1301"/>
      <c r="I16" s="1301"/>
      <c r="J16" s="1301"/>
      <c r="K16" s="1301"/>
      <c r="L16" s="1301"/>
      <c r="M16" s="1301"/>
      <c r="N16" s="1301"/>
      <c r="O16" s="1301"/>
      <c r="P16" s="1301"/>
      <c r="Q16" s="1301"/>
      <c r="R16" s="1301"/>
      <c r="S16" s="1301"/>
      <c r="T16" s="1301"/>
      <c r="U16" s="1301"/>
      <c r="V16" s="1301"/>
      <c r="W16" s="1301"/>
      <c r="X16" s="1301"/>
      <c r="Y16" s="1301"/>
      <c r="Z16" s="1301"/>
      <c r="AA16" s="1301"/>
      <c r="AB16" s="1301"/>
      <c r="AC16" s="1301"/>
      <c r="AD16" s="1301"/>
      <c r="AE16" s="1301"/>
      <c r="AF16" s="1301"/>
      <c r="AG16" s="1301"/>
      <c r="AH16" s="1301"/>
      <c r="AI16" s="1301"/>
      <c r="AJ16" s="1301"/>
      <c r="AK16" s="1301"/>
      <c r="AL16" s="1301"/>
      <c r="AM16" s="1301"/>
      <c r="AN16" s="1301"/>
      <c r="AO16" s="1301"/>
      <c r="AP16" s="1301"/>
      <c r="AQ16" s="1301"/>
      <c r="AR16" s="1301"/>
      <c r="AS16" s="1301"/>
      <c r="AT16" s="1301"/>
      <c r="AU16" s="1301"/>
      <c r="AV16" s="1301"/>
      <c r="AW16" s="1301"/>
      <c r="AX16" s="1301"/>
      <c r="AY16" s="1301"/>
      <c r="AZ16" s="1301"/>
      <c r="BA16" s="1301"/>
      <c r="BB16" s="1301"/>
      <c r="BC16" s="1301"/>
      <c r="BD16" s="1301"/>
      <c r="BE16" s="1301"/>
      <c r="BF16" s="1301"/>
      <c r="BG16" s="1301"/>
      <c r="BH16" s="1301"/>
      <c r="BI16" s="1301"/>
      <c r="BJ16" s="1301"/>
      <c r="BK16" s="1301"/>
      <c r="BL16" s="1301"/>
      <c r="BM16" s="1301"/>
      <c r="BN16" s="1301"/>
      <c r="BO16" s="1301"/>
      <c r="BP16" s="1301"/>
      <c r="BQ16" s="1301"/>
      <c r="BR16" s="1301"/>
      <c r="BS16" s="1301"/>
      <c r="BT16" s="1301"/>
      <c r="BU16" s="1301"/>
      <c r="BV16" s="1301"/>
      <c r="BW16" s="1301"/>
      <c r="BX16" s="1301"/>
      <c r="BY16" s="1301"/>
      <c r="BZ16" s="1301"/>
      <c r="CA16" s="1301"/>
      <c r="CB16" s="1301"/>
      <c r="CC16" s="1301"/>
      <c r="CD16" s="1301"/>
      <c r="CE16" s="1301"/>
      <c r="CF16" s="1301"/>
      <c r="CG16" s="1301"/>
      <c r="CH16" s="1301"/>
      <c r="CI16" s="1301"/>
      <c r="CJ16" s="1301"/>
      <c r="CK16" s="1301"/>
      <c r="CL16" s="1301"/>
      <c r="CM16" s="1301"/>
      <c r="CN16" s="1301"/>
      <c r="CO16" s="1301"/>
      <c r="CP16" s="1301"/>
      <c r="CQ16" s="1301"/>
      <c r="CR16" s="1301"/>
      <c r="CS16" s="1301"/>
      <c r="CT16" s="1301"/>
      <c r="CU16" s="1301"/>
      <c r="CV16" s="1301"/>
      <c r="CW16" s="1301"/>
      <c r="CX16" s="1301"/>
      <c r="CY16" s="1301"/>
      <c r="CZ16" s="1301"/>
      <c r="DA16" s="1301"/>
      <c r="DB16" s="1301"/>
      <c r="DC16" s="1301"/>
      <c r="DD16" s="1301"/>
      <c r="DE16" s="1301"/>
      <c r="DF16" s="1301"/>
      <c r="DG16" s="1301"/>
      <c r="DH16" s="1301"/>
      <c r="DI16" s="1301"/>
      <c r="DJ16" s="1301"/>
      <c r="DK16" s="1301"/>
      <c r="DL16" s="1301"/>
      <c r="DM16" s="1301"/>
      <c r="DN16" s="1301"/>
      <c r="DO16" s="1301"/>
      <c r="DP16" s="1301"/>
      <c r="DQ16" s="1301"/>
      <c r="DR16" s="1301"/>
      <c r="DS16" s="1301"/>
      <c r="DT16" s="1301"/>
      <c r="DU16" s="1301"/>
      <c r="DV16" s="1301"/>
      <c r="DW16" s="1301"/>
      <c r="DX16" s="1301"/>
      <c r="DY16" s="1301"/>
      <c r="DZ16" s="1301"/>
      <c r="EA16" s="1301"/>
      <c r="EB16" s="1301"/>
      <c r="EC16" s="1301"/>
      <c r="ED16" s="1301"/>
      <c r="EE16" s="1301"/>
      <c r="EF16" s="1301"/>
      <c r="EG16" s="1301"/>
      <c r="EH16" s="1301"/>
      <c r="EI16" s="1301"/>
      <c r="EJ16" s="1301"/>
      <c r="EK16" s="1301"/>
      <c r="EL16" s="1301"/>
      <c r="EM16" s="1301"/>
      <c r="EN16" s="1301"/>
      <c r="EO16" s="1301"/>
      <c r="EP16" s="1301"/>
      <c r="EQ16" s="1301"/>
      <c r="ER16" s="1301"/>
      <c r="ES16" s="1301"/>
      <c r="ET16" s="1301"/>
      <c r="EU16" s="1301"/>
      <c r="EV16" s="1301"/>
      <c r="EW16" s="1301"/>
      <c r="EX16" s="1301"/>
      <c r="EY16" s="1301"/>
      <c r="EZ16" s="1301"/>
      <c r="FA16" s="1301"/>
      <c r="FB16" s="1301"/>
      <c r="FC16" s="1301"/>
      <c r="FD16" s="1301"/>
      <c r="FE16" s="1301"/>
      <c r="FF16" s="1301"/>
      <c r="FG16" s="1301"/>
      <c r="FH16" s="1301"/>
      <c r="FI16" s="1301"/>
      <c r="FJ16" s="1301"/>
      <c r="FK16" s="1301"/>
      <c r="FL16" s="1301"/>
      <c r="FM16" s="1301"/>
      <c r="FN16" s="1301"/>
      <c r="FO16" s="1301"/>
      <c r="FP16" s="1301"/>
      <c r="FQ16" s="1301"/>
      <c r="FR16" s="1301"/>
      <c r="FS16" s="1301"/>
      <c r="FT16" s="1301"/>
      <c r="FU16" s="1301"/>
      <c r="FV16" s="1301"/>
      <c r="FW16" s="1301"/>
      <c r="FX16" s="1301"/>
      <c r="FY16" s="1301"/>
      <c r="FZ16" s="1301"/>
      <c r="GA16" s="1295"/>
      <c r="GB16" s="1295"/>
      <c r="GC16" s="1295"/>
      <c r="GD16" s="1295"/>
      <c r="GE16" s="1295"/>
      <c r="GF16" s="1295"/>
      <c r="GG16" s="1295"/>
      <c r="GH16" s="1295"/>
      <c r="GI16" s="1295"/>
      <c r="GJ16" s="1295"/>
      <c r="GK16" s="1295"/>
      <c r="GL16" s="1295"/>
      <c r="GM16" s="1295"/>
      <c r="GN16" s="1295"/>
      <c r="GO16" s="1295"/>
      <c r="GP16" s="1295"/>
      <c r="GQ16" s="1295"/>
      <c r="GR16" s="1295"/>
      <c r="GS16" s="1295"/>
      <c r="GT16" s="1295"/>
      <c r="GU16" s="1295"/>
      <c r="GV16" s="1295"/>
      <c r="GW16" s="1295"/>
      <c r="GX16" s="1295"/>
      <c r="GY16" s="1295"/>
      <c r="GZ16" s="1295"/>
      <c r="HA16" s="1295"/>
      <c r="HB16" s="1295"/>
      <c r="HC16" s="1295"/>
      <c r="HD16" s="1295"/>
      <c r="HE16" s="1295"/>
      <c r="HF16" s="1295"/>
      <c r="HG16" s="1295"/>
      <c r="HH16" s="1295"/>
      <c r="HI16" s="1295"/>
      <c r="HJ16" s="1295"/>
      <c r="HK16" s="1295"/>
      <c r="HL16" s="1295"/>
      <c r="HM16" s="1295"/>
      <c r="HN16" s="1295"/>
      <c r="HO16" s="1295"/>
      <c r="HP16" s="1295"/>
      <c r="HQ16" s="1295"/>
      <c r="HR16" s="1295"/>
      <c r="HS16" s="1295"/>
      <c r="HT16" s="1295"/>
      <c r="HU16" s="1295"/>
      <c r="HV16" s="1295"/>
      <c r="HW16" s="1295"/>
      <c r="HX16" s="1295"/>
      <c r="HY16" s="1295"/>
      <c r="HZ16" s="1295"/>
      <c r="IA16" s="1295"/>
      <c r="IB16" s="1295"/>
      <c r="IC16" s="1295"/>
      <c r="ID16" s="1295"/>
      <c r="IE16" s="1295"/>
      <c r="IF16" s="1295"/>
      <c r="IG16" s="1295"/>
      <c r="IH16" s="1295"/>
      <c r="II16" s="1295"/>
      <c r="IJ16" s="1295"/>
      <c r="IK16" s="1295"/>
      <c r="IL16" s="1295"/>
      <c r="IM16" s="1295"/>
      <c r="IN16" s="1295"/>
      <c r="IO16" s="1295"/>
      <c r="IP16" s="1295"/>
      <c r="IQ16" s="1295"/>
      <c r="IR16" s="1295"/>
      <c r="IS16" s="1295"/>
      <c r="IT16" s="1295"/>
      <c r="IU16" s="1295"/>
      <c r="IV16" s="1295"/>
      <c r="IW16" s="1295"/>
      <c r="IX16" s="1295"/>
      <c r="IY16" s="1295"/>
      <c r="IZ16" s="1295"/>
      <c r="JA16" s="1295"/>
      <c r="JB16" s="1295"/>
      <c r="JC16" s="1295"/>
      <c r="JD16" s="1295"/>
      <c r="JE16" s="1295"/>
      <c r="JF16" s="1295"/>
      <c r="JG16" s="1295"/>
      <c r="JH16" s="1295"/>
      <c r="JI16" s="1295"/>
      <c r="JJ16" s="1295"/>
      <c r="JK16" s="1295"/>
      <c r="JL16" s="1295"/>
      <c r="JM16" s="1295"/>
      <c r="JN16" s="1295"/>
      <c r="JO16" s="1295"/>
      <c r="JP16" s="1295"/>
      <c r="JQ16" s="1295"/>
      <c r="JR16" s="1295"/>
      <c r="JS16" s="1295"/>
      <c r="JT16" s="1295"/>
      <c r="JU16" s="1295"/>
      <c r="JV16" s="1295"/>
      <c r="JW16" s="1295"/>
      <c r="JX16" s="1295"/>
      <c r="JY16" s="1295"/>
      <c r="JZ16" s="1295"/>
      <c r="KA16" s="1295"/>
      <c r="KB16" s="1295"/>
      <c r="KC16" s="1295"/>
      <c r="KD16" s="1295"/>
      <c r="KE16" s="1295"/>
      <c r="KF16" s="1295"/>
      <c r="KG16" s="1295"/>
      <c r="KH16" s="1295"/>
      <c r="KI16" s="1295"/>
      <c r="KJ16" s="1295"/>
      <c r="KK16" s="1295"/>
      <c r="KL16" s="1295"/>
      <c r="KM16" s="1295"/>
      <c r="KN16" s="1295"/>
      <c r="KO16" s="1295"/>
      <c r="KP16" s="1295"/>
      <c r="KQ16" s="1295"/>
      <c r="KR16" s="1295"/>
      <c r="KS16" s="1295"/>
      <c r="KT16" s="1295"/>
      <c r="KU16" s="1295"/>
      <c r="KV16" s="1295"/>
      <c r="KW16" s="1295"/>
      <c r="KX16" s="1295"/>
      <c r="KY16" s="1295"/>
      <c r="KZ16" s="1295"/>
      <c r="LA16" s="1295"/>
      <c r="LB16" s="1295"/>
      <c r="LC16" s="1295"/>
      <c r="LD16" s="1295"/>
      <c r="LE16" s="1295"/>
      <c r="LF16" s="1295"/>
      <c r="LG16" s="1295"/>
      <c r="LH16" s="1295"/>
      <c r="LI16" s="1295"/>
      <c r="LJ16" s="1295"/>
      <c r="LK16" s="1295"/>
      <c r="LL16" s="1295"/>
      <c r="LM16" s="1295"/>
      <c r="LN16" s="1295"/>
      <c r="LO16" s="1295"/>
      <c r="LP16" s="1295"/>
      <c r="LQ16" s="1295"/>
      <c r="LR16" s="1295"/>
      <c r="LS16" s="1295"/>
      <c r="LT16" s="1295"/>
      <c r="LU16" s="1295"/>
      <c r="LV16" s="1295"/>
      <c r="LW16" s="1295"/>
      <c r="LX16" s="1295"/>
      <c r="LY16" s="1295"/>
      <c r="LZ16" s="1295"/>
      <c r="MA16" s="1295"/>
      <c r="MB16" s="1295"/>
      <c r="MC16" s="1295"/>
      <c r="MD16" s="1295"/>
      <c r="ME16" s="1295"/>
      <c r="MF16" s="1295"/>
      <c r="MG16" s="1295"/>
      <c r="MH16" s="1295"/>
      <c r="MI16" s="1295"/>
      <c r="MJ16" s="1295"/>
      <c r="MK16" s="1295"/>
      <c r="ML16" s="1295"/>
      <c r="MM16" s="1295"/>
      <c r="MN16" s="1295"/>
      <c r="MO16" s="1295"/>
      <c r="MP16" s="1295"/>
      <c r="MQ16" s="1295"/>
      <c r="MR16" s="1295"/>
      <c r="MS16" s="1295"/>
      <c r="MT16" s="1295"/>
      <c r="MU16" s="1295"/>
      <c r="MV16" s="1295"/>
      <c r="MW16" s="1295"/>
      <c r="MX16" s="1295"/>
      <c r="MY16" s="1295"/>
      <c r="MZ16" s="1295"/>
      <c r="NA16" s="1295"/>
      <c r="NB16" s="1295"/>
      <c r="NC16" s="1295"/>
      <c r="ND16" s="1295"/>
      <c r="NE16" s="1295"/>
      <c r="NF16" s="1295"/>
      <c r="NG16" s="1295"/>
      <c r="NH16" s="1295"/>
      <c r="NI16" s="1295"/>
      <c r="NJ16" s="1302"/>
    </row>
    <row r="17" spans="2:374" ht="3.65" customHeight="1" x14ac:dyDescent="0.65">
      <c r="B17" s="1300"/>
      <c r="C17" s="1301"/>
      <c r="D17" s="1301"/>
      <c r="E17" s="1301"/>
      <c r="F17" s="1301"/>
      <c r="G17" s="1301"/>
      <c r="H17" s="1301"/>
      <c r="I17" s="1301"/>
      <c r="J17" s="1301"/>
      <c r="K17" s="1301"/>
      <c r="L17" s="1301"/>
      <c r="M17" s="1301"/>
      <c r="N17" s="1301"/>
      <c r="O17" s="1301"/>
      <c r="P17" s="1301"/>
      <c r="Q17" s="1301"/>
      <c r="R17" s="1301"/>
      <c r="S17" s="1301"/>
      <c r="T17" s="1301"/>
      <c r="U17" s="1301"/>
      <c r="V17" s="1301"/>
      <c r="W17" s="1301"/>
      <c r="X17" s="1301"/>
      <c r="Y17" s="1301"/>
      <c r="Z17" s="1301"/>
      <c r="AA17" s="1301"/>
      <c r="AB17" s="1301"/>
      <c r="AC17" s="1301"/>
      <c r="AD17" s="1301"/>
      <c r="AE17" s="1301"/>
      <c r="AF17" s="1301"/>
      <c r="AG17" s="1301"/>
      <c r="AH17" s="1301"/>
      <c r="AI17" s="1301"/>
      <c r="AJ17" s="1301"/>
      <c r="AK17" s="1301"/>
      <c r="AL17" s="1301"/>
      <c r="AM17" s="1301"/>
      <c r="AN17" s="1301"/>
      <c r="AO17" s="1301"/>
      <c r="AP17" s="1301"/>
      <c r="AQ17" s="1301"/>
      <c r="AR17" s="1301"/>
      <c r="AS17" s="1301"/>
      <c r="AT17" s="1301"/>
      <c r="AU17" s="1301"/>
      <c r="AV17" s="1301"/>
      <c r="AW17" s="1301"/>
      <c r="AX17" s="1301"/>
      <c r="AY17" s="1301"/>
      <c r="AZ17" s="1301"/>
      <c r="BA17" s="1301"/>
      <c r="BB17" s="1301"/>
      <c r="BC17" s="1301"/>
      <c r="BD17" s="1301"/>
      <c r="BE17" s="1301"/>
      <c r="BF17" s="1301"/>
      <c r="BG17" s="1301"/>
      <c r="BH17" s="1301"/>
      <c r="BI17" s="1301"/>
      <c r="BJ17" s="1301"/>
      <c r="BK17" s="1301"/>
      <c r="BL17" s="1301"/>
      <c r="BM17" s="1301"/>
      <c r="BN17" s="1301"/>
      <c r="BO17" s="1301"/>
      <c r="BP17" s="1301"/>
      <c r="BQ17" s="1301"/>
      <c r="BR17" s="1301"/>
      <c r="BS17" s="1301"/>
      <c r="BT17" s="1301"/>
      <c r="BU17" s="1301"/>
      <c r="BV17" s="1301"/>
      <c r="BW17" s="1301"/>
      <c r="BX17" s="1301"/>
      <c r="BY17" s="1301"/>
      <c r="BZ17" s="1301"/>
      <c r="CA17" s="1301"/>
      <c r="CB17" s="1301"/>
      <c r="CC17" s="1301"/>
      <c r="CD17" s="1301"/>
      <c r="CE17" s="1301"/>
      <c r="CF17" s="1301"/>
      <c r="CG17" s="1301"/>
      <c r="CH17" s="1301"/>
      <c r="CI17" s="1301"/>
      <c r="CJ17" s="1301"/>
      <c r="CK17" s="1301"/>
      <c r="CL17" s="1301"/>
      <c r="CM17" s="1301"/>
      <c r="CN17" s="1301"/>
      <c r="CO17" s="1301"/>
      <c r="CP17" s="1301"/>
      <c r="CQ17" s="1301"/>
      <c r="CR17" s="1301"/>
      <c r="CS17" s="1301"/>
      <c r="CT17" s="1301"/>
      <c r="CU17" s="1301"/>
      <c r="CV17" s="1301"/>
      <c r="CW17" s="1301"/>
      <c r="CX17" s="1301"/>
      <c r="CY17" s="1301"/>
      <c r="CZ17" s="1301"/>
      <c r="DA17" s="1301"/>
      <c r="DB17" s="1301"/>
      <c r="DC17" s="1301"/>
      <c r="DD17" s="1301"/>
      <c r="DE17" s="1301"/>
      <c r="DF17" s="1301"/>
      <c r="DG17" s="1301"/>
      <c r="DH17" s="1301"/>
      <c r="DI17" s="1301"/>
      <c r="DJ17" s="1301"/>
      <c r="DK17" s="1301"/>
      <c r="DL17" s="1301"/>
      <c r="DM17" s="1301"/>
      <c r="DN17" s="1301"/>
      <c r="DO17" s="1301"/>
      <c r="DP17" s="1301"/>
      <c r="DQ17" s="1301"/>
      <c r="DR17" s="1301"/>
      <c r="DS17" s="1301"/>
      <c r="DT17" s="1301"/>
      <c r="DU17" s="1301"/>
      <c r="DV17" s="1301"/>
      <c r="DW17" s="1301"/>
      <c r="DX17" s="1301"/>
      <c r="DY17" s="1301"/>
      <c r="DZ17" s="1301"/>
      <c r="EA17" s="1301"/>
      <c r="EB17" s="1301"/>
      <c r="EC17" s="1301"/>
      <c r="ED17" s="1301"/>
      <c r="EE17" s="1301"/>
      <c r="EF17" s="1301"/>
      <c r="EG17" s="1301"/>
      <c r="EH17" s="1301"/>
      <c r="EI17" s="1301"/>
      <c r="EJ17" s="1301"/>
      <c r="EK17" s="1301"/>
      <c r="EL17" s="1301"/>
      <c r="EM17" s="1301"/>
      <c r="EN17" s="1301"/>
      <c r="EO17" s="1301"/>
      <c r="EP17" s="1301"/>
      <c r="EQ17" s="1301"/>
      <c r="ER17" s="1301"/>
      <c r="ES17" s="1301"/>
      <c r="ET17" s="1301"/>
      <c r="EU17" s="1301"/>
      <c r="EV17" s="1301"/>
      <c r="EW17" s="1301"/>
      <c r="EX17" s="1301"/>
      <c r="EY17" s="1301"/>
      <c r="EZ17" s="1301"/>
      <c r="FA17" s="1301"/>
      <c r="FB17" s="1301"/>
      <c r="FC17" s="1301"/>
      <c r="FD17" s="1301"/>
      <c r="FE17" s="1301"/>
      <c r="FF17" s="1301"/>
      <c r="FG17" s="1301"/>
      <c r="FH17" s="1301"/>
      <c r="FI17" s="1301"/>
      <c r="FJ17" s="1301"/>
      <c r="FK17" s="1301"/>
      <c r="FL17" s="1301"/>
      <c r="FM17" s="1301"/>
      <c r="FN17" s="1301"/>
      <c r="FO17" s="1301"/>
      <c r="FP17" s="1301"/>
      <c r="FQ17" s="1301"/>
      <c r="FR17" s="1301"/>
      <c r="FS17" s="1301"/>
      <c r="FT17" s="1301"/>
      <c r="FU17" s="1301"/>
      <c r="FV17" s="1301"/>
      <c r="FW17" s="1301"/>
      <c r="FX17" s="1301"/>
      <c r="FY17" s="1301"/>
      <c r="FZ17" s="1301"/>
      <c r="GA17" s="1295"/>
      <c r="GB17" s="1295"/>
      <c r="GC17" s="1295"/>
      <c r="GD17" s="1295"/>
      <c r="GE17" s="1295"/>
      <c r="GF17" s="1295"/>
      <c r="GG17" s="1295"/>
      <c r="GH17" s="1295"/>
      <c r="GI17" s="1295"/>
      <c r="GJ17" s="1295"/>
      <c r="GK17" s="1295"/>
      <c r="GL17" s="1295"/>
      <c r="GM17" s="1295"/>
      <c r="GN17" s="1295"/>
      <c r="GO17" s="1295"/>
      <c r="GP17" s="1295"/>
      <c r="GQ17" s="1295"/>
      <c r="GR17" s="1295"/>
      <c r="GS17" s="1295"/>
      <c r="GT17" s="1295"/>
      <c r="GU17" s="1295"/>
      <c r="GV17" s="1295"/>
      <c r="GW17" s="1295"/>
      <c r="GX17" s="1295"/>
      <c r="GY17" s="1295"/>
      <c r="GZ17" s="1295"/>
      <c r="HA17" s="1295"/>
      <c r="HB17" s="1295"/>
      <c r="HC17" s="1295"/>
      <c r="HD17" s="1295"/>
      <c r="HE17" s="1295"/>
      <c r="HF17" s="1295"/>
      <c r="HG17" s="1295"/>
      <c r="HH17" s="1295"/>
      <c r="HI17" s="1295"/>
      <c r="HJ17" s="1295"/>
      <c r="HK17" s="1295"/>
      <c r="HL17" s="1295"/>
      <c r="HM17" s="1295"/>
      <c r="HN17" s="1295"/>
      <c r="HO17" s="1295"/>
      <c r="HP17" s="1295"/>
      <c r="HQ17" s="1295"/>
      <c r="HR17" s="1295"/>
      <c r="HS17" s="1295"/>
      <c r="HT17" s="1295"/>
      <c r="HU17" s="1295"/>
      <c r="HV17" s="1295"/>
      <c r="HW17" s="1295"/>
      <c r="HX17" s="1295"/>
      <c r="HY17" s="1295"/>
      <c r="HZ17" s="1295"/>
      <c r="IA17" s="1295"/>
      <c r="IB17" s="1295"/>
      <c r="IC17" s="1295"/>
      <c r="ID17" s="1295"/>
      <c r="IE17" s="1295"/>
      <c r="IF17" s="1295"/>
      <c r="IG17" s="1295"/>
      <c r="IH17" s="1295"/>
      <c r="II17" s="1295"/>
      <c r="IJ17" s="1295"/>
      <c r="IK17" s="1295"/>
      <c r="IL17" s="1295"/>
      <c r="IM17" s="1295"/>
      <c r="IN17" s="1295"/>
      <c r="IO17" s="1295"/>
      <c r="IP17" s="1295"/>
      <c r="IQ17" s="1295"/>
      <c r="IR17" s="1295"/>
      <c r="IS17" s="1295"/>
      <c r="IT17" s="1295"/>
      <c r="IU17" s="1295"/>
      <c r="IV17" s="1295"/>
      <c r="IW17" s="1295"/>
      <c r="IX17" s="1295"/>
      <c r="IY17" s="1295"/>
      <c r="IZ17" s="1295"/>
      <c r="JA17" s="1295"/>
      <c r="JB17" s="1295"/>
      <c r="JC17" s="1295"/>
      <c r="JD17" s="1295"/>
      <c r="JE17" s="1295"/>
      <c r="JF17" s="1295"/>
      <c r="JG17" s="1295"/>
      <c r="JH17" s="1295"/>
      <c r="JI17" s="1295"/>
      <c r="JJ17" s="1295"/>
      <c r="JK17" s="1295"/>
      <c r="JL17" s="1295"/>
      <c r="JM17" s="1295"/>
      <c r="JN17" s="1295"/>
      <c r="JO17" s="1295"/>
      <c r="JP17" s="1295"/>
      <c r="JQ17" s="1295"/>
      <c r="JR17" s="1295"/>
      <c r="JS17" s="1295"/>
      <c r="JT17" s="1295"/>
      <c r="JU17" s="1295"/>
      <c r="JV17" s="1295"/>
      <c r="JW17" s="1295"/>
      <c r="JX17" s="1295"/>
      <c r="JY17" s="1295"/>
      <c r="JZ17" s="1295"/>
      <c r="KA17" s="1295"/>
      <c r="KB17" s="1295"/>
      <c r="KC17" s="1295"/>
      <c r="KD17" s="1295"/>
      <c r="KE17" s="1295"/>
      <c r="KF17" s="1295"/>
      <c r="KG17" s="1295"/>
      <c r="KH17" s="1295"/>
      <c r="KI17" s="1295"/>
      <c r="KJ17" s="1295"/>
      <c r="KK17" s="1295"/>
      <c r="KL17" s="1295"/>
      <c r="KM17" s="1295"/>
      <c r="KN17" s="1295"/>
      <c r="KO17" s="1295"/>
      <c r="KP17" s="1295"/>
      <c r="KQ17" s="1295"/>
      <c r="KR17" s="1295"/>
      <c r="KS17" s="1295"/>
      <c r="KT17" s="1295"/>
      <c r="KU17" s="1295"/>
      <c r="KV17" s="1295"/>
      <c r="KW17" s="1295"/>
      <c r="KX17" s="1295"/>
      <c r="KY17" s="1295"/>
      <c r="KZ17" s="1295"/>
      <c r="LA17" s="1295"/>
      <c r="LB17" s="1295"/>
      <c r="LC17" s="1295"/>
      <c r="LD17" s="1295"/>
      <c r="LE17" s="1295"/>
      <c r="LF17" s="1295"/>
      <c r="LG17" s="1295"/>
      <c r="LH17" s="1295"/>
      <c r="LI17" s="1295"/>
      <c r="LJ17" s="1295"/>
      <c r="LK17" s="1295"/>
      <c r="LL17" s="1295"/>
      <c r="LM17" s="1295"/>
      <c r="LN17" s="1295"/>
      <c r="LO17" s="1295"/>
      <c r="LP17" s="1295"/>
      <c r="LQ17" s="1295"/>
      <c r="LR17" s="1295"/>
      <c r="LS17" s="1295"/>
      <c r="LT17" s="1295"/>
      <c r="LU17" s="1295"/>
      <c r="LV17" s="1295"/>
      <c r="LW17" s="1295"/>
      <c r="LX17" s="1295"/>
      <c r="LY17" s="1295"/>
      <c r="LZ17" s="1295"/>
      <c r="MA17" s="1295"/>
      <c r="MB17" s="1295"/>
      <c r="MC17" s="1295"/>
      <c r="MD17" s="1295"/>
      <c r="ME17" s="1295"/>
      <c r="MF17" s="1295"/>
      <c r="MG17" s="1295"/>
      <c r="MH17" s="1295"/>
      <c r="MI17" s="1295"/>
      <c r="MJ17" s="1295"/>
      <c r="MK17" s="1295"/>
      <c r="ML17" s="1295"/>
      <c r="MM17" s="1295"/>
      <c r="MN17" s="1295"/>
      <c r="MO17" s="1295"/>
      <c r="MP17" s="1295"/>
      <c r="MQ17" s="1295"/>
      <c r="MR17" s="1295"/>
      <c r="MS17" s="1295"/>
      <c r="MT17" s="1295"/>
      <c r="MU17" s="1295"/>
      <c r="MV17" s="1295"/>
      <c r="MW17" s="1295"/>
      <c r="MX17" s="1295"/>
      <c r="MY17" s="1295"/>
      <c r="MZ17" s="1295"/>
      <c r="NA17" s="1295"/>
      <c r="NB17" s="1295"/>
      <c r="NC17" s="1295"/>
      <c r="ND17" s="1295"/>
      <c r="NE17" s="1295"/>
      <c r="NF17" s="1295"/>
      <c r="NG17" s="1295"/>
      <c r="NH17" s="1295"/>
      <c r="NI17" s="1295"/>
      <c r="NJ17" s="1302"/>
    </row>
    <row r="18" spans="2:374" ht="3.65" customHeight="1" x14ac:dyDescent="0.65">
      <c r="B18" s="1300"/>
      <c r="C18" s="1301"/>
      <c r="D18" s="1301"/>
      <c r="E18" s="1301"/>
      <c r="F18" s="1301"/>
      <c r="G18" s="1301"/>
      <c r="H18" s="1301"/>
      <c r="I18" s="1301"/>
      <c r="J18" s="1301"/>
      <c r="K18" s="1301"/>
      <c r="L18" s="1301"/>
      <c r="M18" s="1301"/>
      <c r="N18" s="1301"/>
      <c r="O18" s="1301"/>
      <c r="P18" s="1301"/>
      <c r="Q18" s="1301"/>
      <c r="R18" s="1301"/>
      <c r="S18" s="1301"/>
      <c r="T18" s="1301"/>
      <c r="U18" s="1301"/>
      <c r="V18" s="1301"/>
      <c r="W18" s="1301"/>
      <c r="X18" s="1301"/>
      <c r="Y18" s="1301"/>
      <c r="Z18" s="1301"/>
      <c r="AA18" s="1301"/>
      <c r="AB18" s="1301"/>
      <c r="AC18" s="1301"/>
      <c r="AD18" s="1301"/>
      <c r="AE18" s="1301"/>
      <c r="AF18" s="1301"/>
      <c r="AG18" s="1301"/>
      <c r="AH18" s="1301"/>
      <c r="AI18" s="1301"/>
      <c r="AJ18" s="1301"/>
      <c r="AK18" s="1301"/>
      <c r="AL18" s="1301"/>
      <c r="AM18" s="1301"/>
      <c r="AN18" s="1301"/>
      <c r="AO18" s="1301"/>
      <c r="AP18" s="1301"/>
      <c r="AQ18" s="1301"/>
      <c r="AR18" s="1301"/>
      <c r="AS18" s="1301"/>
      <c r="AT18" s="1301"/>
      <c r="AU18" s="1301"/>
      <c r="AV18" s="1301"/>
      <c r="AW18" s="1301"/>
      <c r="AX18" s="1301"/>
      <c r="AY18" s="1301"/>
      <c r="AZ18" s="1301"/>
      <c r="BA18" s="1301"/>
      <c r="BB18" s="1301"/>
      <c r="BC18" s="1301"/>
      <c r="BD18" s="1301"/>
      <c r="BE18" s="1301"/>
      <c r="BF18" s="1301"/>
      <c r="BG18" s="1301"/>
      <c r="BH18" s="1301"/>
      <c r="BI18" s="1301"/>
      <c r="BJ18" s="1301"/>
      <c r="BK18" s="1301"/>
      <c r="BL18" s="1301"/>
      <c r="BM18" s="1301"/>
      <c r="BN18" s="1301"/>
      <c r="BO18" s="1301"/>
      <c r="BP18" s="1301"/>
      <c r="BQ18" s="1301"/>
      <c r="BR18" s="1301"/>
      <c r="BS18" s="1301"/>
      <c r="BT18" s="1301"/>
      <c r="BU18" s="1301"/>
      <c r="BV18" s="1301"/>
      <c r="BW18" s="1301"/>
      <c r="BX18" s="1301"/>
      <c r="BY18" s="1301"/>
      <c r="BZ18" s="1301"/>
      <c r="CA18" s="1301"/>
      <c r="CB18" s="1301"/>
      <c r="CC18" s="1301"/>
      <c r="CD18" s="1301"/>
      <c r="CE18" s="1301"/>
      <c r="CF18" s="1301"/>
      <c r="CG18" s="1301"/>
      <c r="CH18" s="1301"/>
      <c r="CI18" s="1301"/>
      <c r="CJ18" s="1301"/>
      <c r="CK18" s="1301"/>
      <c r="CL18" s="1301"/>
      <c r="CM18" s="1301"/>
      <c r="CN18" s="1301"/>
      <c r="CO18" s="1301"/>
      <c r="CP18" s="1301"/>
      <c r="CQ18" s="1301"/>
      <c r="CR18" s="1301"/>
      <c r="CS18" s="1301"/>
      <c r="CT18" s="1301"/>
      <c r="CU18" s="1301"/>
      <c r="CV18" s="1301"/>
      <c r="CW18" s="1301"/>
      <c r="CX18" s="1301"/>
      <c r="CY18" s="1301"/>
      <c r="CZ18" s="1301"/>
      <c r="DA18" s="1301"/>
      <c r="DB18" s="1301"/>
      <c r="DC18" s="1301"/>
      <c r="DD18" s="1301"/>
      <c r="DE18" s="1301"/>
      <c r="DF18" s="1301"/>
      <c r="DG18" s="1301"/>
      <c r="DH18" s="1301"/>
      <c r="DI18" s="1301"/>
      <c r="DJ18" s="1301"/>
      <c r="DK18" s="1301"/>
      <c r="DL18" s="1301"/>
      <c r="DM18" s="1301"/>
      <c r="DN18" s="1301"/>
      <c r="DO18" s="1301"/>
      <c r="DP18" s="1301"/>
      <c r="DQ18" s="1301"/>
      <c r="DR18" s="1301"/>
      <c r="DS18" s="1301"/>
      <c r="DT18" s="1301"/>
      <c r="DU18" s="1301"/>
      <c r="DV18" s="1301"/>
      <c r="DW18" s="1301"/>
      <c r="DX18" s="1301"/>
      <c r="DY18" s="1301"/>
      <c r="DZ18" s="1301"/>
      <c r="EA18" s="1301"/>
      <c r="EB18" s="1301"/>
      <c r="EC18" s="1301"/>
      <c r="ED18" s="1301"/>
      <c r="EE18" s="1301"/>
      <c r="EF18" s="1301"/>
      <c r="EG18" s="1301"/>
      <c r="EH18" s="1301"/>
      <c r="EI18" s="1301"/>
      <c r="EJ18" s="1301"/>
      <c r="EK18" s="1301"/>
      <c r="EL18" s="1301"/>
      <c r="EM18" s="1301"/>
      <c r="EN18" s="1301"/>
      <c r="EO18" s="1301"/>
      <c r="EP18" s="1301"/>
      <c r="EQ18" s="1301"/>
      <c r="ER18" s="1301"/>
      <c r="ES18" s="1301"/>
      <c r="ET18" s="1301"/>
      <c r="EU18" s="1301"/>
      <c r="EV18" s="1301"/>
      <c r="EW18" s="1301"/>
      <c r="EX18" s="1301"/>
      <c r="EY18" s="1301"/>
      <c r="EZ18" s="1301"/>
      <c r="FA18" s="1301"/>
      <c r="FB18" s="1301"/>
      <c r="FC18" s="1301"/>
      <c r="FD18" s="1301"/>
      <c r="FE18" s="1301"/>
      <c r="FF18" s="1301"/>
      <c r="FG18" s="1301"/>
      <c r="FH18" s="1301"/>
      <c r="FI18" s="1301"/>
      <c r="FJ18" s="1301"/>
      <c r="FK18" s="1301"/>
      <c r="FL18" s="1301"/>
      <c r="FM18" s="1301"/>
      <c r="FN18" s="1301"/>
      <c r="FO18" s="1301"/>
      <c r="FP18" s="1301"/>
      <c r="FQ18" s="1301"/>
      <c r="FR18" s="1301"/>
      <c r="FS18" s="1301"/>
      <c r="FT18" s="1301"/>
      <c r="FU18" s="1301"/>
      <c r="FV18" s="1301"/>
      <c r="FW18" s="1301"/>
      <c r="FX18" s="1301"/>
      <c r="FY18" s="1301"/>
      <c r="FZ18" s="1301"/>
      <c r="GA18" s="1295"/>
      <c r="GB18" s="1295"/>
      <c r="GC18" s="1295"/>
      <c r="GD18" s="1295"/>
      <c r="GE18" s="1295"/>
      <c r="GF18" s="1295"/>
      <c r="GG18" s="1295"/>
      <c r="GH18" s="1295"/>
      <c r="GI18" s="1295"/>
      <c r="GJ18" s="1295"/>
      <c r="GK18" s="1295"/>
      <c r="GL18" s="1295"/>
      <c r="GM18" s="1295"/>
      <c r="GN18" s="1295"/>
      <c r="GO18" s="1295"/>
      <c r="GP18" s="1295"/>
      <c r="GQ18" s="1295"/>
      <c r="GR18" s="1295"/>
      <c r="GS18" s="1295"/>
      <c r="GT18" s="1295"/>
      <c r="GU18" s="1295"/>
      <c r="GV18" s="1295"/>
      <c r="GW18" s="1295"/>
      <c r="GX18" s="1295"/>
      <c r="GY18" s="1295"/>
      <c r="GZ18" s="1295"/>
      <c r="HA18" s="1295"/>
      <c r="HB18" s="1295"/>
      <c r="HC18" s="1295"/>
      <c r="HD18" s="1295"/>
      <c r="HE18" s="1295"/>
      <c r="HF18" s="1295"/>
      <c r="HG18" s="1295"/>
      <c r="HH18" s="1295"/>
      <c r="HI18" s="1295"/>
      <c r="HJ18" s="1295"/>
      <c r="HK18" s="1295"/>
      <c r="HL18" s="1295"/>
      <c r="HM18" s="1295"/>
      <c r="HN18" s="1295"/>
      <c r="HO18" s="1295"/>
      <c r="HP18" s="1295"/>
      <c r="HQ18" s="1295"/>
      <c r="HR18" s="1295"/>
      <c r="HS18" s="1295"/>
      <c r="HT18" s="1295"/>
      <c r="HU18" s="1295"/>
      <c r="HV18" s="1295"/>
      <c r="HW18" s="1295"/>
      <c r="HX18" s="1295"/>
      <c r="HY18" s="1295"/>
      <c r="HZ18" s="1295"/>
      <c r="IA18" s="1295"/>
      <c r="IB18" s="1295"/>
      <c r="IC18" s="1295"/>
      <c r="ID18" s="1295"/>
      <c r="IE18" s="1295"/>
      <c r="IF18" s="1295"/>
      <c r="IG18" s="1295"/>
      <c r="IH18" s="1295"/>
      <c r="II18" s="1295"/>
      <c r="IJ18" s="1295"/>
      <c r="IK18" s="1295"/>
      <c r="IL18" s="1295"/>
      <c r="IM18" s="1295"/>
      <c r="IN18" s="1295"/>
      <c r="IO18" s="1295"/>
      <c r="IP18" s="1295"/>
      <c r="IQ18" s="1295"/>
      <c r="IR18" s="1295"/>
      <c r="IS18" s="1295"/>
      <c r="IT18" s="1295"/>
      <c r="IU18" s="1295"/>
      <c r="IV18" s="1295"/>
      <c r="IW18" s="1295"/>
      <c r="IX18" s="1295"/>
      <c r="IY18" s="1295"/>
      <c r="IZ18" s="1295"/>
      <c r="JA18" s="1295"/>
      <c r="JB18" s="1295"/>
      <c r="JC18" s="1295"/>
      <c r="JD18" s="1295"/>
      <c r="JE18" s="1295"/>
      <c r="JF18" s="1295"/>
      <c r="JG18" s="1295"/>
      <c r="JH18" s="1295"/>
      <c r="JI18" s="1295"/>
      <c r="JJ18" s="1295"/>
      <c r="JK18" s="1295"/>
      <c r="JL18" s="1295"/>
      <c r="JM18" s="1295"/>
      <c r="JN18" s="1295"/>
      <c r="JO18" s="1295"/>
      <c r="JP18" s="1295"/>
      <c r="JQ18" s="1295"/>
      <c r="JR18" s="1295"/>
      <c r="JS18" s="1295"/>
      <c r="JT18" s="1295"/>
      <c r="JU18" s="1295"/>
      <c r="JV18" s="1295"/>
      <c r="JW18" s="1295"/>
      <c r="JX18" s="1295"/>
      <c r="JY18" s="1295"/>
      <c r="JZ18" s="1295"/>
      <c r="KA18" s="1295"/>
      <c r="KB18" s="1295"/>
      <c r="KC18" s="1295"/>
      <c r="KD18" s="1295"/>
      <c r="KE18" s="1295"/>
      <c r="KF18" s="1295"/>
      <c r="KG18" s="1295"/>
      <c r="KH18" s="1295"/>
      <c r="KI18" s="1295"/>
      <c r="KJ18" s="1295"/>
      <c r="KK18" s="1295"/>
      <c r="KL18" s="1295"/>
      <c r="KM18" s="1295"/>
      <c r="KN18" s="1295"/>
      <c r="KO18" s="1295"/>
      <c r="KP18" s="1295"/>
      <c r="KQ18" s="1295"/>
      <c r="KR18" s="1295"/>
      <c r="KS18" s="1295"/>
      <c r="KT18" s="1295"/>
      <c r="KU18" s="1295"/>
      <c r="KV18" s="1295"/>
      <c r="KW18" s="1295"/>
      <c r="KX18" s="1295"/>
      <c r="KY18" s="1295"/>
      <c r="KZ18" s="1295"/>
      <c r="LA18" s="1295"/>
      <c r="LB18" s="1295"/>
      <c r="LC18" s="1295"/>
      <c r="LD18" s="1295"/>
      <c r="LE18" s="1295"/>
      <c r="LF18" s="1295"/>
      <c r="LG18" s="1295"/>
      <c r="LH18" s="1295"/>
      <c r="LI18" s="1295"/>
      <c r="LJ18" s="1295"/>
      <c r="LK18" s="1295"/>
      <c r="LL18" s="1295"/>
      <c r="LM18" s="1295"/>
      <c r="LN18" s="1295"/>
      <c r="LO18" s="1295"/>
      <c r="LP18" s="1295"/>
      <c r="LQ18" s="1295"/>
      <c r="LR18" s="1295"/>
      <c r="LS18" s="1295"/>
      <c r="LT18" s="1295"/>
      <c r="LU18" s="1295"/>
      <c r="LV18" s="1295"/>
      <c r="LW18" s="1295"/>
      <c r="LX18" s="1295"/>
      <c r="LY18" s="1295"/>
      <c r="LZ18" s="1295"/>
      <c r="MA18" s="1295"/>
      <c r="MB18" s="1295"/>
      <c r="MC18" s="1295"/>
      <c r="MD18" s="1295"/>
      <c r="ME18" s="1295"/>
      <c r="MF18" s="1295"/>
      <c r="MG18" s="1295"/>
      <c r="MH18" s="1295"/>
      <c r="MI18" s="1295"/>
      <c r="MJ18" s="1295"/>
      <c r="MK18" s="1295"/>
      <c r="ML18" s="1295"/>
      <c r="MM18" s="1295"/>
      <c r="MN18" s="1295"/>
      <c r="MO18" s="1295"/>
      <c r="MP18" s="1295"/>
      <c r="MQ18" s="1295"/>
      <c r="MR18" s="1295"/>
      <c r="MS18" s="1295"/>
      <c r="MT18" s="1295"/>
      <c r="MU18" s="1295"/>
      <c r="MV18" s="1295"/>
      <c r="MW18" s="1295"/>
      <c r="MX18" s="1295"/>
      <c r="MY18" s="1295"/>
      <c r="MZ18" s="1295"/>
      <c r="NA18" s="1295"/>
      <c r="NB18" s="1295"/>
      <c r="NC18" s="1295"/>
      <c r="ND18" s="1295"/>
      <c r="NE18" s="1295"/>
      <c r="NF18" s="1295"/>
      <c r="NG18" s="1295"/>
      <c r="NH18" s="1295"/>
      <c r="NI18" s="1295"/>
      <c r="NJ18" s="1302"/>
    </row>
    <row r="19" spans="2:374" ht="3.65" customHeight="1" x14ac:dyDescent="0.65">
      <c r="B19" s="1300"/>
      <c r="C19" s="1301"/>
      <c r="D19" s="1301"/>
      <c r="E19" s="1301"/>
      <c r="F19" s="1301"/>
      <c r="G19" s="1301"/>
      <c r="H19" s="1301"/>
      <c r="I19" s="1301"/>
      <c r="J19" s="1301"/>
      <c r="K19" s="1301"/>
      <c r="L19" s="1301"/>
      <c r="M19" s="1301"/>
      <c r="N19" s="1301"/>
      <c r="O19" s="1301"/>
      <c r="P19" s="1301"/>
      <c r="Q19" s="1301"/>
      <c r="R19" s="1301"/>
      <c r="S19" s="1301"/>
      <c r="T19" s="1301"/>
      <c r="U19" s="1301"/>
      <c r="V19" s="1301"/>
      <c r="W19" s="1301"/>
      <c r="X19" s="1301"/>
      <c r="Y19" s="1301"/>
      <c r="Z19" s="1301"/>
      <c r="AA19" s="1301"/>
      <c r="AB19" s="1301"/>
      <c r="AC19" s="1301"/>
      <c r="AD19" s="1301"/>
      <c r="AE19" s="1301"/>
      <c r="AF19" s="1301"/>
      <c r="AG19" s="1301"/>
      <c r="AH19" s="1301"/>
      <c r="AI19" s="1301"/>
      <c r="AJ19" s="1301"/>
      <c r="AK19" s="1301"/>
      <c r="AL19" s="1301"/>
      <c r="AM19" s="1301"/>
      <c r="AN19" s="1301"/>
      <c r="AO19" s="1301"/>
      <c r="AP19" s="1301"/>
      <c r="AQ19" s="1301"/>
      <c r="AR19" s="1301"/>
      <c r="AS19" s="1301"/>
      <c r="AT19" s="1301"/>
      <c r="AU19" s="1301"/>
      <c r="AV19" s="1301"/>
      <c r="AW19" s="1301"/>
      <c r="AX19" s="1301"/>
      <c r="AY19" s="1301"/>
      <c r="AZ19" s="1301"/>
      <c r="BA19" s="1301"/>
      <c r="BB19" s="1301"/>
      <c r="BC19" s="1301"/>
      <c r="BD19" s="1301"/>
      <c r="BE19" s="1301"/>
      <c r="BF19" s="1301"/>
      <c r="BG19" s="1301"/>
      <c r="BH19" s="1301"/>
      <c r="BI19" s="1301"/>
      <c r="BJ19" s="1301"/>
      <c r="BK19" s="1301"/>
      <c r="BL19" s="1301"/>
      <c r="BM19" s="1301"/>
      <c r="BN19" s="1301"/>
      <c r="BO19" s="1301"/>
      <c r="BP19" s="1301"/>
      <c r="BQ19" s="1301"/>
      <c r="BR19" s="1301"/>
      <c r="BS19" s="1301"/>
      <c r="BT19" s="1301"/>
      <c r="BU19" s="1301"/>
      <c r="BV19" s="1301"/>
      <c r="BW19" s="1301"/>
      <c r="BX19" s="1301"/>
      <c r="BY19" s="1301"/>
      <c r="BZ19" s="1301"/>
      <c r="CA19" s="1301"/>
      <c r="CB19" s="1301"/>
      <c r="CC19" s="1301"/>
      <c r="CD19" s="1301"/>
      <c r="CE19" s="1301"/>
      <c r="CF19" s="1301"/>
      <c r="CG19" s="1301"/>
      <c r="CH19" s="1301"/>
      <c r="CI19" s="1301"/>
      <c r="CJ19" s="1301"/>
      <c r="CK19" s="1301"/>
      <c r="CL19" s="1301"/>
      <c r="CM19" s="1301"/>
      <c r="CN19" s="1301"/>
      <c r="CO19" s="1301"/>
      <c r="CP19" s="1301"/>
      <c r="CQ19" s="1301"/>
      <c r="CR19" s="1301"/>
      <c r="CS19" s="1301"/>
      <c r="CT19" s="1301"/>
      <c r="CU19" s="1301"/>
      <c r="CV19" s="1301"/>
      <c r="CW19" s="1301"/>
      <c r="CX19" s="1301"/>
      <c r="CY19" s="1301"/>
      <c r="CZ19" s="1301"/>
      <c r="DA19" s="1301"/>
      <c r="DB19" s="1301"/>
      <c r="DC19" s="1301"/>
      <c r="DD19" s="1301"/>
      <c r="DE19" s="1301"/>
      <c r="DF19" s="1301"/>
      <c r="DG19" s="1301"/>
      <c r="DH19" s="1301"/>
      <c r="DI19" s="1301"/>
      <c r="DJ19" s="1301"/>
      <c r="DK19" s="1301"/>
      <c r="DL19" s="1301"/>
      <c r="DM19" s="1301"/>
      <c r="DN19" s="1301"/>
      <c r="DO19" s="1301"/>
      <c r="DP19" s="1301"/>
      <c r="DQ19" s="1301"/>
      <c r="DR19" s="1301"/>
      <c r="DS19" s="1301"/>
      <c r="DT19" s="1301"/>
      <c r="DU19" s="1301"/>
      <c r="DV19" s="1301"/>
      <c r="DW19" s="1301"/>
      <c r="DX19" s="1301"/>
      <c r="DY19" s="1301"/>
      <c r="DZ19" s="1301"/>
      <c r="EA19" s="1301"/>
      <c r="EB19" s="1301"/>
      <c r="EC19" s="1301"/>
      <c r="ED19" s="1301"/>
      <c r="EE19" s="1301"/>
      <c r="EF19" s="1301"/>
      <c r="EG19" s="1301"/>
      <c r="EH19" s="1301"/>
      <c r="EI19" s="1301"/>
      <c r="EJ19" s="1301"/>
      <c r="EK19" s="1301"/>
      <c r="EL19" s="1301"/>
      <c r="EM19" s="1301"/>
      <c r="EN19" s="1301"/>
      <c r="EO19" s="1301"/>
      <c r="EP19" s="1301"/>
      <c r="EQ19" s="1301"/>
      <c r="ER19" s="1301"/>
      <c r="ES19" s="1301"/>
      <c r="ET19" s="1301"/>
      <c r="EU19" s="1301"/>
      <c r="EV19" s="1301"/>
      <c r="EW19" s="1301"/>
      <c r="EX19" s="1301"/>
      <c r="EY19" s="1301"/>
      <c r="EZ19" s="1301"/>
      <c r="FA19" s="1301"/>
      <c r="FB19" s="1301"/>
      <c r="FC19" s="1301"/>
      <c r="FD19" s="1301"/>
      <c r="FE19" s="1301"/>
      <c r="FF19" s="1301"/>
      <c r="FG19" s="1301"/>
      <c r="FH19" s="1301"/>
      <c r="FI19" s="1301"/>
      <c r="FJ19" s="1301"/>
      <c r="FK19" s="1301"/>
      <c r="FL19" s="1301"/>
      <c r="FM19" s="1301"/>
      <c r="FN19" s="1301"/>
      <c r="FO19" s="1301"/>
      <c r="FP19" s="1301"/>
      <c r="FQ19" s="1301"/>
      <c r="FR19" s="1301"/>
      <c r="FS19" s="1301"/>
      <c r="FT19" s="1301"/>
      <c r="FU19" s="1301"/>
      <c r="FV19" s="1301"/>
      <c r="FW19" s="1301"/>
      <c r="FX19" s="1301"/>
      <c r="FY19" s="1301"/>
      <c r="FZ19" s="1301"/>
      <c r="GA19" s="1295"/>
      <c r="GB19" s="1295"/>
      <c r="GC19" s="1295"/>
      <c r="GD19" s="1295"/>
      <c r="GE19" s="1295"/>
      <c r="GF19" s="1295"/>
      <c r="GG19" s="1295"/>
      <c r="GH19" s="1295"/>
      <c r="GI19" s="1295"/>
      <c r="GJ19" s="1295"/>
      <c r="GK19" s="1295"/>
      <c r="GL19" s="1295"/>
      <c r="GM19" s="1295"/>
      <c r="GN19" s="1295"/>
      <c r="GO19" s="1295"/>
      <c r="GP19" s="1295"/>
      <c r="GQ19" s="1295"/>
      <c r="GR19" s="1295"/>
      <c r="GS19" s="1295"/>
      <c r="GT19" s="1295"/>
      <c r="GU19" s="1295"/>
      <c r="GV19" s="1295"/>
      <c r="GW19" s="1295"/>
      <c r="GX19" s="1295"/>
      <c r="GY19" s="1295"/>
      <c r="GZ19" s="1295"/>
      <c r="HA19" s="1295"/>
      <c r="HB19" s="1295"/>
      <c r="HC19" s="1295"/>
      <c r="HD19" s="1295"/>
      <c r="HE19" s="1295"/>
      <c r="HF19" s="1295"/>
      <c r="HG19" s="1295"/>
      <c r="HH19" s="1295"/>
      <c r="HI19" s="1295"/>
      <c r="HJ19" s="1295"/>
      <c r="HK19" s="1295"/>
      <c r="HL19" s="1295"/>
      <c r="HM19" s="1295"/>
      <c r="HN19" s="1295"/>
      <c r="HO19" s="1295"/>
      <c r="HP19" s="1295"/>
      <c r="HQ19" s="1295"/>
      <c r="HR19" s="1295"/>
      <c r="HS19" s="1295"/>
      <c r="HT19" s="1295"/>
      <c r="HU19" s="1295"/>
      <c r="HV19" s="1295"/>
      <c r="HW19" s="1295"/>
      <c r="HX19" s="1295"/>
      <c r="HY19" s="1295"/>
      <c r="HZ19" s="1295"/>
      <c r="IA19" s="1295"/>
      <c r="IB19" s="1295"/>
      <c r="IC19" s="1295"/>
      <c r="ID19" s="1295"/>
      <c r="IE19" s="1295"/>
      <c r="IF19" s="1295"/>
      <c r="IG19" s="1295"/>
      <c r="IH19" s="1295"/>
      <c r="II19" s="1295"/>
      <c r="IJ19" s="1295"/>
      <c r="IK19" s="1295"/>
      <c r="IL19" s="1295"/>
      <c r="IM19" s="1295"/>
      <c r="IN19" s="1295"/>
      <c r="IO19" s="1295"/>
      <c r="IP19" s="1295"/>
      <c r="IQ19" s="1295"/>
      <c r="IR19" s="1295"/>
      <c r="IS19" s="1295"/>
      <c r="IT19" s="1295"/>
      <c r="IU19" s="1295"/>
      <c r="IV19" s="1295"/>
      <c r="IW19" s="1295"/>
      <c r="IX19" s="1295"/>
      <c r="IY19" s="1295"/>
      <c r="IZ19" s="1295"/>
      <c r="JA19" s="1295"/>
      <c r="JB19" s="1295"/>
      <c r="JC19" s="1295"/>
      <c r="JD19" s="1295"/>
      <c r="JE19" s="1295"/>
      <c r="JF19" s="1295"/>
      <c r="JG19" s="1295"/>
      <c r="JH19" s="1295"/>
      <c r="JI19" s="1295"/>
      <c r="JJ19" s="1295"/>
      <c r="JK19" s="1295"/>
      <c r="JL19" s="1295"/>
      <c r="JM19" s="1295"/>
      <c r="JN19" s="1295"/>
      <c r="JO19" s="1295"/>
      <c r="JP19" s="1295"/>
      <c r="JQ19" s="1295"/>
      <c r="JR19" s="1295"/>
      <c r="JS19" s="1295"/>
      <c r="JT19" s="1295"/>
      <c r="JU19" s="1295"/>
      <c r="JV19" s="1295"/>
      <c r="JW19" s="1295"/>
      <c r="JX19" s="1295"/>
      <c r="JY19" s="1295"/>
      <c r="JZ19" s="1295"/>
      <c r="KA19" s="1295"/>
      <c r="KB19" s="1295"/>
      <c r="KC19" s="1295"/>
      <c r="KD19" s="1295"/>
      <c r="KE19" s="1295"/>
      <c r="KF19" s="1295"/>
      <c r="KG19" s="1295"/>
      <c r="KH19" s="1295"/>
      <c r="KI19" s="1295"/>
      <c r="KJ19" s="1295"/>
      <c r="KK19" s="1295"/>
      <c r="KL19" s="1295"/>
      <c r="KM19" s="1295"/>
      <c r="KN19" s="1295"/>
      <c r="KO19" s="1295"/>
      <c r="KP19" s="1295"/>
      <c r="KQ19" s="1295"/>
      <c r="KR19" s="1295"/>
      <c r="KS19" s="1295"/>
      <c r="KT19" s="1295"/>
      <c r="KU19" s="1295"/>
      <c r="KV19" s="1295"/>
      <c r="KW19" s="1295"/>
      <c r="KX19" s="1295"/>
      <c r="KY19" s="1295"/>
      <c r="KZ19" s="1295"/>
      <c r="LA19" s="1295"/>
      <c r="LB19" s="1295"/>
      <c r="LC19" s="1295"/>
      <c r="LD19" s="1295"/>
      <c r="LE19" s="1295"/>
      <c r="LF19" s="1295"/>
      <c r="LG19" s="1295"/>
      <c r="LH19" s="1295"/>
      <c r="LI19" s="1295"/>
      <c r="LJ19" s="1295"/>
      <c r="LK19" s="1295"/>
      <c r="LL19" s="1295"/>
      <c r="LM19" s="1295"/>
      <c r="LN19" s="1295"/>
      <c r="LO19" s="1295"/>
      <c r="LP19" s="1295"/>
      <c r="LQ19" s="1295"/>
      <c r="LR19" s="1295"/>
      <c r="LS19" s="1295"/>
      <c r="LT19" s="1295"/>
      <c r="LU19" s="1295"/>
      <c r="LV19" s="1295"/>
      <c r="LW19" s="1295"/>
      <c r="LX19" s="1295"/>
      <c r="LY19" s="1295"/>
      <c r="LZ19" s="1295"/>
      <c r="MA19" s="1295"/>
      <c r="MB19" s="1295"/>
      <c r="MC19" s="1295"/>
      <c r="MD19" s="1295"/>
      <c r="ME19" s="1295"/>
      <c r="MF19" s="1295"/>
      <c r="MG19" s="1295"/>
      <c r="MH19" s="1295"/>
      <c r="MI19" s="1295"/>
      <c r="MJ19" s="1295"/>
      <c r="MK19" s="1295"/>
      <c r="ML19" s="1295"/>
      <c r="MM19" s="1295"/>
      <c r="MN19" s="1295"/>
      <c r="MO19" s="1295"/>
      <c r="MP19" s="1295"/>
      <c r="MQ19" s="1295"/>
      <c r="MR19" s="1295"/>
      <c r="MS19" s="1295"/>
      <c r="MT19" s="1295"/>
      <c r="MU19" s="1295"/>
      <c r="MV19" s="1295"/>
      <c r="MW19" s="1295"/>
      <c r="MX19" s="1295"/>
      <c r="MY19" s="1295"/>
      <c r="MZ19" s="1295"/>
      <c r="NA19" s="1295"/>
      <c r="NB19" s="1295"/>
      <c r="NC19" s="1295"/>
      <c r="ND19" s="1295"/>
      <c r="NE19" s="1295"/>
      <c r="NF19" s="1295"/>
      <c r="NG19" s="1295"/>
      <c r="NH19" s="1295"/>
      <c r="NI19" s="1295"/>
      <c r="NJ19" s="1302"/>
    </row>
    <row r="20" spans="2:374" ht="3.65" customHeight="1" x14ac:dyDescent="0.65">
      <c r="B20" s="1300"/>
      <c r="C20" s="1301"/>
      <c r="D20" s="1301"/>
      <c r="E20" s="1301"/>
      <c r="F20" s="1301"/>
      <c r="G20" s="1301"/>
      <c r="H20" s="1301"/>
      <c r="I20" s="1301"/>
      <c r="J20" s="1301"/>
      <c r="K20" s="1301"/>
      <c r="L20" s="1301"/>
      <c r="M20" s="1301"/>
      <c r="N20" s="1301"/>
      <c r="O20" s="1301"/>
      <c r="P20" s="1301"/>
      <c r="Q20" s="1301"/>
      <c r="R20" s="1301"/>
      <c r="S20" s="1301"/>
      <c r="T20" s="1301"/>
      <c r="U20" s="1301"/>
      <c r="V20" s="1301"/>
      <c r="W20" s="1301"/>
      <c r="X20" s="1301"/>
      <c r="Y20" s="1301"/>
      <c r="Z20" s="1301"/>
      <c r="AA20" s="1301"/>
      <c r="AB20" s="1301"/>
      <c r="AC20" s="1301"/>
      <c r="AD20" s="1301"/>
      <c r="AE20" s="1301"/>
      <c r="AF20" s="1301"/>
      <c r="AG20" s="1301"/>
      <c r="AH20" s="1301"/>
      <c r="AI20" s="1301"/>
      <c r="AJ20" s="1301"/>
      <c r="AK20" s="1301"/>
      <c r="AL20" s="1301"/>
      <c r="AM20" s="1301"/>
      <c r="AN20" s="1301"/>
      <c r="AO20" s="1301"/>
      <c r="AP20" s="1301"/>
      <c r="AQ20" s="1301"/>
      <c r="AR20" s="1301"/>
      <c r="AS20" s="1301"/>
      <c r="AT20" s="1301"/>
      <c r="AU20" s="1301"/>
      <c r="AV20" s="1301"/>
      <c r="AW20" s="1301"/>
      <c r="AX20" s="1301"/>
      <c r="AY20" s="1301"/>
      <c r="AZ20" s="1301"/>
      <c r="BA20" s="1301"/>
      <c r="BB20" s="1301"/>
      <c r="BC20" s="1301"/>
      <c r="BD20" s="1301"/>
      <c r="BE20" s="1301"/>
      <c r="BF20" s="1301"/>
      <c r="BG20" s="1301"/>
      <c r="BH20" s="1301"/>
      <c r="BI20" s="1301"/>
      <c r="BJ20" s="1301"/>
      <c r="BK20" s="1301"/>
      <c r="BL20" s="1301"/>
      <c r="BM20" s="1301"/>
      <c r="BN20" s="1301"/>
      <c r="BO20" s="1301"/>
      <c r="BP20" s="1301"/>
      <c r="BQ20" s="1301"/>
      <c r="BR20" s="1301"/>
      <c r="BS20" s="1301"/>
      <c r="BT20" s="1301"/>
      <c r="BU20" s="1301"/>
      <c r="BV20" s="1301"/>
      <c r="BW20" s="1301"/>
      <c r="BX20" s="1301"/>
      <c r="BY20" s="1301"/>
      <c r="BZ20" s="1301"/>
      <c r="CA20" s="1301"/>
      <c r="CB20" s="1301"/>
      <c r="CC20" s="1301"/>
      <c r="CD20" s="1301"/>
      <c r="CE20" s="1301"/>
      <c r="CF20" s="1301"/>
      <c r="CG20" s="1301"/>
      <c r="CH20" s="1301"/>
      <c r="CI20" s="1301"/>
      <c r="CJ20" s="1301"/>
      <c r="CK20" s="1301"/>
      <c r="CL20" s="1301"/>
      <c r="CM20" s="1301"/>
      <c r="CN20" s="1301"/>
      <c r="CO20" s="1301"/>
      <c r="CP20" s="1301"/>
      <c r="CQ20" s="1301"/>
      <c r="CR20" s="1301"/>
      <c r="CS20" s="1301"/>
      <c r="CT20" s="1301"/>
      <c r="CU20" s="1301"/>
      <c r="CV20" s="1301"/>
      <c r="CW20" s="1301"/>
      <c r="CX20" s="1301"/>
      <c r="CY20" s="1301"/>
      <c r="CZ20" s="1301"/>
      <c r="DA20" s="1301"/>
      <c r="DB20" s="1301"/>
      <c r="DC20" s="1301"/>
      <c r="DD20" s="1301"/>
      <c r="DE20" s="1301"/>
      <c r="DF20" s="1301"/>
      <c r="DG20" s="1301"/>
      <c r="DH20" s="1301"/>
      <c r="DI20" s="1301"/>
      <c r="DJ20" s="1301"/>
      <c r="DK20" s="1301"/>
      <c r="DL20" s="1301"/>
      <c r="DM20" s="1301"/>
      <c r="DN20" s="1301"/>
      <c r="DO20" s="1301"/>
      <c r="DP20" s="1301"/>
      <c r="DQ20" s="1301"/>
      <c r="DR20" s="1301"/>
      <c r="DS20" s="1301"/>
      <c r="DT20" s="1301"/>
      <c r="DU20" s="1301"/>
      <c r="DV20" s="1301"/>
      <c r="DW20" s="1301"/>
      <c r="DX20" s="1301"/>
      <c r="DY20" s="1301"/>
      <c r="DZ20" s="1301"/>
      <c r="EA20" s="1301"/>
      <c r="EB20" s="1301"/>
      <c r="EC20" s="1301"/>
      <c r="ED20" s="1301"/>
      <c r="EE20" s="1301"/>
      <c r="EF20" s="1301"/>
      <c r="EG20" s="1301"/>
      <c r="EH20" s="1301"/>
      <c r="EI20" s="1301"/>
      <c r="EJ20" s="1301"/>
      <c r="EK20" s="1301"/>
      <c r="EL20" s="1301"/>
      <c r="EM20" s="1301"/>
      <c r="EN20" s="1301"/>
      <c r="EO20" s="1301"/>
      <c r="EP20" s="1301"/>
      <c r="EQ20" s="1301"/>
      <c r="ER20" s="1301"/>
      <c r="ES20" s="1301"/>
      <c r="ET20" s="1301"/>
      <c r="EU20" s="1301"/>
      <c r="EV20" s="1301"/>
      <c r="EW20" s="1301"/>
      <c r="EX20" s="1301"/>
      <c r="EY20" s="1301"/>
      <c r="EZ20" s="1301"/>
      <c r="FA20" s="1301"/>
      <c r="FB20" s="1301"/>
      <c r="FC20" s="1301"/>
      <c r="FD20" s="1301"/>
      <c r="FE20" s="1301"/>
      <c r="FF20" s="1301"/>
      <c r="FG20" s="1301"/>
      <c r="FH20" s="1301"/>
      <c r="FI20" s="1301"/>
      <c r="FJ20" s="1301"/>
      <c r="FK20" s="1301"/>
      <c r="FL20" s="1301"/>
      <c r="FM20" s="1301"/>
      <c r="FN20" s="1301"/>
      <c r="FO20" s="1301"/>
      <c r="FP20" s="1301"/>
      <c r="FQ20" s="1301"/>
      <c r="FR20" s="1301"/>
      <c r="FS20" s="1301"/>
      <c r="FT20" s="1301"/>
      <c r="FU20" s="1301"/>
      <c r="FV20" s="1301"/>
      <c r="FW20" s="1301"/>
      <c r="FX20" s="1301"/>
      <c r="FY20" s="1301"/>
      <c r="FZ20" s="1301"/>
      <c r="GA20" s="1295"/>
      <c r="GB20" s="1295"/>
      <c r="GC20" s="1295"/>
      <c r="GD20" s="1295"/>
      <c r="GE20" s="1295"/>
      <c r="GF20" s="1295"/>
      <c r="GG20" s="1295"/>
      <c r="GH20" s="1295"/>
      <c r="GI20" s="1295"/>
      <c r="GJ20" s="1295"/>
      <c r="GK20" s="1295"/>
      <c r="GL20" s="1295"/>
      <c r="GM20" s="1295"/>
      <c r="GN20" s="1295"/>
      <c r="GO20" s="1295"/>
      <c r="GP20" s="1295"/>
      <c r="GQ20" s="1295"/>
      <c r="GR20" s="1295"/>
      <c r="GS20" s="1295"/>
      <c r="GT20" s="1295"/>
      <c r="GU20" s="1295"/>
      <c r="GV20" s="1295"/>
      <c r="GW20" s="1295"/>
      <c r="GX20" s="1295"/>
      <c r="GY20" s="1295"/>
      <c r="GZ20" s="1295"/>
      <c r="HA20" s="1295"/>
      <c r="HB20" s="1295"/>
      <c r="HC20" s="1295"/>
      <c r="HD20" s="1295"/>
      <c r="HE20" s="1295"/>
      <c r="HF20" s="1295"/>
      <c r="HG20" s="1295"/>
      <c r="HH20" s="1295"/>
      <c r="HI20" s="1295"/>
      <c r="HJ20" s="1295"/>
      <c r="HK20" s="1295"/>
      <c r="HL20" s="1295"/>
      <c r="HM20" s="1295"/>
      <c r="HN20" s="1295"/>
      <c r="HO20" s="1295"/>
      <c r="HP20" s="1295"/>
      <c r="HQ20" s="1295"/>
      <c r="HR20" s="1295"/>
      <c r="HS20" s="1295"/>
      <c r="HT20" s="1295"/>
      <c r="HU20" s="1295"/>
      <c r="HV20" s="1295"/>
      <c r="HW20" s="1295"/>
      <c r="HX20" s="1295"/>
      <c r="HY20" s="1295"/>
      <c r="HZ20" s="1295"/>
      <c r="IA20" s="1295"/>
      <c r="IB20" s="1295"/>
      <c r="IC20" s="1295"/>
      <c r="ID20" s="1295"/>
      <c r="IE20" s="1295"/>
      <c r="IF20" s="1295"/>
      <c r="IG20" s="1295"/>
      <c r="IH20" s="1295"/>
      <c r="II20" s="1295"/>
      <c r="IJ20" s="1295"/>
      <c r="IK20" s="1295"/>
      <c r="IL20" s="1295"/>
      <c r="IM20" s="1295"/>
      <c r="IN20" s="1295"/>
      <c r="IO20" s="1295"/>
      <c r="IP20" s="1295"/>
      <c r="IQ20" s="1295"/>
      <c r="IR20" s="1295"/>
      <c r="IS20" s="1295"/>
      <c r="IT20" s="1295"/>
      <c r="IU20" s="1295"/>
      <c r="IV20" s="1295"/>
      <c r="IW20" s="1295"/>
      <c r="IX20" s="1295"/>
      <c r="IY20" s="1295"/>
      <c r="IZ20" s="1295"/>
      <c r="JA20" s="1295"/>
      <c r="JB20" s="1295"/>
      <c r="JC20" s="1295"/>
      <c r="JD20" s="1295"/>
      <c r="JE20" s="1295"/>
      <c r="JF20" s="1295"/>
      <c r="JG20" s="1295"/>
      <c r="JH20" s="1295"/>
      <c r="JI20" s="1295"/>
      <c r="JJ20" s="1295"/>
      <c r="JK20" s="1295"/>
      <c r="JL20" s="1295"/>
      <c r="JM20" s="1295"/>
      <c r="JN20" s="1295"/>
      <c r="JO20" s="1295"/>
      <c r="JP20" s="1295"/>
      <c r="JQ20" s="1295"/>
      <c r="JR20" s="1295"/>
      <c r="JS20" s="1295"/>
      <c r="JT20" s="1295"/>
      <c r="JU20" s="1295"/>
      <c r="JV20" s="1295"/>
      <c r="JW20" s="1295"/>
      <c r="JX20" s="1295"/>
      <c r="JY20" s="1295"/>
      <c r="JZ20" s="1295"/>
      <c r="KA20" s="1295"/>
      <c r="KB20" s="1295"/>
      <c r="KC20" s="1295"/>
      <c r="KD20" s="1295"/>
      <c r="KE20" s="1295"/>
      <c r="KF20" s="1295"/>
      <c r="KG20" s="1295"/>
      <c r="KH20" s="1295"/>
      <c r="KI20" s="1295"/>
      <c r="KJ20" s="1295"/>
      <c r="KK20" s="1295"/>
      <c r="KL20" s="1295"/>
      <c r="KM20" s="1295"/>
      <c r="KN20" s="1295"/>
      <c r="KO20" s="1295"/>
      <c r="KP20" s="1295"/>
      <c r="KQ20" s="1295"/>
      <c r="KR20" s="1295"/>
      <c r="KS20" s="1295"/>
      <c r="KT20" s="1295"/>
      <c r="KU20" s="1295"/>
      <c r="KV20" s="1295"/>
      <c r="KW20" s="1295"/>
      <c r="KX20" s="1295"/>
      <c r="KY20" s="1295"/>
      <c r="KZ20" s="1295"/>
      <c r="LA20" s="1295"/>
      <c r="LB20" s="1295"/>
      <c r="LC20" s="1295"/>
      <c r="LD20" s="1295"/>
      <c r="LE20" s="1295"/>
      <c r="LF20" s="1295"/>
      <c r="LG20" s="1295"/>
      <c r="LH20" s="1295"/>
      <c r="LI20" s="1295"/>
      <c r="LJ20" s="1295"/>
      <c r="LK20" s="1295"/>
      <c r="LL20" s="1295"/>
      <c r="LM20" s="1295"/>
      <c r="LN20" s="1295"/>
      <c r="LO20" s="1295"/>
      <c r="LP20" s="1295"/>
      <c r="LQ20" s="1295"/>
      <c r="LR20" s="1295"/>
      <c r="LS20" s="1295"/>
      <c r="LT20" s="1295"/>
      <c r="LU20" s="1295"/>
      <c r="LV20" s="1295"/>
      <c r="LW20" s="1295"/>
      <c r="LX20" s="1295"/>
      <c r="LY20" s="1295"/>
      <c r="LZ20" s="1295"/>
      <c r="MA20" s="1295"/>
      <c r="MB20" s="1295"/>
      <c r="MC20" s="1295"/>
      <c r="MD20" s="1295"/>
      <c r="ME20" s="1295"/>
      <c r="MF20" s="1295"/>
      <c r="MG20" s="1295"/>
      <c r="MH20" s="1295"/>
      <c r="MI20" s="1295"/>
      <c r="MJ20" s="1295"/>
      <c r="MK20" s="1295"/>
      <c r="ML20" s="1295"/>
      <c r="MM20" s="1295"/>
      <c r="MN20" s="1295"/>
      <c r="MO20" s="1295"/>
      <c r="MP20" s="1295"/>
      <c r="MQ20" s="1295"/>
      <c r="MR20" s="1295"/>
      <c r="MS20" s="1295"/>
      <c r="MT20" s="1295"/>
      <c r="MU20" s="1295"/>
      <c r="MV20" s="1295"/>
      <c r="MW20" s="1295"/>
      <c r="MX20" s="1295"/>
      <c r="MY20" s="1295"/>
      <c r="MZ20" s="1295"/>
      <c r="NA20" s="1295"/>
      <c r="NB20" s="1295"/>
      <c r="NC20" s="1295"/>
      <c r="ND20" s="1295"/>
      <c r="NE20" s="1295"/>
      <c r="NF20" s="1295"/>
      <c r="NG20" s="1295"/>
      <c r="NH20" s="1295"/>
      <c r="NI20" s="1295"/>
      <c r="NJ20" s="1302"/>
    </row>
    <row r="21" spans="2:374" ht="3.65" customHeight="1" x14ac:dyDescent="0.65">
      <c r="B21" s="1300"/>
      <c r="C21" s="1301"/>
      <c r="D21" s="1301"/>
      <c r="E21" s="1301"/>
      <c r="F21" s="1301"/>
      <c r="G21" s="1301"/>
      <c r="H21" s="1301"/>
      <c r="I21" s="1301"/>
      <c r="J21" s="1301"/>
      <c r="K21" s="1301"/>
      <c r="L21" s="1301"/>
      <c r="M21" s="1301"/>
      <c r="N21" s="1301"/>
      <c r="O21" s="1301"/>
      <c r="P21" s="1301"/>
      <c r="Q21" s="1301"/>
      <c r="R21" s="1301"/>
      <c r="S21" s="1301"/>
      <c r="T21" s="1301"/>
      <c r="U21" s="1301"/>
      <c r="V21" s="1301"/>
      <c r="W21" s="1301"/>
      <c r="X21" s="1301"/>
      <c r="Y21" s="1301"/>
      <c r="Z21" s="1301"/>
      <c r="AA21" s="1301"/>
      <c r="AB21" s="1301"/>
      <c r="AC21" s="1301"/>
      <c r="AD21" s="1301"/>
      <c r="AE21" s="1301"/>
      <c r="AF21" s="1301"/>
      <c r="AG21" s="1301"/>
      <c r="AH21" s="1301"/>
      <c r="AI21" s="1301"/>
      <c r="AJ21" s="1301"/>
      <c r="AK21" s="1301"/>
      <c r="AL21" s="1301"/>
      <c r="AM21" s="1301"/>
      <c r="AN21" s="1301"/>
      <c r="AO21" s="1301"/>
      <c r="AP21" s="1301"/>
      <c r="AQ21" s="1301"/>
      <c r="AR21" s="1301"/>
      <c r="AS21" s="1301"/>
      <c r="AT21" s="1301"/>
      <c r="AU21" s="1301"/>
      <c r="AV21" s="1301"/>
      <c r="AW21" s="1301"/>
      <c r="AX21" s="1301"/>
      <c r="AY21" s="1301"/>
      <c r="AZ21" s="1301"/>
      <c r="BA21" s="1301"/>
      <c r="BB21" s="1301"/>
      <c r="BC21" s="1301"/>
      <c r="BD21" s="1301"/>
      <c r="BE21" s="1301"/>
      <c r="BF21" s="1301"/>
      <c r="BG21" s="1301"/>
      <c r="BH21" s="1301"/>
      <c r="BI21" s="1301"/>
      <c r="BJ21" s="1301"/>
      <c r="BK21" s="1301"/>
      <c r="BL21" s="1301"/>
      <c r="BM21" s="1301"/>
      <c r="BN21" s="1301"/>
      <c r="BO21" s="1301"/>
      <c r="BP21" s="1301"/>
      <c r="BQ21" s="1301"/>
      <c r="BR21" s="1301"/>
      <c r="BS21" s="1301"/>
      <c r="BT21" s="1301"/>
      <c r="BU21" s="1301"/>
      <c r="BV21" s="1301"/>
      <c r="BW21" s="1301"/>
      <c r="BX21" s="1301"/>
      <c r="BY21" s="1301"/>
      <c r="BZ21" s="1301"/>
      <c r="CA21" s="1301"/>
      <c r="CB21" s="1301"/>
      <c r="CC21" s="1301"/>
      <c r="CD21" s="1301"/>
      <c r="CE21" s="1301"/>
      <c r="CF21" s="1301"/>
      <c r="CG21" s="1301"/>
      <c r="CH21" s="1301"/>
      <c r="CI21" s="1301"/>
      <c r="CJ21" s="1301"/>
      <c r="CK21" s="1301"/>
      <c r="CL21" s="1301"/>
      <c r="CM21" s="1301"/>
      <c r="CN21" s="1301"/>
      <c r="CO21" s="1301"/>
      <c r="CP21" s="1301"/>
      <c r="CQ21" s="1301"/>
      <c r="CR21" s="1301"/>
      <c r="CS21" s="1301"/>
      <c r="CT21" s="1301"/>
      <c r="CU21" s="1301"/>
      <c r="CV21" s="1301"/>
      <c r="CW21" s="1301"/>
      <c r="CX21" s="1301"/>
      <c r="CY21" s="1301"/>
      <c r="CZ21" s="1301"/>
      <c r="DA21" s="1301"/>
      <c r="DB21" s="1301"/>
      <c r="DC21" s="1301"/>
      <c r="DD21" s="1301"/>
      <c r="DE21" s="1301"/>
      <c r="DF21" s="1301"/>
      <c r="DG21" s="1301"/>
      <c r="DH21" s="1301"/>
      <c r="DI21" s="1301"/>
      <c r="DJ21" s="1301"/>
      <c r="DK21" s="1301"/>
      <c r="DL21" s="1301"/>
      <c r="DM21" s="1301"/>
      <c r="DN21" s="1301"/>
      <c r="DO21" s="1301"/>
      <c r="DP21" s="1301"/>
      <c r="DQ21" s="1301"/>
      <c r="DR21" s="1301"/>
      <c r="DS21" s="1301"/>
      <c r="DT21" s="1301"/>
      <c r="DU21" s="1301"/>
      <c r="DV21" s="1301"/>
      <c r="DW21" s="1301"/>
      <c r="DX21" s="1301"/>
      <c r="DY21" s="1301"/>
      <c r="DZ21" s="1301"/>
      <c r="EA21" s="1301"/>
      <c r="EB21" s="1301"/>
      <c r="EC21" s="1301"/>
      <c r="ED21" s="1301"/>
      <c r="EE21" s="1301"/>
      <c r="EF21" s="1301"/>
      <c r="EG21" s="1301"/>
      <c r="EH21" s="1301"/>
      <c r="EI21" s="1301"/>
      <c r="EJ21" s="1301"/>
      <c r="EK21" s="1301"/>
      <c r="EL21" s="1301"/>
      <c r="EM21" s="1301"/>
      <c r="EN21" s="1301"/>
      <c r="EO21" s="1301"/>
      <c r="EP21" s="1301"/>
      <c r="EQ21" s="1301"/>
      <c r="ER21" s="1301"/>
      <c r="ES21" s="1301"/>
      <c r="ET21" s="1301"/>
      <c r="EU21" s="1301"/>
      <c r="EV21" s="1301"/>
      <c r="EW21" s="1301"/>
      <c r="EX21" s="1301"/>
      <c r="EY21" s="1301"/>
      <c r="EZ21" s="1301"/>
      <c r="FA21" s="1301"/>
      <c r="FB21" s="1301"/>
      <c r="FC21" s="1301"/>
      <c r="FD21" s="1301"/>
      <c r="FE21" s="1301"/>
      <c r="FF21" s="1301"/>
      <c r="FG21" s="1301"/>
      <c r="FH21" s="1301"/>
      <c r="FI21" s="1301"/>
      <c r="FJ21" s="1301"/>
      <c r="FK21" s="1301"/>
      <c r="FL21" s="1301"/>
      <c r="FM21" s="1301"/>
      <c r="FN21" s="1301"/>
      <c r="FO21" s="1301"/>
      <c r="FP21" s="1301"/>
      <c r="FQ21" s="1301"/>
      <c r="FR21" s="1301"/>
      <c r="FS21" s="1301"/>
      <c r="FT21" s="1301"/>
      <c r="FU21" s="1301"/>
      <c r="FV21" s="1301"/>
      <c r="FW21" s="1301"/>
      <c r="FX21" s="1301"/>
      <c r="FY21" s="1301"/>
      <c r="FZ21" s="1301"/>
      <c r="GA21" s="1295"/>
      <c r="GB21" s="1295"/>
      <c r="GC21" s="1295"/>
      <c r="GD21" s="1295"/>
      <c r="GE21" s="1295"/>
      <c r="GF21" s="1295"/>
      <c r="GG21" s="1295"/>
      <c r="GH21" s="1295"/>
      <c r="GI21" s="1295"/>
      <c r="GJ21" s="1295"/>
      <c r="GK21" s="1295"/>
      <c r="GL21" s="1295"/>
      <c r="GM21" s="1295"/>
      <c r="GN21" s="1295"/>
      <c r="GO21" s="1295"/>
      <c r="GP21" s="1295"/>
      <c r="GQ21" s="1295"/>
      <c r="GR21" s="1295"/>
      <c r="GS21" s="1295"/>
      <c r="GT21" s="1295"/>
      <c r="GU21" s="1295"/>
      <c r="GV21" s="1295"/>
      <c r="GW21" s="1295"/>
      <c r="GX21" s="1295"/>
      <c r="GY21" s="1295"/>
      <c r="GZ21" s="1295"/>
      <c r="HA21" s="1295"/>
      <c r="HB21" s="1295"/>
      <c r="HC21" s="1295"/>
      <c r="HD21" s="1295"/>
      <c r="HE21" s="1295"/>
      <c r="HF21" s="1295"/>
      <c r="HG21" s="1295"/>
      <c r="HH21" s="1295"/>
      <c r="HI21" s="1295"/>
      <c r="HJ21" s="1295"/>
      <c r="HK21" s="1295"/>
      <c r="HL21" s="1295"/>
      <c r="HM21" s="1295"/>
      <c r="HN21" s="1295"/>
      <c r="HO21" s="1295"/>
      <c r="HP21" s="1295"/>
      <c r="HQ21" s="1295"/>
      <c r="HR21" s="1295"/>
      <c r="HS21" s="1295"/>
      <c r="HT21" s="1295"/>
      <c r="HU21" s="1295"/>
      <c r="HV21" s="1295"/>
      <c r="HW21" s="1295"/>
      <c r="HX21" s="1295"/>
      <c r="HY21" s="1295"/>
      <c r="HZ21" s="1295"/>
      <c r="IA21" s="1295"/>
      <c r="IB21" s="1295"/>
      <c r="IC21" s="1295"/>
      <c r="ID21" s="1295"/>
      <c r="IE21" s="1295"/>
      <c r="IF21" s="1295"/>
      <c r="IG21" s="1295"/>
      <c r="IH21" s="1295"/>
      <c r="II21" s="1295"/>
      <c r="IJ21" s="1295"/>
      <c r="IK21" s="1295"/>
      <c r="IL21" s="1295"/>
      <c r="IM21" s="1295"/>
      <c r="IN21" s="1295"/>
      <c r="IO21" s="1295"/>
      <c r="IP21" s="1295"/>
      <c r="IQ21" s="1295"/>
      <c r="IR21" s="1295"/>
      <c r="IS21" s="1295"/>
      <c r="IT21" s="1295"/>
      <c r="IU21" s="1295"/>
      <c r="IV21" s="1295"/>
      <c r="IW21" s="1295"/>
      <c r="IX21" s="1295"/>
      <c r="IY21" s="1295"/>
      <c r="IZ21" s="1295"/>
      <c r="JA21" s="1295"/>
      <c r="JB21" s="1295"/>
      <c r="JC21" s="1295"/>
      <c r="JD21" s="1295"/>
      <c r="JE21" s="1295"/>
      <c r="JF21" s="1295"/>
      <c r="JG21" s="1295"/>
      <c r="JH21" s="1295"/>
      <c r="JI21" s="1295"/>
      <c r="JJ21" s="1295"/>
      <c r="JK21" s="1295"/>
      <c r="JL21" s="1295"/>
      <c r="JM21" s="1295"/>
      <c r="JN21" s="1295"/>
      <c r="JO21" s="1295"/>
      <c r="JP21" s="1295"/>
      <c r="JQ21" s="1295"/>
      <c r="JR21" s="1295"/>
      <c r="JS21" s="1295"/>
      <c r="JT21" s="1295"/>
      <c r="JU21" s="1295"/>
      <c r="JV21" s="1295"/>
      <c r="JW21" s="1295"/>
      <c r="JX21" s="1295"/>
      <c r="JY21" s="1295"/>
      <c r="JZ21" s="1295"/>
      <c r="KA21" s="1295"/>
      <c r="KB21" s="1295"/>
      <c r="KC21" s="1295"/>
      <c r="KD21" s="1295"/>
      <c r="KE21" s="1295"/>
      <c r="KF21" s="1295"/>
      <c r="KG21" s="1295"/>
      <c r="KH21" s="1295"/>
      <c r="KI21" s="1295"/>
      <c r="KJ21" s="1295"/>
      <c r="KK21" s="1295"/>
      <c r="KL21" s="1295"/>
      <c r="KM21" s="1295"/>
      <c r="KN21" s="1295"/>
      <c r="KO21" s="1295"/>
      <c r="KP21" s="1295"/>
      <c r="KQ21" s="1295"/>
      <c r="KR21" s="1295"/>
      <c r="KS21" s="1295"/>
      <c r="KT21" s="1295"/>
      <c r="KU21" s="1295"/>
      <c r="KV21" s="1295"/>
      <c r="KW21" s="1295"/>
      <c r="KX21" s="1295"/>
      <c r="KY21" s="1295"/>
      <c r="KZ21" s="1295"/>
      <c r="LA21" s="1295"/>
      <c r="LB21" s="1295"/>
      <c r="LC21" s="1295"/>
      <c r="LD21" s="1295"/>
      <c r="LE21" s="1295"/>
      <c r="LF21" s="1295"/>
      <c r="LG21" s="1295"/>
      <c r="LH21" s="1295"/>
      <c r="LI21" s="1295"/>
      <c r="LJ21" s="1295"/>
      <c r="LK21" s="1295"/>
      <c r="LL21" s="1295"/>
      <c r="LM21" s="1295"/>
      <c r="LN21" s="1295"/>
      <c r="LO21" s="1295"/>
      <c r="LP21" s="1295"/>
      <c r="LQ21" s="1295"/>
      <c r="LR21" s="1295"/>
      <c r="LS21" s="1295"/>
      <c r="LT21" s="1295"/>
      <c r="LU21" s="1295"/>
      <c r="LV21" s="1295"/>
      <c r="LW21" s="1295"/>
      <c r="LX21" s="1295"/>
      <c r="LY21" s="1295"/>
      <c r="LZ21" s="1295"/>
      <c r="MA21" s="1295"/>
      <c r="MB21" s="1295"/>
      <c r="MC21" s="1295"/>
      <c r="MD21" s="1295"/>
      <c r="ME21" s="1295"/>
      <c r="MF21" s="1295"/>
      <c r="MG21" s="1295"/>
      <c r="MH21" s="1295"/>
      <c r="MI21" s="1295"/>
      <c r="MJ21" s="1295"/>
      <c r="MK21" s="1295"/>
      <c r="ML21" s="1295"/>
      <c r="MM21" s="1295"/>
      <c r="MN21" s="1295"/>
      <c r="MO21" s="1295"/>
      <c r="MP21" s="1295"/>
      <c r="MQ21" s="1295"/>
      <c r="MR21" s="1295"/>
      <c r="MS21" s="1295"/>
      <c r="MT21" s="1295"/>
      <c r="MU21" s="1295"/>
      <c r="MV21" s="1295"/>
      <c r="MW21" s="1295"/>
      <c r="MX21" s="1295"/>
      <c r="MY21" s="1295"/>
      <c r="MZ21" s="1295"/>
      <c r="NA21" s="1295"/>
      <c r="NB21" s="1295"/>
      <c r="NC21" s="1295"/>
      <c r="ND21" s="1295"/>
      <c r="NE21" s="1295"/>
      <c r="NF21" s="1295"/>
      <c r="NG21" s="1295"/>
      <c r="NH21" s="1295"/>
      <c r="NI21" s="1295"/>
      <c r="NJ21" s="1302"/>
    </row>
    <row r="22" spans="2:374" ht="3.65" customHeight="1" x14ac:dyDescent="0.65">
      <c r="B22" s="1300"/>
      <c r="C22" s="1301"/>
      <c r="D22" s="1301"/>
      <c r="E22" s="1301"/>
      <c r="F22" s="1301"/>
      <c r="G22" s="1301"/>
      <c r="H22" s="1301"/>
      <c r="I22" s="1301"/>
      <c r="J22" s="1301"/>
      <c r="K22" s="1301"/>
      <c r="L22" s="1301"/>
      <c r="M22" s="1301"/>
      <c r="N22" s="1301"/>
      <c r="O22" s="1301"/>
      <c r="P22" s="1301"/>
      <c r="Q22" s="1301"/>
      <c r="R22" s="1301"/>
      <c r="S22" s="1301"/>
      <c r="T22" s="1301"/>
      <c r="U22" s="1301"/>
      <c r="V22" s="1301"/>
      <c r="W22" s="1301"/>
      <c r="X22" s="1301"/>
      <c r="Y22" s="1301"/>
      <c r="Z22" s="1301"/>
      <c r="AA22" s="1301"/>
      <c r="AB22" s="1301"/>
      <c r="AC22" s="1301"/>
      <c r="AD22" s="1301"/>
      <c r="AE22" s="1301"/>
      <c r="AF22" s="1301"/>
      <c r="AG22" s="1301"/>
      <c r="AH22" s="1301"/>
      <c r="AI22" s="1301"/>
      <c r="AJ22" s="1301"/>
      <c r="AK22" s="1301"/>
      <c r="AL22" s="1301"/>
      <c r="AM22" s="1301"/>
      <c r="AN22" s="1301"/>
      <c r="AO22" s="1301"/>
      <c r="AP22" s="1301"/>
      <c r="AQ22" s="1301"/>
      <c r="AR22" s="1301"/>
      <c r="AS22" s="1301"/>
      <c r="AT22" s="1301"/>
      <c r="AU22" s="1301"/>
      <c r="AV22" s="1301"/>
      <c r="AW22" s="1301"/>
      <c r="AX22" s="1301"/>
      <c r="AY22" s="1301"/>
      <c r="AZ22" s="1301"/>
      <c r="BA22" s="1301"/>
      <c r="BB22" s="1301"/>
      <c r="BC22" s="1301"/>
      <c r="BD22" s="1301"/>
      <c r="BE22" s="1301"/>
      <c r="BF22" s="1301"/>
      <c r="BG22" s="1301"/>
      <c r="BH22" s="1301"/>
      <c r="BI22" s="1301"/>
      <c r="BJ22" s="1301"/>
      <c r="BK22" s="1301"/>
      <c r="BL22" s="1301"/>
      <c r="BM22" s="1301"/>
      <c r="BN22" s="1301"/>
      <c r="BO22" s="1301"/>
      <c r="BP22" s="1301"/>
      <c r="BQ22" s="1301"/>
      <c r="BR22" s="1301"/>
      <c r="BS22" s="1301"/>
      <c r="BT22" s="1301"/>
      <c r="BU22" s="1301"/>
      <c r="BV22" s="1301"/>
      <c r="BW22" s="1301"/>
      <c r="BX22" s="1301"/>
      <c r="BY22" s="1301"/>
      <c r="BZ22" s="1301"/>
      <c r="CA22" s="1301"/>
      <c r="CB22" s="1301"/>
      <c r="CC22" s="1301"/>
      <c r="CD22" s="1301"/>
      <c r="CE22" s="1301"/>
      <c r="CF22" s="1301"/>
      <c r="CG22" s="1301"/>
      <c r="CH22" s="1301"/>
      <c r="CI22" s="1301"/>
      <c r="CJ22" s="1301"/>
      <c r="CK22" s="1301"/>
      <c r="CL22" s="1301"/>
      <c r="CM22" s="1301"/>
      <c r="CN22" s="1301"/>
      <c r="CO22" s="1301"/>
      <c r="CP22" s="1301"/>
      <c r="CQ22" s="1301"/>
      <c r="CR22" s="1301"/>
      <c r="CS22" s="1301"/>
      <c r="CT22" s="1301"/>
      <c r="CU22" s="1301"/>
      <c r="CV22" s="1301"/>
      <c r="CW22" s="1301"/>
      <c r="CX22" s="1301"/>
      <c r="CY22" s="1301"/>
      <c r="CZ22" s="1301"/>
      <c r="DA22" s="1301"/>
      <c r="DB22" s="1301"/>
      <c r="DC22" s="1301"/>
      <c r="DD22" s="1301"/>
      <c r="DE22" s="1301"/>
      <c r="DF22" s="1301"/>
      <c r="DG22" s="1301"/>
      <c r="DH22" s="1301"/>
      <c r="DI22" s="1301"/>
      <c r="DJ22" s="1301"/>
      <c r="DK22" s="1301"/>
      <c r="DL22" s="1301"/>
      <c r="DM22" s="1301"/>
      <c r="DN22" s="1301"/>
      <c r="DO22" s="1301"/>
      <c r="DP22" s="1301"/>
      <c r="DQ22" s="1301"/>
      <c r="DR22" s="1301"/>
      <c r="DS22" s="1301"/>
      <c r="DT22" s="1301"/>
      <c r="DU22" s="1301"/>
      <c r="DV22" s="1301"/>
      <c r="DW22" s="1301"/>
      <c r="DX22" s="1301"/>
      <c r="DY22" s="1301"/>
      <c r="DZ22" s="1301"/>
      <c r="EA22" s="1301"/>
      <c r="EB22" s="1301"/>
      <c r="EC22" s="1301"/>
      <c r="ED22" s="1301"/>
      <c r="EE22" s="1301"/>
      <c r="EF22" s="1301"/>
      <c r="EG22" s="1301"/>
      <c r="EH22" s="1301"/>
      <c r="EI22" s="1301"/>
      <c r="EJ22" s="1301"/>
      <c r="EK22" s="1301"/>
      <c r="EL22" s="1301"/>
      <c r="EM22" s="1301"/>
      <c r="EN22" s="1301"/>
      <c r="EO22" s="1301"/>
      <c r="EP22" s="1301"/>
      <c r="EQ22" s="1301"/>
      <c r="ER22" s="1301"/>
      <c r="ES22" s="1301"/>
      <c r="ET22" s="1301"/>
      <c r="EU22" s="1301"/>
      <c r="EV22" s="1301"/>
      <c r="EW22" s="1301"/>
      <c r="EX22" s="1301"/>
      <c r="EY22" s="1301"/>
      <c r="EZ22" s="1301"/>
      <c r="FA22" s="1301"/>
      <c r="FB22" s="1301"/>
      <c r="FC22" s="1301"/>
      <c r="FD22" s="1301"/>
      <c r="FE22" s="1301"/>
      <c r="FF22" s="1301"/>
      <c r="FG22" s="1301"/>
      <c r="FH22" s="1301"/>
      <c r="FI22" s="1301"/>
      <c r="FJ22" s="1301"/>
      <c r="FK22" s="1301"/>
      <c r="FL22" s="1301"/>
      <c r="FM22" s="1301"/>
      <c r="FN22" s="1301"/>
      <c r="FO22" s="1301"/>
      <c r="FP22" s="1301"/>
      <c r="FQ22" s="1301"/>
      <c r="FR22" s="1301"/>
      <c r="FS22" s="1301"/>
      <c r="FT22" s="1301"/>
      <c r="FU22" s="1301"/>
      <c r="FV22" s="1301"/>
      <c r="FW22" s="1301"/>
      <c r="FX22" s="1301"/>
      <c r="FY22" s="1301"/>
      <c r="FZ22" s="1301"/>
      <c r="GA22" s="1295"/>
      <c r="GB22" s="1295"/>
      <c r="GC22" s="1295"/>
      <c r="GD22" s="1295"/>
      <c r="GE22" s="1295"/>
      <c r="GF22" s="1295"/>
      <c r="GG22" s="1295"/>
      <c r="GH22" s="1295"/>
      <c r="GI22" s="1295"/>
      <c r="GJ22" s="1295"/>
      <c r="GK22" s="1295"/>
      <c r="GL22" s="1295"/>
      <c r="GM22" s="1295"/>
      <c r="GN22" s="1295"/>
      <c r="GO22" s="1295"/>
      <c r="GP22" s="1295"/>
      <c r="GQ22" s="1295"/>
      <c r="GR22" s="1295"/>
      <c r="GS22" s="1295"/>
      <c r="GT22" s="1295"/>
      <c r="GU22" s="1295"/>
      <c r="GV22" s="1295"/>
      <c r="GW22" s="1295"/>
      <c r="GX22" s="1295"/>
      <c r="GY22" s="1295"/>
      <c r="GZ22" s="1295"/>
      <c r="HA22" s="1295"/>
      <c r="HB22" s="1295"/>
      <c r="HC22" s="1295"/>
      <c r="HD22" s="1295"/>
      <c r="HE22" s="1295"/>
      <c r="HF22" s="1295"/>
      <c r="HG22" s="1295"/>
      <c r="HH22" s="1295"/>
      <c r="HI22" s="1295"/>
      <c r="HJ22" s="1295"/>
      <c r="HK22" s="1295"/>
      <c r="HL22" s="1295"/>
      <c r="HM22" s="1295"/>
      <c r="HN22" s="1295"/>
      <c r="HO22" s="1295"/>
      <c r="HP22" s="1295"/>
      <c r="HQ22" s="1295"/>
      <c r="HR22" s="1295"/>
      <c r="HS22" s="1295"/>
      <c r="HT22" s="1295"/>
      <c r="HU22" s="1295"/>
      <c r="HV22" s="1295"/>
      <c r="HW22" s="1295"/>
      <c r="HX22" s="1295"/>
      <c r="HY22" s="1295"/>
      <c r="HZ22" s="1295"/>
      <c r="IA22" s="1295"/>
      <c r="IB22" s="1295"/>
      <c r="IC22" s="1295"/>
      <c r="ID22" s="1295"/>
      <c r="IE22" s="1295"/>
      <c r="IF22" s="1295"/>
      <c r="IG22" s="1295"/>
      <c r="IH22" s="1295"/>
      <c r="II22" s="1295"/>
      <c r="IJ22" s="1295"/>
      <c r="IK22" s="1295"/>
      <c r="IL22" s="1295"/>
      <c r="IM22" s="1295"/>
      <c r="IN22" s="1295"/>
      <c r="IO22" s="1295"/>
      <c r="IP22" s="1295"/>
      <c r="IQ22" s="1295"/>
      <c r="IR22" s="1295"/>
      <c r="IS22" s="1295"/>
      <c r="IT22" s="1295"/>
      <c r="IU22" s="1295"/>
      <c r="IV22" s="1295"/>
      <c r="IW22" s="1295"/>
      <c r="IX22" s="1295"/>
      <c r="IY22" s="1295"/>
      <c r="IZ22" s="1295"/>
      <c r="JA22" s="1295"/>
      <c r="JB22" s="1295"/>
      <c r="JC22" s="1295"/>
      <c r="JD22" s="1295"/>
      <c r="JE22" s="1295"/>
      <c r="JF22" s="1295"/>
      <c r="JG22" s="1295"/>
      <c r="JH22" s="1295"/>
      <c r="JI22" s="1295"/>
      <c r="JJ22" s="1295"/>
      <c r="JK22" s="1295"/>
      <c r="JL22" s="1295"/>
      <c r="JM22" s="1295"/>
      <c r="JN22" s="1295"/>
      <c r="JO22" s="1295"/>
      <c r="JP22" s="1295"/>
      <c r="JQ22" s="1295"/>
      <c r="JR22" s="1295"/>
      <c r="JS22" s="1295"/>
      <c r="JT22" s="1295"/>
      <c r="JU22" s="1295"/>
      <c r="JV22" s="1295"/>
      <c r="JW22" s="1295"/>
      <c r="JX22" s="1295"/>
      <c r="JY22" s="1295"/>
      <c r="JZ22" s="1295"/>
      <c r="KA22" s="1295"/>
      <c r="KB22" s="1295"/>
      <c r="KC22" s="1295"/>
      <c r="KD22" s="1295"/>
      <c r="KE22" s="1295"/>
      <c r="KF22" s="1295"/>
      <c r="KG22" s="1295"/>
      <c r="KH22" s="1295"/>
      <c r="KI22" s="1295"/>
      <c r="KJ22" s="1295"/>
      <c r="KK22" s="1295"/>
      <c r="KL22" s="1295"/>
      <c r="KM22" s="1295"/>
      <c r="KN22" s="1295"/>
      <c r="KO22" s="1295"/>
      <c r="KP22" s="1295"/>
      <c r="KQ22" s="1295"/>
      <c r="KR22" s="1295"/>
      <c r="KS22" s="1295"/>
      <c r="KT22" s="1295"/>
      <c r="KU22" s="1295"/>
      <c r="KV22" s="1295"/>
      <c r="KW22" s="1295"/>
      <c r="KX22" s="1295"/>
      <c r="KY22" s="1295"/>
      <c r="KZ22" s="1295"/>
      <c r="LA22" s="1295"/>
      <c r="LB22" s="1295"/>
      <c r="LC22" s="1295"/>
      <c r="LD22" s="1295"/>
      <c r="LE22" s="1295"/>
      <c r="LF22" s="1295"/>
      <c r="LG22" s="1295"/>
      <c r="LH22" s="1295"/>
      <c r="LI22" s="1295"/>
      <c r="LJ22" s="1295"/>
      <c r="LK22" s="1295"/>
      <c r="LL22" s="1295"/>
      <c r="LM22" s="1295"/>
      <c r="LN22" s="1295"/>
      <c r="LO22" s="1295"/>
      <c r="LP22" s="1295"/>
      <c r="LQ22" s="1295"/>
      <c r="LR22" s="1295"/>
      <c r="LS22" s="1295"/>
      <c r="LT22" s="1295"/>
      <c r="LU22" s="1295"/>
      <c r="LV22" s="1295"/>
      <c r="LW22" s="1295"/>
      <c r="LX22" s="1295"/>
      <c r="LY22" s="1295"/>
      <c r="LZ22" s="1295"/>
      <c r="MA22" s="1295"/>
      <c r="MB22" s="1295"/>
      <c r="MC22" s="1295"/>
      <c r="MD22" s="1295"/>
      <c r="ME22" s="1295"/>
      <c r="MF22" s="1295"/>
      <c r="MG22" s="1295"/>
      <c r="MH22" s="1295"/>
      <c r="MI22" s="1295"/>
      <c r="MJ22" s="1295"/>
      <c r="MK22" s="1295"/>
      <c r="ML22" s="1295"/>
      <c r="MM22" s="1295"/>
      <c r="MN22" s="1295"/>
      <c r="MO22" s="1295"/>
      <c r="MP22" s="1295"/>
      <c r="MQ22" s="1295"/>
      <c r="MR22" s="1295"/>
      <c r="MS22" s="1295"/>
      <c r="MT22" s="1295"/>
      <c r="MU22" s="1295"/>
      <c r="MV22" s="1295"/>
      <c r="MW22" s="1295"/>
      <c r="MX22" s="1295"/>
      <c r="MY22" s="1295"/>
      <c r="MZ22" s="1295"/>
      <c r="NA22" s="1295"/>
      <c r="NB22" s="1295"/>
      <c r="NC22" s="1295"/>
      <c r="ND22" s="1295"/>
      <c r="NE22" s="1295"/>
      <c r="NF22" s="1295"/>
      <c r="NG22" s="1295"/>
      <c r="NH22" s="1295"/>
      <c r="NI22" s="1295"/>
      <c r="NJ22" s="1302"/>
    </row>
    <row r="23" spans="2:374" ht="3.65" customHeight="1" x14ac:dyDescent="0.65">
      <c r="B23" s="1300"/>
      <c r="C23" s="1301"/>
      <c r="D23" s="1301"/>
      <c r="E23" s="1301"/>
      <c r="F23" s="1301"/>
      <c r="G23" s="1301"/>
      <c r="H23" s="1301"/>
      <c r="I23" s="1301"/>
      <c r="J23" s="1301"/>
      <c r="K23" s="1301"/>
      <c r="L23" s="1301"/>
      <c r="M23" s="1301"/>
      <c r="N23" s="1301"/>
      <c r="O23" s="1301"/>
      <c r="P23" s="1301"/>
      <c r="Q23" s="1301"/>
      <c r="R23" s="1301"/>
      <c r="S23" s="1301"/>
      <c r="T23" s="1301"/>
      <c r="U23" s="1301"/>
      <c r="V23" s="1301"/>
      <c r="W23" s="1301"/>
      <c r="X23" s="1301"/>
      <c r="Y23" s="1301"/>
      <c r="Z23" s="1301"/>
      <c r="AA23" s="1301"/>
      <c r="AB23" s="1301"/>
      <c r="AC23" s="1301"/>
      <c r="AD23" s="1301"/>
      <c r="AE23" s="1301"/>
      <c r="AF23" s="1301"/>
      <c r="AG23" s="1301"/>
      <c r="AH23" s="1301"/>
      <c r="AI23" s="1301"/>
      <c r="AJ23" s="1301"/>
      <c r="AK23" s="1301"/>
      <c r="AL23" s="1301"/>
      <c r="AM23" s="1301"/>
      <c r="AN23" s="1301"/>
      <c r="AO23" s="1301"/>
      <c r="AP23" s="1301"/>
      <c r="AQ23" s="1301"/>
      <c r="AR23" s="1301"/>
      <c r="AS23" s="1301"/>
      <c r="AT23" s="1301"/>
      <c r="AU23" s="1301"/>
      <c r="AV23" s="1301"/>
      <c r="AW23" s="1301"/>
      <c r="AX23" s="1301"/>
      <c r="AY23" s="1301"/>
      <c r="AZ23" s="1301"/>
      <c r="BA23" s="1301"/>
      <c r="BB23" s="1301"/>
      <c r="BC23" s="1301"/>
      <c r="BD23" s="1301"/>
      <c r="BE23" s="1301"/>
      <c r="BF23" s="1301"/>
      <c r="BG23" s="1301"/>
      <c r="BH23" s="1301"/>
      <c r="BI23" s="1301"/>
      <c r="BJ23" s="1301"/>
      <c r="BK23" s="1301"/>
      <c r="BL23" s="1301"/>
      <c r="BM23" s="1301"/>
      <c r="BN23" s="1301"/>
      <c r="BO23" s="1301"/>
      <c r="BP23" s="1301"/>
      <c r="BQ23" s="1301"/>
      <c r="BR23" s="1301"/>
      <c r="BS23" s="1301"/>
      <c r="BT23" s="1301"/>
      <c r="BU23" s="1301"/>
      <c r="BV23" s="1301"/>
      <c r="BW23" s="1301"/>
      <c r="BX23" s="1301"/>
      <c r="BY23" s="1301"/>
      <c r="BZ23" s="1301"/>
      <c r="CA23" s="1301"/>
      <c r="CB23" s="1301"/>
      <c r="CC23" s="1301"/>
      <c r="CD23" s="1301"/>
      <c r="CE23" s="1301"/>
      <c r="CF23" s="1301"/>
      <c r="CG23" s="1301"/>
      <c r="CH23" s="1301"/>
      <c r="CI23" s="1301"/>
      <c r="CJ23" s="1301"/>
      <c r="CK23" s="1301"/>
      <c r="CL23" s="1301"/>
      <c r="CM23" s="1301"/>
      <c r="CN23" s="1301"/>
      <c r="CO23" s="1301"/>
      <c r="CP23" s="1301"/>
      <c r="CQ23" s="1301"/>
      <c r="CR23" s="1301"/>
      <c r="CS23" s="1301"/>
      <c r="CT23" s="1301"/>
      <c r="CU23" s="1301"/>
      <c r="CV23" s="1301"/>
      <c r="CW23" s="1301"/>
      <c r="CX23" s="1301"/>
      <c r="CY23" s="1301"/>
      <c r="CZ23" s="1301"/>
      <c r="DA23" s="1301"/>
      <c r="DB23" s="1301"/>
      <c r="DC23" s="1301"/>
      <c r="DD23" s="1301"/>
      <c r="DE23" s="1301"/>
      <c r="DF23" s="1301"/>
      <c r="DG23" s="1301"/>
      <c r="DH23" s="1301"/>
      <c r="DI23" s="1301"/>
      <c r="DJ23" s="1301"/>
      <c r="DK23" s="1301"/>
      <c r="DL23" s="1301"/>
      <c r="DM23" s="1301"/>
      <c r="DN23" s="1301"/>
      <c r="DO23" s="1301"/>
      <c r="DP23" s="1301"/>
      <c r="DQ23" s="1301"/>
      <c r="DR23" s="1301"/>
      <c r="DS23" s="1301"/>
      <c r="DT23" s="1301"/>
      <c r="DU23" s="1301"/>
      <c r="DV23" s="1301"/>
      <c r="DW23" s="1301"/>
      <c r="DX23" s="1301"/>
      <c r="DY23" s="1301"/>
      <c r="DZ23" s="1301"/>
      <c r="EA23" s="1301"/>
      <c r="EB23" s="1301"/>
      <c r="EC23" s="1301"/>
      <c r="ED23" s="1301"/>
      <c r="EE23" s="1301"/>
      <c r="EF23" s="1301"/>
      <c r="EG23" s="1301"/>
      <c r="EH23" s="1301"/>
      <c r="EI23" s="1301"/>
      <c r="EJ23" s="1301"/>
      <c r="EK23" s="1301"/>
      <c r="EL23" s="1301"/>
      <c r="EM23" s="1301"/>
      <c r="EN23" s="1301"/>
      <c r="EO23" s="1301"/>
      <c r="EP23" s="1301"/>
      <c r="EQ23" s="1301"/>
      <c r="ER23" s="1301"/>
      <c r="ES23" s="1301"/>
      <c r="ET23" s="1301"/>
      <c r="EU23" s="1301"/>
      <c r="EV23" s="1301"/>
      <c r="EW23" s="1301"/>
      <c r="EX23" s="1301"/>
      <c r="EY23" s="1301"/>
      <c r="EZ23" s="1301"/>
      <c r="FA23" s="1301"/>
      <c r="FB23" s="1301"/>
      <c r="FC23" s="1301"/>
      <c r="FD23" s="1301"/>
      <c r="FE23" s="1301"/>
      <c r="FF23" s="1301"/>
      <c r="FG23" s="1301"/>
      <c r="FH23" s="1301"/>
      <c r="FI23" s="1301"/>
      <c r="FJ23" s="1301"/>
      <c r="FK23" s="1301"/>
      <c r="FL23" s="1301"/>
      <c r="FM23" s="1301"/>
      <c r="FN23" s="1301"/>
      <c r="FO23" s="1301"/>
      <c r="FP23" s="1301"/>
      <c r="FQ23" s="1301"/>
      <c r="FR23" s="1301"/>
      <c r="FS23" s="1301"/>
      <c r="FT23" s="1301"/>
      <c r="FU23" s="1301"/>
      <c r="FV23" s="1301"/>
      <c r="FW23" s="1301"/>
      <c r="FX23" s="1301"/>
      <c r="FY23" s="1301"/>
      <c r="FZ23" s="1301"/>
      <c r="GA23" s="1295"/>
      <c r="GB23" s="1295"/>
      <c r="GC23" s="1295"/>
      <c r="GD23" s="1295"/>
      <c r="GE23" s="1295"/>
      <c r="GF23" s="1295"/>
      <c r="GG23" s="1295"/>
      <c r="GH23" s="1295"/>
      <c r="GI23" s="1295"/>
      <c r="GJ23" s="1295"/>
      <c r="GK23" s="1295"/>
      <c r="GL23" s="1295"/>
      <c r="GM23" s="1295"/>
      <c r="GN23" s="1295"/>
      <c r="GO23" s="1295"/>
      <c r="GP23" s="1295"/>
      <c r="GQ23" s="1295"/>
      <c r="GR23" s="1295"/>
      <c r="GS23" s="1295"/>
      <c r="GT23" s="1295"/>
      <c r="GU23" s="1295"/>
      <c r="GV23" s="1295"/>
      <c r="GW23" s="1295"/>
      <c r="GX23" s="1295"/>
      <c r="GY23" s="1295"/>
      <c r="GZ23" s="1295"/>
      <c r="HA23" s="1295"/>
      <c r="HB23" s="1295"/>
      <c r="HC23" s="1295"/>
      <c r="HD23" s="1295"/>
      <c r="HE23" s="1295"/>
      <c r="HF23" s="1295"/>
      <c r="HG23" s="1295"/>
      <c r="HH23" s="1295"/>
      <c r="HI23" s="1295"/>
      <c r="HJ23" s="1295"/>
      <c r="HK23" s="1295"/>
      <c r="HL23" s="1295"/>
      <c r="HM23" s="1295"/>
      <c r="HN23" s="1295"/>
      <c r="HO23" s="1295"/>
      <c r="HP23" s="1295"/>
      <c r="HQ23" s="1295"/>
      <c r="HR23" s="1295"/>
      <c r="HS23" s="1295"/>
      <c r="HT23" s="1295"/>
      <c r="HU23" s="1295"/>
      <c r="HV23" s="1295"/>
      <c r="HW23" s="1295"/>
      <c r="HX23" s="1295"/>
      <c r="HY23" s="1295"/>
      <c r="HZ23" s="1295"/>
      <c r="IA23" s="1295"/>
      <c r="IB23" s="1295"/>
      <c r="IC23" s="1295"/>
      <c r="ID23" s="1295"/>
      <c r="IE23" s="1295"/>
      <c r="IF23" s="1295"/>
      <c r="IG23" s="1295"/>
      <c r="IH23" s="1295"/>
      <c r="II23" s="1295"/>
      <c r="IJ23" s="1295"/>
      <c r="IK23" s="1295"/>
      <c r="IL23" s="1295"/>
      <c r="IM23" s="1295"/>
      <c r="IN23" s="1295"/>
      <c r="IO23" s="1295"/>
      <c r="IP23" s="1295"/>
      <c r="IQ23" s="1295"/>
      <c r="IR23" s="1295"/>
      <c r="IS23" s="1295"/>
      <c r="IT23" s="1295"/>
      <c r="IU23" s="1295"/>
      <c r="IV23" s="1295"/>
      <c r="IW23" s="1295"/>
      <c r="IX23" s="1295"/>
      <c r="IY23" s="1295"/>
      <c r="IZ23" s="1295"/>
      <c r="JA23" s="1295"/>
      <c r="JB23" s="1295"/>
      <c r="JC23" s="1295"/>
      <c r="JD23" s="1295"/>
      <c r="JE23" s="1295"/>
      <c r="JF23" s="1295"/>
      <c r="JG23" s="1295"/>
      <c r="JH23" s="1295"/>
      <c r="JI23" s="1295"/>
      <c r="JJ23" s="1295"/>
      <c r="JK23" s="1295"/>
      <c r="JL23" s="1295"/>
      <c r="JM23" s="1295"/>
      <c r="JN23" s="1295"/>
      <c r="JO23" s="1295"/>
      <c r="JP23" s="1295"/>
      <c r="JQ23" s="1295"/>
      <c r="JR23" s="1295"/>
      <c r="JS23" s="1295"/>
      <c r="JT23" s="1295"/>
      <c r="JU23" s="1295"/>
      <c r="JV23" s="1295"/>
      <c r="JW23" s="1295"/>
      <c r="JX23" s="1295"/>
      <c r="JY23" s="1295"/>
      <c r="JZ23" s="1295"/>
      <c r="KA23" s="1295"/>
      <c r="KB23" s="1295"/>
      <c r="KC23" s="1295"/>
      <c r="KD23" s="1295"/>
      <c r="KE23" s="1295"/>
      <c r="KF23" s="1295"/>
      <c r="KG23" s="1295"/>
      <c r="KH23" s="1295"/>
      <c r="KI23" s="1295"/>
      <c r="KJ23" s="1295"/>
      <c r="KK23" s="1295"/>
      <c r="KL23" s="1295"/>
      <c r="KM23" s="1295"/>
      <c r="KN23" s="1295"/>
      <c r="KO23" s="1295"/>
      <c r="KP23" s="1295"/>
      <c r="KQ23" s="1295"/>
      <c r="KR23" s="1295"/>
      <c r="KS23" s="1295"/>
      <c r="KT23" s="1295"/>
      <c r="KU23" s="1295"/>
      <c r="KV23" s="1295"/>
      <c r="KW23" s="1295"/>
      <c r="KX23" s="1295"/>
      <c r="KY23" s="1295"/>
      <c r="KZ23" s="1295"/>
      <c r="LA23" s="1295"/>
      <c r="LB23" s="1295"/>
      <c r="LC23" s="1295"/>
      <c r="LD23" s="1295"/>
      <c r="LE23" s="1295"/>
      <c r="LF23" s="1295"/>
      <c r="LG23" s="1295"/>
      <c r="LH23" s="1295"/>
      <c r="LI23" s="1295"/>
      <c r="LJ23" s="1295"/>
      <c r="LK23" s="1295"/>
      <c r="LL23" s="1295"/>
      <c r="LM23" s="1295"/>
      <c r="LN23" s="1295"/>
      <c r="LO23" s="1295"/>
      <c r="LP23" s="1295"/>
      <c r="LQ23" s="1295"/>
      <c r="LR23" s="1295"/>
      <c r="LS23" s="1295"/>
      <c r="LT23" s="1295"/>
      <c r="LU23" s="1295"/>
      <c r="LV23" s="1295"/>
      <c r="LW23" s="1295"/>
      <c r="LX23" s="1295"/>
      <c r="LY23" s="1295"/>
      <c r="LZ23" s="1295"/>
      <c r="MA23" s="1295"/>
      <c r="MB23" s="1295"/>
      <c r="MC23" s="1295"/>
      <c r="MD23" s="1295"/>
      <c r="ME23" s="1295"/>
      <c r="MF23" s="1295"/>
      <c r="MG23" s="1295"/>
      <c r="MH23" s="1295"/>
      <c r="MI23" s="1295"/>
      <c r="MJ23" s="1295"/>
      <c r="MK23" s="1295"/>
      <c r="ML23" s="1295"/>
      <c r="MM23" s="1295"/>
      <c r="MN23" s="1295"/>
      <c r="MO23" s="1295"/>
      <c r="MP23" s="1295"/>
      <c r="MQ23" s="1295"/>
      <c r="MR23" s="1295"/>
      <c r="MS23" s="1295"/>
      <c r="MT23" s="1295"/>
      <c r="MU23" s="1295"/>
      <c r="MV23" s="1295"/>
      <c r="MW23" s="1295"/>
      <c r="MX23" s="1295"/>
      <c r="MY23" s="1295"/>
      <c r="MZ23" s="1295"/>
      <c r="NA23" s="1295"/>
      <c r="NB23" s="1295"/>
      <c r="NC23" s="1295"/>
      <c r="ND23" s="1295"/>
      <c r="NE23" s="1295"/>
      <c r="NF23" s="1295"/>
      <c r="NG23" s="1295"/>
      <c r="NH23" s="1295"/>
      <c r="NI23" s="1295"/>
      <c r="NJ23" s="1302"/>
    </row>
    <row r="24" spans="2:374" ht="3.65" customHeight="1" x14ac:dyDescent="0.65">
      <c r="B24" s="1300"/>
      <c r="C24" s="1301"/>
      <c r="D24" s="1301"/>
      <c r="E24" s="1301"/>
      <c r="F24" s="1301"/>
      <c r="G24" s="1301"/>
      <c r="H24" s="1301"/>
      <c r="I24" s="1301"/>
      <c r="J24" s="1301"/>
      <c r="K24" s="1301"/>
      <c r="L24" s="1301"/>
      <c r="M24" s="1301"/>
      <c r="N24" s="1301"/>
      <c r="O24" s="1301"/>
      <c r="P24" s="1301"/>
      <c r="Q24" s="1301"/>
      <c r="R24" s="1301"/>
      <c r="S24" s="1301"/>
      <c r="T24" s="1301"/>
      <c r="U24" s="1301"/>
      <c r="V24" s="1301"/>
      <c r="W24" s="1301"/>
      <c r="X24" s="1301"/>
      <c r="Y24" s="1301"/>
      <c r="Z24" s="1301"/>
      <c r="AA24" s="1301"/>
      <c r="AB24" s="1301"/>
      <c r="AC24" s="1301"/>
      <c r="AD24" s="1301"/>
      <c r="AE24" s="1301"/>
      <c r="AF24" s="1301"/>
      <c r="AG24" s="1301"/>
      <c r="AH24" s="1301"/>
      <c r="AI24" s="1301"/>
      <c r="AJ24" s="1301"/>
      <c r="AK24" s="1301"/>
      <c r="AL24" s="1301"/>
      <c r="AM24" s="1301"/>
      <c r="AN24" s="1301"/>
      <c r="AO24" s="1301"/>
      <c r="AP24" s="1301"/>
      <c r="AQ24" s="1301"/>
      <c r="AR24" s="1301"/>
      <c r="AS24" s="1301"/>
      <c r="AT24" s="1301"/>
      <c r="AU24" s="1301"/>
      <c r="AV24" s="1301"/>
      <c r="AW24" s="1301"/>
      <c r="AX24" s="1301"/>
      <c r="AY24" s="1301"/>
      <c r="AZ24" s="1301"/>
      <c r="BA24" s="1301"/>
      <c r="BB24" s="1301"/>
      <c r="BC24" s="1301"/>
      <c r="BD24" s="1301"/>
      <c r="BE24" s="1301"/>
      <c r="BF24" s="1301"/>
      <c r="BG24" s="1301"/>
      <c r="BH24" s="1301"/>
      <c r="BI24" s="1301"/>
      <c r="BJ24" s="1301"/>
      <c r="BK24" s="1301"/>
      <c r="BL24" s="1301"/>
      <c r="BM24" s="1301"/>
      <c r="BN24" s="1301"/>
      <c r="BO24" s="1301"/>
      <c r="BP24" s="1301"/>
      <c r="BQ24" s="1301"/>
      <c r="BR24" s="1301"/>
      <c r="BS24" s="1301"/>
      <c r="BT24" s="1301"/>
      <c r="BU24" s="1301"/>
      <c r="BV24" s="1301"/>
      <c r="BW24" s="1301"/>
      <c r="BX24" s="1301"/>
      <c r="BY24" s="1301"/>
      <c r="BZ24" s="1301"/>
      <c r="CA24" s="1301"/>
      <c r="CB24" s="1301"/>
      <c r="CC24" s="1301"/>
      <c r="CD24" s="1301"/>
      <c r="CE24" s="1301"/>
      <c r="CF24" s="1301"/>
      <c r="CG24" s="1301"/>
      <c r="CH24" s="1301"/>
      <c r="CI24" s="1301"/>
      <c r="CJ24" s="1301"/>
      <c r="CK24" s="1301"/>
      <c r="CL24" s="1301"/>
      <c r="CM24" s="1301"/>
      <c r="CN24" s="1301"/>
      <c r="CO24" s="1301"/>
      <c r="CP24" s="1301"/>
      <c r="CQ24" s="1301"/>
      <c r="CR24" s="1301"/>
      <c r="CS24" s="1301"/>
      <c r="CT24" s="1301"/>
      <c r="CU24" s="1301"/>
      <c r="CV24" s="1301"/>
      <c r="CW24" s="1301"/>
      <c r="CX24" s="1301"/>
      <c r="CY24" s="1301"/>
      <c r="CZ24" s="1301"/>
      <c r="DA24" s="1301"/>
      <c r="DB24" s="1301"/>
      <c r="DC24" s="1301"/>
      <c r="DD24" s="1301"/>
      <c r="DE24" s="1301"/>
      <c r="DF24" s="1301"/>
      <c r="DG24" s="1301"/>
      <c r="DH24" s="1301"/>
      <c r="DI24" s="1301"/>
      <c r="DJ24" s="1301"/>
      <c r="DK24" s="1301"/>
      <c r="DL24" s="1301"/>
      <c r="DM24" s="1301"/>
      <c r="DN24" s="1301"/>
      <c r="DO24" s="1301"/>
      <c r="DP24" s="1301"/>
      <c r="DQ24" s="1301"/>
      <c r="DR24" s="1301"/>
      <c r="DS24" s="1301"/>
      <c r="DT24" s="1301"/>
      <c r="DU24" s="1301"/>
      <c r="DV24" s="1301"/>
      <c r="DW24" s="1301"/>
      <c r="DX24" s="1301"/>
      <c r="DY24" s="1301"/>
      <c r="DZ24" s="1301"/>
      <c r="EA24" s="1301"/>
      <c r="EB24" s="1301"/>
      <c r="EC24" s="1301"/>
      <c r="ED24" s="1301"/>
      <c r="EE24" s="1301"/>
      <c r="EF24" s="1301"/>
      <c r="EG24" s="1301"/>
      <c r="EH24" s="1301"/>
      <c r="EI24" s="1301"/>
      <c r="EJ24" s="1301"/>
      <c r="EK24" s="1301"/>
      <c r="EL24" s="1301"/>
      <c r="EM24" s="1301"/>
      <c r="EN24" s="1301"/>
      <c r="EO24" s="1301"/>
      <c r="EP24" s="1301"/>
      <c r="EQ24" s="1301"/>
      <c r="ER24" s="1301"/>
      <c r="ES24" s="1301"/>
      <c r="ET24" s="1301"/>
      <c r="EU24" s="1301"/>
      <c r="EV24" s="1301"/>
      <c r="EW24" s="1301"/>
      <c r="EX24" s="1301"/>
      <c r="EY24" s="1301"/>
      <c r="EZ24" s="1301"/>
      <c r="FA24" s="1301"/>
      <c r="FB24" s="1301"/>
      <c r="FC24" s="1301"/>
      <c r="FD24" s="1301"/>
      <c r="FE24" s="1301"/>
      <c r="FF24" s="1301"/>
      <c r="FG24" s="1301"/>
      <c r="FH24" s="1301"/>
      <c r="FI24" s="1301"/>
      <c r="FJ24" s="1301"/>
      <c r="FK24" s="1301"/>
      <c r="FL24" s="1301"/>
      <c r="FM24" s="1301"/>
      <c r="FN24" s="1301"/>
      <c r="FO24" s="1301"/>
      <c r="FP24" s="1301"/>
      <c r="FQ24" s="1301"/>
      <c r="FR24" s="1301"/>
      <c r="FS24" s="1301"/>
      <c r="FT24" s="1301"/>
      <c r="FU24" s="1301"/>
      <c r="FV24" s="1301"/>
      <c r="FW24" s="1301"/>
      <c r="FX24" s="1301"/>
      <c r="FY24" s="1301"/>
      <c r="FZ24" s="1301"/>
      <c r="GA24" s="1295"/>
      <c r="GB24" s="1295"/>
      <c r="GC24" s="1295"/>
      <c r="GD24" s="1295"/>
      <c r="GE24" s="1295"/>
      <c r="GF24" s="1295"/>
      <c r="GG24" s="1295"/>
      <c r="GH24" s="1295"/>
      <c r="GI24" s="1295"/>
      <c r="GJ24" s="1295"/>
      <c r="GK24" s="1295"/>
      <c r="GL24" s="1295"/>
      <c r="GM24" s="1295"/>
      <c r="GN24" s="1295"/>
      <c r="GO24" s="1295"/>
      <c r="GP24" s="1295"/>
      <c r="GQ24" s="1295"/>
      <c r="GR24" s="1295"/>
      <c r="GS24" s="1295"/>
      <c r="GT24" s="1295"/>
      <c r="GU24" s="1295"/>
      <c r="GV24" s="1295"/>
      <c r="GW24" s="1295"/>
      <c r="GX24" s="1295"/>
      <c r="GY24" s="1295"/>
      <c r="GZ24" s="1295"/>
      <c r="HA24" s="1295"/>
      <c r="HB24" s="1295"/>
      <c r="HC24" s="1295"/>
      <c r="HD24" s="1295"/>
      <c r="HE24" s="1295"/>
      <c r="HF24" s="1295"/>
      <c r="HG24" s="1295"/>
      <c r="HH24" s="1295"/>
      <c r="HI24" s="1295"/>
      <c r="HJ24" s="1295"/>
      <c r="HK24" s="1295"/>
      <c r="HL24" s="1295"/>
      <c r="HM24" s="1295"/>
      <c r="HN24" s="1295"/>
      <c r="HO24" s="1295"/>
      <c r="HP24" s="1295"/>
      <c r="HQ24" s="1295"/>
      <c r="HR24" s="1295"/>
      <c r="HS24" s="1295"/>
      <c r="HT24" s="1295"/>
      <c r="HU24" s="1295"/>
      <c r="HV24" s="1295"/>
      <c r="HW24" s="1295"/>
      <c r="HX24" s="1295"/>
      <c r="HY24" s="1295"/>
      <c r="HZ24" s="1295"/>
      <c r="IA24" s="1295"/>
      <c r="IB24" s="1295"/>
      <c r="IC24" s="1295"/>
      <c r="ID24" s="1295"/>
      <c r="IE24" s="1295"/>
      <c r="IF24" s="1295"/>
      <c r="IG24" s="1295"/>
      <c r="IH24" s="1295"/>
      <c r="II24" s="1295"/>
      <c r="IJ24" s="1295"/>
      <c r="IK24" s="1295"/>
      <c r="IL24" s="1295"/>
      <c r="IM24" s="1295"/>
      <c r="IN24" s="1295"/>
      <c r="IO24" s="1295"/>
      <c r="IP24" s="1295"/>
      <c r="IQ24" s="1295"/>
      <c r="IR24" s="1295"/>
      <c r="IS24" s="1295"/>
      <c r="IT24" s="1295"/>
      <c r="IU24" s="1295"/>
      <c r="IV24" s="1295"/>
      <c r="IW24" s="1295"/>
      <c r="IX24" s="1295"/>
      <c r="IY24" s="1295"/>
      <c r="IZ24" s="1295"/>
      <c r="JA24" s="1295"/>
      <c r="JB24" s="1295"/>
      <c r="JC24" s="1295"/>
      <c r="JD24" s="1295"/>
      <c r="JE24" s="1295"/>
      <c r="JF24" s="1295"/>
      <c r="JG24" s="1295"/>
      <c r="JH24" s="1295"/>
      <c r="JI24" s="1295"/>
      <c r="JJ24" s="1295"/>
      <c r="JK24" s="1295"/>
      <c r="JL24" s="1295"/>
      <c r="JM24" s="1295"/>
      <c r="JN24" s="1295"/>
      <c r="JO24" s="1295"/>
      <c r="JP24" s="1295"/>
      <c r="JQ24" s="1295"/>
      <c r="JR24" s="1295"/>
      <c r="JS24" s="1295"/>
      <c r="JT24" s="1295"/>
      <c r="JU24" s="1295"/>
      <c r="JV24" s="1295"/>
      <c r="JW24" s="1295"/>
      <c r="JX24" s="1295"/>
      <c r="JY24" s="1295"/>
      <c r="JZ24" s="1295"/>
      <c r="KA24" s="1295"/>
      <c r="KB24" s="1295"/>
      <c r="KC24" s="1295"/>
      <c r="KD24" s="1295"/>
      <c r="KE24" s="1295"/>
      <c r="KF24" s="1295"/>
      <c r="KG24" s="1295"/>
      <c r="KH24" s="1295"/>
      <c r="KI24" s="1295"/>
      <c r="KJ24" s="1295"/>
      <c r="KK24" s="1295"/>
      <c r="KL24" s="1295"/>
      <c r="KM24" s="1295"/>
      <c r="KN24" s="1295"/>
      <c r="KO24" s="1295"/>
      <c r="KP24" s="1295"/>
      <c r="KQ24" s="1295"/>
      <c r="KR24" s="1295"/>
      <c r="KS24" s="1295"/>
      <c r="KT24" s="1295"/>
      <c r="KU24" s="1295"/>
      <c r="KV24" s="1295"/>
      <c r="KW24" s="1295"/>
      <c r="KX24" s="1295"/>
      <c r="KY24" s="1295"/>
      <c r="KZ24" s="1295"/>
      <c r="LA24" s="1295"/>
      <c r="LB24" s="1295"/>
      <c r="LC24" s="1295"/>
      <c r="LD24" s="1295"/>
      <c r="LE24" s="1295"/>
      <c r="LF24" s="1295"/>
      <c r="LG24" s="1295"/>
      <c r="LH24" s="1295"/>
      <c r="LI24" s="1295"/>
      <c r="LJ24" s="1295"/>
      <c r="LK24" s="1295"/>
      <c r="LL24" s="1295"/>
      <c r="LM24" s="1295"/>
      <c r="LN24" s="1295"/>
      <c r="LO24" s="1295"/>
      <c r="LP24" s="1295"/>
      <c r="LQ24" s="1295"/>
      <c r="LR24" s="1295"/>
      <c r="LS24" s="1295"/>
      <c r="LT24" s="1295"/>
      <c r="LU24" s="1295"/>
      <c r="LV24" s="1295"/>
      <c r="LW24" s="1295"/>
      <c r="LX24" s="1295"/>
      <c r="LY24" s="1295"/>
      <c r="LZ24" s="1295"/>
      <c r="MA24" s="1295"/>
      <c r="MB24" s="1295"/>
      <c r="MC24" s="1295"/>
      <c r="MD24" s="1295"/>
      <c r="ME24" s="1295"/>
      <c r="MF24" s="1295"/>
      <c r="MG24" s="1295"/>
      <c r="MH24" s="1295"/>
      <c r="MI24" s="1295"/>
      <c r="MJ24" s="1295"/>
      <c r="MK24" s="1295"/>
      <c r="ML24" s="1295"/>
      <c r="MM24" s="1295"/>
      <c r="MN24" s="1295"/>
      <c r="MO24" s="1295"/>
      <c r="MP24" s="1295"/>
      <c r="MQ24" s="1295"/>
      <c r="MR24" s="1295"/>
      <c r="MS24" s="1295"/>
      <c r="MT24" s="1295"/>
      <c r="MU24" s="1295"/>
      <c r="MV24" s="1295"/>
      <c r="MW24" s="1295"/>
      <c r="MX24" s="1295"/>
      <c r="MY24" s="1295"/>
      <c r="MZ24" s="1295"/>
      <c r="NA24" s="1295"/>
      <c r="NB24" s="1295"/>
      <c r="NC24" s="1295"/>
      <c r="ND24" s="1295"/>
      <c r="NE24" s="1295"/>
      <c r="NF24" s="1295"/>
      <c r="NG24" s="1295"/>
      <c r="NH24" s="1295"/>
      <c r="NI24" s="1295"/>
      <c r="NJ24" s="1302"/>
    </row>
    <row r="25" spans="2:374" ht="3.65" customHeight="1" x14ac:dyDescent="0.65">
      <c r="B25" s="1300"/>
      <c r="C25" s="1301"/>
      <c r="D25" s="1301"/>
      <c r="E25" s="1301"/>
      <c r="F25" s="1301"/>
      <c r="G25" s="1301"/>
      <c r="H25" s="1301"/>
      <c r="I25" s="1301"/>
      <c r="J25" s="1301"/>
      <c r="K25" s="1301"/>
      <c r="L25" s="1301"/>
      <c r="M25" s="1301"/>
      <c r="N25" s="1301"/>
      <c r="O25" s="1301"/>
      <c r="P25" s="1301"/>
      <c r="Q25" s="1301"/>
      <c r="R25" s="1301"/>
      <c r="S25" s="1301"/>
      <c r="T25" s="1301"/>
      <c r="U25" s="1301"/>
      <c r="V25" s="1301"/>
      <c r="W25" s="1301"/>
      <c r="X25" s="1301"/>
      <c r="Y25" s="1301"/>
      <c r="Z25" s="1301"/>
      <c r="AA25" s="1301"/>
      <c r="AB25" s="1301"/>
      <c r="AC25" s="1301"/>
      <c r="AD25" s="1301"/>
      <c r="AE25" s="1301"/>
      <c r="AF25" s="1301"/>
      <c r="AG25" s="1301"/>
      <c r="AH25" s="1301"/>
      <c r="AI25" s="1301"/>
      <c r="AJ25" s="1301"/>
      <c r="AK25" s="1301"/>
      <c r="AL25" s="1301"/>
      <c r="AM25" s="1301"/>
      <c r="AN25" s="1301"/>
      <c r="AO25" s="1301"/>
      <c r="AP25" s="1301"/>
      <c r="AQ25" s="1301"/>
      <c r="AR25" s="1301"/>
      <c r="AS25" s="1301"/>
      <c r="AT25" s="1301"/>
      <c r="AU25" s="1301"/>
      <c r="AV25" s="1301"/>
      <c r="AW25" s="1301"/>
      <c r="AX25" s="1301"/>
      <c r="AY25" s="1301"/>
      <c r="AZ25" s="1301"/>
      <c r="BA25" s="1301"/>
      <c r="BB25" s="1301"/>
      <c r="BC25" s="1301"/>
      <c r="BD25" s="1301"/>
      <c r="BE25" s="1301"/>
      <c r="BF25" s="1301"/>
      <c r="BG25" s="1301"/>
      <c r="BH25" s="1301"/>
      <c r="BI25" s="1301"/>
      <c r="BJ25" s="1301"/>
      <c r="BK25" s="1301"/>
      <c r="BL25" s="1301"/>
      <c r="BM25" s="1301"/>
      <c r="BN25" s="1301"/>
      <c r="BO25" s="1301"/>
      <c r="BP25" s="1301"/>
      <c r="BQ25" s="1301"/>
      <c r="BR25" s="1301"/>
      <c r="BS25" s="1301"/>
      <c r="BT25" s="1301"/>
      <c r="BU25" s="1301"/>
      <c r="BV25" s="1301"/>
      <c r="BW25" s="1301"/>
      <c r="BX25" s="1301"/>
      <c r="BY25" s="1301"/>
      <c r="BZ25" s="1301"/>
      <c r="CA25" s="1301"/>
      <c r="CB25" s="1301"/>
      <c r="CC25" s="1301"/>
      <c r="CD25" s="1301"/>
      <c r="CE25" s="1301"/>
      <c r="CF25" s="1301"/>
      <c r="CG25" s="1301"/>
      <c r="CH25" s="1301"/>
      <c r="CI25" s="1301"/>
      <c r="CJ25" s="1301"/>
      <c r="CK25" s="1301"/>
      <c r="CL25" s="1301"/>
      <c r="CM25" s="1301"/>
      <c r="CN25" s="1301"/>
      <c r="CO25" s="1301"/>
      <c r="CP25" s="1301"/>
      <c r="CQ25" s="1301"/>
      <c r="CR25" s="1301"/>
      <c r="CS25" s="1301"/>
      <c r="CT25" s="1301"/>
      <c r="CU25" s="1301"/>
      <c r="CV25" s="1301"/>
      <c r="CW25" s="1301"/>
      <c r="CX25" s="1301"/>
      <c r="CY25" s="1301"/>
      <c r="CZ25" s="1301"/>
      <c r="DA25" s="1301"/>
      <c r="DB25" s="1301"/>
      <c r="DC25" s="1301"/>
      <c r="DD25" s="1301"/>
      <c r="DE25" s="1301"/>
      <c r="DF25" s="1301"/>
      <c r="DG25" s="1301"/>
      <c r="DH25" s="1301"/>
      <c r="DI25" s="1301"/>
      <c r="DJ25" s="1301"/>
      <c r="DK25" s="1301"/>
      <c r="DL25" s="1301"/>
      <c r="DM25" s="1301"/>
      <c r="DN25" s="1301"/>
      <c r="DO25" s="1301"/>
      <c r="DP25" s="1301"/>
      <c r="DQ25" s="1301"/>
      <c r="DR25" s="1301"/>
      <c r="DS25" s="1301"/>
      <c r="DT25" s="1301"/>
      <c r="DU25" s="1301"/>
      <c r="DV25" s="1301"/>
      <c r="DW25" s="1301"/>
      <c r="DX25" s="1301"/>
      <c r="DY25" s="1301"/>
      <c r="DZ25" s="1301"/>
      <c r="EA25" s="1301"/>
      <c r="EB25" s="1301"/>
      <c r="EC25" s="1301"/>
      <c r="ED25" s="1301"/>
      <c r="EE25" s="1301"/>
      <c r="EF25" s="1301"/>
      <c r="EG25" s="1301"/>
      <c r="EH25" s="1301"/>
      <c r="EI25" s="1301"/>
      <c r="EJ25" s="1301"/>
      <c r="EK25" s="1301"/>
      <c r="EL25" s="1301"/>
      <c r="EM25" s="1301"/>
      <c r="EN25" s="1301"/>
      <c r="EO25" s="1301"/>
      <c r="EP25" s="1301"/>
      <c r="EQ25" s="1301"/>
      <c r="ER25" s="1301"/>
      <c r="ES25" s="1301"/>
      <c r="ET25" s="1301"/>
      <c r="EU25" s="1301"/>
      <c r="EV25" s="1301"/>
      <c r="EW25" s="1301"/>
      <c r="EX25" s="1301"/>
      <c r="EY25" s="1301"/>
      <c r="EZ25" s="1301"/>
      <c r="FA25" s="1301"/>
      <c r="FB25" s="1301"/>
      <c r="FC25" s="1301"/>
      <c r="FD25" s="1301"/>
      <c r="FE25" s="1301"/>
      <c r="FF25" s="1301"/>
      <c r="FG25" s="1301"/>
      <c r="FH25" s="1301"/>
      <c r="FI25" s="1301"/>
      <c r="FJ25" s="1301"/>
      <c r="FK25" s="1301"/>
      <c r="FL25" s="1301"/>
      <c r="FM25" s="1301"/>
      <c r="FN25" s="1301"/>
      <c r="FO25" s="1301"/>
      <c r="FP25" s="1301"/>
      <c r="FQ25" s="1301"/>
      <c r="FR25" s="1301"/>
      <c r="FS25" s="1301"/>
      <c r="FT25" s="1301"/>
      <c r="FU25" s="1301"/>
      <c r="FV25" s="1301"/>
      <c r="FW25" s="1301"/>
      <c r="FX25" s="1301"/>
      <c r="FY25" s="1301"/>
      <c r="FZ25" s="1301"/>
      <c r="GA25" s="1295"/>
      <c r="GB25" s="1295"/>
      <c r="GC25" s="1295"/>
      <c r="GD25" s="1295"/>
      <c r="GE25" s="1295"/>
      <c r="GF25" s="1295"/>
      <c r="GG25" s="1295"/>
      <c r="GH25" s="1295"/>
      <c r="GI25" s="1295"/>
      <c r="GJ25" s="1295"/>
      <c r="GK25" s="1295"/>
      <c r="GL25" s="1295"/>
      <c r="GM25" s="1295"/>
      <c r="GN25" s="1295"/>
      <c r="GO25" s="1295"/>
      <c r="GP25" s="1295"/>
      <c r="GQ25" s="1295"/>
      <c r="GR25" s="1295"/>
      <c r="GS25" s="1295"/>
      <c r="GT25" s="1295"/>
      <c r="GU25" s="1295"/>
      <c r="GV25" s="1295"/>
      <c r="GW25" s="1295"/>
      <c r="GX25" s="1295"/>
      <c r="GY25" s="1295"/>
      <c r="GZ25" s="1295"/>
      <c r="HA25" s="1295"/>
      <c r="HB25" s="1295"/>
      <c r="HC25" s="1295"/>
      <c r="HD25" s="1295"/>
      <c r="HE25" s="1295"/>
      <c r="HF25" s="1295"/>
      <c r="HG25" s="1295"/>
      <c r="HH25" s="1295"/>
      <c r="HI25" s="1295"/>
      <c r="HJ25" s="1295"/>
      <c r="HK25" s="1295"/>
      <c r="HL25" s="1295"/>
      <c r="HM25" s="1295"/>
      <c r="HN25" s="1295"/>
      <c r="HO25" s="1295"/>
      <c r="HP25" s="1295"/>
      <c r="HQ25" s="1295"/>
      <c r="HR25" s="1295"/>
      <c r="HS25" s="1295"/>
      <c r="HT25" s="1295"/>
      <c r="HU25" s="1295"/>
      <c r="HV25" s="1295"/>
      <c r="HW25" s="1295"/>
      <c r="HX25" s="1295"/>
      <c r="HY25" s="1295"/>
      <c r="HZ25" s="1295"/>
      <c r="IA25" s="1295"/>
      <c r="IB25" s="1295"/>
      <c r="IC25" s="1295"/>
      <c r="ID25" s="1295"/>
      <c r="IE25" s="1295"/>
      <c r="IF25" s="1295"/>
      <c r="IG25" s="1295"/>
      <c r="IH25" s="1295"/>
      <c r="II25" s="1295"/>
      <c r="IJ25" s="1295"/>
      <c r="IK25" s="1295"/>
      <c r="IL25" s="1295"/>
      <c r="IM25" s="1295"/>
      <c r="IN25" s="1295"/>
      <c r="IO25" s="1295"/>
      <c r="IP25" s="1295"/>
      <c r="IQ25" s="1295"/>
      <c r="IR25" s="1295"/>
      <c r="IS25" s="1295"/>
      <c r="IT25" s="1295"/>
      <c r="IU25" s="1295"/>
      <c r="IV25" s="1295"/>
      <c r="IW25" s="1295"/>
      <c r="IX25" s="1295"/>
      <c r="IY25" s="1295"/>
      <c r="IZ25" s="1295"/>
      <c r="JA25" s="1295"/>
      <c r="JB25" s="1295"/>
      <c r="JC25" s="1295"/>
      <c r="JD25" s="1295"/>
      <c r="JE25" s="1295"/>
      <c r="JF25" s="1295"/>
      <c r="JG25" s="1295"/>
      <c r="JH25" s="1295"/>
      <c r="JI25" s="1295"/>
      <c r="JJ25" s="1295"/>
      <c r="JK25" s="1295"/>
      <c r="JL25" s="1295"/>
      <c r="JM25" s="1295"/>
      <c r="JN25" s="1295"/>
      <c r="JO25" s="1295"/>
      <c r="JP25" s="1295"/>
      <c r="JQ25" s="1295"/>
      <c r="JR25" s="1295"/>
      <c r="JS25" s="1295"/>
      <c r="JT25" s="1295"/>
      <c r="JU25" s="1295"/>
      <c r="JV25" s="1295"/>
      <c r="JW25" s="1295"/>
      <c r="JX25" s="1295"/>
      <c r="JY25" s="1295"/>
      <c r="JZ25" s="1295"/>
      <c r="KA25" s="1295"/>
      <c r="KB25" s="1295"/>
      <c r="KC25" s="1295"/>
      <c r="KD25" s="1295"/>
      <c r="KE25" s="1295"/>
      <c r="KF25" s="1295"/>
      <c r="KG25" s="1295"/>
      <c r="KH25" s="1295"/>
      <c r="KI25" s="1295"/>
      <c r="KJ25" s="1295"/>
      <c r="KK25" s="1295"/>
      <c r="KL25" s="1295"/>
      <c r="KM25" s="1295"/>
      <c r="KN25" s="1295"/>
      <c r="KO25" s="1295"/>
      <c r="KP25" s="1295"/>
      <c r="KQ25" s="1295"/>
      <c r="KR25" s="1295"/>
      <c r="KS25" s="1295"/>
      <c r="KT25" s="1295"/>
      <c r="KU25" s="1295"/>
      <c r="KV25" s="1295"/>
      <c r="KW25" s="1295"/>
      <c r="KX25" s="1295"/>
      <c r="KY25" s="1295"/>
      <c r="KZ25" s="1295"/>
      <c r="LA25" s="1295"/>
      <c r="LB25" s="1295"/>
      <c r="LC25" s="1295"/>
      <c r="LD25" s="1295"/>
      <c r="LE25" s="1295"/>
      <c r="LF25" s="1295"/>
      <c r="LG25" s="1295"/>
      <c r="LH25" s="1295"/>
      <c r="LI25" s="1295"/>
      <c r="LJ25" s="1295"/>
      <c r="LK25" s="1295"/>
      <c r="LL25" s="1295"/>
      <c r="LM25" s="1295"/>
      <c r="LN25" s="1295"/>
      <c r="LO25" s="1295"/>
      <c r="LP25" s="1295"/>
      <c r="LQ25" s="1295"/>
      <c r="LR25" s="1295"/>
      <c r="LS25" s="1295"/>
      <c r="LT25" s="1295"/>
      <c r="LU25" s="1295"/>
      <c r="LV25" s="1295"/>
      <c r="LW25" s="1295"/>
      <c r="LX25" s="1295"/>
      <c r="LY25" s="1295"/>
      <c r="LZ25" s="1295"/>
      <c r="MA25" s="1295"/>
      <c r="MB25" s="1295"/>
      <c r="MC25" s="1295"/>
      <c r="MD25" s="1295"/>
      <c r="ME25" s="1295"/>
      <c r="MF25" s="1295"/>
      <c r="MG25" s="1295"/>
      <c r="MH25" s="1295"/>
      <c r="MI25" s="1295"/>
      <c r="MJ25" s="1295"/>
      <c r="MK25" s="1295"/>
      <c r="ML25" s="1295"/>
      <c r="MM25" s="1295"/>
      <c r="MN25" s="1295"/>
      <c r="MO25" s="1295"/>
      <c r="MP25" s="1295"/>
      <c r="MQ25" s="1295"/>
      <c r="MR25" s="1295"/>
      <c r="MS25" s="1295"/>
      <c r="MT25" s="1295"/>
      <c r="MU25" s="1295"/>
      <c r="MV25" s="1295"/>
      <c r="MW25" s="1295"/>
      <c r="MX25" s="1295"/>
      <c r="MY25" s="1295"/>
      <c r="MZ25" s="1295"/>
      <c r="NA25" s="1295"/>
      <c r="NB25" s="1295"/>
      <c r="NC25" s="1295"/>
      <c r="ND25" s="1295"/>
      <c r="NE25" s="1295"/>
      <c r="NF25" s="1295"/>
      <c r="NG25" s="1295"/>
      <c r="NH25" s="1295"/>
      <c r="NI25" s="1295"/>
      <c r="NJ25" s="1302"/>
    </row>
    <row r="26" spans="2:374" ht="3.65" customHeight="1" x14ac:dyDescent="0.65">
      <c r="B26" s="1300"/>
      <c r="C26" s="1301"/>
      <c r="D26" s="1301"/>
      <c r="E26" s="1301"/>
      <c r="F26" s="1301"/>
      <c r="G26" s="1301"/>
      <c r="H26" s="1301"/>
      <c r="I26" s="1301"/>
      <c r="J26" s="1301"/>
      <c r="K26" s="1301"/>
      <c r="L26" s="1301"/>
      <c r="M26" s="1301"/>
      <c r="N26" s="1301"/>
      <c r="O26" s="1301"/>
      <c r="P26" s="1301"/>
      <c r="Q26" s="1301"/>
      <c r="R26" s="1301"/>
      <c r="S26" s="1301"/>
      <c r="T26" s="1301"/>
      <c r="U26" s="1301"/>
      <c r="V26" s="1301"/>
      <c r="W26" s="1301"/>
      <c r="X26" s="1301"/>
      <c r="Y26" s="1301"/>
      <c r="Z26" s="1301"/>
      <c r="AA26" s="1301"/>
      <c r="AB26" s="1301"/>
      <c r="AC26" s="1301"/>
      <c r="AD26" s="1301"/>
      <c r="AE26" s="1301"/>
      <c r="AF26" s="1301"/>
      <c r="AG26" s="1301"/>
      <c r="AH26" s="1301"/>
      <c r="AI26" s="1301"/>
      <c r="AJ26" s="1301"/>
      <c r="AK26" s="1301"/>
      <c r="AL26" s="1301"/>
      <c r="AM26" s="1301"/>
      <c r="AN26" s="1301"/>
      <c r="AO26" s="1301"/>
      <c r="AP26" s="1301"/>
      <c r="AQ26" s="1301"/>
      <c r="AR26" s="1301"/>
      <c r="AS26" s="1301"/>
      <c r="AT26" s="1301"/>
      <c r="AU26" s="1301"/>
      <c r="AV26" s="1301"/>
      <c r="AW26" s="1301"/>
      <c r="AX26" s="1301"/>
      <c r="AY26" s="1301"/>
      <c r="AZ26" s="1301"/>
      <c r="BA26" s="1301"/>
      <c r="BB26" s="1301"/>
      <c r="BC26" s="1301"/>
      <c r="BD26" s="1301"/>
      <c r="BE26" s="1301"/>
      <c r="BF26" s="1301"/>
      <c r="BG26" s="1301"/>
      <c r="BH26" s="1301"/>
      <c r="BI26" s="1301"/>
      <c r="BJ26" s="1301"/>
      <c r="BK26" s="1301"/>
      <c r="BL26" s="1301"/>
      <c r="BM26" s="1301"/>
      <c r="BN26" s="1301"/>
      <c r="BO26" s="1301"/>
      <c r="BP26" s="1301"/>
      <c r="BQ26" s="1301"/>
      <c r="BR26" s="1301"/>
      <c r="BS26" s="1301"/>
      <c r="BT26" s="1301"/>
      <c r="BU26" s="1301"/>
      <c r="BV26" s="1301"/>
      <c r="BW26" s="1301"/>
      <c r="BX26" s="1301"/>
      <c r="BY26" s="1301"/>
      <c r="BZ26" s="1301"/>
      <c r="CA26" s="1301"/>
      <c r="CB26" s="1301"/>
      <c r="CC26" s="1301"/>
      <c r="CD26" s="1301"/>
      <c r="CE26" s="1301"/>
      <c r="CF26" s="1301"/>
      <c r="CG26" s="1301"/>
      <c r="CH26" s="1301"/>
      <c r="CI26" s="1301"/>
      <c r="CJ26" s="1301"/>
      <c r="CK26" s="1301"/>
      <c r="CL26" s="1301"/>
      <c r="CM26" s="1301"/>
      <c r="CN26" s="1301"/>
      <c r="CO26" s="1301"/>
      <c r="CP26" s="1301"/>
      <c r="CQ26" s="1301"/>
      <c r="CR26" s="1301"/>
      <c r="CS26" s="1301"/>
      <c r="CT26" s="1301"/>
      <c r="CU26" s="1301"/>
      <c r="CV26" s="1301"/>
      <c r="CW26" s="1301"/>
      <c r="CX26" s="1301"/>
      <c r="CY26" s="1301"/>
      <c r="CZ26" s="1301"/>
      <c r="DA26" s="1301"/>
      <c r="DB26" s="1301"/>
      <c r="DC26" s="1301"/>
      <c r="DD26" s="1301"/>
      <c r="DE26" s="1301"/>
      <c r="DF26" s="1301"/>
      <c r="DG26" s="1301"/>
      <c r="DH26" s="1301"/>
      <c r="DI26" s="1301"/>
      <c r="DJ26" s="1301"/>
      <c r="DK26" s="1301"/>
      <c r="DL26" s="1301"/>
      <c r="DM26" s="1301"/>
      <c r="DN26" s="1301"/>
      <c r="DO26" s="1301"/>
      <c r="DP26" s="1301"/>
      <c r="DQ26" s="1301"/>
      <c r="DR26" s="1301"/>
      <c r="DS26" s="1301"/>
      <c r="DT26" s="1301"/>
      <c r="DU26" s="1301"/>
      <c r="DV26" s="1301"/>
      <c r="DW26" s="1301"/>
      <c r="DX26" s="1301"/>
      <c r="DY26" s="1301"/>
      <c r="DZ26" s="1301"/>
      <c r="EA26" s="1301"/>
      <c r="EB26" s="1301"/>
      <c r="EC26" s="1301"/>
      <c r="ED26" s="1301"/>
      <c r="EE26" s="1301"/>
      <c r="EF26" s="1301"/>
      <c r="EG26" s="1301"/>
      <c r="EH26" s="1301"/>
      <c r="EI26" s="1301"/>
      <c r="EJ26" s="1301"/>
      <c r="EK26" s="1301"/>
      <c r="EL26" s="1301"/>
      <c r="EM26" s="1301"/>
      <c r="EN26" s="1301"/>
      <c r="EO26" s="1301"/>
      <c r="EP26" s="1301"/>
      <c r="EQ26" s="1301"/>
      <c r="ER26" s="1301"/>
      <c r="ES26" s="1301"/>
      <c r="ET26" s="1301"/>
      <c r="EU26" s="1301"/>
      <c r="EV26" s="1301"/>
      <c r="EW26" s="1301"/>
      <c r="EX26" s="1301"/>
      <c r="EY26" s="1301"/>
      <c r="EZ26" s="1301"/>
      <c r="FA26" s="1301"/>
      <c r="FB26" s="1301"/>
      <c r="FC26" s="1301"/>
      <c r="FD26" s="1301"/>
      <c r="FE26" s="1301"/>
      <c r="FF26" s="1301"/>
      <c r="FG26" s="1301"/>
      <c r="FH26" s="1301"/>
      <c r="FI26" s="1301"/>
      <c r="FJ26" s="1301"/>
      <c r="FK26" s="1301"/>
      <c r="FL26" s="1301"/>
      <c r="FM26" s="1301"/>
      <c r="FN26" s="1301"/>
      <c r="FO26" s="1301"/>
      <c r="FP26" s="1301"/>
      <c r="FQ26" s="1301"/>
      <c r="FR26" s="1301"/>
      <c r="FS26" s="1301"/>
      <c r="FT26" s="1301"/>
      <c r="FU26" s="1301"/>
      <c r="FV26" s="1301"/>
      <c r="FW26" s="1301"/>
      <c r="FX26" s="1301"/>
      <c r="FY26" s="1301"/>
      <c r="FZ26" s="1301"/>
      <c r="GA26" s="1295"/>
      <c r="GB26" s="1295"/>
      <c r="GC26" s="1295"/>
      <c r="GD26" s="1295"/>
      <c r="GE26" s="1295"/>
      <c r="GF26" s="1295"/>
      <c r="GG26" s="1295"/>
      <c r="GH26" s="1295"/>
      <c r="GI26" s="1295"/>
      <c r="GJ26" s="1295"/>
      <c r="GK26" s="1295"/>
      <c r="GL26" s="1295"/>
      <c r="GM26" s="1295"/>
      <c r="GN26" s="1295"/>
      <c r="GO26" s="1295"/>
      <c r="GP26" s="1295"/>
      <c r="GQ26" s="1295"/>
      <c r="GR26" s="1295"/>
      <c r="GS26" s="1295"/>
      <c r="GT26" s="1295"/>
      <c r="GU26" s="1295"/>
      <c r="GV26" s="1295"/>
      <c r="GW26" s="1295"/>
      <c r="GX26" s="1295"/>
      <c r="GY26" s="1295"/>
      <c r="GZ26" s="1295"/>
      <c r="HA26" s="1295"/>
      <c r="HB26" s="1295"/>
      <c r="HC26" s="1295"/>
      <c r="HD26" s="1295"/>
      <c r="HE26" s="1295"/>
      <c r="HF26" s="1295"/>
      <c r="HG26" s="1295"/>
      <c r="HH26" s="1295"/>
      <c r="HI26" s="1295"/>
      <c r="HJ26" s="1295"/>
      <c r="HK26" s="1295"/>
      <c r="HL26" s="1295"/>
      <c r="HM26" s="1295"/>
      <c r="HN26" s="1295"/>
      <c r="HO26" s="1295"/>
      <c r="HP26" s="1295"/>
      <c r="HQ26" s="1295"/>
      <c r="HR26" s="1295"/>
      <c r="HS26" s="1295"/>
      <c r="HT26" s="1295"/>
      <c r="HU26" s="1295"/>
      <c r="HV26" s="1295"/>
      <c r="HW26" s="1295"/>
      <c r="HX26" s="1295"/>
      <c r="HY26" s="1295"/>
      <c r="HZ26" s="1295"/>
      <c r="IA26" s="1295"/>
      <c r="IB26" s="1295"/>
      <c r="IC26" s="1295"/>
      <c r="ID26" s="1295"/>
      <c r="IE26" s="1295"/>
      <c r="IF26" s="1295"/>
      <c r="IG26" s="1295"/>
      <c r="IH26" s="1295"/>
      <c r="II26" s="1295"/>
      <c r="IJ26" s="1295"/>
      <c r="IK26" s="1295"/>
      <c r="IL26" s="1295"/>
      <c r="IM26" s="1295"/>
      <c r="IN26" s="1295"/>
      <c r="IO26" s="1295"/>
      <c r="IP26" s="1295"/>
      <c r="IQ26" s="1295"/>
      <c r="IR26" s="1295"/>
      <c r="IS26" s="1295"/>
      <c r="IT26" s="1295"/>
      <c r="IU26" s="1295"/>
      <c r="IV26" s="1295"/>
      <c r="IW26" s="1295"/>
      <c r="IX26" s="1295"/>
      <c r="IY26" s="1295"/>
      <c r="IZ26" s="1295"/>
      <c r="JA26" s="1295"/>
      <c r="JB26" s="1295"/>
      <c r="JC26" s="1295"/>
      <c r="JD26" s="1295"/>
      <c r="JE26" s="1295"/>
      <c r="JF26" s="1295"/>
      <c r="JG26" s="1295"/>
      <c r="JH26" s="1295"/>
      <c r="JI26" s="1295"/>
      <c r="JJ26" s="1295"/>
      <c r="JK26" s="1295"/>
      <c r="JL26" s="1295"/>
      <c r="JM26" s="1295"/>
      <c r="JN26" s="1295"/>
      <c r="JO26" s="1295"/>
      <c r="JP26" s="1295"/>
      <c r="JQ26" s="1295"/>
      <c r="JR26" s="1295"/>
      <c r="JS26" s="1295"/>
      <c r="JT26" s="1295"/>
      <c r="JU26" s="1295"/>
      <c r="JV26" s="1295"/>
      <c r="JW26" s="1295"/>
      <c r="JX26" s="1295"/>
      <c r="JY26" s="1295"/>
      <c r="JZ26" s="1295"/>
      <c r="KA26" s="1295"/>
      <c r="KB26" s="1295"/>
      <c r="KC26" s="1295"/>
      <c r="KD26" s="1295"/>
      <c r="KE26" s="1295"/>
      <c r="KF26" s="1295"/>
      <c r="KG26" s="1295"/>
      <c r="KH26" s="1295"/>
      <c r="KI26" s="1295"/>
      <c r="KJ26" s="1295"/>
      <c r="KK26" s="1295"/>
      <c r="KL26" s="1295"/>
      <c r="KM26" s="1295"/>
      <c r="KN26" s="1295"/>
      <c r="KO26" s="1295"/>
      <c r="KP26" s="1295"/>
      <c r="KQ26" s="1295"/>
      <c r="KR26" s="1295"/>
      <c r="KS26" s="1295"/>
      <c r="KT26" s="1295"/>
      <c r="KU26" s="1295"/>
      <c r="KV26" s="1295"/>
      <c r="KW26" s="1295"/>
      <c r="KX26" s="1295"/>
      <c r="KY26" s="1295"/>
      <c r="KZ26" s="1295"/>
      <c r="LA26" s="1295"/>
      <c r="LB26" s="1295"/>
      <c r="LC26" s="1295"/>
      <c r="LD26" s="1295"/>
      <c r="LE26" s="1295"/>
      <c r="LF26" s="1295"/>
      <c r="LG26" s="1295"/>
      <c r="LH26" s="1295"/>
      <c r="LI26" s="1295"/>
      <c r="LJ26" s="1295"/>
      <c r="LK26" s="1295"/>
      <c r="LL26" s="1295"/>
      <c r="LM26" s="1295"/>
      <c r="LN26" s="1295"/>
      <c r="LO26" s="1295"/>
      <c r="LP26" s="1295"/>
      <c r="LQ26" s="1295"/>
      <c r="LR26" s="1295"/>
      <c r="LS26" s="1295"/>
      <c r="LT26" s="1295"/>
      <c r="LU26" s="1295"/>
      <c r="LV26" s="1295"/>
      <c r="LW26" s="1295"/>
      <c r="LX26" s="1295"/>
      <c r="LY26" s="1295"/>
      <c r="LZ26" s="1295"/>
      <c r="MA26" s="1295"/>
      <c r="MB26" s="1295"/>
      <c r="MC26" s="1295"/>
      <c r="MD26" s="1295"/>
      <c r="ME26" s="1295"/>
      <c r="MF26" s="1295"/>
      <c r="MG26" s="1295"/>
      <c r="MH26" s="1295"/>
      <c r="MI26" s="1295"/>
      <c r="MJ26" s="1295"/>
      <c r="MK26" s="1295"/>
      <c r="ML26" s="1295"/>
      <c r="MM26" s="1295"/>
      <c r="MN26" s="1295"/>
      <c r="MO26" s="1295"/>
      <c r="MP26" s="1295"/>
      <c r="MQ26" s="1295"/>
      <c r="MR26" s="1295"/>
      <c r="MS26" s="1295"/>
      <c r="MT26" s="1295"/>
      <c r="MU26" s="1295"/>
      <c r="MV26" s="1295"/>
      <c r="MW26" s="1295"/>
      <c r="MX26" s="1295"/>
      <c r="MY26" s="1295"/>
      <c r="MZ26" s="1295"/>
      <c r="NA26" s="1295"/>
      <c r="NB26" s="1295"/>
      <c r="NC26" s="1295"/>
      <c r="ND26" s="1295"/>
      <c r="NE26" s="1295"/>
      <c r="NF26" s="1295"/>
      <c r="NG26" s="1295"/>
      <c r="NH26" s="1295"/>
      <c r="NI26" s="1295"/>
      <c r="NJ26" s="1302"/>
    </row>
    <row r="27" spans="2:374" ht="3.65" customHeight="1" x14ac:dyDescent="0.65">
      <c r="B27" s="1310"/>
      <c r="C27" s="1311"/>
      <c r="D27" s="1311"/>
      <c r="E27" s="1311"/>
      <c r="F27" s="1311"/>
      <c r="G27" s="1311"/>
      <c r="H27" s="1311"/>
      <c r="I27" s="1311"/>
      <c r="J27" s="1311"/>
      <c r="K27" s="1311"/>
      <c r="L27" s="1311"/>
      <c r="M27" s="1311"/>
      <c r="N27" s="1311"/>
      <c r="O27" s="1311"/>
      <c r="P27" s="1311"/>
      <c r="Q27" s="1311"/>
      <c r="R27" s="1311"/>
      <c r="S27" s="1311"/>
      <c r="T27" s="1311"/>
      <c r="U27" s="1311"/>
      <c r="V27" s="1311"/>
      <c r="W27" s="1311"/>
      <c r="X27" s="1311"/>
      <c r="Y27" s="1311"/>
      <c r="Z27" s="1311"/>
      <c r="AA27" s="1311"/>
      <c r="AB27" s="1311"/>
      <c r="AC27" s="1311"/>
      <c r="AD27" s="1311"/>
      <c r="AE27" s="1311"/>
      <c r="AF27" s="1311"/>
      <c r="AG27" s="1311"/>
      <c r="AH27" s="1311"/>
      <c r="AI27" s="1311"/>
      <c r="AJ27" s="1311"/>
      <c r="AK27" s="1311"/>
      <c r="AL27" s="1311"/>
      <c r="AM27" s="1311"/>
      <c r="AN27" s="1311"/>
      <c r="AO27" s="1311"/>
      <c r="AP27" s="1311"/>
      <c r="AQ27" s="1311"/>
      <c r="AR27" s="1311"/>
      <c r="AS27" s="1311"/>
      <c r="AT27" s="1311"/>
      <c r="AU27" s="1311"/>
      <c r="AV27" s="1311"/>
      <c r="AW27" s="1311"/>
      <c r="AX27" s="1311"/>
      <c r="AY27" s="1311"/>
      <c r="AZ27" s="1311"/>
      <c r="BA27" s="1311"/>
      <c r="BB27" s="1311"/>
      <c r="BC27" s="1311"/>
      <c r="BD27" s="1311"/>
      <c r="BE27" s="1311"/>
      <c r="BF27" s="1311"/>
      <c r="BG27" s="1311"/>
      <c r="BH27" s="1311"/>
      <c r="BI27" s="1311"/>
      <c r="BJ27" s="1311"/>
      <c r="BK27" s="1311"/>
      <c r="BL27" s="1311"/>
      <c r="BM27" s="1311"/>
      <c r="BN27" s="1311"/>
      <c r="BO27" s="1311"/>
      <c r="BP27" s="1311"/>
      <c r="BQ27" s="1311"/>
      <c r="BR27" s="1311"/>
      <c r="BS27" s="1311"/>
      <c r="BT27" s="1311"/>
      <c r="BU27" s="1311"/>
      <c r="BV27" s="1311"/>
      <c r="BW27" s="1311"/>
      <c r="BX27" s="1311"/>
      <c r="BY27" s="1311"/>
      <c r="BZ27" s="1311"/>
      <c r="CA27" s="1311"/>
      <c r="CB27" s="1311"/>
      <c r="CC27" s="1311"/>
      <c r="CD27" s="1311"/>
      <c r="CE27" s="1311"/>
      <c r="CF27" s="1311"/>
      <c r="CG27" s="1311"/>
      <c r="CH27" s="1311"/>
      <c r="CI27" s="1311"/>
      <c r="CJ27" s="1311"/>
      <c r="CK27" s="1311"/>
      <c r="CL27" s="1311"/>
      <c r="CM27" s="1311"/>
      <c r="CN27" s="1311"/>
      <c r="CO27" s="1311"/>
      <c r="CP27" s="1311"/>
      <c r="CQ27" s="1311"/>
      <c r="CR27" s="1311"/>
      <c r="CS27" s="1311"/>
      <c r="CT27" s="1311"/>
      <c r="CU27" s="1311"/>
      <c r="CV27" s="1311"/>
      <c r="CW27" s="1311"/>
      <c r="CX27" s="1311"/>
      <c r="CY27" s="1311"/>
      <c r="CZ27" s="1311"/>
      <c r="DA27" s="1311"/>
      <c r="DB27" s="1311"/>
      <c r="DC27" s="1311"/>
      <c r="DD27" s="1311"/>
      <c r="DE27" s="1311"/>
      <c r="DF27" s="1311"/>
      <c r="DG27" s="1311"/>
      <c r="DH27" s="1311"/>
      <c r="DI27" s="1311"/>
      <c r="DJ27" s="1311"/>
      <c r="DK27" s="1311"/>
      <c r="DL27" s="1311"/>
      <c r="DM27" s="1311"/>
      <c r="DN27" s="1311"/>
      <c r="DO27" s="1311"/>
      <c r="DP27" s="1311"/>
      <c r="DQ27" s="1311"/>
      <c r="DR27" s="1311"/>
      <c r="DS27" s="1311"/>
      <c r="DT27" s="1311"/>
      <c r="DU27" s="1311"/>
      <c r="DV27" s="1311"/>
      <c r="DW27" s="1311"/>
      <c r="DX27" s="1311"/>
      <c r="DY27" s="1311"/>
      <c r="DZ27" s="1311"/>
      <c r="EA27" s="1311"/>
      <c r="EB27" s="1311"/>
      <c r="EC27" s="1311"/>
      <c r="ED27" s="1311"/>
      <c r="EE27" s="1311"/>
      <c r="EF27" s="1311"/>
      <c r="EG27" s="1311"/>
      <c r="EH27" s="1311"/>
      <c r="EI27" s="1311"/>
      <c r="EJ27" s="1311"/>
      <c r="EK27" s="1311"/>
      <c r="EL27" s="1311"/>
      <c r="EM27" s="1311"/>
      <c r="EN27" s="1311"/>
      <c r="EO27" s="1311"/>
      <c r="EP27" s="1311"/>
      <c r="EQ27" s="1311"/>
      <c r="ER27" s="1311"/>
      <c r="ES27" s="1311"/>
      <c r="ET27" s="1311"/>
      <c r="EU27" s="1311"/>
      <c r="EV27" s="1311"/>
      <c r="EW27" s="1311"/>
      <c r="EX27" s="1311"/>
      <c r="EY27" s="1311"/>
      <c r="EZ27" s="1311"/>
      <c r="FA27" s="1311"/>
      <c r="FB27" s="1311"/>
      <c r="FC27" s="1311"/>
      <c r="FD27" s="1311"/>
      <c r="FE27" s="1311"/>
      <c r="FF27" s="1311"/>
      <c r="FG27" s="1311"/>
      <c r="FH27" s="1311"/>
      <c r="FI27" s="1311"/>
      <c r="FJ27" s="1311"/>
      <c r="FK27" s="1311"/>
      <c r="FL27" s="1311"/>
      <c r="FM27" s="1311"/>
      <c r="FN27" s="1311"/>
      <c r="FO27" s="1311"/>
      <c r="FP27" s="1311"/>
      <c r="FQ27" s="1311"/>
      <c r="FR27" s="1311"/>
      <c r="FS27" s="1311"/>
      <c r="FT27" s="1311"/>
      <c r="FU27" s="1311"/>
      <c r="FV27" s="1311"/>
      <c r="FW27" s="1311"/>
      <c r="FX27" s="1311"/>
      <c r="FY27" s="1311"/>
      <c r="FZ27" s="1311"/>
      <c r="GA27" s="1295"/>
      <c r="GB27" s="1295"/>
      <c r="GC27" s="1295"/>
      <c r="GD27" s="1295"/>
      <c r="GE27" s="1295"/>
      <c r="GF27" s="1295"/>
      <c r="GG27" s="1295"/>
      <c r="GH27" s="1295"/>
      <c r="GI27" s="1295"/>
      <c r="GJ27" s="1295"/>
      <c r="GK27" s="1295"/>
      <c r="GL27" s="1295"/>
      <c r="GM27" s="1295"/>
      <c r="GN27" s="1295"/>
      <c r="GO27" s="1295"/>
      <c r="GP27" s="1295"/>
      <c r="GQ27" s="1295"/>
      <c r="GR27" s="1295"/>
      <c r="GS27" s="1295"/>
      <c r="GT27" s="1295"/>
      <c r="GU27" s="1295"/>
      <c r="GV27" s="1295"/>
      <c r="GW27" s="1295"/>
      <c r="GX27" s="1295"/>
      <c r="GY27" s="1295"/>
      <c r="GZ27" s="1295"/>
      <c r="HA27" s="1295"/>
      <c r="HB27" s="1295"/>
      <c r="HC27" s="1295"/>
      <c r="HD27" s="1295"/>
      <c r="HE27" s="1295"/>
      <c r="HF27" s="1295"/>
      <c r="HG27" s="1295"/>
      <c r="HH27" s="1295"/>
      <c r="HI27" s="1295"/>
      <c r="HJ27" s="1295"/>
      <c r="HK27" s="1295"/>
      <c r="HL27" s="1295"/>
      <c r="HM27" s="1295"/>
      <c r="HN27" s="1295"/>
      <c r="HO27" s="1295"/>
      <c r="HP27" s="1295"/>
      <c r="HQ27" s="1295"/>
      <c r="HR27" s="1295"/>
      <c r="HS27" s="1295"/>
      <c r="HT27" s="1295"/>
      <c r="HU27" s="1295"/>
      <c r="HV27" s="1295"/>
      <c r="HW27" s="1295"/>
      <c r="HX27" s="1295"/>
      <c r="HY27" s="1295"/>
      <c r="HZ27" s="1295"/>
      <c r="IA27" s="1295"/>
      <c r="IB27" s="1295"/>
      <c r="IC27" s="1295"/>
      <c r="ID27" s="1295"/>
      <c r="IE27" s="1295"/>
      <c r="IF27" s="1295"/>
      <c r="IG27" s="1295"/>
      <c r="IH27" s="1295"/>
      <c r="II27" s="1295"/>
      <c r="IJ27" s="1295"/>
      <c r="IK27" s="1295"/>
      <c r="IL27" s="1295"/>
      <c r="IM27" s="1295"/>
      <c r="IN27" s="1295"/>
      <c r="IO27" s="1295"/>
      <c r="IP27" s="1295"/>
      <c r="IQ27" s="1295"/>
      <c r="IR27" s="1295"/>
      <c r="IS27" s="1295"/>
      <c r="IT27" s="1295"/>
      <c r="IU27" s="1295"/>
      <c r="IV27" s="1295"/>
      <c r="IW27" s="1295"/>
      <c r="IX27" s="1295"/>
      <c r="IY27" s="1295"/>
      <c r="IZ27" s="1295"/>
      <c r="JA27" s="1295"/>
      <c r="JB27" s="1295"/>
      <c r="JC27" s="1295"/>
      <c r="JD27" s="1295"/>
      <c r="JE27" s="1295"/>
      <c r="JF27" s="1295"/>
      <c r="JG27" s="1295"/>
      <c r="JH27" s="1295"/>
      <c r="JI27" s="1295"/>
      <c r="JJ27" s="1295"/>
      <c r="JK27" s="1295"/>
      <c r="JL27" s="1295"/>
      <c r="JM27" s="1295"/>
      <c r="JN27" s="1295"/>
      <c r="JO27" s="1295"/>
      <c r="JP27" s="1295"/>
      <c r="JQ27" s="1295"/>
      <c r="JR27" s="1295"/>
      <c r="JS27" s="1295"/>
      <c r="JT27" s="1295"/>
      <c r="JU27" s="1295"/>
      <c r="JV27" s="1295"/>
      <c r="JW27" s="1295"/>
      <c r="JX27" s="1295"/>
      <c r="JY27" s="1295"/>
      <c r="JZ27" s="1295"/>
      <c r="KA27" s="1295"/>
      <c r="KB27" s="1295"/>
      <c r="KC27" s="1295"/>
      <c r="KD27" s="1295"/>
      <c r="KE27" s="1295"/>
      <c r="KF27" s="1295"/>
      <c r="KG27" s="1295"/>
      <c r="KH27" s="1295"/>
      <c r="KI27" s="1295"/>
      <c r="KJ27" s="1295"/>
      <c r="KK27" s="1295"/>
      <c r="KL27" s="1295"/>
      <c r="KM27" s="1295"/>
      <c r="KN27" s="1295"/>
      <c r="KO27" s="1295"/>
      <c r="KP27" s="1295"/>
      <c r="KQ27" s="1295"/>
      <c r="KR27" s="1295"/>
      <c r="KS27" s="1295"/>
      <c r="KT27" s="1295"/>
      <c r="KU27" s="1295"/>
      <c r="KV27" s="1295"/>
      <c r="KW27" s="1295"/>
      <c r="KX27" s="1295"/>
      <c r="KY27" s="1295"/>
      <c r="KZ27" s="1295"/>
      <c r="LA27" s="1295"/>
      <c r="LB27" s="1295"/>
      <c r="LC27" s="1295"/>
      <c r="LD27" s="1295"/>
      <c r="LE27" s="1295"/>
      <c r="LF27" s="1295"/>
      <c r="LG27" s="1295"/>
      <c r="LH27" s="1295"/>
      <c r="LI27" s="1295"/>
      <c r="LJ27" s="1295"/>
      <c r="LK27" s="1295"/>
      <c r="LL27" s="1295"/>
      <c r="LM27" s="1295"/>
      <c r="LN27" s="1295"/>
      <c r="LO27" s="1295"/>
      <c r="LP27" s="1295"/>
      <c r="LQ27" s="1295"/>
      <c r="LR27" s="1295"/>
      <c r="LS27" s="1295"/>
      <c r="LT27" s="1295"/>
      <c r="LU27" s="1295"/>
      <c r="LV27" s="1295"/>
      <c r="LW27" s="1295"/>
      <c r="LX27" s="1295"/>
      <c r="LY27" s="1295"/>
      <c r="LZ27" s="1295"/>
      <c r="MA27" s="1295"/>
      <c r="MB27" s="1295"/>
      <c r="MC27" s="1295"/>
      <c r="MD27" s="1295"/>
      <c r="ME27" s="1295"/>
      <c r="MF27" s="1295"/>
      <c r="MG27" s="1295"/>
      <c r="MH27" s="1295"/>
      <c r="MI27" s="1295"/>
      <c r="MJ27" s="1295"/>
      <c r="MK27" s="1295"/>
      <c r="ML27" s="1295"/>
      <c r="MM27" s="1295"/>
      <c r="MN27" s="1295"/>
      <c r="MO27" s="1295"/>
      <c r="MP27" s="1295"/>
      <c r="MQ27" s="1295"/>
      <c r="MR27" s="1295"/>
      <c r="MS27" s="1295"/>
      <c r="MT27" s="1295"/>
      <c r="MU27" s="1295"/>
      <c r="MV27" s="1295"/>
      <c r="MW27" s="1295"/>
      <c r="MX27" s="1295"/>
      <c r="MY27" s="1295"/>
      <c r="MZ27" s="1295"/>
      <c r="NA27" s="1295"/>
      <c r="NB27" s="1295"/>
      <c r="NC27" s="1295"/>
      <c r="ND27" s="1295"/>
      <c r="NE27" s="1295"/>
      <c r="NF27" s="1295"/>
      <c r="NG27" s="1295"/>
      <c r="NH27" s="1295"/>
      <c r="NI27" s="1295"/>
      <c r="NJ27" s="1302"/>
    </row>
    <row r="28" spans="2:374" ht="3.65" customHeight="1" x14ac:dyDescent="0.65">
      <c r="B28" s="1310"/>
      <c r="C28" s="1311"/>
      <c r="D28" s="1311"/>
      <c r="E28" s="1311"/>
      <c r="F28" s="1311"/>
      <c r="G28" s="1311"/>
      <c r="H28" s="1311"/>
      <c r="I28" s="1311"/>
      <c r="J28" s="1311"/>
      <c r="K28" s="1311"/>
      <c r="L28" s="1311"/>
      <c r="M28" s="1311"/>
      <c r="N28" s="1311"/>
      <c r="O28" s="1311"/>
      <c r="P28" s="1311"/>
      <c r="Q28" s="1311"/>
      <c r="R28" s="1311"/>
      <c r="S28" s="1311"/>
      <c r="T28" s="1311"/>
      <c r="U28" s="1311"/>
      <c r="V28" s="1311"/>
      <c r="W28" s="1311"/>
      <c r="X28" s="1311"/>
      <c r="Y28" s="1311"/>
      <c r="Z28" s="1311"/>
      <c r="AA28" s="1311"/>
      <c r="AB28" s="1311"/>
      <c r="AC28" s="1311"/>
      <c r="AD28" s="1311"/>
      <c r="AE28" s="1311"/>
      <c r="AF28" s="1311"/>
      <c r="AG28" s="1311"/>
      <c r="AH28" s="1311"/>
      <c r="AI28" s="1311"/>
      <c r="AJ28" s="1311"/>
      <c r="AK28" s="1311"/>
      <c r="AL28" s="1311"/>
      <c r="AM28" s="1311"/>
      <c r="AN28" s="1311"/>
      <c r="AO28" s="1311"/>
      <c r="AP28" s="1311"/>
      <c r="AQ28" s="1311"/>
      <c r="AR28" s="1311"/>
      <c r="AS28" s="1311"/>
      <c r="AT28" s="1311"/>
      <c r="AU28" s="1311"/>
      <c r="AV28" s="1311"/>
      <c r="AW28" s="1311"/>
      <c r="AX28" s="1311"/>
      <c r="AY28" s="1311"/>
      <c r="AZ28" s="1311"/>
      <c r="BA28" s="1311"/>
      <c r="BB28" s="1311"/>
      <c r="BC28" s="1311"/>
      <c r="BD28" s="1311"/>
      <c r="BE28" s="1311"/>
      <c r="BF28" s="1311"/>
      <c r="BG28" s="1311"/>
      <c r="BH28" s="1311"/>
      <c r="BI28" s="1311"/>
      <c r="BJ28" s="1311"/>
      <c r="BK28" s="1311"/>
      <c r="BL28" s="1311"/>
      <c r="BM28" s="1311"/>
      <c r="BN28" s="1311"/>
      <c r="BO28" s="1311"/>
      <c r="BP28" s="1311"/>
      <c r="BQ28" s="1311"/>
      <c r="BR28" s="1311"/>
      <c r="BS28" s="1311"/>
      <c r="BT28" s="1311"/>
      <c r="BU28" s="1311"/>
      <c r="BV28" s="1311"/>
      <c r="BW28" s="1311"/>
      <c r="BX28" s="1311"/>
      <c r="BY28" s="1311"/>
      <c r="BZ28" s="1311"/>
      <c r="CA28" s="1311"/>
      <c r="CB28" s="1311"/>
      <c r="CC28" s="1311"/>
      <c r="CD28" s="1311"/>
      <c r="CE28" s="1311"/>
      <c r="CF28" s="1311"/>
      <c r="CG28" s="1311"/>
      <c r="CH28" s="1311"/>
      <c r="CI28" s="1311"/>
      <c r="CJ28" s="1311"/>
      <c r="CK28" s="1311"/>
      <c r="CL28" s="1311"/>
      <c r="CM28" s="1311"/>
      <c r="CN28" s="1311"/>
      <c r="CO28" s="1311"/>
      <c r="CP28" s="1311"/>
      <c r="CQ28" s="1311"/>
      <c r="CR28" s="1311"/>
      <c r="CS28" s="1311"/>
      <c r="CT28" s="1311"/>
      <c r="CU28" s="1311"/>
      <c r="CV28" s="1311"/>
      <c r="CW28" s="1311"/>
      <c r="CX28" s="1311"/>
      <c r="CY28" s="1311"/>
      <c r="CZ28" s="1311"/>
      <c r="DA28" s="1311"/>
      <c r="DB28" s="1311"/>
      <c r="DC28" s="1311"/>
      <c r="DD28" s="1311"/>
      <c r="DE28" s="1311"/>
      <c r="DF28" s="1311"/>
      <c r="DG28" s="1311"/>
      <c r="DH28" s="1311"/>
      <c r="DI28" s="1311"/>
      <c r="DJ28" s="1311"/>
      <c r="DK28" s="1311"/>
      <c r="DL28" s="1311"/>
      <c r="DM28" s="1311"/>
      <c r="DN28" s="1311"/>
      <c r="DO28" s="1311"/>
      <c r="DP28" s="1311"/>
      <c r="DQ28" s="1311"/>
      <c r="DR28" s="1311"/>
      <c r="DS28" s="1311"/>
      <c r="DT28" s="1311"/>
      <c r="DU28" s="1311"/>
      <c r="DV28" s="1311"/>
      <c r="DW28" s="1311"/>
      <c r="DX28" s="1311"/>
      <c r="DY28" s="1311"/>
      <c r="DZ28" s="1311"/>
      <c r="EA28" s="1311"/>
      <c r="EB28" s="1311"/>
      <c r="EC28" s="1311"/>
      <c r="ED28" s="1311"/>
      <c r="EE28" s="1311"/>
      <c r="EF28" s="1311"/>
      <c r="EG28" s="1311"/>
      <c r="EH28" s="1311"/>
      <c r="EI28" s="1311"/>
      <c r="EJ28" s="1311"/>
      <c r="EK28" s="1311"/>
      <c r="EL28" s="1311"/>
      <c r="EM28" s="1311"/>
      <c r="EN28" s="1311"/>
      <c r="EO28" s="1311"/>
      <c r="EP28" s="1311"/>
      <c r="EQ28" s="1311"/>
      <c r="ER28" s="1311"/>
      <c r="ES28" s="1311"/>
      <c r="ET28" s="1311"/>
      <c r="EU28" s="1311"/>
      <c r="EV28" s="1311"/>
      <c r="EW28" s="1311"/>
      <c r="EX28" s="1311"/>
      <c r="EY28" s="1311"/>
      <c r="EZ28" s="1311"/>
      <c r="FA28" s="1311"/>
      <c r="FB28" s="1311"/>
      <c r="FC28" s="1311"/>
      <c r="FD28" s="1311"/>
      <c r="FE28" s="1311"/>
      <c r="FF28" s="1311"/>
      <c r="FG28" s="1311"/>
      <c r="FH28" s="1311"/>
      <c r="FI28" s="1311"/>
      <c r="FJ28" s="1311"/>
      <c r="FK28" s="1311"/>
      <c r="FL28" s="1311"/>
      <c r="FM28" s="1311"/>
      <c r="FN28" s="1311"/>
      <c r="FO28" s="1311"/>
      <c r="FP28" s="1311"/>
      <c r="FQ28" s="1311"/>
      <c r="FR28" s="1311"/>
      <c r="FS28" s="1311"/>
      <c r="FT28" s="1311"/>
      <c r="FU28" s="1311"/>
      <c r="FV28" s="1311"/>
      <c r="FW28" s="1311"/>
      <c r="FX28" s="1311"/>
      <c r="FY28" s="1311"/>
      <c r="FZ28" s="1311"/>
      <c r="GA28" s="1295"/>
      <c r="GB28" s="1295"/>
      <c r="GC28" s="1295"/>
      <c r="GD28" s="1295"/>
      <c r="GE28" s="1295"/>
      <c r="GF28" s="1295"/>
      <c r="GG28" s="1295"/>
      <c r="GH28" s="1295"/>
      <c r="GI28" s="1295"/>
      <c r="GJ28" s="1295"/>
      <c r="GK28" s="1295"/>
      <c r="GL28" s="1295"/>
      <c r="GM28" s="1295"/>
      <c r="GN28" s="1295"/>
      <c r="GO28" s="1295"/>
      <c r="GP28" s="1295"/>
      <c r="GQ28" s="1295"/>
      <c r="GR28" s="1295"/>
      <c r="GS28" s="1295"/>
      <c r="GT28" s="1295"/>
      <c r="GU28" s="1295"/>
      <c r="GV28" s="1295"/>
      <c r="GW28" s="1295"/>
      <c r="GX28" s="1295"/>
      <c r="GY28" s="1295"/>
      <c r="GZ28" s="1295"/>
      <c r="HA28" s="1295"/>
      <c r="HB28" s="1295"/>
      <c r="HC28" s="1295"/>
      <c r="HD28" s="1295"/>
      <c r="HE28" s="1295"/>
      <c r="HF28" s="1295"/>
      <c r="HG28" s="1295"/>
      <c r="HH28" s="1295"/>
      <c r="HI28" s="1295"/>
      <c r="HJ28" s="1295"/>
      <c r="HK28" s="1295"/>
      <c r="HL28" s="1295"/>
      <c r="HM28" s="1295"/>
      <c r="HN28" s="1295"/>
      <c r="HO28" s="1295"/>
      <c r="HP28" s="1295"/>
      <c r="HQ28" s="1295"/>
      <c r="HR28" s="1295"/>
      <c r="HS28" s="1295"/>
      <c r="HT28" s="1295"/>
      <c r="HU28" s="1295"/>
      <c r="HV28" s="1295"/>
      <c r="HW28" s="1295"/>
      <c r="HX28" s="1295"/>
      <c r="HY28" s="1295"/>
      <c r="HZ28" s="1295"/>
      <c r="IA28" s="1295"/>
      <c r="IB28" s="1295"/>
      <c r="IC28" s="1295"/>
      <c r="ID28" s="1295"/>
      <c r="IE28" s="1295"/>
      <c r="IF28" s="1295"/>
      <c r="IG28" s="1295"/>
      <c r="IH28" s="1295"/>
      <c r="II28" s="1295"/>
      <c r="IJ28" s="1295"/>
      <c r="IK28" s="1295"/>
      <c r="IL28" s="1295"/>
      <c r="IM28" s="1295"/>
      <c r="IN28" s="1295"/>
      <c r="IO28" s="1295"/>
      <c r="IP28" s="1295"/>
      <c r="IQ28" s="1295"/>
      <c r="IR28" s="1295"/>
      <c r="IS28" s="1295"/>
      <c r="IT28" s="1295"/>
      <c r="IU28" s="1295"/>
      <c r="IV28" s="1295"/>
      <c r="IW28" s="1295"/>
      <c r="IX28" s="1295"/>
      <c r="IY28" s="1295"/>
      <c r="IZ28" s="1295"/>
      <c r="JA28" s="1295"/>
      <c r="JB28" s="1295"/>
      <c r="JC28" s="1295"/>
      <c r="JD28" s="1295"/>
      <c r="JE28" s="1295"/>
      <c r="JF28" s="1295"/>
      <c r="JG28" s="1295"/>
      <c r="JH28" s="1295"/>
      <c r="JI28" s="1295"/>
      <c r="JJ28" s="1295"/>
      <c r="JK28" s="1295"/>
      <c r="JL28" s="1295"/>
      <c r="JM28" s="1295"/>
      <c r="JN28" s="1295"/>
      <c r="JO28" s="1295"/>
      <c r="JP28" s="1295"/>
      <c r="JQ28" s="1295"/>
      <c r="JR28" s="1295"/>
      <c r="JS28" s="1295"/>
      <c r="JT28" s="1295"/>
      <c r="JU28" s="1295"/>
      <c r="JV28" s="1295"/>
      <c r="JW28" s="1295"/>
      <c r="JX28" s="1295"/>
      <c r="JY28" s="1295"/>
      <c r="JZ28" s="1295"/>
      <c r="KA28" s="1295"/>
      <c r="KB28" s="1295"/>
      <c r="KC28" s="1295"/>
      <c r="KD28" s="1295"/>
      <c r="KE28" s="1295"/>
      <c r="KF28" s="1295"/>
      <c r="KG28" s="1295"/>
      <c r="KH28" s="1295"/>
      <c r="KI28" s="1295"/>
      <c r="KJ28" s="1295"/>
      <c r="KK28" s="1295"/>
      <c r="KL28" s="1295"/>
      <c r="KM28" s="1295"/>
      <c r="KN28" s="1295"/>
      <c r="KO28" s="1295"/>
      <c r="KP28" s="1295"/>
      <c r="KQ28" s="1295"/>
      <c r="KR28" s="1295"/>
      <c r="KS28" s="1295"/>
      <c r="KT28" s="1295"/>
      <c r="KU28" s="1295"/>
      <c r="KV28" s="1295"/>
      <c r="KW28" s="1295"/>
      <c r="KX28" s="1295"/>
      <c r="KY28" s="1295"/>
      <c r="KZ28" s="1295"/>
      <c r="LA28" s="1295"/>
      <c r="LB28" s="1295"/>
      <c r="LC28" s="1295"/>
      <c r="LD28" s="1295"/>
      <c r="LE28" s="1295"/>
      <c r="LF28" s="1295"/>
      <c r="LG28" s="1295"/>
      <c r="LH28" s="1295"/>
      <c r="LI28" s="1295"/>
      <c r="LJ28" s="1295"/>
      <c r="LK28" s="1295"/>
      <c r="LL28" s="1295"/>
      <c r="LM28" s="1295"/>
      <c r="LN28" s="1295"/>
      <c r="LO28" s="1295"/>
      <c r="LP28" s="1295"/>
      <c r="LQ28" s="1295"/>
      <c r="LR28" s="1295"/>
      <c r="LS28" s="1295"/>
      <c r="LT28" s="1295"/>
      <c r="LU28" s="1295"/>
      <c r="LV28" s="1295"/>
      <c r="LW28" s="1295"/>
      <c r="LX28" s="1295"/>
      <c r="LY28" s="1295"/>
      <c r="LZ28" s="1295"/>
      <c r="MA28" s="1295"/>
      <c r="MB28" s="1295"/>
      <c r="MC28" s="1295"/>
      <c r="MD28" s="1295"/>
      <c r="ME28" s="1295"/>
      <c r="MF28" s="1295"/>
      <c r="MG28" s="1295"/>
      <c r="MH28" s="1295"/>
      <c r="MI28" s="1295"/>
      <c r="MJ28" s="1295"/>
      <c r="MK28" s="1295"/>
      <c r="ML28" s="1295"/>
      <c r="MM28" s="1295"/>
      <c r="MN28" s="1295"/>
      <c r="MO28" s="1295"/>
      <c r="MP28" s="1295"/>
      <c r="MQ28" s="1295"/>
      <c r="MR28" s="1295"/>
      <c r="MS28" s="1295"/>
      <c r="MT28" s="1295"/>
      <c r="MU28" s="1295"/>
      <c r="MV28" s="1295"/>
      <c r="MW28" s="1295"/>
      <c r="MX28" s="1295"/>
      <c r="MY28" s="1295"/>
      <c r="MZ28" s="1295"/>
      <c r="NA28" s="1295"/>
      <c r="NB28" s="1295"/>
      <c r="NC28" s="1295"/>
      <c r="ND28" s="1295"/>
      <c r="NE28" s="1295"/>
      <c r="NF28" s="1295"/>
      <c r="NG28" s="1295"/>
      <c r="NH28" s="1295"/>
      <c r="NI28" s="1295"/>
      <c r="NJ28" s="1302"/>
    </row>
    <row r="29" spans="2:374" ht="3.65" customHeight="1" x14ac:dyDescent="0.65">
      <c r="B29" s="1310"/>
      <c r="C29" s="1311"/>
      <c r="D29" s="1311"/>
      <c r="E29" s="1311"/>
      <c r="F29" s="1311"/>
      <c r="G29" s="1311"/>
      <c r="H29" s="1311"/>
      <c r="I29" s="1311"/>
      <c r="J29" s="1311"/>
      <c r="K29" s="1311"/>
      <c r="L29" s="1311"/>
      <c r="M29" s="1311"/>
      <c r="N29" s="1311"/>
      <c r="O29" s="1311"/>
      <c r="P29" s="1311"/>
      <c r="Q29" s="1311"/>
      <c r="R29" s="1311"/>
      <c r="S29" s="1311"/>
      <c r="T29" s="1311"/>
      <c r="U29" s="1311"/>
      <c r="V29" s="1311"/>
      <c r="W29" s="1311"/>
      <c r="X29" s="1311"/>
      <c r="Y29" s="1311"/>
      <c r="Z29" s="1311"/>
      <c r="AA29" s="1311"/>
      <c r="AB29" s="1311"/>
      <c r="AC29" s="1311"/>
      <c r="AD29" s="1311"/>
      <c r="AE29" s="1311"/>
      <c r="AF29" s="1311"/>
      <c r="AG29" s="1311"/>
      <c r="AH29" s="1311"/>
      <c r="AI29" s="1311"/>
      <c r="AJ29" s="1311"/>
      <c r="AK29" s="1311"/>
      <c r="AL29" s="1311"/>
      <c r="AM29" s="1311"/>
      <c r="AN29" s="1311"/>
      <c r="AO29" s="1311"/>
      <c r="AP29" s="1311"/>
      <c r="AQ29" s="1311"/>
      <c r="AR29" s="1311"/>
      <c r="AS29" s="1311"/>
      <c r="AT29" s="1311"/>
      <c r="AU29" s="1311"/>
      <c r="AV29" s="1311"/>
      <c r="AW29" s="1311"/>
      <c r="AX29" s="1311"/>
      <c r="AY29" s="1311"/>
      <c r="AZ29" s="1311"/>
      <c r="BA29" s="1311"/>
      <c r="BB29" s="1311"/>
      <c r="BC29" s="1311"/>
      <c r="BD29" s="1311"/>
      <c r="BE29" s="1311"/>
      <c r="BF29" s="1311"/>
      <c r="BG29" s="1311"/>
      <c r="BH29" s="1311"/>
      <c r="BI29" s="1311"/>
      <c r="BJ29" s="1311"/>
      <c r="BK29" s="1311"/>
      <c r="BL29" s="1311"/>
      <c r="BM29" s="1311"/>
      <c r="BN29" s="1311"/>
      <c r="BO29" s="1311"/>
      <c r="BP29" s="1311"/>
      <c r="BQ29" s="1311"/>
      <c r="BR29" s="1311"/>
      <c r="BS29" s="1311"/>
      <c r="BT29" s="1311"/>
      <c r="BU29" s="1311"/>
      <c r="BV29" s="1311"/>
      <c r="BW29" s="1311"/>
      <c r="BX29" s="1311"/>
      <c r="BY29" s="1311"/>
      <c r="BZ29" s="1311"/>
      <c r="CA29" s="1311"/>
      <c r="CB29" s="1311"/>
      <c r="CC29" s="1311"/>
      <c r="CD29" s="1311"/>
      <c r="CE29" s="1311"/>
      <c r="CF29" s="1311"/>
      <c r="CG29" s="1311"/>
      <c r="CH29" s="1311"/>
      <c r="CI29" s="1311"/>
      <c r="CJ29" s="1311"/>
      <c r="CK29" s="1311"/>
      <c r="CL29" s="1311"/>
      <c r="CM29" s="1311"/>
      <c r="CN29" s="1311"/>
      <c r="CO29" s="1311"/>
      <c r="CP29" s="1311"/>
      <c r="CQ29" s="1311"/>
      <c r="CR29" s="1311"/>
      <c r="CS29" s="1311"/>
      <c r="CT29" s="1311"/>
      <c r="CU29" s="1311"/>
      <c r="CV29" s="1311"/>
      <c r="CW29" s="1311"/>
      <c r="CX29" s="1311"/>
      <c r="CY29" s="1311"/>
      <c r="CZ29" s="1311"/>
      <c r="DA29" s="1311"/>
      <c r="DB29" s="1311"/>
      <c r="DC29" s="1311"/>
      <c r="DD29" s="1311"/>
      <c r="DE29" s="1311"/>
      <c r="DF29" s="1311"/>
      <c r="DG29" s="1311"/>
      <c r="DH29" s="1311"/>
      <c r="DI29" s="1311"/>
      <c r="DJ29" s="1311"/>
      <c r="DK29" s="1311"/>
      <c r="DL29" s="1311"/>
      <c r="DM29" s="1311"/>
      <c r="DN29" s="1311"/>
      <c r="DO29" s="1311"/>
      <c r="DP29" s="1311"/>
      <c r="DQ29" s="1311"/>
      <c r="DR29" s="1311"/>
      <c r="DS29" s="1311"/>
      <c r="DT29" s="1311"/>
      <c r="DU29" s="1311"/>
      <c r="DV29" s="1311"/>
      <c r="DW29" s="1311"/>
      <c r="DX29" s="1311"/>
      <c r="DY29" s="1311"/>
      <c r="DZ29" s="1311"/>
      <c r="EA29" s="1311"/>
      <c r="EB29" s="1311"/>
      <c r="EC29" s="1311"/>
      <c r="ED29" s="1311"/>
      <c r="EE29" s="1311"/>
      <c r="EF29" s="1311"/>
      <c r="EG29" s="1311"/>
      <c r="EH29" s="1311"/>
      <c r="EI29" s="1311"/>
      <c r="EJ29" s="1311"/>
      <c r="EK29" s="1311"/>
      <c r="EL29" s="1311"/>
      <c r="EM29" s="1311"/>
      <c r="EN29" s="1311"/>
      <c r="EO29" s="1311"/>
      <c r="EP29" s="1311"/>
      <c r="EQ29" s="1311"/>
      <c r="ER29" s="1311"/>
      <c r="ES29" s="1311"/>
      <c r="ET29" s="1311"/>
      <c r="EU29" s="1311"/>
      <c r="EV29" s="1312" t="e" vm="4">
        <v>#VALUE!</v>
      </c>
      <c r="EW29" s="1312"/>
      <c r="EX29" s="1312"/>
      <c r="EY29" s="1312"/>
      <c r="EZ29" s="1312"/>
      <c r="FA29" s="1312"/>
      <c r="FB29" s="1311"/>
      <c r="FC29" s="1311"/>
      <c r="FD29" s="1311"/>
      <c r="FE29" s="1311"/>
      <c r="FF29" s="1311"/>
      <c r="FG29" s="1311"/>
      <c r="FH29" s="1311"/>
      <c r="FI29" s="1311"/>
      <c r="FJ29" s="1311"/>
      <c r="FK29" s="1311"/>
      <c r="FL29" s="1311"/>
      <c r="FM29" s="1311"/>
      <c r="FN29" s="1311"/>
      <c r="FO29" s="1311"/>
      <c r="FP29" s="1311"/>
      <c r="FQ29" s="1311"/>
      <c r="FR29" s="1311"/>
      <c r="FS29" s="1311"/>
      <c r="FT29" s="1311"/>
      <c r="FU29" s="1311"/>
      <c r="FV29" s="1311"/>
      <c r="FW29" s="1311"/>
      <c r="FX29" s="1311"/>
      <c r="FY29" s="1311"/>
      <c r="FZ29" s="1311"/>
      <c r="GA29" s="1295"/>
      <c r="GB29" s="1295"/>
      <c r="GC29" s="1295"/>
      <c r="GD29" s="1295"/>
      <c r="GE29" s="1295"/>
      <c r="GF29" s="1295"/>
      <c r="GG29" s="1295"/>
      <c r="GH29" s="1295"/>
      <c r="GI29" s="1295"/>
      <c r="GJ29" s="1295"/>
      <c r="GK29" s="1295"/>
      <c r="GL29" s="1295"/>
      <c r="GM29" s="1295"/>
      <c r="GN29" s="1295"/>
      <c r="GO29" s="1295"/>
      <c r="GP29" s="1295"/>
      <c r="GQ29" s="1295"/>
      <c r="GR29" s="1295"/>
      <c r="GS29" s="1295"/>
      <c r="GT29" s="1295"/>
      <c r="GU29" s="1295"/>
      <c r="GV29" s="1295"/>
      <c r="GW29" s="1295"/>
      <c r="GX29" s="1295"/>
      <c r="GY29" s="1295"/>
      <c r="GZ29" s="1295"/>
      <c r="HA29" s="1295"/>
      <c r="HB29" s="1295"/>
      <c r="HC29" s="1295"/>
      <c r="HD29" s="1295"/>
      <c r="HE29" s="1295"/>
      <c r="HF29" s="1295"/>
      <c r="HG29" s="1295"/>
      <c r="HH29" s="1295"/>
      <c r="HI29" s="1295"/>
      <c r="HJ29" s="1295"/>
      <c r="HK29" s="1295"/>
      <c r="HL29" s="1295"/>
      <c r="HM29" s="1295"/>
      <c r="HN29" s="1295"/>
      <c r="HO29" s="1295"/>
      <c r="HP29" s="1295"/>
      <c r="HQ29" s="1295"/>
      <c r="HR29" s="1295"/>
      <c r="HS29" s="1295"/>
      <c r="HT29" s="1295"/>
      <c r="HU29" s="1295"/>
      <c r="HV29" s="1295"/>
      <c r="HW29" s="1295"/>
      <c r="HX29" s="1295"/>
      <c r="HY29" s="1295"/>
      <c r="HZ29" s="1295"/>
      <c r="IA29" s="1295"/>
      <c r="IB29" s="1295"/>
      <c r="IC29" s="1295"/>
      <c r="ID29" s="1295"/>
      <c r="IE29" s="1295"/>
      <c r="IF29" s="1295"/>
      <c r="IG29" s="1295"/>
      <c r="IH29" s="1295"/>
      <c r="II29" s="1295"/>
      <c r="IJ29" s="1295"/>
      <c r="IK29" s="1295"/>
      <c r="IL29" s="1295"/>
      <c r="IM29" s="1295"/>
      <c r="IN29" s="1295"/>
      <c r="IO29" s="1295"/>
      <c r="IP29" s="1295"/>
      <c r="IQ29" s="1295"/>
      <c r="IR29" s="1295"/>
      <c r="IS29" s="1295"/>
      <c r="IT29" s="1295"/>
      <c r="IU29" s="1295"/>
      <c r="IV29" s="1295"/>
      <c r="IW29" s="1295"/>
      <c r="IX29" s="1295"/>
      <c r="IY29" s="1295"/>
      <c r="IZ29" s="1295"/>
      <c r="JA29" s="1295"/>
      <c r="JB29" s="1295"/>
      <c r="JC29" s="1295"/>
      <c r="JD29" s="1295"/>
      <c r="JE29" s="1295"/>
      <c r="JF29" s="1295"/>
      <c r="JG29" s="1295"/>
      <c r="JH29" s="1295"/>
      <c r="JI29" s="1295"/>
      <c r="JJ29" s="1295"/>
      <c r="JK29" s="1295"/>
      <c r="JL29" s="1295"/>
      <c r="JM29" s="1295"/>
      <c r="JN29" s="1295"/>
      <c r="JO29" s="1295"/>
      <c r="JP29" s="1295"/>
      <c r="JQ29" s="1295"/>
      <c r="JR29" s="1295"/>
      <c r="JS29" s="1295"/>
      <c r="JT29" s="1295"/>
      <c r="JU29" s="1295"/>
      <c r="JV29" s="1295"/>
      <c r="JW29" s="1295"/>
      <c r="JX29" s="1295"/>
      <c r="JY29" s="1295"/>
      <c r="JZ29" s="1295"/>
      <c r="KA29" s="1295"/>
      <c r="KB29" s="1295"/>
      <c r="KC29" s="1295"/>
      <c r="KD29" s="1295"/>
      <c r="KE29" s="1295"/>
      <c r="KF29" s="1295"/>
      <c r="KG29" s="1295"/>
      <c r="KH29" s="1295"/>
      <c r="KI29" s="1295"/>
      <c r="KJ29" s="1295"/>
      <c r="KK29" s="1295"/>
      <c r="KL29" s="1295"/>
      <c r="KM29" s="1295"/>
      <c r="KN29" s="1295"/>
      <c r="KO29" s="1295"/>
      <c r="KP29" s="1295"/>
      <c r="KQ29" s="1295"/>
      <c r="KR29" s="1295"/>
      <c r="KS29" s="1295"/>
      <c r="KT29" s="1295"/>
      <c r="KU29" s="1295"/>
      <c r="KV29" s="1295"/>
      <c r="KW29" s="1295"/>
      <c r="KX29" s="1295"/>
      <c r="KY29" s="1295"/>
      <c r="KZ29" s="1295"/>
      <c r="LA29" s="1295"/>
      <c r="LB29" s="1295"/>
      <c r="LC29" s="1295"/>
      <c r="LD29" s="1295"/>
      <c r="LE29" s="1295"/>
      <c r="LF29" s="1295"/>
      <c r="LG29" s="1295"/>
      <c r="LH29" s="1295"/>
      <c r="LI29" s="1295"/>
      <c r="LJ29" s="1295"/>
      <c r="LK29" s="1295"/>
      <c r="LL29" s="1295"/>
      <c r="LM29" s="1295"/>
      <c r="LN29" s="1295"/>
      <c r="LO29" s="1295"/>
      <c r="LP29" s="1295"/>
      <c r="LQ29" s="1295"/>
      <c r="LR29" s="1295"/>
      <c r="LS29" s="1295"/>
      <c r="LT29" s="1295"/>
      <c r="LU29" s="1295"/>
      <c r="LV29" s="1295"/>
      <c r="LW29" s="1295"/>
      <c r="LX29" s="1295"/>
      <c r="LY29" s="1295"/>
      <c r="LZ29" s="1295"/>
      <c r="MA29" s="1295"/>
      <c r="MB29" s="1295"/>
      <c r="MC29" s="1295"/>
      <c r="MD29" s="1295"/>
      <c r="ME29" s="1295"/>
      <c r="MF29" s="1295"/>
      <c r="MG29" s="1295"/>
      <c r="MH29" s="1295"/>
      <c r="MI29" s="1295"/>
      <c r="MJ29" s="1295"/>
      <c r="MK29" s="1295"/>
      <c r="ML29" s="1295"/>
      <c r="MM29" s="1295"/>
      <c r="MN29" s="1295"/>
      <c r="MO29" s="1295"/>
      <c r="MP29" s="1295"/>
      <c r="MQ29" s="1295"/>
      <c r="MR29" s="1295"/>
      <c r="MS29" s="1295"/>
      <c r="MT29" s="1295"/>
      <c r="MU29" s="1295"/>
      <c r="MV29" s="1295"/>
      <c r="MW29" s="1295"/>
      <c r="MX29" s="1295"/>
      <c r="MY29" s="1295"/>
      <c r="MZ29" s="1295"/>
      <c r="NA29" s="1295"/>
      <c r="NB29" s="1295"/>
      <c r="NC29" s="1295"/>
      <c r="ND29" s="1295"/>
      <c r="NE29" s="1295"/>
      <c r="NF29" s="1295"/>
      <c r="NG29" s="1295"/>
      <c r="NH29" s="1295"/>
      <c r="NI29" s="1295"/>
      <c r="NJ29" s="1302"/>
    </row>
    <row r="30" spans="2:374" ht="3.65" customHeight="1" x14ac:dyDescent="0.65">
      <c r="B30" s="1310"/>
      <c r="C30" s="1311"/>
      <c r="D30" s="1311"/>
      <c r="E30" s="1311"/>
      <c r="F30" s="1311"/>
      <c r="G30" s="1311"/>
      <c r="H30" s="1311"/>
      <c r="I30" s="1311"/>
      <c r="J30" s="1311"/>
      <c r="K30" s="1311"/>
      <c r="L30" s="1311"/>
      <c r="M30" s="1311"/>
      <c r="N30" s="1311"/>
      <c r="O30" s="1311"/>
      <c r="P30" s="1311"/>
      <c r="Q30" s="1311"/>
      <c r="R30" s="1311"/>
      <c r="S30" s="1311"/>
      <c r="T30" s="1311"/>
      <c r="U30" s="1311"/>
      <c r="V30" s="1311"/>
      <c r="W30" s="1311"/>
      <c r="X30" s="1311"/>
      <c r="Y30" s="1311"/>
      <c r="Z30" s="1311"/>
      <c r="AA30" s="1311"/>
      <c r="AB30" s="1311"/>
      <c r="AC30" s="1311"/>
      <c r="AD30" s="1311"/>
      <c r="AE30" s="1311"/>
      <c r="AF30" s="1311"/>
      <c r="AG30" s="1311"/>
      <c r="AH30" s="1311"/>
      <c r="AI30" s="1311"/>
      <c r="AJ30" s="1311"/>
      <c r="AK30" s="1311"/>
      <c r="AL30" s="1311"/>
      <c r="AM30" s="1311"/>
      <c r="AN30" s="1311"/>
      <c r="AO30" s="1311"/>
      <c r="AP30" s="1311"/>
      <c r="AQ30" s="1311"/>
      <c r="AR30" s="1311"/>
      <c r="AS30" s="1311"/>
      <c r="AT30" s="1311"/>
      <c r="AU30" s="1311"/>
      <c r="AV30" s="1311"/>
      <c r="AW30" s="1311"/>
      <c r="AX30" s="1311"/>
      <c r="AY30" s="1311"/>
      <c r="AZ30" s="1311"/>
      <c r="BA30" s="1311"/>
      <c r="BB30" s="1311"/>
      <c r="BC30" s="1311"/>
      <c r="BD30" s="1311"/>
      <c r="BE30" s="1311"/>
      <c r="BF30" s="1311"/>
      <c r="BG30" s="1311"/>
      <c r="BH30" s="1311"/>
      <c r="BI30" s="1311"/>
      <c r="BJ30" s="1311"/>
      <c r="BK30" s="1311"/>
      <c r="BL30" s="1311"/>
      <c r="BM30" s="1311"/>
      <c r="BN30" s="1311"/>
      <c r="BO30" s="1311"/>
      <c r="BP30" s="1311"/>
      <c r="BQ30" s="1311"/>
      <c r="BR30" s="1311"/>
      <c r="BS30" s="1311"/>
      <c r="BT30" s="1311"/>
      <c r="BU30" s="1311"/>
      <c r="BV30" s="1311"/>
      <c r="BW30" s="1311"/>
      <c r="BX30" s="1311"/>
      <c r="BY30" s="1311"/>
      <c r="BZ30" s="1311"/>
      <c r="CA30" s="1311"/>
      <c r="CB30" s="1311"/>
      <c r="CC30" s="1311"/>
      <c r="CD30" s="1311"/>
      <c r="CE30" s="1311"/>
      <c r="CF30" s="1311"/>
      <c r="CG30" s="1311"/>
      <c r="CH30" s="1311"/>
      <c r="CI30" s="1311"/>
      <c r="CJ30" s="1311"/>
      <c r="CK30" s="1311"/>
      <c r="CL30" s="1311"/>
      <c r="CM30" s="1311"/>
      <c r="CN30" s="1311"/>
      <c r="CO30" s="1311"/>
      <c r="CP30" s="1311"/>
      <c r="CQ30" s="1311"/>
      <c r="CR30" s="1311"/>
      <c r="CS30" s="1311"/>
      <c r="CT30" s="1311"/>
      <c r="CU30" s="1311"/>
      <c r="CV30" s="1311"/>
      <c r="CW30" s="1311"/>
      <c r="CX30" s="1311"/>
      <c r="CY30" s="1311"/>
      <c r="CZ30" s="1311"/>
      <c r="DA30" s="1311"/>
      <c r="DB30" s="1311"/>
      <c r="DC30" s="1311"/>
      <c r="DD30" s="1311"/>
      <c r="DE30" s="1311"/>
      <c r="DF30" s="1311"/>
      <c r="DG30" s="1311"/>
      <c r="DH30" s="1311"/>
      <c r="DI30" s="1311"/>
      <c r="DJ30" s="1311"/>
      <c r="DK30" s="1311"/>
      <c r="DL30" s="1311"/>
      <c r="DM30" s="1311"/>
      <c r="DN30" s="1311"/>
      <c r="DO30" s="1311"/>
      <c r="DP30" s="1311"/>
      <c r="DQ30" s="1311"/>
      <c r="DR30" s="1311"/>
      <c r="DS30" s="1311"/>
      <c r="DT30" s="1311"/>
      <c r="DU30" s="1311"/>
      <c r="DV30" s="1311"/>
      <c r="DW30" s="1311"/>
      <c r="DX30" s="1311"/>
      <c r="DY30" s="1311"/>
      <c r="DZ30" s="1311"/>
      <c r="EA30" s="1311"/>
      <c r="EB30" s="1311"/>
      <c r="EC30" s="1311"/>
      <c r="ED30" s="1311"/>
      <c r="EE30" s="1311"/>
      <c r="EF30" s="1311"/>
      <c r="EG30" s="1311"/>
      <c r="EH30" s="1311"/>
      <c r="EI30" s="1311"/>
      <c r="EJ30" s="1311"/>
      <c r="EK30" s="1311"/>
      <c r="EL30" s="1311"/>
      <c r="EM30" s="1311"/>
      <c r="EN30" s="1311"/>
      <c r="EO30" s="1311"/>
      <c r="EP30" s="1311"/>
      <c r="EQ30" s="1311"/>
      <c r="ER30" s="1311"/>
      <c r="ES30" s="1311"/>
      <c r="ET30" s="1311"/>
      <c r="EU30" s="1311"/>
      <c r="EV30" s="1312"/>
      <c r="EW30" s="1312"/>
      <c r="EX30" s="1312"/>
      <c r="EY30" s="1312"/>
      <c r="EZ30" s="1312"/>
      <c r="FA30" s="1312"/>
      <c r="FB30" s="1311"/>
      <c r="FC30" s="1311"/>
      <c r="FD30" s="1311"/>
      <c r="FE30" s="1311"/>
      <c r="FF30" s="1311"/>
      <c r="FG30" s="1311"/>
      <c r="FH30" s="1311"/>
      <c r="FI30" s="1311"/>
      <c r="FJ30" s="1311"/>
      <c r="FK30" s="1311"/>
      <c r="FL30" s="1311"/>
      <c r="FM30" s="1311"/>
      <c r="FN30" s="1311"/>
      <c r="FO30" s="1311"/>
      <c r="FP30" s="1311"/>
      <c r="FQ30" s="1311"/>
      <c r="FR30" s="1311"/>
      <c r="FS30" s="1311"/>
      <c r="FT30" s="1311"/>
      <c r="FU30" s="1311"/>
      <c r="FV30" s="1311"/>
      <c r="FW30" s="1311"/>
      <c r="FX30" s="1311"/>
      <c r="FY30" s="1311"/>
      <c r="FZ30" s="1311"/>
      <c r="GA30" s="1295"/>
      <c r="GB30" s="1295"/>
      <c r="GC30" s="1295"/>
      <c r="GD30" s="1295"/>
      <c r="GE30" s="1295"/>
      <c r="GF30" s="1295"/>
      <c r="GG30" s="1295"/>
      <c r="GH30" s="1295"/>
      <c r="GI30" s="1295"/>
      <c r="GJ30" s="1295"/>
      <c r="GK30" s="1295"/>
      <c r="GL30" s="1295"/>
      <c r="GM30" s="1295"/>
      <c r="GN30" s="1295"/>
      <c r="GO30" s="1295"/>
      <c r="GP30" s="1295"/>
      <c r="GQ30" s="1295"/>
      <c r="GR30" s="1295"/>
      <c r="GS30" s="1295"/>
      <c r="GT30" s="1295"/>
      <c r="GU30" s="1295"/>
      <c r="GV30" s="1295"/>
      <c r="GW30" s="1295"/>
      <c r="GX30" s="1295"/>
      <c r="GY30" s="1295"/>
      <c r="GZ30" s="1295"/>
      <c r="HA30" s="1295"/>
      <c r="HB30" s="1295"/>
      <c r="HC30" s="1295"/>
      <c r="HD30" s="1295"/>
      <c r="HE30" s="1295"/>
      <c r="HF30" s="1295"/>
      <c r="HG30" s="1295"/>
      <c r="HH30" s="1295"/>
      <c r="HI30" s="1295"/>
      <c r="HJ30" s="1295"/>
      <c r="HK30" s="1295"/>
      <c r="HL30" s="1295"/>
      <c r="HM30" s="1295"/>
      <c r="HN30" s="1295"/>
      <c r="HO30" s="1295"/>
      <c r="HP30" s="1295"/>
      <c r="HQ30" s="1295"/>
      <c r="HR30" s="1295"/>
      <c r="HS30" s="1295"/>
      <c r="HT30" s="1295"/>
      <c r="HU30" s="1295"/>
      <c r="HV30" s="1295"/>
      <c r="HW30" s="1295"/>
      <c r="HX30" s="1295"/>
      <c r="HY30" s="1295"/>
      <c r="HZ30" s="1295"/>
      <c r="IA30" s="1295"/>
      <c r="IB30" s="1295"/>
      <c r="IC30" s="1295"/>
      <c r="ID30" s="1295"/>
      <c r="IE30" s="1295"/>
      <c r="IF30" s="1295"/>
      <c r="IG30" s="1295"/>
      <c r="IH30" s="1295"/>
      <c r="II30" s="1295"/>
      <c r="IJ30" s="1295"/>
      <c r="IK30" s="1295"/>
      <c r="IL30" s="1295"/>
      <c r="IM30" s="1295"/>
      <c r="IN30" s="1295"/>
      <c r="IO30" s="1295"/>
      <c r="IP30" s="1295"/>
      <c r="IQ30" s="1295"/>
      <c r="IR30" s="1295"/>
      <c r="IS30" s="1295"/>
      <c r="IT30" s="1295"/>
      <c r="IU30" s="1295"/>
      <c r="IV30" s="1295"/>
      <c r="IW30" s="1295"/>
      <c r="IX30" s="1295"/>
      <c r="IY30" s="1295"/>
      <c r="IZ30" s="1295"/>
      <c r="JA30" s="1295"/>
      <c r="JB30" s="1295"/>
      <c r="JC30" s="1295"/>
      <c r="JD30" s="1295"/>
      <c r="JE30" s="1295"/>
      <c r="JF30" s="1295"/>
      <c r="JG30" s="1295"/>
      <c r="JH30" s="1295"/>
      <c r="JI30" s="1295"/>
      <c r="JJ30" s="1295"/>
      <c r="JK30" s="1295"/>
      <c r="JL30" s="1295"/>
      <c r="JM30" s="1295"/>
      <c r="JN30" s="1295"/>
      <c r="JO30" s="1295"/>
      <c r="JP30" s="1295"/>
      <c r="JQ30" s="1295"/>
      <c r="JR30" s="1295"/>
      <c r="JS30" s="1295"/>
      <c r="JT30" s="1295"/>
      <c r="JU30" s="1295"/>
      <c r="JV30" s="1295"/>
      <c r="JW30" s="1295"/>
      <c r="JX30" s="1295"/>
      <c r="JY30" s="1295"/>
      <c r="JZ30" s="1295"/>
      <c r="KA30" s="1295"/>
      <c r="KB30" s="1295"/>
      <c r="KC30" s="1295"/>
      <c r="KD30" s="1295"/>
      <c r="KE30" s="1295"/>
      <c r="KF30" s="1295"/>
      <c r="KG30" s="1295"/>
      <c r="KH30" s="1295"/>
      <c r="KI30" s="1295"/>
      <c r="KJ30" s="1295"/>
      <c r="KK30" s="1295"/>
      <c r="KL30" s="1295"/>
      <c r="KM30" s="1295"/>
      <c r="KN30" s="1295"/>
      <c r="KO30" s="1295"/>
      <c r="KP30" s="1295"/>
      <c r="KQ30" s="1295"/>
      <c r="KR30" s="1295"/>
      <c r="KS30" s="1295"/>
      <c r="KT30" s="1295"/>
      <c r="KU30" s="1295"/>
      <c r="KV30" s="1295"/>
      <c r="KW30" s="1295"/>
      <c r="KX30" s="1295"/>
      <c r="KY30" s="1295"/>
      <c r="KZ30" s="1295"/>
      <c r="LA30" s="1295"/>
      <c r="LB30" s="1295"/>
      <c r="LC30" s="1295"/>
      <c r="LD30" s="1295"/>
      <c r="LE30" s="1295"/>
      <c r="LF30" s="1295"/>
      <c r="LG30" s="1295"/>
      <c r="LH30" s="1295"/>
      <c r="LI30" s="1295"/>
      <c r="LJ30" s="1295"/>
      <c r="LK30" s="1295"/>
      <c r="LL30" s="1295"/>
      <c r="LM30" s="1295"/>
      <c r="LN30" s="1295"/>
      <c r="LO30" s="1295"/>
      <c r="LP30" s="1295"/>
      <c r="LQ30" s="1295"/>
      <c r="LR30" s="1295"/>
      <c r="LS30" s="1295"/>
      <c r="LT30" s="1295"/>
      <c r="LU30" s="1295"/>
      <c r="LV30" s="1295"/>
      <c r="LW30" s="1295"/>
      <c r="LX30" s="1295"/>
      <c r="LY30" s="1295"/>
      <c r="LZ30" s="1295"/>
      <c r="MA30" s="1295"/>
      <c r="MB30" s="1295"/>
      <c r="MC30" s="1295"/>
      <c r="MD30" s="1295"/>
      <c r="ME30" s="1295"/>
      <c r="MF30" s="1295"/>
      <c r="MG30" s="1295"/>
      <c r="MH30" s="1295"/>
      <c r="MI30" s="1295"/>
      <c r="MJ30" s="1295"/>
      <c r="MK30" s="1295"/>
      <c r="ML30" s="1295"/>
      <c r="MM30" s="1295"/>
      <c r="MN30" s="1295"/>
      <c r="MO30" s="1295"/>
      <c r="MP30" s="1295"/>
      <c r="MQ30" s="1295"/>
      <c r="MR30" s="1295"/>
      <c r="MS30" s="1295"/>
      <c r="MT30" s="1295"/>
      <c r="MU30" s="1295"/>
      <c r="MV30" s="1295"/>
      <c r="MW30" s="1295"/>
      <c r="MX30" s="1295"/>
      <c r="MY30" s="1295"/>
      <c r="MZ30" s="1295"/>
      <c r="NA30" s="1295"/>
      <c r="NB30" s="1295"/>
      <c r="NC30" s="1295"/>
      <c r="ND30" s="1295"/>
      <c r="NE30" s="1295"/>
      <c r="NF30" s="1295"/>
      <c r="NG30" s="1295"/>
      <c r="NH30" s="1295"/>
      <c r="NI30" s="1295"/>
      <c r="NJ30" s="1302"/>
    </row>
    <row r="31" spans="2:374" ht="3.65" customHeight="1" x14ac:dyDescent="0.65">
      <c r="B31" s="1310"/>
      <c r="C31" s="1311"/>
      <c r="D31" s="1311"/>
      <c r="E31" s="1311"/>
      <c r="F31" s="1311"/>
      <c r="G31" s="1311"/>
      <c r="H31" s="1311"/>
      <c r="I31" s="1311"/>
      <c r="J31" s="1311"/>
      <c r="K31" s="1311"/>
      <c r="L31" s="1311"/>
      <c r="M31" s="1311"/>
      <c r="N31" s="1311"/>
      <c r="O31" s="1311"/>
      <c r="P31" s="1311"/>
      <c r="Q31" s="1311"/>
      <c r="R31" s="1311"/>
      <c r="S31" s="1311"/>
      <c r="T31" s="1311"/>
      <c r="U31" s="1311"/>
      <c r="V31" s="1311"/>
      <c r="W31" s="1311"/>
      <c r="X31" s="1311"/>
      <c r="Y31" s="1311"/>
      <c r="Z31" s="1311"/>
      <c r="AA31" s="1311"/>
      <c r="AB31" s="1311"/>
      <c r="AC31" s="1311"/>
      <c r="AD31" s="1311"/>
      <c r="AE31" s="1311"/>
      <c r="AF31" s="1311"/>
      <c r="AG31" s="1311"/>
      <c r="AH31" s="1311"/>
      <c r="AI31" s="1311"/>
      <c r="AJ31" s="1311"/>
      <c r="AK31" s="1311"/>
      <c r="AL31" s="1311"/>
      <c r="AM31" s="1311"/>
      <c r="AN31" s="1311"/>
      <c r="AO31" s="1311"/>
      <c r="AP31" s="1311"/>
      <c r="AQ31" s="1311"/>
      <c r="AR31" s="1311"/>
      <c r="AS31" s="1311"/>
      <c r="AT31" s="1311"/>
      <c r="AU31" s="1311"/>
      <c r="AV31" s="1311"/>
      <c r="AW31" s="1311"/>
      <c r="AX31" s="1311"/>
      <c r="AY31" s="1311"/>
      <c r="AZ31" s="1311"/>
      <c r="BA31" s="1311"/>
      <c r="BB31" s="1311"/>
      <c r="BC31" s="1311"/>
      <c r="BD31" s="1311"/>
      <c r="BE31" s="1311"/>
      <c r="BF31" s="1311"/>
      <c r="BG31" s="1311"/>
      <c r="BH31" s="1311"/>
      <c r="BI31" s="1311"/>
      <c r="BJ31" s="1311"/>
      <c r="BK31" s="1311"/>
      <c r="BL31" s="1311"/>
      <c r="BM31" s="1311"/>
      <c r="BN31" s="1311"/>
      <c r="BO31" s="1311"/>
      <c r="BP31" s="1311"/>
      <c r="BQ31" s="1311"/>
      <c r="BR31" s="1311"/>
      <c r="BS31" s="1311"/>
      <c r="BT31" s="1311"/>
      <c r="BU31" s="1311"/>
      <c r="BV31" s="1311"/>
      <c r="BW31" s="1311"/>
      <c r="BX31" s="1311"/>
      <c r="BY31" s="1311"/>
      <c r="BZ31" s="1311"/>
      <c r="CA31" s="1311"/>
      <c r="CB31" s="1311"/>
      <c r="CC31" s="1311"/>
      <c r="CD31" s="1311"/>
      <c r="CE31" s="1311"/>
      <c r="CF31" s="1311"/>
      <c r="CG31" s="1311"/>
      <c r="CH31" s="1311"/>
      <c r="CI31" s="1311"/>
      <c r="CJ31" s="1311"/>
      <c r="CK31" s="1311"/>
      <c r="CL31" s="1311"/>
      <c r="CM31" s="1311"/>
      <c r="CN31" s="1311"/>
      <c r="CO31" s="1311"/>
      <c r="CP31" s="1311"/>
      <c r="CQ31" s="1311"/>
      <c r="CR31" s="1311"/>
      <c r="CS31" s="1311"/>
      <c r="CT31" s="1311"/>
      <c r="CU31" s="1311"/>
      <c r="CV31" s="1311"/>
      <c r="CW31" s="1311"/>
      <c r="CX31" s="1311"/>
      <c r="CY31" s="1311"/>
      <c r="CZ31" s="1311"/>
      <c r="DA31" s="1311"/>
      <c r="DB31" s="1311"/>
      <c r="DC31" s="1311"/>
      <c r="DD31" s="1311"/>
      <c r="DE31" s="1311"/>
      <c r="DF31" s="1311"/>
      <c r="DG31" s="1311"/>
      <c r="DH31" s="1311"/>
      <c r="DI31" s="1311"/>
      <c r="DJ31" s="1311"/>
      <c r="DK31" s="1311"/>
      <c r="DL31" s="1311"/>
      <c r="DM31" s="1311"/>
      <c r="DN31" s="1311"/>
      <c r="DO31" s="1311"/>
      <c r="DP31" s="1311"/>
      <c r="DQ31" s="1311"/>
      <c r="DR31" s="1311"/>
      <c r="DS31" s="1311"/>
      <c r="DT31" s="1311"/>
      <c r="DU31" s="1311"/>
      <c r="DV31" s="1311"/>
      <c r="DW31" s="1311"/>
      <c r="DX31" s="1311"/>
      <c r="DY31" s="1311"/>
      <c r="DZ31" s="1311"/>
      <c r="EA31" s="1311"/>
      <c r="EB31" s="1311"/>
      <c r="EC31" s="1311"/>
      <c r="ED31" s="1311"/>
      <c r="EE31" s="1311"/>
      <c r="EF31" s="1311"/>
      <c r="EG31" s="1311"/>
      <c r="EH31" s="1311"/>
      <c r="EI31" s="1311"/>
      <c r="EJ31" s="1311"/>
      <c r="EK31" s="1311"/>
      <c r="EL31" s="1311"/>
      <c r="EM31" s="1311"/>
      <c r="EN31" s="1311"/>
      <c r="EO31" s="1311"/>
      <c r="EP31" s="1311"/>
      <c r="EQ31" s="1311"/>
      <c r="ER31" s="1311"/>
      <c r="ES31" s="1311"/>
      <c r="ET31" s="1311"/>
      <c r="EU31" s="1311"/>
      <c r="EV31" s="1312"/>
      <c r="EW31" s="1312"/>
      <c r="EX31" s="1312"/>
      <c r="EY31" s="1312"/>
      <c r="EZ31" s="1312"/>
      <c r="FA31" s="1312"/>
      <c r="FB31" s="1311"/>
      <c r="FC31" s="1311"/>
      <c r="FD31" s="1311"/>
      <c r="FE31" s="1311"/>
      <c r="FF31" s="1311"/>
      <c r="FG31" s="1311"/>
      <c r="FH31" s="1311"/>
      <c r="FI31" s="1311"/>
      <c r="FJ31" s="1311"/>
      <c r="FK31" s="1311"/>
      <c r="FL31" s="1311"/>
      <c r="FM31" s="1311"/>
      <c r="FN31" s="1311"/>
      <c r="FO31" s="1311"/>
      <c r="FP31" s="1311"/>
      <c r="FQ31" s="1311"/>
      <c r="FR31" s="1311"/>
      <c r="FS31" s="1311"/>
      <c r="FT31" s="1311"/>
      <c r="FU31" s="1311"/>
      <c r="FV31" s="1311"/>
      <c r="FW31" s="1311"/>
      <c r="FX31" s="1311"/>
      <c r="FY31" s="1311"/>
      <c r="FZ31" s="1311"/>
      <c r="GA31" s="1295"/>
      <c r="GB31" s="1295"/>
      <c r="GC31" s="1295"/>
      <c r="GD31" s="1295"/>
      <c r="GE31" s="1295"/>
      <c r="GF31" s="1295"/>
      <c r="GG31" s="1295"/>
      <c r="GH31" s="1295"/>
      <c r="GI31" s="1295"/>
      <c r="GJ31" s="1295"/>
      <c r="GK31" s="1295"/>
      <c r="GL31" s="1295"/>
      <c r="GM31" s="1295"/>
      <c r="GN31" s="1295"/>
      <c r="GO31" s="1295"/>
      <c r="GP31" s="1295"/>
      <c r="GQ31" s="1295"/>
      <c r="GR31" s="1295"/>
      <c r="GS31" s="1295"/>
      <c r="GT31" s="1295"/>
      <c r="GU31" s="1295"/>
      <c r="GV31" s="1295"/>
      <c r="GW31" s="1295"/>
      <c r="GX31" s="1295"/>
      <c r="GY31" s="1295"/>
      <c r="GZ31" s="1295"/>
      <c r="HA31" s="1295"/>
      <c r="HB31" s="1295"/>
      <c r="HC31" s="1295"/>
      <c r="HD31" s="1295"/>
      <c r="HE31" s="1295"/>
      <c r="HF31" s="1295"/>
      <c r="HG31" s="1295"/>
      <c r="HH31" s="1295"/>
      <c r="HI31" s="1295"/>
      <c r="HJ31" s="1295"/>
      <c r="HK31" s="1295"/>
      <c r="HL31" s="1295"/>
      <c r="HM31" s="1295"/>
      <c r="HN31" s="1295"/>
      <c r="HO31" s="1295"/>
      <c r="HP31" s="1295"/>
      <c r="HQ31" s="1295"/>
      <c r="HR31" s="1295"/>
      <c r="HS31" s="1295"/>
      <c r="HT31" s="1295"/>
      <c r="HU31" s="1295"/>
      <c r="HV31" s="1295"/>
      <c r="HW31" s="1295"/>
      <c r="HX31" s="1295"/>
      <c r="HY31" s="1295"/>
      <c r="HZ31" s="1295"/>
      <c r="IA31" s="1295"/>
      <c r="IB31" s="1295"/>
      <c r="IC31" s="1295"/>
      <c r="ID31" s="1295"/>
      <c r="IE31" s="1295"/>
      <c r="IF31" s="1295"/>
      <c r="IG31" s="1295"/>
      <c r="IH31" s="1295"/>
      <c r="II31" s="1295"/>
      <c r="IJ31" s="1295"/>
      <c r="IK31" s="1295"/>
      <c r="IL31" s="1295"/>
      <c r="IM31" s="1295"/>
      <c r="IN31" s="1295"/>
      <c r="IO31" s="1295"/>
      <c r="IP31" s="1295"/>
      <c r="IQ31" s="1295"/>
      <c r="IR31" s="1295"/>
      <c r="IS31" s="1295"/>
      <c r="IT31" s="1295"/>
      <c r="IU31" s="1295"/>
      <c r="IV31" s="1295"/>
      <c r="IW31" s="1295"/>
      <c r="IX31" s="1295"/>
      <c r="IY31" s="1295"/>
      <c r="IZ31" s="1295"/>
      <c r="JA31" s="1295"/>
      <c r="JB31" s="1295"/>
      <c r="JC31" s="1295"/>
      <c r="JD31" s="1295"/>
      <c r="JE31" s="1295"/>
      <c r="JF31" s="1295"/>
      <c r="JG31" s="1295"/>
      <c r="JH31" s="1295"/>
      <c r="JI31" s="1295"/>
      <c r="JJ31" s="1295"/>
      <c r="JK31" s="1295"/>
      <c r="JL31" s="1295"/>
      <c r="JM31" s="1295"/>
      <c r="JN31" s="1295"/>
      <c r="JO31" s="1295"/>
      <c r="JP31" s="1295"/>
      <c r="JQ31" s="1295"/>
      <c r="JR31" s="1295"/>
      <c r="JS31" s="1295"/>
      <c r="JT31" s="1295"/>
      <c r="JU31" s="1295"/>
      <c r="JV31" s="1295"/>
      <c r="JW31" s="1295"/>
      <c r="JX31" s="1295"/>
      <c r="JY31" s="1295"/>
      <c r="JZ31" s="1295"/>
      <c r="KA31" s="1295"/>
      <c r="KB31" s="1295"/>
      <c r="KC31" s="1295"/>
      <c r="KD31" s="1295"/>
      <c r="KE31" s="1295"/>
      <c r="KF31" s="1295"/>
      <c r="KG31" s="1295"/>
      <c r="KH31" s="1295"/>
      <c r="KI31" s="1295"/>
      <c r="KJ31" s="1295"/>
      <c r="KK31" s="1295"/>
      <c r="KL31" s="1295"/>
      <c r="KM31" s="1295"/>
      <c r="KN31" s="1295"/>
      <c r="KO31" s="1295"/>
      <c r="KP31" s="1295"/>
      <c r="KQ31" s="1295"/>
      <c r="KR31" s="1295"/>
      <c r="KS31" s="1295"/>
      <c r="KT31" s="1295"/>
      <c r="KU31" s="1295"/>
      <c r="KV31" s="1295"/>
      <c r="KW31" s="1295"/>
      <c r="KX31" s="1295"/>
      <c r="KY31" s="1295"/>
      <c r="KZ31" s="1295"/>
      <c r="LA31" s="1295"/>
      <c r="LB31" s="1295"/>
      <c r="LC31" s="1295"/>
      <c r="LD31" s="1295"/>
      <c r="LE31" s="1295"/>
      <c r="LF31" s="1295"/>
      <c r="LG31" s="1295"/>
      <c r="LH31" s="1295"/>
      <c r="LI31" s="1295"/>
      <c r="LJ31" s="1295"/>
      <c r="LK31" s="1295"/>
      <c r="LL31" s="1295"/>
      <c r="LM31" s="1295"/>
      <c r="LN31" s="1295"/>
      <c r="LO31" s="1295"/>
      <c r="LP31" s="1295"/>
      <c r="LQ31" s="1295"/>
      <c r="LR31" s="1295"/>
      <c r="LS31" s="1295"/>
      <c r="LT31" s="1295"/>
      <c r="LU31" s="1295"/>
      <c r="LV31" s="1295"/>
      <c r="LW31" s="1295"/>
      <c r="LX31" s="1295"/>
      <c r="LY31" s="1295"/>
      <c r="LZ31" s="1295"/>
      <c r="MA31" s="1295"/>
      <c r="MB31" s="1295"/>
      <c r="MC31" s="1295"/>
      <c r="MD31" s="1295"/>
      <c r="ME31" s="1295"/>
      <c r="MF31" s="1295"/>
      <c r="MG31" s="1295"/>
      <c r="MH31" s="1295"/>
      <c r="MI31" s="1295"/>
      <c r="MJ31" s="1295"/>
      <c r="MK31" s="1295"/>
      <c r="ML31" s="1295"/>
      <c r="MM31" s="1295"/>
      <c r="MN31" s="1295"/>
      <c r="MO31" s="1295"/>
      <c r="MP31" s="1295"/>
      <c r="MQ31" s="1295"/>
      <c r="MR31" s="1295"/>
      <c r="MS31" s="1295"/>
      <c r="MT31" s="1295"/>
      <c r="MU31" s="1295"/>
      <c r="MV31" s="1295"/>
      <c r="MW31" s="1295"/>
      <c r="MX31" s="1295"/>
      <c r="MY31" s="1295"/>
      <c r="MZ31" s="1295"/>
      <c r="NA31" s="1295"/>
      <c r="NB31" s="1295"/>
      <c r="NC31" s="1295"/>
      <c r="ND31" s="1295"/>
      <c r="NE31" s="1295"/>
      <c r="NF31" s="1295"/>
      <c r="NG31" s="1295"/>
      <c r="NH31" s="1295"/>
      <c r="NI31" s="1295"/>
      <c r="NJ31" s="1302"/>
    </row>
    <row r="32" spans="2:374" ht="3.65" customHeight="1" x14ac:dyDescent="0.65">
      <c r="B32" s="1310"/>
      <c r="C32" s="1311"/>
      <c r="D32" s="1311"/>
      <c r="E32" s="1311"/>
      <c r="F32" s="1311"/>
      <c r="G32" s="1311"/>
      <c r="H32" s="1311"/>
      <c r="I32" s="1311"/>
      <c r="J32" s="1311"/>
      <c r="K32" s="1311"/>
      <c r="L32" s="1311"/>
      <c r="M32" s="1311"/>
      <c r="N32" s="1311"/>
      <c r="O32" s="1311"/>
      <c r="P32" s="1311"/>
      <c r="Q32" s="1311"/>
      <c r="R32" s="1311"/>
      <c r="S32" s="1311"/>
      <c r="T32" s="1311"/>
      <c r="U32" s="1311"/>
      <c r="V32" s="1311"/>
      <c r="W32" s="1311"/>
      <c r="X32" s="1311"/>
      <c r="Y32" s="1311"/>
      <c r="Z32" s="1311"/>
      <c r="AA32" s="1311"/>
      <c r="AB32" s="1311"/>
      <c r="AC32" s="1311"/>
      <c r="AD32" s="1311"/>
      <c r="AE32" s="1311"/>
      <c r="AF32" s="1311"/>
      <c r="AG32" s="1311"/>
      <c r="AH32" s="1311"/>
      <c r="AI32" s="1311"/>
      <c r="AJ32" s="1311"/>
      <c r="AK32" s="1311"/>
      <c r="AL32" s="1311"/>
      <c r="AM32" s="1311"/>
      <c r="AN32" s="1311"/>
      <c r="AO32" s="1311"/>
      <c r="AP32" s="1311"/>
      <c r="AQ32" s="1311"/>
      <c r="AR32" s="1311"/>
      <c r="AS32" s="1311"/>
      <c r="AT32" s="1311"/>
      <c r="AU32" s="1311"/>
      <c r="AV32" s="1311"/>
      <c r="AW32" s="1311"/>
      <c r="AX32" s="1311"/>
      <c r="AY32" s="1311"/>
      <c r="AZ32" s="1311"/>
      <c r="BA32" s="1311"/>
      <c r="BB32" s="1311"/>
      <c r="BC32" s="1311"/>
      <c r="BD32" s="1311"/>
      <c r="BE32" s="1311"/>
      <c r="BF32" s="1311"/>
      <c r="BG32" s="1311"/>
      <c r="BH32" s="1311"/>
      <c r="BI32" s="1311"/>
      <c r="BJ32" s="1311"/>
      <c r="BK32" s="1311"/>
      <c r="BL32" s="1311"/>
      <c r="BM32" s="1311"/>
      <c r="BN32" s="1311"/>
      <c r="BO32" s="1311"/>
      <c r="BP32" s="1311"/>
      <c r="BQ32" s="1311"/>
      <c r="BR32" s="1311"/>
      <c r="BS32" s="1311"/>
      <c r="BT32" s="1311"/>
      <c r="BU32" s="1311"/>
      <c r="BV32" s="1311"/>
      <c r="BW32" s="1311"/>
      <c r="BX32" s="1311"/>
      <c r="BY32" s="1311"/>
      <c r="BZ32" s="1311"/>
      <c r="CA32" s="1311"/>
      <c r="CB32" s="1311"/>
      <c r="CC32" s="1311"/>
      <c r="CD32" s="1311"/>
      <c r="CE32" s="1311"/>
      <c r="CF32" s="1311"/>
      <c r="CG32" s="1311"/>
      <c r="CH32" s="1311"/>
      <c r="CI32" s="1311"/>
      <c r="CJ32" s="1311"/>
      <c r="CK32" s="1311"/>
      <c r="CL32" s="1311"/>
      <c r="CM32" s="1311"/>
      <c r="CN32" s="1311"/>
      <c r="CO32" s="1311"/>
      <c r="CP32" s="1311"/>
      <c r="CQ32" s="1311"/>
      <c r="CR32" s="1311"/>
      <c r="CS32" s="1311"/>
      <c r="CT32" s="1311"/>
      <c r="CU32" s="1311"/>
      <c r="CV32" s="1311"/>
      <c r="CW32" s="1311"/>
      <c r="CX32" s="1311"/>
      <c r="CY32" s="1311"/>
      <c r="CZ32" s="1311"/>
      <c r="DA32" s="1311"/>
      <c r="DB32" s="1311"/>
      <c r="DC32" s="1311"/>
      <c r="DD32" s="1311"/>
      <c r="DE32" s="1311"/>
      <c r="DF32" s="1311"/>
      <c r="DG32" s="1311"/>
      <c r="DH32" s="1311"/>
      <c r="DI32" s="1311"/>
      <c r="DJ32" s="1311"/>
      <c r="DK32" s="1311"/>
      <c r="DL32" s="1311"/>
      <c r="DM32" s="1311"/>
      <c r="DN32" s="1311"/>
      <c r="DO32" s="1311"/>
      <c r="DP32" s="1311"/>
      <c r="DQ32" s="1311"/>
      <c r="DR32" s="1311"/>
      <c r="DS32" s="1311"/>
      <c r="DT32" s="1311"/>
      <c r="DU32" s="1311"/>
      <c r="DV32" s="1311"/>
      <c r="DW32" s="1311"/>
      <c r="DX32" s="1311"/>
      <c r="DY32" s="1311"/>
      <c r="DZ32" s="1311"/>
      <c r="EA32" s="1311"/>
      <c r="EB32" s="1311"/>
      <c r="EC32" s="1311"/>
      <c r="ED32" s="1311"/>
      <c r="EE32" s="1311"/>
      <c r="EF32" s="1311"/>
      <c r="EG32" s="1311"/>
      <c r="EH32" s="1311"/>
      <c r="EI32" s="1311"/>
      <c r="EJ32" s="1311"/>
      <c r="EK32" s="1311"/>
      <c r="EL32" s="1311"/>
      <c r="EM32" s="1311"/>
      <c r="EN32" s="1311"/>
      <c r="EO32" s="1311"/>
      <c r="EP32" s="1311"/>
      <c r="EQ32" s="1311"/>
      <c r="ER32" s="1311"/>
      <c r="ES32" s="1311"/>
      <c r="ET32" s="1311"/>
      <c r="EU32" s="1311"/>
      <c r="EV32" s="1312"/>
      <c r="EW32" s="1312"/>
      <c r="EX32" s="1312"/>
      <c r="EY32" s="1312"/>
      <c r="EZ32" s="1312"/>
      <c r="FA32" s="1312"/>
      <c r="FB32" s="1311"/>
      <c r="FC32" s="1311"/>
      <c r="FD32" s="1311"/>
      <c r="FE32" s="1311"/>
      <c r="FF32" s="1311"/>
      <c r="FG32" s="1311"/>
      <c r="FH32" s="1311"/>
      <c r="FI32" s="1311"/>
      <c r="FJ32" s="1311"/>
      <c r="FK32" s="1311"/>
      <c r="FL32" s="1311"/>
      <c r="FM32" s="1311"/>
      <c r="FN32" s="1311"/>
      <c r="FO32" s="1311"/>
      <c r="FP32" s="1311"/>
      <c r="FQ32" s="1311"/>
      <c r="FR32" s="1311"/>
      <c r="FS32" s="1311"/>
      <c r="FT32" s="1311"/>
      <c r="FU32" s="1311"/>
      <c r="FV32" s="1311"/>
      <c r="FW32" s="1311"/>
      <c r="FX32" s="1311"/>
      <c r="FY32" s="1311"/>
      <c r="FZ32" s="1311"/>
      <c r="GA32" s="1295"/>
      <c r="GB32" s="1295"/>
      <c r="GC32" s="1295"/>
      <c r="GD32" s="1295"/>
      <c r="GE32" s="1295"/>
      <c r="GF32" s="1295"/>
      <c r="GG32" s="1295"/>
      <c r="GH32" s="1295"/>
      <c r="GI32" s="1295"/>
      <c r="GJ32" s="1295"/>
      <c r="GK32" s="1295"/>
      <c r="GL32" s="1295"/>
      <c r="GM32" s="1295"/>
      <c r="GN32" s="1295"/>
      <c r="GO32" s="1295"/>
      <c r="GP32" s="1295"/>
      <c r="GQ32" s="1295"/>
      <c r="GR32" s="1295"/>
      <c r="GS32" s="1295"/>
      <c r="GT32" s="1295"/>
      <c r="GU32" s="1295"/>
      <c r="GV32" s="1295"/>
      <c r="GW32" s="1295"/>
      <c r="GX32" s="1295"/>
      <c r="GY32" s="1295"/>
      <c r="GZ32" s="1295"/>
      <c r="HA32" s="1295"/>
      <c r="HB32" s="1295"/>
      <c r="HC32" s="1295"/>
      <c r="HD32" s="1295"/>
      <c r="HE32" s="1295"/>
      <c r="HF32" s="1295"/>
      <c r="HG32" s="1295"/>
      <c r="HH32" s="1295"/>
      <c r="HI32" s="1295"/>
      <c r="HJ32" s="1295"/>
      <c r="HK32" s="1295"/>
      <c r="HL32" s="1295"/>
      <c r="HM32" s="1295"/>
      <c r="HN32" s="1295"/>
      <c r="HO32" s="1295"/>
      <c r="HP32" s="1295"/>
      <c r="HQ32" s="1295"/>
      <c r="HR32" s="1295"/>
      <c r="HS32" s="1295"/>
      <c r="HT32" s="1295"/>
      <c r="HU32" s="1295"/>
      <c r="HV32" s="1295"/>
      <c r="HW32" s="1295"/>
      <c r="HX32" s="1295"/>
      <c r="HY32" s="1295"/>
      <c r="HZ32" s="1295"/>
      <c r="IA32" s="1295"/>
      <c r="IB32" s="1295"/>
      <c r="IC32" s="1295"/>
      <c r="ID32" s="1295"/>
      <c r="IE32" s="1295"/>
      <c r="IF32" s="1295"/>
      <c r="IG32" s="1295"/>
      <c r="IH32" s="1295"/>
      <c r="II32" s="1295"/>
      <c r="IJ32" s="1295"/>
      <c r="IK32" s="1295"/>
      <c r="IL32" s="1295"/>
      <c r="IM32" s="1295"/>
      <c r="IN32" s="1295"/>
      <c r="IO32" s="1295"/>
      <c r="IP32" s="1295"/>
      <c r="IQ32" s="1295"/>
      <c r="IR32" s="1295"/>
      <c r="IS32" s="1295"/>
      <c r="IT32" s="1295"/>
      <c r="IU32" s="1295"/>
      <c r="IV32" s="1295"/>
      <c r="IW32" s="1295"/>
      <c r="IX32" s="1295"/>
      <c r="IY32" s="1295"/>
      <c r="IZ32" s="1295"/>
      <c r="JA32" s="1295"/>
      <c r="JB32" s="1295"/>
      <c r="JC32" s="1295"/>
      <c r="JD32" s="1295"/>
      <c r="JE32" s="1295"/>
      <c r="JF32" s="1295"/>
      <c r="JG32" s="1295"/>
      <c r="JH32" s="1295"/>
      <c r="JI32" s="1295"/>
      <c r="JJ32" s="1295"/>
      <c r="JK32" s="1295"/>
      <c r="JL32" s="1295"/>
      <c r="JM32" s="1295"/>
      <c r="JN32" s="1295"/>
      <c r="JO32" s="1295"/>
      <c r="JP32" s="1295"/>
      <c r="JQ32" s="1295"/>
      <c r="JR32" s="1295"/>
      <c r="JS32" s="1295"/>
      <c r="JT32" s="1295"/>
      <c r="JU32" s="1295"/>
      <c r="JV32" s="1295"/>
      <c r="JW32" s="1295"/>
      <c r="JX32" s="1295"/>
      <c r="JY32" s="1295"/>
      <c r="JZ32" s="1295"/>
      <c r="KA32" s="1295"/>
      <c r="KB32" s="1295"/>
      <c r="KC32" s="1295"/>
      <c r="KD32" s="1295"/>
      <c r="KE32" s="1295"/>
      <c r="KF32" s="1295"/>
      <c r="KG32" s="1295"/>
      <c r="KH32" s="1295"/>
      <c r="KI32" s="1295"/>
      <c r="KJ32" s="1295"/>
      <c r="KK32" s="1295"/>
      <c r="KL32" s="1295"/>
      <c r="KM32" s="1295"/>
      <c r="KN32" s="1295"/>
      <c r="KO32" s="1295"/>
      <c r="KP32" s="1295"/>
      <c r="KQ32" s="1295"/>
      <c r="KR32" s="1295"/>
      <c r="KS32" s="1295"/>
      <c r="KT32" s="1295"/>
      <c r="KU32" s="1295"/>
      <c r="KV32" s="1295"/>
      <c r="KW32" s="1295"/>
      <c r="KX32" s="1295"/>
      <c r="KY32" s="1295"/>
      <c r="KZ32" s="1295"/>
      <c r="LA32" s="1295"/>
      <c r="LB32" s="1295"/>
      <c r="LC32" s="1295"/>
      <c r="LD32" s="1295"/>
      <c r="LE32" s="1295"/>
      <c r="LF32" s="1295"/>
      <c r="LG32" s="1295"/>
      <c r="LH32" s="1295"/>
      <c r="LI32" s="1295"/>
      <c r="LJ32" s="1295"/>
      <c r="LK32" s="1295"/>
      <c r="LL32" s="1295"/>
      <c r="LM32" s="1295"/>
      <c r="LN32" s="1295"/>
      <c r="LO32" s="1295"/>
      <c r="LP32" s="1295"/>
      <c r="LQ32" s="1295"/>
      <c r="LR32" s="1295"/>
      <c r="LS32" s="1295"/>
      <c r="LT32" s="1295"/>
      <c r="LU32" s="1295"/>
      <c r="LV32" s="1295"/>
      <c r="LW32" s="1295"/>
      <c r="LX32" s="1295"/>
      <c r="LY32" s="1295"/>
      <c r="LZ32" s="1295"/>
      <c r="MA32" s="1295"/>
      <c r="MB32" s="1295"/>
      <c r="MC32" s="1295"/>
      <c r="MD32" s="1295"/>
      <c r="ME32" s="1295"/>
      <c r="MF32" s="1295"/>
      <c r="MG32" s="1295"/>
      <c r="MH32" s="1295"/>
      <c r="MI32" s="1295"/>
      <c r="MJ32" s="1295"/>
      <c r="MK32" s="1295"/>
      <c r="ML32" s="1295"/>
      <c r="MM32" s="1295"/>
      <c r="MN32" s="1295"/>
      <c r="MO32" s="1295"/>
      <c r="MP32" s="1295"/>
      <c r="MQ32" s="1295"/>
      <c r="MR32" s="1295"/>
      <c r="MS32" s="1295"/>
      <c r="MT32" s="1295"/>
      <c r="MU32" s="1295"/>
      <c r="MV32" s="1295"/>
      <c r="MW32" s="1295"/>
      <c r="MX32" s="1295"/>
      <c r="MY32" s="1295"/>
      <c r="MZ32" s="1295"/>
      <c r="NA32" s="1295"/>
      <c r="NB32" s="1295"/>
      <c r="NC32" s="1295"/>
      <c r="ND32" s="1295"/>
      <c r="NE32" s="1295"/>
      <c r="NF32" s="1295"/>
      <c r="NG32" s="1295"/>
      <c r="NH32" s="1295"/>
      <c r="NI32" s="1295"/>
      <c r="NJ32" s="1302"/>
    </row>
    <row r="33" spans="2:374" ht="3.65" customHeight="1" x14ac:dyDescent="0.65">
      <c r="B33" s="1310"/>
      <c r="C33" s="1311"/>
      <c r="D33" s="1311"/>
      <c r="E33" s="1311"/>
      <c r="F33" s="1311"/>
      <c r="G33" s="1311"/>
      <c r="H33" s="1311"/>
      <c r="I33" s="1311"/>
      <c r="J33" s="1311"/>
      <c r="K33" s="1311"/>
      <c r="L33" s="1311"/>
      <c r="M33" s="1311"/>
      <c r="N33" s="1311"/>
      <c r="O33" s="1311"/>
      <c r="P33" s="1311"/>
      <c r="Q33" s="1311"/>
      <c r="R33" s="1311"/>
      <c r="S33" s="1311"/>
      <c r="T33" s="1311"/>
      <c r="U33" s="1311"/>
      <c r="V33" s="1311"/>
      <c r="W33" s="1311"/>
      <c r="X33" s="1311"/>
      <c r="Y33" s="1311"/>
      <c r="Z33" s="1311"/>
      <c r="AA33" s="1311"/>
      <c r="AB33" s="1311"/>
      <c r="AC33" s="1311"/>
      <c r="AD33" s="1311"/>
      <c r="AE33" s="1311"/>
      <c r="AF33" s="1311"/>
      <c r="AG33" s="1311"/>
      <c r="AH33" s="1311"/>
      <c r="AI33" s="1311"/>
      <c r="AJ33" s="1311"/>
      <c r="AK33" s="1311"/>
      <c r="AL33" s="1311"/>
      <c r="AM33" s="1311"/>
      <c r="AN33" s="1311"/>
      <c r="AO33" s="1311"/>
      <c r="AP33" s="1311"/>
      <c r="AQ33" s="1311"/>
      <c r="AR33" s="1311"/>
      <c r="AS33" s="1311"/>
      <c r="AT33" s="1311"/>
      <c r="AU33" s="1311"/>
      <c r="AV33" s="1311"/>
      <c r="AW33" s="1311"/>
      <c r="AX33" s="1311"/>
      <c r="AY33" s="1311"/>
      <c r="AZ33" s="1311"/>
      <c r="BA33" s="1311"/>
      <c r="BB33" s="1311"/>
      <c r="BC33" s="1311"/>
      <c r="BD33" s="1311"/>
      <c r="BE33" s="1311"/>
      <c r="BF33" s="1311"/>
      <c r="BG33" s="1311"/>
      <c r="BH33" s="1311"/>
      <c r="BI33" s="1311"/>
      <c r="BJ33" s="1311"/>
      <c r="BK33" s="1311"/>
      <c r="BL33" s="1311"/>
      <c r="BM33" s="1311"/>
      <c r="BN33" s="1311"/>
      <c r="BO33" s="1311"/>
      <c r="BP33" s="1311"/>
      <c r="BQ33" s="1311"/>
      <c r="BR33" s="1311"/>
      <c r="BS33" s="1311"/>
      <c r="BT33" s="1311"/>
      <c r="BU33" s="1311"/>
      <c r="BV33" s="1311"/>
      <c r="BW33" s="1311"/>
      <c r="BX33" s="1311"/>
      <c r="BY33" s="1311"/>
      <c r="BZ33" s="1311"/>
      <c r="CA33" s="1311"/>
      <c r="CB33" s="1311"/>
      <c r="CC33" s="1311"/>
      <c r="CD33" s="1311"/>
      <c r="CE33" s="1312"/>
      <c r="CF33" s="1312"/>
      <c r="CG33" s="1312"/>
      <c r="CH33" s="1312"/>
      <c r="CI33" s="1312"/>
      <c r="CJ33" s="1312"/>
      <c r="CK33" s="1312"/>
      <c r="CL33" s="1312"/>
      <c r="CM33" s="1312"/>
      <c r="CN33" s="1312"/>
      <c r="CO33" s="1312"/>
      <c r="CP33" s="1312"/>
      <c r="CQ33" s="1312"/>
      <c r="CR33" s="1312"/>
      <c r="CS33" s="1312"/>
      <c r="CT33" s="1312"/>
      <c r="CU33" s="1312"/>
      <c r="CV33" s="1312"/>
      <c r="CW33" s="1312"/>
      <c r="CX33" s="1312"/>
      <c r="CY33" s="1312"/>
      <c r="CZ33" s="1312"/>
      <c r="DA33" s="1312"/>
      <c r="DB33" s="1312"/>
      <c r="DC33" s="1312"/>
      <c r="DD33" s="1312"/>
      <c r="DE33" s="1312"/>
      <c r="DF33" s="1312"/>
      <c r="DG33" s="1312"/>
      <c r="DH33" s="1312"/>
      <c r="DI33" s="1312"/>
      <c r="DJ33" s="1312"/>
      <c r="DK33" s="1312"/>
      <c r="DL33" s="1311"/>
      <c r="DM33" s="1311"/>
      <c r="DN33" s="1311"/>
      <c r="DO33" s="1311"/>
      <c r="DP33" s="1311"/>
      <c r="DQ33" s="1311"/>
      <c r="DR33" s="1311"/>
      <c r="DS33" s="1311"/>
      <c r="DT33" s="1311"/>
      <c r="DU33" s="1311"/>
      <c r="DV33" s="1311"/>
      <c r="DW33" s="1311"/>
      <c r="DX33" s="1311"/>
      <c r="DY33" s="1311"/>
      <c r="DZ33" s="1311"/>
      <c r="EA33" s="1311"/>
      <c r="EB33" s="1311"/>
      <c r="EC33" s="1311"/>
      <c r="ED33" s="1311"/>
      <c r="EE33" s="1311"/>
      <c r="EF33" s="1311"/>
      <c r="EG33" s="1311"/>
      <c r="EH33" s="1311"/>
      <c r="EI33" s="1311"/>
      <c r="EJ33" s="1311"/>
      <c r="EK33" s="1311"/>
      <c r="EL33" s="1311"/>
      <c r="EM33" s="1311"/>
      <c r="EN33" s="1311"/>
      <c r="EO33" s="1311"/>
      <c r="EP33" s="1311"/>
      <c r="EQ33" s="1311"/>
      <c r="ER33" s="1311"/>
      <c r="ES33" s="1311"/>
      <c r="ET33" s="1311"/>
      <c r="EU33" s="1311"/>
      <c r="EV33" s="1312"/>
      <c r="EW33" s="1312"/>
      <c r="EX33" s="1312"/>
      <c r="EY33" s="1312"/>
      <c r="EZ33" s="1312"/>
      <c r="FA33" s="1312"/>
      <c r="FB33" s="1311"/>
      <c r="FC33" s="1311"/>
      <c r="FD33" s="1311"/>
      <c r="FE33" s="1311"/>
      <c r="FF33" s="1311"/>
      <c r="FG33" s="1311"/>
      <c r="FH33" s="1311"/>
      <c r="FI33" s="1311"/>
      <c r="FJ33" s="1311"/>
      <c r="FK33" s="1311"/>
      <c r="FL33" s="1311"/>
      <c r="FM33" s="1311"/>
      <c r="FN33" s="1311"/>
      <c r="FO33" s="1311"/>
      <c r="FP33" s="1311"/>
      <c r="FQ33" s="1311"/>
      <c r="FR33" s="1311"/>
      <c r="FS33" s="1311"/>
      <c r="FT33" s="1311"/>
      <c r="FU33" s="1311"/>
      <c r="FV33" s="1311"/>
      <c r="FW33" s="1311"/>
      <c r="FX33" s="1311"/>
      <c r="FY33" s="1311"/>
      <c r="FZ33" s="1311"/>
      <c r="GA33" s="1295"/>
      <c r="GB33" s="1295"/>
      <c r="GC33" s="1295"/>
      <c r="GD33" s="1295"/>
      <c r="GE33" s="1295"/>
      <c r="GF33" s="1295"/>
      <c r="GG33" s="1295"/>
      <c r="GH33" s="1295"/>
      <c r="GI33" s="1295"/>
      <c r="GJ33" s="1295"/>
      <c r="GK33" s="1295"/>
      <c r="GL33" s="1295"/>
      <c r="GM33" s="1295"/>
      <c r="GN33" s="1295"/>
      <c r="GO33" s="1295"/>
      <c r="GP33" s="1295"/>
      <c r="GQ33" s="1295"/>
      <c r="GR33" s="1295"/>
      <c r="GS33" s="1295"/>
      <c r="GT33" s="1295"/>
      <c r="GU33" s="1295"/>
      <c r="GV33" s="1295"/>
      <c r="GW33" s="1295"/>
      <c r="GX33" s="1295"/>
      <c r="GY33" s="1295"/>
      <c r="GZ33" s="1295"/>
      <c r="HA33" s="1295"/>
      <c r="HB33" s="1295"/>
      <c r="HC33" s="1295"/>
      <c r="HD33" s="1295"/>
      <c r="HE33" s="1295"/>
      <c r="HF33" s="1295"/>
      <c r="HG33" s="1295"/>
      <c r="HH33" s="1295"/>
      <c r="HI33" s="1295"/>
      <c r="HJ33" s="1295"/>
      <c r="HK33" s="1295"/>
      <c r="HL33" s="1295"/>
      <c r="HM33" s="1295"/>
      <c r="HN33" s="1295"/>
      <c r="HO33" s="1295"/>
      <c r="HP33" s="1295"/>
      <c r="HQ33" s="1295"/>
      <c r="HR33" s="1295"/>
      <c r="HS33" s="1295"/>
      <c r="HT33" s="1295"/>
      <c r="HU33" s="1295"/>
      <c r="HV33" s="1295"/>
      <c r="HW33" s="1295"/>
      <c r="HX33" s="1295"/>
      <c r="HY33" s="1295"/>
      <c r="HZ33" s="1295"/>
      <c r="IA33" s="1295"/>
      <c r="IB33" s="1295"/>
      <c r="IC33" s="1295"/>
      <c r="ID33" s="1295"/>
      <c r="IE33" s="1295"/>
      <c r="IF33" s="1295"/>
      <c r="IG33" s="1295"/>
      <c r="IH33" s="1295"/>
      <c r="II33" s="1295"/>
      <c r="IJ33" s="1295"/>
      <c r="IK33" s="1295"/>
      <c r="IL33" s="1295"/>
      <c r="IM33" s="1295"/>
      <c r="IN33" s="1295"/>
      <c r="IO33" s="1295"/>
      <c r="IP33" s="1295"/>
      <c r="IQ33" s="1295"/>
      <c r="IR33" s="1295"/>
      <c r="IS33" s="1295"/>
      <c r="IT33" s="1295"/>
      <c r="IU33" s="1295"/>
      <c r="IV33" s="1295"/>
      <c r="IW33" s="1295"/>
      <c r="IX33" s="1295"/>
      <c r="IY33" s="1295"/>
      <c r="IZ33" s="1295"/>
      <c r="JA33" s="1295"/>
      <c r="JB33" s="1295"/>
      <c r="JC33" s="1295"/>
      <c r="JD33" s="1295"/>
      <c r="JE33" s="1295"/>
      <c r="JF33" s="1295"/>
      <c r="JG33" s="1295"/>
      <c r="JH33" s="1295"/>
      <c r="JI33" s="1295"/>
      <c r="JJ33" s="1295"/>
      <c r="JK33" s="1295"/>
      <c r="JL33" s="1295"/>
      <c r="JM33" s="1295"/>
      <c r="JN33" s="1295"/>
      <c r="JO33" s="1295"/>
      <c r="JP33" s="1295"/>
      <c r="JQ33" s="1295"/>
      <c r="JR33" s="1295"/>
      <c r="JS33" s="1295"/>
      <c r="JT33" s="1295"/>
      <c r="JU33" s="1295"/>
      <c r="JV33" s="1295"/>
      <c r="JW33" s="1295"/>
      <c r="JX33" s="1295"/>
      <c r="JY33" s="1295"/>
      <c r="JZ33" s="1295"/>
      <c r="KA33" s="1295"/>
      <c r="KB33" s="1295"/>
      <c r="KC33" s="1295"/>
      <c r="KD33" s="1295"/>
      <c r="KE33" s="1295"/>
      <c r="KF33" s="1295"/>
      <c r="KG33" s="1295"/>
      <c r="KH33" s="1295"/>
      <c r="KI33" s="1295"/>
      <c r="KJ33" s="1295"/>
      <c r="KK33" s="1295"/>
      <c r="KL33" s="1295"/>
      <c r="KM33" s="1295"/>
      <c r="KN33" s="1295"/>
      <c r="KO33" s="1295"/>
      <c r="KP33" s="1295"/>
      <c r="KQ33" s="1295"/>
      <c r="KR33" s="1295"/>
      <c r="KS33" s="1295"/>
      <c r="KT33" s="1295"/>
      <c r="KU33" s="1295"/>
      <c r="KV33" s="1295"/>
      <c r="KW33" s="1295"/>
      <c r="KX33" s="1295"/>
      <c r="KY33" s="1295"/>
      <c r="KZ33" s="1295"/>
      <c r="LA33" s="1295"/>
      <c r="LB33" s="1295"/>
      <c r="LC33" s="1295"/>
      <c r="LD33" s="1295"/>
      <c r="LE33" s="1295"/>
      <c r="LF33" s="1295"/>
      <c r="LG33" s="1295"/>
      <c r="LH33" s="1295"/>
      <c r="LI33" s="1295"/>
      <c r="LJ33" s="1295"/>
      <c r="LK33" s="1295"/>
      <c r="LL33" s="1295"/>
      <c r="LM33" s="1295"/>
      <c r="LN33" s="1295"/>
      <c r="LO33" s="1295"/>
      <c r="LP33" s="1295"/>
      <c r="LQ33" s="1295"/>
      <c r="LR33" s="1295"/>
      <c r="LS33" s="1295"/>
      <c r="LT33" s="1295"/>
      <c r="LU33" s="1295"/>
      <c r="LV33" s="1295"/>
      <c r="LW33" s="1295"/>
      <c r="LX33" s="1295"/>
      <c r="LY33" s="1295"/>
      <c r="LZ33" s="1295"/>
      <c r="MA33" s="1295"/>
      <c r="MB33" s="1295"/>
      <c r="MC33" s="1295"/>
      <c r="MD33" s="1295"/>
      <c r="ME33" s="1295"/>
      <c r="MF33" s="1295"/>
      <c r="MG33" s="1295"/>
      <c r="MH33" s="1295"/>
      <c r="MI33" s="1295"/>
      <c r="MJ33" s="1295"/>
      <c r="MK33" s="1295"/>
      <c r="ML33" s="1295"/>
      <c r="MM33" s="1295"/>
      <c r="MN33" s="1295"/>
      <c r="MO33" s="1295"/>
      <c r="MP33" s="1295"/>
      <c r="MQ33" s="1295"/>
      <c r="MR33" s="1295"/>
      <c r="MS33" s="1295"/>
      <c r="MT33" s="1295"/>
      <c r="MU33" s="1295"/>
      <c r="MV33" s="1295"/>
      <c r="MW33" s="1295"/>
      <c r="MX33" s="1295"/>
      <c r="MY33" s="1295"/>
      <c r="MZ33" s="1295"/>
      <c r="NA33" s="1295"/>
      <c r="NB33" s="1295"/>
      <c r="NC33" s="1295"/>
      <c r="ND33" s="1295"/>
      <c r="NE33" s="1295"/>
      <c r="NF33" s="1295"/>
      <c r="NG33" s="1295"/>
      <c r="NH33" s="1295"/>
      <c r="NI33" s="1295"/>
      <c r="NJ33" s="1302"/>
    </row>
    <row r="34" spans="2:374" ht="3.65" customHeight="1" x14ac:dyDescent="0.65">
      <c r="B34" s="1310"/>
      <c r="C34" s="1311"/>
      <c r="D34" s="1311"/>
      <c r="E34" s="1311"/>
      <c r="F34" s="1311"/>
      <c r="G34" s="1311"/>
      <c r="H34" s="1311"/>
      <c r="I34" s="1311"/>
      <c r="J34" s="1311"/>
      <c r="K34" s="1311"/>
      <c r="L34" s="1311"/>
      <c r="M34" s="1311"/>
      <c r="N34" s="1311"/>
      <c r="O34" s="1311"/>
      <c r="P34" s="1311"/>
      <c r="Q34" s="1311"/>
      <c r="R34" s="1311"/>
      <c r="S34" s="1311"/>
      <c r="T34" s="1311"/>
      <c r="U34" s="1311"/>
      <c r="V34" s="1311"/>
      <c r="W34" s="1311"/>
      <c r="X34" s="1311"/>
      <c r="Y34" s="1311"/>
      <c r="Z34" s="1311"/>
      <c r="AA34" s="1311"/>
      <c r="AB34" s="1311"/>
      <c r="AC34" s="1311"/>
      <c r="AD34" s="1311"/>
      <c r="AE34" s="1311"/>
      <c r="AF34" s="1311"/>
      <c r="AG34" s="1311"/>
      <c r="AH34" s="1311"/>
      <c r="AI34" s="1311"/>
      <c r="AJ34" s="1311"/>
      <c r="AK34" s="1311"/>
      <c r="AL34" s="1311"/>
      <c r="AM34" s="1311"/>
      <c r="AN34" s="1311"/>
      <c r="AO34" s="1311"/>
      <c r="AP34" s="1311"/>
      <c r="AQ34" s="1312" t="e" vm="4">
        <v>#VALUE!</v>
      </c>
      <c r="AR34" s="1312"/>
      <c r="AS34" s="1312"/>
      <c r="AT34" s="1312"/>
      <c r="AU34" s="1312"/>
      <c r="AV34" s="1312"/>
      <c r="AW34" s="1311"/>
      <c r="AX34" s="1311"/>
      <c r="AY34" s="1311"/>
      <c r="AZ34" s="1311"/>
      <c r="BA34" s="1311"/>
      <c r="BB34" s="1311"/>
      <c r="BC34" s="1311"/>
      <c r="BD34" s="1311"/>
      <c r="BE34" s="1311"/>
      <c r="BF34" s="1311"/>
      <c r="BG34" s="1311"/>
      <c r="BH34" s="1311"/>
      <c r="BI34" s="1311"/>
      <c r="BJ34" s="1311"/>
      <c r="BK34" s="1311"/>
      <c r="BL34" s="1311"/>
      <c r="BM34" s="1311"/>
      <c r="BN34" s="1311"/>
      <c r="BO34" s="1311"/>
      <c r="BP34" s="1311"/>
      <c r="BQ34" s="1311"/>
      <c r="BR34" s="1311"/>
      <c r="BS34" s="1311"/>
      <c r="BT34" s="1311"/>
      <c r="BU34" s="1311"/>
      <c r="BV34" s="1311"/>
      <c r="BW34" s="1311"/>
      <c r="BX34" s="1311"/>
      <c r="BY34" s="1311"/>
      <c r="BZ34" s="1311"/>
      <c r="CA34" s="1311"/>
      <c r="CB34" s="1311"/>
      <c r="CC34" s="1311"/>
      <c r="CD34" s="1311"/>
      <c r="CE34" s="1312"/>
      <c r="CF34" s="1312"/>
      <c r="CG34" s="1312"/>
      <c r="CH34" s="1312"/>
      <c r="CI34" s="1312"/>
      <c r="CJ34" s="1312"/>
      <c r="CK34" s="1312"/>
      <c r="CL34" s="1312"/>
      <c r="CM34" s="1312"/>
      <c r="CN34" s="1312"/>
      <c r="CO34" s="1312"/>
      <c r="CP34" s="1312"/>
      <c r="CQ34" s="1312"/>
      <c r="CR34" s="1312"/>
      <c r="CS34" s="1312"/>
      <c r="CT34" s="1312"/>
      <c r="CU34" s="1312"/>
      <c r="CV34" s="1312"/>
      <c r="CW34" s="1312"/>
      <c r="CX34" s="1312"/>
      <c r="CY34" s="1312"/>
      <c r="CZ34" s="1312"/>
      <c r="DA34" s="1312"/>
      <c r="DB34" s="1312"/>
      <c r="DC34" s="1312"/>
      <c r="DD34" s="1312"/>
      <c r="DE34" s="1312"/>
      <c r="DF34" s="1312"/>
      <c r="DG34" s="1312"/>
      <c r="DH34" s="1312"/>
      <c r="DI34" s="1312"/>
      <c r="DJ34" s="1312"/>
      <c r="DK34" s="1312"/>
      <c r="DL34" s="1311"/>
      <c r="DM34" s="1311"/>
      <c r="DN34" s="1311"/>
      <c r="DO34" s="1311"/>
      <c r="DP34" s="1311"/>
      <c r="DQ34" s="1311"/>
      <c r="DR34" s="1311"/>
      <c r="DS34" s="1311"/>
      <c r="DT34" s="1311"/>
      <c r="DU34" s="1311"/>
      <c r="DV34" s="1311"/>
      <c r="DW34" s="1311"/>
      <c r="DX34" s="1311"/>
      <c r="DY34" s="1311"/>
      <c r="DZ34" s="1311"/>
      <c r="EA34" s="1311"/>
      <c r="EB34" s="1311"/>
      <c r="EC34" s="1311"/>
      <c r="ED34" s="1311"/>
      <c r="EE34" s="1311"/>
      <c r="EF34" s="1311"/>
      <c r="EG34" s="1311"/>
      <c r="EH34" s="1311"/>
      <c r="EI34" s="1311"/>
      <c r="EJ34" s="1311"/>
      <c r="EK34" s="1311"/>
      <c r="EL34" s="1311"/>
      <c r="EM34" s="1311"/>
      <c r="EN34" s="1311"/>
      <c r="EO34" s="1311"/>
      <c r="EP34" s="1311"/>
      <c r="EQ34" s="1311"/>
      <c r="ER34" s="1311"/>
      <c r="ES34" s="1311"/>
      <c r="ET34" s="1311"/>
      <c r="EU34" s="1311"/>
      <c r="EV34" s="1312"/>
      <c r="EW34" s="1312"/>
      <c r="EX34" s="1312"/>
      <c r="EY34" s="1312"/>
      <c r="EZ34" s="1312"/>
      <c r="FA34" s="1312"/>
      <c r="FB34" s="1311"/>
      <c r="FC34" s="1311"/>
      <c r="FD34" s="1311"/>
      <c r="FE34" s="1311"/>
      <c r="FF34" s="1311"/>
      <c r="FG34" s="1311"/>
      <c r="FH34" s="1311"/>
      <c r="FI34" s="1311"/>
      <c r="FJ34" s="1311"/>
      <c r="FK34" s="1311"/>
      <c r="FL34" s="1311"/>
      <c r="FM34" s="1311"/>
      <c r="FN34" s="1311"/>
      <c r="FO34" s="1311"/>
      <c r="FP34" s="1311"/>
      <c r="FQ34" s="1311"/>
      <c r="FR34" s="1311"/>
      <c r="FS34" s="1311"/>
      <c r="FT34" s="1311"/>
      <c r="FU34" s="1311"/>
      <c r="FV34" s="1311"/>
      <c r="FW34" s="1311"/>
      <c r="FX34" s="1311"/>
      <c r="FY34" s="1311"/>
      <c r="FZ34" s="1311"/>
      <c r="GA34" s="1295"/>
      <c r="GB34" s="1295"/>
      <c r="GC34" s="1295"/>
      <c r="GD34" s="1295"/>
      <c r="GE34" s="1295"/>
      <c r="GF34" s="1295"/>
      <c r="GG34" s="1295"/>
      <c r="GH34" s="1295"/>
      <c r="GI34" s="1295"/>
      <c r="GJ34" s="1295"/>
      <c r="GK34" s="1295"/>
      <c r="GL34" s="1295"/>
      <c r="GM34" s="1295"/>
      <c r="GN34" s="1295"/>
      <c r="GO34" s="1295"/>
      <c r="GP34" s="1295"/>
      <c r="GQ34" s="1295"/>
      <c r="GR34" s="1295"/>
      <c r="GS34" s="1295"/>
      <c r="GT34" s="1295"/>
      <c r="GU34" s="1295"/>
      <c r="GV34" s="1295"/>
      <c r="GW34" s="1295"/>
      <c r="GX34" s="1295"/>
      <c r="GY34" s="1295"/>
      <c r="GZ34" s="1295"/>
      <c r="HA34" s="1295"/>
      <c r="HB34" s="1295"/>
      <c r="HC34" s="1295"/>
      <c r="HD34" s="1295"/>
      <c r="HE34" s="1295"/>
      <c r="HF34" s="1295"/>
      <c r="HG34" s="1295"/>
      <c r="HH34" s="1295"/>
      <c r="HI34" s="1295"/>
      <c r="HJ34" s="1295"/>
      <c r="HK34" s="1295"/>
      <c r="HL34" s="1295"/>
      <c r="HM34" s="1295"/>
      <c r="HN34" s="1295"/>
      <c r="HO34" s="1295"/>
      <c r="HP34" s="1295"/>
      <c r="HQ34" s="1295"/>
      <c r="HR34" s="1295"/>
      <c r="HS34" s="1295"/>
      <c r="HT34" s="1295"/>
      <c r="HU34" s="1295"/>
      <c r="HV34" s="1295"/>
      <c r="HW34" s="1295"/>
      <c r="HX34" s="1295"/>
      <c r="HY34" s="1295"/>
      <c r="HZ34" s="1295"/>
      <c r="IA34" s="1295"/>
      <c r="IB34" s="1295"/>
      <c r="IC34" s="1295"/>
      <c r="ID34" s="1295"/>
      <c r="IE34" s="1295"/>
      <c r="IF34" s="1295"/>
      <c r="IG34" s="1295"/>
      <c r="IH34" s="1295"/>
      <c r="II34" s="1295"/>
      <c r="IJ34" s="1295"/>
      <c r="IK34" s="1295"/>
      <c r="IL34" s="1295"/>
      <c r="IM34" s="1295"/>
      <c r="IN34" s="1295"/>
      <c r="IO34" s="1295"/>
      <c r="IP34" s="1295"/>
      <c r="IQ34" s="1295"/>
      <c r="IR34" s="1295"/>
      <c r="IS34" s="1295"/>
      <c r="IT34" s="1295"/>
      <c r="IU34" s="1295"/>
      <c r="IV34" s="1295"/>
      <c r="IW34" s="1295"/>
      <c r="IX34" s="1295"/>
      <c r="IY34" s="1295"/>
      <c r="IZ34" s="1295"/>
      <c r="JA34" s="1295"/>
      <c r="JB34" s="1295"/>
      <c r="JC34" s="1295"/>
      <c r="JD34" s="1295"/>
      <c r="JE34" s="1295"/>
      <c r="JF34" s="1295"/>
      <c r="JG34" s="1295"/>
      <c r="JH34" s="1295"/>
      <c r="JI34" s="1295"/>
      <c r="JJ34" s="1295"/>
      <c r="JK34" s="1295"/>
      <c r="JL34" s="1295"/>
      <c r="JM34" s="1295"/>
      <c r="JN34" s="1313"/>
      <c r="JO34" s="1313"/>
      <c r="JP34" s="1313"/>
      <c r="JQ34" s="1313"/>
      <c r="JR34" s="1313"/>
      <c r="JS34" s="1313"/>
      <c r="JT34" s="1313"/>
      <c r="JU34" s="1313"/>
      <c r="JV34" s="1313"/>
      <c r="JW34" s="1313"/>
      <c r="JX34" s="1313"/>
      <c r="JY34" s="1313"/>
      <c r="JZ34" s="1313"/>
      <c r="KA34" s="1313"/>
      <c r="KB34" s="1313"/>
      <c r="KC34" s="1313"/>
      <c r="KD34" s="1313"/>
      <c r="KE34" s="1313"/>
      <c r="KF34" s="1313"/>
      <c r="KG34" s="1313"/>
      <c r="KH34" s="1313"/>
      <c r="KI34" s="1313"/>
      <c r="KJ34" s="1313"/>
      <c r="KK34" s="1295"/>
      <c r="KL34" s="1295"/>
      <c r="KM34" s="1295"/>
      <c r="KN34" s="1295"/>
      <c r="KO34" s="1295"/>
      <c r="KP34" s="1295"/>
      <c r="KQ34" s="1295"/>
      <c r="KR34" s="1295"/>
      <c r="KS34" s="1295"/>
      <c r="KT34" s="1295"/>
      <c r="KU34" s="1295"/>
      <c r="KV34" s="1295"/>
      <c r="KW34" s="1295"/>
      <c r="KX34" s="1295"/>
      <c r="KY34" s="1295"/>
      <c r="KZ34" s="1295"/>
      <c r="LA34" s="1295"/>
      <c r="LB34" s="1295"/>
      <c r="LC34" s="1295"/>
      <c r="LD34" s="1295"/>
      <c r="LE34" s="1295"/>
      <c r="LF34" s="1295"/>
      <c r="LG34" s="1295"/>
      <c r="LH34" s="1295"/>
      <c r="LI34" s="1295"/>
      <c r="LJ34" s="1295"/>
      <c r="LK34" s="1295"/>
      <c r="LL34" s="1295"/>
      <c r="LM34" s="1295"/>
      <c r="LN34" s="1295"/>
      <c r="LO34" s="1295"/>
      <c r="LP34" s="1295"/>
      <c r="LQ34" s="1295"/>
      <c r="LR34" s="1295"/>
      <c r="LS34" s="1295"/>
      <c r="LT34" s="1295"/>
      <c r="LU34" s="1295"/>
      <c r="LV34" s="1295"/>
      <c r="LW34" s="1295"/>
      <c r="LX34" s="1295"/>
      <c r="LY34" s="1295"/>
      <c r="LZ34" s="1295"/>
      <c r="MA34" s="1295"/>
      <c r="MB34" s="1295"/>
      <c r="MC34" s="1295"/>
      <c r="MD34" s="1295"/>
      <c r="ME34" s="1295"/>
      <c r="MF34" s="1295"/>
      <c r="MG34" s="1295"/>
      <c r="MH34" s="1295"/>
      <c r="MI34" s="1295"/>
      <c r="MJ34" s="1295"/>
      <c r="MK34" s="1295"/>
      <c r="ML34" s="1295"/>
      <c r="MM34" s="1295"/>
      <c r="MN34" s="1295"/>
      <c r="MO34" s="1295"/>
      <c r="MP34" s="1295"/>
      <c r="MQ34" s="1295"/>
      <c r="MR34" s="1295"/>
      <c r="MS34" s="1295"/>
      <c r="MT34" s="1295"/>
      <c r="MU34" s="1295"/>
      <c r="MV34" s="1295"/>
      <c r="MW34" s="1295"/>
      <c r="MX34" s="1295"/>
      <c r="MY34" s="1295"/>
      <c r="MZ34" s="1295"/>
      <c r="NA34" s="1295"/>
      <c r="NB34" s="1295"/>
      <c r="NC34" s="1295"/>
      <c r="ND34" s="1295"/>
      <c r="NE34" s="1295"/>
      <c r="NF34" s="1295"/>
      <c r="NG34" s="1295"/>
      <c r="NH34" s="1295"/>
      <c r="NI34" s="1295"/>
      <c r="NJ34" s="1302"/>
    </row>
    <row r="35" spans="2:374" ht="3.65" customHeight="1" x14ac:dyDescent="0.65">
      <c r="B35" s="1310"/>
      <c r="C35" s="1311"/>
      <c r="D35" s="1311"/>
      <c r="E35" s="1311"/>
      <c r="F35" s="1311"/>
      <c r="G35" s="1311"/>
      <c r="H35" s="1311"/>
      <c r="I35" s="1311"/>
      <c r="J35" s="1311"/>
      <c r="K35" s="1311"/>
      <c r="L35" s="1311"/>
      <c r="M35" s="1311"/>
      <c r="N35" s="1311"/>
      <c r="O35" s="1311"/>
      <c r="P35" s="1311"/>
      <c r="Q35" s="1311"/>
      <c r="R35" s="1311"/>
      <c r="S35" s="1311"/>
      <c r="T35" s="1311"/>
      <c r="U35" s="1311"/>
      <c r="V35" s="1311"/>
      <c r="W35" s="1311"/>
      <c r="X35" s="1311"/>
      <c r="Y35" s="1311"/>
      <c r="Z35" s="1311"/>
      <c r="AA35" s="1311"/>
      <c r="AB35" s="1311"/>
      <c r="AC35" s="1311"/>
      <c r="AD35" s="1311"/>
      <c r="AE35" s="1311"/>
      <c r="AF35" s="1311"/>
      <c r="AG35" s="1311"/>
      <c r="AH35" s="1311"/>
      <c r="AI35" s="1311"/>
      <c r="AJ35" s="1311"/>
      <c r="AK35" s="1311"/>
      <c r="AL35" s="1311"/>
      <c r="AM35" s="1311"/>
      <c r="AN35" s="1311"/>
      <c r="AO35" s="1311"/>
      <c r="AP35" s="1311"/>
      <c r="AQ35" s="1312"/>
      <c r="AR35" s="1312"/>
      <c r="AS35" s="1312"/>
      <c r="AT35" s="1312"/>
      <c r="AU35" s="1312"/>
      <c r="AV35" s="1312"/>
      <c r="AW35" s="1311"/>
      <c r="AX35" s="1311"/>
      <c r="AY35" s="1311"/>
      <c r="AZ35" s="1311"/>
      <c r="BA35" s="1311"/>
      <c r="BB35" s="1311"/>
      <c r="BC35" s="1311"/>
      <c r="BD35" s="1311"/>
      <c r="BE35" s="1311"/>
      <c r="BF35" s="1311"/>
      <c r="BG35" s="1311"/>
      <c r="BH35" s="1311"/>
      <c r="BI35" s="1311"/>
      <c r="BJ35" s="1311"/>
      <c r="BK35" s="1311"/>
      <c r="BL35" s="1311"/>
      <c r="BM35" s="1311"/>
      <c r="BN35" s="1311"/>
      <c r="BO35" s="1311"/>
      <c r="BP35" s="1311"/>
      <c r="BQ35" s="1311"/>
      <c r="BR35" s="1311"/>
      <c r="BS35" s="1311"/>
      <c r="BT35" s="1311"/>
      <c r="BU35" s="1311"/>
      <c r="BV35" s="1311"/>
      <c r="BW35" s="1311"/>
      <c r="BX35" s="1311"/>
      <c r="BY35" s="1311"/>
      <c r="BZ35" s="1311"/>
      <c r="CA35" s="1311"/>
      <c r="CB35" s="1311"/>
      <c r="CC35" s="1311"/>
      <c r="CD35" s="1311"/>
      <c r="CE35" s="1312"/>
      <c r="CF35" s="1312"/>
      <c r="CG35" s="1312"/>
      <c r="CH35" s="1312"/>
      <c r="CI35" s="1312"/>
      <c r="CJ35" s="1312"/>
      <c r="CK35" s="1312"/>
      <c r="CL35" s="1312"/>
      <c r="CM35" s="1312"/>
      <c r="CN35" s="1312"/>
      <c r="CO35" s="1312"/>
      <c r="CP35" s="1312"/>
      <c r="CQ35" s="1312"/>
      <c r="CR35" s="1312"/>
      <c r="CS35" s="1312"/>
      <c r="CT35" s="1312"/>
      <c r="CU35" s="1312"/>
      <c r="CV35" s="1312"/>
      <c r="CW35" s="1312"/>
      <c r="CX35" s="1312"/>
      <c r="CY35" s="1312"/>
      <c r="CZ35" s="1312"/>
      <c r="DA35" s="1312"/>
      <c r="DB35" s="1312"/>
      <c r="DC35" s="1312"/>
      <c r="DD35" s="1312"/>
      <c r="DE35" s="1312"/>
      <c r="DF35" s="1312"/>
      <c r="DG35" s="1312"/>
      <c r="DH35" s="1312"/>
      <c r="DI35" s="1312"/>
      <c r="DJ35" s="1312"/>
      <c r="DK35" s="1312"/>
      <c r="DL35" s="1311"/>
      <c r="DM35" s="1311"/>
      <c r="DN35" s="1311"/>
      <c r="DO35" s="1311"/>
      <c r="DP35" s="1311"/>
      <c r="DQ35" s="1311"/>
      <c r="DR35" s="1311"/>
      <c r="DS35" s="1311"/>
      <c r="DT35" s="1311"/>
      <c r="DU35" s="1311"/>
      <c r="DV35" s="1311"/>
      <c r="DW35" s="1311"/>
      <c r="DX35" s="1311"/>
      <c r="DY35" s="1311"/>
      <c r="DZ35" s="1311"/>
      <c r="EA35" s="1311"/>
      <c r="EB35" s="1311"/>
      <c r="EC35" s="1311"/>
      <c r="ED35" s="1311"/>
      <c r="EE35" s="1311"/>
      <c r="EF35" s="1311"/>
      <c r="EG35" s="1311"/>
      <c r="EH35" s="1311"/>
      <c r="EI35" s="1311"/>
      <c r="EJ35" s="1311"/>
      <c r="EK35" s="1311"/>
      <c r="EL35" s="1311"/>
      <c r="EM35" s="1311"/>
      <c r="EN35" s="1311"/>
      <c r="EO35" s="1311"/>
      <c r="EP35" s="1311"/>
      <c r="EQ35" s="1311"/>
      <c r="ER35" s="1311"/>
      <c r="ES35" s="1311"/>
      <c r="ET35" s="1311"/>
      <c r="EU35" s="1311"/>
      <c r="EV35" s="1311"/>
      <c r="EW35" s="1311"/>
      <c r="EX35" s="1311"/>
      <c r="EY35" s="1311"/>
      <c r="EZ35" s="1311"/>
      <c r="FA35" s="1311"/>
      <c r="FB35" s="1311"/>
      <c r="FC35" s="1311"/>
      <c r="FD35" s="1311"/>
      <c r="FE35" s="1311"/>
      <c r="FF35" s="1311"/>
      <c r="FG35" s="1311"/>
      <c r="FH35" s="1311"/>
      <c r="FI35" s="1311"/>
      <c r="FJ35" s="1311"/>
      <c r="FK35" s="1311"/>
      <c r="FL35" s="1311"/>
      <c r="FM35" s="1311"/>
      <c r="FN35" s="1311"/>
      <c r="FO35" s="1311"/>
      <c r="FP35" s="1311"/>
      <c r="FQ35" s="1311"/>
      <c r="FR35" s="1311"/>
      <c r="FS35" s="1311"/>
      <c r="FT35" s="1311"/>
      <c r="FU35" s="1311"/>
      <c r="FV35" s="1311"/>
      <c r="FW35" s="1311"/>
      <c r="FX35" s="1311"/>
      <c r="FY35" s="1311"/>
      <c r="FZ35" s="1311"/>
      <c r="GA35" s="1295"/>
      <c r="GB35" s="1295"/>
      <c r="GC35" s="1295"/>
      <c r="GD35" s="1295"/>
      <c r="GE35" s="1295"/>
      <c r="GF35" s="1295"/>
      <c r="GG35" s="1295"/>
      <c r="GH35" s="1295"/>
      <c r="GI35" s="1295"/>
      <c r="GJ35" s="1295"/>
      <c r="GK35" s="1295"/>
      <c r="GL35" s="1295"/>
      <c r="GM35" s="1295"/>
      <c r="GN35" s="1295"/>
      <c r="GO35" s="1295"/>
      <c r="GP35" s="1295"/>
      <c r="GQ35" s="1295"/>
      <c r="GR35" s="1295"/>
      <c r="GS35" s="1295"/>
      <c r="GT35" s="1295"/>
      <c r="GU35" s="1295"/>
      <c r="GV35" s="1295"/>
      <c r="GW35" s="1295"/>
      <c r="GX35" s="1295"/>
      <c r="GY35" s="1295"/>
      <c r="GZ35" s="1295"/>
      <c r="HA35" s="1295"/>
      <c r="HB35" s="1295"/>
      <c r="HC35" s="1295"/>
      <c r="HD35" s="1295"/>
      <c r="HE35" s="1295"/>
      <c r="HF35" s="1295"/>
      <c r="HG35" s="1295"/>
      <c r="HH35" s="1295"/>
      <c r="HI35" s="1295"/>
      <c r="HJ35" s="1295"/>
      <c r="HK35" s="1295"/>
      <c r="HL35" s="1295"/>
      <c r="HM35" s="1295"/>
      <c r="HN35" s="1295"/>
      <c r="HO35" s="1295"/>
      <c r="HP35" s="1295"/>
      <c r="HQ35" s="1295"/>
      <c r="HR35" s="1295"/>
      <c r="HS35" s="1295"/>
      <c r="HT35" s="1295"/>
      <c r="HU35" s="1295"/>
      <c r="HV35" s="1295"/>
      <c r="HW35" s="1295"/>
      <c r="HX35" s="1295"/>
      <c r="HY35" s="1295"/>
      <c r="HZ35" s="1295"/>
      <c r="IA35" s="1295"/>
      <c r="IB35" s="1295"/>
      <c r="IC35" s="1295"/>
      <c r="ID35" s="1295"/>
      <c r="IE35" s="1295"/>
      <c r="IF35" s="1295"/>
      <c r="IG35" s="1295"/>
      <c r="IH35" s="1295"/>
      <c r="II35" s="1295"/>
      <c r="IJ35" s="1295"/>
      <c r="IK35" s="1295"/>
      <c r="IL35" s="1295"/>
      <c r="IM35" s="1295"/>
      <c r="IN35" s="1295"/>
      <c r="IO35" s="1295"/>
      <c r="IP35" s="1295"/>
      <c r="IQ35" s="1295"/>
      <c r="IR35" s="1295"/>
      <c r="IS35" s="1295"/>
      <c r="IT35" s="1295"/>
      <c r="IU35" s="1295"/>
      <c r="IV35" s="1295"/>
      <c r="IW35" s="1295"/>
      <c r="IX35" s="1295"/>
      <c r="IY35" s="1295"/>
      <c r="IZ35" s="1295"/>
      <c r="JA35" s="1295"/>
      <c r="JB35" s="1295"/>
      <c r="JC35" s="1295"/>
      <c r="JD35" s="1295"/>
      <c r="JE35" s="1295"/>
      <c r="JF35" s="1295"/>
      <c r="JG35" s="1295"/>
      <c r="JH35" s="1295"/>
      <c r="JI35" s="1295"/>
      <c r="JJ35" s="1295"/>
      <c r="JK35" s="1295"/>
      <c r="JL35" s="1295"/>
      <c r="JM35" s="1295"/>
      <c r="JN35" s="1313"/>
      <c r="JO35" s="1313"/>
      <c r="JP35" s="1313"/>
      <c r="JQ35" s="1313"/>
      <c r="JR35" s="1313"/>
      <c r="JS35" s="1313"/>
      <c r="JT35" s="1313"/>
      <c r="JU35" s="1313"/>
      <c r="JV35" s="1313"/>
      <c r="JW35" s="1313"/>
      <c r="JX35" s="1313"/>
      <c r="JY35" s="1313"/>
      <c r="JZ35" s="1313"/>
      <c r="KA35" s="1313"/>
      <c r="KB35" s="1313"/>
      <c r="KC35" s="1313"/>
      <c r="KD35" s="1313"/>
      <c r="KE35" s="1313"/>
      <c r="KF35" s="1313"/>
      <c r="KG35" s="1313"/>
      <c r="KH35" s="1313"/>
      <c r="KI35" s="1313"/>
      <c r="KJ35" s="1313"/>
      <c r="KK35" s="1295"/>
      <c r="KL35" s="1295"/>
      <c r="KM35" s="1295"/>
      <c r="KN35" s="1295"/>
      <c r="KO35" s="1295"/>
      <c r="KP35" s="1295"/>
      <c r="KQ35" s="1295"/>
      <c r="KR35" s="1295"/>
      <c r="KS35" s="1295"/>
      <c r="KT35" s="1295"/>
      <c r="KU35" s="1295"/>
      <c r="KV35" s="1295"/>
      <c r="KW35" s="1295"/>
      <c r="KX35" s="1295"/>
      <c r="KY35" s="1295"/>
      <c r="KZ35" s="1295"/>
      <c r="LA35" s="1295"/>
      <c r="LB35" s="1295"/>
      <c r="LC35" s="1295"/>
      <c r="LD35" s="1295"/>
      <c r="LE35" s="1295"/>
      <c r="LF35" s="1295"/>
      <c r="LG35" s="1295"/>
      <c r="LH35" s="1295"/>
      <c r="LI35" s="1295"/>
      <c r="LJ35" s="1295"/>
      <c r="LK35" s="1295"/>
      <c r="LL35" s="1295"/>
      <c r="LM35" s="1295"/>
      <c r="LN35" s="1295"/>
      <c r="LO35" s="1295"/>
      <c r="LP35" s="1295"/>
      <c r="LQ35" s="1295"/>
      <c r="LR35" s="1295"/>
      <c r="LS35" s="1295"/>
      <c r="LT35" s="1295"/>
      <c r="LU35" s="1295"/>
      <c r="LV35" s="1295"/>
      <c r="LW35" s="1295"/>
      <c r="LX35" s="1295"/>
      <c r="LY35" s="1295"/>
      <c r="LZ35" s="1295"/>
      <c r="MA35" s="1295"/>
      <c r="MB35" s="1295"/>
      <c r="MC35" s="1295"/>
      <c r="MD35" s="1295"/>
      <c r="ME35" s="1295"/>
      <c r="MF35" s="1295"/>
      <c r="MG35" s="1295"/>
      <c r="MH35" s="1295"/>
      <c r="MI35" s="1295"/>
      <c r="MJ35" s="1295"/>
      <c r="MK35" s="1295"/>
      <c r="ML35" s="1295"/>
      <c r="MM35" s="1295"/>
      <c r="MN35" s="1295"/>
      <c r="MO35" s="1295"/>
      <c r="MP35" s="1295"/>
      <c r="MQ35" s="1295"/>
      <c r="MR35" s="1295"/>
      <c r="MS35" s="1295"/>
      <c r="MT35" s="1295"/>
      <c r="MU35" s="1295"/>
      <c r="MV35" s="1295"/>
      <c r="MW35" s="1295"/>
      <c r="MX35" s="1295"/>
      <c r="MY35" s="1295"/>
      <c r="MZ35" s="1295"/>
      <c r="NA35" s="1295"/>
      <c r="NB35" s="1295"/>
      <c r="NC35" s="1295"/>
      <c r="ND35" s="1295"/>
      <c r="NE35" s="1295"/>
      <c r="NF35" s="1295"/>
      <c r="NG35" s="1295"/>
      <c r="NH35" s="1295"/>
      <c r="NI35" s="1295"/>
      <c r="NJ35" s="1302"/>
    </row>
    <row r="36" spans="2:374" ht="3.65" customHeight="1" x14ac:dyDescent="0.65">
      <c r="B36" s="1310"/>
      <c r="C36" s="1311"/>
      <c r="D36" s="1311"/>
      <c r="E36" s="1311"/>
      <c r="F36" s="1311"/>
      <c r="G36" s="1311"/>
      <c r="H36" s="1311"/>
      <c r="I36" s="1311"/>
      <c r="J36" s="1311"/>
      <c r="K36" s="1311"/>
      <c r="L36" s="1311"/>
      <c r="M36" s="1311"/>
      <c r="N36" s="1311"/>
      <c r="O36" s="1311"/>
      <c r="P36" s="1311"/>
      <c r="Q36" s="1311"/>
      <c r="R36" s="1311"/>
      <c r="S36" s="1311"/>
      <c r="T36" s="1311"/>
      <c r="U36" s="1311"/>
      <c r="V36" s="1311"/>
      <c r="W36" s="1311"/>
      <c r="X36" s="1311"/>
      <c r="Y36" s="1311"/>
      <c r="Z36" s="1311"/>
      <c r="AA36" s="1311"/>
      <c r="AB36" s="1311"/>
      <c r="AC36" s="1311"/>
      <c r="AD36" s="1311"/>
      <c r="AE36" s="1311"/>
      <c r="AF36" s="1311"/>
      <c r="AG36" s="1311"/>
      <c r="AH36" s="1311"/>
      <c r="AI36" s="1311"/>
      <c r="AJ36" s="1311"/>
      <c r="AK36" s="1311"/>
      <c r="AL36" s="1311"/>
      <c r="AM36" s="1311"/>
      <c r="AN36" s="1311"/>
      <c r="AO36" s="1311"/>
      <c r="AP36" s="1311"/>
      <c r="AQ36" s="1312"/>
      <c r="AR36" s="1312"/>
      <c r="AS36" s="1312"/>
      <c r="AT36" s="1312"/>
      <c r="AU36" s="1312"/>
      <c r="AV36" s="1312"/>
      <c r="AW36" s="1311"/>
      <c r="AX36" s="1311"/>
      <c r="AY36" s="1311"/>
      <c r="AZ36" s="1311"/>
      <c r="BA36" s="1311"/>
      <c r="BB36" s="1311"/>
      <c r="BC36" s="1311"/>
      <c r="BD36" s="1311"/>
      <c r="BE36" s="1311"/>
      <c r="BF36" s="1311"/>
      <c r="BG36" s="1311"/>
      <c r="BH36" s="1311"/>
      <c r="BI36" s="1311"/>
      <c r="BJ36" s="1311"/>
      <c r="BK36" s="1311"/>
      <c r="BL36" s="1311"/>
      <c r="BM36" s="1311"/>
      <c r="BN36" s="1311"/>
      <c r="BO36" s="1311"/>
      <c r="BP36" s="1311"/>
      <c r="BQ36" s="1311"/>
      <c r="BR36" s="1311"/>
      <c r="BS36" s="1311"/>
      <c r="BT36" s="1311"/>
      <c r="BU36" s="1311"/>
      <c r="BV36" s="1311"/>
      <c r="BW36" s="1311"/>
      <c r="BX36" s="1311"/>
      <c r="BY36" s="1311"/>
      <c r="BZ36" s="1311"/>
      <c r="CA36" s="1311"/>
      <c r="CB36" s="1311"/>
      <c r="CC36" s="1311"/>
      <c r="CD36" s="1311"/>
      <c r="CE36" s="1312"/>
      <c r="CF36" s="1312"/>
      <c r="CG36" s="1312"/>
      <c r="CH36" s="1312"/>
      <c r="CI36" s="1312"/>
      <c r="CJ36" s="1312"/>
      <c r="CK36" s="1312"/>
      <c r="CL36" s="1312"/>
      <c r="CM36" s="1312"/>
      <c r="CN36" s="1312"/>
      <c r="CO36" s="1312"/>
      <c r="CP36" s="1312"/>
      <c r="CQ36" s="1312"/>
      <c r="CR36" s="1312"/>
      <c r="CS36" s="1312"/>
      <c r="CT36" s="1312"/>
      <c r="CU36" s="1312"/>
      <c r="CV36" s="1312"/>
      <c r="CW36" s="1312"/>
      <c r="CX36" s="1312"/>
      <c r="CY36" s="1312"/>
      <c r="CZ36" s="1312"/>
      <c r="DA36" s="1312"/>
      <c r="DB36" s="1312"/>
      <c r="DC36" s="1312"/>
      <c r="DD36" s="1312"/>
      <c r="DE36" s="1312"/>
      <c r="DF36" s="1312"/>
      <c r="DG36" s="1312"/>
      <c r="DH36" s="1312"/>
      <c r="DI36" s="1312"/>
      <c r="DJ36" s="1312"/>
      <c r="DK36" s="1312"/>
      <c r="DL36" s="1311"/>
      <c r="DM36" s="1311"/>
      <c r="DN36" s="1311"/>
      <c r="DO36" s="1311"/>
      <c r="DP36" s="1311"/>
      <c r="DQ36" s="1311"/>
      <c r="DR36" s="1311"/>
      <c r="DS36" s="1311"/>
      <c r="DT36" s="1311"/>
      <c r="DU36" s="1311"/>
      <c r="DV36" s="1311"/>
      <c r="DW36" s="1311"/>
      <c r="DX36" s="1311"/>
      <c r="DY36" s="1311"/>
      <c r="DZ36" s="1311"/>
      <c r="EA36" s="1311"/>
      <c r="EB36" s="1311"/>
      <c r="EC36" s="1311"/>
      <c r="ED36" s="1311"/>
      <c r="EE36" s="1311"/>
      <c r="EF36" s="1311"/>
      <c r="EG36" s="1311"/>
      <c r="EH36" s="1311"/>
      <c r="EI36" s="1311"/>
      <c r="EJ36" s="1311"/>
      <c r="EK36" s="1311"/>
      <c r="EL36" s="1311"/>
      <c r="EM36" s="1311"/>
      <c r="EN36" s="1311"/>
      <c r="EO36" s="1311"/>
      <c r="EP36" s="1311"/>
      <c r="EQ36" s="1311"/>
      <c r="ER36" s="1311"/>
      <c r="ES36" s="1311"/>
      <c r="ET36" s="1311"/>
      <c r="EU36" s="1311"/>
      <c r="EV36" s="1311"/>
      <c r="EW36" s="1311"/>
      <c r="EX36" s="1311"/>
      <c r="EY36" s="1311"/>
      <c r="EZ36" s="1311"/>
      <c r="FA36" s="1311"/>
      <c r="FB36" s="1311"/>
      <c r="FC36" s="1311"/>
      <c r="FD36" s="1311"/>
      <c r="FE36" s="1311"/>
      <c r="FF36" s="1311"/>
      <c r="FG36" s="1311"/>
      <c r="FH36" s="1311"/>
      <c r="FI36" s="1311"/>
      <c r="FJ36" s="1311"/>
      <c r="FK36" s="1311"/>
      <c r="FL36" s="1311"/>
      <c r="FM36" s="1311"/>
      <c r="FN36" s="1311"/>
      <c r="FO36" s="1311"/>
      <c r="FP36" s="1311"/>
      <c r="FQ36" s="1311"/>
      <c r="FR36" s="1311"/>
      <c r="FS36" s="1311"/>
      <c r="FT36" s="1311"/>
      <c r="FU36" s="1311"/>
      <c r="FV36" s="1311"/>
      <c r="FW36" s="1311"/>
      <c r="FX36" s="1311"/>
      <c r="FY36" s="1311"/>
      <c r="FZ36" s="1311"/>
      <c r="GA36" s="1295"/>
      <c r="GB36" s="1295"/>
      <c r="GC36" s="1295"/>
      <c r="GD36" s="1295"/>
      <c r="GE36" s="1295"/>
      <c r="GF36" s="1295"/>
      <c r="GG36" s="1295"/>
      <c r="GH36" s="1295"/>
      <c r="GI36" s="1295"/>
      <c r="GJ36" s="1295"/>
      <c r="GK36" s="1295"/>
      <c r="GL36" s="1295"/>
      <c r="GM36" s="1295"/>
      <c r="GN36" s="1295"/>
      <c r="GO36" s="1295"/>
      <c r="GP36" s="1295"/>
      <c r="GQ36" s="1295"/>
      <c r="GR36" s="1295"/>
      <c r="GS36" s="1295"/>
      <c r="GT36" s="1295"/>
      <c r="GU36" s="1295"/>
      <c r="GV36" s="1295"/>
      <c r="GW36" s="1295"/>
      <c r="GX36" s="1295"/>
      <c r="GY36" s="1295"/>
      <c r="GZ36" s="1295"/>
      <c r="HA36" s="1295"/>
      <c r="HB36" s="1295"/>
      <c r="HC36" s="1295"/>
      <c r="HD36" s="1295"/>
      <c r="HE36" s="1295"/>
      <c r="HF36" s="1295"/>
      <c r="HG36" s="1295"/>
      <c r="HH36" s="1295"/>
      <c r="HI36" s="1295"/>
      <c r="HJ36" s="1295"/>
      <c r="HK36" s="1295"/>
      <c r="HL36" s="1295"/>
      <c r="HM36" s="1295"/>
      <c r="HN36" s="1295"/>
      <c r="HO36" s="1295"/>
      <c r="HP36" s="1295"/>
      <c r="HQ36" s="1295"/>
      <c r="HR36" s="1295"/>
      <c r="HS36" s="1295"/>
      <c r="HT36" s="1295"/>
      <c r="HU36" s="1295"/>
      <c r="HV36" s="1295"/>
      <c r="HW36" s="1295"/>
      <c r="HX36" s="1295"/>
      <c r="HY36" s="1295"/>
      <c r="HZ36" s="1295"/>
      <c r="IA36" s="1295"/>
      <c r="IB36" s="1295"/>
      <c r="IC36" s="1295"/>
      <c r="ID36" s="1295"/>
      <c r="IE36" s="1295"/>
      <c r="IF36" s="1295"/>
      <c r="IG36" s="1295"/>
      <c r="IH36" s="1295"/>
      <c r="II36" s="1295"/>
      <c r="IJ36" s="1295"/>
      <c r="IK36" s="1295"/>
      <c r="IL36" s="1295"/>
      <c r="IM36" s="1295"/>
      <c r="IN36" s="1295"/>
      <c r="IO36" s="1295"/>
      <c r="IP36" s="1295"/>
      <c r="IQ36" s="1295"/>
      <c r="IR36" s="1295"/>
      <c r="IS36" s="1295"/>
      <c r="IT36" s="1295"/>
      <c r="IU36" s="1295"/>
      <c r="IV36" s="1295"/>
      <c r="IW36" s="1295"/>
      <c r="IX36" s="1295"/>
      <c r="IY36" s="1295"/>
      <c r="IZ36" s="1295"/>
      <c r="JA36" s="1295"/>
      <c r="JB36" s="1295"/>
      <c r="JC36" s="1295"/>
      <c r="JD36" s="1295"/>
      <c r="JE36" s="1295"/>
      <c r="JF36" s="1295"/>
      <c r="JG36" s="1295"/>
      <c r="JH36" s="1295"/>
      <c r="JI36" s="1295"/>
      <c r="JJ36" s="1295"/>
      <c r="JK36" s="1295"/>
      <c r="JL36" s="1295"/>
      <c r="JM36" s="1295"/>
      <c r="JN36" s="1313"/>
      <c r="JO36" s="1313"/>
      <c r="JP36" s="1313"/>
      <c r="JQ36" s="1313"/>
      <c r="JR36" s="1313"/>
      <c r="JS36" s="1313"/>
      <c r="JT36" s="1313"/>
      <c r="JU36" s="1313"/>
      <c r="JV36" s="1313"/>
      <c r="JW36" s="1313"/>
      <c r="JX36" s="1313"/>
      <c r="JY36" s="1313"/>
      <c r="JZ36" s="1313"/>
      <c r="KA36" s="1313"/>
      <c r="KB36" s="1313"/>
      <c r="KC36" s="1313"/>
      <c r="KD36" s="1313"/>
      <c r="KE36" s="1313"/>
      <c r="KF36" s="1313"/>
      <c r="KG36" s="1313"/>
      <c r="KH36" s="1313"/>
      <c r="KI36" s="1313"/>
      <c r="KJ36" s="1313"/>
      <c r="KK36" s="1295"/>
      <c r="KL36" s="1295"/>
      <c r="KM36" s="1295"/>
      <c r="KN36" s="1295"/>
      <c r="KO36" s="1295"/>
      <c r="KP36" s="1295"/>
      <c r="KQ36" s="1295"/>
      <c r="KR36" s="1295"/>
      <c r="KS36" s="1295"/>
      <c r="KT36" s="1295"/>
      <c r="KU36" s="1295"/>
      <c r="KV36" s="1295"/>
      <c r="KW36" s="1295"/>
      <c r="KX36" s="1295"/>
      <c r="KY36" s="1295"/>
      <c r="KZ36" s="1295"/>
      <c r="LA36" s="1295"/>
      <c r="LB36" s="1295"/>
      <c r="LC36" s="1295"/>
      <c r="LD36" s="1295"/>
      <c r="LE36" s="1295"/>
      <c r="LF36" s="1295"/>
      <c r="LG36" s="1295"/>
      <c r="LH36" s="1295"/>
      <c r="LI36" s="1295"/>
      <c r="LJ36" s="1295"/>
      <c r="LK36" s="1295"/>
      <c r="LL36" s="1295"/>
      <c r="LM36" s="1295"/>
      <c r="LN36" s="1295"/>
      <c r="LO36" s="1295"/>
      <c r="LP36" s="1295"/>
      <c r="LQ36" s="1295"/>
      <c r="LR36" s="1295"/>
      <c r="LS36" s="1295"/>
      <c r="LT36" s="1295"/>
      <c r="LU36" s="1295"/>
      <c r="LV36" s="1295"/>
      <c r="LW36" s="1295"/>
      <c r="LX36" s="1295"/>
      <c r="LY36" s="1295"/>
      <c r="LZ36" s="1295"/>
      <c r="MA36" s="1295"/>
      <c r="MB36" s="1295"/>
      <c r="MC36" s="1295"/>
      <c r="MD36" s="1295"/>
      <c r="ME36" s="1295"/>
      <c r="MF36" s="1295"/>
      <c r="MG36" s="1295"/>
      <c r="MH36" s="1295"/>
      <c r="MI36" s="1295"/>
      <c r="MJ36" s="1295"/>
      <c r="MK36" s="1295"/>
      <c r="ML36" s="1295"/>
      <c r="MM36" s="1295"/>
      <c r="MN36" s="1295"/>
      <c r="MO36" s="1295"/>
      <c r="MP36" s="1295"/>
      <c r="MQ36" s="1295"/>
      <c r="MR36" s="1295"/>
      <c r="MS36" s="1295"/>
      <c r="MT36" s="1295"/>
      <c r="MU36" s="1295"/>
      <c r="MV36" s="1295"/>
      <c r="MW36" s="1295"/>
      <c r="MX36" s="1295"/>
      <c r="MY36" s="1295"/>
      <c r="MZ36" s="1295"/>
      <c r="NA36" s="1295"/>
      <c r="NB36" s="1295"/>
      <c r="NC36" s="1295"/>
      <c r="ND36" s="1295"/>
      <c r="NE36" s="1295"/>
      <c r="NF36" s="1295"/>
      <c r="NG36" s="1295"/>
      <c r="NH36" s="1295"/>
      <c r="NI36" s="1295"/>
      <c r="NJ36" s="1302"/>
    </row>
    <row r="37" spans="2:374" ht="3.65" customHeight="1" x14ac:dyDescent="0.65">
      <c r="B37" s="1310"/>
      <c r="C37" s="1311"/>
      <c r="D37" s="1311"/>
      <c r="E37" s="1311"/>
      <c r="F37" s="1311"/>
      <c r="G37" s="1311"/>
      <c r="H37" s="1311"/>
      <c r="I37" s="1311"/>
      <c r="J37" s="1311"/>
      <c r="K37" s="1311"/>
      <c r="L37" s="1311"/>
      <c r="M37" s="1311"/>
      <c r="N37" s="1311"/>
      <c r="O37" s="1311"/>
      <c r="P37" s="1311"/>
      <c r="Q37" s="1311"/>
      <c r="R37" s="1311"/>
      <c r="S37" s="1311"/>
      <c r="T37" s="1311"/>
      <c r="U37" s="1311"/>
      <c r="V37" s="1311"/>
      <c r="W37" s="1311"/>
      <c r="X37" s="1311"/>
      <c r="Y37" s="1311"/>
      <c r="Z37" s="1311"/>
      <c r="AA37" s="1311"/>
      <c r="AB37" s="1311"/>
      <c r="AC37" s="1311"/>
      <c r="AD37" s="1311"/>
      <c r="AE37" s="1311"/>
      <c r="AF37" s="1311"/>
      <c r="AG37" s="1311"/>
      <c r="AH37" s="1311"/>
      <c r="AI37" s="1311"/>
      <c r="AJ37" s="1311"/>
      <c r="AK37" s="1311"/>
      <c r="AL37" s="1311"/>
      <c r="AM37" s="1311"/>
      <c r="AN37" s="1311"/>
      <c r="AO37" s="1311"/>
      <c r="AP37" s="1311"/>
      <c r="AQ37" s="1312"/>
      <c r="AR37" s="1312"/>
      <c r="AS37" s="1312"/>
      <c r="AT37" s="1312"/>
      <c r="AU37" s="1312"/>
      <c r="AV37" s="1312"/>
      <c r="AW37" s="1311"/>
      <c r="AX37" s="1311"/>
      <c r="AY37" s="1311"/>
      <c r="AZ37" s="1311"/>
      <c r="BA37" s="1311"/>
      <c r="BB37" s="1311"/>
      <c r="BC37" s="1311"/>
      <c r="BD37" s="1311"/>
      <c r="BE37" s="1311"/>
      <c r="BF37" s="1311"/>
      <c r="BG37" s="1311"/>
      <c r="BH37" s="1311"/>
      <c r="BI37" s="1311"/>
      <c r="BJ37" s="1311"/>
      <c r="BK37" s="1311"/>
      <c r="BL37" s="1311"/>
      <c r="BM37" s="1311"/>
      <c r="BN37" s="1311"/>
      <c r="BO37" s="1311"/>
      <c r="BP37" s="1311"/>
      <c r="BQ37" s="1311"/>
      <c r="BR37" s="1311"/>
      <c r="BS37" s="1311"/>
      <c r="BT37" s="1311"/>
      <c r="BU37" s="1311"/>
      <c r="BV37" s="1311"/>
      <c r="BW37" s="1311"/>
      <c r="BX37" s="1311"/>
      <c r="BY37" s="1311"/>
      <c r="BZ37" s="1311"/>
      <c r="CA37" s="1311"/>
      <c r="CB37" s="1311"/>
      <c r="CC37" s="1311"/>
      <c r="CD37" s="1311"/>
      <c r="CE37" s="1312"/>
      <c r="CF37" s="1312"/>
      <c r="CG37" s="1312"/>
      <c r="CH37" s="1312"/>
      <c r="CI37" s="1312"/>
      <c r="CJ37" s="1312"/>
      <c r="CK37" s="1312"/>
      <c r="CL37" s="1312"/>
      <c r="CM37" s="1312"/>
      <c r="CN37" s="1312"/>
      <c r="CO37" s="1312"/>
      <c r="CP37" s="1312"/>
      <c r="CQ37" s="1312"/>
      <c r="CR37" s="1312"/>
      <c r="CS37" s="1312"/>
      <c r="CT37" s="1312"/>
      <c r="CU37" s="1312"/>
      <c r="CV37" s="1312"/>
      <c r="CW37" s="1312"/>
      <c r="CX37" s="1312"/>
      <c r="CY37" s="1312"/>
      <c r="CZ37" s="1312"/>
      <c r="DA37" s="1312"/>
      <c r="DB37" s="1312"/>
      <c r="DC37" s="1312"/>
      <c r="DD37" s="1312"/>
      <c r="DE37" s="1312"/>
      <c r="DF37" s="1312"/>
      <c r="DG37" s="1312"/>
      <c r="DH37" s="1312"/>
      <c r="DI37" s="1312"/>
      <c r="DJ37" s="1312"/>
      <c r="DK37" s="1312"/>
      <c r="DL37" s="1311"/>
      <c r="DM37" s="1311"/>
      <c r="DN37" s="1311"/>
      <c r="DO37" s="1311"/>
      <c r="DP37" s="1311"/>
      <c r="DQ37" s="1311"/>
      <c r="DR37" s="1311"/>
      <c r="DS37" s="1311"/>
      <c r="DT37" s="1311"/>
      <c r="DU37" s="1311"/>
      <c r="DV37" s="1311"/>
      <c r="DW37" s="1311"/>
      <c r="DX37" s="1311"/>
      <c r="DY37" s="1311"/>
      <c r="DZ37" s="1311"/>
      <c r="EA37" s="1311"/>
      <c r="EB37" s="1311"/>
      <c r="EC37" s="1311"/>
      <c r="ED37" s="1311"/>
      <c r="EE37" s="1311"/>
      <c r="EF37" s="1311"/>
      <c r="EG37" s="1311"/>
      <c r="EH37" s="1311"/>
      <c r="EI37" s="1311"/>
      <c r="EJ37" s="1311"/>
      <c r="EK37" s="1311"/>
      <c r="EL37" s="1311"/>
      <c r="EM37" s="1311"/>
      <c r="EN37" s="1311"/>
      <c r="EO37" s="1311"/>
      <c r="EP37" s="1311"/>
      <c r="EQ37" s="1311"/>
      <c r="ER37" s="1311"/>
      <c r="ES37" s="1311"/>
      <c r="ET37" s="1311"/>
      <c r="EU37" s="1311"/>
      <c r="EV37" s="1311"/>
      <c r="EW37" s="1311"/>
      <c r="EX37" s="1311"/>
      <c r="EY37" s="1311"/>
      <c r="EZ37" s="1311"/>
      <c r="FA37" s="1311"/>
      <c r="FB37" s="1311"/>
      <c r="FC37" s="1311"/>
      <c r="FD37" s="1311"/>
      <c r="FE37" s="1311"/>
      <c r="FF37" s="1311"/>
      <c r="FG37" s="1311"/>
      <c r="FH37" s="1311"/>
      <c r="FI37" s="1311"/>
      <c r="FJ37" s="1311"/>
      <c r="FK37" s="1311"/>
      <c r="FL37" s="1311"/>
      <c r="FM37" s="1311"/>
      <c r="FN37" s="1311"/>
      <c r="FO37" s="1311"/>
      <c r="FP37" s="1311"/>
      <c r="FQ37" s="1311"/>
      <c r="FR37" s="1311"/>
      <c r="FS37" s="1311"/>
      <c r="FT37" s="1311"/>
      <c r="FU37" s="1311"/>
      <c r="FV37" s="1311"/>
      <c r="FW37" s="1311"/>
      <c r="FX37" s="1311"/>
      <c r="FY37" s="1311"/>
      <c r="FZ37" s="1311"/>
      <c r="GA37" s="1295"/>
      <c r="GB37" s="1295"/>
      <c r="GC37" s="1295"/>
      <c r="GD37" s="1295"/>
      <c r="GE37" s="1295"/>
      <c r="GF37" s="1295"/>
      <c r="GG37" s="1295"/>
      <c r="GH37" s="1295"/>
      <c r="GI37" s="1295"/>
      <c r="GJ37" s="1295"/>
      <c r="GK37" s="1295"/>
      <c r="GL37" s="1295"/>
      <c r="GM37" s="1295"/>
      <c r="GN37" s="1295"/>
      <c r="GO37" s="1295"/>
      <c r="GP37" s="1295"/>
      <c r="GQ37" s="1295"/>
      <c r="GR37" s="1295"/>
      <c r="GS37" s="1295"/>
      <c r="GT37" s="1295"/>
      <c r="GU37" s="1295"/>
      <c r="GV37" s="1295"/>
      <c r="GW37" s="1295"/>
      <c r="GX37" s="1295"/>
      <c r="GY37" s="1295"/>
      <c r="GZ37" s="1295"/>
      <c r="HA37" s="1295"/>
      <c r="HB37" s="1295"/>
      <c r="HC37" s="1295"/>
      <c r="HD37" s="1295"/>
      <c r="HE37" s="1295"/>
      <c r="HF37" s="1295"/>
      <c r="HG37" s="1295"/>
      <c r="HH37" s="1295"/>
      <c r="HI37" s="1295"/>
      <c r="HJ37" s="1295"/>
      <c r="HK37" s="1295"/>
      <c r="HL37" s="1295"/>
      <c r="HM37" s="1295"/>
      <c r="HN37" s="1295"/>
      <c r="HO37" s="1295"/>
      <c r="HP37" s="1295"/>
      <c r="HQ37" s="1295"/>
      <c r="HR37" s="1295"/>
      <c r="HS37" s="1295"/>
      <c r="HT37" s="1295"/>
      <c r="HU37" s="1295"/>
      <c r="HV37" s="1295"/>
      <c r="HW37" s="1295"/>
      <c r="HX37" s="1295"/>
      <c r="HY37" s="1295"/>
      <c r="HZ37" s="1295"/>
      <c r="IA37" s="1295"/>
      <c r="IB37" s="1295"/>
      <c r="IC37" s="1295"/>
      <c r="ID37" s="1295"/>
      <c r="IE37" s="1295"/>
      <c r="IF37" s="1295"/>
      <c r="IG37" s="1295"/>
      <c r="IH37" s="1295"/>
      <c r="II37" s="1295"/>
      <c r="IJ37" s="1295"/>
      <c r="IK37" s="1295"/>
      <c r="IL37" s="1295"/>
      <c r="IM37" s="1295"/>
      <c r="IN37" s="1295"/>
      <c r="IO37" s="1295"/>
      <c r="IP37" s="1295"/>
      <c r="IQ37" s="1295"/>
      <c r="IR37" s="1295"/>
      <c r="IS37" s="1295"/>
      <c r="IT37" s="1295"/>
      <c r="IU37" s="1295"/>
      <c r="IV37" s="1295"/>
      <c r="IW37" s="1295"/>
      <c r="IX37" s="1295"/>
      <c r="IY37" s="1295"/>
      <c r="IZ37" s="1295"/>
      <c r="JA37" s="1295"/>
      <c r="JB37" s="1295"/>
      <c r="JC37" s="1295"/>
      <c r="JD37" s="1295"/>
      <c r="JE37" s="1295"/>
      <c r="JF37" s="1295"/>
      <c r="JG37" s="1295"/>
      <c r="JH37" s="1295"/>
      <c r="JI37" s="1295"/>
      <c r="JJ37" s="1295"/>
      <c r="JK37" s="1295"/>
      <c r="JL37" s="1295"/>
      <c r="JM37" s="1295"/>
      <c r="JN37" s="1313"/>
      <c r="JO37" s="1313"/>
      <c r="JP37" s="1313"/>
      <c r="JQ37" s="1313"/>
      <c r="JR37" s="1313"/>
      <c r="JS37" s="1313"/>
      <c r="JT37" s="1313"/>
      <c r="JU37" s="1313"/>
      <c r="JV37" s="1313"/>
      <c r="JW37" s="1313"/>
      <c r="JX37" s="1313"/>
      <c r="JY37" s="1313"/>
      <c r="JZ37" s="1313"/>
      <c r="KA37" s="1313"/>
      <c r="KB37" s="1313"/>
      <c r="KC37" s="1313"/>
      <c r="KD37" s="1313"/>
      <c r="KE37" s="1313"/>
      <c r="KF37" s="1313"/>
      <c r="KG37" s="1313"/>
      <c r="KH37" s="1313"/>
      <c r="KI37" s="1313"/>
      <c r="KJ37" s="1313"/>
      <c r="KK37" s="1295"/>
      <c r="KL37" s="1295"/>
      <c r="KM37" s="1295"/>
      <c r="KN37" s="1295"/>
      <c r="KO37" s="1295"/>
      <c r="KP37" s="1295"/>
      <c r="KQ37" s="1295"/>
      <c r="KR37" s="1295"/>
      <c r="KS37" s="1295"/>
      <c r="KT37" s="1295"/>
      <c r="KU37" s="1295"/>
      <c r="KV37" s="1295"/>
      <c r="KW37" s="1295"/>
      <c r="KX37" s="1295"/>
      <c r="KY37" s="1295"/>
      <c r="KZ37" s="1295"/>
      <c r="LA37" s="1295"/>
      <c r="LB37" s="1295"/>
      <c r="LC37" s="1295"/>
      <c r="LD37" s="1295"/>
      <c r="LE37" s="1295"/>
      <c r="LF37" s="1295"/>
      <c r="LG37" s="1295"/>
      <c r="LH37" s="1295"/>
      <c r="LI37" s="1295"/>
      <c r="LJ37" s="1295"/>
      <c r="LK37" s="1295"/>
      <c r="LL37" s="1295"/>
      <c r="LM37" s="1295"/>
      <c r="LN37" s="1295"/>
      <c r="LO37" s="1295"/>
      <c r="LP37" s="1295"/>
      <c r="LQ37" s="1295"/>
      <c r="LR37" s="1295"/>
      <c r="LS37" s="1295"/>
      <c r="LT37" s="1295"/>
      <c r="LU37" s="1295"/>
      <c r="LV37" s="1295"/>
      <c r="LW37" s="1295"/>
      <c r="LX37" s="1295"/>
      <c r="LY37" s="1295"/>
      <c r="LZ37" s="1295"/>
      <c r="MA37" s="1295"/>
      <c r="MB37" s="1295"/>
      <c r="MC37" s="1295"/>
      <c r="MD37" s="1295"/>
      <c r="ME37" s="1295"/>
      <c r="MF37" s="1295"/>
      <c r="MG37" s="1295"/>
      <c r="MH37" s="1295"/>
      <c r="MI37" s="1295"/>
      <c r="MJ37" s="1295"/>
      <c r="MK37" s="1295"/>
      <c r="ML37" s="1295"/>
      <c r="MM37" s="1295"/>
      <c r="MN37" s="1295"/>
      <c r="MO37" s="1295"/>
      <c r="MP37" s="1295"/>
      <c r="MQ37" s="1295"/>
      <c r="MR37" s="1295"/>
      <c r="MS37" s="1295"/>
      <c r="MT37" s="1295"/>
      <c r="MU37" s="1295"/>
      <c r="MV37" s="1295"/>
      <c r="MW37" s="1295"/>
      <c r="MX37" s="1295"/>
      <c r="MY37" s="1295"/>
      <c r="MZ37" s="1295"/>
      <c r="NA37" s="1295"/>
      <c r="NB37" s="1295"/>
      <c r="NC37" s="1295"/>
      <c r="ND37" s="1295"/>
      <c r="NE37" s="1295"/>
      <c r="NF37" s="1295"/>
      <c r="NG37" s="1295"/>
      <c r="NH37" s="1295"/>
      <c r="NI37" s="1295"/>
      <c r="NJ37" s="1302"/>
    </row>
    <row r="38" spans="2:374" ht="3.65" customHeight="1" x14ac:dyDescent="0.65">
      <c r="B38" s="1310"/>
      <c r="C38" s="1311"/>
      <c r="D38" s="1311"/>
      <c r="E38" s="1311"/>
      <c r="F38" s="1311"/>
      <c r="G38" s="1311"/>
      <c r="H38" s="1311"/>
      <c r="I38" s="1311"/>
      <c r="J38" s="1311"/>
      <c r="K38" s="1311"/>
      <c r="L38" s="1311"/>
      <c r="M38" s="1311"/>
      <c r="N38" s="1311"/>
      <c r="O38" s="1311"/>
      <c r="P38" s="1311"/>
      <c r="Q38" s="1311"/>
      <c r="R38" s="1311"/>
      <c r="S38" s="1311"/>
      <c r="T38" s="1311"/>
      <c r="U38" s="1311"/>
      <c r="V38" s="1311"/>
      <c r="W38" s="1311"/>
      <c r="X38" s="1311"/>
      <c r="Y38" s="1311"/>
      <c r="Z38" s="1311"/>
      <c r="AA38" s="1311"/>
      <c r="AB38" s="1311"/>
      <c r="AC38" s="1311"/>
      <c r="AD38" s="1311"/>
      <c r="AE38" s="1311"/>
      <c r="AF38" s="1311"/>
      <c r="AG38" s="1311"/>
      <c r="AH38" s="1311"/>
      <c r="AI38" s="1311"/>
      <c r="AJ38" s="1311"/>
      <c r="AK38" s="1311"/>
      <c r="AL38" s="1311"/>
      <c r="AM38" s="1311"/>
      <c r="AN38" s="1311"/>
      <c r="AO38" s="1311"/>
      <c r="AP38" s="1311"/>
      <c r="AQ38" s="1312"/>
      <c r="AR38" s="1312"/>
      <c r="AS38" s="1312"/>
      <c r="AT38" s="1312"/>
      <c r="AU38" s="1312"/>
      <c r="AV38" s="1312"/>
      <c r="AW38" s="1311"/>
      <c r="AX38" s="1311"/>
      <c r="AY38" s="1311"/>
      <c r="AZ38" s="1311"/>
      <c r="BA38" s="1311"/>
      <c r="BB38" s="1311"/>
      <c r="BC38" s="1311"/>
      <c r="BD38" s="1311"/>
      <c r="BE38" s="1311"/>
      <c r="BF38" s="1311"/>
      <c r="BG38" s="1311"/>
      <c r="BH38" s="1311"/>
      <c r="BI38" s="1311"/>
      <c r="BJ38" s="1311"/>
      <c r="BK38" s="1311"/>
      <c r="BL38" s="1311"/>
      <c r="BM38" s="1311"/>
      <c r="BN38" s="1311"/>
      <c r="BO38" s="1311"/>
      <c r="BP38" s="1311"/>
      <c r="BQ38" s="1311"/>
      <c r="BR38" s="1311"/>
      <c r="BS38" s="1311"/>
      <c r="BT38" s="1311"/>
      <c r="BU38" s="1311"/>
      <c r="BV38" s="1311"/>
      <c r="BW38" s="1311"/>
      <c r="BX38" s="1311"/>
      <c r="BY38" s="1311"/>
      <c r="BZ38" s="1311"/>
      <c r="CA38" s="1311"/>
      <c r="CB38" s="1311"/>
      <c r="CC38" s="1311"/>
      <c r="CD38" s="1311"/>
      <c r="CE38" s="1312"/>
      <c r="CF38" s="1312"/>
      <c r="CG38" s="1312"/>
      <c r="CH38" s="1312"/>
      <c r="CI38" s="1312"/>
      <c r="CJ38" s="1312"/>
      <c r="CK38" s="1312"/>
      <c r="CL38" s="1312"/>
      <c r="CM38" s="1312"/>
      <c r="CN38" s="1312"/>
      <c r="CO38" s="1312"/>
      <c r="CP38" s="1312"/>
      <c r="CQ38" s="1312"/>
      <c r="CR38" s="1312"/>
      <c r="CS38" s="1312"/>
      <c r="CT38" s="1312"/>
      <c r="CU38" s="1312"/>
      <c r="CV38" s="1312"/>
      <c r="CW38" s="1312"/>
      <c r="CX38" s="1312"/>
      <c r="CY38" s="1312"/>
      <c r="CZ38" s="1312"/>
      <c r="DA38" s="1312"/>
      <c r="DB38" s="1312"/>
      <c r="DC38" s="1312"/>
      <c r="DD38" s="1312"/>
      <c r="DE38" s="1312"/>
      <c r="DF38" s="1312"/>
      <c r="DG38" s="1312"/>
      <c r="DH38" s="1312"/>
      <c r="DI38" s="1312"/>
      <c r="DJ38" s="1312"/>
      <c r="DK38" s="1312"/>
      <c r="DL38" s="1311"/>
      <c r="DM38" s="1311"/>
      <c r="DN38" s="1311"/>
      <c r="DO38" s="1311"/>
      <c r="DP38" s="1311"/>
      <c r="DQ38" s="1311"/>
      <c r="DR38" s="1311"/>
      <c r="DS38" s="1311"/>
      <c r="DT38" s="1311"/>
      <c r="DU38" s="1311"/>
      <c r="DV38" s="1311"/>
      <c r="DW38" s="1311"/>
      <c r="DX38" s="1311"/>
      <c r="DY38" s="1311"/>
      <c r="DZ38" s="1311"/>
      <c r="EA38" s="1311"/>
      <c r="EB38" s="1311"/>
      <c r="EC38" s="1311"/>
      <c r="ED38" s="1311"/>
      <c r="EE38" s="1311"/>
      <c r="EF38" s="1311"/>
      <c r="EG38" s="1311"/>
      <c r="EH38" s="1311"/>
      <c r="EI38" s="1311"/>
      <c r="EJ38" s="1311"/>
      <c r="EK38" s="1311"/>
      <c r="EL38" s="1311"/>
      <c r="EM38" s="1311"/>
      <c r="EN38" s="1311"/>
      <c r="EO38" s="1311"/>
      <c r="EP38" s="1311"/>
      <c r="EQ38" s="1311"/>
      <c r="ER38" s="1311"/>
      <c r="ES38" s="1311"/>
      <c r="ET38" s="1311"/>
      <c r="EU38" s="1311"/>
      <c r="EV38" s="1311"/>
      <c r="EW38" s="1311"/>
      <c r="EX38" s="1311"/>
      <c r="EY38" s="1311"/>
      <c r="EZ38" s="1311"/>
      <c r="FA38" s="1311"/>
      <c r="FB38" s="1311"/>
      <c r="FC38" s="1311"/>
      <c r="FD38" s="1311"/>
      <c r="FE38" s="1311"/>
      <c r="FF38" s="1311"/>
      <c r="FG38" s="1311"/>
      <c r="FH38" s="1311"/>
      <c r="FI38" s="1311"/>
      <c r="FJ38" s="1311"/>
      <c r="FK38" s="1311"/>
      <c r="FL38" s="1311"/>
      <c r="FM38" s="1311"/>
      <c r="FN38" s="1311"/>
      <c r="FO38" s="1311"/>
      <c r="FP38" s="1311"/>
      <c r="FQ38" s="1311"/>
      <c r="FR38" s="1311"/>
      <c r="FS38" s="1311"/>
      <c r="FT38" s="1311"/>
      <c r="FU38" s="1311"/>
      <c r="FV38" s="1311"/>
      <c r="FW38" s="1311"/>
      <c r="FX38" s="1311"/>
      <c r="FY38" s="1311"/>
      <c r="FZ38" s="1311"/>
      <c r="GA38" s="1295"/>
      <c r="GB38" s="1295"/>
      <c r="GC38" s="1295"/>
      <c r="GD38" s="1295"/>
      <c r="GE38" s="1295"/>
      <c r="GF38" s="1295"/>
      <c r="GG38" s="1295"/>
      <c r="GH38" s="1295"/>
      <c r="GI38" s="1295"/>
      <c r="GJ38" s="1295"/>
      <c r="GK38" s="1295"/>
      <c r="GL38" s="1295"/>
      <c r="GM38" s="1295"/>
      <c r="GN38" s="1295"/>
      <c r="GO38" s="1295"/>
      <c r="GP38" s="1295"/>
      <c r="GQ38" s="1295"/>
      <c r="GR38" s="1295"/>
      <c r="GS38" s="1295"/>
      <c r="GT38" s="1295"/>
      <c r="GU38" s="1295"/>
      <c r="GV38" s="1295"/>
      <c r="GW38" s="1295"/>
      <c r="GX38" s="1295"/>
      <c r="GY38" s="1295"/>
      <c r="GZ38" s="1295"/>
      <c r="HA38" s="1295"/>
      <c r="HB38" s="1295"/>
      <c r="HC38" s="1295"/>
      <c r="HD38" s="1295"/>
      <c r="HE38" s="1295"/>
      <c r="HF38" s="1295"/>
      <c r="HG38" s="1295"/>
      <c r="HH38" s="1295"/>
      <c r="HI38" s="1295"/>
      <c r="HJ38" s="1295"/>
      <c r="HK38" s="1295"/>
      <c r="HL38" s="1295"/>
      <c r="HM38" s="1295"/>
      <c r="HN38" s="1295"/>
      <c r="HO38" s="1295"/>
      <c r="HP38" s="1295"/>
      <c r="HQ38" s="1295"/>
      <c r="HR38" s="1295"/>
      <c r="HS38" s="1295"/>
      <c r="HT38" s="1295"/>
      <c r="HU38" s="1295"/>
      <c r="HV38" s="1295"/>
      <c r="HW38" s="1295"/>
      <c r="HX38" s="1295"/>
      <c r="HY38" s="1295"/>
      <c r="HZ38" s="1295"/>
      <c r="IA38" s="1295"/>
      <c r="IB38" s="1295"/>
      <c r="IC38" s="1295"/>
      <c r="ID38" s="1295"/>
      <c r="IE38" s="1295"/>
      <c r="IF38" s="1295"/>
      <c r="IG38" s="1295"/>
      <c r="IH38" s="1295"/>
      <c r="II38" s="1295"/>
      <c r="IJ38" s="1295"/>
      <c r="IK38" s="1295"/>
      <c r="IL38" s="1295"/>
      <c r="IM38" s="1295"/>
      <c r="IN38" s="1295"/>
      <c r="IO38" s="1295"/>
      <c r="IP38" s="1295"/>
      <c r="IQ38" s="1295"/>
      <c r="IR38" s="1295"/>
      <c r="IS38" s="1295"/>
      <c r="IT38" s="1295"/>
      <c r="IU38" s="1295"/>
      <c r="IV38" s="1295"/>
      <c r="IW38" s="1295"/>
      <c r="IX38" s="1295"/>
      <c r="IY38" s="1295"/>
      <c r="IZ38" s="1295"/>
      <c r="JA38" s="1295"/>
      <c r="JB38" s="1295"/>
      <c r="JC38" s="1295"/>
      <c r="JD38" s="1295"/>
      <c r="JE38" s="1295"/>
      <c r="JF38" s="1295"/>
      <c r="JG38" s="1295"/>
      <c r="JH38" s="1295"/>
      <c r="JI38" s="1295"/>
      <c r="JJ38" s="1295"/>
      <c r="JK38" s="1295"/>
      <c r="JL38" s="1295"/>
      <c r="JM38" s="1295"/>
      <c r="JN38" s="1313"/>
      <c r="JO38" s="1313"/>
      <c r="JP38" s="1313"/>
      <c r="JQ38" s="1313"/>
      <c r="JR38" s="1313"/>
      <c r="JS38" s="1313"/>
      <c r="JT38" s="1313"/>
      <c r="JU38" s="1313"/>
      <c r="JV38" s="1313"/>
      <c r="JW38" s="1313"/>
      <c r="JX38" s="1313"/>
      <c r="JY38" s="1313"/>
      <c r="JZ38" s="1313"/>
      <c r="KA38" s="1313"/>
      <c r="KB38" s="1313"/>
      <c r="KC38" s="1313"/>
      <c r="KD38" s="1313"/>
      <c r="KE38" s="1313"/>
      <c r="KF38" s="1313"/>
      <c r="KG38" s="1313"/>
      <c r="KH38" s="1313"/>
      <c r="KI38" s="1313"/>
      <c r="KJ38" s="1313"/>
      <c r="KK38" s="1295"/>
      <c r="KL38" s="1295"/>
      <c r="KM38" s="1295"/>
      <c r="KN38" s="1295"/>
      <c r="KO38" s="1295"/>
      <c r="KP38" s="1295"/>
      <c r="KQ38" s="1295"/>
      <c r="KR38" s="1295"/>
      <c r="KS38" s="1295"/>
      <c r="KT38" s="1295"/>
      <c r="KU38" s="1295"/>
      <c r="KV38" s="1295"/>
      <c r="KW38" s="1295"/>
      <c r="KX38" s="1295"/>
      <c r="KY38" s="1295"/>
      <c r="KZ38" s="1295"/>
      <c r="LA38" s="1295"/>
      <c r="LB38" s="1295"/>
      <c r="LC38" s="1295"/>
      <c r="LD38" s="1295"/>
      <c r="LE38" s="1295"/>
      <c r="LF38" s="1295"/>
      <c r="LG38" s="1295"/>
      <c r="LH38" s="1295"/>
      <c r="LI38" s="1295"/>
      <c r="LJ38" s="1295"/>
      <c r="LK38" s="1295"/>
      <c r="LL38" s="1295"/>
      <c r="LM38" s="1295"/>
      <c r="LN38" s="1295"/>
      <c r="LO38" s="1295"/>
      <c r="LP38" s="1295"/>
      <c r="LQ38" s="1295"/>
      <c r="LR38" s="1295"/>
      <c r="LS38" s="1295"/>
      <c r="LT38" s="1295"/>
      <c r="LU38" s="1295"/>
      <c r="LV38" s="1295"/>
      <c r="LW38" s="1295"/>
      <c r="LX38" s="1295"/>
      <c r="LY38" s="1295"/>
      <c r="LZ38" s="1295"/>
      <c r="MA38" s="1295"/>
      <c r="MB38" s="1295"/>
      <c r="MC38" s="1295"/>
      <c r="MD38" s="1295"/>
      <c r="ME38" s="1295"/>
      <c r="MF38" s="1295"/>
      <c r="MG38" s="1295"/>
      <c r="MH38" s="1295"/>
      <c r="MI38" s="1295"/>
      <c r="MJ38" s="1295"/>
      <c r="MK38" s="1295"/>
      <c r="ML38" s="1295"/>
      <c r="MM38" s="1295"/>
      <c r="MN38" s="1295"/>
      <c r="MO38" s="1295"/>
      <c r="MP38" s="1295"/>
      <c r="MQ38" s="1295"/>
      <c r="MR38" s="1295"/>
      <c r="MS38" s="1295"/>
      <c r="MT38" s="1295"/>
      <c r="MU38" s="1295"/>
      <c r="MV38" s="1295"/>
      <c r="MW38" s="1295"/>
      <c r="MX38" s="1295"/>
      <c r="MY38" s="1295"/>
      <c r="MZ38" s="1295"/>
      <c r="NA38" s="1295"/>
      <c r="NB38" s="1295"/>
      <c r="NC38" s="1295"/>
      <c r="ND38" s="1295"/>
      <c r="NE38" s="1295"/>
      <c r="NF38" s="1295"/>
      <c r="NG38" s="1295"/>
      <c r="NH38" s="1295"/>
      <c r="NI38" s="1295"/>
      <c r="NJ38" s="1302"/>
    </row>
    <row r="39" spans="2:374" ht="3.65" customHeight="1" x14ac:dyDescent="0.65">
      <c r="B39" s="1310"/>
      <c r="C39" s="1311"/>
      <c r="D39" s="1311"/>
      <c r="E39" s="1311"/>
      <c r="F39" s="1311"/>
      <c r="G39" s="1311"/>
      <c r="H39" s="1311"/>
      <c r="I39" s="1311"/>
      <c r="J39" s="1311"/>
      <c r="K39" s="1311"/>
      <c r="L39" s="1311"/>
      <c r="M39" s="1311"/>
      <c r="N39" s="1311"/>
      <c r="O39" s="1311"/>
      <c r="P39" s="1311"/>
      <c r="Q39" s="1311"/>
      <c r="R39" s="1311"/>
      <c r="S39" s="1311"/>
      <c r="T39" s="1311"/>
      <c r="U39" s="1311"/>
      <c r="V39" s="1311"/>
      <c r="W39" s="1311"/>
      <c r="X39" s="1311"/>
      <c r="Y39" s="1311"/>
      <c r="Z39" s="1311"/>
      <c r="AA39" s="1311"/>
      <c r="AB39" s="1311"/>
      <c r="AC39" s="1311"/>
      <c r="AD39" s="1311"/>
      <c r="AE39" s="1311"/>
      <c r="AF39" s="1311"/>
      <c r="AG39" s="1311"/>
      <c r="AH39" s="1311"/>
      <c r="AI39" s="1311"/>
      <c r="AJ39" s="1311"/>
      <c r="AK39" s="1311"/>
      <c r="AL39" s="1311"/>
      <c r="AM39" s="1311"/>
      <c r="AN39" s="1311"/>
      <c r="AO39" s="1311"/>
      <c r="AP39" s="1311"/>
      <c r="AQ39" s="1312"/>
      <c r="AR39" s="1312"/>
      <c r="AS39" s="1312"/>
      <c r="AT39" s="1312"/>
      <c r="AU39" s="1312"/>
      <c r="AV39" s="1312"/>
      <c r="AW39" s="1311"/>
      <c r="AX39" s="1311"/>
      <c r="AY39" s="1311"/>
      <c r="AZ39" s="1311"/>
      <c r="BA39" s="1311"/>
      <c r="BB39" s="1311"/>
      <c r="BC39" s="1311"/>
      <c r="BD39" s="1311"/>
      <c r="BE39" s="1311"/>
      <c r="BF39" s="1311"/>
      <c r="BG39" s="1311"/>
      <c r="BH39" s="1311"/>
      <c r="BI39" s="1311"/>
      <c r="BJ39" s="1311"/>
      <c r="BK39" s="1311"/>
      <c r="BL39" s="1311"/>
      <c r="BM39" s="1311"/>
      <c r="BN39" s="1311"/>
      <c r="BO39" s="1311"/>
      <c r="BP39" s="1311"/>
      <c r="BQ39" s="1311"/>
      <c r="BR39" s="1311"/>
      <c r="BS39" s="1311"/>
      <c r="BT39" s="1311"/>
      <c r="BU39" s="1311"/>
      <c r="BV39" s="1311"/>
      <c r="BW39" s="1311"/>
      <c r="BX39" s="1311"/>
      <c r="BY39" s="1311"/>
      <c r="BZ39" s="1311"/>
      <c r="CA39" s="1311"/>
      <c r="CB39" s="1311"/>
      <c r="CC39" s="1311"/>
      <c r="CD39" s="1311"/>
      <c r="CE39" s="1312"/>
      <c r="CF39" s="1312"/>
      <c r="CG39" s="1312"/>
      <c r="CH39" s="1312"/>
      <c r="CI39" s="1312"/>
      <c r="CJ39" s="1312"/>
      <c r="CK39" s="1312"/>
      <c r="CL39" s="1312"/>
      <c r="CM39" s="1312"/>
      <c r="CN39" s="1312"/>
      <c r="CO39" s="1312"/>
      <c r="CP39" s="1312"/>
      <c r="CQ39" s="1312"/>
      <c r="CR39" s="1312"/>
      <c r="CS39" s="1312"/>
      <c r="CT39" s="1312"/>
      <c r="CU39" s="1312"/>
      <c r="CV39" s="1312"/>
      <c r="CW39" s="1312"/>
      <c r="CX39" s="1312"/>
      <c r="CY39" s="1312"/>
      <c r="CZ39" s="1312"/>
      <c r="DA39" s="1312"/>
      <c r="DB39" s="1312"/>
      <c r="DC39" s="1312"/>
      <c r="DD39" s="1312"/>
      <c r="DE39" s="1312"/>
      <c r="DF39" s="1312"/>
      <c r="DG39" s="1312"/>
      <c r="DH39" s="1312"/>
      <c r="DI39" s="1312"/>
      <c r="DJ39" s="1312"/>
      <c r="DK39" s="1312"/>
      <c r="DL39" s="1311"/>
      <c r="DM39" s="1311"/>
      <c r="DN39" s="1311"/>
      <c r="DO39" s="1311"/>
      <c r="DP39" s="1311"/>
      <c r="DQ39" s="1311"/>
      <c r="DR39" s="1311"/>
      <c r="DS39" s="1311"/>
      <c r="DT39" s="1311"/>
      <c r="DU39" s="1311"/>
      <c r="DV39" s="1311"/>
      <c r="DW39" s="1311"/>
      <c r="DX39" s="1311"/>
      <c r="DY39" s="1311"/>
      <c r="DZ39" s="1311"/>
      <c r="EA39" s="1311"/>
      <c r="EB39" s="1311"/>
      <c r="EC39" s="1311"/>
      <c r="ED39" s="1311"/>
      <c r="EE39" s="1311"/>
      <c r="EF39" s="1311"/>
      <c r="EG39" s="1311"/>
      <c r="EH39" s="1311"/>
      <c r="EI39" s="1311"/>
      <c r="EJ39" s="1311"/>
      <c r="EK39" s="1311"/>
      <c r="EL39" s="1311"/>
      <c r="EM39" s="1311"/>
      <c r="EN39" s="1311"/>
      <c r="EO39" s="1311"/>
      <c r="EP39" s="1311"/>
      <c r="EQ39" s="1311"/>
      <c r="ER39" s="1311"/>
      <c r="ES39" s="1311"/>
      <c r="ET39" s="1311"/>
      <c r="EU39" s="1311"/>
      <c r="EV39" s="1311"/>
      <c r="EW39" s="1311"/>
      <c r="EX39" s="1311"/>
      <c r="EY39" s="1311"/>
      <c r="EZ39" s="1311"/>
      <c r="FA39" s="1311"/>
      <c r="FB39" s="1311"/>
      <c r="FC39" s="1311"/>
      <c r="FD39" s="1311"/>
      <c r="FE39" s="1311"/>
      <c r="FF39" s="1311"/>
      <c r="FG39" s="1311"/>
      <c r="FH39" s="1311"/>
      <c r="FI39" s="1311"/>
      <c r="FJ39" s="1311"/>
      <c r="FK39" s="1311"/>
      <c r="FL39" s="1311"/>
      <c r="FM39" s="1311"/>
      <c r="FN39" s="1311"/>
      <c r="FO39" s="1311"/>
      <c r="FP39" s="1311"/>
      <c r="FQ39" s="1311"/>
      <c r="FR39" s="1311"/>
      <c r="FS39" s="1311"/>
      <c r="FT39" s="1311"/>
      <c r="FU39" s="1311"/>
      <c r="FV39" s="1311"/>
      <c r="FW39" s="1311"/>
      <c r="FX39" s="1311"/>
      <c r="FY39" s="1311"/>
      <c r="FZ39" s="1311"/>
      <c r="GA39" s="1295"/>
      <c r="GB39" s="1295"/>
      <c r="GC39" s="1295"/>
      <c r="GD39" s="1295"/>
      <c r="GE39" s="1295"/>
      <c r="GF39" s="1295"/>
      <c r="GG39" s="1295"/>
      <c r="GH39" s="1295"/>
      <c r="GI39" s="1295"/>
      <c r="GJ39" s="1295"/>
      <c r="GK39" s="1295"/>
      <c r="GL39" s="1295"/>
      <c r="GM39" s="1295"/>
      <c r="GN39" s="1295"/>
      <c r="GO39" s="1295"/>
      <c r="GP39" s="1295"/>
      <c r="GQ39" s="1295"/>
      <c r="GR39" s="1295"/>
      <c r="GS39" s="1295"/>
      <c r="GT39" s="1295"/>
      <c r="GU39" s="1295"/>
      <c r="GV39" s="1295"/>
      <c r="GW39" s="1295"/>
      <c r="GX39" s="1295"/>
      <c r="GY39" s="1295"/>
      <c r="GZ39" s="1295"/>
      <c r="HA39" s="1295"/>
      <c r="HB39" s="1295"/>
      <c r="HC39" s="1295"/>
      <c r="HD39" s="1295"/>
      <c r="HE39" s="1295"/>
      <c r="HF39" s="1295"/>
      <c r="HG39" s="1295"/>
      <c r="HH39" s="1295"/>
      <c r="HI39" s="1295"/>
      <c r="HJ39" s="1295"/>
      <c r="HK39" s="1295"/>
      <c r="HL39" s="1295"/>
      <c r="HM39" s="1295"/>
      <c r="HN39" s="1295"/>
      <c r="HO39" s="1295"/>
      <c r="HP39" s="1295"/>
      <c r="HQ39" s="1295"/>
      <c r="HR39" s="1295"/>
      <c r="HS39" s="1295"/>
      <c r="HT39" s="1295"/>
      <c r="HU39" s="1295"/>
      <c r="HV39" s="1295"/>
      <c r="HW39" s="1295"/>
      <c r="HX39" s="1295"/>
      <c r="HY39" s="1295"/>
      <c r="HZ39" s="1295"/>
      <c r="IA39" s="1295"/>
      <c r="IB39" s="1295"/>
      <c r="IC39" s="1295"/>
      <c r="ID39" s="1295"/>
      <c r="IE39" s="1295"/>
      <c r="IF39" s="1295"/>
      <c r="IG39" s="1295"/>
      <c r="IH39" s="1295"/>
      <c r="II39" s="1295"/>
      <c r="IJ39" s="1295"/>
      <c r="IK39" s="1295"/>
      <c r="IL39" s="1295"/>
      <c r="IM39" s="1295"/>
      <c r="IN39" s="1295"/>
      <c r="IO39" s="1295"/>
      <c r="IP39" s="1295"/>
      <c r="IQ39" s="1295"/>
      <c r="IR39" s="1295"/>
      <c r="IS39" s="1295"/>
      <c r="IT39" s="1295"/>
      <c r="IU39" s="1295"/>
      <c r="IV39" s="1295"/>
      <c r="IW39" s="1295"/>
      <c r="IX39" s="1295"/>
      <c r="IY39" s="1295"/>
      <c r="IZ39" s="1295"/>
      <c r="JA39" s="1295"/>
      <c r="JB39" s="1295"/>
      <c r="JC39" s="1295"/>
      <c r="JD39" s="1295"/>
      <c r="JE39" s="1295"/>
      <c r="JF39" s="1295"/>
      <c r="JG39" s="1295"/>
      <c r="JH39" s="1295"/>
      <c r="JI39" s="1295"/>
      <c r="JJ39" s="1295"/>
      <c r="JK39" s="1295"/>
      <c r="JL39" s="1295"/>
      <c r="JM39" s="1295"/>
      <c r="JN39" s="1313"/>
      <c r="JO39" s="1313"/>
      <c r="JP39" s="1313"/>
      <c r="JQ39" s="1313"/>
      <c r="JR39" s="1313"/>
      <c r="JS39" s="1313"/>
      <c r="JT39" s="1313"/>
      <c r="JU39" s="1313"/>
      <c r="JV39" s="1313"/>
      <c r="JW39" s="1313"/>
      <c r="JX39" s="1313"/>
      <c r="JY39" s="1313"/>
      <c r="JZ39" s="1313"/>
      <c r="KA39" s="1313"/>
      <c r="KB39" s="1313"/>
      <c r="KC39" s="1313"/>
      <c r="KD39" s="1313"/>
      <c r="KE39" s="1313"/>
      <c r="KF39" s="1313"/>
      <c r="KG39" s="1313"/>
      <c r="KH39" s="1313"/>
      <c r="KI39" s="1313"/>
      <c r="KJ39" s="1313"/>
      <c r="KK39" s="1295"/>
      <c r="KL39" s="1295"/>
      <c r="KM39" s="1295"/>
      <c r="KN39" s="1295"/>
      <c r="KO39" s="1295"/>
      <c r="KP39" s="1295"/>
      <c r="KQ39" s="1295"/>
      <c r="KR39" s="1295"/>
      <c r="KS39" s="1295"/>
      <c r="KT39" s="1295"/>
      <c r="KU39" s="1295"/>
      <c r="KV39" s="1295"/>
      <c r="KW39" s="1295"/>
      <c r="KX39" s="1295"/>
      <c r="KY39" s="1295"/>
      <c r="KZ39" s="1295"/>
      <c r="LA39" s="1295"/>
      <c r="LB39" s="1295"/>
      <c r="LC39" s="1295"/>
      <c r="LD39" s="1295"/>
      <c r="LE39" s="1295"/>
      <c r="LF39" s="1295"/>
      <c r="LG39" s="1295"/>
      <c r="LH39" s="1295"/>
      <c r="LI39" s="1295"/>
      <c r="LJ39" s="1295"/>
      <c r="LK39" s="1295"/>
      <c r="LL39" s="1295"/>
      <c r="LM39" s="1295"/>
      <c r="LN39" s="1295"/>
      <c r="LO39" s="1295"/>
      <c r="LP39" s="1295"/>
      <c r="LQ39" s="1295"/>
      <c r="LR39" s="1295"/>
      <c r="LS39" s="1295"/>
      <c r="LT39" s="1295"/>
      <c r="LU39" s="1295"/>
      <c r="LV39" s="1295"/>
      <c r="LW39" s="1295"/>
      <c r="LX39" s="1295"/>
      <c r="LY39" s="1295"/>
      <c r="LZ39" s="1295"/>
      <c r="MA39" s="1295"/>
      <c r="MB39" s="1295"/>
      <c r="MC39" s="1295"/>
      <c r="MD39" s="1295"/>
      <c r="ME39" s="1295"/>
      <c r="MF39" s="1295"/>
      <c r="MG39" s="1295"/>
      <c r="MH39" s="1295"/>
      <c r="MI39" s="1295"/>
      <c r="MJ39" s="1295"/>
      <c r="MK39" s="1295"/>
      <c r="ML39" s="1295"/>
      <c r="MM39" s="1295"/>
      <c r="MN39" s="1295"/>
      <c r="MO39" s="1295"/>
      <c r="MP39" s="1295"/>
      <c r="MQ39" s="1295"/>
      <c r="MR39" s="1295"/>
      <c r="MS39" s="1295"/>
      <c r="MT39" s="1295"/>
      <c r="MU39" s="1295"/>
      <c r="MV39" s="1295"/>
      <c r="MW39" s="1295"/>
      <c r="MX39" s="1295"/>
      <c r="MY39" s="1295"/>
      <c r="MZ39" s="1295"/>
      <c r="NA39" s="1295"/>
      <c r="NB39" s="1295"/>
      <c r="NC39" s="1295"/>
      <c r="ND39" s="1295"/>
      <c r="NE39" s="1295"/>
      <c r="NF39" s="1295"/>
      <c r="NG39" s="1295"/>
      <c r="NH39" s="1295"/>
      <c r="NI39" s="1295"/>
      <c r="NJ39" s="1302"/>
    </row>
    <row r="40" spans="2:374" ht="3.65" customHeight="1" x14ac:dyDescent="0.65">
      <c r="B40" s="1310"/>
      <c r="C40" s="1311"/>
      <c r="D40" s="1311"/>
      <c r="E40" s="1311"/>
      <c r="F40" s="1311"/>
      <c r="G40" s="1311"/>
      <c r="H40" s="1311"/>
      <c r="I40" s="1311"/>
      <c r="J40" s="1311"/>
      <c r="K40" s="1311"/>
      <c r="L40" s="1311"/>
      <c r="M40" s="1311"/>
      <c r="N40" s="1311"/>
      <c r="O40" s="1311"/>
      <c r="P40" s="1311"/>
      <c r="Q40" s="1311"/>
      <c r="R40" s="1311"/>
      <c r="S40" s="1311"/>
      <c r="T40" s="1311"/>
      <c r="U40" s="1311"/>
      <c r="V40" s="1311"/>
      <c r="W40" s="1311"/>
      <c r="X40" s="1311"/>
      <c r="Y40" s="1311"/>
      <c r="Z40" s="1311"/>
      <c r="AA40" s="1311"/>
      <c r="AB40" s="1311"/>
      <c r="AC40" s="1311"/>
      <c r="AD40" s="1311"/>
      <c r="AE40" s="1311"/>
      <c r="AF40" s="1311"/>
      <c r="AG40" s="1311"/>
      <c r="AH40" s="1311"/>
      <c r="AI40" s="1311"/>
      <c r="AJ40" s="1311"/>
      <c r="AK40" s="1311"/>
      <c r="AL40" s="1311"/>
      <c r="AM40" s="1311"/>
      <c r="AN40" s="1311"/>
      <c r="AO40" s="1311"/>
      <c r="AP40" s="1311"/>
      <c r="AQ40" s="1311"/>
      <c r="AR40" s="1311"/>
      <c r="AS40" s="1311"/>
      <c r="AT40" s="1311"/>
      <c r="AU40" s="1311"/>
      <c r="AV40" s="1311"/>
      <c r="AW40" s="1311"/>
      <c r="AX40" s="1311"/>
      <c r="AY40" s="1311"/>
      <c r="AZ40" s="1311"/>
      <c r="BA40" s="1311"/>
      <c r="BB40" s="1311"/>
      <c r="BC40" s="1311"/>
      <c r="BD40" s="1311"/>
      <c r="BE40" s="1311"/>
      <c r="BF40" s="1311"/>
      <c r="BG40" s="1311"/>
      <c r="BH40" s="1311"/>
      <c r="BI40" s="1311"/>
      <c r="BJ40" s="1311"/>
      <c r="BK40" s="1311"/>
      <c r="BL40" s="1311"/>
      <c r="BM40" s="1311"/>
      <c r="BN40" s="1311"/>
      <c r="BO40" s="1311"/>
      <c r="BP40" s="1311"/>
      <c r="BQ40" s="1311"/>
      <c r="BR40" s="1311"/>
      <c r="BS40" s="1311"/>
      <c r="BT40" s="1311"/>
      <c r="BU40" s="1311"/>
      <c r="BV40" s="1311"/>
      <c r="BW40" s="1311"/>
      <c r="BX40" s="1311"/>
      <c r="BY40" s="1311"/>
      <c r="BZ40" s="1311"/>
      <c r="CA40" s="1311"/>
      <c r="CB40" s="1311"/>
      <c r="CC40" s="1311"/>
      <c r="CD40" s="1311"/>
      <c r="CE40" s="1312"/>
      <c r="CF40" s="1312"/>
      <c r="CG40" s="1312"/>
      <c r="CH40" s="1312"/>
      <c r="CI40" s="1312"/>
      <c r="CJ40" s="1312"/>
      <c r="CK40" s="1312"/>
      <c r="CL40" s="1312"/>
      <c r="CM40" s="1312"/>
      <c r="CN40" s="1312"/>
      <c r="CO40" s="1312"/>
      <c r="CP40" s="1312"/>
      <c r="CQ40" s="1312"/>
      <c r="CR40" s="1312"/>
      <c r="CS40" s="1312"/>
      <c r="CT40" s="1312"/>
      <c r="CU40" s="1312"/>
      <c r="CV40" s="1312"/>
      <c r="CW40" s="1312"/>
      <c r="CX40" s="1312"/>
      <c r="CY40" s="1312"/>
      <c r="CZ40" s="1312"/>
      <c r="DA40" s="1312"/>
      <c r="DB40" s="1312"/>
      <c r="DC40" s="1312"/>
      <c r="DD40" s="1312"/>
      <c r="DE40" s="1312"/>
      <c r="DF40" s="1312"/>
      <c r="DG40" s="1312"/>
      <c r="DH40" s="1312"/>
      <c r="DI40" s="1312"/>
      <c r="DJ40" s="1312"/>
      <c r="DK40" s="1312"/>
      <c r="DL40" s="1311"/>
      <c r="DM40" s="1311"/>
      <c r="DN40" s="1311"/>
      <c r="DO40" s="1311"/>
      <c r="DP40" s="1311"/>
      <c r="DQ40" s="1311"/>
      <c r="DR40" s="1311"/>
      <c r="DS40" s="1311"/>
      <c r="DT40" s="1311"/>
      <c r="DU40" s="1311"/>
      <c r="DV40" s="1311"/>
      <c r="DW40" s="1311"/>
      <c r="DX40" s="1311"/>
      <c r="DY40" s="1311"/>
      <c r="DZ40" s="1311"/>
      <c r="EA40" s="1311"/>
      <c r="EB40" s="1311"/>
      <c r="EC40" s="1311"/>
      <c r="ED40" s="1311"/>
      <c r="EE40" s="1311"/>
      <c r="EF40" s="1311"/>
      <c r="EG40" s="1311"/>
      <c r="EH40" s="1311"/>
      <c r="EI40" s="1311"/>
      <c r="EJ40" s="1311"/>
      <c r="EK40" s="1311"/>
      <c r="EL40" s="1311"/>
      <c r="EM40" s="1311"/>
      <c r="EN40" s="1311"/>
      <c r="EO40" s="1311"/>
      <c r="EP40" s="1311"/>
      <c r="EQ40" s="1311"/>
      <c r="ER40" s="1311"/>
      <c r="ES40" s="1311"/>
      <c r="ET40" s="1311"/>
      <c r="EU40" s="1311"/>
      <c r="EV40" s="1311"/>
      <c r="EW40" s="1311"/>
      <c r="EX40" s="1311"/>
      <c r="EY40" s="1311"/>
      <c r="EZ40" s="1311"/>
      <c r="FA40" s="1311"/>
      <c r="FB40" s="1311"/>
      <c r="FC40" s="1311"/>
      <c r="FD40" s="1311"/>
      <c r="FE40" s="1311"/>
      <c r="FF40" s="1311"/>
      <c r="FG40" s="1311"/>
      <c r="FH40" s="1311"/>
      <c r="FI40" s="1311"/>
      <c r="FJ40" s="1311"/>
      <c r="FK40" s="1311"/>
      <c r="FL40" s="1311"/>
      <c r="FM40" s="1311"/>
      <c r="FN40" s="1311"/>
      <c r="FO40" s="1311"/>
      <c r="FP40" s="1311"/>
      <c r="FQ40" s="1311"/>
      <c r="FR40" s="1311"/>
      <c r="FS40" s="1311"/>
      <c r="FT40" s="1311"/>
      <c r="FU40" s="1311"/>
      <c r="FV40" s="1311"/>
      <c r="FW40" s="1311"/>
      <c r="FX40" s="1311"/>
      <c r="FY40" s="1311"/>
      <c r="FZ40" s="1311"/>
      <c r="GA40" s="1295"/>
      <c r="GB40" s="1295"/>
      <c r="GC40" s="1295"/>
      <c r="GD40" s="1295"/>
      <c r="GE40" s="1295"/>
      <c r="GF40" s="1295"/>
      <c r="GG40" s="1295"/>
      <c r="GH40" s="1295"/>
      <c r="GI40" s="1295"/>
      <c r="GJ40" s="1295"/>
      <c r="GK40" s="1295"/>
      <c r="GL40" s="1295"/>
      <c r="GM40" s="1295"/>
      <c r="GN40" s="1295"/>
      <c r="GO40" s="1295"/>
      <c r="GP40" s="1295"/>
      <c r="GQ40" s="1295"/>
      <c r="GR40" s="1295"/>
      <c r="GS40" s="1295"/>
      <c r="GT40" s="1295"/>
      <c r="GU40" s="1295"/>
      <c r="GV40" s="1295"/>
      <c r="GW40" s="1295"/>
      <c r="GX40" s="1295"/>
      <c r="GY40" s="1295"/>
      <c r="GZ40" s="1295"/>
      <c r="HA40" s="1295"/>
      <c r="HB40" s="1295"/>
      <c r="HC40" s="1295"/>
      <c r="HD40" s="1295"/>
      <c r="HE40" s="1295"/>
      <c r="HF40" s="1295"/>
      <c r="HG40" s="1295"/>
      <c r="HH40" s="1295"/>
      <c r="HI40" s="1295"/>
      <c r="HJ40" s="1295"/>
      <c r="HK40" s="1295"/>
      <c r="HL40" s="1295"/>
      <c r="HM40" s="1295"/>
      <c r="HN40" s="1295"/>
      <c r="HO40" s="1295"/>
      <c r="HP40" s="1295"/>
      <c r="HQ40" s="1295"/>
      <c r="HR40" s="1295"/>
      <c r="HS40" s="1295"/>
      <c r="HT40" s="1295"/>
      <c r="HU40" s="1295"/>
      <c r="HV40" s="1295"/>
      <c r="HW40" s="1295"/>
      <c r="HX40" s="1295"/>
      <c r="HY40" s="1295"/>
      <c r="HZ40" s="1295"/>
      <c r="IA40" s="1295"/>
      <c r="IB40" s="1295"/>
      <c r="IC40" s="1295"/>
      <c r="ID40" s="1295"/>
      <c r="IE40" s="1295"/>
      <c r="IF40" s="1295"/>
      <c r="IG40" s="1295"/>
      <c r="IH40" s="1295"/>
      <c r="II40" s="1295"/>
      <c r="IJ40" s="1295"/>
      <c r="IK40" s="1295"/>
      <c r="IL40" s="1295"/>
      <c r="IM40" s="1295"/>
      <c r="IN40" s="1295"/>
      <c r="IO40" s="1295"/>
      <c r="IP40" s="1295"/>
      <c r="IQ40" s="1295"/>
      <c r="IR40" s="1295"/>
      <c r="IS40" s="1295"/>
      <c r="IT40" s="1295"/>
      <c r="IU40" s="1295"/>
      <c r="IV40" s="1295"/>
      <c r="IW40" s="1295"/>
      <c r="IX40" s="1295"/>
      <c r="IY40" s="1295"/>
      <c r="IZ40" s="1295"/>
      <c r="JA40" s="1295"/>
      <c r="JB40" s="1295"/>
      <c r="JC40" s="1295"/>
      <c r="JD40" s="1295"/>
      <c r="JE40" s="1295"/>
      <c r="JF40" s="1295"/>
      <c r="JG40" s="1295"/>
      <c r="JH40" s="1295"/>
      <c r="JI40" s="1295"/>
      <c r="JJ40" s="1295"/>
      <c r="JK40" s="1295"/>
      <c r="JL40" s="1295"/>
      <c r="JM40" s="1295"/>
      <c r="JN40" s="1313"/>
      <c r="JO40" s="1313"/>
      <c r="JP40" s="1313"/>
      <c r="JQ40" s="1313"/>
      <c r="JR40" s="1313"/>
      <c r="JS40" s="1313"/>
      <c r="JT40" s="1313"/>
      <c r="JU40" s="1313"/>
      <c r="JV40" s="1313"/>
      <c r="JW40" s="1313"/>
      <c r="JX40" s="1313"/>
      <c r="JY40" s="1313"/>
      <c r="JZ40" s="1313"/>
      <c r="KA40" s="1313"/>
      <c r="KB40" s="1313"/>
      <c r="KC40" s="1313"/>
      <c r="KD40" s="1313"/>
      <c r="KE40" s="1313"/>
      <c r="KF40" s="1313"/>
      <c r="KG40" s="1313"/>
      <c r="KH40" s="1313"/>
      <c r="KI40" s="1313"/>
      <c r="KJ40" s="1313"/>
      <c r="KK40" s="1295"/>
      <c r="KL40" s="1295"/>
      <c r="KM40" s="1295"/>
      <c r="KN40" s="1295"/>
      <c r="KO40" s="1295"/>
      <c r="KP40" s="1295"/>
      <c r="KQ40" s="1295"/>
      <c r="KR40" s="1295"/>
      <c r="KS40" s="1295"/>
      <c r="KT40" s="1295"/>
      <c r="KU40" s="1295"/>
      <c r="KV40" s="1295"/>
      <c r="KW40" s="1295"/>
      <c r="KX40" s="1295"/>
      <c r="KY40" s="1295"/>
      <c r="KZ40" s="1295"/>
      <c r="LA40" s="1295"/>
      <c r="LB40" s="1295"/>
      <c r="LC40" s="1295"/>
      <c r="LD40" s="1295"/>
      <c r="LE40" s="1295"/>
      <c r="LF40" s="1295"/>
      <c r="LG40" s="1295"/>
      <c r="LH40" s="1295"/>
      <c r="LI40" s="1295"/>
      <c r="LJ40" s="1295"/>
      <c r="LK40" s="1295"/>
      <c r="LL40" s="1295"/>
      <c r="LM40" s="1295"/>
      <c r="LN40" s="1295"/>
      <c r="LO40" s="1295"/>
      <c r="LP40" s="1295"/>
      <c r="LQ40" s="1295"/>
      <c r="LR40" s="1295"/>
      <c r="LS40" s="1295"/>
      <c r="LT40" s="1295"/>
      <c r="LU40" s="1295"/>
      <c r="LV40" s="1295"/>
      <c r="LW40" s="1295"/>
      <c r="LX40" s="1295"/>
      <c r="LY40" s="1295"/>
      <c r="LZ40" s="1295"/>
      <c r="MA40" s="1295"/>
      <c r="MB40" s="1295"/>
      <c r="MC40" s="1295"/>
      <c r="MD40" s="1295"/>
      <c r="ME40" s="1295"/>
      <c r="MF40" s="1295"/>
      <c r="MG40" s="1295"/>
      <c r="MH40" s="1295"/>
      <c r="MI40" s="1295"/>
      <c r="MJ40" s="1295"/>
      <c r="MK40" s="1295"/>
      <c r="ML40" s="1295"/>
      <c r="MM40" s="1295"/>
      <c r="MN40" s="1295"/>
      <c r="MO40" s="1295"/>
      <c r="MP40" s="1295"/>
      <c r="MQ40" s="1295"/>
      <c r="MR40" s="1295"/>
      <c r="MS40" s="1295"/>
      <c r="MT40" s="1295"/>
      <c r="MU40" s="1295"/>
      <c r="MV40" s="1295"/>
      <c r="MW40" s="1295"/>
      <c r="MX40" s="1295"/>
      <c r="MY40" s="1295"/>
      <c r="MZ40" s="1295"/>
      <c r="NA40" s="1295"/>
      <c r="NB40" s="1295"/>
      <c r="NC40" s="1295"/>
      <c r="ND40" s="1295"/>
      <c r="NE40" s="1295"/>
      <c r="NF40" s="1295"/>
      <c r="NG40" s="1295"/>
      <c r="NH40" s="1295"/>
      <c r="NI40" s="1295"/>
      <c r="NJ40" s="1302"/>
    </row>
    <row r="41" spans="2:374" ht="3.65" customHeight="1" x14ac:dyDescent="0.65">
      <c r="B41" s="1310"/>
      <c r="C41" s="1311"/>
      <c r="D41" s="1311"/>
      <c r="E41" s="1311"/>
      <c r="F41" s="1311"/>
      <c r="G41" s="1311"/>
      <c r="H41" s="1311"/>
      <c r="I41" s="1311"/>
      <c r="J41" s="1311"/>
      <c r="K41" s="1311"/>
      <c r="L41" s="1311"/>
      <c r="M41" s="1311"/>
      <c r="N41" s="1311"/>
      <c r="O41" s="1311"/>
      <c r="P41" s="1311"/>
      <c r="Q41" s="1311"/>
      <c r="R41" s="1311"/>
      <c r="S41" s="1311"/>
      <c r="T41" s="1311"/>
      <c r="U41" s="1311"/>
      <c r="V41" s="1311"/>
      <c r="W41" s="1311"/>
      <c r="X41" s="1311"/>
      <c r="Y41" s="1311"/>
      <c r="Z41" s="1311"/>
      <c r="AA41" s="1311"/>
      <c r="AB41" s="1311"/>
      <c r="AC41" s="1311"/>
      <c r="AD41" s="1311"/>
      <c r="AE41" s="1311"/>
      <c r="AF41" s="1311"/>
      <c r="AG41" s="1311"/>
      <c r="AH41" s="1311"/>
      <c r="AI41" s="1311"/>
      <c r="AJ41" s="1311"/>
      <c r="AK41" s="1311"/>
      <c r="AL41" s="1311"/>
      <c r="AM41" s="1311"/>
      <c r="AN41" s="1311"/>
      <c r="AO41" s="1311"/>
      <c r="AP41" s="1311"/>
      <c r="AQ41" s="1311"/>
      <c r="AR41" s="1311"/>
      <c r="AS41" s="1311"/>
      <c r="AT41" s="1311"/>
      <c r="AU41" s="1311"/>
      <c r="AV41" s="1311"/>
      <c r="AW41" s="1311"/>
      <c r="AX41" s="1311"/>
      <c r="AY41" s="1311"/>
      <c r="AZ41" s="1311"/>
      <c r="BA41" s="1311"/>
      <c r="BB41" s="1311"/>
      <c r="BC41" s="1311"/>
      <c r="BD41" s="1311"/>
      <c r="BE41" s="1311"/>
      <c r="BF41" s="1311"/>
      <c r="BG41" s="1311"/>
      <c r="BH41" s="1311"/>
      <c r="BI41" s="1311"/>
      <c r="BJ41" s="1311"/>
      <c r="BK41" s="1311"/>
      <c r="BL41" s="1311"/>
      <c r="BM41" s="1311"/>
      <c r="BN41" s="1311"/>
      <c r="BO41" s="1311"/>
      <c r="BP41" s="1311"/>
      <c r="BQ41" s="1311"/>
      <c r="BR41" s="1311"/>
      <c r="BS41" s="1311"/>
      <c r="BT41" s="1311"/>
      <c r="BU41" s="1311"/>
      <c r="BV41" s="1311"/>
      <c r="BW41" s="1311"/>
      <c r="BX41" s="1311"/>
      <c r="BY41" s="1311"/>
      <c r="BZ41" s="1311"/>
      <c r="CA41" s="1311"/>
      <c r="CB41" s="1311"/>
      <c r="CC41" s="1311"/>
      <c r="CD41" s="1311"/>
      <c r="CE41" s="1312"/>
      <c r="CF41" s="1312"/>
      <c r="CG41" s="1312"/>
      <c r="CH41" s="1312"/>
      <c r="CI41" s="1312"/>
      <c r="CJ41" s="1312"/>
      <c r="CK41" s="1312"/>
      <c r="CL41" s="1312"/>
      <c r="CM41" s="1312"/>
      <c r="CN41" s="1312"/>
      <c r="CO41" s="1312"/>
      <c r="CP41" s="1312"/>
      <c r="CQ41" s="1312"/>
      <c r="CR41" s="1312"/>
      <c r="CS41" s="1312"/>
      <c r="CT41" s="1312"/>
      <c r="CU41" s="1312"/>
      <c r="CV41" s="1312"/>
      <c r="CW41" s="1312"/>
      <c r="CX41" s="1312"/>
      <c r="CY41" s="1312"/>
      <c r="CZ41" s="1312"/>
      <c r="DA41" s="1312"/>
      <c r="DB41" s="1312"/>
      <c r="DC41" s="1312"/>
      <c r="DD41" s="1312"/>
      <c r="DE41" s="1312"/>
      <c r="DF41" s="1312"/>
      <c r="DG41" s="1312"/>
      <c r="DH41" s="1312"/>
      <c r="DI41" s="1312"/>
      <c r="DJ41" s="1312"/>
      <c r="DK41" s="1312"/>
      <c r="DL41" s="1311"/>
      <c r="DM41" s="1311"/>
      <c r="DN41" s="1311"/>
      <c r="DO41" s="1311"/>
      <c r="DP41" s="1311"/>
      <c r="DQ41" s="1311"/>
      <c r="DR41" s="1311"/>
      <c r="DS41" s="1311"/>
      <c r="DT41" s="1311"/>
      <c r="DU41" s="1311"/>
      <c r="DV41" s="1311"/>
      <c r="DW41" s="1311"/>
      <c r="DX41" s="1311"/>
      <c r="DY41" s="1311"/>
      <c r="DZ41" s="1311"/>
      <c r="EA41" s="1311"/>
      <c r="EB41" s="1311"/>
      <c r="EC41" s="1311"/>
      <c r="ED41" s="1311"/>
      <c r="EE41" s="1311"/>
      <c r="EF41" s="1311"/>
      <c r="EG41" s="1311"/>
      <c r="EH41" s="1311"/>
      <c r="EI41" s="1311"/>
      <c r="EJ41" s="1311"/>
      <c r="EK41" s="1311"/>
      <c r="EL41" s="1311"/>
      <c r="EM41" s="1311"/>
      <c r="EN41" s="1311"/>
      <c r="EO41" s="1311"/>
      <c r="EP41" s="1311"/>
      <c r="EQ41" s="1311"/>
      <c r="ER41" s="1311"/>
      <c r="ES41" s="1311"/>
      <c r="ET41" s="1311"/>
      <c r="EU41" s="1311"/>
      <c r="EV41" s="1311"/>
      <c r="EW41" s="1311"/>
      <c r="EX41" s="1311"/>
      <c r="EY41" s="1311"/>
      <c r="EZ41" s="1311"/>
      <c r="FA41" s="1311"/>
      <c r="FB41" s="1311"/>
      <c r="FC41" s="1311"/>
      <c r="FD41" s="1311"/>
      <c r="FE41" s="1311"/>
      <c r="FF41" s="1311"/>
      <c r="FG41" s="1311"/>
      <c r="FH41" s="1311"/>
      <c r="FI41" s="1311"/>
      <c r="FJ41" s="1311"/>
      <c r="FK41" s="1311"/>
      <c r="FL41" s="1311"/>
      <c r="FM41" s="1311"/>
      <c r="FN41" s="1311"/>
      <c r="FO41" s="1311"/>
      <c r="FP41" s="1311"/>
      <c r="FQ41" s="1311"/>
      <c r="FR41" s="1311"/>
      <c r="FS41" s="1311"/>
      <c r="FT41" s="1311"/>
      <c r="FU41" s="1311"/>
      <c r="FV41" s="1311"/>
      <c r="FW41" s="1311"/>
      <c r="FX41" s="1311"/>
      <c r="FY41" s="1311"/>
      <c r="FZ41" s="1311"/>
      <c r="GA41" s="1295"/>
      <c r="GB41" s="1295"/>
      <c r="GC41" s="1295"/>
      <c r="GD41" s="1295"/>
      <c r="GE41" s="1295"/>
      <c r="GF41" s="1295"/>
      <c r="GG41" s="1295"/>
      <c r="GH41" s="1295"/>
      <c r="GI41" s="1295"/>
      <c r="GJ41" s="1295"/>
      <c r="GK41" s="1295"/>
      <c r="GL41" s="1295"/>
      <c r="GM41" s="1295"/>
      <c r="GN41" s="1295"/>
      <c r="GO41" s="1295"/>
      <c r="GP41" s="1295"/>
      <c r="GQ41" s="1295"/>
      <c r="GR41" s="1295"/>
      <c r="GS41" s="1295"/>
      <c r="GT41" s="1295"/>
      <c r="GU41" s="1295"/>
      <c r="GV41" s="1295"/>
      <c r="GW41" s="1295"/>
      <c r="GX41" s="1295"/>
      <c r="GY41" s="1295"/>
      <c r="GZ41" s="1295"/>
      <c r="HA41" s="1295"/>
      <c r="HB41" s="1295"/>
      <c r="HC41" s="1295"/>
      <c r="HD41" s="1295"/>
      <c r="HE41" s="1295"/>
      <c r="HF41" s="1295"/>
      <c r="HG41" s="1295"/>
      <c r="HH41" s="1295"/>
      <c r="HI41" s="1295"/>
      <c r="HJ41" s="1295"/>
      <c r="HK41" s="1295"/>
      <c r="HL41" s="1295"/>
      <c r="HM41" s="1295"/>
      <c r="HN41" s="1295"/>
      <c r="HO41" s="1295"/>
      <c r="HP41" s="1295"/>
      <c r="HQ41" s="1295"/>
      <c r="HR41" s="1295"/>
      <c r="HS41" s="1295"/>
      <c r="HT41" s="1295"/>
      <c r="HU41" s="1295"/>
      <c r="HV41" s="1295"/>
      <c r="HW41" s="1295"/>
      <c r="HX41" s="1295"/>
      <c r="HY41" s="1295"/>
      <c r="HZ41" s="1295"/>
      <c r="IA41" s="1295"/>
      <c r="IB41" s="1295"/>
      <c r="IC41" s="1295"/>
      <c r="ID41" s="1295"/>
      <c r="IE41" s="1295"/>
      <c r="IF41" s="1295"/>
      <c r="IG41" s="1295"/>
      <c r="IH41" s="1295"/>
      <c r="II41" s="1295"/>
      <c r="IJ41" s="1295"/>
      <c r="IK41" s="1295"/>
      <c r="IL41" s="1295"/>
      <c r="IM41" s="1295"/>
      <c r="IN41" s="1295"/>
      <c r="IO41" s="1295"/>
      <c r="IP41" s="1295"/>
      <c r="IQ41" s="1295"/>
      <c r="IR41" s="1295"/>
      <c r="IS41" s="1295"/>
      <c r="IT41" s="1295"/>
      <c r="IU41" s="1295"/>
      <c r="IV41" s="1295"/>
      <c r="IW41" s="1295"/>
      <c r="IX41" s="1295"/>
      <c r="IY41" s="1295"/>
      <c r="IZ41" s="1295"/>
      <c r="JA41" s="1295"/>
      <c r="JB41" s="1295"/>
      <c r="JC41" s="1295"/>
      <c r="JD41" s="1295"/>
      <c r="JE41" s="1295"/>
      <c r="JF41" s="1295"/>
      <c r="JG41" s="1295"/>
      <c r="JH41" s="1295"/>
      <c r="JI41" s="1295"/>
      <c r="JJ41" s="1295"/>
      <c r="JK41" s="1295"/>
      <c r="JL41" s="1295"/>
      <c r="JM41" s="1295"/>
      <c r="JN41" s="1313"/>
      <c r="JO41" s="1313"/>
      <c r="JP41" s="1313"/>
      <c r="JQ41" s="1313"/>
      <c r="JR41" s="1313"/>
      <c r="JS41" s="1313"/>
      <c r="JT41" s="1313"/>
      <c r="JU41" s="1313"/>
      <c r="JV41" s="1313"/>
      <c r="JW41" s="1313"/>
      <c r="JX41" s="1313"/>
      <c r="JY41" s="1313"/>
      <c r="JZ41" s="1313"/>
      <c r="KA41" s="1313"/>
      <c r="KB41" s="1313"/>
      <c r="KC41" s="1313"/>
      <c r="KD41" s="1313"/>
      <c r="KE41" s="1313"/>
      <c r="KF41" s="1313"/>
      <c r="KG41" s="1313"/>
      <c r="KH41" s="1313"/>
      <c r="KI41" s="1313"/>
      <c r="KJ41" s="1313"/>
      <c r="KK41" s="1295"/>
      <c r="KL41" s="1295"/>
      <c r="KM41" s="1295"/>
      <c r="KN41" s="1295"/>
      <c r="KO41" s="1295"/>
      <c r="KP41" s="1295"/>
      <c r="KQ41" s="1295"/>
      <c r="KR41" s="1295"/>
      <c r="KS41" s="1295"/>
      <c r="KT41" s="1295"/>
      <c r="KU41" s="1295"/>
      <c r="KV41" s="1295"/>
      <c r="KW41" s="1295"/>
      <c r="KX41" s="1295"/>
      <c r="KY41" s="1295"/>
      <c r="KZ41" s="1295"/>
      <c r="LA41" s="1295"/>
      <c r="LB41" s="1295"/>
      <c r="LC41" s="1295"/>
      <c r="LD41" s="1295"/>
      <c r="LE41" s="1295"/>
      <c r="LF41" s="1295"/>
      <c r="LG41" s="1295"/>
      <c r="LH41" s="1295"/>
      <c r="LI41" s="1295"/>
      <c r="LJ41" s="1295"/>
      <c r="LK41" s="1295"/>
      <c r="LL41" s="1295"/>
      <c r="LM41" s="1295"/>
      <c r="LN41" s="1295"/>
      <c r="LO41" s="1295"/>
      <c r="LP41" s="1295"/>
      <c r="LQ41" s="1295"/>
      <c r="LR41" s="1295"/>
      <c r="LS41" s="1295"/>
      <c r="LT41" s="1295"/>
      <c r="LU41" s="1295"/>
      <c r="LV41" s="1295"/>
      <c r="LW41" s="1295"/>
      <c r="LX41" s="1295"/>
      <c r="LY41" s="1295"/>
      <c r="LZ41" s="1295"/>
      <c r="MA41" s="1295"/>
      <c r="MB41" s="1295"/>
      <c r="MC41" s="1295"/>
      <c r="MD41" s="1295"/>
      <c r="ME41" s="1295"/>
      <c r="MF41" s="1295"/>
      <c r="MG41" s="1295"/>
      <c r="MH41" s="1295"/>
      <c r="MI41" s="1295"/>
      <c r="MJ41" s="1295"/>
      <c r="MK41" s="1295"/>
      <c r="ML41" s="1295"/>
      <c r="MM41" s="1295"/>
      <c r="MN41" s="1295"/>
      <c r="MO41" s="1295"/>
      <c r="MP41" s="1295"/>
      <c r="MQ41" s="1295"/>
      <c r="MR41" s="1295"/>
      <c r="MS41" s="1295"/>
      <c r="MT41" s="1295"/>
      <c r="MU41" s="1295"/>
      <c r="MV41" s="1295"/>
      <c r="MW41" s="1295"/>
      <c r="MX41" s="1295"/>
      <c r="MY41" s="1295"/>
      <c r="MZ41" s="1295"/>
      <c r="NA41" s="1295"/>
      <c r="NB41" s="1295"/>
      <c r="NC41" s="1295"/>
      <c r="ND41" s="1295"/>
      <c r="NE41" s="1295"/>
      <c r="NF41" s="1295"/>
      <c r="NG41" s="1295"/>
      <c r="NH41" s="1295"/>
      <c r="NI41" s="1295"/>
      <c r="NJ41" s="1302"/>
    </row>
    <row r="42" spans="2:374" ht="3.65" customHeight="1" x14ac:dyDescent="0.65">
      <c r="B42" s="1310"/>
      <c r="C42" s="1311"/>
      <c r="D42" s="1311"/>
      <c r="E42" s="1311"/>
      <c r="F42" s="1311"/>
      <c r="G42" s="1311"/>
      <c r="H42" s="1311"/>
      <c r="I42" s="1311"/>
      <c r="J42" s="1311"/>
      <c r="K42" s="1311"/>
      <c r="L42" s="1311"/>
      <c r="M42" s="1311"/>
      <c r="N42" s="1311"/>
      <c r="O42" s="1311"/>
      <c r="P42" s="1311"/>
      <c r="Q42" s="1311"/>
      <c r="R42" s="1311"/>
      <c r="S42" s="1311"/>
      <c r="T42" s="1311"/>
      <c r="U42" s="1311"/>
      <c r="V42" s="1311"/>
      <c r="W42" s="1311"/>
      <c r="X42" s="1311"/>
      <c r="Y42" s="1311"/>
      <c r="Z42" s="1311"/>
      <c r="AA42" s="1311"/>
      <c r="AB42" s="1311"/>
      <c r="AC42" s="1311"/>
      <c r="AD42" s="1311"/>
      <c r="AE42" s="1311"/>
      <c r="AF42" s="1311"/>
      <c r="AG42" s="1311"/>
      <c r="AH42" s="1311"/>
      <c r="AI42" s="1311"/>
      <c r="AJ42" s="1311"/>
      <c r="AK42" s="1311"/>
      <c r="AL42" s="1311"/>
      <c r="AM42" s="1311"/>
      <c r="AN42" s="1311"/>
      <c r="AO42" s="1311"/>
      <c r="AP42" s="1311"/>
      <c r="AQ42" s="1311"/>
      <c r="AR42" s="1311"/>
      <c r="AS42" s="1311"/>
      <c r="AT42" s="1311"/>
      <c r="AU42" s="1311"/>
      <c r="AV42" s="1311"/>
      <c r="AW42" s="1311"/>
      <c r="AX42" s="1311"/>
      <c r="AY42" s="1311"/>
      <c r="AZ42" s="1311"/>
      <c r="BA42" s="1311"/>
      <c r="BB42" s="1311"/>
      <c r="BC42" s="1311"/>
      <c r="BD42" s="1311"/>
      <c r="BE42" s="1311"/>
      <c r="BF42" s="1311"/>
      <c r="BG42" s="1311"/>
      <c r="BH42" s="1311"/>
      <c r="BI42" s="1311"/>
      <c r="BJ42" s="1311"/>
      <c r="BK42" s="1311"/>
      <c r="BL42" s="1311"/>
      <c r="BM42" s="1311"/>
      <c r="BN42" s="1311"/>
      <c r="BO42" s="1311"/>
      <c r="BP42" s="1311"/>
      <c r="BQ42" s="1311"/>
      <c r="BR42" s="1311"/>
      <c r="BS42" s="1311"/>
      <c r="BT42" s="1311"/>
      <c r="BU42" s="1311"/>
      <c r="BV42" s="1311"/>
      <c r="BW42" s="1311"/>
      <c r="BX42" s="1311"/>
      <c r="BY42" s="1311"/>
      <c r="BZ42" s="1311"/>
      <c r="CA42" s="1311"/>
      <c r="CB42" s="1311"/>
      <c r="CC42" s="1311"/>
      <c r="CD42" s="1311"/>
      <c r="CE42" s="1312"/>
      <c r="CF42" s="1312"/>
      <c r="CG42" s="1312"/>
      <c r="CH42" s="1312"/>
      <c r="CI42" s="1312"/>
      <c r="CJ42" s="1312"/>
      <c r="CK42" s="1312"/>
      <c r="CL42" s="1312"/>
      <c r="CM42" s="1312"/>
      <c r="CN42" s="1312"/>
      <c r="CO42" s="1312"/>
      <c r="CP42" s="1312"/>
      <c r="CQ42" s="1312"/>
      <c r="CR42" s="1312"/>
      <c r="CS42" s="1312"/>
      <c r="CT42" s="1312"/>
      <c r="CU42" s="1312"/>
      <c r="CV42" s="1312"/>
      <c r="CW42" s="1312"/>
      <c r="CX42" s="1312"/>
      <c r="CY42" s="1312"/>
      <c r="CZ42" s="1312"/>
      <c r="DA42" s="1312"/>
      <c r="DB42" s="1312"/>
      <c r="DC42" s="1312"/>
      <c r="DD42" s="1312"/>
      <c r="DE42" s="1312"/>
      <c r="DF42" s="1312"/>
      <c r="DG42" s="1312"/>
      <c r="DH42" s="1312"/>
      <c r="DI42" s="1312"/>
      <c r="DJ42" s="1312"/>
      <c r="DK42" s="1312"/>
      <c r="DL42" s="1311"/>
      <c r="DM42" s="1311"/>
      <c r="DN42" s="1311"/>
      <c r="DO42" s="1311"/>
      <c r="DP42" s="1311"/>
      <c r="DQ42" s="1311"/>
      <c r="DR42" s="1311"/>
      <c r="DS42" s="1311"/>
      <c r="DT42" s="1311"/>
      <c r="DU42" s="1311"/>
      <c r="DV42" s="1311"/>
      <c r="DW42" s="1311"/>
      <c r="DX42" s="1311"/>
      <c r="DY42" s="1311"/>
      <c r="DZ42" s="1311"/>
      <c r="EA42" s="1311"/>
      <c r="EB42" s="1311"/>
      <c r="EC42" s="1311"/>
      <c r="ED42" s="1311"/>
      <c r="EE42" s="1311"/>
      <c r="EF42" s="1311"/>
      <c r="EG42" s="1311"/>
      <c r="EH42" s="1311"/>
      <c r="EI42" s="1311"/>
      <c r="EJ42" s="1311"/>
      <c r="EK42" s="1311"/>
      <c r="EL42" s="1311"/>
      <c r="EM42" s="1311"/>
      <c r="EN42" s="1311"/>
      <c r="EO42" s="1311"/>
      <c r="EP42" s="1311"/>
      <c r="EQ42" s="1311"/>
      <c r="ER42" s="1311"/>
      <c r="ES42" s="1311"/>
      <c r="ET42" s="1311"/>
      <c r="EU42" s="1311"/>
      <c r="EV42" s="1311"/>
      <c r="EW42" s="1311"/>
      <c r="EX42" s="1311"/>
      <c r="EY42" s="1311"/>
      <c r="EZ42" s="1311"/>
      <c r="FA42" s="1311"/>
      <c r="FB42" s="1311"/>
      <c r="FC42" s="1311"/>
      <c r="FD42" s="1311"/>
      <c r="FE42" s="1311"/>
      <c r="FF42" s="1311"/>
      <c r="FG42" s="1311"/>
      <c r="FH42" s="1311"/>
      <c r="FI42" s="1311"/>
      <c r="FJ42" s="1311"/>
      <c r="FK42" s="1311"/>
      <c r="FL42" s="1311"/>
      <c r="FM42" s="1311"/>
      <c r="FN42" s="1311"/>
      <c r="FO42" s="1311"/>
      <c r="FP42" s="1311"/>
      <c r="FQ42" s="1311"/>
      <c r="FR42" s="1311"/>
      <c r="FS42" s="1311"/>
      <c r="FT42" s="1311"/>
      <c r="FU42" s="1311"/>
      <c r="FV42" s="1311"/>
      <c r="FW42" s="1311"/>
      <c r="FX42" s="1311"/>
      <c r="FY42" s="1311"/>
      <c r="FZ42" s="1311"/>
      <c r="GA42" s="1295"/>
      <c r="GB42" s="1295"/>
      <c r="GC42" s="1295"/>
      <c r="GD42" s="1295"/>
      <c r="GE42" s="1295"/>
      <c r="GF42" s="1295"/>
      <c r="GG42" s="1295"/>
      <c r="GH42" s="1295"/>
      <c r="GI42" s="1295"/>
      <c r="GJ42" s="1295"/>
      <c r="GK42" s="1295"/>
      <c r="GL42" s="1295"/>
      <c r="GM42" s="1295"/>
      <c r="GN42" s="1295"/>
      <c r="GO42" s="1295"/>
      <c r="GP42" s="1295"/>
      <c r="GQ42" s="1295"/>
      <c r="GR42" s="1295"/>
      <c r="GS42" s="1295"/>
      <c r="GT42" s="1295"/>
      <c r="GU42" s="1295"/>
      <c r="GV42" s="1295"/>
      <c r="GW42" s="1295"/>
      <c r="GX42" s="1295"/>
      <c r="GY42" s="1295"/>
      <c r="GZ42" s="1295"/>
      <c r="HA42" s="1295"/>
      <c r="HB42" s="1295"/>
      <c r="HC42" s="1295"/>
      <c r="HD42" s="1295"/>
      <c r="HE42" s="1295"/>
      <c r="HF42" s="1295"/>
      <c r="HG42" s="1295"/>
      <c r="HH42" s="1295"/>
      <c r="HI42" s="1295"/>
      <c r="HJ42" s="1295"/>
      <c r="HK42" s="1295"/>
      <c r="HL42" s="1295"/>
      <c r="HM42" s="1295"/>
      <c r="HN42" s="1295"/>
      <c r="HO42" s="1295"/>
      <c r="HP42" s="1295"/>
      <c r="HQ42" s="1295"/>
      <c r="HR42" s="1295"/>
      <c r="HS42" s="1295"/>
      <c r="HT42" s="1295"/>
      <c r="HU42" s="1295"/>
      <c r="HV42" s="1295"/>
      <c r="HW42" s="1295"/>
      <c r="HX42" s="1295"/>
      <c r="HY42" s="1295"/>
      <c r="HZ42" s="1295"/>
      <c r="IA42" s="1295"/>
      <c r="IB42" s="1295"/>
      <c r="IC42" s="1295"/>
      <c r="ID42" s="1295"/>
      <c r="IE42" s="1295"/>
      <c r="IF42" s="1295"/>
      <c r="IG42" s="1295"/>
      <c r="IH42" s="1295"/>
      <c r="II42" s="1295"/>
      <c r="IJ42" s="1295"/>
      <c r="IK42" s="1295"/>
      <c r="IL42" s="1295"/>
      <c r="IM42" s="1295"/>
      <c r="IN42" s="1295"/>
      <c r="IO42" s="1295"/>
      <c r="IP42" s="1295"/>
      <c r="IQ42" s="1295"/>
      <c r="IR42" s="1295"/>
      <c r="IS42" s="1295"/>
      <c r="IT42" s="1295"/>
      <c r="IU42" s="1295"/>
      <c r="IV42" s="1295"/>
      <c r="IW42" s="1295"/>
      <c r="IX42" s="1295"/>
      <c r="IY42" s="1295"/>
      <c r="IZ42" s="1295"/>
      <c r="JA42" s="1295"/>
      <c r="JB42" s="1295"/>
      <c r="JC42" s="1295"/>
      <c r="JD42" s="1295"/>
      <c r="JE42" s="1295"/>
      <c r="JF42" s="1295"/>
      <c r="JG42" s="1295"/>
      <c r="JH42" s="1295"/>
      <c r="JI42" s="1295"/>
      <c r="JJ42" s="1295"/>
      <c r="JK42" s="1295"/>
      <c r="JL42" s="1295"/>
      <c r="JM42" s="1295"/>
      <c r="JN42" s="1313"/>
      <c r="JO42" s="1313"/>
      <c r="JP42" s="1313"/>
      <c r="JQ42" s="1313"/>
      <c r="JR42" s="1313"/>
      <c r="JS42" s="1313"/>
      <c r="JT42" s="1313"/>
      <c r="JU42" s="1313"/>
      <c r="JV42" s="1313"/>
      <c r="JW42" s="1313"/>
      <c r="JX42" s="1313"/>
      <c r="JY42" s="1313"/>
      <c r="JZ42" s="1313"/>
      <c r="KA42" s="1313"/>
      <c r="KB42" s="1313"/>
      <c r="KC42" s="1313"/>
      <c r="KD42" s="1313"/>
      <c r="KE42" s="1313"/>
      <c r="KF42" s="1313"/>
      <c r="KG42" s="1313"/>
      <c r="KH42" s="1313"/>
      <c r="KI42" s="1313"/>
      <c r="KJ42" s="1313"/>
      <c r="KK42" s="1295"/>
      <c r="KL42" s="1295"/>
      <c r="KM42" s="1295"/>
      <c r="KN42" s="1295"/>
      <c r="KO42" s="1295"/>
      <c r="KP42" s="1295"/>
      <c r="KQ42" s="1295"/>
      <c r="KR42" s="1295"/>
      <c r="KS42" s="1295"/>
      <c r="KT42" s="1295"/>
      <c r="KU42" s="1295"/>
      <c r="KV42" s="1295"/>
      <c r="KW42" s="1295"/>
      <c r="KX42" s="1295"/>
      <c r="KY42" s="1295"/>
      <c r="KZ42" s="1295"/>
      <c r="LA42" s="1295"/>
      <c r="LB42" s="1295"/>
      <c r="LC42" s="1295"/>
      <c r="LD42" s="1295"/>
      <c r="LE42" s="1295"/>
      <c r="LF42" s="1295"/>
      <c r="LG42" s="1295"/>
      <c r="LH42" s="1295"/>
      <c r="LI42" s="1295"/>
      <c r="LJ42" s="1295"/>
      <c r="LK42" s="1295"/>
      <c r="LL42" s="1295"/>
      <c r="LM42" s="1295"/>
      <c r="LN42" s="1295"/>
      <c r="LO42" s="1295"/>
      <c r="LP42" s="1295"/>
      <c r="LQ42" s="1295"/>
      <c r="LR42" s="1295"/>
      <c r="LS42" s="1295"/>
      <c r="LT42" s="1295"/>
      <c r="LU42" s="1295"/>
      <c r="LV42" s="1295"/>
      <c r="LW42" s="1295"/>
      <c r="LX42" s="1295"/>
      <c r="LY42" s="1295"/>
      <c r="LZ42" s="1295"/>
      <c r="MA42" s="1295"/>
      <c r="MB42" s="1295"/>
      <c r="MC42" s="1295"/>
      <c r="MD42" s="1295"/>
      <c r="ME42" s="1295"/>
      <c r="MF42" s="1295"/>
      <c r="MG42" s="1295"/>
      <c r="MH42" s="1295"/>
      <c r="MI42" s="1295"/>
      <c r="MJ42" s="1295"/>
      <c r="MK42" s="1295"/>
      <c r="ML42" s="1295"/>
      <c r="MM42" s="1295"/>
      <c r="MN42" s="1295"/>
      <c r="MO42" s="1295"/>
      <c r="MP42" s="1295"/>
      <c r="MQ42" s="1295"/>
      <c r="MR42" s="1295"/>
      <c r="MS42" s="1295"/>
      <c r="MT42" s="1295"/>
      <c r="MU42" s="1295"/>
      <c r="MV42" s="1295"/>
      <c r="MW42" s="1295"/>
      <c r="MX42" s="1295"/>
      <c r="MY42" s="1295"/>
      <c r="MZ42" s="1295"/>
      <c r="NA42" s="1295"/>
      <c r="NB42" s="1295"/>
      <c r="NC42" s="1295"/>
      <c r="ND42" s="1295"/>
      <c r="NE42" s="1295"/>
      <c r="NF42" s="1295"/>
      <c r="NG42" s="1295"/>
      <c r="NH42" s="1295"/>
      <c r="NI42" s="1295"/>
      <c r="NJ42" s="1302"/>
    </row>
    <row r="43" spans="2:374" ht="3.65" customHeight="1" x14ac:dyDescent="0.65">
      <c r="B43" s="1310"/>
      <c r="C43" s="1311"/>
      <c r="D43" s="1311"/>
      <c r="E43" s="1311"/>
      <c r="F43" s="1311"/>
      <c r="G43" s="1311"/>
      <c r="H43" s="1311"/>
      <c r="I43" s="1311"/>
      <c r="J43" s="1311"/>
      <c r="K43" s="1311"/>
      <c r="L43" s="1311"/>
      <c r="M43" s="1311"/>
      <c r="N43" s="1311"/>
      <c r="O43" s="1311"/>
      <c r="P43" s="1311"/>
      <c r="Q43" s="1311"/>
      <c r="R43" s="1311"/>
      <c r="S43" s="1311"/>
      <c r="T43" s="1311"/>
      <c r="U43" s="1311"/>
      <c r="V43" s="1311"/>
      <c r="W43" s="1311"/>
      <c r="X43" s="1311"/>
      <c r="Y43" s="1311"/>
      <c r="Z43" s="1311"/>
      <c r="AA43" s="1311"/>
      <c r="AB43" s="1311"/>
      <c r="AC43" s="1311"/>
      <c r="AD43" s="1311"/>
      <c r="AE43" s="1311"/>
      <c r="AF43" s="1311"/>
      <c r="AG43" s="1311"/>
      <c r="AH43" s="1311"/>
      <c r="AI43" s="1311"/>
      <c r="AJ43" s="1311"/>
      <c r="AK43" s="1311"/>
      <c r="AL43" s="1311"/>
      <c r="AM43" s="1311"/>
      <c r="AN43" s="1311"/>
      <c r="AO43" s="1311"/>
      <c r="AP43" s="1311"/>
      <c r="AQ43" s="1311"/>
      <c r="AR43" s="1311"/>
      <c r="AS43" s="1311"/>
      <c r="AT43" s="1311"/>
      <c r="AU43" s="1311"/>
      <c r="AV43" s="1311"/>
      <c r="AW43" s="1311"/>
      <c r="AX43" s="1311"/>
      <c r="AY43" s="1311"/>
      <c r="AZ43" s="1311"/>
      <c r="BA43" s="1311"/>
      <c r="BB43" s="1311"/>
      <c r="BC43" s="1311"/>
      <c r="BD43" s="1311"/>
      <c r="BE43" s="1311"/>
      <c r="BF43" s="1311"/>
      <c r="BG43" s="1311"/>
      <c r="BH43" s="1311"/>
      <c r="BI43" s="1311"/>
      <c r="BJ43" s="1311"/>
      <c r="BK43" s="1311"/>
      <c r="BL43" s="1311"/>
      <c r="BM43" s="1311"/>
      <c r="BN43" s="1311"/>
      <c r="BO43" s="1311"/>
      <c r="BP43" s="1311"/>
      <c r="BQ43" s="1311"/>
      <c r="BR43" s="1311"/>
      <c r="BS43" s="1311"/>
      <c r="BT43" s="1311"/>
      <c r="BU43" s="1311"/>
      <c r="BV43" s="1311"/>
      <c r="BW43" s="1311"/>
      <c r="BX43" s="1311"/>
      <c r="BY43" s="1311"/>
      <c r="BZ43" s="1311"/>
      <c r="CA43" s="1311"/>
      <c r="CB43" s="1311"/>
      <c r="CC43" s="1311"/>
      <c r="CD43" s="1311"/>
      <c r="CE43" s="1311"/>
      <c r="CF43" s="1311"/>
      <c r="CG43" s="1311"/>
      <c r="CH43" s="1311"/>
      <c r="CI43" s="1311"/>
      <c r="CJ43" s="1311"/>
      <c r="CK43" s="1311"/>
      <c r="CL43" s="1311"/>
      <c r="CM43" s="1311"/>
      <c r="CN43" s="1311"/>
      <c r="CO43" s="1311"/>
      <c r="CP43" s="1311"/>
      <c r="CQ43" s="1311"/>
      <c r="CR43" s="1311"/>
      <c r="CS43" s="1311"/>
      <c r="CT43" s="1311"/>
      <c r="CU43" s="1311"/>
      <c r="CV43" s="1311"/>
      <c r="CW43" s="1311"/>
      <c r="CX43" s="1311"/>
      <c r="CY43" s="1311"/>
      <c r="CZ43" s="1311"/>
      <c r="DA43" s="1311"/>
      <c r="DB43" s="1311"/>
      <c r="DC43" s="1311"/>
      <c r="DD43" s="1311"/>
      <c r="DE43" s="1311"/>
      <c r="DF43" s="1311"/>
      <c r="DG43" s="1311"/>
      <c r="DH43" s="1311"/>
      <c r="DI43" s="1311"/>
      <c r="DJ43" s="1311"/>
      <c r="DK43" s="1311"/>
      <c r="DL43" s="1311"/>
      <c r="DM43" s="1311"/>
      <c r="DN43" s="1311"/>
      <c r="DO43" s="1311"/>
      <c r="DP43" s="1311"/>
      <c r="DQ43" s="1311"/>
      <c r="DR43" s="1311"/>
      <c r="DS43" s="1311"/>
      <c r="DT43" s="1311"/>
      <c r="DU43" s="1311"/>
      <c r="DV43" s="1311"/>
      <c r="DW43" s="1311"/>
      <c r="DX43" s="1311"/>
      <c r="DY43" s="1311"/>
      <c r="DZ43" s="1311"/>
      <c r="EA43" s="1311"/>
      <c r="EB43" s="1311"/>
      <c r="EC43" s="1311"/>
      <c r="ED43" s="1311"/>
      <c r="EE43" s="1311"/>
      <c r="EF43" s="1311"/>
      <c r="EG43" s="1311"/>
      <c r="EH43" s="1311"/>
      <c r="EI43" s="1311"/>
      <c r="EJ43" s="1311"/>
      <c r="EK43" s="1311"/>
      <c r="EL43" s="1311"/>
      <c r="EM43" s="1311"/>
      <c r="EN43" s="1311"/>
      <c r="EO43" s="1311"/>
      <c r="EP43" s="1311"/>
      <c r="EQ43" s="1311"/>
      <c r="ER43" s="1311"/>
      <c r="ES43" s="1311"/>
      <c r="ET43" s="1311"/>
      <c r="EU43" s="1311"/>
      <c r="EV43" s="1311"/>
      <c r="EW43" s="1311"/>
      <c r="EX43" s="1311"/>
      <c r="EY43" s="1311"/>
      <c r="EZ43" s="1311"/>
      <c r="FA43" s="1311"/>
      <c r="FB43" s="1311"/>
      <c r="FC43" s="1311"/>
      <c r="FD43" s="1311"/>
      <c r="FE43" s="1311"/>
      <c r="FF43" s="1311"/>
      <c r="FG43" s="1311"/>
      <c r="FH43" s="1311"/>
      <c r="FI43" s="1311"/>
      <c r="FJ43" s="1311"/>
      <c r="FK43" s="1311"/>
      <c r="FL43" s="1311"/>
      <c r="FM43" s="1311"/>
      <c r="FN43" s="1311"/>
      <c r="FO43" s="1311"/>
      <c r="FP43" s="1311"/>
      <c r="FQ43" s="1311"/>
      <c r="FR43" s="1311"/>
      <c r="FS43" s="1311"/>
      <c r="FT43" s="1311"/>
      <c r="FU43" s="1311"/>
      <c r="FV43" s="1311"/>
      <c r="FW43" s="1311"/>
      <c r="FX43" s="1311"/>
      <c r="FY43" s="1311"/>
      <c r="FZ43" s="1311"/>
      <c r="GA43" s="1295"/>
      <c r="GB43" s="1295"/>
      <c r="GC43" s="1295"/>
      <c r="GD43" s="1295"/>
      <c r="GE43" s="1295"/>
      <c r="GF43" s="1295"/>
      <c r="GG43" s="1295"/>
      <c r="GH43" s="1295"/>
      <c r="GI43" s="1295"/>
      <c r="GJ43" s="1295"/>
      <c r="GK43" s="1295"/>
      <c r="GL43" s="1295"/>
      <c r="GM43" s="1295"/>
      <c r="GN43" s="1295"/>
      <c r="GO43" s="1295"/>
      <c r="GP43" s="1295"/>
      <c r="GQ43" s="1295"/>
      <c r="GR43" s="1295"/>
      <c r="GS43" s="1295"/>
      <c r="GT43" s="1295"/>
      <c r="GU43" s="1295"/>
      <c r="GV43" s="1295"/>
      <c r="GW43" s="1295"/>
      <c r="GX43" s="1295"/>
      <c r="GY43" s="1295"/>
      <c r="GZ43" s="1295"/>
      <c r="HA43" s="1295"/>
      <c r="HB43" s="1295"/>
      <c r="HC43" s="1295"/>
      <c r="HD43" s="1295"/>
      <c r="HE43" s="1295"/>
      <c r="HF43" s="1295"/>
      <c r="HG43" s="1295"/>
      <c r="HH43" s="1295"/>
      <c r="HI43" s="1295"/>
      <c r="HJ43" s="1295"/>
      <c r="HK43" s="1295"/>
      <c r="HL43" s="1295"/>
      <c r="HM43" s="1295"/>
      <c r="HN43" s="1295"/>
      <c r="HO43" s="1295"/>
      <c r="HP43" s="1295"/>
      <c r="HQ43" s="1295"/>
      <c r="HR43" s="1295"/>
      <c r="HS43" s="1295"/>
      <c r="HT43" s="1295"/>
      <c r="HU43" s="1295"/>
      <c r="HV43" s="1295"/>
      <c r="HW43" s="1295"/>
      <c r="HX43" s="1295"/>
      <c r="HY43" s="1295"/>
      <c r="HZ43" s="1295"/>
      <c r="IA43" s="1295"/>
      <c r="IB43" s="1295"/>
      <c r="IC43" s="1295"/>
      <c r="ID43" s="1295"/>
      <c r="IE43" s="1295"/>
      <c r="IF43" s="1295"/>
      <c r="IG43" s="1295"/>
      <c r="IH43" s="1295"/>
      <c r="II43" s="1295"/>
      <c r="IJ43" s="1295"/>
      <c r="IK43" s="1295"/>
      <c r="IL43" s="1295"/>
      <c r="IM43" s="1295"/>
      <c r="IN43" s="1295"/>
      <c r="IO43" s="1295"/>
      <c r="IP43" s="1295"/>
      <c r="IQ43" s="1295"/>
      <c r="IR43" s="1295"/>
      <c r="IS43" s="1295"/>
      <c r="IT43" s="1295"/>
      <c r="IU43" s="1295"/>
      <c r="IV43" s="1295"/>
      <c r="IW43" s="1295"/>
      <c r="IX43" s="1295"/>
      <c r="IY43" s="1295"/>
      <c r="IZ43" s="1295"/>
      <c r="JA43" s="1295"/>
      <c r="JB43" s="1295"/>
      <c r="JC43" s="1295"/>
      <c r="JD43" s="1295"/>
      <c r="JE43" s="1295"/>
      <c r="JF43" s="1295"/>
      <c r="JG43" s="1295"/>
      <c r="JH43" s="1295"/>
      <c r="JI43" s="1295"/>
      <c r="JJ43" s="1295"/>
      <c r="JK43" s="1295"/>
      <c r="JL43" s="1295"/>
      <c r="JM43" s="1295"/>
      <c r="JN43" s="1313"/>
      <c r="JO43" s="1313"/>
      <c r="JP43" s="1313"/>
      <c r="JQ43" s="1313"/>
      <c r="JR43" s="1313"/>
      <c r="JS43" s="1313"/>
      <c r="JT43" s="1313"/>
      <c r="JU43" s="1313"/>
      <c r="JV43" s="1313"/>
      <c r="JW43" s="1313"/>
      <c r="JX43" s="1313"/>
      <c r="JY43" s="1313"/>
      <c r="JZ43" s="1313"/>
      <c r="KA43" s="1313"/>
      <c r="KB43" s="1313"/>
      <c r="KC43" s="1313"/>
      <c r="KD43" s="1313"/>
      <c r="KE43" s="1313"/>
      <c r="KF43" s="1313"/>
      <c r="KG43" s="1313"/>
      <c r="KH43" s="1313"/>
      <c r="KI43" s="1313"/>
      <c r="KJ43" s="1313"/>
      <c r="KK43" s="1295"/>
      <c r="KL43" s="1295"/>
      <c r="KM43" s="1295"/>
      <c r="KN43" s="1295"/>
      <c r="KO43" s="1295"/>
      <c r="KP43" s="1295"/>
      <c r="KQ43" s="1295"/>
      <c r="KR43" s="1295"/>
      <c r="KS43" s="1295"/>
      <c r="KT43" s="1295"/>
      <c r="KU43" s="1295"/>
      <c r="KV43" s="1295"/>
      <c r="KW43" s="1295"/>
      <c r="KX43" s="1295"/>
      <c r="KY43" s="1295"/>
      <c r="KZ43" s="1295"/>
      <c r="LA43" s="1295"/>
      <c r="LB43" s="1295"/>
      <c r="LC43" s="1295"/>
      <c r="LD43" s="1295"/>
      <c r="LE43" s="1295"/>
      <c r="LF43" s="1295"/>
      <c r="LG43" s="1295"/>
      <c r="LH43" s="1295"/>
      <c r="LI43" s="1295"/>
      <c r="LJ43" s="1295"/>
      <c r="LK43" s="1295"/>
      <c r="LL43" s="1295"/>
      <c r="LM43" s="1295"/>
      <c r="LN43" s="1295"/>
      <c r="LO43" s="1295"/>
      <c r="LP43" s="1295"/>
      <c r="LQ43" s="1295"/>
      <c r="LR43" s="1295"/>
      <c r="LS43" s="1295"/>
      <c r="LT43" s="1295"/>
      <c r="LU43" s="1295"/>
      <c r="LV43" s="1295"/>
      <c r="LW43" s="1295"/>
      <c r="LX43" s="1295"/>
      <c r="LY43" s="1295"/>
      <c r="LZ43" s="1295"/>
      <c r="MA43" s="1295"/>
      <c r="MB43" s="1295"/>
      <c r="MC43" s="1295"/>
      <c r="MD43" s="1295"/>
      <c r="ME43" s="1295"/>
      <c r="MF43" s="1295"/>
      <c r="MG43" s="1295"/>
      <c r="MH43" s="1295"/>
      <c r="MI43" s="1295"/>
      <c r="MJ43" s="1295"/>
      <c r="MK43" s="1295"/>
      <c r="ML43" s="1295"/>
      <c r="MM43" s="1295"/>
      <c r="MN43" s="1295"/>
      <c r="MO43" s="1295"/>
      <c r="MP43" s="1295"/>
      <c r="MQ43" s="1295"/>
      <c r="MR43" s="1295"/>
      <c r="MS43" s="1295"/>
      <c r="MT43" s="1295"/>
      <c r="MU43" s="1295"/>
      <c r="MV43" s="1295"/>
      <c r="MW43" s="1295"/>
      <c r="MX43" s="1295"/>
      <c r="MY43" s="1295"/>
      <c r="MZ43" s="1295"/>
      <c r="NA43" s="1295"/>
      <c r="NB43" s="1295"/>
      <c r="NC43" s="1295"/>
      <c r="ND43" s="1295"/>
      <c r="NE43" s="1295"/>
      <c r="NF43" s="1295"/>
      <c r="NG43" s="1295"/>
      <c r="NH43" s="1295"/>
      <c r="NI43" s="1295"/>
      <c r="NJ43" s="1302"/>
    </row>
    <row r="44" spans="2:374" ht="3.65" customHeight="1" x14ac:dyDescent="0.65">
      <c r="B44" s="1310"/>
      <c r="C44" s="1311"/>
      <c r="D44" s="1311"/>
      <c r="E44" s="1311"/>
      <c r="F44" s="1311"/>
      <c r="G44" s="1311"/>
      <c r="H44" s="1311"/>
      <c r="I44" s="1311"/>
      <c r="J44" s="1311"/>
      <c r="K44" s="1311"/>
      <c r="L44" s="1311"/>
      <c r="M44" s="1311"/>
      <c r="N44" s="1311"/>
      <c r="O44" s="1311"/>
      <c r="P44" s="1311"/>
      <c r="Q44" s="1311"/>
      <c r="R44" s="1311"/>
      <c r="S44" s="1311"/>
      <c r="T44" s="1311"/>
      <c r="U44" s="1311"/>
      <c r="V44" s="1311"/>
      <c r="W44" s="1311"/>
      <c r="X44" s="1311"/>
      <c r="Y44" s="1311"/>
      <c r="Z44" s="1311"/>
      <c r="AA44" s="1311"/>
      <c r="AB44" s="1311"/>
      <c r="AC44" s="1311"/>
      <c r="AD44" s="1311"/>
      <c r="AE44" s="1311"/>
      <c r="AF44" s="1311"/>
      <c r="AG44" s="1311"/>
      <c r="AH44" s="1311"/>
      <c r="AI44" s="1311"/>
      <c r="AJ44" s="1311"/>
      <c r="AK44" s="1311"/>
      <c r="AL44" s="1311"/>
      <c r="AM44" s="1311"/>
      <c r="AN44" s="1311"/>
      <c r="AO44" s="1311"/>
      <c r="AP44" s="1311"/>
      <c r="AQ44" s="1311"/>
      <c r="AR44" s="1311"/>
      <c r="AS44" s="1311"/>
      <c r="AT44" s="1311"/>
      <c r="AU44" s="1311"/>
      <c r="AV44" s="1311"/>
      <c r="AW44" s="1311"/>
      <c r="AX44" s="1311"/>
      <c r="AY44" s="1311"/>
      <c r="AZ44" s="1311"/>
      <c r="BA44" s="1311"/>
      <c r="BB44" s="1311"/>
      <c r="BC44" s="1311"/>
      <c r="BD44" s="1311"/>
      <c r="BE44" s="1311"/>
      <c r="BF44" s="1311"/>
      <c r="BG44" s="1311"/>
      <c r="BH44" s="1311"/>
      <c r="BI44" s="1311"/>
      <c r="BJ44" s="1311"/>
      <c r="BK44" s="1311"/>
      <c r="BL44" s="1311"/>
      <c r="BM44" s="1311"/>
      <c r="BN44" s="1311"/>
      <c r="BO44" s="1311"/>
      <c r="BP44" s="1311"/>
      <c r="BQ44" s="1311"/>
      <c r="BR44" s="1311"/>
      <c r="BS44" s="1311"/>
      <c r="BT44" s="1311"/>
      <c r="BU44" s="1311"/>
      <c r="BV44" s="1311"/>
      <c r="BW44" s="1311"/>
      <c r="BX44" s="1311"/>
      <c r="BY44" s="1311"/>
      <c r="BZ44" s="1311"/>
      <c r="CA44" s="1311"/>
      <c r="CB44" s="1311"/>
      <c r="CC44" s="1311"/>
      <c r="CD44" s="1311"/>
      <c r="CE44" s="1311"/>
      <c r="CF44" s="1311"/>
      <c r="CG44" s="1311"/>
      <c r="CH44" s="1311"/>
      <c r="CI44" s="1311"/>
      <c r="CJ44" s="1311"/>
      <c r="CK44" s="1311"/>
      <c r="CL44" s="1311"/>
      <c r="CM44" s="1311"/>
      <c r="CN44" s="1311"/>
      <c r="CO44" s="1311"/>
      <c r="CP44" s="1311"/>
      <c r="CQ44" s="1311"/>
      <c r="CR44" s="1311"/>
      <c r="CS44" s="1311"/>
      <c r="CT44" s="1311"/>
      <c r="CU44" s="1311"/>
      <c r="CV44" s="1311"/>
      <c r="CW44" s="1311"/>
      <c r="CX44" s="1311"/>
      <c r="CY44" s="1311"/>
      <c r="CZ44" s="1311"/>
      <c r="DA44" s="1311"/>
      <c r="DB44" s="1311"/>
      <c r="DC44" s="1311"/>
      <c r="DD44" s="1311"/>
      <c r="DE44" s="1311"/>
      <c r="DF44" s="1311"/>
      <c r="DG44" s="1311"/>
      <c r="DH44" s="1311"/>
      <c r="DI44" s="1311"/>
      <c r="DJ44" s="1311"/>
      <c r="DK44" s="1311"/>
      <c r="DL44" s="1311"/>
      <c r="DM44" s="1311"/>
      <c r="DN44" s="1311"/>
      <c r="DO44" s="1311"/>
      <c r="DP44" s="1311"/>
      <c r="DQ44" s="1311"/>
      <c r="DR44" s="1311"/>
      <c r="DS44" s="1311"/>
      <c r="DT44" s="1311"/>
      <c r="DU44" s="1311"/>
      <c r="DV44" s="1311"/>
      <c r="DW44" s="1311"/>
      <c r="DX44" s="1311"/>
      <c r="DY44" s="1311"/>
      <c r="DZ44" s="1311"/>
      <c r="EA44" s="1311"/>
      <c r="EB44" s="1311"/>
      <c r="EC44" s="1311"/>
      <c r="ED44" s="1311"/>
      <c r="EE44" s="1311"/>
      <c r="EF44" s="1311"/>
      <c r="EG44" s="1311"/>
      <c r="EH44" s="1311"/>
      <c r="EI44" s="1311"/>
      <c r="EJ44" s="1311"/>
      <c r="EK44" s="1311"/>
      <c r="EL44" s="1311"/>
      <c r="EM44" s="1311"/>
      <c r="EN44" s="1311"/>
      <c r="EO44" s="1311"/>
      <c r="EP44" s="1311"/>
      <c r="EQ44" s="1311"/>
      <c r="ER44" s="1311"/>
      <c r="ES44" s="1311"/>
      <c r="ET44" s="1311"/>
      <c r="EU44" s="1311"/>
      <c r="EV44" s="1311"/>
      <c r="EW44" s="1311"/>
      <c r="EX44" s="1311"/>
      <c r="EY44" s="1311"/>
      <c r="EZ44" s="1311"/>
      <c r="FA44" s="1311"/>
      <c r="FB44" s="1311"/>
      <c r="FC44" s="1311"/>
      <c r="FD44" s="1311"/>
      <c r="FE44" s="1311"/>
      <c r="FF44" s="1311"/>
      <c r="FG44" s="1311"/>
      <c r="FH44" s="1311"/>
      <c r="FI44" s="1311"/>
      <c r="FJ44" s="1311"/>
      <c r="FK44" s="1311"/>
      <c r="FL44" s="1311"/>
      <c r="FM44" s="1311"/>
      <c r="FN44" s="1311"/>
      <c r="FO44" s="1311"/>
      <c r="FP44" s="1311"/>
      <c r="FQ44" s="1311"/>
      <c r="FR44" s="1311"/>
      <c r="FS44" s="1311"/>
      <c r="FT44" s="1311"/>
      <c r="FU44" s="1311"/>
      <c r="FV44" s="1311"/>
      <c r="FW44" s="1311"/>
      <c r="FX44" s="1311"/>
      <c r="FY44" s="1311"/>
      <c r="FZ44" s="1311"/>
      <c r="GA44" s="1295"/>
      <c r="GB44" s="1295"/>
      <c r="GC44" s="1295"/>
      <c r="GD44" s="1295"/>
      <c r="GE44" s="1295"/>
      <c r="GF44" s="1295"/>
      <c r="GG44" s="1295"/>
      <c r="GH44" s="1295"/>
      <c r="GI44" s="1295"/>
      <c r="GJ44" s="1295"/>
      <c r="GK44" s="1295"/>
      <c r="GL44" s="1295"/>
      <c r="GM44" s="1295"/>
      <c r="GN44" s="1295"/>
      <c r="GO44" s="1295"/>
      <c r="GP44" s="1295"/>
      <c r="GQ44" s="1295"/>
      <c r="GR44" s="1295"/>
      <c r="GS44" s="1295"/>
      <c r="GT44" s="1295"/>
      <c r="GU44" s="1295"/>
      <c r="GV44" s="1295"/>
      <c r="GW44" s="1295"/>
      <c r="GX44" s="1295"/>
      <c r="GY44" s="1295"/>
      <c r="GZ44" s="1295"/>
      <c r="HA44" s="1295"/>
      <c r="HB44" s="1295"/>
      <c r="HC44" s="1295"/>
      <c r="HD44" s="1295"/>
      <c r="HE44" s="1295"/>
      <c r="HF44" s="1295"/>
      <c r="HG44" s="1295"/>
      <c r="HH44" s="1295"/>
      <c r="HI44" s="1295"/>
      <c r="HJ44" s="1295"/>
      <c r="HK44" s="1295"/>
      <c r="HL44" s="1295"/>
      <c r="HM44" s="1295"/>
      <c r="HN44" s="1295"/>
      <c r="HO44" s="1295"/>
      <c r="HP44" s="1295"/>
      <c r="HQ44" s="1295"/>
      <c r="HR44" s="1295"/>
      <c r="HS44" s="1295"/>
      <c r="HT44" s="1295"/>
      <c r="HU44" s="1295"/>
      <c r="HV44" s="1295"/>
      <c r="HW44" s="1295"/>
      <c r="HX44" s="1295"/>
      <c r="HY44" s="1295"/>
      <c r="HZ44" s="1295"/>
      <c r="IA44" s="1295"/>
      <c r="IB44" s="1295"/>
      <c r="IC44" s="1295"/>
      <c r="ID44" s="1295"/>
      <c r="IE44" s="1295"/>
      <c r="IF44" s="1295"/>
      <c r="IG44" s="1295"/>
      <c r="IH44" s="1295"/>
      <c r="II44" s="1295"/>
      <c r="IJ44" s="1295"/>
      <c r="IK44" s="1295"/>
      <c r="IL44" s="1295"/>
      <c r="IM44" s="1295"/>
      <c r="IN44" s="1295"/>
      <c r="IO44" s="1295"/>
      <c r="IP44" s="1295"/>
      <c r="IQ44" s="1295"/>
      <c r="IR44" s="1295"/>
      <c r="IS44" s="1295"/>
      <c r="IT44" s="1295"/>
      <c r="IU44" s="1295"/>
      <c r="IV44" s="1295"/>
      <c r="IW44" s="1295"/>
      <c r="IX44" s="1295"/>
      <c r="IY44" s="1295"/>
      <c r="IZ44" s="1295"/>
      <c r="JA44" s="1295"/>
      <c r="JB44" s="1295"/>
      <c r="JC44" s="1295"/>
      <c r="JD44" s="1295"/>
      <c r="JE44" s="1295"/>
      <c r="JF44" s="1295"/>
      <c r="JG44" s="1295"/>
      <c r="JH44" s="1295"/>
      <c r="JI44" s="1295"/>
      <c r="JJ44" s="1295"/>
      <c r="JK44" s="1295"/>
      <c r="JL44" s="1295"/>
      <c r="JM44" s="1295"/>
      <c r="JN44" s="1313"/>
      <c r="JO44" s="1313"/>
      <c r="JP44" s="1313"/>
      <c r="JQ44" s="1313"/>
      <c r="JR44" s="1313"/>
      <c r="JS44" s="1313"/>
      <c r="JT44" s="1313"/>
      <c r="JU44" s="1313"/>
      <c r="JV44" s="1313"/>
      <c r="JW44" s="1313"/>
      <c r="JX44" s="1313"/>
      <c r="JY44" s="1313"/>
      <c r="JZ44" s="1313"/>
      <c r="KA44" s="1313"/>
      <c r="KB44" s="1313"/>
      <c r="KC44" s="1313"/>
      <c r="KD44" s="1313"/>
      <c r="KE44" s="1313"/>
      <c r="KF44" s="1313"/>
      <c r="KG44" s="1313"/>
      <c r="KH44" s="1313"/>
      <c r="KI44" s="1313"/>
      <c r="KJ44" s="1313"/>
      <c r="KK44" s="1295"/>
      <c r="KL44" s="1295"/>
      <c r="KM44" s="1295"/>
      <c r="KN44" s="1295"/>
      <c r="KO44" s="1295"/>
      <c r="KP44" s="1295"/>
      <c r="KQ44" s="1295"/>
      <c r="KR44" s="1295"/>
      <c r="KS44" s="1295"/>
      <c r="KT44" s="1295"/>
      <c r="KU44" s="1295"/>
      <c r="KV44" s="1295"/>
      <c r="KW44" s="1295"/>
      <c r="KX44" s="1295"/>
      <c r="KY44" s="1295"/>
      <c r="KZ44" s="1295"/>
      <c r="LA44" s="1295"/>
      <c r="LB44" s="1295"/>
      <c r="LC44" s="1295"/>
      <c r="LD44" s="1295"/>
      <c r="LE44" s="1295"/>
      <c r="LF44" s="1295"/>
      <c r="LG44" s="1295"/>
      <c r="LH44" s="1295"/>
      <c r="LI44" s="1295"/>
      <c r="LJ44" s="1295"/>
      <c r="LK44" s="1295"/>
      <c r="LL44" s="1295"/>
      <c r="LM44" s="1295"/>
      <c r="LN44" s="1295"/>
      <c r="LO44" s="1295"/>
      <c r="LP44" s="1295"/>
      <c r="LQ44" s="1295"/>
      <c r="LR44" s="1295"/>
      <c r="LS44" s="1295"/>
      <c r="LT44" s="1295"/>
      <c r="LU44" s="1295"/>
      <c r="LV44" s="1295"/>
      <c r="LW44" s="1295"/>
      <c r="LX44" s="1295"/>
      <c r="LY44" s="1295"/>
      <c r="LZ44" s="1295"/>
      <c r="MA44" s="1295"/>
      <c r="MB44" s="1295"/>
      <c r="MC44" s="1295"/>
      <c r="MD44" s="1295"/>
      <c r="ME44" s="1295"/>
      <c r="MF44" s="1295"/>
      <c r="MG44" s="1295"/>
      <c r="MH44" s="1295"/>
      <c r="MI44" s="1295"/>
      <c r="MJ44" s="1295"/>
      <c r="MK44" s="1295"/>
      <c r="ML44" s="1295"/>
      <c r="MM44" s="1295"/>
      <c r="MN44" s="1295"/>
      <c r="MO44" s="1295"/>
      <c r="MP44" s="1295"/>
      <c r="MQ44" s="1295"/>
      <c r="MR44" s="1295"/>
      <c r="MS44" s="1295"/>
      <c r="MT44" s="1295"/>
      <c r="MU44" s="1295"/>
      <c r="MV44" s="1295"/>
      <c r="MW44" s="1295"/>
      <c r="MX44" s="1295"/>
      <c r="MY44" s="1295"/>
      <c r="MZ44" s="1295"/>
      <c r="NA44" s="1295"/>
      <c r="NB44" s="1295"/>
      <c r="NC44" s="1295"/>
      <c r="ND44" s="1295"/>
      <c r="NE44" s="1295"/>
      <c r="NF44" s="1295"/>
      <c r="NG44" s="1295"/>
      <c r="NH44" s="1295"/>
      <c r="NI44" s="1295"/>
      <c r="NJ44" s="1302"/>
    </row>
    <row r="45" spans="2:374" ht="3.65" customHeight="1" x14ac:dyDescent="0.65">
      <c r="B45" s="1310"/>
      <c r="C45" s="1311"/>
      <c r="D45" s="1311"/>
      <c r="E45" s="1311"/>
      <c r="F45" s="1311"/>
      <c r="G45" s="1311"/>
      <c r="H45" s="1311"/>
      <c r="I45" s="1311"/>
      <c r="J45" s="1311"/>
      <c r="K45" s="1311"/>
      <c r="L45" s="1311"/>
      <c r="M45" s="1311"/>
      <c r="N45" s="1311"/>
      <c r="O45" s="1311"/>
      <c r="P45" s="1311"/>
      <c r="Q45" s="1311"/>
      <c r="R45" s="1311"/>
      <c r="S45" s="1311"/>
      <c r="T45" s="1311"/>
      <c r="U45" s="1311"/>
      <c r="V45" s="1311"/>
      <c r="W45" s="1311"/>
      <c r="X45" s="1311"/>
      <c r="Y45" s="1311"/>
      <c r="Z45" s="1311"/>
      <c r="AA45" s="1311"/>
      <c r="AB45" s="1311"/>
      <c r="AC45" s="1311"/>
      <c r="AD45" s="1311"/>
      <c r="AE45" s="1311"/>
      <c r="AF45" s="1311"/>
      <c r="AG45" s="1311"/>
      <c r="AH45" s="1311"/>
      <c r="AI45" s="1311"/>
      <c r="AJ45" s="1311"/>
      <c r="AK45" s="1311"/>
      <c r="AL45" s="1311"/>
      <c r="AM45" s="1311"/>
      <c r="AN45" s="1311"/>
      <c r="AO45" s="1311"/>
      <c r="AP45" s="1311"/>
      <c r="AQ45" s="1311"/>
      <c r="AR45" s="1311"/>
      <c r="AS45" s="1311"/>
      <c r="AT45" s="1311"/>
      <c r="AU45" s="1311"/>
      <c r="AV45" s="1311"/>
      <c r="AW45" s="1311"/>
      <c r="AX45" s="1311"/>
      <c r="AY45" s="1311"/>
      <c r="AZ45" s="1311"/>
      <c r="BA45" s="1311"/>
      <c r="BB45" s="1311"/>
      <c r="BC45" s="1311"/>
      <c r="BD45" s="1311"/>
      <c r="BE45" s="1311"/>
      <c r="BF45" s="1311"/>
      <c r="BG45" s="1311"/>
      <c r="BH45" s="1311"/>
      <c r="BI45" s="1311"/>
      <c r="BJ45" s="1311"/>
      <c r="BK45" s="1311"/>
      <c r="BL45" s="1311"/>
      <c r="BM45" s="1311"/>
      <c r="BN45" s="1311"/>
      <c r="BO45" s="1311"/>
      <c r="BP45" s="1311"/>
      <c r="BQ45" s="1311"/>
      <c r="BR45" s="1311"/>
      <c r="BS45" s="1311"/>
      <c r="BT45" s="1311"/>
      <c r="BU45" s="1311"/>
      <c r="BV45" s="1311"/>
      <c r="BW45" s="1311"/>
      <c r="BX45" s="1311"/>
      <c r="BY45" s="1311"/>
      <c r="BZ45" s="1311"/>
      <c r="CA45" s="1311"/>
      <c r="CB45" s="1311"/>
      <c r="CC45" s="1311"/>
      <c r="CD45" s="1311"/>
      <c r="CE45" s="1311"/>
      <c r="CF45" s="1311"/>
      <c r="CG45" s="1311"/>
      <c r="CH45" s="1311"/>
      <c r="CI45" s="1311"/>
      <c r="CJ45" s="1311"/>
      <c r="CK45" s="1311"/>
      <c r="CL45" s="1311"/>
      <c r="CM45" s="1311"/>
      <c r="CN45" s="1311"/>
      <c r="CO45" s="1311"/>
      <c r="CP45" s="1311"/>
      <c r="CQ45" s="1311"/>
      <c r="CR45" s="1311"/>
      <c r="CS45" s="1311"/>
      <c r="CT45" s="1311"/>
      <c r="CU45" s="1311"/>
      <c r="CV45" s="1311"/>
      <c r="CW45" s="1311"/>
      <c r="CX45" s="1311"/>
      <c r="CY45" s="1311"/>
      <c r="CZ45" s="1311"/>
      <c r="DA45" s="1311"/>
      <c r="DB45" s="1311"/>
      <c r="DC45" s="1311"/>
      <c r="DD45" s="1311"/>
      <c r="DE45" s="1311"/>
      <c r="DF45" s="1311"/>
      <c r="DG45" s="1311"/>
      <c r="DH45" s="1311"/>
      <c r="DI45" s="1311"/>
      <c r="DJ45" s="1311"/>
      <c r="DK45" s="1311"/>
      <c r="DL45" s="1311"/>
      <c r="DM45" s="1311"/>
      <c r="DN45" s="1311"/>
      <c r="DO45" s="1311"/>
      <c r="DP45" s="1311"/>
      <c r="DQ45" s="1311"/>
      <c r="DR45" s="1311"/>
      <c r="DS45" s="1311"/>
      <c r="DT45" s="1311"/>
      <c r="DU45" s="1311"/>
      <c r="DV45" s="1311"/>
      <c r="DW45" s="1311"/>
      <c r="DX45" s="1311"/>
      <c r="DY45" s="1311"/>
      <c r="DZ45" s="1311"/>
      <c r="EA45" s="1311"/>
      <c r="EB45" s="1311"/>
      <c r="EC45" s="1311"/>
      <c r="ED45" s="1311"/>
      <c r="EE45" s="1311"/>
      <c r="EF45" s="1311"/>
      <c r="EG45" s="1311"/>
      <c r="EH45" s="1311"/>
      <c r="EI45" s="1311"/>
      <c r="EJ45" s="1311"/>
      <c r="EK45" s="1311"/>
      <c r="EL45" s="1311"/>
      <c r="EM45" s="1311"/>
      <c r="EN45" s="1311"/>
      <c r="EO45" s="1311"/>
      <c r="EP45" s="1311"/>
      <c r="EQ45" s="1311"/>
      <c r="ER45" s="1311"/>
      <c r="ES45" s="1311"/>
      <c r="ET45" s="1311"/>
      <c r="EU45" s="1311"/>
      <c r="EV45" s="1311"/>
      <c r="EW45" s="1311"/>
      <c r="EX45" s="1311"/>
      <c r="EY45" s="1311"/>
      <c r="EZ45" s="1311"/>
      <c r="FA45" s="1311"/>
      <c r="FB45" s="1311"/>
      <c r="FC45" s="1311"/>
      <c r="FD45" s="1311"/>
      <c r="FE45" s="1311"/>
      <c r="FF45" s="1311"/>
      <c r="FG45" s="1311"/>
      <c r="FH45" s="1311"/>
      <c r="FI45" s="1311"/>
      <c r="FJ45" s="1311"/>
      <c r="FK45" s="1311"/>
      <c r="FL45" s="1311"/>
      <c r="FM45" s="1311"/>
      <c r="FN45" s="1311"/>
      <c r="FO45" s="1311"/>
      <c r="FP45" s="1311"/>
      <c r="FQ45" s="1311"/>
      <c r="FR45" s="1311"/>
      <c r="FS45" s="1311"/>
      <c r="FT45" s="1311"/>
      <c r="FU45" s="1311"/>
      <c r="FV45" s="1311"/>
      <c r="FW45" s="1311"/>
      <c r="FX45" s="1311"/>
      <c r="FY45" s="1311"/>
      <c r="FZ45" s="1311"/>
      <c r="GA45" s="1295"/>
      <c r="GB45" s="1295"/>
      <c r="GC45" s="1295"/>
      <c r="GD45" s="1295"/>
      <c r="GE45" s="1295"/>
      <c r="GF45" s="1295"/>
      <c r="GG45" s="1295"/>
      <c r="GH45" s="1295"/>
      <c r="GI45" s="1295"/>
      <c r="GJ45" s="1295"/>
      <c r="GK45" s="1295"/>
      <c r="GL45" s="1295"/>
      <c r="GM45" s="1295"/>
      <c r="GN45" s="1295"/>
      <c r="GO45" s="1295"/>
      <c r="GP45" s="1295"/>
      <c r="GQ45" s="1295"/>
      <c r="GR45" s="1295"/>
      <c r="GS45" s="1295"/>
      <c r="GT45" s="1295"/>
      <c r="GU45" s="1295"/>
      <c r="GV45" s="1295"/>
      <c r="GW45" s="1295"/>
      <c r="GX45" s="1295"/>
      <c r="GY45" s="1295"/>
      <c r="GZ45" s="1295"/>
      <c r="HA45" s="1295"/>
      <c r="HB45" s="1295"/>
      <c r="HC45" s="1295"/>
      <c r="HD45" s="1295"/>
      <c r="HE45" s="1295"/>
      <c r="HF45" s="1295"/>
      <c r="HG45" s="1295"/>
      <c r="HH45" s="1295"/>
      <c r="HI45" s="1295"/>
      <c r="HJ45" s="1295"/>
      <c r="HK45" s="1295"/>
      <c r="HL45" s="1295"/>
      <c r="HM45" s="1295"/>
      <c r="HN45" s="1295"/>
      <c r="HO45" s="1295"/>
      <c r="HP45" s="1295"/>
      <c r="HQ45" s="1295"/>
      <c r="HR45" s="1295"/>
      <c r="HS45" s="1295"/>
      <c r="HT45" s="1295"/>
      <c r="HU45" s="1295"/>
      <c r="HV45" s="1295"/>
      <c r="HW45" s="1295"/>
      <c r="HX45" s="1295"/>
      <c r="HY45" s="1295"/>
      <c r="HZ45" s="1295"/>
      <c r="IA45" s="1295"/>
      <c r="IB45" s="1295"/>
      <c r="IC45" s="1295"/>
      <c r="ID45" s="1295"/>
      <c r="IE45" s="1295"/>
      <c r="IF45" s="1295"/>
      <c r="IG45" s="1295"/>
      <c r="IH45" s="1295"/>
      <c r="II45" s="1295"/>
      <c r="IJ45" s="1295"/>
      <c r="IK45" s="1295"/>
      <c r="IL45" s="1295"/>
      <c r="IM45" s="1295"/>
      <c r="IN45" s="1295"/>
      <c r="IO45" s="1295"/>
      <c r="IP45" s="1295"/>
      <c r="IQ45" s="1295"/>
      <c r="IR45" s="1295"/>
      <c r="IS45" s="1295"/>
      <c r="IT45" s="1295"/>
      <c r="IU45" s="1295"/>
      <c r="IV45" s="1295"/>
      <c r="IW45" s="1295"/>
      <c r="IX45" s="1295"/>
      <c r="IY45" s="1295"/>
      <c r="IZ45" s="1295"/>
      <c r="JA45" s="1295"/>
      <c r="JB45" s="1295"/>
      <c r="JC45" s="1295"/>
      <c r="JD45" s="1295"/>
      <c r="JE45" s="1295"/>
      <c r="JF45" s="1295"/>
      <c r="JG45" s="1295"/>
      <c r="JH45" s="1295"/>
      <c r="JI45" s="1295"/>
      <c r="JJ45" s="1295"/>
      <c r="JK45" s="1295"/>
      <c r="JL45" s="1295"/>
      <c r="JM45" s="1295"/>
      <c r="JN45" s="1313"/>
      <c r="JO45" s="1313"/>
      <c r="JP45" s="1313"/>
      <c r="JQ45" s="1313"/>
      <c r="JR45" s="1313"/>
      <c r="JS45" s="1313"/>
      <c r="JT45" s="1313"/>
      <c r="JU45" s="1313"/>
      <c r="JV45" s="1313"/>
      <c r="JW45" s="1313"/>
      <c r="JX45" s="1313"/>
      <c r="JY45" s="1313"/>
      <c r="JZ45" s="1313"/>
      <c r="KA45" s="1313"/>
      <c r="KB45" s="1313"/>
      <c r="KC45" s="1313"/>
      <c r="KD45" s="1313"/>
      <c r="KE45" s="1313"/>
      <c r="KF45" s="1313"/>
      <c r="KG45" s="1313"/>
      <c r="KH45" s="1313"/>
      <c r="KI45" s="1313"/>
      <c r="KJ45" s="1313"/>
      <c r="KK45" s="1295"/>
      <c r="KL45" s="1295"/>
      <c r="KM45" s="1295"/>
      <c r="KN45" s="1295"/>
      <c r="KO45" s="1295"/>
      <c r="KP45" s="1295"/>
      <c r="KQ45" s="1295"/>
      <c r="KR45" s="1295"/>
      <c r="KS45" s="1295"/>
      <c r="KT45" s="1295"/>
      <c r="KU45" s="1295"/>
      <c r="KV45" s="1295"/>
      <c r="KW45" s="1295"/>
      <c r="KX45" s="1295"/>
      <c r="KY45" s="1295"/>
      <c r="KZ45" s="1295"/>
      <c r="LA45" s="1295"/>
      <c r="LB45" s="1295"/>
      <c r="LC45" s="1295"/>
      <c r="LD45" s="1295"/>
      <c r="LE45" s="1295"/>
      <c r="LF45" s="1295"/>
      <c r="LG45" s="1295"/>
      <c r="LH45" s="1295"/>
      <c r="LI45" s="1295"/>
      <c r="LJ45" s="1295"/>
      <c r="LK45" s="1295"/>
      <c r="LL45" s="1295"/>
      <c r="LM45" s="1295"/>
      <c r="LN45" s="1295"/>
      <c r="LO45" s="1295"/>
      <c r="LP45" s="1295"/>
      <c r="LQ45" s="1295"/>
      <c r="LR45" s="1295"/>
      <c r="LS45" s="1295"/>
      <c r="LT45" s="1295"/>
      <c r="LU45" s="1295"/>
      <c r="LV45" s="1295"/>
      <c r="LW45" s="1295"/>
      <c r="LX45" s="1295"/>
      <c r="LY45" s="1295"/>
      <c r="LZ45" s="1295"/>
      <c r="MA45" s="1295"/>
      <c r="MB45" s="1295"/>
      <c r="MC45" s="1295"/>
      <c r="MD45" s="1295"/>
      <c r="ME45" s="1295"/>
      <c r="MF45" s="1295"/>
      <c r="MG45" s="1295"/>
      <c r="MH45" s="1295"/>
      <c r="MI45" s="1295"/>
      <c r="MJ45" s="1295"/>
      <c r="MK45" s="1295"/>
      <c r="ML45" s="1295"/>
      <c r="MM45" s="1295"/>
      <c r="MN45" s="1295"/>
      <c r="MO45" s="1295"/>
      <c r="MP45" s="1295"/>
      <c r="MQ45" s="1295"/>
      <c r="MR45" s="1295"/>
      <c r="MS45" s="1295"/>
      <c r="MT45" s="1295"/>
      <c r="MU45" s="1295"/>
      <c r="MV45" s="1295"/>
      <c r="MW45" s="1295"/>
      <c r="MX45" s="1295"/>
      <c r="MY45" s="1295"/>
      <c r="MZ45" s="1295"/>
      <c r="NA45" s="1295"/>
      <c r="NB45" s="1295"/>
      <c r="NC45" s="1295"/>
      <c r="ND45" s="1295"/>
      <c r="NE45" s="1295"/>
      <c r="NF45" s="1295"/>
      <c r="NG45" s="1295"/>
      <c r="NH45" s="1295"/>
      <c r="NI45" s="1295"/>
      <c r="NJ45" s="1302"/>
    </row>
    <row r="46" spans="2:374" ht="3.65" customHeight="1" x14ac:dyDescent="0.65">
      <c r="B46" s="1314"/>
      <c r="C46" s="1315"/>
      <c r="D46" s="1315"/>
      <c r="E46" s="1315"/>
      <c r="F46" s="1315"/>
      <c r="G46" s="1315"/>
      <c r="H46" s="1315"/>
      <c r="I46" s="1315"/>
      <c r="J46" s="1315"/>
      <c r="K46" s="1315"/>
      <c r="L46" s="1315"/>
      <c r="M46" s="1315"/>
      <c r="N46" s="1315"/>
      <c r="O46" s="1315"/>
      <c r="P46" s="1315"/>
      <c r="Q46" s="1315"/>
      <c r="R46" s="1315"/>
      <c r="S46" s="1315"/>
      <c r="T46" s="1316" t="s">
        <v>723</v>
      </c>
      <c r="U46" s="1316"/>
      <c r="V46" s="1316"/>
      <c r="W46" s="1316"/>
      <c r="X46" s="1316"/>
      <c r="Y46" s="1316"/>
      <c r="Z46" s="1316"/>
      <c r="AA46" s="1316"/>
      <c r="AB46" s="1316"/>
      <c r="AC46" s="1316"/>
      <c r="AD46" s="1316"/>
      <c r="AE46" s="1316"/>
      <c r="AF46" s="1316"/>
      <c r="AG46" s="1316"/>
      <c r="AH46" s="1316"/>
      <c r="AI46" s="1316"/>
      <c r="AJ46" s="1316"/>
      <c r="AK46" s="1316"/>
      <c r="AL46" s="1316"/>
      <c r="AM46" s="1316"/>
      <c r="AN46" s="1316"/>
      <c r="AO46" s="1316"/>
      <c r="AP46" s="1316"/>
      <c r="AQ46" s="1316"/>
      <c r="AR46" s="1316"/>
      <c r="AS46" s="1316"/>
      <c r="AT46" s="1316"/>
      <c r="AU46" s="1316"/>
      <c r="AV46" s="1316"/>
      <c r="AW46" s="1316"/>
      <c r="AX46" s="1316"/>
      <c r="AY46" s="1316"/>
      <c r="AZ46" s="1316"/>
      <c r="BA46" s="1316"/>
      <c r="BB46" s="1316"/>
      <c r="BC46" s="1316"/>
      <c r="BD46" s="1316"/>
      <c r="BE46" s="1316"/>
      <c r="BF46" s="1316"/>
      <c r="BG46" s="1316"/>
      <c r="BH46" s="1316"/>
      <c r="BI46" s="1316"/>
      <c r="BJ46" s="1316"/>
      <c r="BK46" s="1316"/>
      <c r="BL46" s="1316"/>
      <c r="BM46" s="1316"/>
      <c r="BN46" s="1316"/>
      <c r="BO46" s="1316"/>
      <c r="BP46" s="1316"/>
      <c r="BQ46" s="1316"/>
      <c r="BR46" s="1316"/>
      <c r="BS46" s="1316"/>
      <c r="BT46" s="1316"/>
      <c r="BU46" s="1316"/>
      <c r="BV46" s="1316"/>
      <c r="BW46" s="1316"/>
      <c r="BX46" s="1316"/>
      <c r="BY46" s="1316"/>
      <c r="BZ46" s="1316"/>
      <c r="CA46" s="1316"/>
      <c r="CB46" s="1316"/>
      <c r="CC46" s="1316"/>
      <c r="CD46" s="1316"/>
      <c r="CE46" s="1316"/>
      <c r="CF46" s="1316"/>
      <c r="CG46" s="1316"/>
      <c r="CH46" s="1316"/>
      <c r="CI46" s="1316"/>
      <c r="CJ46" s="1316"/>
      <c r="CK46" s="1316"/>
      <c r="CL46" s="1316"/>
      <c r="CM46" s="1316"/>
      <c r="CN46" s="1316"/>
      <c r="CO46" s="1316"/>
      <c r="CP46" s="1316"/>
      <c r="CQ46" s="1316"/>
      <c r="CR46" s="1316"/>
      <c r="CS46" s="1316"/>
      <c r="CT46" s="1316"/>
      <c r="CU46" s="1316"/>
      <c r="CV46" s="1316"/>
      <c r="CW46" s="1316"/>
      <c r="CX46" s="1316"/>
      <c r="CY46" s="1316"/>
      <c r="CZ46" s="1316"/>
      <c r="DA46" s="1316"/>
      <c r="DB46" s="1316"/>
      <c r="DC46" s="1316"/>
      <c r="DD46" s="1316"/>
      <c r="DE46" s="1316"/>
      <c r="DF46" s="1316"/>
      <c r="DG46" s="1316"/>
      <c r="DH46" s="1316"/>
      <c r="DI46" s="1316"/>
      <c r="DJ46" s="1316"/>
      <c r="DK46" s="1316"/>
      <c r="DL46" s="1316"/>
      <c r="DM46" s="1316"/>
      <c r="DN46" s="1316"/>
      <c r="DO46" s="1316"/>
      <c r="DP46" s="1316"/>
      <c r="DQ46" s="1316"/>
      <c r="DR46" s="1316"/>
      <c r="DS46" s="1316"/>
      <c r="DT46" s="1316"/>
      <c r="DU46" s="1316"/>
      <c r="DV46" s="1316"/>
      <c r="DW46" s="1316"/>
      <c r="DX46" s="1316"/>
      <c r="DY46" s="1316"/>
      <c r="DZ46" s="1316"/>
      <c r="EA46" s="1316"/>
      <c r="EB46" s="1316"/>
      <c r="EC46" s="1316"/>
      <c r="ED46" s="1316"/>
      <c r="EE46" s="1316"/>
      <c r="EF46" s="1316"/>
      <c r="EG46" s="1316"/>
      <c r="EH46" s="1316"/>
      <c r="EI46" s="1316"/>
      <c r="EJ46" s="1316"/>
      <c r="EK46" s="1316"/>
      <c r="EL46" s="1316"/>
      <c r="EM46" s="1316"/>
      <c r="EN46" s="1316"/>
      <c r="EO46" s="1316"/>
      <c r="EP46" s="1316"/>
      <c r="EQ46" s="1316"/>
      <c r="ER46" s="1316"/>
      <c r="ES46" s="1316"/>
      <c r="ET46" s="1316"/>
      <c r="EU46" s="1316"/>
      <c r="EV46" s="1316"/>
      <c r="EW46" s="1316"/>
      <c r="EX46" s="1316"/>
      <c r="EY46" s="1316"/>
      <c r="EZ46" s="1316"/>
      <c r="FA46" s="1316"/>
      <c r="FB46" s="1316"/>
      <c r="FC46" s="1316"/>
      <c r="FD46" s="1316"/>
      <c r="FE46" s="1316"/>
      <c r="FF46" s="1316"/>
      <c r="FG46" s="1316"/>
      <c r="FH46" s="1315"/>
      <c r="FI46" s="1315"/>
      <c r="FJ46" s="1315"/>
      <c r="FK46" s="1315"/>
      <c r="FL46" s="1315"/>
      <c r="FM46" s="1315"/>
      <c r="FN46" s="1315"/>
      <c r="FO46" s="1315"/>
      <c r="FP46" s="1315"/>
      <c r="FQ46" s="1315"/>
      <c r="FR46" s="1315"/>
      <c r="FS46" s="1315"/>
      <c r="FT46" s="1315"/>
      <c r="FU46" s="1315"/>
      <c r="FV46" s="1315"/>
      <c r="FW46" s="1315"/>
      <c r="FX46" s="1315"/>
      <c r="FY46" s="1315"/>
      <c r="FZ46" s="1315"/>
      <c r="GA46" s="1295"/>
      <c r="GB46" s="1295"/>
      <c r="GC46" s="1295"/>
      <c r="GD46" s="1295"/>
      <c r="GE46" s="1295"/>
      <c r="GF46" s="1295"/>
      <c r="GG46" s="1295"/>
      <c r="GH46" s="1295"/>
      <c r="GI46" s="1295"/>
      <c r="GJ46" s="1295"/>
      <c r="GK46" s="1295"/>
      <c r="GL46" s="1295"/>
      <c r="GM46" s="1295"/>
      <c r="GN46" s="1295"/>
      <c r="GO46" s="1295"/>
      <c r="GP46" s="1295"/>
      <c r="GQ46" s="1295"/>
      <c r="GR46" s="1295"/>
      <c r="GS46" s="1295"/>
      <c r="GT46" s="1295"/>
      <c r="GU46" s="1295"/>
      <c r="GV46" s="1295"/>
      <c r="GW46" s="1295"/>
      <c r="GX46" s="1295"/>
      <c r="GY46" s="1295"/>
      <c r="GZ46" s="1295"/>
      <c r="HA46" s="1295"/>
      <c r="HB46" s="1295"/>
      <c r="HC46" s="1295"/>
      <c r="HD46" s="1295"/>
      <c r="HE46" s="1295"/>
      <c r="HF46" s="1295"/>
      <c r="HG46" s="1295"/>
      <c r="HH46" s="1295"/>
      <c r="HI46" s="1295"/>
      <c r="HJ46" s="1295"/>
      <c r="HK46" s="1295"/>
      <c r="HL46" s="1295"/>
      <c r="HM46" s="1295"/>
      <c r="HN46" s="1295"/>
      <c r="HO46" s="1295"/>
      <c r="HP46" s="1295"/>
      <c r="HQ46" s="1295"/>
      <c r="HR46" s="1295"/>
      <c r="HS46" s="1295"/>
      <c r="HT46" s="1295"/>
      <c r="HU46" s="1295"/>
      <c r="HV46" s="1295"/>
      <c r="HW46" s="1295"/>
      <c r="HX46" s="1295"/>
      <c r="HY46" s="1295"/>
      <c r="HZ46" s="1295"/>
      <c r="IA46" s="1295"/>
      <c r="IB46" s="1295"/>
      <c r="IC46" s="1295"/>
      <c r="ID46" s="1295"/>
      <c r="IE46" s="1295"/>
      <c r="IF46" s="1295"/>
      <c r="IG46" s="1295"/>
      <c r="IH46" s="1295"/>
      <c r="II46" s="1295"/>
      <c r="IJ46" s="1295"/>
      <c r="IK46" s="1295"/>
      <c r="IL46" s="1295"/>
      <c r="IM46" s="1295"/>
      <c r="IN46" s="1295"/>
      <c r="IO46" s="1295"/>
      <c r="IP46" s="1295"/>
      <c r="IQ46" s="1295"/>
      <c r="IR46" s="1295"/>
      <c r="IS46" s="1295"/>
      <c r="IT46" s="1295"/>
      <c r="IU46" s="1295"/>
      <c r="IV46" s="1295"/>
      <c r="IW46" s="1295"/>
      <c r="IX46" s="1295"/>
      <c r="IY46" s="1295"/>
      <c r="IZ46" s="1295"/>
      <c r="JA46" s="1295"/>
      <c r="JB46" s="1295"/>
      <c r="JC46" s="1295"/>
      <c r="JD46" s="1295"/>
      <c r="JE46" s="1295"/>
      <c r="JF46" s="1295"/>
      <c r="JG46" s="1295"/>
      <c r="JH46" s="1295"/>
      <c r="JI46" s="1295"/>
      <c r="JJ46" s="1295"/>
      <c r="JK46" s="1295"/>
      <c r="JL46" s="1295"/>
      <c r="JM46" s="1295"/>
      <c r="JN46" s="1313"/>
      <c r="JO46" s="1313"/>
      <c r="JP46" s="1313"/>
      <c r="JQ46" s="1313"/>
      <c r="JR46" s="1313"/>
      <c r="JS46" s="1313"/>
      <c r="JT46" s="1313"/>
      <c r="JU46" s="1313"/>
      <c r="JV46" s="1313"/>
      <c r="JW46" s="1313"/>
      <c r="JX46" s="1313"/>
      <c r="JY46" s="1313"/>
      <c r="JZ46" s="1313"/>
      <c r="KA46" s="1313"/>
      <c r="KB46" s="1313"/>
      <c r="KC46" s="1313"/>
      <c r="KD46" s="1313"/>
      <c r="KE46" s="1313"/>
      <c r="KF46" s="1313"/>
      <c r="KG46" s="1313"/>
      <c r="KH46" s="1313"/>
      <c r="KI46" s="1313"/>
      <c r="KJ46" s="1313"/>
      <c r="KK46" s="1295"/>
      <c r="KL46" s="1295"/>
      <c r="KM46" s="1295"/>
      <c r="KN46" s="1295"/>
      <c r="KO46" s="1295"/>
      <c r="KP46" s="1295"/>
      <c r="KQ46" s="1295"/>
      <c r="KR46" s="1295"/>
      <c r="KS46" s="1295"/>
      <c r="KT46" s="1295"/>
      <c r="KU46" s="1295"/>
      <c r="KV46" s="1295"/>
      <c r="KW46" s="1295"/>
      <c r="KX46" s="1295"/>
      <c r="KY46" s="1295"/>
      <c r="KZ46" s="1295"/>
      <c r="LA46" s="1295"/>
      <c r="LB46" s="1295"/>
      <c r="LC46" s="1295"/>
      <c r="LD46" s="1295"/>
      <c r="LE46" s="1295"/>
      <c r="LF46" s="1295"/>
      <c r="LG46" s="1295"/>
      <c r="LH46" s="1295"/>
      <c r="LI46" s="1295"/>
      <c r="LJ46" s="1295"/>
      <c r="LK46" s="1295"/>
      <c r="LL46" s="1295"/>
      <c r="LM46" s="1295"/>
      <c r="LN46" s="1295"/>
      <c r="LO46" s="1295"/>
      <c r="LP46" s="1295"/>
      <c r="LQ46" s="1295"/>
      <c r="LR46" s="1295"/>
      <c r="LS46" s="1295"/>
      <c r="LT46" s="1295"/>
      <c r="LU46" s="1295"/>
      <c r="LV46" s="1295"/>
      <c r="LW46" s="1295"/>
      <c r="LX46" s="1295"/>
      <c r="LY46" s="1295"/>
      <c r="LZ46" s="1295"/>
      <c r="MA46" s="1295"/>
      <c r="MB46" s="1295"/>
      <c r="MC46" s="1295"/>
      <c r="MD46" s="1295"/>
      <c r="ME46" s="1295"/>
      <c r="MF46" s="1295"/>
      <c r="MG46" s="1295"/>
      <c r="MH46" s="1295"/>
      <c r="MI46" s="1295"/>
      <c r="MJ46" s="1295"/>
      <c r="MK46" s="1295"/>
      <c r="ML46" s="1295"/>
      <c r="MM46" s="1295"/>
      <c r="MN46" s="1295"/>
      <c r="MO46" s="1295"/>
      <c r="MP46" s="1295"/>
      <c r="MQ46" s="1295"/>
      <c r="MR46" s="1295"/>
      <c r="MS46" s="1295"/>
      <c r="MT46" s="1295"/>
      <c r="MU46" s="1295"/>
      <c r="MV46" s="1295"/>
      <c r="MW46" s="1295"/>
      <c r="MX46" s="1295"/>
      <c r="MY46" s="1295"/>
      <c r="MZ46" s="1295"/>
      <c r="NA46" s="1295"/>
      <c r="NB46" s="1295"/>
      <c r="NC46" s="1295"/>
      <c r="ND46" s="1295"/>
      <c r="NE46" s="1295"/>
      <c r="NF46" s="1295"/>
      <c r="NG46" s="1295"/>
      <c r="NH46" s="1295"/>
      <c r="NI46" s="1295"/>
      <c r="NJ46" s="1302"/>
    </row>
    <row r="47" spans="2:374" ht="3.65" customHeight="1" x14ac:dyDescent="0.65">
      <c r="B47" s="1314"/>
      <c r="C47" s="1315"/>
      <c r="D47" s="1315"/>
      <c r="E47" s="1315"/>
      <c r="F47" s="1315"/>
      <c r="G47" s="1315"/>
      <c r="H47" s="1315"/>
      <c r="I47" s="1315"/>
      <c r="J47" s="1315"/>
      <c r="K47" s="1315"/>
      <c r="L47" s="1315"/>
      <c r="M47" s="1315"/>
      <c r="N47" s="1315"/>
      <c r="O47" s="1315"/>
      <c r="P47" s="1315"/>
      <c r="Q47" s="1315"/>
      <c r="R47" s="1315"/>
      <c r="S47" s="1315"/>
      <c r="T47" s="1316"/>
      <c r="U47" s="1316"/>
      <c r="V47" s="1316"/>
      <c r="W47" s="1316"/>
      <c r="X47" s="1316"/>
      <c r="Y47" s="1316"/>
      <c r="Z47" s="1316"/>
      <c r="AA47" s="1316"/>
      <c r="AB47" s="1316"/>
      <c r="AC47" s="1316"/>
      <c r="AD47" s="1316"/>
      <c r="AE47" s="1316"/>
      <c r="AF47" s="1316"/>
      <c r="AG47" s="1316"/>
      <c r="AH47" s="1316"/>
      <c r="AI47" s="1316"/>
      <c r="AJ47" s="1316"/>
      <c r="AK47" s="1316"/>
      <c r="AL47" s="1316"/>
      <c r="AM47" s="1316"/>
      <c r="AN47" s="1316"/>
      <c r="AO47" s="1316"/>
      <c r="AP47" s="1316"/>
      <c r="AQ47" s="1316"/>
      <c r="AR47" s="1316"/>
      <c r="AS47" s="1316"/>
      <c r="AT47" s="1316"/>
      <c r="AU47" s="1316"/>
      <c r="AV47" s="1316"/>
      <c r="AW47" s="1316"/>
      <c r="AX47" s="1316"/>
      <c r="AY47" s="1316"/>
      <c r="AZ47" s="1316"/>
      <c r="BA47" s="1316"/>
      <c r="BB47" s="1316"/>
      <c r="BC47" s="1316"/>
      <c r="BD47" s="1316"/>
      <c r="BE47" s="1316"/>
      <c r="BF47" s="1316"/>
      <c r="BG47" s="1316"/>
      <c r="BH47" s="1316"/>
      <c r="BI47" s="1316"/>
      <c r="BJ47" s="1316"/>
      <c r="BK47" s="1316"/>
      <c r="BL47" s="1316"/>
      <c r="BM47" s="1316"/>
      <c r="BN47" s="1316"/>
      <c r="BO47" s="1316"/>
      <c r="BP47" s="1316"/>
      <c r="BQ47" s="1316"/>
      <c r="BR47" s="1316"/>
      <c r="BS47" s="1316"/>
      <c r="BT47" s="1316"/>
      <c r="BU47" s="1316"/>
      <c r="BV47" s="1316"/>
      <c r="BW47" s="1316"/>
      <c r="BX47" s="1316"/>
      <c r="BY47" s="1316"/>
      <c r="BZ47" s="1316"/>
      <c r="CA47" s="1316"/>
      <c r="CB47" s="1316"/>
      <c r="CC47" s="1316"/>
      <c r="CD47" s="1316"/>
      <c r="CE47" s="1316"/>
      <c r="CF47" s="1316"/>
      <c r="CG47" s="1316"/>
      <c r="CH47" s="1316"/>
      <c r="CI47" s="1316"/>
      <c r="CJ47" s="1316"/>
      <c r="CK47" s="1316"/>
      <c r="CL47" s="1316"/>
      <c r="CM47" s="1316"/>
      <c r="CN47" s="1316"/>
      <c r="CO47" s="1316"/>
      <c r="CP47" s="1316"/>
      <c r="CQ47" s="1316"/>
      <c r="CR47" s="1316"/>
      <c r="CS47" s="1316"/>
      <c r="CT47" s="1316"/>
      <c r="CU47" s="1316"/>
      <c r="CV47" s="1316"/>
      <c r="CW47" s="1316"/>
      <c r="CX47" s="1316"/>
      <c r="CY47" s="1316"/>
      <c r="CZ47" s="1316"/>
      <c r="DA47" s="1316"/>
      <c r="DB47" s="1316"/>
      <c r="DC47" s="1316"/>
      <c r="DD47" s="1316"/>
      <c r="DE47" s="1316"/>
      <c r="DF47" s="1316"/>
      <c r="DG47" s="1316"/>
      <c r="DH47" s="1316"/>
      <c r="DI47" s="1316"/>
      <c r="DJ47" s="1316"/>
      <c r="DK47" s="1316"/>
      <c r="DL47" s="1316"/>
      <c r="DM47" s="1316"/>
      <c r="DN47" s="1316"/>
      <c r="DO47" s="1316"/>
      <c r="DP47" s="1316"/>
      <c r="DQ47" s="1316"/>
      <c r="DR47" s="1316"/>
      <c r="DS47" s="1316"/>
      <c r="DT47" s="1316"/>
      <c r="DU47" s="1316"/>
      <c r="DV47" s="1316"/>
      <c r="DW47" s="1316"/>
      <c r="DX47" s="1316"/>
      <c r="DY47" s="1316"/>
      <c r="DZ47" s="1316"/>
      <c r="EA47" s="1316"/>
      <c r="EB47" s="1316"/>
      <c r="EC47" s="1316"/>
      <c r="ED47" s="1316"/>
      <c r="EE47" s="1316"/>
      <c r="EF47" s="1316"/>
      <c r="EG47" s="1316"/>
      <c r="EH47" s="1316"/>
      <c r="EI47" s="1316"/>
      <c r="EJ47" s="1316"/>
      <c r="EK47" s="1316"/>
      <c r="EL47" s="1316"/>
      <c r="EM47" s="1316"/>
      <c r="EN47" s="1316"/>
      <c r="EO47" s="1316"/>
      <c r="EP47" s="1316"/>
      <c r="EQ47" s="1316"/>
      <c r="ER47" s="1316"/>
      <c r="ES47" s="1316"/>
      <c r="ET47" s="1316"/>
      <c r="EU47" s="1316"/>
      <c r="EV47" s="1316"/>
      <c r="EW47" s="1316"/>
      <c r="EX47" s="1316"/>
      <c r="EY47" s="1316"/>
      <c r="EZ47" s="1316"/>
      <c r="FA47" s="1316"/>
      <c r="FB47" s="1316"/>
      <c r="FC47" s="1316"/>
      <c r="FD47" s="1316"/>
      <c r="FE47" s="1316"/>
      <c r="FF47" s="1316"/>
      <c r="FG47" s="1316"/>
      <c r="FH47" s="1315"/>
      <c r="FI47" s="1315"/>
      <c r="FJ47" s="1315"/>
      <c r="FK47" s="1315"/>
      <c r="FL47" s="1315"/>
      <c r="FM47" s="1315"/>
      <c r="FN47" s="1315"/>
      <c r="FO47" s="1315"/>
      <c r="FP47" s="1315"/>
      <c r="FQ47" s="1315"/>
      <c r="FR47" s="1315"/>
      <c r="FS47" s="1315"/>
      <c r="FT47" s="1315"/>
      <c r="FU47" s="1315"/>
      <c r="FV47" s="1315"/>
      <c r="FW47" s="1315"/>
      <c r="FX47" s="1315"/>
      <c r="FY47" s="1315"/>
      <c r="FZ47" s="1315"/>
      <c r="GA47" s="1295"/>
      <c r="GB47" s="1295"/>
      <c r="GC47" s="1295"/>
      <c r="GD47" s="1295"/>
      <c r="GE47" s="1295"/>
      <c r="GF47" s="1295"/>
      <c r="GG47" s="1295"/>
      <c r="GH47" s="1295"/>
      <c r="GI47" s="1295"/>
      <c r="GJ47" s="1295"/>
      <c r="GK47" s="1295"/>
      <c r="GL47" s="1295"/>
      <c r="GM47" s="1295"/>
      <c r="GN47" s="1295"/>
      <c r="GO47" s="1295"/>
      <c r="GP47" s="1295"/>
      <c r="GQ47" s="1295"/>
      <c r="GR47" s="1295"/>
      <c r="GS47" s="1295"/>
      <c r="GT47" s="1295"/>
      <c r="GU47" s="1295"/>
      <c r="GV47" s="1295"/>
      <c r="GW47" s="1295"/>
      <c r="GX47" s="1295"/>
      <c r="GY47" s="1295"/>
      <c r="GZ47" s="1295"/>
      <c r="HA47" s="1295"/>
      <c r="HB47" s="1295"/>
      <c r="HC47" s="1295"/>
      <c r="HD47" s="1295"/>
      <c r="HE47" s="1295"/>
      <c r="HF47" s="1295"/>
      <c r="HG47" s="1295"/>
      <c r="HH47" s="1295"/>
      <c r="HI47" s="1295"/>
      <c r="HJ47" s="1295"/>
      <c r="HK47" s="1295"/>
      <c r="HL47" s="1295"/>
      <c r="HM47" s="1295"/>
      <c r="HN47" s="1295"/>
      <c r="HO47" s="1295"/>
      <c r="HP47" s="1295"/>
      <c r="HQ47" s="1295"/>
      <c r="HR47" s="1295"/>
      <c r="HS47" s="1295"/>
      <c r="HT47" s="1295"/>
      <c r="HU47" s="1295"/>
      <c r="HV47" s="1295"/>
      <c r="HW47" s="1295"/>
      <c r="HX47" s="1295"/>
      <c r="HY47" s="1295"/>
      <c r="HZ47" s="1295"/>
      <c r="IA47" s="1295"/>
      <c r="IB47" s="1295"/>
      <c r="IC47" s="1295"/>
      <c r="ID47" s="1295"/>
      <c r="IE47" s="1295"/>
      <c r="IF47" s="1295"/>
      <c r="IG47" s="1295"/>
      <c r="IH47" s="1295"/>
      <c r="II47" s="1295"/>
      <c r="IJ47" s="1295"/>
      <c r="IK47" s="1295"/>
      <c r="IL47" s="1295"/>
      <c r="IM47" s="1295"/>
      <c r="IN47" s="1295"/>
      <c r="IO47" s="1295"/>
      <c r="IP47" s="1295"/>
      <c r="IQ47" s="1295"/>
      <c r="IR47" s="1295"/>
      <c r="IS47" s="1295"/>
      <c r="IT47" s="1295"/>
      <c r="IU47" s="1295"/>
      <c r="IV47" s="1295"/>
      <c r="IW47" s="1295"/>
      <c r="IX47" s="1295"/>
      <c r="IY47" s="1295"/>
      <c r="IZ47" s="1295"/>
      <c r="JA47" s="1295"/>
      <c r="JB47" s="1295"/>
      <c r="JC47" s="1295"/>
      <c r="JD47" s="1295"/>
      <c r="JE47" s="1295"/>
      <c r="JF47" s="1295"/>
      <c r="JG47" s="1295"/>
      <c r="JH47" s="1295"/>
      <c r="JI47" s="1295"/>
      <c r="JJ47" s="1295"/>
      <c r="JK47" s="1295"/>
      <c r="JL47" s="1295"/>
      <c r="JM47" s="1295"/>
      <c r="JN47" s="1313"/>
      <c r="JO47" s="1313"/>
      <c r="JP47" s="1313"/>
      <c r="JQ47" s="1313"/>
      <c r="JR47" s="1313"/>
      <c r="JS47" s="1313"/>
      <c r="JT47" s="1313"/>
      <c r="JU47" s="1313"/>
      <c r="JV47" s="1313"/>
      <c r="JW47" s="1313"/>
      <c r="JX47" s="1313"/>
      <c r="JY47" s="1313"/>
      <c r="JZ47" s="1313"/>
      <c r="KA47" s="1313"/>
      <c r="KB47" s="1313"/>
      <c r="KC47" s="1313"/>
      <c r="KD47" s="1313"/>
      <c r="KE47" s="1313"/>
      <c r="KF47" s="1313"/>
      <c r="KG47" s="1313"/>
      <c r="KH47" s="1313"/>
      <c r="KI47" s="1313"/>
      <c r="KJ47" s="1313"/>
      <c r="KK47" s="1295"/>
      <c r="KL47" s="1295"/>
      <c r="KM47" s="1295"/>
      <c r="KN47" s="1295"/>
      <c r="KO47" s="1295"/>
      <c r="KP47" s="1295"/>
      <c r="KQ47" s="1295"/>
      <c r="KR47" s="1295"/>
      <c r="KS47" s="1295"/>
      <c r="KT47" s="1295"/>
      <c r="KU47" s="1295"/>
      <c r="KV47" s="1295"/>
      <c r="KW47" s="1295"/>
      <c r="KX47" s="1295"/>
      <c r="KY47" s="1295"/>
      <c r="KZ47" s="1295"/>
      <c r="LA47" s="1295"/>
      <c r="LB47" s="1295"/>
      <c r="LC47" s="1295"/>
      <c r="LD47" s="1295"/>
      <c r="LE47" s="1295"/>
      <c r="LF47" s="1295"/>
      <c r="LG47" s="1295"/>
      <c r="LH47" s="1295"/>
      <c r="LI47" s="1295"/>
      <c r="LJ47" s="1295"/>
      <c r="LK47" s="1295"/>
      <c r="LL47" s="1295"/>
      <c r="LM47" s="1295"/>
      <c r="LN47" s="1295"/>
      <c r="LO47" s="1295"/>
      <c r="LP47" s="1295"/>
      <c r="LQ47" s="1295"/>
      <c r="LR47" s="1295"/>
      <c r="LS47" s="1295"/>
      <c r="LT47" s="1295"/>
      <c r="LU47" s="1295"/>
      <c r="LV47" s="1295"/>
      <c r="LW47" s="1295"/>
      <c r="LX47" s="1295"/>
      <c r="LY47" s="1295"/>
      <c r="LZ47" s="1295"/>
      <c r="MA47" s="1295"/>
      <c r="MB47" s="1295"/>
      <c r="MC47" s="1295"/>
      <c r="MD47" s="1295"/>
      <c r="ME47" s="1295"/>
      <c r="MF47" s="1295"/>
      <c r="MG47" s="1295"/>
      <c r="MH47" s="1295"/>
      <c r="MI47" s="1295"/>
      <c r="MJ47" s="1295"/>
      <c r="MK47" s="1295"/>
      <c r="ML47" s="1295"/>
      <c r="MM47" s="1295"/>
      <c r="MN47" s="1295"/>
      <c r="MO47" s="1295"/>
      <c r="MP47" s="1295"/>
      <c r="MQ47" s="1295"/>
      <c r="MR47" s="1295"/>
      <c r="MS47" s="1295"/>
      <c r="MT47" s="1295"/>
      <c r="MU47" s="1295"/>
      <c r="MV47" s="1295"/>
      <c r="MW47" s="1295"/>
      <c r="MX47" s="1295"/>
      <c r="MY47" s="1295"/>
      <c r="MZ47" s="1295"/>
      <c r="NA47" s="1295"/>
      <c r="NB47" s="1295"/>
      <c r="NC47" s="1295"/>
      <c r="ND47" s="1295"/>
      <c r="NE47" s="1295"/>
      <c r="NF47" s="1295"/>
      <c r="NG47" s="1295"/>
      <c r="NH47" s="1295"/>
      <c r="NI47" s="1295"/>
      <c r="NJ47" s="1302"/>
    </row>
    <row r="48" spans="2:374" ht="3.65" customHeight="1" x14ac:dyDescent="0.65">
      <c r="B48" s="1314"/>
      <c r="C48" s="1315"/>
      <c r="D48" s="1315"/>
      <c r="E48" s="1315"/>
      <c r="F48" s="1315"/>
      <c r="G48" s="1315"/>
      <c r="H48" s="1315"/>
      <c r="I48" s="1315"/>
      <c r="J48" s="1315"/>
      <c r="K48" s="1315"/>
      <c r="L48" s="1315"/>
      <c r="M48" s="1315"/>
      <c r="N48" s="1315"/>
      <c r="O48" s="1315"/>
      <c r="P48" s="1315"/>
      <c r="Q48" s="1315"/>
      <c r="R48" s="1315"/>
      <c r="S48" s="1315"/>
      <c r="T48" s="1316"/>
      <c r="U48" s="1316"/>
      <c r="V48" s="1316"/>
      <c r="W48" s="1316"/>
      <c r="X48" s="1316"/>
      <c r="Y48" s="1316"/>
      <c r="Z48" s="1316"/>
      <c r="AA48" s="1316"/>
      <c r="AB48" s="1316"/>
      <c r="AC48" s="1316"/>
      <c r="AD48" s="1316"/>
      <c r="AE48" s="1316"/>
      <c r="AF48" s="1316"/>
      <c r="AG48" s="1316"/>
      <c r="AH48" s="1316"/>
      <c r="AI48" s="1316"/>
      <c r="AJ48" s="1316"/>
      <c r="AK48" s="1316"/>
      <c r="AL48" s="1316"/>
      <c r="AM48" s="1316"/>
      <c r="AN48" s="1316"/>
      <c r="AO48" s="1316"/>
      <c r="AP48" s="1316"/>
      <c r="AQ48" s="1316"/>
      <c r="AR48" s="1316"/>
      <c r="AS48" s="1316"/>
      <c r="AT48" s="1316"/>
      <c r="AU48" s="1316"/>
      <c r="AV48" s="1316"/>
      <c r="AW48" s="1316"/>
      <c r="AX48" s="1316"/>
      <c r="AY48" s="1316"/>
      <c r="AZ48" s="1316"/>
      <c r="BA48" s="1316"/>
      <c r="BB48" s="1316"/>
      <c r="BC48" s="1316"/>
      <c r="BD48" s="1316"/>
      <c r="BE48" s="1316"/>
      <c r="BF48" s="1316"/>
      <c r="BG48" s="1316"/>
      <c r="BH48" s="1316"/>
      <c r="BI48" s="1316"/>
      <c r="BJ48" s="1316"/>
      <c r="BK48" s="1316"/>
      <c r="BL48" s="1316"/>
      <c r="BM48" s="1316"/>
      <c r="BN48" s="1316"/>
      <c r="BO48" s="1316"/>
      <c r="BP48" s="1316"/>
      <c r="BQ48" s="1316"/>
      <c r="BR48" s="1316"/>
      <c r="BS48" s="1316"/>
      <c r="BT48" s="1316"/>
      <c r="BU48" s="1316"/>
      <c r="BV48" s="1316"/>
      <c r="BW48" s="1316"/>
      <c r="BX48" s="1316"/>
      <c r="BY48" s="1316"/>
      <c r="BZ48" s="1316"/>
      <c r="CA48" s="1316"/>
      <c r="CB48" s="1316"/>
      <c r="CC48" s="1316"/>
      <c r="CD48" s="1316"/>
      <c r="CE48" s="1316"/>
      <c r="CF48" s="1316"/>
      <c r="CG48" s="1316"/>
      <c r="CH48" s="1316"/>
      <c r="CI48" s="1316"/>
      <c r="CJ48" s="1316"/>
      <c r="CK48" s="1316"/>
      <c r="CL48" s="1316"/>
      <c r="CM48" s="1316"/>
      <c r="CN48" s="1316"/>
      <c r="CO48" s="1316"/>
      <c r="CP48" s="1316"/>
      <c r="CQ48" s="1316"/>
      <c r="CR48" s="1316"/>
      <c r="CS48" s="1316"/>
      <c r="CT48" s="1316"/>
      <c r="CU48" s="1316"/>
      <c r="CV48" s="1316"/>
      <c r="CW48" s="1316"/>
      <c r="CX48" s="1316"/>
      <c r="CY48" s="1316"/>
      <c r="CZ48" s="1316"/>
      <c r="DA48" s="1316"/>
      <c r="DB48" s="1316"/>
      <c r="DC48" s="1316"/>
      <c r="DD48" s="1316"/>
      <c r="DE48" s="1316"/>
      <c r="DF48" s="1316"/>
      <c r="DG48" s="1316"/>
      <c r="DH48" s="1316"/>
      <c r="DI48" s="1316"/>
      <c r="DJ48" s="1316"/>
      <c r="DK48" s="1316"/>
      <c r="DL48" s="1316"/>
      <c r="DM48" s="1316"/>
      <c r="DN48" s="1316"/>
      <c r="DO48" s="1316"/>
      <c r="DP48" s="1316"/>
      <c r="DQ48" s="1316"/>
      <c r="DR48" s="1316"/>
      <c r="DS48" s="1316"/>
      <c r="DT48" s="1316"/>
      <c r="DU48" s="1316"/>
      <c r="DV48" s="1316"/>
      <c r="DW48" s="1316"/>
      <c r="DX48" s="1316"/>
      <c r="DY48" s="1316"/>
      <c r="DZ48" s="1316"/>
      <c r="EA48" s="1316"/>
      <c r="EB48" s="1316"/>
      <c r="EC48" s="1316"/>
      <c r="ED48" s="1316"/>
      <c r="EE48" s="1316"/>
      <c r="EF48" s="1316"/>
      <c r="EG48" s="1316"/>
      <c r="EH48" s="1316"/>
      <c r="EI48" s="1316"/>
      <c r="EJ48" s="1316"/>
      <c r="EK48" s="1316"/>
      <c r="EL48" s="1316"/>
      <c r="EM48" s="1316"/>
      <c r="EN48" s="1316"/>
      <c r="EO48" s="1316"/>
      <c r="EP48" s="1316"/>
      <c r="EQ48" s="1316"/>
      <c r="ER48" s="1316"/>
      <c r="ES48" s="1316"/>
      <c r="ET48" s="1316"/>
      <c r="EU48" s="1316"/>
      <c r="EV48" s="1316"/>
      <c r="EW48" s="1316"/>
      <c r="EX48" s="1316"/>
      <c r="EY48" s="1316"/>
      <c r="EZ48" s="1316"/>
      <c r="FA48" s="1316"/>
      <c r="FB48" s="1316"/>
      <c r="FC48" s="1316"/>
      <c r="FD48" s="1316"/>
      <c r="FE48" s="1316"/>
      <c r="FF48" s="1316"/>
      <c r="FG48" s="1316"/>
      <c r="FH48" s="1315"/>
      <c r="FI48" s="1315"/>
      <c r="FJ48" s="1315"/>
      <c r="FK48" s="1315"/>
      <c r="FL48" s="1315"/>
      <c r="FM48" s="1315"/>
      <c r="FN48" s="1315"/>
      <c r="FO48" s="1315"/>
      <c r="FP48" s="1315"/>
      <c r="FQ48" s="1315"/>
      <c r="FR48" s="1315"/>
      <c r="FS48" s="1315"/>
      <c r="FT48" s="1315"/>
      <c r="FU48" s="1315"/>
      <c r="FV48" s="1315"/>
      <c r="FW48" s="1315"/>
      <c r="FX48" s="1315"/>
      <c r="FY48" s="1315"/>
      <c r="FZ48" s="1315"/>
      <c r="GA48" s="1295"/>
      <c r="GB48" s="1295"/>
      <c r="GC48" s="1295"/>
      <c r="GD48" s="1295"/>
      <c r="GE48" s="1295"/>
      <c r="GF48" s="1295"/>
      <c r="GG48" s="1295"/>
      <c r="GH48" s="1295"/>
      <c r="GI48" s="1295"/>
      <c r="GJ48" s="1295"/>
      <c r="GK48" s="1295"/>
      <c r="GL48" s="1295"/>
      <c r="GM48" s="1295"/>
      <c r="GN48" s="1295"/>
      <c r="GO48" s="1295"/>
      <c r="GP48" s="1295"/>
      <c r="GQ48" s="1295"/>
      <c r="GR48" s="1295"/>
      <c r="GS48" s="1295"/>
      <c r="GT48" s="1295"/>
      <c r="GU48" s="1295"/>
      <c r="GV48" s="1295"/>
      <c r="GW48" s="1295"/>
      <c r="GX48" s="1295"/>
      <c r="GY48" s="1295"/>
      <c r="GZ48" s="1295"/>
      <c r="HA48" s="1295"/>
      <c r="HB48" s="1295"/>
      <c r="HC48" s="1295"/>
      <c r="HD48" s="1295"/>
      <c r="HE48" s="1295"/>
      <c r="HF48" s="1295"/>
      <c r="HG48" s="1295"/>
      <c r="HH48" s="1295"/>
      <c r="HI48" s="1295"/>
      <c r="HJ48" s="1295"/>
      <c r="HK48" s="1295"/>
      <c r="HL48" s="1295"/>
      <c r="HM48" s="1295"/>
      <c r="HN48" s="1295"/>
      <c r="HO48" s="1295"/>
      <c r="HP48" s="1295"/>
      <c r="HQ48" s="1295"/>
      <c r="HR48" s="1295"/>
      <c r="HS48" s="1295"/>
      <c r="HT48" s="1295"/>
      <c r="HU48" s="1295"/>
      <c r="HV48" s="1295"/>
      <c r="HW48" s="1295"/>
      <c r="HX48" s="1295"/>
      <c r="HY48" s="1295"/>
      <c r="HZ48" s="1295"/>
      <c r="IA48" s="1295"/>
      <c r="IB48" s="1295"/>
      <c r="IC48" s="1295"/>
      <c r="ID48" s="1295"/>
      <c r="IE48" s="1295"/>
      <c r="IF48" s="1295"/>
      <c r="IG48" s="1295"/>
      <c r="IH48" s="1295"/>
      <c r="II48" s="1295"/>
      <c r="IJ48" s="1295"/>
      <c r="IK48" s="1295"/>
      <c r="IL48" s="1295"/>
      <c r="IM48" s="1295"/>
      <c r="IN48" s="1295"/>
      <c r="IO48" s="1295"/>
      <c r="IP48" s="1295"/>
      <c r="IQ48" s="1295"/>
      <c r="IR48" s="1295"/>
      <c r="IS48" s="1295"/>
      <c r="IT48" s="1295"/>
      <c r="IU48" s="1295"/>
      <c r="IV48" s="1295"/>
      <c r="IW48" s="1295"/>
      <c r="IX48" s="1295"/>
      <c r="IY48" s="1295"/>
      <c r="IZ48" s="1295"/>
      <c r="JA48" s="1295"/>
      <c r="JB48" s="1295"/>
      <c r="JC48" s="1295"/>
      <c r="JD48" s="1295"/>
      <c r="JE48" s="1295"/>
      <c r="JF48" s="1295"/>
      <c r="JG48" s="1295"/>
      <c r="JH48" s="1295"/>
      <c r="JI48" s="1295"/>
      <c r="JJ48" s="1295"/>
      <c r="JK48" s="1295"/>
      <c r="JL48" s="1295"/>
      <c r="JM48" s="1295"/>
      <c r="JN48" s="1313"/>
      <c r="JO48" s="1313"/>
      <c r="JP48" s="1313"/>
      <c r="JQ48" s="1313"/>
      <c r="JR48" s="1313"/>
      <c r="JS48" s="1313"/>
      <c r="JT48" s="1313"/>
      <c r="JU48" s="1313"/>
      <c r="JV48" s="1313"/>
      <c r="JW48" s="1313"/>
      <c r="JX48" s="1313"/>
      <c r="JY48" s="1313"/>
      <c r="JZ48" s="1313"/>
      <c r="KA48" s="1313"/>
      <c r="KB48" s="1313"/>
      <c r="KC48" s="1313"/>
      <c r="KD48" s="1313"/>
      <c r="KE48" s="1313"/>
      <c r="KF48" s="1313"/>
      <c r="KG48" s="1313"/>
      <c r="KH48" s="1313"/>
      <c r="KI48" s="1313"/>
      <c r="KJ48" s="1313"/>
      <c r="KK48" s="1295"/>
      <c r="KL48" s="1295"/>
      <c r="KM48" s="1295"/>
      <c r="KN48" s="1295"/>
      <c r="KO48" s="1295"/>
      <c r="KP48" s="1295"/>
      <c r="KQ48" s="1295"/>
      <c r="KR48" s="1295"/>
      <c r="KS48" s="1295"/>
      <c r="KT48" s="1295"/>
      <c r="KU48" s="1295"/>
      <c r="KV48" s="1295"/>
      <c r="KW48" s="1295"/>
      <c r="KX48" s="1295"/>
      <c r="KY48" s="1295"/>
      <c r="KZ48" s="1295"/>
      <c r="LA48" s="1295"/>
      <c r="LB48" s="1295"/>
      <c r="LC48" s="1295"/>
      <c r="LD48" s="1295"/>
      <c r="LE48" s="1295"/>
      <c r="LF48" s="1295"/>
      <c r="LG48" s="1295"/>
      <c r="LH48" s="1295"/>
      <c r="LI48" s="1295"/>
      <c r="LJ48" s="1295"/>
      <c r="LK48" s="1295"/>
      <c r="LL48" s="1295"/>
      <c r="LM48" s="1295"/>
      <c r="LN48" s="1295"/>
      <c r="LO48" s="1295"/>
      <c r="LP48" s="1295"/>
      <c r="LQ48" s="1295"/>
      <c r="LR48" s="1295"/>
      <c r="LS48" s="1295"/>
      <c r="LT48" s="1295"/>
      <c r="LU48" s="1295"/>
      <c r="LV48" s="1295"/>
      <c r="LW48" s="1295"/>
      <c r="LX48" s="1295"/>
      <c r="LY48" s="1295"/>
      <c r="LZ48" s="1295"/>
      <c r="MA48" s="1295"/>
      <c r="MB48" s="1295"/>
      <c r="MC48" s="1295"/>
      <c r="MD48" s="1295"/>
      <c r="ME48" s="1295"/>
      <c r="MF48" s="1295"/>
      <c r="MG48" s="1295"/>
      <c r="MH48" s="1295"/>
      <c r="MI48" s="1295"/>
      <c r="MJ48" s="1295"/>
      <c r="MK48" s="1295"/>
      <c r="ML48" s="1295"/>
      <c r="MM48" s="1295"/>
      <c r="MN48" s="1295"/>
      <c r="MO48" s="1295"/>
      <c r="MP48" s="1295"/>
      <c r="MQ48" s="1295"/>
      <c r="MR48" s="1295"/>
      <c r="MS48" s="1295"/>
      <c r="MT48" s="1295"/>
      <c r="MU48" s="1295"/>
      <c r="MV48" s="1295"/>
      <c r="MW48" s="1295"/>
      <c r="MX48" s="1295"/>
      <c r="MY48" s="1295"/>
      <c r="MZ48" s="1295"/>
      <c r="NA48" s="1295"/>
      <c r="NB48" s="1295"/>
      <c r="NC48" s="1295"/>
      <c r="ND48" s="1295"/>
      <c r="NE48" s="1295"/>
      <c r="NF48" s="1295"/>
      <c r="NG48" s="1295"/>
      <c r="NH48" s="1295"/>
      <c r="NI48" s="1295"/>
      <c r="NJ48" s="1302"/>
    </row>
    <row r="49" spans="2:374" ht="3.65" customHeight="1" x14ac:dyDescent="0.65">
      <c r="B49" s="1314"/>
      <c r="C49" s="1315"/>
      <c r="D49" s="1315"/>
      <c r="E49" s="1315"/>
      <c r="F49" s="1315"/>
      <c r="G49" s="1315"/>
      <c r="H49" s="1315"/>
      <c r="I49" s="1315"/>
      <c r="J49" s="1315"/>
      <c r="K49" s="1315"/>
      <c r="L49" s="1315"/>
      <c r="M49" s="1315"/>
      <c r="N49" s="1315"/>
      <c r="O49" s="1315"/>
      <c r="P49" s="1315"/>
      <c r="Q49" s="1315"/>
      <c r="R49" s="1315"/>
      <c r="S49" s="1315"/>
      <c r="T49" s="1316"/>
      <c r="U49" s="1316"/>
      <c r="V49" s="1316"/>
      <c r="W49" s="1316"/>
      <c r="X49" s="1316"/>
      <c r="Y49" s="1316"/>
      <c r="Z49" s="1316"/>
      <c r="AA49" s="1316"/>
      <c r="AB49" s="1316"/>
      <c r="AC49" s="1316"/>
      <c r="AD49" s="1316"/>
      <c r="AE49" s="1316"/>
      <c r="AF49" s="1316"/>
      <c r="AG49" s="1316"/>
      <c r="AH49" s="1316"/>
      <c r="AI49" s="1316"/>
      <c r="AJ49" s="1316"/>
      <c r="AK49" s="1316"/>
      <c r="AL49" s="1316"/>
      <c r="AM49" s="1316"/>
      <c r="AN49" s="1316"/>
      <c r="AO49" s="1316"/>
      <c r="AP49" s="1316"/>
      <c r="AQ49" s="1316"/>
      <c r="AR49" s="1316"/>
      <c r="AS49" s="1316"/>
      <c r="AT49" s="1316"/>
      <c r="AU49" s="1316"/>
      <c r="AV49" s="1316"/>
      <c r="AW49" s="1316"/>
      <c r="AX49" s="1316"/>
      <c r="AY49" s="1316"/>
      <c r="AZ49" s="1316"/>
      <c r="BA49" s="1316"/>
      <c r="BB49" s="1316"/>
      <c r="BC49" s="1316"/>
      <c r="BD49" s="1316"/>
      <c r="BE49" s="1316"/>
      <c r="BF49" s="1316"/>
      <c r="BG49" s="1316"/>
      <c r="BH49" s="1316"/>
      <c r="BI49" s="1316"/>
      <c r="BJ49" s="1316"/>
      <c r="BK49" s="1316"/>
      <c r="BL49" s="1316"/>
      <c r="BM49" s="1316"/>
      <c r="BN49" s="1316"/>
      <c r="BO49" s="1316"/>
      <c r="BP49" s="1316"/>
      <c r="BQ49" s="1316"/>
      <c r="BR49" s="1316"/>
      <c r="BS49" s="1316"/>
      <c r="BT49" s="1316"/>
      <c r="BU49" s="1316"/>
      <c r="BV49" s="1316"/>
      <c r="BW49" s="1316"/>
      <c r="BX49" s="1316"/>
      <c r="BY49" s="1316"/>
      <c r="BZ49" s="1316"/>
      <c r="CA49" s="1316"/>
      <c r="CB49" s="1316"/>
      <c r="CC49" s="1316"/>
      <c r="CD49" s="1316"/>
      <c r="CE49" s="1316"/>
      <c r="CF49" s="1316"/>
      <c r="CG49" s="1316"/>
      <c r="CH49" s="1316"/>
      <c r="CI49" s="1316"/>
      <c r="CJ49" s="1316"/>
      <c r="CK49" s="1316"/>
      <c r="CL49" s="1316"/>
      <c r="CM49" s="1316"/>
      <c r="CN49" s="1316"/>
      <c r="CO49" s="1316"/>
      <c r="CP49" s="1316"/>
      <c r="CQ49" s="1316"/>
      <c r="CR49" s="1316"/>
      <c r="CS49" s="1316"/>
      <c r="CT49" s="1316"/>
      <c r="CU49" s="1316"/>
      <c r="CV49" s="1316"/>
      <c r="CW49" s="1316"/>
      <c r="CX49" s="1316"/>
      <c r="CY49" s="1316"/>
      <c r="CZ49" s="1316"/>
      <c r="DA49" s="1316"/>
      <c r="DB49" s="1316"/>
      <c r="DC49" s="1316"/>
      <c r="DD49" s="1316"/>
      <c r="DE49" s="1316"/>
      <c r="DF49" s="1316"/>
      <c r="DG49" s="1316"/>
      <c r="DH49" s="1316"/>
      <c r="DI49" s="1316"/>
      <c r="DJ49" s="1316"/>
      <c r="DK49" s="1316"/>
      <c r="DL49" s="1316"/>
      <c r="DM49" s="1316"/>
      <c r="DN49" s="1316"/>
      <c r="DO49" s="1316"/>
      <c r="DP49" s="1316"/>
      <c r="DQ49" s="1316"/>
      <c r="DR49" s="1316"/>
      <c r="DS49" s="1316"/>
      <c r="DT49" s="1316"/>
      <c r="DU49" s="1316"/>
      <c r="DV49" s="1316"/>
      <c r="DW49" s="1316"/>
      <c r="DX49" s="1316"/>
      <c r="DY49" s="1316"/>
      <c r="DZ49" s="1316"/>
      <c r="EA49" s="1316"/>
      <c r="EB49" s="1316"/>
      <c r="EC49" s="1316"/>
      <c r="ED49" s="1316"/>
      <c r="EE49" s="1316"/>
      <c r="EF49" s="1316"/>
      <c r="EG49" s="1316"/>
      <c r="EH49" s="1316"/>
      <c r="EI49" s="1316"/>
      <c r="EJ49" s="1316"/>
      <c r="EK49" s="1316"/>
      <c r="EL49" s="1316"/>
      <c r="EM49" s="1316"/>
      <c r="EN49" s="1316"/>
      <c r="EO49" s="1316"/>
      <c r="EP49" s="1316"/>
      <c r="EQ49" s="1316"/>
      <c r="ER49" s="1316"/>
      <c r="ES49" s="1316"/>
      <c r="ET49" s="1316"/>
      <c r="EU49" s="1316"/>
      <c r="EV49" s="1316"/>
      <c r="EW49" s="1316"/>
      <c r="EX49" s="1316"/>
      <c r="EY49" s="1316"/>
      <c r="EZ49" s="1316"/>
      <c r="FA49" s="1316"/>
      <c r="FB49" s="1316"/>
      <c r="FC49" s="1316"/>
      <c r="FD49" s="1316"/>
      <c r="FE49" s="1316"/>
      <c r="FF49" s="1316"/>
      <c r="FG49" s="1316"/>
      <c r="FH49" s="1315"/>
      <c r="FI49" s="1315"/>
      <c r="FJ49" s="1315"/>
      <c r="FK49" s="1315"/>
      <c r="FL49" s="1315"/>
      <c r="FM49" s="1315"/>
      <c r="FN49" s="1315"/>
      <c r="FO49" s="1315"/>
      <c r="FP49" s="1315"/>
      <c r="FQ49" s="1315"/>
      <c r="FR49" s="1315"/>
      <c r="FS49" s="1315"/>
      <c r="FT49" s="1315"/>
      <c r="FU49" s="1315"/>
      <c r="FV49" s="1315"/>
      <c r="FW49" s="1315"/>
      <c r="FX49" s="1315"/>
      <c r="FY49" s="1315"/>
      <c r="FZ49" s="1315"/>
      <c r="GA49" s="1295"/>
      <c r="GB49" s="1295"/>
      <c r="GC49" s="1295"/>
      <c r="GD49" s="1295"/>
      <c r="GE49" s="1295"/>
      <c r="GF49" s="1295"/>
      <c r="GG49" s="1295"/>
      <c r="GH49" s="1295"/>
      <c r="GI49" s="1295"/>
      <c r="GJ49" s="1295"/>
      <c r="GK49" s="1295"/>
      <c r="GL49" s="1295"/>
      <c r="GM49" s="1295"/>
      <c r="GN49" s="1295"/>
      <c r="GO49" s="1295"/>
      <c r="GP49" s="1295"/>
      <c r="GQ49" s="1295"/>
      <c r="GR49" s="1295"/>
      <c r="GS49" s="1295"/>
      <c r="GT49" s="1295"/>
      <c r="GU49" s="1295"/>
      <c r="GV49" s="1295"/>
      <c r="GW49" s="1295"/>
      <c r="GX49" s="1295"/>
      <c r="GY49" s="1295"/>
      <c r="GZ49" s="1295"/>
      <c r="HA49" s="1295"/>
      <c r="HB49" s="1295"/>
      <c r="HC49" s="1295"/>
      <c r="HD49" s="1295"/>
      <c r="HE49" s="1295"/>
      <c r="HF49" s="1295"/>
      <c r="HG49" s="1295"/>
      <c r="HH49" s="1295"/>
      <c r="HI49" s="1295"/>
      <c r="HJ49" s="1295"/>
      <c r="HK49" s="1295"/>
      <c r="HL49" s="1295"/>
      <c r="HM49" s="1295"/>
      <c r="HN49" s="1295"/>
      <c r="HO49" s="1295"/>
      <c r="HP49" s="1295"/>
      <c r="HQ49" s="1295"/>
      <c r="HR49" s="1295"/>
      <c r="HS49" s="1295"/>
      <c r="HT49" s="1295"/>
      <c r="HU49" s="1295"/>
      <c r="HV49" s="1295"/>
      <c r="HW49" s="1295"/>
      <c r="HX49" s="1295"/>
      <c r="HY49" s="1295"/>
      <c r="HZ49" s="1295"/>
      <c r="IA49" s="1295"/>
      <c r="IB49" s="1295"/>
      <c r="IC49" s="1295"/>
      <c r="ID49" s="1295"/>
      <c r="IE49" s="1295"/>
      <c r="IF49" s="1295"/>
      <c r="IG49" s="1295"/>
      <c r="IH49" s="1295"/>
      <c r="II49" s="1295"/>
      <c r="IJ49" s="1295"/>
      <c r="IK49" s="1295"/>
      <c r="IL49" s="1295"/>
      <c r="IM49" s="1295"/>
      <c r="IN49" s="1295"/>
      <c r="IO49" s="1295"/>
      <c r="IP49" s="1295"/>
      <c r="IQ49" s="1295"/>
      <c r="IR49" s="1295"/>
      <c r="IS49" s="1295"/>
      <c r="IT49" s="1295"/>
      <c r="IU49" s="1295"/>
      <c r="IV49" s="1295"/>
      <c r="IW49" s="1295"/>
      <c r="IX49" s="1295"/>
      <c r="IY49" s="1295"/>
      <c r="IZ49" s="1295"/>
      <c r="JA49" s="1295"/>
      <c r="JB49" s="1295"/>
      <c r="JC49" s="1295"/>
      <c r="JD49" s="1295"/>
      <c r="JE49" s="1295"/>
      <c r="JF49" s="1295"/>
      <c r="JG49" s="1295"/>
      <c r="JH49" s="1295"/>
      <c r="JI49" s="1295"/>
      <c r="JJ49" s="1295"/>
      <c r="JK49" s="1295"/>
      <c r="JL49" s="1295"/>
      <c r="JM49" s="1295"/>
      <c r="JN49" s="1313"/>
      <c r="JO49" s="1313"/>
      <c r="JP49" s="1313"/>
      <c r="JQ49" s="1313"/>
      <c r="JR49" s="1313"/>
      <c r="JS49" s="1313"/>
      <c r="JT49" s="1313"/>
      <c r="JU49" s="1313"/>
      <c r="JV49" s="1313"/>
      <c r="JW49" s="1313"/>
      <c r="JX49" s="1313"/>
      <c r="JY49" s="1313"/>
      <c r="JZ49" s="1313"/>
      <c r="KA49" s="1313"/>
      <c r="KB49" s="1313"/>
      <c r="KC49" s="1313"/>
      <c r="KD49" s="1313"/>
      <c r="KE49" s="1313"/>
      <c r="KF49" s="1313"/>
      <c r="KG49" s="1313"/>
      <c r="KH49" s="1313"/>
      <c r="KI49" s="1313"/>
      <c r="KJ49" s="1313"/>
      <c r="KK49" s="1295"/>
      <c r="KL49" s="1295"/>
      <c r="KM49" s="1295"/>
      <c r="KN49" s="1295"/>
      <c r="KO49" s="1295"/>
      <c r="KP49" s="1295"/>
      <c r="KQ49" s="1295"/>
      <c r="KR49" s="1295"/>
      <c r="KS49" s="1295"/>
      <c r="KT49" s="1295"/>
      <c r="KU49" s="1295"/>
      <c r="KV49" s="1295"/>
      <c r="KW49" s="1295"/>
      <c r="KX49" s="1295"/>
      <c r="KY49" s="1295"/>
      <c r="KZ49" s="1295"/>
      <c r="LA49" s="1295"/>
      <c r="LB49" s="1295"/>
      <c r="LC49" s="1295"/>
      <c r="LD49" s="1295"/>
      <c r="LE49" s="1295"/>
      <c r="LF49" s="1295"/>
      <c r="LG49" s="1295"/>
      <c r="LH49" s="1295"/>
      <c r="LI49" s="1295"/>
      <c r="LJ49" s="1295"/>
      <c r="LK49" s="1295"/>
      <c r="LL49" s="1295"/>
      <c r="LM49" s="1295"/>
      <c r="LN49" s="1295"/>
      <c r="LO49" s="1295"/>
      <c r="LP49" s="1295"/>
      <c r="LQ49" s="1295"/>
      <c r="LR49" s="1295"/>
      <c r="LS49" s="1295"/>
      <c r="LT49" s="1295"/>
      <c r="LU49" s="1295"/>
      <c r="LV49" s="1295"/>
      <c r="LW49" s="1295"/>
      <c r="LX49" s="1295"/>
      <c r="LY49" s="1295"/>
      <c r="LZ49" s="1295"/>
      <c r="MA49" s="1295"/>
      <c r="MB49" s="1295"/>
      <c r="MC49" s="1295"/>
      <c r="MD49" s="1295"/>
      <c r="ME49" s="1295"/>
      <c r="MF49" s="1295"/>
      <c r="MG49" s="1295"/>
      <c r="MH49" s="1295"/>
      <c r="MI49" s="1295"/>
      <c r="MJ49" s="1295"/>
      <c r="MK49" s="1295"/>
      <c r="ML49" s="1295"/>
      <c r="MM49" s="1295"/>
      <c r="MN49" s="1295"/>
      <c r="MO49" s="1295"/>
      <c r="MP49" s="1295"/>
      <c r="MQ49" s="1295"/>
      <c r="MR49" s="1295"/>
      <c r="MS49" s="1295"/>
      <c r="MT49" s="1295"/>
      <c r="MU49" s="1295"/>
      <c r="MV49" s="1295"/>
      <c r="MW49" s="1295"/>
      <c r="MX49" s="1295"/>
      <c r="MY49" s="1295"/>
      <c r="MZ49" s="1295"/>
      <c r="NA49" s="1295"/>
      <c r="NB49" s="1295"/>
      <c r="NC49" s="1295"/>
      <c r="ND49" s="1295"/>
      <c r="NE49" s="1295"/>
      <c r="NF49" s="1295"/>
      <c r="NG49" s="1295"/>
      <c r="NH49" s="1295"/>
      <c r="NI49" s="1295"/>
      <c r="NJ49" s="1302"/>
    </row>
    <row r="50" spans="2:374" ht="3.65" customHeight="1" x14ac:dyDescent="0.65">
      <c r="B50" s="1314"/>
      <c r="C50" s="1315"/>
      <c r="D50" s="1315"/>
      <c r="E50" s="1312" t="e" vm="4">
        <v>#VALUE!</v>
      </c>
      <c r="F50" s="1312"/>
      <c r="G50" s="1312"/>
      <c r="H50" s="1312"/>
      <c r="I50" s="1312"/>
      <c r="J50" s="1312"/>
      <c r="K50" s="1315"/>
      <c r="L50" s="1315"/>
      <c r="M50" s="1315"/>
      <c r="N50" s="1315"/>
      <c r="O50" s="1315"/>
      <c r="P50" s="1315"/>
      <c r="Q50" s="1315"/>
      <c r="R50" s="1315"/>
      <c r="S50" s="1315"/>
      <c r="T50" s="1316"/>
      <c r="U50" s="1316"/>
      <c r="V50" s="1316"/>
      <c r="W50" s="1316"/>
      <c r="X50" s="1316"/>
      <c r="Y50" s="1316"/>
      <c r="Z50" s="1316"/>
      <c r="AA50" s="1316"/>
      <c r="AB50" s="1316"/>
      <c r="AC50" s="1316"/>
      <c r="AD50" s="1316"/>
      <c r="AE50" s="1316"/>
      <c r="AF50" s="1316"/>
      <c r="AG50" s="1316"/>
      <c r="AH50" s="1316"/>
      <c r="AI50" s="1316"/>
      <c r="AJ50" s="1316"/>
      <c r="AK50" s="1316"/>
      <c r="AL50" s="1316"/>
      <c r="AM50" s="1316"/>
      <c r="AN50" s="1316"/>
      <c r="AO50" s="1316"/>
      <c r="AP50" s="1316"/>
      <c r="AQ50" s="1316"/>
      <c r="AR50" s="1316"/>
      <c r="AS50" s="1316"/>
      <c r="AT50" s="1316"/>
      <c r="AU50" s="1316"/>
      <c r="AV50" s="1316"/>
      <c r="AW50" s="1316"/>
      <c r="AX50" s="1316"/>
      <c r="AY50" s="1316"/>
      <c r="AZ50" s="1316"/>
      <c r="BA50" s="1316"/>
      <c r="BB50" s="1316"/>
      <c r="BC50" s="1316"/>
      <c r="BD50" s="1316"/>
      <c r="BE50" s="1316"/>
      <c r="BF50" s="1316"/>
      <c r="BG50" s="1316"/>
      <c r="BH50" s="1316"/>
      <c r="BI50" s="1316"/>
      <c r="BJ50" s="1316"/>
      <c r="BK50" s="1316"/>
      <c r="BL50" s="1316"/>
      <c r="BM50" s="1316"/>
      <c r="BN50" s="1316"/>
      <c r="BO50" s="1316"/>
      <c r="BP50" s="1316"/>
      <c r="BQ50" s="1316"/>
      <c r="BR50" s="1316"/>
      <c r="BS50" s="1316"/>
      <c r="BT50" s="1316"/>
      <c r="BU50" s="1316"/>
      <c r="BV50" s="1316"/>
      <c r="BW50" s="1316"/>
      <c r="BX50" s="1316"/>
      <c r="BY50" s="1316"/>
      <c r="BZ50" s="1316"/>
      <c r="CA50" s="1316"/>
      <c r="CB50" s="1316"/>
      <c r="CC50" s="1316"/>
      <c r="CD50" s="1316"/>
      <c r="CE50" s="1316"/>
      <c r="CF50" s="1316"/>
      <c r="CG50" s="1316"/>
      <c r="CH50" s="1316"/>
      <c r="CI50" s="1316"/>
      <c r="CJ50" s="1316"/>
      <c r="CK50" s="1316"/>
      <c r="CL50" s="1316"/>
      <c r="CM50" s="1316"/>
      <c r="CN50" s="1316"/>
      <c r="CO50" s="1316"/>
      <c r="CP50" s="1316"/>
      <c r="CQ50" s="1316"/>
      <c r="CR50" s="1316"/>
      <c r="CS50" s="1316"/>
      <c r="CT50" s="1316"/>
      <c r="CU50" s="1316"/>
      <c r="CV50" s="1316"/>
      <c r="CW50" s="1316"/>
      <c r="CX50" s="1316"/>
      <c r="CY50" s="1316"/>
      <c r="CZ50" s="1316"/>
      <c r="DA50" s="1316"/>
      <c r="DB50" s="1316"/>
      <c r="DC50" s="1316"/>
      <c r="DD50" s="1316"/>
      <c r="DE50" s="1316"/>
      <c r="DF50" s="1316"/>
      <c r="DG50" s="1316"/>
      <c r="DH50" s="1316"/>
      <c r="DI50" s="1316"/>
      <c r="DJ50" s="1316"/>
      <c r="DK50" s="1316"/>
      <c r="DL50" s="1316"/>
      <c r="DM50" s="1316"/>
      <c r="DN50" s="1316"/>
      <c r="DO50" s="1316"/>
      <c r="DP50" s="1316"/>
      <c r="DQ50" s="1316"/>
      <c r="DR50" s="1316"/>
      <c r="DS50" s="1316"/>
      <c r="DT50" s="1316"/>
      <c r="DU50" s="1316"/>
      <c r="DV50" s="1316"/>
      <c r="DW50" s="1316"/>
      <c r="DX50" s="1316"/>
      <c r="DY50" s="1316"/>
      <c r="DZ50" s="1316"/>
      <c r="EA50" s="1316"/>
      <c r="EB50" s="1316"/>
      <c r="EC50" s="1316"/>
      <c r="ED50" s="1316"/>
      <c r="EE50" s="1316"/>
      <c r="EF50" s="1316"/>
      <c r="EG50" s="1316"/>
      <c r="EH50" s="1316"/>
      <c r="EI50" s="1316"/>
      <c r="EJ50" s="1316"/>
      <c r="EK50" s="1316"/>
      <c r="EL50" s="1316"/>
      <c r="EM50" s="1316"/>
      <c r="EN50" s="1316"/>
      <c r="EO50" s="1316"/>
      <c r="EP50" s="1316"/>
      <c r="EQ50" s="1316"/>
      <c r="ER50" s="1316"/>
      <c r="ES50" s="1316"/>
      <c r="ET50" s="1316"/>
      <c r="EU50" s="1316"/>
      <c r="EV50" s="1316"/>
      <c r="EW50" s="1316"/>
      <c r="EX50" s="1316"/>
      <c r="EY50" s="1316"/>
      <c r="EZ50" s="1316"/>
      <c r="FA50" s="1316"/>
      <c r="FB50" s="1316"/>
      <c r="FC50" s="1316"/>
      <c r="FD50" s="1316"/>
      <c r="FE50" s="1316"/>
      <c r="FF50" s="1316"/>
      <c r="FG50" s="1316"/>
      <c r="FH50" s="1315"/>
      <c r="FI50" s="1315"/>
      <c r="FJ50" s="1315"/>
      <c r="FK50" s="1315"/>
      <c r="FL50" s="1315"/>
      <c r="FM50" s="1315"/>
      <c r="FN50" s="1315"/>
      <c r="FO50" s="1315"/>
      <c r="FP50" s="1315"/>
      <c r="FQ50" s="1315"/>
      <c r="FR50" s="1315"/>
      <c r="FS50" s="1315"/>
      <c r="FT50" s="1315"/>
      <c r="FU50" s="1315"/>
      <c r="FV50" s="1315"/>
      <c r="FW50" s="1315"/>
      <c r="FX50" s="1315"/>
      <c r="FY50" s="1315"/>
      <c r="FZ50" s="1315"/>
      <c r="GA50" s="1295"/>
      <c r="GB50" s="1295"/>
      <c r="GC50" s="1295"/>
      <c r="GD50" s="1295"/>
      <c r="GE50" s="1295"/>
      <c r="GF50" s="1295"/>
      <c r="GG50" s="1295"/>
      <c r="GH50" s="1295"/>
      <c r="GI50" s="1295"/>
      <c r="GJ50" s="1295"/>
      <c r="GK50" s="1295"/>
      <c r="GL50" s="1295"/>
      <c r="GM50" s="1295"/>
      <c r="GN50" s="1295"/>
      <c r="GO50" s="1295"/>
      <c r="GP50" s="1295"/>
      <c r="GQ50" s="1295"/>
      <c r="GR50" s="1295"/>
      <c r="GS50" s="1295"/>
      <c r="GT50" s="1295"/>
      <c r="GU50" s="1295"/>
      <c r="GV50" s="1295"/>
      <c r="GW50" s="1295"/>
      <c r="GX50" s="1295"/>
      <c r="GY50" s="1295"/>
      <c r="GZ50" s="1295"/>
      <c r="HA50" s="1295"/>
      <c r="HB50" s="1295"/>
      <c r="HC50" s="1295"/>
      <c r="HD50" s="1295"/>
      <c r="HE50" s="1295"/>
      <c r="HF50" s="1295"/>
      <c r="HG50" s="1295"/>
      <c r="HH50" s="1295"/>
      <c r="HI50" s="1295"/>
      <c r="HJ50" s="1295"/>
      <c r="HK50" s="1295"/>
      <c r="HL50" s="1295"/>
      <c r="HM50" s="1295"/>
      <c r="HN50" s="1295"/>
      <c r="HO50" s="1295"/>
      <c r="HP50" s="1295"/>
      <c r="HQ50" s="1295"/>
      <c r="HR50" s="1295"/>
      <c r="HS50" s="1295"/>
      <c r="HT50" s="1295"/>
      <c r="HU50" s="1295"/>
      <c r="HV50" s="1295"/>
      <c r="HW50" s="1295"/>
      <c r="HX50" s="1295"/>
      <c r="HY50" s="1295"/>
      <c r="HZ50" s="1295"/>
      <c r="IA50" s="1295"/>
      <c r="IB50" s="1295"/>
      <c r="IC50" s="1295"/>
      <c r="ID50" s="1295"/>
      <c r="IE50" s="1295"/>
      <c r="IF50" s="1295"/>
      <c r="IG50" s="1295"/>
      <c r="IH50" s="1295"/>
      <c r="II50" s="1295"/>
      <c r="IJ50" s="1295"/>
      <c r="IK50" s="1295"/>
      <c r="IL50" s="1295"/>
      <c r="IM50" s="1295"/>
      <c r="IN50" s="1295"/>
      <c r="IO50" s="1295"/>
      <c r="IP50" s="1295"/>
      <c r="IQ50" s="1295"/>
      <c r="IR50" s="1295"/>
      <c r="IS50" s="1295"/>
      <c r="IT50" s="1295"/>
      <c r="IU50" s="1295"/>
      <c r="IV50" s="1295"/>
      <c r="IW50" s="1295"/>
      <c r="IX50" s="1295"/>
      <c r="IY50" s="1295"/>
      <c r="IZ50" s="1295"/>
      <c r="JA50" s="1295"/>
      <c r="JB50" s="1295"/>
      <c r="JC50" s="1295"/>
      <c r="JD50" s="1295"/>
      <c r="JE50" s="1295"/>
      <c r="JF50" s="1295"/>
      <c r="JG50" s="1295"/>
      <c r="JH50" s="1295"/>
      <c r="JI50" s="1295"/>
      <c r="JJ50" s="1295"/>
      <c r="JK50" s="1295"/>
      <c r="JL50" s="1295"/>
      <c r="JM50" s="1295"/>
      <c r="JN50" s="1313"/>
      <c r="JO50" s="1313"/>
      <c r="JP50" s="1313"/>
      <c r="JQ50" s="1313"/>
      <c r="JR50" s="1313"/>
      <c r="JS50" s="1313"/>
      <c r="JT50" s="1313"/>
      <c r="JU50" s="1313"/>
      <c r="JV50" s="1313"/>
      <c r="JW50" s="1313"/>
      <c r="JX50" s="1313"/>
      <c r="JY50" s="1313"/>
      <c r="JZ50" s="1313"/>
      <c r="KA50" s="1313"/>
      <c r="KB50" s="1313"/>
      <c r="KC50" s="1313"/>
      <c r="KD50" s="1313"/>
      <c r="KE50" s="1313"/>
      <c r="KF50" s="1313"/>
      <c r="KG50" s="1313"/>
      <c r="KH50" s="1313"/>
      <c r="KI50" s="1313"/>
      <c r="KJ50" s="1313"/>
      <c r="KK50" s="1295"/>
      <c r="KL50" s="1295"/>
      <c r="KM50" s="1295"/>
      <c r="KN50" s="1295"/>
      <c r="KO50" s="1295"/>
      <c r="KP50" s="1295"/>
      <c r="KQ50" s="1295"/>
      <c r="KR50" s="1295"/>
      <c r="KS50" s="1295"/>
      <c r="KT50" s="1295"/>
      <c r="KU50" s="1295"/>
      <c r="KV50" s="1295"/>
      <c r="KW50" s="1295"/>
      <c r="KX50" s="1295"/>
      <c r="KY50" s="1295"/>
      <c r="KZ50" s="1295"/>
      <c r="LA50" s="1295"/>
      <c r="LB50" s="1295"/>
      <c r="LC50" s="1295"/>
      <c r="LD50" s="1295"/>
      <c r="LE50" s="1295"/>
      <c r="LF50" s="1295"/>
      <c r="LG50" s="1295"/>
      <c r="LH50" s="1295"/>
      <c r="LI50" s="1295"/>
      <c r="LJ50" s="1295"/>
      <c r="LK50" s="1295"/>
      <c r="LL50" s="1295"/>
      <c r="LM50" s="1295"/>
      <c r="LN50" s="1295"/>
      <c r="LO50" s="1295"/>
      <c r="LP50" s="1295"/>
      <c r="LQ50" s="1295"/>
      <c r="LR50" s="1295"/>
      <c r="LS50" s="1295"/>
      <c r="LT50" s="1295"/>
      <c r="LU50" s="1295"/>
      <c r="LV50" s="1295"/>
      <c r="LW50" s="1295"/>
      <c r="LX50" s="1295"/>
      <c r="LY50" s="1295"/>
      <c r="LZ50" s="1295"/>
      <c r="MA50" s="1295"/>
      <c r="MB50" s="1295"/>
      <c r="MC50" s="1295"/>
      <c r="MD50" s="1295"/>
      <c r="ME50" s="1295"/>
      <c r="MF50" s="1295"/>
      <c r="MG50" s="1295"/>
      <c r="MH50" s="1295"/>
      <c r="MI50" s="1295"/>
      <c r="MJ50" s="1295"/>
      <c r="MK50" s="1295"/>
      <c r="ML50" s="1295"/>
      <c r="MM50" s="1295"/>
      <c r="MN50" s="1295"/>
      <c r="MO50" s="1295"/>
      <c r="MP50" s="1295"/>
      <c r="MQ50" s="1295"/>
      <c r="MR50" s="1295"/>
      <c r="MS50" s="1295"/>
      <c r="MT50" s="1295"/>
      <c r="MU50" s="1295"/>
      <c r="MV50" s="1295"/>
      <c r="MW50" s="1295"/>
      <c r="MX50" s="1295"/>
      <c r="MY50" s="1295"/>
      <c r="MZ50" s="1295"/>
      <c r="NA50" s="1295"/>
      <c r="NB50" s="1295"/>
      <c r="NC50" s="1295"/>
      <c r="ND50" s="1295"/>
      <c r="NE50" s="1295"/>
      <c r="NF50" s="1295"/>
      <c r="NG50" s="1295"/>
      <c r="NH50" s="1295"/>
      <c r="NI50" s="1295"/>
      <c r="NJ50" s="1302"/>
    </row>
    <row r="51" spans="2:374" ht="3.65" customHeight="1" x14ac:dyDescent="0.65">
      <c r="B51" s="1314"/>
      <c r="C51" s="1315"/>
      <c r="D51" s="1315"/>
      <c r="E51" s="1312"/>
      <c r="F51" s="1312"/>
      <c r="G51" s="1312"/>
      <c r="H51" s="1312"/>
      <c r="I51" s="1312"/>
      <c r="J51" s="1312"/>
      <c r="K51" s="1315"/>
      <c r="L51" s="1315"/>
      <c r="M51" s="1315"/>
      <c r="N51" s="1315"/>
      <c r="O51" s="1315"/>
      <c r="P51" s="1315"/>
      <c r="Q51" s="1315"/>
      <c r="R51" s="1315"/>
      <c r="S51" s="1315"/>
      <c r="T51" s="1316"/>
      <c r="U51" s="1316"/>
      <c r="V51" s="1316"/>
      <c r="W51" s="1316"/>
      <c r="X51" s="1316"/>
      <c r="Y51" s="1316"/>
      <c r="Z51" s="1316"/>
      <c r="AA51" s="1316"/>
      <c r="AB51" s="1316"/>
      <c r="AC51" s="1316"/>
      <c r="AD51" s="1316"/>
      <c r="AE51" s="1316"/>
      <c r="AF51" s="1316"/>
      <c r="AG51" s="1316"/>
      <c r="AH51" s="1316"/>
      <c r="AI51" s="1316"/>
      <c r="AJ51" s="1316"/>
      <c r="AK51" s="1316"/>
      <c r="AL51" s="1316"/>
      <c r="AM51" s="1316"/>
      <c r="AN51" s="1316"/>
      <c r="AO51" s="1316"/>
      <c r="AP51" s="1316"/>
      <c r="AQ51" s="1316"/>
      <c r="AR51" s="1316"/>
      <c r="AS51" s="1316"/>
      <c r="AT51" s="1316"/>
      <c r="AU51" s="1316"/>
      <c r="AV51" s="1316"/>
      <c r="AW51" s="1316"/>
      <c r="AX51" s="1316"/>
      <c r="AY51" s="1316"/>
      <c r="AZ51" s="1316"/>
      <c r="BA51" s="1316"/>
      <c r="BB51" s="1316"/>
      <c r="BC51" s="1316"/>
      <c r="BD51" s="1316"/>
      <c r="BE51" s="1316"/>
      <c r="BF51" s="1316"/>
      <c r="BG51" s="1316"/>
      <c r="BH51" s="1316"/>
      <c r="BI51" s="1316"/>
      <c r="BJ51" s="1316"/>
      <c r="BK51" s="1316"/>
      <c r="BL51" s="1316"/>
      <c r="BM51" s="1316"/>
      <c r="BN51" s="1316"/>
      <c r="BO51" s="1316"/>
      <c r="BP51" s="1316"/>
      <c r="BQ51" s="1316"/>
      <c r="BR51" s="1316"/>
      <c r="BS51" s="1316"/>
      <c r="BT51" s="1316"/>
      <c r="BU51" s="1316"/>
      <c r="BV51" s="1316"/>
      <c r="BW51" s="1316"/>
      <c r="BX51" s="1316"/>
      <c r="BY51" s="1316"/>
      <c r="BZ51" s="1316"/>
      <c r="CA51" s="1316"/>
      <c r="CB51" s="1316"/>
      <c r="CC51" s="1316"/>
      <c r="CD51" s="1316"/>
      <c r="CE51" s="1316"/>
      <c r="CF51" s="1316"/>
      <c r="CG51" s="1316"/>
      <c r="CH51" s="1316"/>
      <c r="CI51" s="1316"/>
      <c r="CJ51" s="1316"/>
      <c r="CK51" s="1316"/>
      <c r="CL51" s="1316"/>
      <c r="CM51" s="1316"/>
      <c r="CN51" s="1316"/>
      <c r="CO51" s="1316"/>
      <c r="CP51" s="1316"/>
      <c r="CQ51" s="1316"/>
      <c r="CR51" s="1316"/>
      <c r="CS51" s="1316"/>
      <c r="CT51" s="1316"/>
      <c r="CU51" s="1316"/>
      <c r="CV51" s="1316"/>
      <c r="CW51" s="1316"/>
      <c r="CX51" s="1316"/>
      <c r="CY51" s="1316"/>
      <c r="CZ51" s="1316"/>
      <c r="DA51" s="1316"/>
      <c r="DB51" s="1316"/>
      <c r="DC51" s="1316"/>
      <c r="DD51" s="1316"/>
      <c r="DE51" s="1316"/>
      <c r="DF51" s="1316"/>
      <c r="DG51" s="1316"/>
      <c r="DH51" s="1316"/>
      <c r="DI51" s="1316"/>
      <c r="DJ51" s="1316"/>
      <c r="DK51" s="1316"/>
      <c r="DL51" s="1316"/>
      <c r="DM51" s="1316"/>
      <c r="DN51" s="1316"/>
      <c r="DO51" s="1316"/>
      <c r="DP51" s="1316"/>
      <c r="DQ51" s="1316"/>
      <c r="DR51" s="1316"/>
      <c r="DS51" s="1316"/>
      <c r="DT51" s="1316"/>
      <c r="DU51" s="1316"/>
      <c r="DV51" s="1316"/>
      <c r="DW51" s="1316"/>
      <c r="DX51" s="1316"/>
      <c r="DY51" s="1316"/>
      <c r="DZ51" s="1316"/>
      <c r="EA51" s="1316"/>
      <c r="EB51" s="1316"/>
      <c r="EC51" s="1316"/>
      <c r="ED51" s="1316"/>
      <c r="EE51" s="1316"/>
      <c r="EF51" s="1316"/>
      <c r="EG51" s="1316"/>
      <c r="EH51" s="1316"/>
      <c r="EI51" s="1316"/>
      <c r="EJ51" s="1316"/>
      <c r="EK51" s="1316"/>
      <c r="EL51" s="1316"/>
      <c r="EM51" s="1316"/>
      <c r="EN51" s="1316"/>
      <c r="EO51" s="1316"/>
      <c r="EP51" s="1316"/>
      <c r="EQ51" s="1316"/>
      <c r="ER51" s="1316"/>
      <c r="ES51" s="1316"/>
      <c r="ET51" s="1316"/>
      <c r="EU51" s="1316"/>
      <c r="EV51" s="1316"/>
      <c r="EW51" s="1316"/>
      <c r="EX51" s="1316"/>
      <c r="EY51" s="1316"/>
      <c r="EZ51" s="1316"/>
      <c r="FA51" s="1316"/>
      <c r="FB51" s="1316"/>
      <c r="FC51" s="1316"/>
      <c r="FD51" s="1316"/>
      <c r="FE51" s="1316"/>
      <c r="FF51" s="1316"/>
      <c r="FG51" s="1316"/>
      <c r="FH51" s="1315"/>
      <c r="FI51" s="1315"/>
      <c r="FJ51" s="1315"/>
      <c r="FK51" s="1315"/>
      <c r="FL51" s="1315"/>
      <c r="FM51" s="1315"/>
      <c r="FN51" s="1315"/>
      <c r="FO51" s="1315"/>
      <c r="FP51" s="1315"/>
      <c r="FQ51" s="1315"/>
      <c r="FR51" s="1315"/>
      <c r="FS51" s="1315"/>
      <c r="FT51" s="1315"/>
      <c r="FU51" s="1315"/>
      <c r="FV51" s="1315"/>
      <c r="FW51" s="1315"/>
      <c r="FX51" s="1315"/>
      <c r="FY51" s="1315"/>
      <c r="FZ51" s="1315"/>
      <c r="GA51" s="1295"/>
      <c r="GB51" s="1295"/>
      <c r="GC51" s="1295"/>
      <c r="GD51" s="1295"/>
      <c r="GE51" s="1295"/>
      <c r="GF51" s="1295"/>
      <c r="GG51" s="1295"/>
      <c r="GH51" s="1295"/>
      <c r="GI51" s="1295"/>
      <c r="GJ51" s="1295"/>
      <c r="GK51" s="1295"/>
      <c r="GL51" s="1295"/>
      <c r="GM51" s="1295"/>
      <c r="GN51" s="1295"/>
      <c r="GO51" s="1295"/>
      <c r="GP51" s="1295"/>
      <c r="GQ51" s="1295"/>
      <c r="GR51" s="1295"/>
      <c r="GS51" s="1295"/>
      <c r="GT51" s="1295"/>
      <c r="GU51" s="1295"/>
      <c r="GV51" s="1295"/>
      <c r="GW51" s="1295"/>
      <c r="GX51" s="1295"/>
      <c r="GY51" s="1295"/>
      <c r="GZ51" s="1295"/>
      <c r="HA51" s="1295"/>
      <c r="HB51" s="1295"/>
      <c r="HC51" s="1295"/>
      <c r="HD51" s="1295"/>
      <c r="HE51" s="1295"/>
      <c r="HF51" s="1295"/>
      <c r="HG51" s="1295"/>
      <c r="HH51" s="1295"/>
      <c r="HI51" s="1295"/>
      <c r="HJ51" s="1295"/>
      <c r="HK51" s="1295"/>
      <c r="HL51" s="1295"/>
      <c r="HM51" s="1295"/>
      <c r="HN51" s="1295"/>
      <c r="HO51" s="1295"/>
      <c r="HP51" s="1295"/>
      <c r="HQ51" s="1295"/>
      <c r="HR51" s="1295"/>
      <c r="HS51" s="1295"/>
      <c r="HT51" s="1295"/>
      <c r="HU51" s="1295"/>
      <c r="HV51" s="1295"/>
      <c r="HW51" s="1295"/>
      <c r="HX51" s="1295"/>
      <c r="HY51" s="1295"/>
      <c r="HZ51" s="1295"/>
      <c r="IA51" s="1295"/>
      <c r="IB51" s="1295"/>
      <c r="IC51" s="1295"/>
      <c r="ID51" s="1295"/>
      <c r="IE51" s="1295"/>
      <c r="IF51" s="1295"/>
      <c r="IG51" s="1295"/>
      <c r="IH51" s="1295"/>
      <c r="II51" s="1295"/>
      <c r="IJ51" s="1295"/>
      <c r="IK51" s="1295"/>
      <c r="IL51" s="1295"/>
      <c r="IM51" s="1295"/>
      <c r="IN51" s="1295"/>
      <c r="IO51" s="1295"/>
      <c r="IP51" s="1295"/>
      <c r="IQ51" s="1295"/>
      <c r="IR51" s="1295"/>
      <c r="IS51" s="1295"/>
      <c r="IT51" s="1295"/>
      <c r="IU51" s="1295"/>
      <c r="IV51" s="1295"/>
      <c r="IW51" s="1295"/>
      <c r="IX51" s="1295"/>
      <c r="IY51" s="1295"/>
      <c r="IZ51" s="1295"/>
      <c r="JA51" s="1295"/>
      <c r="JB51" s="1295"/>
      <c r="JC51" s="1295"/>
      <c r="JD51" s="1295"/>
      <c r="JE51" s="1295"/>
      <c r="JF51" s="1295"/>
      <c r="JG51" s="1295"/>
      <c r="JH51" s="1295"/>
      <c r="JI51" s="1295"/>
      <c r="JJ51" s="1295"/>
      <c r="JK51" s="1295"/>
      <c r="JL51" s="1295"/>
      <c r="JM51" s="1295"/>
      <c r="JN51" s="1313"/>
      <c r="JO51" s="1313"/>
      <c r="JP51" s="1313"/>
      <c r="JQ51" s="1313"/>
      <c r="JR51" s="1313"/>
      <c r="JS51" s="1313"/>
      <c r="JT51" s="1313"/>
      <c r="JU51" s="1313"/>
      <c r="JV51" s="1313"/>
      <c r="JW51" s="1313"/>
      <c r="JX51" s="1313"/>
      <c r="JY51" s="1313"/>
      <c r="JZ51" s="1313"/>
      <c r="KA51" s="1313"/>
      <c r="KB51" s="1313"/>
      <c r="KC51" s="1313"/>
      <c r="KD51" s="1313"/>
      <c r="KE51" s="1313"/>
      <c r="KF51" s="1313"/>
      <c r="KG51" s="1313"/>
      <c r="KH51" s="1313"/>
      <c r="KI51" s="1313"/>
      <c r="KJ51" s="1313"/>
      <c r="KK51" s="1295"/>
      <c r="KL51" s="1295"/>
      <c r="KM51" s="1295"/>
      <c r="KN51" s="1295"/>
      <c r="KO51" s="1295"/>
      <c r="KP51" s="1295"/>
      <c r="KQ51" s="1295"/>
      <c r="KR51" s="1295"/>
      <c r="KS51" s="1295"/>
      <c r="KT51" s="1295"/>
      <c r="KU51" s="1295"/>
      <c r="KV51" s="1295"/>
      <c r="KW51" s="1295"/>
      <c r="KX51" s="1295"/>
      <c r="KY51" s="1295"/>
      <c r="KZ51" s="1295"/>
      <c r="LA51" s="1295"/>
      <c r="LB51" s="1295"/>
      <c r="LC51" s="1295"/>
      <c r="LD51" s="1295"/>
      <c r="LE51" s="1295"/>
      <c r="LF51" s="1295"/>
      <c r="LG51" s="1295"/>
      <c r="LH51" s="1295"/>
      <c r="LI51" s="1295"/>
      <c r="LJ51" s="1295"/>
      <c r="LK51" s="1295"/>
      <c r="LL51" s="1295"/>
      <c r="LM51" s="1295"/>
      <c r="LN51" s="1295"/>
      <c r="LO51" s="1295"/>
      <c r="LP51" s="1295"/>
      <c r="LQ51" s="1295"/>
      <c r="LR51" s="1295"/>
      <c r="LS51" s="1295"/>
      <c r="LT51" s="1295"/>
      <c r="LU51" s="1295"/>
      <c r="LV51" s="1295"/>
      <c r="LW51" s="1295"/>
      <c r="LX51" s="1295"/>
      <c r="LY51" s="1295"/>
      <c r="LZ51" s="1295"/>
      <c r="MA51" s="1295"/>
      <c r="MB51" s="1295"/>
      <c r="MC51" s="1295"/>
      <c r="MD51" s="1295"/>
      <c r="ME51" s="1295"/>
      <c r="MF51" s="1295"/>
      <c r="MG51" s="1295"/>
      <c r="MH51" s="1295"/>
      <c r="MI51" s="1295"/>
      <c r="MJ51" s="1295"/>
      <c r="MK51" s="1295"/>
      <c r="ML51" s="1295"/>
      <c r="MM51" s="1295"/>
      <c r="MN51" s="1295"/>
      <c r="MO51" s="1295"/>
      <c r="MP51" s="1295"/>
      <c r="MQ51" s="1295"/>
      <c r="MR51" s="1295"/>
      <c r="MS51" s="1295"/>
      <c r="MT51" s="1295"/>
      <c r="MU51" s="1295"/>
      <c r="MV51" s="1295"/>
      <c r="MW51" s="1295"/>
      <c r="MX51" s="1295"/>
      <c r="MY51" s="1295"/>
      <c r="MZ51" s="1295"/>
      <c r="NA51" s="1295"/>
      <c r="NB51" s="1295"/>
      <c r="NC51" s="1295"/>
      <c r="ND51" s="1295"/>
      <c r="NE51" s="1295"/>
      <c r="NF51" s="1295"/>
      <c r="NG51" s="1295"/>
      <c r="NH51" s="1295"/>
      <c r="NI51" s="1295"/>
      <c r="NJ51" s="1302"/>
    </row>
    <row r="52" spans="2:374" ht="3.65" customHeight="1" x14ac:dyDescent="0.65">
      <c r="B52" s="1314"/>
      <c r="C52" s="1315"/>
      <c r="D52" s="1315"/>
      <c r="E52" s="1312"/>
      <c r="F52" s="1312"/>
      <c r="G52" s="1312"/>
      <c r="H52" s="1312"/>
      <c r="I52" s="1312"/>
      <c r="J52" s="1312"/>
      <c r="K52" s="1315"/>
      <c r="L52" s="1315"/>
      <c r="M52" s="1315"/>
      <c r="N52" s="1315"/>
      <c r="O52" s="1315"/>
      <c r="P52" s="1315"/>
      <c r="Q52" s="1315"/>
      <c r="R52" s="1315"/>
      <c r="S52" s="1315"/>
      <c r="T52" s="1316"/>
      <c r="U52" s="1316"/>
      <c r="V52" s="1316"/>
      <c r="W52" s="1316"/>
      <c r="X52" s="1316"/>
      <c r="Y52" s="1316"/>
      <c r="Z52" s="1316"/>
      <c r="AA52" s="1316"/>
      <c r="AB52" s="1316"/>
      <c r="AC52" s="1316"/>
      <c r="AD52" s="1316"/>
      <c r="AE52" s="1316"/>
      <c r="AF52" s="1316"/>
      <c r="AG52" s="1316"/>
      <c r="AH52" s="1316"/>
      <c r="AI52" s="1316"/>
      <c r="AJ52" s="1316"/>
      <c r="AK52" s="1316"/>
      <c r="AL52" s="1316"/>
      <c r="AM52" s="1316"/>
      <c r="AN52" s="1316"/>
      <c r="AO52" s="1316"/>
      <c r="AP52" s="1316"/>
      <c r="AQ52" s="1316"/>
      <c r="AR52" s="1316"/>
      <c r="AS52" s="1316"/>
      <c r="AT52" s="1316"/>
      <c r="AU52" s="1316"/>
      <c r="AV52" s="1316"/>
      <c r="AW52" s="1316"/>
      <c r="AX52" s="1316"/>
      <c r="AY52" s="1316"/>
      <c r="AZ52" s="1316"/>
      <c r="BA52" s="1316"/>
      <c r="BB52" s="1316"/>
      <c r="BC52" s="1316"/>
      <c r="BD52" s="1316"/>
      <c r="BE52" s="1316"/>
      <c r="BF52" s="1316"/>
      <c r="BG52" s="1316"/>
      <c r="BH52" s="1316"/>
      <c r="BI52" s="1316"/>
      <c r="BJ52" s="1316"/>
      <c r="BK52" s="1316"/>
      <c r="BL52" s="1316"/>
      <c r="BM52" s="1316"/>
      <c r="BN52" s="1316"/>
      <c r="BO52" s="1316"/>
      <c r="BP52" s="1316"/>
      <c r="BQ52" s="1316"/>
      <c r="BR52" s="1316"/>
      <c r="BS52" s="1316"/>
      <c r="BT52" s="1316"/>
      <c r="BU52" s="1316"/>
      <c r="BV52" s="1316"/>
      <c r="BW52" s="1316"/>
      <c r="BX52" s="1316"/>
      <c r="BY52" s="1316"/>
      <c r="BZ52" s="1316"/>
      <c r="CA52" s="1316"/>
      <c r="CB52" s="1316"/>
      <c r="CC52" s="1316"/>
      <c r="CD52" s="1316"/>
      <c r="CE52" s="1316"/>
      <c r="CF52" s="1316"/>
      <c r="CG52" s="1316"/>
      <c r="CH52" s="1316"/>
      <c r="CI52" s="1316"/>
      <c r="CJ52" s="1316"/>
      <c r="CK52" s="1316"/>
      <c r="CL52" s="1316"/>
      <c r="CM52" s="1316"/>
      <c r="CN52" s="1316"/>
      <c r="CO52" s="1316"/>
      <c r="CP52" s="1316"/>
      <c r="CQ52" s="1316"/>
      <c r="CR52" s="1316"/>
      <c r="CS52" s="1316"/>
      <c r="CT52" s="1316"/>
      <c r="CU52" s="1316"/>
      <c r="CV52" s="1316"/>
      <c r="CW52" s="1316"/>
      <c r="CX52" s="1316"/>
      <c r="CY52" s="1316"/>
      <c r="CZ52" s="1316"/>
      <c r="DA52" s="1316"/>
      <c r="DB52" s="1316"/>
      <c r="DC52" s="1316"/>
      <c r="DD52" s="1316"/>
      <c r="DE52" s="1316"/>
      <c r="DF52" s="1316"/>
      <c r="DG52" s="1316"/>
      <c r="DH52" s="1316"/>
      <c r="DI52" s="1316"/>
      <c r="DJ52" s="1316"/>
      <c r="DK52" s="1316"/>
      <c r="DL52" s="1316"/>
      <c r="DM52" s="1316"/>
      <c r="DN52" s="1316"/>
      <c r="DO52" s="1316"/>
      <c r="DP52" s="1316"/>
      <c r="DQ52" s="1316"/>
      <c r="DR52" s="1316"/>
      <c r="DS52" s="1316"/>
      <c r="DT52" s="1316"/>
      <c r="DU52" s="1316"/>
      <c r="DV52" s="1316"/>
      <c r="DW52" s="1316"/>
      <c r="DX52" s="1316"/>
      <c r="DY52" s="1316"/>
      <c r="DZ52" s="1316"/>
      <c r="EA52" s="1316"/>
      <c r="EB52" s="1316"/>
      <c r="EC52" s="1316"/>
      <c r="ED52" s="1316"/>
      <c r="EE52" s="1316"/>
      <c r="EF52" s="1316"/>
      <c r="EG52" s="1316"/>
      <c r="EH52" s="1316"/>
      <c r="EI52" s="1316"/>
      <c r="EJ52" s="1316"/>
      <c r="EK52" s="1316"/>
      <c r="EL52" s="1316"/>
      <c r="EM52" s="1316"/>
      <c r="EN52" s="1316"/>
      <c r="EO52" s="1316"/>
      <c r="EP52" s="1316"/>
      <c r="EQ52" s="1316"/>
      <c r="ER52" s="1316"/>
      <c r="ES52" s="1316"/>
      <c r="ET52" s="1316"/>
      <c r="EU52" s="1316"/>
      <c r="EV52" s="1316"/>
      <c r="EW52" s="1316"/>
      <c r="EX52" s="1316"/>
      <c r="EY52" s="1316"/>
      <c r="EZ52" s="1316"/>
      <c r="FA52" s="1316"/>
      <c r="FB52" s="1316"/>
      <c r="FC52" s="1316"/>
      <c r="FD52" s="1316"/>
      <c r="FE52" s="1316"/>
      <c r="FF52" s="1316"/>
      <c r="FG52" s="1316"/>
      <c r="FH52" s="1315"/>
      <c r="FI52" s="1315"/>
      <c r="FJ52" s="1315"/>
      <c r="FK52" s="1315"/>
      <c r="FL52" s="1315"/>
      <c r="FM52" s="1315"/>
      <c r="FN52" s="1315"/>
      <c r="FO52" s="1315"/>
      <c r="FP52" s="1315"/>
      <c r="FQ52" s="1315"/>
      <c r="FR52" s="1315"/>
      <c r="FS52" s="1315"/>
      <c r="FT52" s="1315"/>
      <c r="FU52" s="1315"/>
      <c r="FV52" s="1315"/>
      <c r="FW52" s="1315"/>
      <c r="FX52" s="1315"/>
      <c r="FY52" s="1315"/>
      <c r="FZ52" s="1315"/>
      <c r="GA52" s="1295"/>
      <c r="GB52" s="1295"/>
      <c r="GC52" s="1295"/>
      <c r="GD52" s="1295"/>
      <c r="GE52" s="1295"/>
      <c r="GF52" s="1295"/>
      <c r="GG52" s="1295"/>
      <c r="GH52" s="1295"/>
      <c r="GI52" s="1295"/>
      <c r="GJ52" s="1295"/>
      <c r="GK52" s="1295"/>
      <c r="GL52" s="1295"/>
      <c r="GM52" s="1295"/>
      <c r="GN52" s="1295"/>
      <c r="GO52" s="1295"/>
      <c r="GP52" s="1295"/>
      <c r="GQ52" s="1295"/>
      <c r="GR52" s="1295"/>
      <c r="GS52" s="1295"/>
      <c r="GT52" s="1295"/>
      <c r="GU52" s="1295"/>
      <c r="GV52" s="1295"/>
      <c r="GW52" s="1295"/>
      <c r="GX52" s="1295"/>
      <c r="GY52" s="1295"/>
      <c r="GZ52" s="1295"/>
      <c r="HA52" s="1295"/>
      <c r="HB52" s="1295"/>
      <c r="HC52" s="1295"/>
      <c r="HD52" s="1295"/>
      <c r="HE52" s="1295"/>
      <c r="HF52" s="1295"/>
      <c r="HG52" s="1295"/>
      <c r="HH52" s="1295"/>
      <c r="HI52" s="1295"/>
      <c r="HJ52" s="1295"/>
      <c r="HK52" s="1295"/>
      <c r="HL52" s="1295"/>
      <c r="HM52" s="1295"/>
      <c r="HN52" s="1295"/>
      <c r="HO52" s="1295"/>
      <c r="HP52" s="1295"/>
      <c r="HQ52" s="1295"/>
      <c r="HR52" s="1295"/>
      <c r="HS52" s="1295"/>
      <c r="HT52" s="1295"/>
      <c r="HU52" s="1295"/>
      <c r="HV52" s="1295"/>
      <c r="HW52" s="1295"/>
      <c r="HX52" s="1295"/>
      <c r="HY52" s="1295"/>
      <c r="HZ52" s="1295"/>
      <c r="IA52" s="1295"/>
      <c r="IB52" s="1295"/>
      <c r="IC52" s="1295"/>
      <c r="ID52" s="1295"/>
      <c r="IE52" s="1295"/>
      <c r="IF52" s="1295"/>
      <c r="IG52" s="1295"/>
      <c r="IH52" s="1295"/>
      <c r="II52" s="1295"/>
      <c r="IJ52" s="1295"/>
      <c r="IK52" s="1295"/>
      <c r="IL52" s="1295"/>
      <c r="IM52" s="1295"/>
      <c r="IN52" s="1295"/>
      <c r="IO52" s="1295"/>
      <c r="IP52" s="1295"/>
      <c r="IQ52" s="1295"/>
      <c r="IR52" s="1295"/>
      <c r="IS52" s="1295"/>
      <c r="IT52" s="1295"/>
      <c r="IU52" s="1295"/>
      <c r="IV52" s="1295"/>
      <c r="IW52" s="1295"/>
      <c r="IX52" s="1295"/>
      <c r="IY52" s="1295"/>
      <c r="IZ52" s="1295"/>
      <c r="JA52" s="1295"/>
      <c r="JB52" s="1295"/>
      <c r="JC52" s="1295"/>
      <c r="JD52" s="1295"/>
      <c r="JE52" s="1295"/>
      <c r="JF52" s="1295"/>
      <c r="JG52" s="1295"/>
      <c r="JH52" s="1295"/>
      <c r="JI52" s="1295"/>
      <c r="JJ52" s="1295"/>
      <c r="JK52" s="1295"/>
      <c r="JL52" s="1295"/>
      <c r="JM52" s="1295"/>
      <c r="JN52" s="1313"/>
      <c r="JO52" s="1313"/>
      <c r="JP52" s="1313"/>
      <c r="JQ52" s="1313"/>
      <c r="JR52" s="1313"/>
      <c r="JS52" s="1313"/>
      <c r="JT52" s="1313"/>
      <c r="JU52" s="1313"/>
      <c r="JV52" s="1313"/>
      <c r="JW52" s="1313"/>
      <c r="JX52" s="1313"/>
      <c r="JY52" s="1313"/>
      <c r="JZ52" s="1313"/>
      <c r="KA52" s="1313"/>
      <c r="KB52" s="1313"/>
      <c r="KC52" s="1313"/>
      <c r="KD52" s="1313"/>
      <c r="KE52" s="1313"/>
      <c r="KF52" s="1313"/>
      <c r="KG52" s="1313"/>
      <c r="KH52" s="1313"/>
      <c r="KI52" s="1313"/>
      <c r="KJ52" s="1313"/>
      <c r="KK52" s="1295"/>
      <c r="KL52" s="1295"/>
      <c r="KM52" s="1295"/>
      <c r="KN52" s="1295"/>
      <c r="KO52" s="1295"/>
      <c r="KP52" s="1295"/>
      <c r="KQ52" s="1295"/>
      <c r="KR52" s="1295"/>
      <c r="KS52" s="1295"/>
      <c r="KT52" s="1295"/>
      <c r="KU52" s="1295"/>
      <c r="KV52" s="1295"/>
      <c r="KW52" s="1295"/>
      <c r="KX52" s="1295"/>
      <c r="KY52" s="1295"/>
      <c r="KZ52" s="1295"/>
      <c r="LA52" s="1295"/>
      <c r="LB52" s="1295"/>
      <c r="LC52" s="1295"/>
      <c r="LD52" s="1295"/>
      <c r="LE52" s="1295"/>
      <c r="LF52" s="1295"/>
      <c r="LG52" s="1295"/>
      <c r="LH52" s="1295"/>
      <c r="LI52" s="1295"/>
      <c r="LJ52" s="1295"/>
      <c r="LK52" s="1295"/>
      <c r="LL52" s="1295"/>
      <c r="LM52" s="1295"/>
      <c r="LN52" s="1295"/>
      <c r="LO52" s="1295"/>
      <c r="LP52" s="1295"/>
      <c r="LQ52" s="1295"/>
      <c r="LR52" s="1295"/>
      <c r="LS52" s="1295"/>
      <c r="LT52" s="1295"/>
      <c r="LU52" s="1295"/>
      <c r="LV52" s="1295"/>
      <c r="LW52" s="1295"/>
      <c r="LX52" s="1295"/>
      <c r="LY52" s="1295"/>
      <c r="LZ52" s="1295"/>
      <c r="MA52" s="1295"/>
      <c r="MB52" s="1295"/>
      <c r="MC52" s="1295"/>
      <c r="MD52" s="1295"/>
      <c r="ME52" s="1295"/>
      <c r="MF52" s="1295"/>
      <c r="MG52" s="1295"/>
      <c r="MH52" s="1295"/>
      <c r="MI52" s="1295"/>
      <c r="MJ52" s="1295"/>
      <c r="MK52" s="1295"/>
      <c r="ML52" s="1295"/>
      <c r="MM52" s="1295"/>
      <c r="MN52" s="1295"/>
      <c r="MO52" s="1295"/>
      <c r="MP52" s="1295"/>
      <c r="MQ52" s="1295"/>
      <c r="MR52" s="1295"/>
      <c r="MS52" s="1295"/>
      <c r="MT52" s="1295"/>
      <c r="MU52" s="1295"/>
      <c r="MV52" s="1295"/>
      <c r="MW52" s="1295"/>
      <c r="MX52" s="1295"/>
      <c r="MY52" s="1295"/>
      <c r="MZ52" s="1295"/>
      <c r="NA52" s="1295"/>
      <c r="NB52" s="1295"/>
      <c r="NC52" s="1295"/>
      <c r="ND52" s="1295"/>
      <c r="NE52" s="1295"/>
      <c r="NF52" s="1295"/>
      <c r="NG52" s="1295"/>
      <c r="NH52" s="1295"/>
      <c r="NI52" s="1295"/>
      <c r="NJ52" s="1302"/>
    </row>
    <row r="53" spans="2:374" ht="3.65" customHeight="1" x14ac:dyDescent="0.65">
      <c r="B53" s="1314"/>
      <c r="C53" s="1315"/>
      <c r="D53" s="1315"/>
      <c r="E53" s="1312"/>
      <c r="F53" s="1312"/>
      <c r="G53" s="1312"/>
      <c r="H53" s="1312"/>
      <c r="I53" s="1312"/>
      <c r="J53" s="1312"/>
      <c r="K53" s="1315"/>
      <c r="L53" s="1315"/>
      <c r="M53" s="1315"/>
      <c r="N53" s="1315"/>
      <c r="O53" s="1315"/>
      <c r="P53" s="1315"/>
      <c r="Q53" s="1315"/>
      <c r="R53" s="1315"/>
      <c r="S53" s="1315"/>
      <c r="T53" s="1316"/>
      <c r="U53" s="1316"/>
      <c r="V53" s="1316"/>
      <c r="W53" s="1316"/>
      <c r="X53" s="1316"/>
      <c r="Y53" s="1316"/>
      <c r="Z53" s="1316"/>
      <c r="AA53" s="1316"/>
      <c r="AB53" s="1316"/>
      <c r="AC53" s="1316"/>
      <c r="AD53" s="1316"/>
      <c r="AE53" s="1316"/>
      <c r="AF53" s="1316"/>
      <c r="AG53" s="1316"/>
      <c r="AH53" s="1316"/>
      <c r="AI53" s="1316"/>
      <c r="AJ53" s="1316"/>
      <c r="AK53" s="1316"/>
      <c r="AL53" s="1316"/>
      <c r="AM53" s="1316"/>
      <c r="AN53" s="1316"/>
      <c r="AO53" s="1316"/>
      <c r="AP53" s="1316"/>
      <c r="AQ53" s="1316"/>
      <c r="AR53" s="1316"/>
      <c r="AS53" s="1316"/>
      <c r="AT53" s="1316"/>
      <c r="AU53" s="1316"/>
      <c r="AV53" s="1316"/>
      <c r="AW53" s="1316"/>
      <c r="AX53" s="1316"/>
      <c r="AY53" s="1316"/>
      <c r="AZ53" s="1316"/>
      <c r="BA53" s="1316"/>
      <c r="BB53" s="1316"/>
      <c r="BC53" s="1316"/>
      <c r="BD53" s="1316"/>
      <c r="BE53" s="1316"/>
      <c r="BF53" s="1316"/>
      <c r="BG53" s="1316"/>
      <c r="BH53" s="1316"/>
      <c r="BI53" s="1316"/>
      <c r="BJ53" s="1316"/>
      <c r="BK53" s="1316"/>
      <c r="BL53" s="1316"/>
      <c r="BM53" s="1316"/>
      <c r="BN53" s="1316"/>
      <c r="BO53" s="1316"/>
      <c r="BP53" s="1316"/>
      <c r="BQ53" s="1316"/>
      <c r="BR53" s="1316"/>
      <c r="BS53" s="1316"/>
      <c r="BT53" s="1316"/>
      <c r="BU53" s="1316"/>
      <c r="BV53" s="1316"/>
      <c r="BW53" s="1316"/>
      <c r="BX53" s="1316"/>
      <c r="BY53" s="1316"/>
      <c r="BZ53" s="1316"/>
      <c r="CA53" s="1316"/>
      <c r="CB53" s="1316"/>
      <c r="CC53" s="1316"/>
      <c r="CD53" s="1316"/>
      <c r="CE53" s="1316"/>
      <c r="CF53" s="1316"/>
      <c r="CG53" s="1316"/>
      <c r="CH53" s="1316"/>
      <c r="CI53" s="1316"/>
      <c r="CJ53" s="1316"/>
      <c r="CK53" s="1316"/>
      <c r="CL53" s="1316"/>
      <c r="CM53" s="1316"/>
      <c r="CN53" s="1316"/>
      <c r="CO53" s="1316"/>
      <c r="CP53" s="1316"/>
      <c r="CQ53" s="1316"/>
      <c r="CR53" s="1316"/>
      <c r="CS53" s="1316"/>
      <c r="CT53" s="1316"/>
      <c r="CU53" s="1316"/>
      <c r="CV53" s="1316"/>
      <c r="CW53" s="1316"/>
      <c r="CX53" s="1316"/>
      <c r="CY53" s="1316"/>
      <c r="CZ53" s="1316"/>
      <c r="DA53" s="1316"/>
      <c r="DB53" s="1316"/>
      <c r="DC53" s="1316"/>
      <c r="DD53" s="1316"/>
      <c r="DE53" s="1316"/>
      <c r="DF53" s="1316"/>
      <c r="DG53" s="1316"/>
      <c r="DH53" s="1316"/>
      <c r="DI53" s="1316"/>
      <c r="DJ53" s="1316"/>
      <c r="DK53" s="1316"/>
      <c r="DL53" s="1316"/>
      <c r="DM53" s="1316"/>
      <c r="DN53" s="1316"/>
      <c r="DO53" s="1316"/>
      <c r="DP53" s="1316"/>
      <c r="DQ53" s="1316"/>
      <c r="DR53" s="1316"/>
      <c r="DS53" s="1316"/>
      <c r="DT53" s="1316"/>
      <c r="DU53" s="1316"/>
      <c r="DV53" s="1316"/>
      <c r="DW53" s="1316"/>
      <c r="DX53" s="1316"/>
      <c r="DY53" s="1316"/>
      <c r="DZ53" s="1316"/>
      <c r="EA53" s="1316"/>
      <c r="EB53" s="1316"/>
      <c r="EC53" s="1316"/>
      <c r="ED53" s="1316"/>
      <c r="EE53" s="1316"/>
      <c r="EF53" s="1316"/>
      <c r="EG53" s="1316"/>
      <c r="EH53" s="1316"/>
      <c r="EI53" s="1316"/>
      <c r="EJ53" s="1316"/>
      <c r="EK53" s="1316"/>
      <c r="EL53" s="1316"/>
      <c r="EM53" s="1316"/>
      <c r="EN53" s="1316"/>
      <c r="EO53" s="1316"/>
      <c r="EP53" s="1316"/>
      <c r="EQ53" s="1316"/>
      <c r="ER53" s="1316"/>
      <c r="ES53" s="1316"/>
      <c r="ET53" s="1316"/>
      <c r="EU53" s="1316"/>
      <c r="EV53" s="1316"/>
      <c r="EW53" s="1316"/>
      <c r="EX53" s="1316"/>
      <c r="EY53" s="1316"/>
      <c r="EZ53" s="1316"/>
      <c r="FA53" s="1316"/>
      <c r="FB53" s="1316"/>
      <c r="FC53" s="1316"/>
      <c r="FD53" s="1316"/>
      <c r="FE53" s="1316"/>
      <c r="FF53" s="1316"/>
      <c r="FG53" s="1316"/>
      <c r="FH53" s="1315"/>
      <c r="FI53" s="1315"/>
      <c r="FJ53" s="1315"/>
      <c r="FK53" s="1315"/>
      <c r="FL53" s="1315"/>
      <c r="FM53" s="1315"/>
      <c r="FN53" s="1315"/>
      <c r="FO53" s="1315"/>
      <c r="FP53" s="1315"/>
      <c r="FQ53" s="1315"/>
      <c r="FR53" s="1315"/>
      <c r="FS53" s="1315"/>
      <c r="FT53" s="1315"/>
      <c r="FU53" s="1315"/>
      <c r="FV53" s="1315"/>
      <c r="FW53" s="1315"/>
      <c r="FX53" s="1315"/>
      <c r="FY53" s="1315"/>
      <c r="FZ53" s="1315"/>
      <c r="GA53" s="1295"/>
      <c r="GB53" s="1295"/>
      <c r="GC53" s="1295"/>
      <c r="GD53" s="1295"/>
      <c r="GE53" s="1295"/>
      <c r="GF53" s="1295"/>
      <c r="GG53" s="1295"/>
      <c r="GH53" s="1295"/>
      <c r="GI53" s="1295"/>
      <c r="GJ53" s="1295"/>
      <c r="GK53" s="1295"/>
      <c r="GL53" s="1295"/>
      <c r="GM53" s="1295"/>
      <c r="GN53" s="1295"/>
      <c r="GO53" s="1295"/>
      <c r="GP53" s="1295"/>
      <c r="GQ53" s="1295"/>
      <c r="GR53" s="1295"/>
      <c r="GS53" s="1295"/>
      <c r="GT53" s="1295"/>
      <c r="GU53" s="1295"/>
      <c r="GV53" s="1295"/>
      <c r="GW53" s="1295"/>
      <c r="GX53" s="1295"/>
      <c r="GY53" s="1295"/>
      <c r="GZ53" s="1295"/>
      <c r="HA53" s="1295"/>
      <c r="HB53" s="1295"/>
      <c r="HC53" s="1295"/>
      <c r="HD53" s="1295"/>
      <c r="HE53" s="1295"/>
      <c r="HF53" s="1295"/>
      <c r="HG53" s="1295"/>
      <c r="HH53" s="1295"/>
      <c r="HI53" s="1295"/>
      <c r="HJ53" s="1295"/>
      <c r="HK53" s="1295"/>
      <c r="HL53" s="1295"/>
      <c r="HM53" s="1295"/>
      <c r="HN53" s="1295"/>
      <c r="HO53" s="1295"/>
      <c r="HP53" s="1295"/>
      <c r="HQ53" s="1295"/>
      <c r="HR53" s="1295"/>
      <c r="HS53" s="1295"/>
      <c r="HT53" s="1295"/>
      <c r="HU53" s="1295"/>
      <c r="HV53" s="1295"/>
      <c r="HW53" s="1295"/>
      <c r="HX53" s="1295"/>
      <c r="HY53" s="1295"/>
      <c r="HZ53" s="1295"/>
      <c r="IA53" s="1295"/>
      <c r="IB53" s="1295"/>
      <c r="IC53" s="1295"/>
      <c r="ID53" s="1295"/>
      <c r="IE53" s="1295"/>
      <c r="IF53" s="1295"/>
      <c r="IG53" s="1295"/>
      <c r="IH53" s="1295"/>
      <c r="II53" s="1295"/>
      <c r="IJ53" s="1295"/>
      <c r="IK53" s="1295"/>
      <c r="IL53" s="1295"/>
      <c r="IM53" s="1295"/>
      <c r="IN53" s="1295"/>
      <c r="IO53" s="1295"/>
      <c r="IP53" s="1295"/>
      <c r="IQ53" s="1295"/>
      <c r="IR53" s="1295"/>
      <c r="IS53" s="1295"/>
      <c r="IT53" s="1295"/>
      <c r="IU53" s="1295"/>
      <c r="IV53" s="1295"/>
      <c r="IW53" s="1295"/>
      <c r="IX53" s="1295"/>
      <c r="IY53" s="1295"/>
      <c r="IZ53" s="1295"/>
      <c r="JA53" s="1295"/>
      <c r="JB53" s="1295"/>
      <c r="JC53" s="1295"/>
      <c r="JD53" s="1295"/>
      <c r="JE53" s="1295"/>
      <c r="JF53" s="1295"/>
      <c r="JG53" s="1295"/>
      <c r="JH53" s="1295"/>
      <c r="JI53" s="1295"/>
      <c r="JJ53" s="1295"/>
      <c r="JK53" s="1295"/>
      <c r="JL53" s="1295"/>
      <c r="JM53" s="1295"/>
      <c r="JN53" s="1313"/>
      <c r="JO53" s="1313"/>
      <c r="JP53" s="1313"/>
      <c r="JQ53" s="1313"/>
      <c r="JR53" s="1313"/>
      <c r="JS53" s="1313"/>
      <c r="JT53" s="1313"/>
      <c r="JU53" s="1313"/>
      <c r="JV53" s="1313"/>
      <c r="JW53" s="1313"/>
      <c r="JX53" s="1313"/>
      <c r="JY53" s="1313"/>
      <c r="JZ53" s="1313"/>
      <c r="KA53" s="1313"/>
      <c r="KB53" s="1313"/>
      <c r="KC53" s="1313"/>
      <c r="KD53" s="1313"/>
      <c r="KE53" s="1313"/>
      <c r="KF53" s="1313"/>
      <c r="KG53" s="1313"/>
      <c r="KH53" s="1313"/>
      <c r="KI53" s="1313"/>
      <c r="KJ53" s="1313"/>
      <c r="KK53" s="1295"/>
      <c r="KL53" s="1295"/>
      <c r="KM53" s="1295"/>
      <c r="KN53" s="1295"/>
      <c r="KO53" s="1295"/>
      <c r="KP53" s="1295"/>
      <c r="KQ53" s="1295"/>
      <c r="KR53" s="1295"/>
      <c r="KS53" s="1295"/>
      <c r="KT53" s="1295"/>
      <c r="KU53" s="1295"/>
      <c r="KV53" s="1295"/>
      <c r="KW53" s="1295"/>
      <c r="KX53" s="1295"/>
      <c r="KY53" s="1295"/>
      <c r="KZ53" s="1295"/>
      <c r="LA53" s="1295"/>
      <c r="LB53" s="1295"/>
      <c r="LC53" s="1295"/>
      <c r="LD53" s="1295"/>
      <c r="LE53" s="1295"/>
      <c r="LF53" s="1295"/>
      <c r="LG53" s="1295"/>
      <c r="LH53" s="1295"/>
      <c r="LI53" s="1295"/>
      <c r="LJ53" s="1295"/>
      <c r="LK53" s="1295"/>
      <c r="LL53" s="1295"/>
      <c r="LM53" s="1295"/>
      <c r="LN53" s="1295"/>
      <c r="LO53" s="1295"/>
      <c r="LP53" s="1295"/>
      <c r="LQ53" s="1295"/>
      <c r="LR53" s="1295"/>
      <c r="LS53" s="1295"/>
      <c r="LT53" s="1295"/>
      <c r="LU53" s="1295"/>
      <c r="LV53" s="1295"/>
      <c r="LW53" s="1295"/>
      <c r="LX53" s="1295"/>
      <c r="LY53" s="1295"/>
      <c r="LZ53" s="1295"/>
      <c r="MA53" s="1295"/>
      <c r="MB53" s="1295"/>
      <c r="MC53" s="1295"/>
      <c r="MD53" s="1295"/>
      <c r="ME53" s="1295"/>
      <c r="MF53" s="1295"/>
      <c r="MG53" s="1295"/>
      <c r="MH53" s="1295"/>
      <c r="MI53" s="1295"/>
      <c r="MJ53" s="1295"/>
      <c r="MK53" s="1295"/>
      <c r="ML53" s="1295"/>
      <c r="MM53" s="1295"/>
      <c r="MN53" s="1295"/>
      <c r="MO53" s="1295"/>
      <c r="MP53" s="1295"/>
      <c r="MQ53" s="1295"/>
      <c r="MR53" s="1295"/>
      <c r="MS53" s="1295"/>
      <c r="MT53" s="1295"/>
      <c r="MU53" s="1295"/>
      <c r="MV53" s="1295"/>
      <c r="MW53" s="1295"/>
      <c r="MX53" s="1295"/>
      <c r="MY53" s="1295"/>
      <c r="MZ53" s="1295"/>
      <c r="NA53" s="1295"/>
      <c r="NB53" s="1295"/>
      <c r="NC53" s="1295"/>
      <c r="ND53" s="1295"/>
      <c r="NE53" s="1295"/>
      <c r="NF53" s="1295"/>
      <c r="NG53" s="1295"/>
      <c r="NH53" s="1295"/>
      <c r="NI53" s="1295"/>
      <c r="NJ53" s="1302"/>
    </row>
    <row r="54" spans="2:374" ht="3.65" customHeight="1" x14ac:dyDescent="0.65">
      <c r="B54" s="1314"/>
      <c r="C54" s="1315"/>
      <c r="D54" s="1315"/>
      <c r="E54" s="1312"/>
      <c r="F54" s="1312"/>
      <c r="G54" s="1312"/>
      <c r="H54" s="1312"/>
      <c r="I54" s="1312"/>
      <c r="J54" s="1312"/>
      <c r="K54" s="1315"/>
      <c r="L54" s="1315"/>
      <c r="M54" s="1315"/>
      <c r="N54" s="1315"/>
      <c r="O54" s="1315"/>
      <c r="P54" s="1315"/>
      <c r="Q54" s="1315"/>
      <c r="R54" s="1315"/>
      <c r="S54" s="1315"/>
      <c r="T54" s="1316"/>
      <c r="U54" s="1316"/>
      <c r="V54" s="1316"/>
      <c r="W54" s="1316"/>
      <c r="X54" s="1316"/>
      <c r="Y54" s="1316"/>
      <c r="Z54" s="1316"/>
      <c r="AA54" s="1316"/>
      <c r="AB54" s="1316"/>
      <c r="AC54" s="1316"/>
      <c r="AD54" s="1316"/>
      <c r="AE54" s="1316"/>
      <c r="AF54" s="1316"/>
      <c r="AG54" s="1316"/>
      <c r="AH54" s="1316"/>
      <c r="AI54" s="1316"/>
      <c r="AJ54" s="1316"/>
      <c r="AK54" s="1316"/>
      <c r="AL54" s="1316"/>
      <c r="AM54" s="1316"/>
      <c r="AN54" s="1316"/>
      <c r="AO54" s="1316"/>
      <c r="AP54" s="1316"/>
      <c r="AQ54" s="1316"/>
      <c r="AR54" s="1316"/>
      <c r="AS54" s="1316"/>
      <c r="AT54" s="1316"/>
      <c r="AU54" s="1316"/>
      <c r="AV54" s="1316"/>
      <c r="AW54" s="1316"/>
      <c r="AX54" s="1316"/>
      <c r="AY54" s="1316"/>
      <c r="AZ54" s="1316"/>
      <c r="BA54" s="1316"/>
      <c r="BB54" s="1316"/>
      <c r="BC54" s="1316"/>
      <c r="BD54" s="1316"/>
      <c r="BE54" s="1316"/>
      <c r="BF54" s="1316"/>
      <c r="BG54" s="1316"/>
      <c r="BH54" s="1316"/>
      <c r="BI54" s="1316"/>
      <c r="BJ54" s="1316"/>
      <c r="BK54" s="1316"/>
      <c r="BL54" s="1316"/>
      <c r="BM54" s="1316"/>
      <c r="BN54" s="1316"/>
      <c r="BO54" s="1316"/>
      <c r="BP54" s="1316"/>
      <c r="BQ54" s="1316"/>
      <c r="BR54" s="1316"/>
      <c r="BS54" s="1316"/>
      <c r="BT54" s="1316"/>
      <c r="BU54" s="1316"/>
      <c r="BV54" s="1316"/>
      <c r="BW54" s="1316"/>
      <c r="BX54" s="1316"/>
      <c r="BY54" s="1316"/>
      <c r="BZ54" s="1316"/>
      <c r="CA54" s="1316"/>
      <c r="CB54" s="1316"/>
      <c r="CC54" s="1316"/>
      <c r="CD54" s="1316"/>
      <c r="CE54" s="1316"/>
      <c r="CF54" s="1316"/>
      <c r="CG54" s="1316"/>
      <c r="CH54" s="1316"/>
      <c r="CI54" s="1316"/>
      <c r="CJ54" s="1316"/>
      <c r="CK54" s="1316"/>
      <c r="CL54" s="1316"/>
      <c r="CM54" s="1316"/>
      <c r="CN54" s="1316"/>
      <c r="CO54" s="1316"/>
      <c r="CP54" s="1316"/>
      <c r="CQ54" s="1316"/>
      <c r="CR54" s="1316"/>
      <c r="CS54" s="1316"/>
      <c r="CT54" s="1316"/>
      <c r="CU54" s="1316"/>
      <c r="CV54" s="1316"/>
      <c r="CW54" s="1316"/>
      <c r="CX54" s="1316"/>
      <c r="CY54" s="1316"/>
      <c r="CZ54" s="1316"/>
      <c r="DA54" s="1316"/>
      <c r="DB54" s="1316"/>
      <c r="DC54" s="1316"/>
      <c r="DD54" s="1316"/>
      <c r="DE54" s="1316"/>
      <c r="DF54" s="1316"/>
      <c r="DG54" s="1316"/>
      <c r="DH54" s="1316"/>
      <c r="DI54" s="1316"/>
      <c r="DJ54" s="1316"/>
      <c r="DK54" s="1316"/>
      <c r="DL54" s="1316"/>
      <c r="DM54" s="1316"/>
      <c r="DN54" s="1316"/>
      <c r="DO54" s="1316"/>
      <c r="DP54" s="1316"/>
      <c r="DQ54" s="1316"/>
      <c r="DR54" s="1316"/>
      <c r="DS54" s="1316"/>
      <c r="DT54" s="1316"/>
      <c r="DU54" s="1316"/>
      <c r="DV54" s="1316"/>
      <c r="DW54" s="1316"/>
      <c r="DX54" s="1316"/>
      <c r="DY54" s="1316"/>
      <c r="DZ54" s="1316"/>
      <c r="EA54" s="1316"/>
      <c r="EB54" s="1316"/>
      <c r="EC54" s="1316"/>
      <c r="ED54" s="1316"/>
      <c r="EE54" s="1316"/>
      <c r="EF54" s="1316"/>
      <c r="EG54" s="1316"/>
      <c r="EH54" s="1316"/>
      <c r="EI54" s="1316"/>
      <c r="EJ54" s="1316"/>
      <c r="EK54" s="1316"/>
      <c r="EL54" s="1316"/>
      <c r="EM54" s="1316"/>
      <c r="EN54" s="1316"/>
      <c r="EO54" s="1316"/>
      <c r="EP54" s="1316"/>
      <c r="EQ54" s="1316"/>
      <c r="ER54" s="1316"/>
      <c r="ES54" s="1316"/>
      <c r="ET54" s="1316"/>
      <c r="EU54" s="1316"/>
      <c r="EV54" s="1316"/>
      <c r="EW54" s="1316"/>
      <c r="EX54" s="1316"/>
      <c r="EY54" s="1316"/>
      <c r="EZ54" s="1316"/>
      <c r="FA54" s="1316"/>
      <c r="FB54" s="1316"/>
      <c r="FC54" s="1316"/>
      <c r="FD54" s="1316"/>
      <c r="FE54" s="1316"/>
      <c r="FF54" s="1316"/>
      <c r="FG54" s="1316"/>
      <c r="FH54" s="1315"/>
      <c r="FI54" s="1315"/>
      <c r="FJ54" s="1315"/>
      <c r="FK54" s="1315"/>
      <c r="FL54" s="1315"/>
      <c r="FM54" s="1315"/>
      <c r="FN54" s="1315"/>
      <c r="FO54" s="1315"/>
      <c r="FP54" s="1315"/>
      <c r="FQ54" s="1315"/>
      <c r="FR54" s="1315"/>
      <c r="FS54" s="1315"/>
      <c r="FT54" s="1315"/>
      <c r="FU54" s="1315"/>
      <c r="FV54" s="1315"/>
      <c r="FW54" s="1315"/>
      <c r="FX54" s="1315"/>
      <c r="FY54" s="1315"/>
      <c r="FZ54" s="1315"/>
      <c r="GA54" s="1295"/>
      <c r="GB54" s="1295"/>
      <c r="GC54" s="1295"/>
      <c r="GD54" s="1295"/>
      <c r="GE54" s="1295"/>
      <c r="GF54" s="1295"/>
      <c r="GG54" s="1295"/>
      <c r="GH54" s="1295"/>
      <c r="GI54" s="1295"/>
      <c r="GJ54" s="1295"/>
      <c r="GK54" s="1295"/>
      <c r="GL54" s="1295"/>
      <c r="GM54" s="1295"/>
      <c r="GN54" s="1295"/>
      <c r="GO54" s="1295"/>
      <c r="GP54" s="1295"/>
      <c r="GQ54" s="1295"/>
      <c r="GR54" s="1295"/>
      <c r="GS54" s="1295"/>
      <c r="GT54" s="1295"/>
      <c r="GU54" s="1295"/>
      <c r="GV54" s="1295"/>
      <c r="GW54" s="1295"/>
      <c r="GX54" s="1295"/>
      <c r="GY54" s="1295"/>
      <c r="GZ54" s="1295"/>
      <c r="HA54" s="1295"/>
      <c r="HB54" s="1295"/>
      <c r="HC54" s="1295"/>
      <c r="HD54" s="1295"/>
      <c r="HE54" s="1295"/>
      <c r="HF54" s="1295"/>
      <c r="HG54" s="1295"/>
      <c r="HH54" s="1295"/>
      <c r="HI54" s="1295"/>
      <c r="HJ54" s="1295"/>
      <c r="HK54" s="1295"/>
      <c r="HL54" s="1295"/>
      <c r="HM54" s="1295"/>
      <c r="HN54" s="1295"/>
      <c r="HO54" s="1295"/>
      <c r="HP54" s="1295"/>
      <c r="HQ54" s="1295"/>
      <c r="HR54" s="1295"/>
      <c r="HS54" s="1295"/>
      <c r="HT54" s="1295"/>
      <c r="HU54" s="1295"/>
      <c r="HV54" s="1295"/>
      <c r="HW54" s="1295"/>
      <c r="HX54" s="1295"/>
      <c r="HY54" s="1295"/>
      <c r="HZ54" s="1295"/>
      <c r="IA54" s="1295"/>
      <c r="IB54" s="1295"/>
      <c r="IC54" s="1295"/>
      <c r="ID54" s="1295"/>
      <c r="IE54" s="1295"/>
      <c r="IF54" s="1295"/>
      <c r="IG54" s="1295"/>
      <c r="IH54" s="1295"/>
      <c r="II54" s="1295"/>
      <c r="IJ54" s="1295"/>
      <c r="IK54" s="1295"/>
      <c r="IL54" s="1295"/>
      <c r="IM54" s="1295"/>
      <c r="IN54" s="1295"/>
      <c r="IO54" s="1295"/>
      <c r="IP54" s="1295"/>
      <c r="IQ54" s="1295"/>
      <c r="IR54" s="1295"/>
      <c r="IS54" s="1295"/>
      <c r="IT54" s="1295"/>
      <c r="IU54" s="1295"/>
      <c r="IV54" s="1295"/>
      <c r="IW54" s="1295"/>
      <c r="IX54" s="1295"/>
      <c r="IY54" s="1295"/>
      <c r="IZ54" s="1295"/>
      <c r="JA54" s="1295"/>
      <c r="JB54" s="1295"/>
      <c r="JC54" s="1295"/>
      <c r="JD54" s="1295"/>
      <c r="JE54" s="1295"/>
      <c r="JF54" s="1295"/>
      <c r="JG54" s="1295"/>
      <c r="JH54" s="1295"/>
      <c r="JI54" s="1295"/>
      <c r="JJ54" s="1295"/>
      <c r="JK54" s="1295"/>
      <c r="JL54" s="1295"/>
      <c r="JM54" s="1295"/>
      <c r="JN54" s="1313"/>
      <c r="JO54" s="1313"/>
      <c r="JP54" s="1313"/>
      <c r="JQ54" s="1313"/>
      <c r="JR54" s="1313"/>
      <c r="JS54" s="1313"/>
      <c r="JT54" s="1313"/>
      <c r="JU54" s="1313"/>
      <c r="JV54" s="1313"/>
      <c r="JW54" s="1313"/>
      <c r="JX54" s="1313"/>
      <c r="JY54" s="1313"/>
      <c r="JZ54" s="1313"/>
      <c r="KA54" s="1313"/>
      <c r="KB54" s="1313"/>
      <c r="KC54" s="1313"/>
      <c r="KD54" s="1313"/>
      <c r="KE54" s="1313"/>
      <c r="KF54" s="1313"/>
      <c r="KG54" s="1313"/>
      <c r="KH54" s="1313"/>
      <c r="KI54" s="1313"/>
      <c r="KJ54" s="1313"/>
      <c r="KK54" s="1295"/>
      <c r="KL54" s="1295"/>
      <c r="KM54" s="1295"/>
      <c r="KN54" s="1295"/>
      <c r="KO54" s="1295"/>
      <c r="KP54" s="1295"/>
      <c r="KQ54" s="1295"/>
      <c r="KR54" s="1295"/>
      <c r="KS54" s="1295"/>
      <c r="KT54" s="1295"/>
      <c r="KU54" s="1295"/>
      <c r="KV54" s="1295"/>
      <c r="KW54" s="1295"/>
      <c r="KX54" s="1295"/>
      <c r="KY54" s="1295"/>
      <c r="KZ54" s="1295"/>
      <c r="LA54" s="1295"/>
      <c r="LB54" s="1295"/>
      <c r="LC54" s="1295"/>
      <c r="LD54" s="1295"/>
      <c r="LE54" s="1295"/>
      <c r="LF54" s="1295"/>
      <c r="LG54" s="1295"/>
      <c r="LH54" s="1295"/>
      <c r="LI54" s="1295"/>
      <c r="LJ54" s="1295"/>
      <c r="LK54" s="1295"/>
      <c r="LL54" s="1295"/>
      <c r="LM54" s="1295"/>
      <c r="LN54" s="1295"/>
      <c r="LO54" s="1295"/>
      <c r="LP54" s="1295"/>
      <c r="LQ54" s="1295"/>
      <c r="LR54" s="1295"/>
      <c r="LS54" s="1295"/>
      <c r="LT54" s="1295"/>
      <c r="LU54" s="1295"/>
      <c r="LV54" s="1295"/>
      <c r="LW54" s="1295"/>
      <c r="LX54" s="1295"/>
      <c r="LY54" s="1295"/>
      <c r="LZ54" s="1295"/>
      <c r="MA54" s="1295"/>
      <c r="MB54" s="1295"/>
      <c r="MC54" s="1295"/>
      <c r="MD54" s="1295"/>
      <c r="ME54" s="1295"/>
      <c r="MF54" s="1295"/>
      <c r="MG54" s="1295"/>
      <c r="MH54" s="1295"/>
      <c r="MI54" s="1295"/>
      <c r="MJ54" s="1295"/>
      <c r="MK54" s="1295"/>
      <c r="ML54" s="1295"/>
      <c r="MM54" s="1295"/>
      <c r="MN54" s="1295"/>
      <c r="MO54" s="1295"/>
      <c r="MP54" s="1295"/>
      <c r="MQ54" s="1295"/>
      <c r="MR54" s="1295"/>
      <c r="MS54" s="1295"/>
      <c r="MT54" s="1295"/>
      <c r="MU54" s="1295"/>
      <c r="MV54" s="1295"/>
      <c r="MW54" s="1295"/>
      <c r="MX54" s="1295"/>
      <c r="MY54" s="1295"/>
      <c r="MZ54" s="1295"/>
      <c r="NA54" s="1295"/>
      <c r="NB54" s="1295"/>
      <c r="NC54" s="1295"/>
      <c r="ND54" s="1295"/>
      <c r="NE54" s="1295"/>
      <c r="NF54" s="1295"/>
      <c r="NG54" s="1295"/>
      <c r="NH54" s="1295"/>
      <c r="NI54" s="1295"/>
      <c r="NJ54" s="1302"/>
    </row>
    <row r="55" spans="2:374" ht="3.65" customHeight="1" x14ac:dyDescent="0.65">
      <c r="B55" s="1314"/>
      <c r="C55" s="1315"/>
      <c r="D55" s="1315"/>
      <c r="E55" s="1312"/>
      <c r="F55" s="1312"/>
      <c r="G55" s="1312"/>
      <c r="H55" s="1312"/>
      <c r="I55" s="1312"/>
      <c r="J55" s="1312"/>
      <c r="K55" s="1315"/>
      <c r="L55" s="1315"/>
      <c r="M55" s="1315"/>
      <c r="N55" s="1315"/>
      <c r="O55" s="1315"/>
      <c r="P55" s="1315"/>
      <c r="Q55" s="1315"/>
      <c r="R55" s="1315"/>
      <c r="S55" s="1315"/>
      <c r="T55" s="1316"/>
      <c r="U55" s="1316"/>
      <c r="V55" s="1316"/>
      <c r="W55" s="1316"/>
      <c r="X55" s="1316"/>
      <c r="Y55" s="1316"/>
      <c r="Z55" s="1316"/>
      <c r="AA55" s="1316"/>
      <c r="AB55" s="1316"/>
      <c r="AC55" s="1316"/>
      <c r="AD55" s="1316"/>
      <c r="AE55" s="1316"/>
      <c r="AF55" s="1316"/>
      <c r="AG55" s="1316"/>
      <c r="AH55" s="1316"/>
      <c r="AI55" s="1316"/>
      <c r="AJ55" s="1316"/>
      <c r="AK55" s="1316"/>
      <c r="AL55" s="1316"/>
      <c r="AM55" s="1316"/>
      <c r="AN55" s="1316"/>
      <c r="AO55" s="1316"/>
      <c r="AP55" s="1316"/>
      <c r="AQ55" s="1316"/>
      <c r="AR55" s="1316"/>
      <c r="AS55" s="1316"/>
      <c r="AT55" s="1316"/>
      <c r="AU55" s="1316"/>
      <c r="AV55" s="1316"/>
      <c r="AW55" s="1316"/>
      <c r="AX55" s="1316"/>
      <c r="AY55" s="1316"/>
      <c r="AZ55" s="1316"/>
      <c r="BA55" s="1316"/>
      <c r="BB55" s="1316"/>
      <c r="BC55" s="1316"/>
      <c r="BD55" s="1316"/>
      <c r="BE55" s="1316"/>
      <c r="BF55" s="1316"/>
      <c r="BG55" s="1316"/>
      <c r="BH55" s="1316"/>
      <c r="BI55" s="1316"/>
      <c r="BJ55" s="1316"/>
      <c r="BK55" s="1316"/>
      <c r="BL55" s="1316"/>
      <c r="BM55" s="1316"/>
      <c r="BN55" s="1316"/>
      <c r="BO55" s="1316"/>
      <c r="BP55" s="1316"/>
      <c r="BQ55" s="1316"/>
      <c r="BR55" s="1316"/>
      <c r="BS55" s="1316"/>
      <c r="BT55" s="1316"/>
      <c r="BU55" s="1316"/>
      <c r="BV55" s="1316"/>
      <c r="BW55" s="1316"/>
      <c r="BX55" s="1316"/>
      <c r="BY55" s="1316"/>
      <c r="BZ55" s="1316"/>
      <c r="CA55" s="1316"/>
      <c r="CB55" s="1316"/>
      <c r="CC55" s="1316"/>
      <c r="CD55" s="1316"/>
      <c r="CE55" s="1316"/>
      <c r="CF55" s="1316"/>
      <c r="CG55" s="1316"/>
      <c r="CH55" s="1316"/>
      <c r="CI55" s="1316"/>
      <c r="CJ55" s="1316"/>
      <c r="CK55" s="1316"/>
      <c r="CL55" s="1316"/>
      <c r="CM55" s="1316"/>
      <c r="CN55" s="1316"/>
      <c r="CO55" s="1316"/>
      <c r="CP55" s="1316"/>
      <c r="CQ55" s="1316"/>
      <c r="CR55" s="1316"/>
      <c r="CS55" s="1316"/>
      <c r="CT55" s="1316"/>
      <c r="CU55" s="1316"/>
      <c r="CV55" s="1316"/>
      <c r="CW55" s="1316"/>
      <c r="CX55" s="1316"/>
      <c r="CY55" s="1316"/>
      <c r="CZ55" s="1316"/>
      <c r="DA55" s="1316"/>
      <c r="DB55" s="1316"/>
      <c r="DC55" s="1316"/>
      <c r="DD55" s="1316"/>
      <c r="DE55" s="1316"/>
      <c r="DF55" s="1316"/>
      <c r="DG55" s="1316"/>
      <c r="DH55" s="1316"/>
      <c r="DI55" s="1316"/>
      <c r="DJ55" s="1316"/>
      <c r="DK55" s="1316"/>
      <c r="DL55" s="1316"/>
      <c r="DM55" s="1316"/>
      <c r="DN55" s="1316"/>
      <c r="DO55" s="1316"/>
      <c r="DP55" s="1316"/>
      <c r="DQ55" s="1316"/>
      <c r="DR55" s="1316"/>
      <c r="DS55" s="1316"/>
      <c r="DT55" s="1316"/>
      <c r="DU55" s="1316"/>
      <c r="DV55" s="1316"/>
      <c r="DW55" s="1316"/>
      <c r="DX55" s="1316"/>
      <c r="DY55" s="1316"/>
      <c r="DZ55" s="1316"/>
      <c r="EA55" s="1316"/>
      <c r="EB55" s="1316"/>
      <c r="EC55" s="1316"/>
      <c r="ED55" s="1316"/>
      <c r="EE55" s="1316"/>
      <c r="EF55" s="1316"/>
      <c r="EG55" s="1316"/>
      <c r="EH55" s="1316"/>
      <c r="EI55" s="1316"/>
      <c r="EJ55" s="1316"/>
      <c r="EK55" s="1316"/>
      <c r="EL55" s="1316"/>
      <c r="EM55" s="1316"/>
      <c r="EN55" s="1316"/>
      <c r="EO55" s="1316"/>
      <c r="EP55" s="1316"/>
      <c r="EQ55" s="1316"/>
      <c r="ER55" s="1316"/>
      <c r="ES55" s="1316"/>
      <c r="ET55" s="1316"/>
      <c r="EU55" s="1316"/>
      <c r="EV55" s="1316"/>
      <c r="EW55" s="1316"/>
      <c r="EX55" s="1316"/>
      <c r="EY55" s="1316"/>
      <c r="EZ55" s="1316"/>
      <c r="FA55" s="1316"/>
      <c r="FB55" s="1316"/>
      <c r="FC55" s="1316"/>
      <c r="FD55" s="1316"/>
      <c r="FE55" s="1316"/>
      <c r="FF55" s="1316"/>
      <c r="FG55" s="1316"/>
      <c r="FH55" s="1315"/>
      <c r="FI55" s="1315"/>
      <c r="FJ55" s="1315"/>
      <c r="FK55" s="1315"/>
      <c r="FL55" s="1315"/>
      <c r="FM55" s="1315"/>
      <c r="FN55" s="1315"/>
      <c r="FO55" s="1315"/>
      <c r="FP55" s="1315"/>
      <c r="FQ55" s="1315"/>
      <c r="FR55" s="1315"/>
      <c r="FS55" s="1315"/>
      <c r="FT55" s="1315"/>
      <c r="FU55" s="1315"/>
      <c r="FV55" s="1315"/>
      <c r="FW55" s="1315"/>
      <c r="FX55" s="1315"/>
      <c r="FY55" s="1315"/>
      <c r="FZ55" s="1315"/>
      <c r="GA55" s="1295"/>
      <c r="GB55" s="1295"/>
      <c r="GC55" s="1295"/>
      <c r="GD55" s="1295"/>
      <c r="GE55" s="1295"/>
      <c r="GF55" s="1295"/>
      <c r="GG55" s="1295"/>
      <c r="GH55" s="1295"/>
      <c r="GI55" s="1295"/>
      <c r="GJ55" s="1295"/>
      <c r="GK55" s="1295"/>
      <c r="GL55" s="1295"/>
      <c r="GM55" s="1295"/>
      <c r="GN55" s="1295"/>
      <c r="GO55" s="1295"/>
      <c r="GP55" s="1295"/>
      <c r="GQ55" s="1295"/>
      <c r="GR55" s="1295"/>
      <c r="GS55" s="1295"/>
      <c r="GT55" s="1295"/>
      <c r="GU55" s="1295"/>
      <c r="GV55" s="1295"/>
      <c r="GW55" s="1295"/>
      <c r="GX55" s="1295"/>
      <c r="GY55" s="1295"/>
      <c r="GZ55" s="1295"/>
      <c r="HA55" s="1295"/>
      <c r="HB55" s="1295"/>
      <c r="HC55" s="1295"/>
      <c r="HD55" s="1295"/>
      <c r="HE55" s="1295"/>
      <c r="HF55" s="1295"/>
      <c r="HG55" s="1295"/>
      <c r="HH55" s="1295"/>
      <c r="HI55" s="1295"/>
      <c r="HJ55" s="1295"/>
      <c r="HK55" s="1295"/>
      <c r="HL55" s="1295"/>
      <c r="HM55" s="1295"/>
      <c r="HN55" s="1295"/>
      <c r="HO55" s="1295"/>
      <c r="HP55" s="1295"/>
      <c r="HQ55" s="1295"/>
      <c r="HR55" s="1295"/>
      <c r="HS55" s="1295"/>
      <c r="HT55" s="1295"/>
      <c r="HU55" s="1295"/>
      <c r="HV55" s="1295"/>
      <c r="HW55" s="1295"/>
      <c r="HX55" s="1295"/>
      <c r="HY55" s="1295"/>
      <c r="HZ55" s="1295"/>
      <c r="IA55" s="1295"/>
      <c r="IB55" s="1295"/>
      <c r="IC55" s="1295"/>
      <c r="ID55" s="1295"/>
      <c r="IE55" s="1295"/>
      <c r="IF55" s="1295"/>
      <c r="IG55" s="1295"/>
      <c r="IH55" s="1295"/>
      <c r="II55" s="1295"/>
      <c r="IJ55" s="1295"/>
      <c r="IK55" s="1295"/>
      <c r="IL55" s="1295"/>
      <c r="IM55" s="1295"/>
      <c r="IN55" s="1295"/>
      <c r="IO55" s="1295"/>
      <c r="IP55" s="1295"/>
      <c r="IQ55" s="1295"/>
      <c r="IR55" s="1295"/>
      <c r="IS55" s="1295"/>
      <c r="IT55" s="1295"/>
      <c r="IU55" s="1295"/>
      <c r="IV55" s="1295"/>
      <c r="IW55" s="1295"/>
      <c r="IX55" s="1295"/>
      <c r="IY55" s="1295"/>
      <c r="IZ55" s="1295"/>
      <c r="JA55" s="1295"/>
      <c r="JB55" s="1295"/>
      <c r="JC55" s="1295"/>
      <c r="JD55" s="1295"/>
      <c r="JE55" s="1295"/>
      <c r="JF55" s="1295"/>
      <c r="JG55" s="1295"/>
      <c r="JH55" s="1295"/>
      <c r="JI55" s="1295"/>
      <c r="JJ55" s="1295"/>
      <c r="JK55" s="1295"/>
      <c r="JL55" s="1295"/>
      <c r="JM55" s="1295"/>
      <c r="JN55" s="1313"/>
      <c r="JO55" s="1313"/>
      <c r="JP55" s="1313"/>
      <c r="JQ55" s="1313"/>
      <c r="JR55" s="1313"/>
      <c r="JS55" s="1313"/>
      <c r="JT55" s="1313"/>
      <c r="JU55" s="1313"/>
      <c r="JV55" s="1313"/>
      <c r="JW55" s="1313"/>
      <c r="JX55" s="1313"/>
      <c r="JY55" s="1313"/>
      <c r="JZ55" s="1313"/>
      <c r="KA55" s="1313"/>
      <c r="KB55" s="1313"/>
      <c r="KC55" s="1313"/>
      <c r="KD55" s="1313"/>
      <c r="KE55" s="1313"/>
      <c r="KF55" s="1313"/>
      <c r="KG55" s="1313"/>
      <c r="KH55" s="1313"/>
      <c r="KI55" s="1313"/>
      <c r="KJ55" s="1313"/>
      <c r="KK55" s="1295"/>
      <c r="KL55" s="1295"/>
      <c r="KM55" s="1295"/>
      <c r="KN55" s="1295"/>
      <c r="KO55" s="1295"/>
      <c r="KP55" s="1295"/>
      <c r="KQ55" s="1295"/>
      <c r="KR55" s="1295"/>
      <c r="KS55" s="1295"/>
      <c r="KT55" s="1295"/>
      <c r="KU55" s="1295"/>
      <c r="KV55" s="1295"/>
      <c r="KW55" s="1295"/>
      <c r="KX55" s="1295"/>
      <c r="KY55" s="1295"/>
      <c r="KZ55" s="1295"/>
      <c r="LA55" s="1295"/>
      <c r="LB55" s="1295"/>
      <c r="LC55" s="1295"/>
      <c r="LD55" s="1295"/>
      <c r="LE55" s="1295"/>
      <c r="LF55" s="1295"/>
      <c r="LG55" s="1295"/>
      <c r="LH55" s="1295"/>
      <c r="LI55" s="1295"/>
      <c r="LJ55" s="1295"/>
      <c r="LK55" s="1295"/>
      <c r="LL55" s="1295"/>
      <c r="LM55" s="1295"/>
      <c r="LN55" s="1295"/>
      <c r="LO55" s="1295"/>
      <c r="LP55" s="1295"/>
      <c r="LQ55" s="1295"/>
      <c r="LR55" s="1295"/>
      <c r="LS55" s="1295"/>
      <c r="LT55" s="1295"/>
      <c r="LU55" s="1295"/>
      <c r="LV55" s="1295"/>
      <c r="LW55" s="1295"/>
      <c r="LX55" s="1295"/>
      <c r="LY55" s="1295"/>
      <c r="LZ55" s="1295"/>
      <c r="MA55" s="1295"/>
      <c r="MB55" s="1295"/>
      <c r="MC55" s="1295"/>
      <c r="MD55" s="1295"/>
      <c r="ME55" s="1295"/>
      <c r="MF55" s="1295"/>
      <c r="MG55" s="1295"/>
      <c r="MH55" s="1295"/>
      <c r="MI55" s="1295"/>
      <c r="MJ55" s="1295"/>
      <c r="MK55" s="1295"/>
      <c r="ML55" s="1295"/>
      <c r="MM55" s="1295"/>
      <c r="MN55" s="1295"/>
      <c r="MO55" s="1295"/>
      <c r="MP55" s="1295"/>
      <c r="MQ55" s="1295"/>
      <c r="MR55" s="1295"/>
      <c r="MS55" s="1295"/>
      <c r="MT55" s="1295"/>
      <c r="MU55" s="1295"/>
      <c r="MV55" s="1295"/>
      <c r="MW55" s="1295"/>
      <c r="MX55" s="1295"/>
      <c r="MY55" s="1295"/>
      <c r="MZ55" s="1295"/>
      <c r="NA55" s="1295"/>
      <c r="NB55" s="1295"/>
      <c r="NC55" s="1295"/>
      <c r="ND55" s="1295"/>
      <c r="NE55" s="1295"/>
      <c r="NF55" s="1295"/>
      <c r="NG55" s="1295"/>
      <c r="NH55" s="1295"/>
      <c r="NI55" s="1295"/>
      <c r="NJ55" s="1302"/>
    </row>
    <row r="56" spans="2:374" ht="3.65" customHeight="1" x14ac:dyDescent="0.65">
      <c r="B56" s="1314"/>
      <c r="C56" s="1315"/>
      <c r="D56" s="1315"/>
      <c r="E56" s="1315"/>
      <c r="F56" s="1315"/>
      <c r="G56" s="1315"/>
      <c r="H56" s="1315"/>
      <c r="I56" s="1315"/>
      <c r="J56" s="1315"/>
      <c r="K56" s="1315"/>
      <c r="L56" s="1315"/>
      <c r="M56" s="1315"/>
      <c r="N56" s="1315"/>
      <c r="O56" s="1315"/>
      <c r="P56" s="1315"/>
      <c r="Q56" s="1315"/>
      <c r="R56" s="1315"/>
      <c r="S56" s="1315"/>
      <c r="T56" s="1316"/>
      <c r="U56" s="1316"/>
      <c r="V56" s="1316"/>
      <c r="W56" s="1316"/>
      <c r="X56" s="1316"/>
      <c r="Y56" s="1316"/>
      <c r="Z56" s="1316"/>
      <c r="AA56" s="1316"/>
      <c r="AB56" s="1316"/>
      <c r="AC56" s="1316"/>
      <c r="AD56" s="1316"/>
      <c r="AE56" s="1316"/>
      <c r="AF56" s="1316"/>
      <c r="AG56" s="1316"/>
      <c r="AH56" s="1316"/>
      <c r="AI56" s="1316"/>
      <c r="AJ56" s="1316"/>
      <c r="AK56" s="1316"/>
      <c r="AL56" s="1316"/>
      <c r="AM56" s="1316"/>
      <c r="AN56" s="1316"/>
      <c r="AO56" s="1316"/>
      <c r="AP56" s="1316"/>
      <c r="AQ56" s="1316"/>
      <c r="AR56" s="1316"/>
      <c r="AS56" s="1316"/>
      <c r="AT56" s="1316"/>
      <c r="AU56" s="1316"/>
      <c r="AV56" s="1316"/>
      <c r="AW56" s="1316"/>
      <c r="AX56" s="1316"/>
      <c r="AY56" s="1316"/>
      <c r="AZ56" s="1316"/>
      <c r="BA56" s="1316"/>
      <c r="BB56" s="1316"/>
      <c r="BC56" s="1316"/>
      <c r="BD56" s="1316"/>
      <c r="BE56" s="1316"/>
      <c r="BF56" s="1316"/>
      <c r="BG56" s="1316"/>
      <c r="BH56" s="1316"/>
      <c r="BI56" s="1316"/>
      <c r="BJ56" s="1316"/>
      <c r="BK56" s="1316"/>
      <c r="BL56" s="1316"/>
      <c r="BM56" s="1316"/>
      <c r="BN56" s="1316"/>
      <c r="BO56" s="1316"/>
      <c r="BP56" s="1316"/>
      <c r="BQ56" s="1316"/>
      <c r="BR56" s="1316"/>
      <c r="BS56" s="1316"/>
      <c r="BT56" s="1316"/>
      <c r="BU56" s="1316"/>
      <c r="BV56" s="1316"/>
      <c r="BW56" s="1316"/>
      <c r="BX56" s="1316"/>
      <c r="BY56" s="1316"/>
      <c r="BZ56" s="1316"/>
      <c r="CA56" s="1316"/>
      <c r="CB56" s="1316"/>
      <c r="CC56" s="1316"/>
      <c r="CD56" s="1316"/>
      <c r="CE56" s="1316"/>
      <c r="CF56" s="1316"/>
      <c r="CG56" s="1316"/>
      <c r="CH56" s="1316"/>
      <c r="CI56" s="1316"/>
      <c r="CJ56" s="1316"/>
      <c r="CK56" s="1316"/>
      <c r="CL56" s="1316"/>
      <c r="CM56" s="1316"/>
      <c r="CN56" s="1316"/>
      <c r="CO56" s="1316"/>
      <c r="CP56" s="1316"/>
      <c r="CQ56" s="1316"/>
      <c r="CR56" s="1316"/>
      <c r="CS56" s="1316"/>
      <c r="CT56" s="1316"/>
      <c r="CU56" s="1316"/>
      <c r="CV56" s="1316"/>
      <c r="CW56" s="1316"/>
      <c r="CX56" s="1316"/>
      <c r="CY56" s="1316"/>
      <c r="CZ56" s="1316"/>
      <c r="DA56" s="1316"/>
      <c r="DB56" s="1316"/>
      <c r="DC56" s="1316"/>
      <c r="DD56" s="1316"/>
      <c r="DE56" s="1316"/>
      <c r="DF56" s="1316"/>
      <c r="DG56" s="1316"/>
      <c r="DH56" s="1316"/>
      <c r="DI56" s="1316"/>
      <c r="DJ56" s="1316"/>
      <c r="DK56" s="1316"/>
      <c r="DL56" s="1316"/>
      <c r="DM56" s="1316"/>
      <c r="DN56" s="1316"/>
      <c r="DO56" s="1316"/>
      <c r="DP56" s="1316"/>
      <c r="DQ56" s="1316"/>
      <c r="DR56" s="1316"/>
      <c r="DS56" s="1316"/>
      <c r="DT56" s="1316"/>
      <c r="DU56" s="1316"/>
      <c r="DV56" s="1316"/>
      <c r="DW56" s="1316"/>
      <c r="DX56" s="1316"/>
      <c r="DY56" s="1316"/>
      <c r="DZ56" s="1316"/>
      <c r="EA56" s="1316"/>
      <c r="EB56" s="1316"/>
      <c r="EC56" s="1316"/>
      <c r="ED56" s="1316"/>
      <c r="EE56" s="1316"/>
      <c r="EF56" s="1316"/>
      <c r="EG56" s="1316"/>
      <c r="EH56" s="1316"/>
      <c r="EI56" s="1316"/>
      <c r="EJ56" s="1316"/>
      <c r="EK56" s="1316"/>
      <c r="EL56" s="1316"/>
      <c r="EM56" s="1316"/>
      <c r="EN56" s="1316"/>
      <c r="EO56" s="1316"/>
      <c r="EP56" s="1316"/>
      <c r="EQ56" s="1316"/>
      <c r="ER56" s="1316"/>
      <c r="ES56" s="1316"/>
      <c r="ET56" s="1316"/>
      <c r="EU56" s="1316"/>
      <c r="EV56" s="1316"/>
      <c r="EW56" s="1316"/>
      <c r="EX56" s="1316"/>
      <c r="EY56" s="1316"/>
      <c r="EZ56" s="1316"/>
      <c r="FA56" s="1316"/>
      <c r="FB56" s="1316"/>
      <c r="FC56" s="1316"/>
      <c r="FD56" s="1316"/>
      <c r="FE56" s="1316"/>
      <c r="FF56" s="1316"/>
      <c r="FG56" s="1316"/>
      <c r="FH56" s="1315"/>
      <c r="FI56" s="1315"/>
      <c r="FJ56" s="1315"/>
      <c r="FK56" s="1315"/>
      <c r="FL56" s="1315"/>
      <c r="FM56" s="1315"/>
      <c r="FN56" s="1315"/>
      <c r="FO56" s="1315"/>
      <c r="FP56" s="1315"/>
      <c r="FQ56" s="1315"/>
      <c r="FR56" s="1315"/>
      <c r="FS56" s="1315"/>
      <c r="FT56" s="1315"/>
      <c r="FU56" s="1315"/>
      <c r="FV56" s="1315"/>
      <c r="FW56" s="1315"/>
      <c r="FX56" s="1315"/>
      <c r="FY56" s="1315"/>
      <c r="FZ56" s="1315"/>
      <c r="GA56" s="1295"/>
      <c r="GB56" s="1295"/>
      <c r="GC56" s="1295"/>
      <c r="GD56" s="1295"/>
      <c r="GE56" s="1295"/>
      <c r="GF56" s="1295"/>
      <c r="GG56" s="1295"/>
      <c r="GH56" s="1295"/>
      <c r="GI56" s="1295"/>
      <c r="GJ56" s="1295"/>
      <c r="GK56" s="1295"/>
      <c r="GL56" s="1295"/>
      <c r="GM56" s="1295"/>
      <c r="GN56" s="1295"/>
      <c r="GO56" s="1295"/>
      <c r="GP56" s="1295"/>
      <c r="GQ56" s="1295"/>
      <c r="GR56" s="1295"/>
      <c r="GS56" s="1295"/>
      <c r="GT56" s="1295"/>
      <c r="GU56" s="1295"/>
      <c r="GV56" s="1295"/>
      <c r="GW56" s="1295"/>
      <c r="GX56" s="1295"/>
      <c r="GY56" s="1295"/>
      <c r="GZ56" s="1295"/>
      <c r="HA56" s="1295"/>
      <c r="HB56" s="1295"/>
      <c r="HC56" s="1295"/>
      <c r="HD56" s="1295"/>
      <c r="HE56" s="1295"/>
      <c r="HF56" s="1295"/>
      <c r="HG56" s="1295"/>
      <c r="HH56" s="1295"/>
      <c r="HI56" s="1295"/>
      <c r="HJ56" s="1295"/>
      <c r="HK56" s="1295"/>
      <c r="HL56" s="1295"/>
      <c r="HM56" s="1295"/>
      <c r="HN56" s="1295"/>
      <c r="HO56" s="1295"/>
      <c r="HP56" s="1295"/>
      <c r="HQ56" s="1295"/>
      <c r="HR56" s="1295"/>
      <c r="HS56" s="1295"/>
      <c r="HT56" s="1295"/>
      <c r="HU56" s="1295"/>
      <c r="HV56" s="1295"/>
      <c r="HW56" s="1295"/>
      <c r="HX56" s="1295"/>
      <c r="HY56" s="1295"/>
      <c r="HZ56" s="1295"/>
      <c r="IA56" s="1295"/>
      <c r="IB56" s="1295"/>
      <c r="IC56" s="1295"/>
      <c r="ID56" s="1295"/>
      <c r="IE56" s="1295"/>
      <c r="IF56" s="1295"/>
      <c r="IG56" s="1295"/>
      <c r="IH56" s="1295"/>
      <c r="II56" s="1295"/>
      <c r="IJ56" s="1295"/>
      <c r="IK56" s="1295"/>
      <c r="IL56" s="1295"/>
      <c r="IM56" s="1295"/>
      <c r="IN56" s="1295"/>
      <c r="IO56" s="1295"/>
      <c r="IP56" s="1295"/>
      <c r="IQ56" s="1295"/>
      <c r="IR56" s="1295"/>
      <c r="IS56" s="1295"/>
      <c r="IT56" s="1295"/>
      <c r="IU56" s="1295"/>
      <c r="IV56" s="1295"/>
      <c r="IW56" s="1295"/>
      <c r="IX56" s="1295"/>
      <c r="IY56" s="1295"/>
      <c r="IZ56" s="1295"/>
      <c r="JA56" s="1295"/>
      <c r="JB56" s="1295"/>
      <c r="JC56" s="1295"/>
      <c r="JD56" s="1295"/>
      <c r="JE56" s="1295"/>
      <c r="JF56" s="1295"/>
      <c r="JG56" s="1295"/>
      <c r="JH56" s="1295"/>
      <c r="JI56" s="1295"/>
      <c r="JJ56" s="1295"/>
      <c r="JK56" s="1295"/>
      <c r="JL56" s="1295"/>
      <c r="JM56" s="1295"/>
      <c r="JN56" s="1313"/>
      <c r="JO56" s="1313"/>
      <c r="JP56" s="1313"/>
      <c r="JQ56" s="1313"/>
      <c r="JR56" s="1313"/>
      <c r="JS56" s="1313"/>
      <c r="JT56" s="1313"/>
      <c r="JU56" s="1313"/>
      <c r="JV56" s="1313"/>
      <c r="JW56" s="1313"/>
      <c r="JX56" s="1313"/>
      <c r="JY56" s="1313"/>
      <c r="JZ56" s="1313"/>
      <c r="KA56" s="1313"/>
      <c r="KB56" s="1313"/>
      <c r="KC56" s="1313"/>
      <c r="KD56" s="1313"/>
      <c r="KE56" s="1313"/>
      <c r="KF56" s="1313"/>
      <c r="KG56" s="1313"/>
      <c r="KH56" s="1313"/>
      <c r="KI56" s="1313"/>
      <c r="KJ56" s="1313"/>
      <c r="KK56" s="1295"/>
      <c r="KL56" s="1295"/>
      <c r="KM56" s="1295"/>
      <c r="KN56" s="1295"/>
      <c r="KO56" s="1295"/>
      <c r="KP56" s="1295"/>
      <c r="KQ56" s="1295"/>
      <c r="KR56" s="1295"/>
      <c r="KS56" s="1295"/>
      <c r="KT56" s="1295"/>
      <c r="KU56" s="1295"/>
      <c r="KV56" s="1295"/>
      <c r="KW56" s="1295"/>
      <c r="KX56" s="1295"/>
      <c r="KY56" s="1295"/>
      <c r="KZ56" s="1295"/>
      <c r="LA56" s="1295"/>
      <c r="LB56" s="1295"/>
      <c r="LC56" s="1295"/>
      <c r="LD56" s="1295"/>
      <c r="LE56" s="1295"/>
      <c r="LF56" s="1295"/>
      <c r="LG56" s="1295"/>
      <c r="LH56" s="1295"/>
      <c r="LI56" s="1295"/>
      <c r="LJ56" s="1295"/>
      <c r="LK56" s="1295"/>
      <c r="LL56" s="1295"/>
      <c r="LM56" s="1295"/>
      <c r="LN56" s="1295"/>
      <c r="LO56" s="1295"/>
      <c r="LP56" s="1295"/>
      <c r="LQ56" s="1295"/>
      <c r="LR56" s="1295"/>
      <c r="LS56" s="1295"/>
      <c r="LT56" s="1295"/>
      <c r="LU56" s="1295"/>
      <c r="LV56" s="1295"/>
      <c r="LW56" s="1295"/>
      <c r="LX56" s="1295"/>
      <c r="LY56" s="1295"/>
      <c r="LZ56" s="1295"/>
      <c r="MA56" s="1295"/>
      <c r="MB56" s="1295"/>
      <c r="MC56" s="1295"/>
      <c r="MD56" s="1295"/>
      <c r="ME56" s="1295"/>
      <c r="MF56" s="1295"/>
      <c r="MG56" s="1295"/>
      <c r="MH56" s="1295"/>
      <c r="MI56" s="1295"/>
      <c r="MJ56" s="1295"/>
      <c r="MK56" s="1295"/>
      <c r="ML56" s="1295"/>
      <c r="MM56" s="1295"/>
      <c r="MN56" s="1295"/>
      <c r="MO56" s="1295"/>
      <c r="MP56" s="1295"/>
      <c r="MQ56" s="1295"/>
      <c r="MR56" s="1295"/>
      <c r="MS56" s="1295"/>
      <c r="MT56" s="1295"/>
      <c r="MU56" s="1295"/>
      <c r="MV56" s="1295"/>
      <c r="MW56" s="1295"/>
      <c r="MX56" s="1295"/>
      <c r="MY56" s="1295"/>
      <c r="MZ56" s="1295"/>
      <c r="NA56" s="1295"/>
      <c r="NB56" s="1295"/>
      <c r="NC56" s="1295"/>
      <c r="ND56" s="1295"/>
      <c r="NE56" s="1295"/>
      <c r="NF56" s="1295"/>
      <c r="NG56" s="1295"/>
      <c r="NH56" s="1295"/>
      <c r="NI56" s="1295"/>
      <c r="NJ56" s="1302"/>
    </row>
    <row r="57" spans="2:374" ht="3.65" customHeight="1" x14ac:dyDescent="0.65">
      <c r="B57" s="1314"/>
      <c r="C57" s="1315"/>
      <c r="D57" s="1315"/>
      <c r="E57" s="1315"/>
      <c r="F57" s="1315"/>
      <c r="G57" s="1315"/>
      <c r="H57" s="1315"/>
      <c r="I57" s="1315"/>
      <c r="J57" s="1315"/>
      <c r="K57" s="1315"/>
      <c r="L57" s="1315"/>
      <c r="M57" s="1315"/>
      <c r="N57" s="1315"/>
      <c r="O57" s="1315"/>
      <c r="P57" s="1315"/>
      <c r="Q57" s="1315"/>
      <c r="R57" s="1315"/>
      <c r="S57" s="1315"/>
      <c r="T57" s="1316"/>
      <c r="U57" s="1316"/>
      <c r="V57" s="1316"/>
      <c r="W57" s="1316"/>
      <c r="X57" s="1316"/>
      <c r="Y57" s="1316"/>
      <c r="Z57" s="1316"/>
      <c r="AA57" s="1316"/>
      <c r="AB57" s="1316"/>
      <c r="AC57" s="1316"/>
      <c r="AD57" s="1316"/>
      <c r="AE57" s="1316"/>
      <c r="AF57" s="1316"/>
      <c r="AG57" s="1316"/>
      <c r="AH57" s="1316"/>
      <c r="AI57" s="1316"/>
      <c r="AJ57" s="1316"/>
      <c r="AK57" s="1316"/>
      <c r="AL57" s="1316"/>
      <c r="AM57" s="1316"/>
      <c r="AN57" s="1316"/>
      <c r="AO57" s="1316"/>
      <c r="AP57" s="1316"/>
      <c r="AQ57" s="1316"/>
      <c r="AR57" s="1316"/>
      <c r="AS57" s="1316"/>
      <c r="AT57" s="1316"/>
      <c r="AU57" s="1316"/>
      <c r="AV57" s="1316"/>
      <c r="AW57" s="1316"/>
      <c r="AX57" s="1316"/>
      <c r="AY57" s="1316"/>
      <c r="AZ57" s="1316"/>
      <c r="BA57" s="1316"/>
      <c r="BB57" s="1316"/>
      <c r="BC57" s="1316"/>
      <c r="BD57" s="1316"/>
      <c r="BE57" s="1316"/>
      <c r="BF57" s="1316"/>
      <c r="BG57" s="1316"/>
      <c r="BH57" s="1316"/>
      <c r="BI57" s="1316"/>
      <c r="BJ57" s="1316"/>
      <c r="BK57" s="1316"/>
      <c r="BL57" s="1316"/>
      <c r="BM57" s="1316"/>
      <c r="BN57" s="1316"/>
      <c r="BO57" s="1316"/>
      <c r="BP57" s="1316"/>
      <c r="BQ57" s="1316"/>
      <c r="BR57" s="1316"/>
      <c r="BS57" s="1316"/>
      <c r="BT57" s="1316"/>
      <c r="BU57" s="1316"/>
      <c r="BV57" s="1316"/>
      <c r="BW57" s="1316"/>
      <c r="BX57" s="1316"/>
      <c r="BY57" s="1316"/>
      <c r="BZ57" s="1316"/>
      <c r="CA57" s="1316"/>
      <c r="CB57" s="1316"/>
      <c r="CC57" s="1316"/>
      <c r="CD57" s="1316"/>
      <c r="CE57" s="1316"/>
      <c r="CF57" s="1316"/>
      <c r="CG57" s="1316"/>
      <c r="CH57" s="1316"/>
      <c r="CI57" s="1316"/>
      <c r="CJ57" s="1316"/>
      <c r="CK57" s="1316"/>
      <c r="CL57" s="1316"/>
      <c r="CM57" s="1316"/>
      <c r="CN57" s="1316"/>
      <c r="CO57" s="1316"/>
      <c r="CP57" s="1316"/>
      <c r="CQ57" s="1316"/>
      <c r="CR57" s="1316"/>
      <c r="CS57" s="1316"/>
      <c r="CT57" s="1316"/>
      <c r="CU57" s="1316"/>
      <c r="CV57" s="1316"/>
      <c r="CW57" s="1316"/>
      <c r="CX57" s="1316"/>
      <c r="CY57" s="1316"/>
      <c r="CZ57" s="1316"/>
      <c r="DA57" s="1316"/>
      <c r="DB57" s="1316"/>
      <c r="DC57" s="1316"/>
      <c r="DD57" s="1316"/>
      <c r="DE57" s="1316"/>
      <c r="DF57" s="1316"/>
      <c r="DG57" s="1316"/>
      <c r="DH57" s="1316"/>
      <c r="DI57" s="1316"/>
      <c r="DJ57" s="1316"/>
      <c r="DK57" s="1316"/>
      <c r="DL57" s="1316"/>
      <c r="DM57" s="1316"/>
      <c r="DN57" s="1316"/>
      <c r="DO57" s="1316"/>
      <c r="DP57" s="1316"/>
      <c r="DQ57" s="1316"/>
      <c r="DR57" s="1316"/>
      <c r="DS57" s="1316"/>
      <c r="DT57" s="1316"/>
      <c r="DU57" s="1316"/>
      <c r="DV57" s="1316"/>
      <c r="DW57" s="1316"/>
      <c r="DX57" s="1316"/>
      <c r="DY57" s="1316"/>
      <c r="DZ57" s="1316"/>
      <c r="EA57" s="1316"/>
      <c r="EB57" s="1316"/>
      <c r="EC57" s="1316"/>
      <c r="ED57" s="1316"/>
      <c r="EE57" s="1316"/>
      <c r="EF57" s="1316"/>
      <c r="EG57" s="1316"/>
      <c r="EH57" s="1316"/>
      <c r="EI57" s="1316"/>
      <c r="EJ57" s="1316"/>
      <c r="EK57" s="1316"/>
      <c r="EL57" s="1316"/>
      <c r="EM57" s="1316"/>
      <c r="EN57" s="1316"/>
      <c r="EO57" s="1316"/>
      <c r="EP57" s="1316"/>
      <c r="EQ57" s="1316"/>
      <c r="ER57" s="1316"/>
      <c r="ES57" s="1316"/>
      <c r="ET57" s="1316"/>
      <c r="EU57" s="1316"/>
      <c r="EV57" s="1316"/>
      <c r="EW57" s="1316"/>
      <c r="EX57" s="1316"/>
      <c r="EY57" s="1316"/>
      <c r="EZ57" s="1316"/>
      <c r="FA57" s="1316"/>
      <c r="FB57" s="1316"/>
      <c r="FC57" s="1316"/>
      <c r="FD57" s="1316"/>
      <c r="FE57" s="1316"/>
      <c r="FF57" s="1316"/>
      <c r="FG57" s="1316"/>
      <c r="FH57" s="1315"/>
      <c r="FI57" s="1315"/>
      <c r="FJ57" s="1315"/>
      <c r="FK57" s="1315"/>
      <c r="FL57" s="1315"/>
      <c r="FM57" s="1315"/>
      <c r="FN57" s="1315"/>
      <c r="FO57" s="1315"/>
      <c r="FP57" s="1315"/>
      <c r="FQ57" s="1315"/>
      <c r="FR57" s="1315"/>
      <c r="FS57" s="1315"/>
      <c r="FT57" s="1315"/>
      <c r="FU57" s="1315"/>
      <c r="FV57" s="1315"/>
      <c r="FW57" s="1315"/>
      <c r="FX57" s="1315"/>
      <c r="FY57" s="1315"/>
      <c r="FZ57" s="1315"/>
      <c r="GA57" s="1295"/>
      <c r="GB57" s="1295"/>
      <c r="GC57" s="1295"/>
      <c r="GD57" s="1295"/>
      <c r="GE57" s="1295"/>
      <c r="GF57" s="1295"/>
      <c r="GG57" s="1295"/>
      <c r="GH57" s="1295"/>
      <c r="GI57" s="1295"/>
      <c r="GJ57" s="1295"/>
      <c r="GK57" s="1295"/>
      <c r="GL57" s="1295"/>
      <c r="GM57" s="1295"/>
      <c r="GN57" s="1295"/>
      <c r="GO57" s="1295"/>
      <c r="GP57" s="1295"/>
      <c r="GQ57" s="1295"/>
      <c r="GR57" s="1295"/>
      <c r="GS57" s="1295"/>
      <c r="GT57" s="1295"/>
      <c r="GU57" s="1295"/>
      <c r="GV57" s="1295"/>
      <c r="GW57" s="1295"/>
      <c r="GX57" s="1295"/>
      <c r="GY57" s="1295"/>
      <c r="GZ57" s="1295"/>
      <c r="HA57" s="1295"/>
      <c r="HB57" s="1295"/>
      <c r="HC57" s="1295"/>
      <c r="HD57" s="1295"/>
      <c r="HE57" s="1295"/>
      <c r="HF57" s="1295"/>
      <c r="HG57" s="1295"/>
      <c r="HH57" s="1295"/>
      <c r="HI57" s="1295"/>
      <c r="HJ57" s="1295"/>
      <c r="HK57" s="1295"/>
      <c r="HL57" s="1295"/>
      <c r="HM57" s="1295"/>
      <c r="HN57" s="1295"/>
      <c r="HO57" s="1295"/>
      <c r="HP57" s="1295"/>
      <c r="HQ57" s="1295"/>
      <c r="HR57" s="1295"/>
      <c r="HS57" s="1295"/>
      <c r="HT57" s="1295"/>
      <c r="HU57" s="1295"/>
      <c r="HV57" s="1295"/>
      <c r="HW57" s="1295"/>
      <c r="HX57" s="1295"/>
      <c r="HY57" s="1295"/>
      <c r="HZ57" s="1295"/>
      <c r="IA57" s="1295"/>
      <c r="IB57" s="1295"/>
      <c r="IC57" s="1295"/>
      <c r="ID57" s="1295"/>
      <c r="IE57" s="1295"/>
      <c r="IF57" s="1295"/>
      <c r="IG57" s="1295"/>
      <c r="IH57" s="1295"/>
      <c r="II57" s="1295"/>
      <c r="IJ57" s="1295"/>
      <c r="IK57" s="1295"/>
      <c r="IL57" s="1295"/>
      <c r="IM57" s="1295"/>
      <c r="IN57" s="1295"/>
      <c r="IO57" s="1295"/>
      <c r="IP57" s="1295"/>
      <c r="IQ57" s="1295"/>
      <c r="IR57" s="1295"/>
      <c r="IS57" s="1295"/>
      <c r="IT57" s="1295"/>
      <c r="IU57" s="1295"/>
      <c r="IV57" s="1295"/>
      <c r="IW57" s="1295"/>
      <c r="IX57" s="1295"/>
      <c r="IY57" s="1295"/>
      <c r="IZ57" s="1295"/>
      <c r="JA57" s="1295"/>
      <c r="JB57" s="1295"/>
      <c r="JC57" s="1295"/>
      <c r="JD57" s="1295"/>
      <c r="JE57" s="1295"/>
      <c r="JF57" s="1295"/>
      <c r="JG57" s="1295"/>
      <c r="JH57" s="1295"/>
      <c r="JI57" s="1295"/>
      <c r="JJ57" s="1295"/>
      <c r="JK57" s="1295"/>
      <c r="JL57" s="1295"/>
      <c r="JM57" s="1295"/>
      <c r="JN57" s="1313"/>
      <c r="JO57" s="1313"/>
      <c r="JP57" s="1313"/>
      <c r="JQ57" s="1313"/>
      <c r="JR57" s="1313"/>
      <c r="JS57" s="1313"/>
      <c r="JT57" s="1313"/>
      <c r="JU57" s="1313"/>
      <c r="JV57" s="1313"/>
      <c r="JW57" s="1313"/>
      <c r="JX57" s="1313"/>
      <c r="JY57" s="1313"/>
      <c r="JZ57" s="1313"/>
      <c r="KA57" s="1313"/>
      <c r="KB57" s="1313"/>
      <c r="KC57" s="1313"/>
      <c r="KD57" s="1313"/>
      <c r="KE57" s="1313"/>
      <c r="KF57" s="1313"/>
      <c r="KG57" s="1313"/>
      <c r="KH57" s="1313"/>
      <c r="KI57" s="1313"/>
      <c r="KJ57" s="1313"/>
      <c r="KK57" s="1295"/>
      <c r="KL57" s="1295"/>
      <c r="KM57" s="1295"/>
      <c r="KN57" s="1295"/>
      <c r="KO57" s="1295"/>
      <c r="KP57" s="1295"/>
      <c r="KQ57" s="1295"/>
      <c r="KR57" s="1295"/>
      <c r="KS57" s="1295"/>
      <c r="KT57" s="1295"/>
      <c r="KU57" s="1295"/>
      <c r="KV57" s="1295"/>
      <c r="KW57" s="1295"/>
      <c r="KX57" s="1295"/>
      <c r="KY57" s="1295"/>
      <c r="KZ57" s="1295"/>
      <c r="LA57" s="1295"/>
      <c r="LB57" s="1295"/>
      <c r="LC57" s="1295"/>
      <c r="LD57" s="1295"/>
      <c r="LE57" s="1295"/>
      <c r="LF57" s="1295"/>
      <c r="LG57" s="1295"/>
      <c r="LH57" s="1295"/>
      <c r="LI57" s="1295"/>
      <c r="LJ57" s="1295"/>
      <c r="LK57" s="1295"/>
      <c r="LL57" s="1295"/>
      <c r="LM57" s="1295"/>
      <c r="LN57" s="1295"/>
      <c r="LO57" s="1295"/>
      <c r="LP57" s="1295"/>
      <c r="LQ57" s="1295"/>
      <c r="LR57" s="1295"/>
      <c r="LS57" s="1295"/>
      <c r="LT57" s="1295"/>
      <c r="LU57" s="1295"/>
      <c r="LV57" s="1295"/>
      <c r="LW57" s="1295"/>
      <c r="LX57" s="1295"/>
      <c r="LY57" s="1295"/>
      <c r="LZ57" s="1295"/>
      <c r="MA57" s="1295"/>
      <c r="MB57" s="1295"/>
      <c r="MC57" s="1295"/>
      <c r="MD57" s="1295"/>
      <c r="ME57" s="1295"/>
      <c r="MF57" s="1295"/>
      <c r="MG57" s="1295"/>
      <c r="MH57" s="1295"/>
      <c r="MI57" s="1295"/>
      <c r="MJ57" s="1295"/>
      <c r="MK57" s="1295"/>
      <c r="ML57" s="1295"/>
      <c r="MM57" s="1295"/>
      <c r="MN57" s="1295"/>
      <c r="MO57" s="1295"/>
      <c r="MP57" s="1295"/>
      <c r="MQ57" s="1295"/>
      <c r="MR57" s="1295"/>
      <c r="MS57" s="1295"/>
      <c r="MT57" s="1295"/>
      <c r="MU57" s="1295"/>
      <c r="MV57" s="1295"/>
      <c r="MW57" s="1295"/>
      <c r="MX57" s="1295"/>
      <c r="MY57" s="1295"/>
      <c r="MZ57" s="1295"/>
      <c r="NA57" s="1295"/>
      <c r="NB57" s="1295"/>
      <c r="NC57" s="1295"/>
      <c r="ND57" s="1295"/>
      <c r="NE57" s="1295"/>
      <c r="NF57" s="1295"/>
      <c r="NG57" s="1295"/>
      <c r="NH57" s="1295"/>
      <c r="NI57" s="1295"/>
      <c r="NJ57" s="1302"/>
    </row>
    <row r="58" spans="2:374" ht="3.65" customHeight="1" x14ac:dyDescent="0.65">
      <c r="B58" s="1314"/>
      <c r="C58" s="1315"/>
      <c r="D58" s="1315"/>
      <c r="E58" s="1315"/>
      <c r="F58" s="1315"/>
      <c r="G58" s="1315"/>
      <c r="H58" s="1315"/>
      <c r="I58" s="1315"/>
      <c r="J58" s="1315"/>
      <c r="K58" s="1315"/>
      <c r="L58" s="1315"/>
      <c r="M58" s="1315"/>
      <c r="N58" s="1315"/>
      <c r="O58" s="1315"/>
      <c r="P58" s="1315"/>
      <c r="Q58" s="1315"/>
      <c r="R58" s="1315"/>
      <c r="S58" s="1315"/>
      <c r="T58" s="1316"/>
      <c r="U58" s="1316"/>
      <c r="V58" s="1316"/>
      <c r="W58" s="1316"/>
      <c r="X58" s="1316"/>
      <c r="Y58" s="1316"/>
      <c r="Z58" s="1316"/>
      <c r="AA58" s="1316"/>
      <c r="AB58" s="1316"/>
      <c r="AC58" s="1316"/>
      <c r="AD58" s="1316"/>
      <c r="AE58" s="1316"/>
      <c r="AF58" s="1316"/>
      <c r="AG58" s="1316"/>
      <c r="AH58" s="1316"/>
      <c r="AI58" s="1316"/>
      <c r="AJ58" s="1316"/>
      <c r="AK58" s="1316"/>
      <c r="AL58" s="1316"/>
      <c r="AM58" s="1316"/>
      <c r="AN58" s="1316"/>
      <c r="AO58" s="1316"/>
      <c r="AP58" s="1316"/>
      <c r="AQ58" s="1316"/>
      <c r="AR58" s="1316"/>
      <c r="AS58" s="1316"/>
      <c r="AT58" s="1316"/>
      <c r="AU58" s="1316"/>
      <c r="AV58" s="1316"/>
      <c r="AW58" s="1316"/>
      <c r="AX58" s="1316"/>
      <c r="AY58" s="1316"/>
      <c r="AZ58" s="1316"/>
      <c r="BA58" s="1316"/>
      <c r="BB58" s="1316"/>
      <c r="BC58" s="1316"/>
      <c r="BD58" s="1316"/>
      <c r="BE58" s="1316"/>
      <c r="BF58" s="1316"/>
      <c r="BG58" s="1316"/>
      <c r="BH58" s="1316"/>
      <c r="BI58" s="1316"/>
      <c r="BJ58" s="1316"/>
      <c r="BK58" s="1316"/>
      <c r="BL58" s="1316"/>
      <c r="BM58" s="1316"/>
      <c r="BN58" s="1316"/>
      <c r="BO58" s="1316"/>
      <c r="BP58" s="1316"/>
      <c r="BQ58" s="1316"/>
      <c r="BR58" s="1316"/>
      <c r="BS58" s="1316"/>
      <c r="BT58" s="1316"/>
      <c r="BU58" s="1316"/>
      <c r="BV58" s="1316"/>
      <c r="BW58" s="1316"/>
      <c r="BX58" s="1316"/>
      <c r="BY58" s="1316"/>
      <c r="BZ58" s="1316"/>
      <c r="CA58" s="1316"/>
      <c r="CB58" s="1316"/>
      <c r="CC58" s="1316"/>
      <c r="CD58" s="1316"/>
      <c r="CE58" s="1316"/>
      <c r="CF58" s="1316"/>
      <c r="CG58" s="1316"/>
      <c r="CH58" s="1316"/>
      <c r="CI58" s="1316"/>
      <c r="CJ58" s="1316"/>
      <c r="CK58" s="1316"/>
      <c r="CL58" s="1316"/>
      <c r="CM58" s="1316"/>
      <c r="CN58" s="1316"/>
      <c r="CO58" s="1316"/>
      <c r="CP58" s="1316"/>
      <c r="CQ58" s="1316"/>
      <c r="CR58" s="1316"/>
      <c r="CS58" s="1316"/>
      <c r="CT58" s="1316"/>
      <c r="CU58" s="1316"/>
      <c r="CV58" s="1316"/>
      <c r="CW58" s="1316"/>
      <c r="CX58" s="1316"/>
      <c r="CY58" s="1316"/>
      <c r="CZ58" s="1316"/>
      <c r="DA58" s="1316"/>
      <c r="DB58" s="1316"/>
      <c r="DC58" s="1316"/>
      <c r="DD58" s="1316"/>
      <c r="DE58" s="1316"/>
      <c r="DF58" s="1316"/>
      <c r="DG58" s="1316"/>
      <c r="DH58" s="1316"/>
      <c r="DI58" s="1316"/>
      <c r="DJ58" s="1316"/>
      <c r="DK58" s="1316"/>
      <c r="DL58" s="1316"/>
      <c r="DM58" s="1316"/>
      <c r="DN58" s="1316"/>
      <c r="DO58" s="1316"/>
      <c r="DP58" s="1316"/>
      <c r="DQ58" s="1316"/>
      <c r="DR58" s="1316"/>
      <c r="DS58" s="1316"/>
      <c r="DT58" s="1316"/>
      <c r="DU58" s="1316"/>
      <c r="DV58" s="1316"/>
      <c r="DW58" s="1316"/>
      <c r="DX58" s="1316"/>
      <c r="DY58" s="1316"/>
      <c r="DZ58" s="1316"/>
      <c r="EA58" s="1316"/>
      <c r="EB58" s="1316"/>
      <c r="EC58" s="1316"/>
      <c r="ED58" s="1316"/>
      <c r="EE58" s="1316"/>
      <c r="EF58" s="1316"/>
      <c r="EG58" s="1316"/>
      <c r="EH58" s="1316"/>
      <c r="EI58" s="1316"/>
      <c r="EJ58" s="1316"/>
      <c r="EK58" s="1316"/>
      <c r="EL58" s="1316"/>
      <c r="EM58" s="1316"/>
      <c r="EN58" s="1316"/>
      <c r="EO58" s="1316"/>
      <c r="EP58" s="1316"/>
      <c r="EQ58" s="1316"/>
      <c r="ER58" s="1316"/>
      <c r="ES58" s="1316"/>
      <c r="ET58" s="1316"/>
      <c r="EU58" s="1316"/>
      <c r="EV58" s="1316"/>
      <c r="EW58" s="1316"/>
      <c r="EX58" s="1316"/>
      <c r="EY58" s="1316"/>
      <c r="EZ58" s="1316"/>
      <c r="FA58" s="1316"/>
      <c r="FB58" s="1316"/>
      <c r="FC58" s="1316"/>
      <c r="FD58" s="1316"/>
      <c r="FE58" s="1316"/>
      <c r="FF58" s="1316"/>
      <c r="FG58" s="1316"/>
      <c r="FH58" s="1315"/>
      <c r="FI58" s="1315"/>
      <c r="FJ58" s="1315"/>
      <c r="FK58" s="1315"/>
      <c r="FL58" s="1315"/>
      <c r="FM58" s="1315"/>
      <c r="FN58" s="1315"/>
      <c r="FO58" s="1315"/>
      <c r="FP58" s="1315"/>
      <c r="FQ58" s="1315"/>
      <c r="FR58" s="1315"/>
      <c r="FS58" s="1315"/>
      <c r="FT58" s="1315"/>
      <c r="FU58" s="1315"/>
      <c r="FV58" s="1315"/>
      <c r="FW58" s="1315"/>
      <c r="FX58" s="1315"/>
      <c r="FY58" s="1315"/>
      <c r="FZ58" s="1315"/>
      <c r="GA58" s="1295"/>
      <c r="GB58" s="1295"/>
      <c r="GC58" s="1295"/>
      <c r="GD58" s="1295"/>
      <c r="GE58" s="1295"/>
      <c r="GF58" s="1295"/>
      <c r="GG58" s="1295"/>
      <c r="GH58" s="1295"/>
      <c r="GI58" s="1295"/>
      <c r="GJ58" s="1295"/>
      <c r="GK58" s="1295"/>
      <c r="GL58" s="1295"/>
      <c r="GM58" s="1295"/>
      <c r="GN58" s="1295"/>
      <c r="GO58" s="1295"/>
      <c r="GP58" s="1295"/>
      <c r="GQ58" s="1295"/>
      <c r="GR58" s="1295"/>
      <c r="GS58" s="1295"/>
      <c r="GT58" s="1295"/>
      <c r="GU58" s="1295"/>
      <c r="GV58" s="1295"/>
      <c r="GW58" s="1295"/>
      <c r="GX58" s="1295"/>
      <c r="GY58" s="1295"/>
      <c r="GZ58" s="1295"/>
      <c r="HA58" s="1295"/>
      <c r="HB58" s="1295"/>
      <c r="HC58" s="1295"/>
      <c r="HD58" s="1295"/>
      <c r="HE58" s="1295"/>
      <c r="HF58" s="1295"/>
      <c r="HG58" s="1295"/>
      <c r="HH58" s="1295"/>
      <c r="HI58" s="1295"/>
      <c r="HJ58" s="1295"/>
      <c r="HK58" s="1295"/>
      <c r="HL58" s="1295"/>
      <c r="HM58" s="1295"/>
      <c r="HN58" s="1295"/>
      <c r="HO58" s="1295"/>
      <c r="HP58" s="1295"/>
      <c r="HQ58" s="1295"/>
      <c r="HR58" s="1295"/>
      <c r="HS58" s="1295"/>
      <c r="HT58" s="1295"/>
      <c r="HU58" s="1295"/>
      <c r="HV58" s="1295"/>
      <c r="HW58" s="1295"/>
      <c r="HX58" s="1295"/>
      <c r="HY58" s="1295"/>
      <c r="HZ58" s="1295"/>
      <c r="IA58" s="1295"/>
      <c r="IB58" s="1295"/>
      <c r="IC58" s="1295"/>
      <c r="ID58" s="1295"/>
      <c r="IE58" s="1295"/>
      <c r="IF58" s="1295"/>
      <c r="IG58" s="1295"/>
      <c r="IH58" s="1295"/>
      <c r="II58" s="1295"/>
      <c r="IJ58" s="1295"/>
      <c r="IK58" s="1295"/>
      <c r="IL58" s="1295"/>
      <c r="IM58" s="1295"/>
      <c r="IN58" s="1295"/>
      <c r="IO58" s="1295"/>
      <c r="IP58" s="1295"/>
      <c r="IQ58" s="1295"/>
      <c r="IR58" s="1295"/>
      <c r="IS58" s="1295"/>
      <c r="IT58" s="1295"/>
      <c r="IU58" s="1295"/>
      <c r="IV58" s="1295"/>
      <c r="IW58" s="1295"/>
      <c r="IX58" s="1295"/>
      <c r="IY58" s="1295"/>
      <c r="IZ58" s="1295"/>
      <c r="JA58" s="1295"/>
      <c r="JB58" s="1295"/>
      <c r="JC58" s="1295"/>
      <c r="JD58" s="1295"/>
      <c r="JE58" s="1295"/>
      <c r="JF58" s="1295"/>
      <c r="JG58" s="1295"/>
      <c r="JH58" s="1295"/>
      <c r="JI58" s="1295"/>
      <c r="JJ58" s="1295"/>
      <c r="JK58" s="1295"/>
      <c r="JL58" s="1295"/>
      <c r="JM58" s="1295"/>
      <c r="JN58" s="1313"/>
      <c r="JO58" s="1313"/>
      <c r="JP58" s="1313"/>
      <c r="JQ58" s="1313"/>
      <c r="JR58" s="1313"/>
      <c r="JS58" s="1313"/>
      <c r="JT58" s="1313"/>
      <c r="JU58" s="1313"/>
      <c r="JV58" s="1313"/>
      <c r="JW58" s="1313"/>
      <c r="JX58" s="1313"/>
      <c r="JY58" s="1313"/>
      <c r="JZ58" s="1313"/>
      <c r="KA58" s="1313"/>
      <c r="KB58" s="1313"/>
      <c r="KC58" s="1313"/>
      <c r="KD58" s="1313"/>
      <c r="KE58" s="1313"/>
      <c r="KF58" s="1313"/>
      <c r="KG58" s="1313"/>
      <c r="KH58" s="1313"/>
      <c r="KI58" s="1313"/>
      <c r="KJ58" s="1313"/>
      <c r="KK58" s="1295"/>
      <c r="KL58" s="1295"/>
      <c r="KM58" s="1295"/>
      <c r="KN58" s="1295"/>
      <c r="KO58" s="1295"/>
      <c r="KP58" s="1295"/>
      <c r="KQ58" s="1295"/>
      <c r="KR58" s="1295"/>
      <c r="KS58" s="1295"/>
      <c r="KT58" s="1295"/>
      <c r="KU58" s="1295"/>
      <c r="KV58" s="1295"/>
      <c r="KW58" s="1295"/>
      <c r="KX58" s="1295"/>
      <c r="KY58" s="1295"/>
      <c r="KZ58" s="1295"/>
      <c r="LA58" s="1295"/>
      <c r="LB58" s="1295"/>
      <c r="LC58" s="1295"/>
      <c r="LD58" s="1295"/>
      <c r="LE58" s="1295"/>
      <c r="LF58" s="1295"/>
      <c r="LG58" s="1295"/>
      <c r="LH58" s="1295"/>
      <c r="LI58" s="1295"/>
      <c r="LJ58" s="1295"/>
      <c r="LK58" s="1295"/>
      <c r="LL58" s="1295"/>
      <c r="LM58" s="1295"/>
      <c r="LN58" s="1295"/>
      <c r="LO58" s="1295"/>
      <c r="LP58" s="1295"/>
      <c r="LQ58" s="1295"/>
      <c r="LR58" s="1295"/>
      <c r="LS58" s="1295"/>
      <c r="LT58" s="1295"/>
      <c r="LU58" s="1295"/>
      <c r="LV58" s="1295"/>
      <c r="LW58" s="1295"/>
      <c r="LX58" s="1295"/>
      <c r="LY58" s="1295"/>
      <c r="LZ58" s="1295"/>
      <c r="MA58" s="1295"/>
      <c r="MB58" s="1295"/>
      <c r="MC58" s="1295"/>
      <c r="MD58" s="1295"/>
      <c r="ME58" s="1295"/>
      <c r="MF58" s="1295"/>
      <c r="MG58" s="1295"/>
      <c r="MH58" s="1295"/>
      <c r="MI58" s="1295"/>
      <c r="MJ58" s="1295"/>
      <c r="MK58" s="1295"/>
      <c r="ML58" s="1295"/>
      <c r="MM58" s="1295"/>
      <c r="MN58" s="1295"/>
      <c r="MO58" s="1295"/>
      <c r="MP58" s="1295"/>
      <c r="MQ58" s="1295"/>
      <c r="MR58" s="1295"/>
      <c r="MS58" s="1295"/>
      <c r="MT58" s="1295"/>
      <c r="MU58" s="1295"/>
      <c r="MV58" s="1295"/>
      <c r="MW58" s="1295"/>
      <c r="MX58" s="1295"/>
      <c r="MY58" s="1295"/>
      <c r="MZ58" s="1295"/>
      <c r="NA58" s="1295"/>
      <c r="NB58" s="1295"/>
      <c r="NC58" s="1295"/>
      <c r="ND58" s="1295"/>
      <c r="NE58" s="1295"/>
      <c r="NF58" s="1295"/>
      <c r="NG58" s="1295"/>
      <c r="NH58" s="1295"/>
      <c r="NI58" s="1295"/>
      <c r="NJ58" s="1302"/>
    </row>
    <row r="59" spans="2:374" ht="3.65" customHeight="1" x14ac:dyDescent="0.65">
      <c r="B59" s="1314"/>
      <c r="C59" s="1315"/>
      <c r="D59" s="1315"/>
      <c r="E59" s="1315"/>
      <c r="F59" s="1315"/>
      <c r="G59" s="1315"/>
      <c r="H59" s="1315"/>
      <c r="I59" s="1315"/>
      <c r="J59" s="1315"/>
      <c r="K59" s="1315"/>
      <c r="L59" s="1315"/>
      <c r="M59" s="1315"/>
      <c r="N59" s="1315"/>
      <c r="O59" s="1315"/>
      <c r="P59" s="1315"/>
      <c r="Q59" s="1315"/>
      <c r="R59" s="1315"/>
      <c r="S59" s="1315"/>
      <c r="T59" s="1316"/>
      <c r="U59" s="1316"/>
      <c r="V59" s="1316"/>
      <c r="W59" s="1316"/>
      <c r="X59" s="1316"/>
      <c r="Y59" s="1316"/>
      <c r="Z59" s="1316"/>
      <c r="AA59" s="1316"/>
      <c r="AB59" s="1316"/>
      <c r="AC59" s="1316"/>
      <c r="AD59" s="1316"/>
      <c r="AE59" s="1316"/>
      <c r="AF59" s="1316"/>
      <c r="AG59" s="1316"/>
      <c r="AH59" s="1316"/>
      <c r="AI59" s="1316"/>
      <c r="AJ59" s="1316"/>
      <c r="AK59" s="1316"/>
      <c r="AL59" s="1316"/>
      <c r="AM59" s="1316"/>
      <c r="AN59" s="1316"/>
      <c r="AO59" s="1316"/>
      <c r="AP59" s="1316"/>
      <c r="AQ59" s="1316"/>
      <c r="AR59" s="1316"/>
      <c r="AS59" s="1316"/>
      <c r="AT59" s="1316"/>
      <c r="AU59" s="1316"/>
      <c r="AV59" s="1316"/>
      <c r="AW59" s="1316"/>
      <c r="AX59" s="1316"/>
      <c r="AY59" s="1316"/>
      <c r="AZ59" s="1316"/>
      <c r="BA59" s="1316"/>
      <c r="BB59" s="1316"/>
      <c r="BC59" s="1316"/>
      <c r="BD59" s="1316"/>
      <c r="BE59" s="1316"/>
      <c r="BF59" s="1316"/>
      <c r="BG59" s="1316"/>
      <c r="BH59" s="1316"/>
      <c r="BI59" s="1316"/>
      <c r="BJ59" s="1316"/>
      <c r="BK59" s="1316"/>
      <c r="BL59" s="1316"/>
      <c r="BM59" s="1316"/>
      <c r="BN59" s="1316"/>
      <c r="BO59" s="1316"/>
      <c r="BP59" s="1316"/>
      <c r="BQ59" s="1316"/>
      <c r="BR59" s="1316"/>
      <c r="BS59" s="1316"/>
      <c r="BT59" s="1316"/>
      <c r="BU59" s="1316"/>
      <c r="BV59" s="1316"/>
      <c r="BW59" s="1316"/>
      <c r="BX59" s="1316"/>
      <c r="BY59" s="1316"/>
      <c r="BZ59" s="1316"/>
      <c r="CA59" s="1316"/>
      <c r="CB59" s="1316"/>
      <c r="CC59" s="1316"/>
      <c r="CD59" s="1316"/>
      <c r="CE59" s="1316"/>
      <c r="CF59" s="1316"/>
      <c r="CG59" s="1316"/>
      <c r="CH59" s="1316"/>
      <c r="CI59" s="1316"/>
      <c r="CJ59" s="1316"/>
      <c r="CK59" s="1316"/>
      <c r="CL59" s="1316"/>
      <c r="CM59" s="1316"/>
      <c r="CN59" s="1316"/>
      <c r="CO59" s="1316"/>
      <c r="CP59" s="1316"/>
      <c r="CQ59" s="1316"/>
      <c r="CR59" s="1316"/>
      <c r="CS59" s="1316"/>
      <c r="CT59" s="1316"/>
      <c r="CU59" s="1316"/>
      <c r="CV59" s="1316"/>
      <c r="CW59" s="1316"/>
      <c r="CX59" s="1316"/>
      <c r="CY59" s="1316"/>
      <c r="CZ59" s="1316"/>
      <c r="DA59" s="1316"/>
      <c r="DB59" s="1316"/>
      <c r="DC59" s="1316"/>
      <c r="DD59" s="1316"/>
      <c r="DE59" s="1316"/>
      <c r="DF59" s="1316"/>
      <c r="DG59" s="1316"/>
      <c r="DH59" s="1316"/>
      <c r="DI59" s="1316"/>
      <c r="DJ59" s="1316"/>
      <c r="DK59" s="1316"/>
      <c r="DL59" s="1316"/>
      <c r="DM59" s="1316"/>
      <c r="DN59" s="1316"/>
      <c r="DO59" s="1316"/>
      <c r="DP59" s="1316"/>
      <c r="DQ59" s="1316"/>
      <c r="DR59" s="1316"/>
      <c r="DS59" s="1316"/>
      <c r="DT59" s="1316"/>
      <c r="DU59" s="1316"/>
      <c r="DV59" s="1316"/>
      <c r="DW59" s="1316"/>
      <c r="DX59" s="1316"/>
      <c r="DY59" s="1316"/>
      <c r="DZ59" s="1316"/>
      <c r="EA59" s="1316"/>
      <c r="EB59" s="1316"/>
      <c r="EC59" s="1316"/>
      <c r="ED59" s="1316"/>
      <c r="EE59" s="1316"/>
      <c r="EF59" s="1316"/>
      <c r="EG59" s="1316"/>
      <c r="EH59" s="1316"/>
      <c r="EI59" s="1316"/>
      <c r="EJ59" s="1316"/>
      <c r="EK59" s="1316"/>
      <c r="EL59" s="1316"/>
      <c r="EM59" s="1316"/>
      <c r="EN59" s="1316"/>
      <c r="EO59" s="1316"/>
      <c r="EP59" s="1316"/>
      <c r="EQ59" s="1316"/>
      <c r="ER59" s="1316"/>
      <c r="ES59" s="1316"/>
      <c r="ET59" s="1316"/>
      <c r="EU59" s="1316"/>
      <c r="EV59" s="1316"/>
      <c r="EW59" s="1316"/>
      <c r="EX59" s="1316"/>
      <c r="EY59" s="1316"/>
      <c r="EZ59" s="1316"/>
      <c r="FA59" s="1316"/>
      <c r="FB59" s="1316"/>
      <c r="FC59" s="1316"/>
      <c r="FD59" s="1316"/>
      <c r="FE59" s="1316"/>
      <c r="FF59" s="1316"/>
      <c r="FG59" s="1316"/>
      <c r="FH59" s="1315"/>
      <c r="FI59" s="1315"/>
      <c r="FJ59" s="1315"/>
      <c r="FK59" s="1315"/>
      <c r="FL59" s="1312" t="e" vm="4">
        <v>#VALUE!</v>
      </c>
      <c r="FM59" s="1312"/>
      <c r="FN59" s="1312"/>
      <c r="FO59" s="1312"/>
      <c r="FP59" s="1312"/>
      <c r="FQ59" s="1312"/>
      <c r="FR59" s="1312"/>
      <c r="FS59" s="1312"/>
      <c r="FT59" s="1312"/>
      <c r="FU59" s="1312"/>
      <c r="FV59" s="1315"/>
      <c r="FW59" s="1315"/>
      <c r="FX59" s="1315"/>
      <c r="FY59" s="1315"/>
      <c r="FZ59" s="1315"/>
      <c r="GA59" s="1295"/>
      <c r="GB59" s="1295"/>
      <c r="GC59" s="1295"/>
      <c r="GD59" s="1295"/>
      <c r="GE59" s="1295"/>
      <c r="GF59" s="1295"/>
      <c r="GG59" s="1295"/>
      <c r="GH59" s="1295"/>
      <c r="GI59" s="1295"/>
      <c r="GJ59" s="1295"/>
      <c r="GK59" s="1295"/>
      <c r="GL59" s="1295"/>
      <c r="GM59" s="1295"/>
      <c r="GN59" s="1295"/>
      <c r="GO59" s="1295"/>
      <c r="GP59" s="1295"/>
      <c r="GQ59" s="1295"/>
      <c r="GR59" s="1295"/>
      <c r="GS59" s="1295"/>
      <c r="GT59" s="1295"/>
      <c r="GU59" s="1295"/>
      <c r="GV59" s="1295"/>
      <c r="GW59" s="1295"/>
      <c r="GX59" s="1295"/>
      <c r="GY59" s="1295"/>
      <c r="GZ59" s="1295"/>
      <c r="HA59" s="1295"/>
      <c r="HB59" s="1295"/>
      <c r="HC59" s="1295"/>
      <c r="HD59" s="1295"/>
      <c r="HE59" s="1295"/>
      <c r="HF59" s="1295"/>
      <c r="HG59" s="1295"/>
      <c r="HH59" s="1295"/>
      <c r="HI59" s="1295"/>
      <c r="HJ59" s="1295"/>
      <c r="HK59" s="1295"/>
      <c r="HL59" s="1295"/>
      <c r="HM59" s="1295"/>
      <c r="HN59" s="1295"/>
      <c r="HO59" s="1295"/>
      <c r="HP59" s="1295"/>
      <c r="HQ59" s="1295"/>
      <c r="HR59" s="1295"/>
      <c r="HS59" s="1295"/>
      <c r="HT59" s="1295"/>
      <c r="HU59" s="1295"/>
      <c r="HV59" s="1295"/>
      <c r="HW59" s="1295"/>
      <c r="HX59" s="1295"/>
      <c r="HY59" s="1295"/>
      <c r="HZ59" s="1295"/>
      <c r="IA59" s="1295"/>
      <c r="IB59" s="1295"/>
      <c r="IC59" s="1295"/>
      <c r="ID59" s="1295"/>
      <c r="IE59" s="1295"/>
      <c r="IF59" s="1295"/>
      <c r="IG59" s="1295"/>
      <c r="IH59" s="1295"/>
      <c r="II59" s="1295"/>
      <c r="IJ59" s="1295"/>
      <c r="IK59" s="1295"/>
      <c r="IL59" s="1295"/>
      <c r="IM59" s="1295"/>
      <c r="IN59" s="1317" t="s">
        <v>715</v>
      </c>
      <c r="IO59" s="1317"/>
      <c r="IP59" s="1317"/>
      <c r="IQ59" s="1317"/>
      <c r="IR59" s="1317"/>
      <c r="IS59" s="1317"/>
      <c r="IT59" s="1317"/>
      <c r="IU59" s="1317"/>
      <c r="IV59" s="1317"/>
      <c r="IW59" s="1317"/>
      <c r="IX59" s="1317"/>
      <c r="IY59" s="1317"/>
      <c r="IZ59" s="1317"/>
      <c r="JA59" s="1317"/>
      <c r="JB59" s="1317"/>
      <c r="JC59" s="1317"/>
      <c r="JD59" s="1317"/>
      <c r="JE59" s="1317"/>
      <c r="JF59" s="1317"/>
      <c r="JG59" s="1317"/>
      <c r="JH59" s="1317"/>
      <c r="JI59" s="1317"/>
      <c r="JJ59" s="1317"/>
      <c r="JK59" s="1317"/>
      <c r="JL59" s="1317"/>
      <c r="JM59" s="1317"/>
      <c r="JN59" s="1317"/>
      <c r="JO59" s="1317"/>
      <c r="JP59" s="1317"/>
      <c r="JQ59" s="1317"/>
      <c r="JR59" s="1317"/>
      <c r="JS59" s="1317"/>
      <c r="JT59" s="1317"/>
      <c r="JU59" s="1317"/>
      <c r="JV59" s="1317"/>
      <c r="JW59" s="1317"/>
      <c r="JX59" s="1317"/>
      <c r="JY59" s="1317"/>
      <c r="JZ59" s="1317"/>
      <c r="KA59" s="1317"/>
      <c r="KB59" s="1317"/>
      <c r="KC59" s="1317"/>
      <c r="KD59" s="1317"/>
      <c r="KE59" s="1317"/>
      <c r="KF59" s="1317"/>
      <c r="KG59" s="1317"/>
      <c r="KH59" s="1317"/>
      <c r="KI59" s="1317"/>
      <c r="KJ59" s="1317"/>
      <c r="KK59" s="1317"/>
      <c r="KL59" s="1317"/>
      <c r="KM59" s="1317"/>
      <c r="KN59" s="1317"/>
      <c r="KO59" s="1317"/>
      <c r="KP59" s="1317"/>
      <c r="KQ59" s="1317"/>
      <c r="KR59" s="1317"/>
      <c r="KS59" s="1317"/>
      <c r="KT59" s="1317"/>
      <c r="KU59" s="1317"/>
      <c r="KV59" s="1317"/>
      <c r="KW59" s="1317"/>
      <c r="KX59" s="1317"/>
      <c r="KY59" s="1317"/>
      <c r="KZ59" s="1317"/>
      <c r="LA59" s="1317"/>
      <c r="LB59" s="1317"/>
      <c r="LC59" s="1317"/>
      <c r="LD59" s="1317"/>
      <c r="LE59" s="1317"/>
      <c r="LF59" s="1317"/>
      <c r="LG59" s="1317"/>
      <c r="LH59" s="1317"/>
      <c r="LI59" s="1317"/>
      <c r="LJ59" s="1317"/>
      <c r="LK59" s="1317"/>
      <c r="LL59" s="1317"/>
      <c r="LM59" s="1317"/>
      <c r="LN59" s="1317"/>
      <c r="LO59" s="1317"/>
      <c r="LP59" s="1317"/>
      <c r="LQ59" s="1317"/>
      <c r="LR59" s="1317"/>
      <c r="LS59" s="1317"/>
      <c r="LT59" s="1317"/>
      <c r="LU59" s="1317"/>
      <c r="LV59" s="1317"/>
      <c r="LW59" s="1317"/>
      <c r="LX59" s="1317"/>
      <c r="LY59" s="1317"/>
      <c r="LZ59" s="1317"/>
      <c r="MA59" s="1317"/>
      <c r="MB59" s="1317"/>
      <c r="MC59" s="1317"/>
      <c r="MD59" s="1317"/>
      <c r="ME59" s="1317"/>
      <c r="MF59" s="1317"/>
      <c r="MG59" s="1317"/>
      <c r="MH59" s="1295"/>
      <c r="MI59" s="1295"/>
      <c r="MJ59" s="1295"/>
      <c r="MK59" s="1295"/>
      <c r="ML59" s="1295"/>
      <c r="MM59" s="1295"/>
      <c r="MN59" s="1295"/>
      <c r="MO59" s="1295"/>
      <c r="MP59" s="1295"/>
      <c r="MQ59" s="1295"/>
      <c r="MR59" s="1295"/>
      <c r="MS59" s="1295"/>
      <c r="MT59" s="1295"/>
      <c r="MU59" s="1295"/>
      <c r="MV59" s="1295"/>
      <c r="MW59" s="1295"/>
      <c r="MX59" s="1295"/>
      <c r="MY59" s="1295"/>
      <c r="MZ59" s="1295"/>
      <c r="NA59" s="1295"/>
      <c r="NB59" s="1295"/>
      <c r="NC59" s="1295"/>
      <c r="ND59" s="1295"/>
      <c r="NE59" s="1295"/>
      <c r="NF59" s="1295"/>
      <c r="NG59" s="1295"/>
      <c r="NH59" s="1295"/>
      <c r="NI59" s="1295"/>
      <c r="NJ59" s="1302"/>
    </row>
    <row r="60" spans="2:374" ht="3.65" customHeight="1" x14ac:dyDescent="0.65">
      <c r="B60" s="1314"/>
      <c r="C60" s="1315"/>
      <c r="D60" s="1315"/>
      <c r="E60" s="1315"/>
      <c r="F60" s="1315"/>
      <c r="G60" s="1315"/>
      <c r="H60" s="1315"/>
      <c r="I60" s="1315"/>
      <c r="J60" s="1315"/>
      <c r="K60" s="1315"/>
      <c r="L60" s="1315"/>
      <c r="M60" s="1315"/>
      <c r="N60" s="1315"/>
      <c r="O60" s="1315"/>
      <c r="P60" s="1315"/>
      <c r="Q60" s="1315"/>
      <c r="R60" s="1315"/>
      <c r="S60" s="1315"/>
      <c r="T60" s="1316"/>
      <c r="U60" s="1316"/>
      <c r="V60" s="1316"/>
      <c r="W60" s="1316"/>
      <c r="X60" s="1316"/>
      <c r="Y60" s="1316"/>
      <c r="Z60" s="1316"/>
      <c r="AA60" s="1316"/>
      <c r="AB60" s="1316"/>
      <c r="AC60" s="1316"/>
      <c r="AD60" s="1316"/>
      <c r="AE60" s="1316"/>
      <c r="AF60" s="1316"/>
      <c r="AG60" s="1316"/>
      <c r="AH60" s="1316"/>
      <c r="AI60" s="1316"/>
      <c r="AJ60" s="1316"/>
      <c r="AK60" s="1316"/>
      <c r="AL60" s="1316"/>
      <c r="AM60" s="1316"/>
      <c r="AN60" s="1316"/>
      <c r="AO60" s="1316"/>
      <c r="AP60" s="1316"/>
      <c r="AQ60" s="1316"/>
      <c r="AR60" s="1316"/>
      <c r="AS60" s="1316"/>
      <c r="AT60" s="1316"/>
      <c r="AU60" s="1316"/>
      <c r="AV60" s="1316"/>
      <c r="AW60" s="1316"/>
      <c r="AX60" s="1316"/>
      <c r="AY60" s="1316"/>
      <c r="AZ60" s="1316"/>
      <c r="BA60" s="1316"/>
      <c r="BB60" s="1316"/>
      <c r="BC60" s="1316"/>
      <c r="BD60" s="1316"/>
      <c r="BE60" s="1316"/>
      <c r="BF60" s="1316"/>
      <c r="BG60" s="1316"/>
      <c r="BH60" s="1316"/>
      <c r="BI60" s="1316"/>
      <c r="BJ60" s="1316"/>
      <c r="BK60" s="1316"/>
      <c r="BL60" s="1316"/>
      <c r="BM60" s="1316"/>
      <c r="BN60" s="1316"/>
      <c r="BO60" s="1316"/>
      <c r="BP60" s="1316"/>
      <c r="BQ60" s="1316"/>
      <c r="BR60" s="1316"/>
      <c r="BS60" s="1316"/>
      <c r="BT60" s="1316"/>
      <c r="BU60" s="1316"/>
      <c r="BV60" s="1316"/>
      <c r="BW60" s="1316"/>
      <c r="BX60" s="1316"/>
      <c r="BY60" s="1316"/>
      <c r="BZ60" s="1316"/>
      <c r="CA60" s="1316"/>
      <c r="CB60" s="1316"/>
      <c r="CC60" s="1316"/>
      <c r="CD60" s="1316"/>
      <c r="CE60" s="1316"/>
      <c r="CF60" s="1316"/>
      <c r="CG60" s="1316"/>
      <c r="CH60" s="1316"/>
      <c r="CI60" s="1316"/>
      <c r="CJ60" s="1316"/>
      <c r="CK60" s="1316"/>
      <c r="CL60" s="1316"/>
      <c r="CM60" s="1316"/>
      <c r="CN60" s="1316"/>
      <c r="CO60" s="1316"/>
      <c r="CP60" s="1316"/>
      <c r="CQ60" s="1316"/>
      <c r="CR60" s="1316"/>
      <c r="CS60" s="1316"/>
      <c r="CT60" s="1316"/>
      <c r="CU60" s="1316"/>
      <c r="CV60" s="1316"/>
      <c r="CW60" s="1316"/>
      <c r="CX60" s="1316"/>
      <c r="CY60" s="1316"/>
      <c r="CZ60" s="1316"/>
      <c r="DA60" s="1316"/>
      <c r="DB60" s="1316"/>
      <c r="DC60" s="1316"/>
      <c r="DD60" s="1316"/>
      <c r="DE60" s="1316"/>
      <c r="DF60" s="1316"/>
      <c r="DG60" s="1316"/>
      <c r="DH60" s="1316"/>
      <c r="DI60" s="1316"/>
      <c r="DJ60" s="1316"/>
      <c r="DK60" s="1316"/>
      <c r="DL60" s="1316"/>
      <c r="DM60" s="1316"/>
      <c r="DN60" s="1316"/>
      <c r="DO60" s="1316"/>
      <c r="DP60" s="1316"/>
      <c r="DQ60" s="1316"/>
      <c r="DR60" s="1316"/>
      <c r="DS60" s="1316"/>
      <c r="DT60" s="1316"/>
      <c r="DU60" s="1316"/>
      <c r="DV60" s="1316"/>
      <c r="DW60" s="1316"/>
      <c r="DX60" s="1316"/>
      <c r="DY60" s="1316"/>
      <c r="DZ60" s="1316"/>
      <c r="EA60" s="1316"/>
      <c r="EB60" s="1316"/>
      <c r="EC60" s="1316"/>
      <c r="ED60" s="1316"/>
      <c r="EE60" s="1316"/>
      <c r="EF60" s="1316"/>
      <c r="EG60" s="1316"/>
      <c r="EH60" s="1316"/>
      <c r="EI60" s="1316"/>
      <c r="EJ60" s="1316"/>
      <c r="EK60" s="1316"/>
      <c r="EL60" s="1316"/>
      <c r="EM60" s="1316"/>
      <c r="EN60" s="1316"/>
      <c r="EO60" s="1316"/>
      <c r="EP60" s="1316"/>
      <c r="EQ60" s="1316"/>
      <c r="ER60" s="1316"/>
      <c r="ES60" s="1316"/>
      <c r="ET60" s="1316"/>
      <c r="EU60" s="1316"/>
      <c r="EV60" s="1316"/>
      <c r="EW60" s="1316"/>
      <c r="EX60" s="1316"/>
      <c r="EY60" s="1316"/>
      <c r="EZ60" s="1316"/>
      <c r="FA60" s="1316"/>
      <c r="FB60" s="1316"/>
      <c r="FC60" s="1316"/>
      <c r="FD60" s="1316"/>
      <c r="FE60" s="1316"/>
      <c r="FF60" s="1316"/>
      <c r="FG60" s="1316"/>
      <c r="FH60" s="1315"/>
      <c r="FI60" s="1315"/>
      <c r="FJ60" s="1315"/>
      <c r="FK60" s="1315"/>
      <c r="FL60" s="1312"/>
      <c r="FM60" s="1312"/>
      <c r="FN60" s="1312"/>
      <c r="FO60" s="1312"/>
      <c r="FP60" s="1312"/>
      <c r="FQ60" s="1312"/>
      <c r="FR60" s="1312"/>
      <c r="FS60" s="1312"/>
      <c r="FT60" s="1312"/>
      <c r="FU60" s="1312"/>
      <c r="FV60" s="1315"/>
      <c r="FW60" s="1315"/>
      <c r="FX60" s="1315"/>
      <c r="FY60" s="1315"/>
      <c r="FZ60" s="1315"/>
      <c r="GA60" s="1295"/>
      <c r="GB60" s="1295"/>
      <c r="GC60" s="1295"/>
      <c r="GD60" s="1295"/>
      <c r="GE60" s="1295"/>
      <c r="GF60" s="1295"/>
      <c r="GG60" s="1295"/>
      <c r="GH60" s="1295"/>
      <c r="GI60" s="1295"/>
      <c r="GJ60" s="1295"/>
      <c r="GK60" s="1295"/>
      <c r="GL60" s="1295"/>
      <c r="GM60" s="1295"/>
      <c r="GN60" s="1295"/>
      <c r="GO60" s="1295"/>
      <c r="GP60" s="1295"/>
      <c r="GQ60" s="1295"/>
      <c r="GR60" s="1295"/>
      <c r="GS60" s="1295"/>
      <c r="GT60" s="1295"/>
      <c r="GU60" s="1295"/>
      <c r="GV60" s="1295"/>
      <c r="GW60" s="1295"/>
      <c r="GX60" s="1295"/>
      <c r="GY60" s="1295"/>
      <c r="GZ60" s="1295"/>
      <c r="HA60" s="1295"/>
      <c r="HB60" s="1295"/>
      <c r="HC60" s="1295"/>
      <c r="HD60" s="1295"/>
      <c r="HE60" s="1295"/>
      <c r="HF60" s="1295"/>
      <c r="HG60" s="1295"/>
      <c r="HH60" s="1295"/>
      <c r="HI60" s="1295"/>
      <c r="HJ60" s="1295"/>
      <c r="HK60" s="1295"/>
      <c r="HL60" s="1295"/>
      <c r="HM60" s="1295"/>
      <c r="HN60" s="1295"/>
      <c r="HO60" s="1295"/>
      <c r="HP60" s="1295"/>
      <c r="HQ60" s="1295"/>
      <c r="HR60" s="1295"/>
      <c r="HS60" s="1295"/>
      <c r="HT60" s="1295"/>
      <c r="HU60" s="1295"/>
      <c r="HV60" s="1295"/>
      <c r="HW60" s="1295"/>
      <c r="HX60" s="1295"/>
      <c r="HY60" s="1295"/>
      <c r="HZ60" s="1295"/>
      <c r="IA60" s="1295"/>
      <c r="IB60" s="1295"/>
      <c r="IC60" s="1295"/>
      <c r="ID60" s="1295"/>
      <c r="IE60" s="1295"/>
      <c r="IF60" s="1295"/>
      <c r="IG60" s="1295"/>
      <c r="IH60" s="1295"/>
      <c r="II60" s="1295"/>
      <c r="IJ60" s="1295"/>
      <c r="IK60" s="1295"/>
      <c r="IL60" s="1295"/>
      <c r="IM60" s="1295"/>
      <c r="IN60" s="1317"/>
      <c r="IO60" s="1317"/>
      <c r="IP60" s="1317"/>
      <c r="IQ60" s="1317"/>
      <c r="IR60" s="1317"/>
      <c r="IS60" s="1317"/>
      <c r="IT60" s="1317"/>
      <c r="IU60" s="1317"/>
      <c r="IV60" s="1317"/>
      <c r="IW60" s="1317"/>
      <c r="IX60" s="1317"/>
      <c r="IY60" s="1317"/>
      <c r="IZ60" s="1317"/>
      <c r="JA60" s="1317"/>
      <c r="JB60" s="1317"/>
      <c r="JC60" s="1317"/>
      <c r="JD60" s="1317"/>
      <c r="JE60" s="1317"/>
      <c r="JF60" s="1317"/>
      <c r="JG60" s="1317"/>
      <c r="JH60" s="1317"/>
      <c r="JI60" s="1317"/>
      <c r="JJ60" s="1317"/>
      <c r="JK60" s="1317"/>
      <c r="JL60" s="1317"/>
      <c r="JM60" s="1317"/>
      <c r="JN60" s="1317"/>
      <c r="JO60" s="1317"/>
      <c r="JP60" s="1317"/>
      <c r="JQ60" s="1317"/>
      <c r="JR60" s="1317"/>
      <c r="JS60" s="1317"/>
      <c r="JT60" s="1317"/>
      <c r="JU60" s="1317"/>
      <c r="JV60" s="1317"/>
      <c r="JW60" s="1317"/>
      <c r="JX60" s="1317"/>
      <c r="JY60" s="1317"/>
      <c r="JZ60" s="1317"/>
      <c r="KA60" s="1317"/>
      <c r="KB60" s="1317"/>
      <c r="KC60" s="1317"/>
      <c r="KD60" s="1317"/>
      <c r="KE60" s="1317"/>
      <c r="KF60" s="1317"/>
      <c r="KG60" s="1317"/>
      <c r="KH60" s="1317"/>
      <c r="KI60" s="1317"/>
      <c r="KJ60" s="1317"/>
      <c r="KK60" s="1317"/>
      <c r="KL60" s="1317"/>
      <c r="KM60" s="1317"/>
      <c r="KN60" s="1317"/>
      <c r="KO60" s="1317"/>
      <c r="KP60" s="1317"/>
      <c r="KQ60" s="1317"/>
      <c r="KR60" s="1317"/>
      <c r="KS60" s="1317"/>
      <c r="KT60" s="1317"/>
      <c r="KU60" s="1317"/>
      <c r="KV60" s="1317"/>
      <c r="KW60" s="1317"/>
      <c r="KX60" s="1317"/>
      <c r="KY60" s="1317"/>
      <c r="KZ60" s="1317"/>
      <c r="LA60" s="1317"/>
      <c r="LB60" s="1317"/>
      <c r="LC60" s="1317"/>
      <c r="LD60" s="1317"/>
      <c r="LE60" s="1317"/>
      <c r="LF60" s="1317"/>
      <c r="LG60" s="1317"/>
      <c r="LH60" s="1317"/>
      <c r="LI60" s="1317"/>
      <c r="LJ60" s="1317"/>
      <c r="LK60" s="1317"/>
      <c r="LL60" s="1317"/>
      <c r="LM60" s="1317"/>
      <c r="LN60" s="1317"/>
      <c r="LO60" s="1317"/>
      <c r="LP60" s="1317"/>
      <c r="LQ60" s="1317"/>
      <c r="LR60" s="1317"/>
      <c r="LS60" s="1317"/>
      <c r="LT60" s="1317"/>
      <c r="LU60" s="1317"/>
      <c r="LV60" s="1317"/>
      <c r="LW60" s="1317"/>
      <c r="LX60" s="1317"/>
      <c r="LY60" s="1317"/>
      <c r="LZ60" s="1317"/>
      <c r="MA60" s="1317"/>
      <c r="MB60" s="1317"/>
      <c r="MC60" s="1317"/>
      <c r="MD60" s="1317"/>
      <c r="ME60" s="1317"/>
      <c r="MF60" s="1317"/>
      <c r="MG60" s="1317"/>
      <c r="MH60" s="1295"/>
      <c r="MI60" s="1295"/>
      <c r="MJ60" s="1295"/>
      <c r="MK60" s="1295"/>
      <c r="ML60" s="1295"/>
      <c r="MM60" s="1295"/>
      <c r="MN60" s="1295"/>
      <c r="MO60" s="1295"/>
      <c r="MP60" s="1295"/>
      <c r="MQ60" s="1295"/>
      <c r="MR60" s="1295"/>
      <c r="MS60" s="1295"/>
      <c r="MT60" s="1295"/>
      <c r="MU60" s="1295"/>
      <c r="MV60" s="1295"/>
      <c r="MW60" s="1295"/>
      <c r="MX60" s="1295"/>
      <c r="MY60" s="1295"/>
      <c r="MZ60" s="1295"/>
      <c r="NA60" s="1295"/>
      <c r="NB60" s="1295"/>
      <c r="NC60" s="1295"/>
      <c r="ND60" s="1295"/>
      <c r="NE60" s="1295"/>
      <c r="NF60" s="1295"/>
      <c r="NG60" s="1295"/>
      <c r="NH60" s="1295"/>
      <c r="NI60" s="1295"/>
      <c r="NJ60" s="1302"/>
    </row>
    <row r="61" spans="2:374" ht="3.65" customHeight="1" x14ac:dyDescent="0.65">
      <c r="B61" s="1314"/>
      <c r="C61" s="1315"/>
      <c r="D61" s="1315"/>
      <c r="E61" s="1315"/>
      <c r="F61" s="1315"/>
      <c r="G61" s="1315"/>
      <c r="H61" s="1315"/>
      <c r="I61" s="1315"/>
      <c r="J61" s="1315"/>
      <c r="K61" s="1315"/>
      <c r="L61" s="1315"/>
      <c r="M61" s="1315"/>
      <c r="N61" s="1315"/>
      <c r="O61" s="1315"/>
      <c r="P61" s="1315"/>
      <c r="Q61" s="1315"/>
      <c r="R61" s="1315"/>
      <c r="S61" s="1315"/>
      <c r="T61" s="1316"/>
      <c r="U61" s="1316"/>
      <c r="V61" s="1316"/>
      <c r="W61" s="1316"/>
      <c r="X61" s="1316"/>
      <c r="Y61" s="1316"/>
      <c r="Z61" s="1316"/>
      <c r="AA61" s="1316"/>
      <c r="AB61" s="1316"/>
      <c r="AC61" s="1316"/>
      <c r="AD61" s="1316"/>
      <c r="AE61" s="1316"/>
      <c r="AF61" s="1316"/>
      <c r="AG61" s="1316"/>
      <c r="AH61" s="1316"/>
      <c r="AI61" s="1316"/>
      <c r="AJ61" s="1316"/>
      <c r="AK61" s="1316"/>
      <c r="AL61" s="1316"/>
      <c r="AM61" s="1316"/>
      <c r="AN61" s="1316"/>
      <c r="AO61" s="1316"/>
      <c r="AP61" s="1316"/>
      <c r="AQ61" s="1316"/>
      <c r="AR61" s="1316"/>
      <c r="AS61" s="1316"/>
      <c r="AT61" s="1316"/>
      <c r="AU61" s="1316"/>
      <c r="AV61" s="1316"/>
      <c r="AW61" s="1316"/>
      <c r="AX61" s="1316"/>
      <c r="AY61" s="1316"/>
      <c r="AZ61" s="1316"/>
      <c r="BA61" s="1316"/>
      <c r="BB61" s="1316"/>
      <c r="BC61" s="1316"/>
      <c r="BD61" s="1316"/>
      <c r="BE61" s="1316"/>
      <c r="BF61" s="1316"/>
      <c r="BG61" s="1316"/>
      <c r="BH61" s="1316"/>
      <c r="BI61" s="1316"/>
      <c r="BJ61" s="1316"/>
      <c r="BK61" s="1316"/>
      <c r="BL61" s="1316"/>
      <c r="BM61" s="1316"/>
      <c r="BN61" s="1316"/>
      <c r="BO61" s="1316"/>
      <c r="BP61" s="1316"/>
      <c r="BQ61" s="1316"/>
      <c r="BR61" s="1316"/>
      <c r="BS61" s="1316"/>
      <c r="BT61" s="1316"/>
      <c r="BU61" s="1316"/>
      <c r="BV61" s="1316"/>
      <c r="BW61" s="1316"/>
      <c r="BX61" s="1316"/>
      <c r="BY61" s="1316"/>
      <c r="BZ61" s="1316"/>
      <c r="CA61" s="1316"/>
      <c r="CB61" s="1316"/>
      <c r="CC61" s="1316"/>
      <c r="CD61" s="1316"/>
      <c r="CE61" s="1316"/>
      <c r="CF61" s="1316"/>
      <c r="CG61" s="1316"/>
      <c r="CH61" s="1316"/>
      <c r="CI61" s="1316"/>
      <c r="CJ61" s="1316"/>
      <c r="CK61" s="1316"/>
      <c r="CL61" s="1316"/>
      <c r="CM61" s="1316"/>
      <c r="CN61" s="1316"/>
      <c r="CO61" s="1316"/>
      <c r="CP61" s="1316"/>
      <c r="CQ61" s="1316"/>
      <c r="CR61" s="1316"/>
      <c r="CS61" s="1316"/>
      <c r="CT61" s="1316"/>
      <c r="CU61" s="1316"/>
      <c r="CV61" s="1316"/>
      <c r="CW61" s="1316"/>
      <c r="CX61" s="1316"/>
      <c r="CY61" s="1316"/>
      <c r="CZ61" s="1316"/>
      <c r="DA61" s="1316"/>
      <c r="DB61" s="1316"/>
      <c r="DC61" s="1316"/>
      <c r="DD61" s="1316"/>
      <c r="DE61" s="1316"/>
      <c r="DF61" s="1316"/>
      <c r="DG61" s="1316"/>
      <c r="DH61" s="1316"/>
      <c r="DI61" s="1316"/>
      <c r="DJ61" s="1316"/>
      <c r="DK61" s="1316"/>
      <c r="DL61" s="1316"/>
      <c r="DM61" s="1316"/>
      <c r="DN61" s="1316"/>
      <c r="DO61" s="1316"/>
      <c r="DP61" s="1316"/>
      <c r="DQ61" s="1316"/>
      <c r="DR61" s="1316"/>
      <c r="DS61" s="1316"/>
      <c r="DT61" s="1316"/>
      <c r="DU61" s="1316"/>
      <c r="DV61" s="1316"/>
      <c r="DW61" s="1316"/>
      <c r="DX61" s="1316"/>
      <c r="DY61" s="1316"/>
      <c r="DZ61" s="1316"/>
      <c r="EA61" s="1316"/>
      <c r="EB61" s="1316"/>
      <c r="EC61" s="1316"/>
      <c r="ED61" s="1316"/>
      <c r="EE61" s="1316"/>
      <c r="EF61" s="1316"/>
      <c r="EG61" s="1316"/>
      <c r="EH61" s="1316"/>
      <c r="EI61" s="1316"/>
      <c r="EJ61" s="1316"/>
      <c r="EK61" s="1316"/>
      <c r="EL61" s="1316"/>
      <c r="EM61" s="1316"/>
      <c r="EN61" s="1316"/>
      <c r="EO61" s="1316"/>
      <c r="EP61" s="1316"/>
      <c r="EQ61" s="1316"/>
      <c r="ER61" s="1316"/>
      <c r="ES61" s="1316"/>
      <c r="ET61" s="1316"/>
      <c r="EU61" s="1316"/>
      <c r="EV61" s="1316"/>
      <c r="EW61" s="1316"/>
      <c r="EX61" s="1316"/>
      <c r="EY61" s="1316"/>
      <c r="EZ61" s="1316"/>
      <c r="FA61" s="1316"/>
      <c r="FB61" s="1316"/>
      <c r="FC61" s="1316"/>
      <c r="FD61" s="1316"/>
      <c r="FE61" s="1316"/>
      <c r="FF61" s="1316"/>
      <c r="FG61" s="1316"/>
      <c r="FH61" s="1315"/>
      <c r="FI61" s="1315"/>
      <c r="FJ61" s="1315"/>
      <c r="FK61" s="1315"/>
      <c r="FL61" s="1312"/>
      <c r="FM61" s="1312"/>
      <c r="FN61" s="1312"/>
      <c r="FO61" s="1312"/>
      <c r="FP61" s="1312"/>
      <c r="FQ61" s="1312"/>
      <c r="FR61" s="1312"/>
      <c r="FS61" s="1312"/>
      <c r="FT61" s="1312"/>
      <c r="FU61" s="1312"/>
      <c r="FV61" s="1315"/>
      <c r="FW61" s="1315"/>
      <c r="FX61" s="1315"/>
      <c r="FY61" s="1315"/>
      <c r="FZ61" s="1315"/>
      <c r="GA61" s="1295"/>
      <c r="GB61" s="1295"/>
      <c r="GC61" s="1295"/>
      <c r="GD61" s="1295"/>
      <c r="GE61" s="1295"/>
      <c r="GF61" s="1295"/>
      <c r="GG61" s="1295"/>
      <c r="GH61" s="1295"/>
      <c r="GI61" s="1295"/>
      <c r="GJ61" s="1295"/>
      <c r="GK61" s="1295"/>
      <c r="GL61" s="1295"/>
      <c r="GM61" s="1295"/>
      <c r="GN61" s="1295"/>
      <c r="GO61" s="1295"/>
      <c r="GP61" s="1295"/>
      <c r="GQ61" s="1295"/>
      <c r="GR61" s="1295"/>
      <c r="GS61" s="1295"/>
      <c r="GT61" s="1295"/>
      <c r="GU61" s="1295"/>
      <c r="GV61" s="1295"/>
      <c r="GW61" s="1295"/>
      <c r="GX61" s="1295"/>
      <c r="GY61" s="1295"/>
      <c r="GZ61" s="1295"/>
      <c r="HA61" s="1295"/>
      <c r="HB61" s="1295"/>
      <c r="HC61" s="1295"/>
      <c r="HD61" s="1295"/>
      <c r="HE61" s="1295"/>
      <c r="HF61" s="1295"/>
      <c r="HG61" s="1295"/>
      <c r="HH61" s="1295"/>
      <c r="HI61" s="1295"/>
      <c r="HJ61" s="1295"/>
      <c r="HK61" s="1295"/>
      <c r="HL61" s="1295"/>
      <c r="HM61" s="1295"/>
      <c r="HN61" s="1295"/>
      <c r="HO61" s="1295"/>
      <c r="HP61" s="1295"/>
      <c r="HQ61" s="1295"/>
      <c r="HR61" s="1295"/>
      <c r="HS61" s="1295"/>
      <c r="HT61" s="1295"/>
      <c r="HU61" s="1295"/>
      <c r="HV61" s="1295"/>
      <c r="HW61" s="1295"/>
      <c r="HX61" s="1295"/>
      <c r="HY61" s="1295"/>
      <c r="HZ61" s="1295"/>
      <c r="IA61" s="1295"/>
      <c r="IB61" s="1295"/>
      <c r="IC61" s="1295"/>
      <c r="ID61" s="1295"/>
      <c r="IE61" s="1295"/>
      <c r="IF61" s="1295"/>
      <c r="IG61" s="1295"/>
      <c r="IH61" s="1295"/>
      <c r="II61" s="1295"/>
      <c r="IJ61" s="1295"/>
      <c r="IK61" s="1295"/>
      <c r="IL61" s="1295"/>
      <c r="IM61" s="1295"/>
      <c r="IN61" s="1317"/>
      <c r="IO61" s="1317"/>
      <c r="IP61" s="1317"/>
      <c r="IQ61" s="1317"/>
      <c r="IR61" s="1317"/>
      <c r="IS61" s="1317"/>
      <c r="IT61" s="1317"/>
      <c r="IU61" s="1317"/>
      <c r="IV61" s="1317"/>
      <c r="IW61" s="1317"/>
      <c r="IX61" s="1317"/>
      <c r="IY61" s="1317"/>
      <c r="IZ61" s="1317"/>
      <c r="JA61" s="1317"/>
      <c r="JB61" s="1317"/>
      <c r="JC61" s="1317"/>
      <c r="JD61" s="1317"/>
      <c r="JE61" s="1317"/>
      <c r="JF61" s="1317"/>
      <c r="JG61" s="1317"/>
      <c r="JH61" s="1317"/>
      <c r="JI61" s="1317"/>
      <c r="JJ61" s="1317"/>
      <c r="JK61" s="1317"/>
      <c r="JL61" s="1317"/>
      <c r="JM61" s="1317"/>
      <c r="JN61" s="1317"/>
      <c r="JO61" s="1317"/>
      <c r="JP61" s="1317"/>
      <c r="JQ61" s="1317"/>
      <c r="JR61" s="1317"/>
      <c r="JS61" s="1317"/>
      <c r="JT61" s="1317"/>
      <c r="JU61" s="1317"/>
      <c r="JV61" s="1317"/>
      <c r="JW61" s="1317"/>
      <c r="JX61" s="1317"/>
      <c r="JY61" s="1317"/>
      <c r="JZ61" s="1317"/>
      <c r="KA61" s="1317"/>
      <c r="KB61" s="1317"/>
      <c r="KC61" s="1317"/>
      <c r="KD61" s="1317"/>
      <c r="KE61" s="1317"/>
      <c r="KF61" s="1317"/>
      <c r="KG61" s="1317"/>
      <c r="KH61" s="1317"/>
      <c r="KI61" s="1317"/>
      <c r="KJ61" s="1317"/>
      <c r="KK61" s="1317"/>
      <c r="KL61" s="1317"/>
      <c r="KM61" s="1317"/>
      <c r="KN61" s="1317"/>
      <c r="KO61" s="1317"/>
      <c r="KP61" s="1317"/>
      <c r="KQ61" s="1317"/>
      <c r="KR61" s="1317"/>
      <c r="KS61" s="1317"/>
      <c r="KT61" s="1317"/>
      <c r="KU61" s="1317"/>
      <c r="KV61" s="1317"/>
      <c r="KW61" s="1317"/>
      <c r="KX61" s="1317"/>
      <c r="KY61" s="1317"/>
      <c r="KZ61" s="1317"/>
      <c r="LA61" s="1317"/>
      <c r="LB61" s="1317"/>
      <c r="LC61" s="1317"/>
      <c r="LD61" s="1317"/>
      <c r="LE61" s="1317"/>
      <c r="LF61" s="1317"/>
      <c r="LG61" s="1317"/>
      <c r="LH61" s="1317"/>
      <c r="LI61" s="1317"/>
      <c r="LJ61" s="1317"/>
      <c r="LK61" s="1317"/>
      <c r="LL61" s="1317"/>
      <c r="LM61" s="1317"/>
      <c r="LN61" s="1317"/>
      <c r="LO61" s="1317"/>
      <c r="LP61" s="1317"/>
      <c r="LQ61" s="1317"/>
      <c r="LR61" s="1317"/>
      <c r="LS61" s="1317"/>
      <c r="LT61" s="1317"/>
      <c r="LU61" s="1317"/>
      <c r="LV61" s="1317"/>
      <c r="LW61" s="1317"/>
      <c r="LX61" s="1317"/>
      <c r="LY61" s="1317"/>
      <c r="LZ61" s="1317"/>
      <c r="MA61" s="1317"/>
      <c r="MB61" s="1317"/>
      <c r="MC61" s="1317"/>
      <c r="MD61" s="1317"/>
      <c r="ME61" s="1317"/>
      <c r="MF61" s="1317"/>
      <c r="MG61" s="1317"/>
      <c r="MH61" s="1295"/>
      <c r="MI61" s="1295"/>
      <c r="MJ61" s="1295"/>
      <c r="MK61" s="1295"/>
      <c r="ML61" s="1295"/>
      <c r="MM61" s="1295"/>
      <c r="MN61" s="1295"/>
      <c r="MO61" s="1295"/>
      <c r="MP61" s="1295"/>
      <c r="MQ61" s="1295"/>
      <c r="MR61" s="1295"/>
      <c r="MS61" s="1295"/>
      <c r="MT61" s="1295"/>
      <c r="MU61" s="1295"/>
      <c r="MV61" s="1295"/>
      <c r="MW61" s="1295"/>
      <c r="MX61" s="1295"/>
      <c r="MY61" s="1295"/>
      <c r="MZ61" s="1295"/>
      <c r="NA61" s="1295"/>
      <c r="NB61" s="1295"/>
      <c r="NC61" s="1295"/>
      <c r="ND61" s="1295"/>
      <c r="NE61" s="1295"/>
      <c r="NF61" s="1295"/>
      <c r="NG61" s="1295"/>
      <c r="NH61" s="1295"/>
      <c r="NI61" s="1295"/>
      <c r="NJ61" s="1302"/>
    </row>
    <row r="62" spans="2:374" ht="3.65" customHeight="1" x14ac:dyDescent="0.65">
      <c r="B62" s="1314"/>
      <c r="C62" s="1315"/>
      <c r="D62" s="1315"/>
      <c r="E62" s="1315"/>
      <c r="F62" s="1315"/>
      <c r="G62" s="1315"/>
      <c r="H62" s="1315"/>
      <c r="I62" s="1315"/>
      <c r="J62" s="1315"/>
      <c r="K62" s="1315"/>
      <c r="L62" s="1315"/>
      <c r="M62" s="1315"/>
      <c r="N62" s="1315"/>
      <c r="O62" s="1315"/>
      <c r="P62" s="1315"/>
      <c r="Q62" s="1315"/>
      <c r="R62" s="1315"/>
      <c r="S62" s="1315"/>
      <c r="T62" s="1316"/>
      <c r="U62" s="1316"/>
      <c r="V62" s="1316"/>
      <c r="W62" s="1316"/>
      <c r="X62" s="1316"/>
      <c r="Y62" s="1316"/>
      <c r="Z62" s="1316"/>
      <c r="AA62" s="1316"/>
      <c r="AB62" s="1316"/>
      <c r="AC62" s="1316"/>
      <c r="AD62" s="1316"/>
      <c r="AE62" s="1316"/>
      <c r="AF62" s="1316"/>
      <c r="AG62" s="1316"/>
      <c r="AH62" s="1316"/>
      <c r="AI62" s="1316"/>
      <c r="AJ62" s="1316"/>
      <c r="AK62" s="1316"/>
      <c r="AL62" s="1316"/>
      <c r="AM62" s="1316"/>
      <c r="AN62" s="1316"/>
      <c r="AO62" s="1316"/>
      <c r="AP62" s="1316"/>
      <c r="AQ62" s="1316"/>
      <c r="AR62" s="1316"/>
      <c r="AS62" s="1316"/>
      <c r="AT62" s="1316"/>
      <c r="AU62" s="1316"/>
      <c r="AV62" s="1316"/>
      <c r="AW62" s="1316"/>
      <c r="AX62" s="1316"/>
      <c r="AY62" s="1316"/>
      <c r="AZ62" s="1316"/>
      <c r="BA62" s="1316"/>
      <c r="BB62" s="1316"/>
      <c r="BC62" s="1316"/>
      <c r="BD62" s="1316"/>
      <c r="BE62" s="1316"/>
      <c r="BF62" s="1316"/>
      <c r="BG62" s="1316"/>
      <c r="BH62" s="1316"/>
      <c r="BI62" s="1316"/>
      <c r="BJ62" s="1316"/>
      <c r="BK62" s="1316"/>
      <c r="BL62" s="1316"/>
      <c r="BM62" s="1316"/>
      <c r="BN62" s="1316"/>
      <c r="BO62" s="1316"/>
      <c r="BP62" s="1316"/>
      <c r="BQ62" s="1316"/>
      <c r="BR62" s="1316"/>
      <c r="BS62" s="1316"/>
      <c r="BT62" s="1316"/>
      <c r="BU62" s="1316"/>
      <c r="BV62" s="1316"/>
      <c r="BW62" s="1316"/>
      <c r="BX62" s="1316"/>
      <c r="BY62" s="1316"/>
      <c r="BZ62" s="1316"/>
      <c r="CA62" s="1316"/>
      <c r="CB62" s="1316"/>
      <c r="CC62" s="1316"/>
      <c r="CD62" s="1316"/>
      <c r="CE62" s="1316"/>
      <c r="CF62" s="1316"/>
      <c r="CG62" s="1316"/>
      <c r="CH62" s="1316"/>
      <c r="CI62" s="1316"/>
      <c r="CJ62" s="1316"/>
      <c r="CK62" s="1316"/>
      <c r="CL62" s="1316"/>
      <c r="CM62" s="1316"/>
      <c r="CN62" s="1316"/>
      <c r="CO62" s="1316"/>
      <c r="CP62" s="1316"/>
      <c r="CQ62" s="1316"/>
      <c r="CR62" s="1316"/>
      <c r="CS62" s="1316"/>
      <c r="CT62" s="1316"/>
      <c r="CU62" s="1316"/>
      <c r="CV62" s="1316"/>
      <c r="CW62" s="1316"/>
      <c r="CX62" s="1316"/>
      <c r="CY62" s="1316"/>
      <c r="CZ62" s="1316"/>
      <c r="DA62" s="1316"/>
      <c r="DB62" s="1316"/>
      <c r="DC62" s="1316"/>
      <c r="DD62" s="1316"/>
      <c r="DE62" s="1316"/>
      <c r="DF62" s="1316"/>
      <c r="DG62" s="1316"/>
      <c r="DH62" s="1316"/>
      <c r="DI62" s="1316"/>
      <c r="DJ62" s="1316"/>
      <c r="DK62" s="1316"/>
      <c r="DL62" s="1316"/>
      <c r="DM62" s="1316"/>
      <c r="DN62" s="1316"/>
      <c r="DO62" s="1316"/>
      <c r="DP62" s="1316"/>
      <c r="DQ62" s="1316"/>
      <c r="DR62" s="1316"/>
      <c r="DS62" s="1316"/>
      <c r="DT62" s="1316"/>
      <c r="DU62" s="1316"/>
      <c r="DV62" s="1316"/>
      <c r="DW62" s="1316"/>
      <c r="DX62" s="1316"/>
      <c r="DY62" s="1316"/>
      <c r="DZ62" s="1316"/>
      <c r="EA62" s="1316"/>
      <c r="EB62" s="1316"/>
      <c r="EC62" s="1316"/>
      <c r="ED62" s="1316"/>
      <c r="EE62" s="1316"/>
      <c r="EF62" s="1316"/>
      <c r="EG62" s="1316"/>
      <c r="EH62" s="1316"/>
      <c r="EI62" s="1316"/>
      <c r="EJ62" s="1316"/>
      <c r="EK62" s="1316"/>
      <c r="EL62" s="1316"/>
      <c r="EM62" s="1316"/>
      <c r="EN62" s="1316"/>
      <c r="EO62" s="1316"/>
      <c r="EP62" s="1316"/>
      <c r="EQ62" s="1316"/>
      <c r="ER62" s="1316"/>
      <c r="ES62" s="1316"/>
      <c r="ET62" s="1316"/>
      <c r="EU62" s="1316"/>
      <c r="EV62" s="1316"/>
      <c r="EW62" s="1316"/>
      <c r="EX62" s="1316"/>
      <c r="EY62" s="1316"/>
      <c r="EZ62" s="1316"/>
      <c r="FA62" s="1316"/>
      <c r="FB62" s="1316"/>
      <c r="FC62" s="1316"/>
      <c r="FD62" s="1316"/>
      <c r="FE62" s="1316"/>
      <c r="FF62" s="1316"/>
      <c r="FG62" s="1316"/>
      <c r="FH62" s="1315"/>
      <c r="FI62" s="1315"/>
      <c r="FJ62" s="1315"/>
      <c r="FK62" s="1315"/>
      <c r="FL62" s="1312"/>
      <c r="FM62" s="1312"/>
      <c r="FN62" s="1312"/>
      <c r="FO62" s="1312"/>
      <c r="FP62" s="1312"/>
      <c r="FQ62" s="1312"/>
      <c r="FR62" s="1312"/>
      <c r="FS62" s="1312"/>
      <c r="FT62" s="1312"/>
      <c r="FU62" s="1312"/>
      <c r="FV62" s="1315"/>
      <c r="FW62" s="1315"/>
      <c r="FX62" s="1315"/>
      <c r="FY62" s="1315"/>
      <c r="FZ62" s="1315"/>
      <c r="GA62" s="1295"/>
      <c r="GB62" s="1295"/>
      <c r="GC62" s="1295"/>
      <c r="GD62" s="1295"/>
      <c r="GE62" s="1295"/>
      <c r="GF62" s="1295"/>
      <c r="GG62" s="1295"/>
      <c r="GH62" s="1295"/>
      <c r="GI62" s="1295"/>
      <c r="GJ62" s="1295"/>
      <c r="GK62" s="1295"/>
      <c r="GL62" s="1295"/>
      <c r="GM62" s="1295"/>
      <c r="GN62" s="1295"/>
      <c r="GO62" s="1295"/>
      <c r="GP62" s="1295"/>
      <c r="GQ62" s="1295"/>
      <c r="GR62" s="1295"/>
      <c r="GS62" s="1295"/>
      <c r="GT62" s="1295"/>
      <c r="GU62" s="1295"/>
      <c r="GV62" s="1295"/>
      <c r="GW62" s="1295"/>
      <c r="GX62" s="1295"/>
      <c r="GY62" s="1295"/>
      <c r="GZ62" s="1295"/>
      <c r="HA62" s="1295"/>
      <c r="HB62" s="1295"/>
      <c r="HC62" s="1295"/>
      <c r="HD62" s="1295"/>
      <c r="HE62" s="1295"/>
      <c r="HF62" s="1295"/>
      <c r="HG62" s="1295"/>
      <c r="HH62" s="1295"/>
      <c r="HI62" s="1295"/>
      <c r="HJ62" s="1295"/>
      <c r="HK62" s="1295"/>
      <c r="HL62" s="1295"/>
      <c r="HM62" s="1295"/>
      <c r="HN62" s="1295"/>
      <c r="HO62" s="1295"/>
      <c r="HP62" s="1295"/>
      <c r="HQ62" s="1295"/>
      <c r="HR62" s="1295"/>
      <c r="HS62" s="1295"/>
      <c r="HT62" s="1295"/>
      <c r="HU62" s="1295"/>
      <c r="HV62" s="1295"/>
      <c r="HW62" s="1295"/>
      <c r="HX62" s="1295"/>
      <c r="HY62" s="1295"/>
      <c r="HZ62" s="1295"/>
      <c r="IA62" s="1295"/>
      <c r="IB62" s="1295"/>
      <c r="IC62" s="1295"/>
      <c r="ID62" s="1295"/>
      <c r="IE62" s="1295"/>
      <c r="IF62" s="1295"/>
      <c r="IG62" s="1295"/>
      <c r="IH62" s="1295"/>
      <c r="II62" s="1295"/>
      <c r="IJ62" s="1295"/>
      <c r="IK62" s="1295"/>
      <c r="IL62" s="1295"/>
      <c r="IM62" s="1295"/>
      <c r="IN62" s="1317"/>
      <c r="IO62" s="1317"/>
      <c r="IP62" s="1317"/>
      <c r="IQ62" s="1317"/>
      <c r="IR62" s="1317"/>
      <c r="IS62" s="1317"/>
      <c r="IT62" s="1317"/>
      <c r="IU62" s="1317"/>
      <c r="IV62" s="1317"/>
      <c r="IW62" s="1317"/>
      <c r="IX62" s="1317"/>
      <c r="IY62" s="1317"/>
      <c r="IZ62" s="1317"/>
      <c r="JA62" s="1317"/>
      <c r="JB62" s="1317"/>
      <c r="JC62" s="1317"/>
      <c r="JD62" s="1317"/>
      <c r="JE62" s="1317"/>
      <c r="JF62" s="1317"/>
      <c r="JG62" s="1317"/>
      <c r="JH62" s="1317"/>
      <c r="JI62" s="1317"/>
      <c r="JJ62" s="1317"/>
      <c r="JK62" s="1317"/>
      <c r="JL62" s="1317"/>
      <c r="JM62" s="1317"/>
      <c r="JN62" s="1317"/>
      <c r="JO62" s="1317"/>
      <c r="JP62" s="1317"/>
      <c r="JQ62" s="1317"/>
      <c r="JR62" s="1317"/>
      <c r="JS62" s="1317"/>
      <c r="JT62" s="1317"/>
      <c r="JU62" s="1317"/>
      <c r="JV62" s="1317"/>
      <c r="JW62" s="1317"/>
      <c r="JX62" s="1317"/>
      <c r="JY62" s="1317"/>
      <c r="JZ62" s="1317"/>
      <c r="KA62" s="1317"/>
      <c r="KB62" s="1317"/>
      <c r="KC62" s="1317"/>
      <c r="KD62" s="1317"/>
      <c r="KE62" s="1317"/>
      <c r="KF62" s="1317"/>
      <c r="KG62" s="1317"/>
      <c r="KH62" s="1317"/>
      <c r="KI62" s="1317"/>
      <c r="KJ62" s="1317"/>
      <c r="KK62" s="1317"/>
      <c r="KL62" s="1317"/>
      <c r="KM62" s="1317"/>
      <c r="KN62" s="1317"/>
      <c r="KO62" s="1317"/>
      <c r="KP62" s="1317"/>
      <c r="KQ62" s="1317"/>
      <c r="KR62" s="1317"/>
      <c r="KS62" s="1317"/>
      <c r="KT62" s="1317"/>
      <c r="KU62" s="1317"/>
      <c r="KV62" s="1317"/>
      <c r="KW62" s="1317"/>
      <c r="KX62" s="1317"/>
      <c r="KY62" s="1317"/>
      <c r="KZ62" s="1317"/>
      <c r="LA62" s="1317"/>
      <c r="LB62" s="1317"/>
      <c r="LC62" s="1317"/>
      <c r="LD62" s="1317"/>
      <c r="LE62" s="1317"/>
      <c r="LF62" s="1317"/>
      <c r="LG62" s="1317"/>
      <c r="LH62" s="1317"/>
      <c r="LI62" s="1317"/>
      <c r="LJ62" s="1317"/>
      <c r="LK62" s="1317"/>
      <c r="LL62" s="1317"/>
      <c r="LM62" s="1317"/>
      <c r="LN62" s="1317"/>
      <c r="LO62" s="1317"/>
      <c r="LP62" s="1317"/>
      <c r="LQ62" s="1317"/>
      <c r="LR62" s="1317"/>
      <c r="LS62" s="1317"/>
      <c r="LT62" s="1317"/>
      <c r="LU62" s="1317"/>
      <c r="LV62" s="1317"/>
      <c r="LW62" s="1317"/>
      <c r="LX62" s="1317"/>
      <c r="LY62" s="1317"/>
      <c r="LZ62" s="1317"/>
      <c r="MA62" s="1317"/>
      <c r="MB62" s="1317"/>
      <c r="MC62" s="1317"/>
      <c r="MD62" s="1317"/>
      <c r="ME62" s="1317"/>
      <c r="MF62" s="1317"/>
      <c r="MG62" s="1317"/>
      <c r="MH62" s="1295"/>
      <c r="MI62" s="1295"/>
      <c r="MJ62" s="1295"/>
      <c r="MK62" s="1295"/>
      <c r="ML62" s="1295"/>
      <c r="MM62" s="1295"/>
      <c r="MN62" s="1295"/>
      <c r="MO62" s="1295"/>
      <c r="MP62" s="1295"/>
      <c r="MQ62" s="1295"/>
      <c r="MR62" s="1295"/>
      <c r="MS62" s="1295"/>
      <c r="MT62" s="1295"/>
      <c r="MU62" s="1295"/>
      <c r="MV62" s="1295"/>
      <c r="MW62" s="1295"/>
      <c r="MX62" s="1295"/>
      <c r="MY62" s="1295"/>
      <c r="MZ62" s="1295"/>
      <c r="NA62" s="1295"/>
      <c r="NB62" s="1295"/>
      <c r="NC62" s="1295"/>
      <c r="ND62" s="1295"/>
      <c r="NE62" s="1295"/>
      <c r="NF62" s="1295"/>
      <c r="NG62" s="1295"/>
      <c r="NH62" s="1295"/>
      <c r="NI62" s="1295"/>
      <c r="NJ62" s="1302"/>
    </row>
    <row r="63" spans="2:374" ht="3.65" customHeight="1" x14ac:dyDescent="0.65">
      <c r="B63" s="1314"/>
      <c r="C63" s="1315"/>
      <c r="D63" s="1315"/>
      <c r="E63" s="1315"/>
      <c r="F63" s="1315"/>
      <c r="G63" s="1315"/>
      <c r="H63" s="1315"/>
      <c r="I63" s="1315"/>
      <c r="J63" s="1315"/>
      <c r="K63" s="1315"/>
      <c r="L63" s="1315"/>
      <c r="M63" s="1315"/>
      <c r="N63" s="1315"/>
      <c r="O63" s="1315"/>
      <c r="P63" s="1315"/>
      <c r="Q63" s="1315"/>
      <c r="R63" s="1315"/>
      <c r="S63" s="1315"/>
      <c r="T63" s="1316"/>
      <c r="U63" s="1316"/>
      <c r="V63" s="1316"/>
      <c r="W63" s="1316"/>
      <c r="X63" s="1316"/>
      <c r="Y63" s="1316"/>
      <c r="Z63" s="1316"/>
      <c r="AA63" s="1316"/>
      <c r="AB63" s="1316"/>
      <c r="AC63" s="1316"/>
      <c r="AD63" s="1316"/>
      <c r="AE63" s="1316"/>
      <c r="AF63" s="1316"/>
      <c r="AG63" s="1316"/>
      <c r="AH63" s="1316"/>
      <c r="AI63" s="1316"/>
      <c r="AJ63" s="1316"/>
      <c r="AK63" s="1316"/>
      <c r="AL63" s="1316"/>
      <c r="AM63" s="1316"/>
      <c r="AN63" s="1316"/>
      <c r="AO63" s="1316"/>
      <c r="AP63" s="1316"/>
      <c r="AQ63" s="1316"/>
      <c r="AR63" s="1316"/>
      <c r="AS63" s="1316"/>
      <c r="AT63" s="1316"/>
      <c r="AU63" s="1316"/>
      <c r="AV63" s="1316"/>
      <c r="AW63" s="1316"/>
      <c r="AX63" s="1316"/>
      <c r="AY63" s="1316"/>
      <c r="AZ63" s="1316"/>
      <c r="BA63" s="1316"/>
      <c r="BB63" s="1316"/>
      <c r="BC63" s="1316"/>
      <c r="BD63" s="1316"/>
      <c r="BE63" s="1316"/>
      <c r="BF63" s="1316"/>
      <c r="BG63" s="1316"/>
      <c r="BH63" s="1316"/>
      <c r="BI63" s="1316"/>
      <c r="BJ63" s="1316"/>
      <c r="BK63" s="1316"/>
      <c r="BL63" s="1316"/>
      <c r="BM63" s="1316"/>
      <c r="BN63" s="1316"/>
      <c r="BO63" s="1316"/>
      <c r="BP63" s="1316"/>
      <c r="BQ63" s="1316"/>
      <c r="BR63" s="1316"/>
      <c r="BS63" s="1316"/>
      <c r="BT63" s="1316"/>
      <c r="BU63" s="1316"/>
      <c r="BV63" s="1316"/>
      <c r="BW63" s="1316"/>
      <c r="BX63" s="1316"/>
      <c r="BY63" s="1316"/>
      <c r="BZ63" s="1316"/>
      <c r="CA63" s="1316"/>
      <c r="CB63" s="1316"/>
      <c r="CC63" s="1316"/>
      <c r="CD63" s="1316"/>
      <c r="CE63" s="1316"/>
      <c r="CF63" s="1316"/>
      <c r="CG63" s="1316"/>
      <c r="CH63" s="1316"/>
      <c r="CI63" s="1316"/>
      <c r="CJ63" s="1316"/>
      <c r="CK63" s="1316"/>
      <c r="CL63" s="1316"/>
      <c r="CM63" s="1316"/>
      <c r="CN63" s="1316"/>
      <c r="CO63" s="1316"/>
      <c r="CP63" s="1316"/>
      <c r="CQ63" s="1316"/>
      <c r="CR63" s="1316"/>
      <c r="CS63" s="1316"/>
      <c r="CT63" s="1316"/>
      <c r="CU63" s="1316"/>
      <c r="CV63" s="1316"/>
      <c r="CW63" s="1316"/>
      <c r="CX63" s="1316"/>
      <c r="CY63" s="1316"/>
      <c r="CZ63" s="1316"/>
      <c r="DA63" s="1316"/>
      <c r="DB63" s="1316"/>
      <c r="DC63" s="1316"/>
      <c r="DD63" s="1316"/>
      <c r="DE63" s="1316"/>
      <c r="DF63" s="1316"/>
      <c r="DG63" s="1316"/>
      <c r="DH63" s="1316"/>
      <c r="DI63" s="1316"/>
      <c r="DJ63" s="1316"/>
      <c r="DK63" s="1316"/>
      <c r="DL63" s="1316"/>
      <c r="DM63" s="1316"/>
      <c r="DN63" s="1316"/>
      <c r="DO63" s="1316"/>
      <c r="DP63" s="1316"/>
      <c r="DQ63" s="1316"/>
      <c r="DR63" s="1316"/>
      <c r="DS63" s="1316"/>
      <c r="DT63" s="1316"/>
      <c r="DU63" s="1316"/>
      <c r="DV63" s="1316"/>
      <c r="DW63" s="1316"/>
      <c r="DX63" s="1316"/>
      <c r="DY63" s="1316"/>
      <c r="DZ63" s="1316"/>
      <c r="EA63" s="1316"/>
      <c r="EB63" s="1316"/>
      <c r="EC63" s="1316"/>
      <c r="ED63" s="1316"/>
      <c r="EE63" s="1316"/>
      <c r="EF63" s="1316"/>
      <c r="EG63" s="1316"/>
      <c r="EH63" s="1316"/>
      <c r="EI63" s="1316"/>
      <c r="EJ63" s="1316"/>
      <c r="EK63" s="1316"/>
      <c r="EL63" s="1316"/>
      <c r="EM63" s="1316"/>
      <c r="EN63" s="1316"/>
      <c r="EO63" s="1316"/>
      <c r="EP63" s="1316"/>
      <c r="EQ63" s="1316"/>
      <c r="ER63" s="1316"/>
      <c r="ES63" s="1316"/>
      <c r="ET63" s="1316"/>
      <c r="EU63" s="1316"/>
      <c r="EV63" s="1316"/>
      <c r="EW63" s="1316"/>
      <c r="EX63" s="1316"/>
      <c r="EY63" s="1316"/>
      <c r="EZ63" s="1316"/>
      <c r="FA63" s="1316"/>
      <c r="FB63" s="1316"/>
      <c r="FC63" s="1316"/>
      <c r="FD63" s="1316"/>
      <c r="FE63" s="1316"/>
      <c r="FF63" s="1316"/>
      <c r="FG63" s="1316"/>
      <c r="FH63" s="1315"/>
      <c r="FI63" s="1315"/>
      <c r="FJ63" s="1315"/>
      <c r="FK63" s="1315"/>
      <c r="FL63" s="1312"/>
      <c r="FM63" s="1312"/>
      <c r="FN63" s="1312"/>
      <c r="FO63" s="1312"/>
      <c r="FP63" s="1312"/>
      <c r="FQ63" s="1312"/>
      <c r="FR63" s="1312"/>
      <c r="FS63" s="1312"/>
      <c r="FT63" s="1312"/>
      <c r="FU63" s="1312"/>
      <c r="FV63" s="1315"/>
      <c r="FW63" s="1315"/>
      <c r="FX63" s="1315"/>
      <c r="FY63" s="1315"/>
      <c r="FZ63" s="1315"/>
      <c r="GA63" s="1295"/>
      <c r="GB63" s="1295"/>
      <c r="GC63" s="1295"/>
      <c r="GD63" s="1295"/>
      <c r="GE63" s="1295"/>
      <c r="GF63" s="1295"/>
      <c r="GG63" s="1295"/>
      <c r="GH63" s="1295"/>
      <c r="GI63" s="1295"/>
      <c r="GJ63" s="1295"/>
      <c r="GK63" s="1295"/>
      <c r="GL63" s="1295"/>
      <c r="GM63" s="1295"/>
      <c r="GN63" s="1295"/>
      <c r="GO63" s="1295"/>
      <c r="GP63" s="1295"/>
      <c r="GQ63" s="1295"/>
      <c r="GR63" s="1295"/>
      <c r="GS63" s="1295"/>
      <c r="GT63" s="1295"/>
      <c r="GU63" s="1295"/>
      <c r="GV63" s="1295"/>
      <c r="GW63" s="1295"/>
      <c r="GX63" s="1295"/>
      <c r="GY63" s="1295"/>
      <c r="GZ63" s="1295"/>
      <c r="HA63" s="1295"/>
      <c r="HB63" s="1295"/>
      <c r="HC63" s="1295"/>
      <c r="HD63" s="1295"/>
      <c r="HE63" s="1295"/>
      <c r="HF63" s="1295"/>
      <c r="HG63" s="1295"/>
      <c r="HH63" s="1295"/>
      <c r="HI63" s="1295"/>
      <c r="HJ63" s="1295"/>
      <c r="HK63" s="1295"/>
      <c r="HL63" s="1295"/>
      <c r="HM63" s="1295"/>
      <c r="HN63" s="1295"/>
      <c r="HO63" s="1295"/>
      <c r="HP63" s="1295"/>
      <c r="HQ63" s="1295"/>
      <c r="HR63" s="1295"/>
      <c r="HS63" s="1295"/>
      <c r="HT63" s="1295"/>
      <c r="HU63" s="1295"/>
      <c r="HV63" s="1295"/>
      <c r="HW63" s="1295"/>
      <c r="HX63" s="1295"/>
      <c r="HY63" s="1295"/>
      <c r="HZ63" s="1295"/>
      <c r="IA63" s="1295"/>
      <c r="IB63" s="1295"/>
      <c r="IC63" s="1295"/>
      <c r="ID63" s="1295"/>
      <c r="IE63" s="1295"/>
      <c r="IF63" s="1295"/>
      <c r="IG63" s="1295"/>
      <c r="IH63" s="1295"/>
      <c r="II63" s="1295"/>
      <c r="IJ63" s="1295"/>
      <c r="IK63" s="1295"/>
      <c r="IL63" s="1295"/>
      <c r="IM63" s="1295"/>
      <c r="IN63" s="1317"/>
      <c r="IO63" s="1317"/>
      <c r="IP63" s="1317"/>
      <c r="IQ63" s="1317"/>
      <c r="IR63" s="1317"/>
      <c r="IS63" s="1317"/>
      <c r="IT63" s="1317"/>
      <c r="IU63" s="1317"/>
      <c r="IV63" s="1317"/>
      <c r="IW63" s="1317"/>
      <c r="IX63" s="1317"/>
      <c r="IY63" s="1317"/>
      <c r="IZ63" s="1317"/>
      <c r="JA63" s="1317"/>
      <c r="JB63" s="1317"/>
      <c r="JC63" s="1317"/>
      <c r="JD63" s="1317"/>
      <c r="JE63" s="1317"/>
      <c r="JF63" s="1317"/>
      <c r="JG63" s="1317"/>
      <c r="JH63" s="1317"/>
      <c r="JI63" s="1317"/>
      <c r="JJ63" s="1317"/>
      <c r="JK63" s="1317"/>
      <c r="JL63" s="1317"/>
      <c r="JM63" s="1317"/>
      <c r="JN63" s="1317"/>
      <c r="JO63" s="1317"/>
      <c r="JP63" s="1317"/>
      <c r="JQ63" s="1317"/>
      <c r="JR63" s="1317"/>
      <c r="JS63" s="1317"/>
      <c r="JT63" s="1317"/>
      <c r="JU63" s="1317"/>
      <c r="JV63" s="1317"/>
      <c r="JW63" s="1317"/>
      <c r="JX63" s="1317"/>
      <c r="JY63" s="1317"/>
      <c r="JZ63" s="1317"/>
      <c r="KA63" s="1317"/>
      <c r="KB63" s="1317"/>
      <c r="KC63" s="1317"/>
      <c r="KD63" s="1317"/>
      <c r="KE63" s="1317"/>
      <c r="KF63" s="1317"/>
      <c r="KG63" s="1317"/>
      <c r="KH63" s="1317"/>
      <c r="KI63" s="1317"/>
      <c r="KJ63" s="1317"/>
      <c r="KK63" s="1317"/>
      <c r="KL63" s="1317"/>
      <c r="KM63" s="1317"/>
      <c r="KN63" s="1317"/>
      <c r="KO63" s="1317"/>
      <c r="KP63" s="1317"/>
      <c r="KQ63" s="1317"/>
      <c r="KR63" s="1317"/>
      <c r="KS63" s="1317"/>
      <c r="KT63" s="1317"/>
      <c r="KU63" s="1317"/>
      <c r="KV63" s="1317"/>
      <c r="KW63" s="1317"/>
      <c r="KX63" s="1317"/>
      <c r="KY63" s="1317"/>
      <c r="KZ63" s="1317"/>
      <c r="LA63" s="1317"/>
      <c r="LB63" s="1317"/>
      <c r="LC63" s="1317"/>
      <c r="LD63" s="1317"/>
      <c r="LE63" s="1317"/>
      <c r="LF63" s="1317"/>
      <c r="LG63" s="1317"/>
      <c r="LH63" s="1317"/>
      <c r="LI63" s="1317"/>
      <c r="LJ63" s="1317"/>
      <c r="LK63" s="1317"/>
      <c r="LL63" s="1317"/>
      <c r="LM63" s="1317"/>
      <c r="LN63" s="1317"/>
      <c r="LO63" s="1317"/>
      <c r="LP63" s="1317"/>
      <c r="LQ63" s="1317"/>
      <c r="LR63" s="1317"/>
      <c r="LS63" s="1317"/>
      <c r="LT63" s="1317"/>
      <c r="LU63" s="1317"/>
      <c r="LV63" s="1317"/>
      <c r="LW63" s="1317"/>
      <c r="LX63" s="1317"/>
      <c r="LY63" s="1317"/>
      <c r="LZ63" s="1317"/>
      <c r="MA63" s="1317"/>
      <c r="MB63" s="1317"/>
      <c r="MC63" s="1317"/>
      <c r="MD63" s="1317"/>
      <c r="ME63" s="1317"/>
      <c r="MF63" s="1317"/>
      <c r="MG63" s="1317"/>
      <c r="MH63" s="1295"/>
      <c r="MI63" s="1295"/>
      <c r="MJ63" s="1295"/>
      <c r="MK63" s="1295"/>
      <c r="ML63" s="1295"/>
      <c r="MM63" s="1295"/>
      <c r="MN63" s="1295"/>
      <c r="MO63" s="1295"/>
      <c r="MP63" s="1295"/>
      <c r="MQ63" s="1295"/>
      <c r="MR63" s="1295"/>
      <c r="MS63" s="1295"/>
      <c r="MT63" s="1295"/>
      <c r="MU63" s="1295"/>
      <c r="MV63" s="1295"/>
      <c r="MW63" s="1295"/>
      <c r="MX63" s="1295"/>
      <c r="MY63" s="1295"/>
      <c r="MZ63" s="1295"/>
      <c r="NA63" s="1295"/>
      <c r="NB63" s="1295"/>
      <c r="NC63" s="1295"/>
      <c r="ND63" s="1295"/>
      <c r="NE63" s="1295"/>
      <c r="NF63" s="1295"/>
      <c r="NG63" s="1295"/>
      <c r="NH63" s="1295"/>
      <c r="NI63" s="1295"/>
      <c r="NJ63" s="1302"/>
    </row>
    <row r="64" spans="2:374" ht="3.65" customHeight="1" x14ac:dyDescent="0.65">
      <c r="B64" s="1314"/>
      <c r="C64" s="1315"/>
      <c r="D64" s="1315"/>
      <c r="E64" s="1315"/>
      <c r="F64" s="1315"/>
      <c r="G64" s="1315"/>
      <c r="H64" s="1315"/>
      <c r="I64" s="1315"/>
      <c r="J64" s="1315"/>
      <c r="K64" s="1315"/>
      <c r="L64" s="1315"/>
      <c r="M64" s="1315"/>
      <c r="N64" s="1315"/>
      <c r="O64" s="1315"/>
      <c r="P64" s="1315"/>
      <c r="Q64" s="1315"/>
      <c r="R64" s="1315"/>
      <c r="S64" s="1315"/>
      <c r="T64" s="1316"/>
      <c r="U64" s="1316"/>
      <c r="V64" s="1316"/>
      <c r="W64" s="1316"/>
      <c r="X64" s="1316"/>
      <c r="Y64" s="1316"/>
      <c r="Z64" s="1316"/>
      <c r="AA64" s="1316"/>
      <c r="AB64" s="1316"/>
      <c r="AC64" s="1316"/>
      <c r="AD64" s="1316"/>
      <c r="AE64" s="1316"/>
      <c r="AF64" s="1316"/>
      <c r="AG64" s="1316"/>
      <c r="AH64" s="1316"/>
      <c r="AI64" s="1316"/>
      <c r="AJ64" s="1316"/>
      <c r="AK64" s="1316"/>
      <c r="AL64" s="1316"/>
      <c r="AM64" s="1316"/>
      <c r="AN64" s="1316"/>
      <c r="AO64" s="1316"/>
      <c r="AP64" s="1316"/>
      <c r="AQ64" s="1316"/>
      <c r="AR64" s="1316"/>
      <c r="AS64" s="1316"/>
      <c r="AT64" s="1316"/>
      <c r="AU64" s="1316"/>
      <c r="AV64" s="1316"/>
      <c r="AW64" s="1316"/>
      <c r="AX64" s="1316"/>
      <c r="AY64" s="1316"/>
      <c r="AZ64" s="1316"/>
      <c r="BA64" s="1316"/>
      <c r="BB64" s="1316"/>
      <c r="BC64" s="1316"/>
      <c r="BD64" s="1316"/>
      <c r="BE64" s="1316"/>
      <c r="BF64" s="1316"/>
      <c r="BG64" s="1316"/>
      <c r="BH64" s="1316"/>
      <c r="BI64" s="1316"/>
      <c r="BJ64" s="1316"/>
      <c r="BK64" s="1316"/>
      <c r="BL64" s="1316"/>
      <c r="BM64" s="1316"/>
      <c r="BN64" s="1316"/>
      <c r="BO64" s="1316"/>
      <c r="BP64" s="1316"/>
      <c r="BQ64" s="1316"/>
      <c r="BR64" s="1316"/>
      <c r="BS64" s="1316"/>
      <c r="BT64" s="1316"/>
      <c r="BU64" s="1316"/>
      <c r="BV64" s="1316"/>
      <c r="BW64" s="1316"/>
      <c r="BX64" s="1316"/>
      <c r="BY64" s="1316"/>
      <c r="BZ64" s="1316"/>
      <c r="CA64" s="1316"/>
      <c r="CB64" s="1316"/>
      <c r="CC64" s="1316"/>
      <c r="CD64" s="1316"/>
      <c r="CE64" s="1316"/>
      <c r="CF64" s="1316"/>
      <c r="CG64" s="1316"/>
      <c r="CH64" s="1316"/>
      <c r="CI64" s="1316"/>
      <c r="CJ64" s="1316"/>
      <c r="CK64" s="1316"/>
      <c r="CL64" s="1316"/>
      <c r="CM64" s="1316"/>
      <c r="CN64" s="1316"/>
      <c r="CO64" s="1316"/>
      <c r="CP64" s="1316"/>
      <c r="CQ64" s="1316"/>
      <c r="CR64" s="1316"/>
      <c r="CS64" s="1316"/>
      <c r="CT64" s="1316"/>
      <c r="CU64" s="1316"/>
      <c r="CV64" s="1316"/>
      <c r="CW64" s="1316"/>
      <c r="CX64" s="1316"/>
      <c r="CY64" s="1316"/>
      <c r="CZ64" s="1316"/>
      <c r="DA64" s="1316"/>
      <c r="DB64" s="1316"/>
      <c r="DC64" s="1316"/>
      <c r="DD64" s="1316"/>
      <c r="DE64" s="1316"/>
      <c r="DF64" s="1316"/>
      <c r="DG64" s="1316"/>
      <c r="DH64" s="1316"/>
      <c r="DI64" s="1316"/>
      <c r="DJ64" s="1316"/>
      <c r="DK64" s="1316"/>
      <c r="DL64" s="1316"/>
      <c r="DM64" s="1316"/>
      <c r="DN64" s="1316"/>
      <c r="DO64" s="1316"/>
      <c r="DP64" s="1316"/>
      <c r="DQ64" s="1316"/>
      <c r="DR64" s="1316"/>
      <c r="DS64" s="1316"/>
      <c r="DT64" s="1316"/>
      <c r="DU64" s="1316"/>
      <c r="DV64" s="1316"/>
      <c r="DW64" s="1316"/>
      <c r="DX64" s="1316"/>
      <c r="DY64" s="1316"/>
      <c r="DZ64" s="1316"/>
      <c r="EA64" s="1316"/>
      <c r="EB64" s="1316"/>
      <c r="EC64" s="1316"/>
      <c r="ED64" s="1316"/>
      <c r="EE64" s="1316"/>
      <c r="EF64" s="1316"/>
      <c r="EG64" s="1316"/>
      <c r="EH64" s="1316"/>
      <c r="EI64" s="1316"/>
      <c r="EJ64" s="1316"/>
      <c r="EK64" s="1316"/>
      <c r="EL64" s="1316"/>
      <c r="EM64" s="1316"/>
      <c r="EN64" s="1316"/>
      <c r="EO64" s="1316"/>
      <c r="EP64" s="1316"/>
      <c r="EQ64" s="1316"/>
      <c r="ER64" s="1316"/>
      <c r="ES64" s="1316"/>
      <c r="ET64" s="1316"/>
      <c r="EU64" s="1316"/>
      <c r="EV64" s="1316"/>
      <c r="EW64" s="1316"/>
      <c r="EX64" s="1316"/>
      <c r="EY64" s="1316"/>
      <c r="EZ64" s="1316"/>
      <c r="FA64" s="1316"/>
      <c r="FB64" s="1316"/>
      <c r="FC64" s="1316"/>
      <c r="FD64" s="1316"/>
      <c r="FE64" s="1316"/>
      <c r="FF64" s="1316"/>
      <c r="FG64" s="1316"/>
      <c r="FH64" s="1315"/>
      <c r="FI64" s="1315"/>
      <c r="FJ64" s="1315"/>
      <c r="FK64" s="1315"/>
      <c r="FL64" s="1312"/>
      <c r="FM64" s="1312"/>
      <c r="FN64" s="1312"/>
      <c r="FO64" s="1312"/>
      <c r="FP64" s="1312"/>
      <c r="FQ64" s="1312"/>
      <c r="FR64" s="1312"/>
      <c r="FS64" s="1312"/>
      <c r="FT64" s="1312"/>
      <c r="FU64" s="1312"/>
      <c r="FV64" s="1315"/>
      <c r="FW64" s="1315"/>
      <c r="FX64" s="1315"/>
      <c r="FY64" s="1315"/>
      <c r="FZ64" s="1315"/>
      <c r="GA64" s="1295"/>
      <c r="GB64" s="1295"/>
      <c r="GC64" s="1295"/>
      <c r="GD64" s="1295"/>
      <c r="GE64" s="1295"/>
      <c r="GF64" s="1295"/>
      <c r="GG64" s="1295"/>
      <c r="GH64" s="1295"/>
      <c r="GI64" s="1295"/>
      <c r="GJ64" s="1295"/>
      <c r="GK64" s="1295"/>
      <c r="GL64" s="1295"/>
      <c r="GM64" s="1295"/>
      <c r="GN64" s="1295"/>
      <c r="GO64" s="1295"/>
      <c r="GP64" s="1295"/>
      <c r="GQ64" s="1295"/>
      <c r="GR64" s="1295"/>
      <c r="GS64" s="1295"/>
      <c r="GT64" s="1295"/>
      <c r="GU64" s="1295"/>
      <c r="GV64" s="1295"/>
      <c r="GW64" s="1295"/>
      <c r="GX64" s="1295"/>
      <c r="GY64" s="1295"/>
      <c r="GZ64" s="1295"/>
      <c r="HA64" s="1295"/>
      <c r="HB64" s="1295"/>
      <c r="HC64" s="1295"/>
      <c r="HD64" s="1295"/>
      <c r="HE64" s="1295"/>
      <c r="HF64" s="1295"/>
      <c r="HG64" s="1295"/>
      <c r="HH64" s="1295"/>
      <c r="HI64" s="1295"/>
      <c r="HJ64" s="1295"/>
      <c r="HK64" s="1295"/>
      <c r="HL64" s="1295"/>
      <c r="HM64" s="1295"/>
      <c r="HN64" s="1295"/>
      <c r="HO64" s="1295"/>
      <c r="HP64" s="1295"/>
      <c r="HQ64" s="1295"/>
      <c r="HR64" s="1295"/>
      <c r="HS64" s="1295"/>
      <c r="HT64" s="1295"/>
      <c r="HU64" s="1295"/>
      <c r="HV64" s="1295"/>
      <c r="HW64" s="1295"/>
      <c r="HX64" s="1295"/>
      <c r="HY64" s="1295"/>
      <c r="HZ64" s="1295"/>
      <c r="IA64" s="1295"/>
      <c r="IB64" s="1295"/>
      <c r="IC64" s="1295"/>
      <c r="ID64" s="1295"/>
      <c r="IE64" s="1295"/>
      <c r="IF64" s="1295"/>
      <c r="IG64" s="1295"/>
      <c r="IH64" s="1295"/>
      <c r="II64" s="1295"/>
      <c r="IJ64" s="1295"/>
      <c r="IK64" s="1295"/>
      <c r="IL64" s="1295"/>
      <c r="IM64" s="1295"/>
      <c r="IN64" s="1317"/>
      <c r="IO64" s="1317"/>
      <c r="IP64" s="1317"/>
      <c r="IQ64" s="1317"/>
      <c r="IR64" s="1317"/>
      <c r="IS64" s="1317"/>
      <c r="IT64" s="1317"/>
      <c r="IU64" s="1317"/>
      <c r="IV64" s="1317"/>
      <c r="IW64" s="1317"/>
      <c r="IX64" s="1317"/>
      <c r="IY64" s="1317"/>
      <c r="IZ64" s="1317"/>
      <c r="JA64" s="1317"/>
      <c r="JB64" s="1317"/>
      <c r="JC64" s="1317"/>
      <c r="JD64" s="1317"/>
      <c r="JE64" s="1317"/>
      <c r="JF64" s="1317"/>
      <c r="JG64" s="1317"/>
      <c r="JH64" s="1317"/>
      <c r="JI64" s="1317"/>
      <c r="JJ64" s="1317"/>
      <c r="JK64" s="1317"/>
      <c r="JL64" s="1317"/>
      <c r="JM64" s="1317"/>
      <c r="JN64" s="1317"/>
      <c r="JO64" s="1317"/>
      <c r="JP64" s="1317"/>
      <c r="JQ64" s="1317"/>
      <c r="JR64" s="1317"/>
      <c r="JS64" s="1317"/>
      <c r="JT64" s="1317"/>
      <c r="JU64" s="1317"/>
      <c r="JV64" s="1317"/>
      <c r="JW64" s="1317"/>
      <c r="JX64" s="1317"/>
      <c r="JY64" s="1317"/>
      <c r="JZ64" s="1317"/>
      <c r="KA64" s="1317"/>
      <c r="KB64" s="1317"/>
      <c r="KC64" s="1317"/>
      <c r="KD64" s="1317"/>
      <c r="KE64" s="1317"/>
      <c r="KF64" s="1317"/>
      <c r="KG64" s="1317"/>
      <c r="KH64" s="1317"/>
      <c r="KI64" s="1317"/>
      <c r="KJ64" s="1317"/>
      <c r="KK64" s="1317"/>
      <c r="KL64" s="1317"/>
      <c r="KM64" s="1317"/>
      <c r="KN64" s="1317"/>
      <c r="KO64" s="1317"/>
      <c r="KP64" s="1317"/>
      <c r="KQ64" s="1317"/>
      <c r="KR64" s="1317"/>
      <c r="KS64" s="1317"/>
      <c r="KT64" s="1317"/>
      <c r="KU64" s="1317"/>
      <c r="KV64" s="1317"/>
      <c r="KW64" s="1317"/>
      <c r="KX64" s="1317"/>
      <c r="KY64" s="1317"/>
      <c r="KZ64" s="1317"/>
      <c r="LA64" s="1317"/>
      <c r="LB64" s="1317"/>
      <c r="LC64" s="1317"/>
      <c r="LD64" s="1317"/>
      <c r="LE64" s="1317"/>
      <c r="LF64" s="1317"/>
      <c r="LG64" s="1317"/>
      <c r="LH64" s="1317"/>
      <c r="LI64" s="1317"/>
      <c r="LJ64" s="1317"/>
      <c r="LK64" s="1317"/>
      <c r="LL64" s="1317"/>
      <c r="LM64" s="1317"/>
      <c r="LN64" s="1317"/>
      <c r="LO64" s="1317"/>
      <c r="LP64" s="1317"/>
      <c r="LQ64" s="1317"/>
      <c r="LR64" s="1317"/>
      <c r="LS64" s="1317"/>
      <c r="LT64" s="1317"/>
      <c r="LU64" s="1317"/>
      <c r="LV64" s="1317"/>
      <c r="LW64" s="1317"/>
      <c r="LX64" s="1317"/>
      <c r="LY64" s="1317"/>
      <c r="LZ64" s="1317"/>
      <c r="MA64" s="1317"/>
      <c r="MB64" s="1317"/>
      <c r="MC64" s="1317"/>
      <c r="MD64" s="1317"/>
      <c r="ME64" s="1317"/>
      <c r="MF64" s="1317"/>
      <c r="MG64" s="1317"/>
      <c r="MH64" s="1295"/>
      <c r="MI64" s="1295"/>
      <c r="MJ64" s="1295"/>
      <c r="MK64" s="1295"/>
      <c r="ML64" s="1295"/>
      <c r="MM64" s="1295"/>
      <c r="MN64" s="1295"/>
      <c r="MO64" s="1295"/>
      <c r="MP64" s="1295"/>
      <c r="MQ64" s="1295"/>
      <c r="MR64" s="1295"/>
      <c r="MS64" s="1295"/>
      <c r="MT64" s="1295"/>
      <c r="MU64" s="1295"/>
      <c r="MV64" s="1295"/>
      <c r="MW64" s="1295"/>
      <c r="MX64" s="1295"/>
      <c r="MY64" s="1295"/>
      <c r="MZ64" s="1295"/>
      <c r="NA64" s="1295"/>
      <c r="NB64" s="1295"/>
      <c r="NC64" s="1295"/>
      <c r="ND64" s="1295"/>
      <c r="NE64" s="1295"/>
      <c r="NF64" s="1295"/>
      <c r="NG64" s="1295"/>
      <c r="NH64" s="1295"/>
      <c r="NI64" s="1295"/>
      <c r="NJ64" s="1302"/>
    </row>
    <row r="65" spans="2:374" ht="3.65" customHeight="1" x14ac:dyDescent="0.65">
      <c r="B65" s="1314"/>
      <c r="C65" s="1315"/>
      <c r="D65" s="1315"/>
      <c r="E65" s="1315"/>
      <c r="F65" s="1315"/>
      <c r="G65" s="1315"/>
      <c r="H65" s="1315"/>
      <c r="I65" s="1315"/>
      <c r="J65" s="1315"/>
      <c r="K65" s="1315"/>
      <c r="L65" s="1315"/>
      <c r="M65" s="1315"/>
      <c r="N65" s="1315"/>
      <c r="O65" s="1315"/>
      <c r="P65" s="1315"/>
      <c r="Q65" s="1315"/>
      <c r="R65" s="1315"/>
      <c r="S65" s="1315"/>
      <c r="T65" s="1316"/>
      <c r="U65" s="1316"/>
      <c r="V65" s="1316"/>
      <c r="W65" s="1316"/>
      <c r="X65" s="1316"/>
      <c r="Y65" s="1316"/>
      <c r="Z65" s="1316"/>
      <c r="AA65" s="1316"/>
      <c r="AB65" s="1316"/>
      <c r="AC65" s="1316"/>
      <c r="AD65" s="1316"/>
      <c r="AE65" s="1316"/>
      <c r="AF65" s="1316"/>
      <c r="AG65" s="1316"/>
      <c r="AH65" s="1316"/>
      <c r="AI65" s="1316"/>
      <c r="AJ65" s="1316"/>
      <c r="AK65" s="1316"/>
      <c r="AL65" s="1316"/>
      <c r="AM65" s="1316"/>
      <c r="AN65" s="1316"/>
      <c r="AO65" s="1316"/>
      <c r="AP65" s="1316"/>
      <c r="AQ65" s="1316"/>
      <c r="AR65" s="1316"/>
      <c r="AS65" s="1316"/>
      <c r="AT65" s="1316"/>
      <c r="AU65" s="1316"/>
      <c r="AV65" s="1316"/>
      <c r="AW65" s="1316"/>
      <c r="AX65" s="1316"/>
      <c r="AY65" s="1316"/>
      <c r="AZ65" s="1316"/>
      <c r="BA65" s="1316"/>
      <c r="BB65" s="1316"/>
      <c r="BC65" s="1316"/>
      <c r="BD65" s="1316"/>
      <c r="BE65" s="1316"/>
      <c r="BF65" s="1316"/>
      <c r="BG65" s="1316"/>
      <c r="BH65" s="1316"/>
      <c r="BI65" s="1316"/>
      <c r="BJ65" s="1316"/>
      <c r="BK65" s="1316"/>
      <c r="BL65" s="1316"/>
      <c r="BM65" s="1316"/>
      <c r="BN65" s="1316"/>
      <c r="BO65" s="1316"/>
      <c r="BP65" s="1316"/>
      <c r="BQ65" s="1316"/>
      <c r="BR65" s="1316"/>
      <c r="BS65" s="1316"/>
      <c r="BT65" s="1316"/>
      <c r="BU65" s="1316"/>
      <c r="BV65" s="1316"/>
      <c r="BW65" s="1316"/>
      <c r="BX65" s="1316"/>
      <c r="BY65" s="1316"/>
      <c r="BZ65" s="1316"/>
      <c r="CA65" s="1316"/>
      <c r="CB65" s="1316"/>
      <c r="CC65" s="1316"/>
      <c r="CD65" s="1316"/>
      <c r="CE65" s="1316"/>
      <c r="CF65" s="1316"/>
      <c r="CG65" s="1316"/>
      <c r="CH65" s="1316"/>
      <c r="CI65" s="1316"/>
      <c r="CJ65" s="1316"/>
      <c r="CK65" s="1316"/>
      <c r="CL65" s="1316"/>
      <c r="CM65" s="1316"/>
      <c r="CN65" s="1316"/>
      <c r="CO65" s="1316"/>
      <c r="CP65" s="1316"/>
      <c r="CQ65" s="1316"/>
      <c r="CR65" s="1316"/>
      <c r="CS65" s="1316"/>
      <c r="CT65" s="1316"/>
      <c r="CU65" s="1316"/>
      <c r="CV65" s="1316"/>
      <c r="CW65" s="1316"/>
      <c r="CX65" s="1316"/>
      <c r="CY65" s="1316"/>
      <c r="CZ65" s="1316"/>
      <c r="DA65" s="1316"/>
      <c r="DB65" s="1316"/>
      <c r="DC65" s="1316"/>
      <c r="DD65" s="1316"/>
      <c r="DE65" s="1316"/>
      <c r="DF65" s="1316"/>
      <c r="DG65" s="1316"/>
      <c r="DH65" s="1316"/>
      <c r="DI65" s="1316"/>
      <c r="DJ65" s="1316"/>
      <c r="DK65" s="1316"/>
      <c r="DL65" s="1316"/>
      <c r="DM65" s="1316"/>
      <c r="DN65" s="1316"/>
      <c r="DO65" s="1316"/>
      <c r="DP65" s="1316"/>
      <c r="DQ65" s="1316"/>
      <c r="DR65" s="1316"/>
      <c r="DS65" s="1316"/>
      <c r="DT65" s="1316"/>
      <c r="DU65" s="1316"/>
      <c r="DV65" s="1316"/>
      <c r="DW65" s="1316"/>
      <c r="DX65" s="1316"/>
      <c r="DY65" s="1316"/>
      <c r="DZ65" s="1316"/>
      <c r="EA65" s="1316"/>
      <c r="EB65" s="1316"/>
      <c r="EC65" s="1316"/>
      <c r="ED65" s="1316"/>
      <c r="EE65" s="1316"/>
      <c r="EF65" s="1316"/>
      <c r="EG65" s="1316"/>
      <c r="EH65" s="1316"/>
      <c r="EI65" s="1316"/>
      <c r="EJ65" s="1316"/>
      <c r="EK65" s="1316"/>
      <c r="EL65" s="1316"/>
      <c r="EM65" s="1316"/>
      <c r="EN65" s="1316"/>
      <c r="EO65" s="1316"/>
      <c r="EP65" s="1316"/>
      <c r="EQ65" s="1316"/>
      <c r="ER65" s="1316"/>
      <c r="ES65" s="1316"/>
      <c r="ET65" s="1316"/>
      <c r="EU65" s="1316"/>
      <c r="EV65" s="1316"/>
      <c r="EW65" s="1316"/>
      <c r="EX65" s="1316"/>
      <c r="EY65" s="1316"/>
      <c r="EZ65" s="1316"/>
      <c r="FA65" s="1316"/>
      <c r="FB65" s="1316"/>
      <c r="FC65" s="1316"/>
      <c r="FD65" s="1316"/>
      <c r="FE65" s="1316"/>
      <c r="FF65" s="1316"/>
      <c r="FG65" s="1316"/>
      <c r="FH65" s="1315"/>
      <c r="FI65" s="1315"/>
      <c r="FJ65" s="1315"/>
      <c r="FK65" s="1315"/>
      <c r="FL65" s="1312"/>
      <c r="FM65" s="1312"/>
      <c r="FN65" s="1312"/>
      <c r="FO65" s="1312"/>
      <c r="FP65" s="1312"/>
      <c r="FQ65" s="1312"/>
      <c r="FR65" s="1312"/>
      <c r="FS65" s="1312"/>
      <c r="FT65" s="1312"/>
      <c r="FU65" s="1312"/>
      <c r="FV65" s="1315"/>
      <c r="FW65" s="1315"/>
      <c r="FX65" s="1315"/>
      <c r="FY65" s="1315"/>
      <c r="FZ65" s="1315"/>
      <c r="GA65" s="1295"/>
      <c r="GB65" s="1295"/>
      <c r="GC65" s="1295"/>
      <c r="GD65" s="1295"/>
      <c r="GE65" s="1295"/>
      <c r="GF65" s="1295"/>
      <c r="GG65" s="1295"/>
      <c r="GH65" s="1295"/>
      <c r="GI65" s="1295"/>
      <c r="GJ65" s="1295"/>
      <c r="GK65" s="1295"/>
      <c r="GL65" s="1295"/>
      <c r="GM65" s="1295"/>
      <c r="GN65" s="1295"/>
      <c r="GO65" s="1295"/>
      <c r="GP65" s="1295"/>
      <c r="GQ65" s="1295"/>
      <c r="GR65" s="1295"/>
      <c r="GS65" s="1295"/>
      <c r="GT65" s="1295"/>
      <c r="GU65" s="1295"/>
      <c r="GV65" s="1295"/>
      <c r="GW65" s="1295"/>
      <c r="GX65" s="1295"/>
      <c r="GY65" s="1295"/>
      <c r="GZ65" s="1295"/>
      <c r="HA65" s="1295"/>
      <c r="HB65" s="1295"/>
      <c r="HC65" s="1295"/>
      <c r="HD65" s="1295"/>
      <c r="HE65" s="1295"/>
      <c r="HF65" s="1295"/>
      <c r="HG65" s="1295"/>
      <c r="HH65" s="1295"/>
      <c r="HI65" s="1295"/>
      <c r="HJ65" s="1295"/>
      <c r="HK65" s="1295"/>
      <c r="HL65" s="1295"/>
      <c r="HM65" s="1295"/>
      <c r="HN65" s="1295"/>
      <c r="HO65" s="1295"/>
      <c r="HP65" s="1295"/>
      <c r="HQ65" s="1295"/>
      <c r="HR65" s="1295"/>
      <c r="HS65" s="1295"/>
      <c r="HT65" s="1295"/>
      <c r="HU65" s="1295"/>
      <c r="HV65" s="1295"/>
      <c r="HW65" s="1295"/>
      <c r="HX65" s="1295"/>
      <c r="HY65" s="1295"/>
      <c r="HZ65" s="1295"/>
      <c r="IA65" s="1295"/>
      <c r="IB65" s="1295"/>
      <c r="IC65" s="1295"/>
      <c r="ID65" s="1295"/>
      <c r="IE65" s="1295"/>
      <c r="IF65" s="1295"/>
      <c r="IG65" s="1295"/>
      <c r="IH65" s="1295"/>
      <c r="II65" s="1295"/>
      <c r="IJ65" s="1295"/>
      <c r="IK65" s="1295"/>
      <c r="IL65" s="1295"/>
      <c r="IM65" s="1295"/>
      <c r="IN65" s="1317"/>
      <c r="IO65" s="1317"/>
      <c r="IP65" s="1317"/>
      <c r="IQ65" s="1317"/>
      <c r="IR65" s="1317"/>
      <c r="IS65" s="1317"/>
      <c r="IT65" s="1317"/>
      <c r="IU65" s="1317"/>
      <c r="IV65" s="1317"/>
      <c r="IW65" s="1317"/>
      <c r="IX65" s="1317"/>
      <c r="IY65" s="1317"/>
      <c r="IZ65" s="1317"/>
      <c r="JA65" s="1317"/>
      <c r="JB65" s="1317"/>
      <c r="JC65" s="1317"/>
      <c r="JD65" s="1317"/>
      <c r="JE65" s="1317"/>
      <c r="JF65" s="1317"/>
      <c r="JG65" s="1317"/>
      <c r="JH65" s="1317"/>
      <c r="JI65" s="1317"/>
      <c r="JJ65" s="1317"/>
      <c r="JK65" s="1317"/>
      <c r="JL65" s="1317"/>
      <c r="JM65" s="1317"/>
      <c r="JN65" s="1317"/>
      <c r="JO65" s="1317"/>
      <c r="JP65" s="1317"/>
      <c r="JQ65" s="1317"/>
      <c r="JR65" s="1317"/>
      <c r="JS65" s="1317"/>
      <c r="JT65" s="1317"/>
      <c r="JU65" s="1317"/>
      <c r="JV65" s="1317"/>
      <c r="JW65" s="1317"/>
      <c r="JX65" s="1317"/>
      <c r="JY65" s="1317"/>
      <c r="JZ65" s="1317"/>
      <c r="KA65" s="1317"/>
      <c r="KB65" s="1317"/>
      <c r="KC65" s="1317"/>
      <c r="KD65" s="1317"/>
      <c r="KE65" s="1317"/>
      <c r="KF65" s="1317"/>
      <c r="KG65" s="1317"/>
      <c r="KH65" s="1317"/>
      <c r="KI65" s="1317"/>
      <c r="KJ65" s="1317"/>
      <c r="KK65" s="1317"/>
      <c r="KL65" s="1317"/>
      <c r="KM65" s="1317"/>
      <c r="KN65" s="1317"/>
      <c r="KO65" s="1317"/>
      <c r="KP65" s="1317"/>
      <c r="KQ65" s="1317"/>
      <c r="KR65" s="1317"/>
      <c r="KS65" s="1317"/>
      <c r="KT65" s="1317"/>
      <c r="KU65" s="1317"/>
      <c r="KV65" s="1317"/>
      <c r="KW65" s="1317"/>
      <c r="KX65" s="1317"/>
      <c r="KY65" s="1317"/>
      <c r="KZ65" s="1317"/>
      <c r="LA65" s="1317"/>
      <c r="LB65" s="1317"/>
      <c r="LC65" s="1317"/>
      <c r="LD65" s="1317"/>
      <c r="LE65" s="1317"/>
      <c r="LF65" s="1317"/>
      <c r="LG65" s="1317"/>
      <c r="LH65" s="1317"/>
      <c r="LI65" s="1317"/>
      <c r="LJ65" s="1317"/>
      <c r="LK65" s="1317"/>
      <c r="LL65" s="1317"/>
      <c r="LM65" s="1317"/>
      <c r="LN65" s="1317"/>
      <c r="LO65" s="1317"/>
      <c r="LP65" s="1317"/>
      <c r="LQ65" s="1317"/>
      <c r="LR65" s="1317"/>
      <c r="LS65" s="1317"/>
      <c r="LT65" s="1317"/>
      <c r="LU65" s="1317"/>
      <c r="LV65" s="1317"/>
      <c r="LW65" s="1317"/>
      <c r="LX65" s="1317"/>
      <c r="LY65" s="1317"/>
      <c r="LZ65" s="1317"/>
      <c r="MA65" s="1317"/>
      <c r="MB65" s="1317"/>
      <c r="MC65" s="1317"/>
      <c r="MD65" s="1317"/>
      <c r="ME65" s="1317"/>
      <c r="MF65" s="1317"/>
      <c r="MG65" s="1317"/>
      <c r="MH65" s="1295"/>
      <c r="MI65" s="1295"/>
      <c r="MJ65" s="1295"/>
      <c r="MK65" s="1295"/>
      <c r="ML65" s="1295"/>
      <c r="MM65" s="1295"/>
      <c r="MN65" s="1295"/>
      <c r="MO65" s="1295"/>
      <c r="MP65" s="1295"/>
      <c r="MQ65" s="1295"/>
      <c r="MR65" s="1295"/>
      <c r="MS65" s="1295"/>
      <c r="MT65" s="1295"/>
      <c r="MU65" s="1295"/>
      <c r="MV65" s="1295"/>
      <c r="MW65" s="1295"/>
      <c r="MX65" s="1295"/>
      <c r="MY65" s="1295"/>
      <c r="MZ65" s="1295"/>
      <c r="NA65" s="1295"/>
      <c r="NB65" s="1295"/>
      <c r="NC65" s="1295"/>
      <c r="ND65" s="1295"/>
      <c r="NE65" s="1295"/>
      <c r="NF65" s="1295"/>
      <c r="NG65" s="1295"/>
      <c r="NH65" s="1295"/>
      <c r="NI65" s="1295"/>
      <c r="NJ65" s="1302"/>
    </row>
    <row r="66" spans="2:374" ht="3.65" customHeight="1" x14ac:dyDescent="0.65">
      <c r="B66" s="1314"/>
      <c r="C66" s="1315"/>
      <c r="D66" s="1315"/>
      <c r="E66" s="1315"/>
      <c r="F66" s="1315"/>
      <c r="G66" s="1315"/>
      <c r="H66" s="1315"/>
      <c r="I66" s="1315"/>
      <c r="J66" s="1315"/>
      <c r="K66" s="1315"/>
      <c r="L66" s="1315"/>
      <c r="M66" s="1315"/>
      <c r="N66" s="1315"/>
      <c r="O66" s="1315"/>
      <c r="P66" s="1315"/>
      <c r="Q66" s="1315"/>
      <c r="R66" s="1315"/>
      <c r="S66" s="1315"/>
      <c r="T66" s="1316"/>
      <c r="U66" s="1316"/>
      <c r="V66" s="1316"/>
      <c r="W66" s="1316"/>
      <c r="X66" s="1316"/>
      <c r="Y66" s="1316"/>
      <c r="Z66" s="1316"/>
      <c r="AA66" s="1316"/>
      <c r="AB66" s="1316"/>
      <c r="AC66" s="1316"/>
      <c r="AD66" s="1316"/>
      <c r="AE66" s="1316"/>
      <c r="AF66" s="1316"/>
      <c r="AG66" s="1316"/>
      <c r="AH66" s="1316"/>
      <c r="AI66" s="1316"/>
      <c r="AJ66" s="1316"/>
      <c r="AK66" s="1316"/>
      <c r="AL66" s="1316"/>
      <c r="AM66" s="1316"/>
      <c r="AN66" s="1316"/>
      <c r="AO66" s="1316"/>
      <c r="AP66" s="1316"/>
      <c r="AQ66" s="1316"/>
      <c r="AR66" s="1316"/>
      <c r="AS66" s="1316"/>
      <c r="AT66" s="1316"/>
      <c r="AU66" s="1316"/>
      <c r="AV66" s="1316"/>
      <c r="AW66" s="1316"/>
      <c r="AX66" s="1316"/>
      <c r="AY66" s="1316"/>
      <c r="AZ66" s="1316"/>
      <c r="BA66" s="1316"/>
      <c r="BB66" s="1316"/>
      <c r="BC66" s="1316"/>
      <c r="BD66" s="1316"/>
      <c r="BE66" s="1316"/>
      <c r="BF66" s="1316"/>
      <c r="BG66" s="1316"/>
      <c r="BH66" s="1316"/>
      <c r="BI66" s="1316"/>
      <c r="BJ66" s="1316"/>
      <c r="BK66" s="1316"/>
      <c r="BL66" s="1316"/>
      <c r="BM66" s="1316"/>
      <c r="BN66" s="1316"/>
      <c r="BO66" s="1316"/>
      <c r="BP66" s="1316"/>
      <c r="BQ66" s="1316"/>
      <c r="BR66" s="1316"/>
      <c r="BS66" s="1316"/>
      <c r="BT66" s="1316"/>
      <c r="BU66" s="1316"/>
      <c r="BV66" s="1316"/>
      <c r="BW66" s="1316"/>
      <c r="BX66" s="1316"/>
      <c r="BY66" s="1316"/>
      <c r="BZ66" s="1316"/>
      <c r="CA66" s="1316"/>
      <c r="CB66" s="1316"/>
      <c r="CC66" s="1316"/>
      <c r="CD66" s="1316"/>
      <c r="CE66" s="1316"/>
      <c r="CF66" s="1316"/>
      <c r="CG66" s="1316"/>
      <c r="CH66" s="1316"/>
      <c r="CI66" s="1316"/>
      <c r="CJ66" s="1316"/>
      <c r="CK66" s="1316"/>
      <c r="CL66" s="1316"/>
      <c r="CM66" s="1316"/>
      <c r="CN66" s="1316"/>
      <c r="CO66" s="1316"/>
      <c r="CP66" s="1316"/>
      <c r="CQ66" s="1316"/>
      <c r="CR66" s="1316"/>
      <c r="CS66" s="1316"/>
      <c r="CT66" s="1316"/>
      <c r="CU66" s="1316"/>
      <c r="CV66" s="1316"/>
      <c r="CW66" s="1316"/>
      <c r="CX66" s="1316"/>
      <c r="CY66" s="1316"/>
      <c r="CZ66" s="1316"/>
      <c r="DA66" s="1316"/>
      <c r="DB66" s="1316"/>
      <c r="DC66" s="1316"/>
      <c r="DD66" s="1316"/>
      <c r="DE66" s="1316"/>
      <c r="DF66" s="1316"/>
      <c r="DG66" s="1316"/>
      <c r="DH66" s="1316"/>
      <c r="DI66" s="1316"/>
      <c r="DJ66" s="1316"/>
      <c r="DK66" s="1316"/>
      <c r="DL66" s="1316"/>
      <c r="DM66" s="1316"/>
      <c r="DN66" s="1316"/>
      <c r="DO66" s="1316"/>
      <c r="DP66" s="1316"/>
      <c r="DQ66" s="1316"/>
      <c r="DR66" s="1316"/>
      <c r="DS66" s="1316"/>
      <c r="DT66" s="1316"/>
      <c r="DU66" s="1316"/>
      <c r="DV66" s="1316"/>
      <c r="DW66" s="1316"/>
      <c r="DX66" s="1316"/>
      <c r="DY66" s="1316"/>
      <c r="DZ66" s="1316"/>
      <c r="EA66" s="1316"/>
      <c r="EB66" s="1316"/>
      <c r="EC66" s="1316"/>
      <c r="ED66" s="1316"/>
      <c r="EE66" s="1316"/>
      <c r="EF66" s="1316"/>
      <c r="EG66" s="1316"/>
      <c r="EH66" s="1316"/>
      <c r="EI66" s="1316"/>
      <c r="EJ66" s="1316"/>
      <c r="EK66" s="1316"/>
      <c r="EL66" s="1316"/>
      <c r="EM66" s="1316"/>
      <c r="EN66" s="1316"/>
      <c r="EO66" s="1316"/>
      <c r="EP66" s="1316"/>
      <c r="EQ66" s="1316"/>
      <c r="ER66" s="1316"/>
      <c r="ES66" s="1316"/>
      <c r="ET66" s="1316"/>
      <c r="EU66" s="1316"/>
      <c r="EV66" s="1316"/>
      <c r="EW66" s="1316"/>
      <c r="EX66" s="1316"/>
      <c r="EY66" s="1316"/>
      <c r="EZ66" s="1316"/>
      <c r="FA66" s="1316"/>
      <c r="FB66" s="1316"/>
      <c r="FC66" s="1316"/>
      <c r="FD66" s="1316"/>
      <c r="FE66" s="1316"/>
      <c r="FF66" s="1316"/>
      <c r="FG66" s="1316"/>
      <c r="FH66" s="1315"/>
      <c r="FI66" s="1315"/>
      <c r="FJ66" s="1315"/>
      <c r="FK66" s="1315"/>
      <c r="FL66" s="1312"/>
      <c r="FM66" s="1312"/>
      <c r="FN66" s="1312"/>
      <c r="FO66" s="1312"/>
      <c r="FP66" s="1312"/>
      <c r="FQ66" s="1312"/>
      <c r="FR66" s="1312"/>
      <c r="FS66" s="1312"/>
      <c r="FT66" s="1312"/>
      <c r="FU66" s="1312"/>
      <c r="FV66" s="1315"/>
      <c r="FW66" s="1315"/>
      <c r="FX66" s="1315"/>
      <c r="FY66" s="1315"/>
      <c r="FZ66" s="1315"/>
      <c r="GA66" s="1295"/>
      <c r="GB66" s="1295"/>
      <c r="GC66" s="1295"/>
      <c r="GD66" s="1295"/>
      <c r="GE66" s="1295"/>
      <c r="GF66" s="1295"/>
      <c r="GG66" s="1295"/>
      <c r="GH66" s="1295"/>
      <c r="GI66" s="1295"/>
      <c r="GJ66" s="1295"/>
      <c r="GK66" s="1295"/>
      <c r="GL66" s="1295"/>
      <c r="GM66" s="1295"/>
      <c r="GN66" s="1295"/>
      <c r="GO66" s="1295"/>
      <c r="GP66" s="1295"/>
      <c r="GQ66" s="1295"/>
      <c r="GR66" s="1295"/>
      <c r="GS66" s="1295"/>
      <c r="GT66" s="1295"/>
      <c r="GU66" s="1295"/>
      <c r="GV66" s="1295"/>
      <c r="GW66" s="1295"/>
      <c r="GX66" s="1295"/>
      <c r="GY66" s="1295"/>
      <c r="GZ66" s="1295"/>
      <c r="HA66" s="1295"/>
      <c r="HB66" s="1295"/>
      <c r="HC66" s="1295"/>
      <c r="HD66" s="1318"/>
      <c r="HE66" s="1318"/>
      <c r="HF66" s="1318"/>
      <c r="HG66" s="1318"/>
      <c r="HH66" s="1318"/>
      <c r="HI66" s="1318"/>
      <c r="HJ66" s="1318"/>
      <c r="HK66" s="1318"/>
      <c r="HL66" s="1318"/>
      <c r="HM66" s="1318"/>
      <c r="HN66" s="1318"/>
      <c r="HO66" s="1318"/>
      <c r="HP66" s="1318"/>
      <c r="HQ66" s="1318"/>
      <c r="HR66" s="1318"/>
      <c r="HS66" s="1318"/>
      <c r="HT66" s="1318"/>
      <c r="HU66" s="1318"/>
      <c r="HV66" s="1318"/>
      <c r="HW66" s="1318"/>
      <c r="HX66" s="1318"/>
      <c r="HY66" s="1318"/>
      <c r="HZ66" s="1318"/>
      <c r="IA66" s="1318"/>
      <c r="IB66" s="1318"/>
      <c r="IC66" s="1318"/>
      <c r="ID66" s="1318"/>
      <c r="IE66" s="1318"/>
      <c r="IF66" s="1318"/>
      <c r="IG66" s="1318"/>
      <c r="IH66" s="1318"/>
      <c r="II66" s="1318"/>
      <c r="IJ66" s="1318"/>
      <c r="IK66" s="1318"/>
      <c r="IL66" s="1318"/>
      <c r="IM66" s="1318"/>
      <c r="IN66" s="1317"/>
      <c r="IO66" s="1317"/>
      <c r="IP66" s="1317"/>
      <c r="IQ66" s="1317"/>
      <c r="IR66" s="1317"/>
      <c r="IS66" s="1317"/>
      <c r="IT66" s="1317"/>
      <c r="IU66" s="1317"/>
      <c r="IV66" s="1317"/>
      <c r="IW66" s="1317"/>
      <c r="IX66" s="1317"/>
      <c r="IY66" s="1317"/>
      <c r="IZ66" s="1317"/>
      <c r="JA66" s="1317"/>
      <c r="JB66" s="1317"/>
      <c r="JC66" s="1317"/>
      <c r="JD66" s="1317"/>
      <c r="JE66" s="1317"/>
      <c r="JF66" s="1317"/>
      <c r="JG66" s="1317"/>
      <c r="JH66" s="1317"/>
      <c r="JI66" s="1317"/>
      <c r="JJ66" s="1317"/>
      <c r="JK66" s="1317"/>
      <c r="JL66" s="1317"/>
      <c r="JM66" s="1317"/>
      <c r="JN66" s="1317"/>
      <c r="JO66" s="1317"/>
      <c r="JP66" s="1317"/>
      <c r="JQ66" s="1317"/>
      <c r="JR66" s="1317"/>
      <c r="JS66" s="1317"/>
      <c r="JT66" s="1317"/>
      <c r="JU66" s="1317"/>
      <c r="JV66" s="1317"/>
      <c r="JW66" s="1317"/>
      <c r="JX66" s="1317"/>
      <c r="JY66" s="1317"/>
      <c r="JZ66" s="1317"/>
      <c r="KA66" s="1317"/>
      <c r="KB66" s="1317"/>
      <c r="KC66" s="1317"/>
      <c r="KD66" s="1317"/>
      <c r="KE66" s="1317"/>
      <c r="KF66" s="1317"/>
      <c r="KG66" s="1317"/>
      <c r="KH66" s="1317"/>
      <c r="KI66" s="1317"/>
      <c r="KJ66" s="1317"/>
      <c r="KK66" s="1317"/>
      <c r="KL66" s="1317"/>
      <c r="KM66" s="1317"/>
      <c r="KN66" s="1317"/>
      <c r="KO66" s="1317"/>
      <c r="KP66" s="1317"/>
      <c r="KQ66" s="1317"/>
      <c r="KR66" s="1317"/>
      <c r="KS66" s="1317"/>
      <c r="KT66" s="1317"/>
      <c r="KU66" s="1317"/>
      <c r="KV66" s="1317"/>
      <c r="KW66" s="1317"/>
      <c r="KX66" s="1317"/>
      <c r="KY66" s="1317"/>
      <c r="KZ66" s="1317"/>
      <c r="LA66" s="1317"/>
      <c r="LB66" s="1317"/>
      <c r="LC66" s="1317"/>
      <c r="LD66" s="1317"/>
      <c r="LE66" s="1317"/>
      <c r="LF66" s="1317"/>
      <c r="LG66" s="1317"/>
      <c r="LH66" s="1317"/>
      <c r="LI66" s="1317"/>
      <c r="LJ66" s="1317"/>
      <c r="LK66" s="1317"/>
      <c r="LL66" s="1317"/>
      <c r="LM66" s="1317"/>
      <c r="LN66" s="1317"/>
      <c r="LO66" s="1317"/>
      <c r="LP66" s="1317"/>
      <c r="LQ66" s="1317"/>
      <c r="LR66" s="1317"/>
      <c r="LS66" s="1317"/>
      <c r="LT66" s="1317"/>
      <c r="LU66" s="1317"/>
      <c r="LV66" s="1317"/>
      <c r="LW66" s="1317"/>
      <c r="LX66" s="1317"/>
      <c r="LY66" s="1317"/>
      <c r="LZ66" s="1317"/>
      <c r="MA66" s="1317"/>
      <c r="MB66" s="1317"/>
      <c r="MC66" s="1317"/>
      <c r="MD66" s="1317"/>
      <c r="ME66" s="1317"/>
      <c r="MF66" s="1317"/>
      <c r="MG66" s="1317"/>
      <c r="MH66" s="1318"/>
      <c r="MI66" s="1318"/>
      <c r="MJ66" s="1318"/>
      <c r="MK66" s="1318"/>
      <c r="ML66" s="1318"/>
      <c r="MM66" s="1318"/>
      <c r="MN66" s="1318"/>
      <c r="MO66" s="1318"/>
      <c r="MP66" s="1318"/>
      <c r="MQ66" s="1318"/>
      <c r="MR66" s="1318"/>
      <c r="MS66" s="1318"/>
      <c r="MT66" s="1318"/>
      <c r="MU66" s="1318"/>
      <c r="MV66" s="1318"/>
      <c r="MW66" s="1318"/>
      <c r="MX66" s="1318"/>
      <c r="MY66" s="1295"/>
      <c r="MZ66" s="1295"/>
      <c r="NA66" s="1295"/>
      <c r="NB66" s="1295"/>
      <c r="NC66" s="1295"/>
      <c r="ND66" s="1295"/>
      <c r="NE66" s="1295"/>
      <c r="NF66" s="1295"/>
      <c r="NG66" s="1295"/>
      <c r="NH66" s="1295"/>
      <c r="NI66" s="1295"/>
      <c r="NJ66" s="1302"/>
    </row>
    <row r="67" spans="2:374" ht="3.65" customHeight="1" x14ac:dyDescent="0.65">
      <c r="B67" s="1314"/>
      <c r="C67" s="1315"/>
      <c r="D67" s="1315"/>
      <c r="E67" s="1315"/>
      <c r="F67" s="1315"/>
      <c r="G67" s="1315"/>
      <c r="H67" s="1315"/>
      <c r="I67" s="1315"/>
      <c r="J67" s="1315"/>
      <c r="K67" s="1315"/>
      <c r="L67" s="1315"/>
      <c r="M67" s="1315"/>
      <c r="N67" s="1315"/>
      <c r="O67" s="1315"/>
      <c r="P67" s="1315"/>
      <c r="Q67" s="1315"/>
      <c r="R67" s="1315"/>
      <c r="S67" s="1315"/>
      <c r="T67" s="1316"/>
      <c r="U67" s="1316"/>
      <c r="V67" s="1316"/>
      <c r="W67" s="1316"/>
      <c r="X67" s="1316"/>
      <c r="Y67" s="1316"/>
      <c r="Z67" s="1316"/>
      <c r="AA67" s="1316"/>
      <c r="AB67" s="1316"/>
      <c r="AC67" s="1316"/>
      <c r="AD67" s="1316"/>
      <c r="AE67" s="1316"/>
      <c r="AF67" s="1316"/>
      <c r="AG67" s="1316"/>
      <c r="AH67" s="1316"/>
      <c r="AI67" s="1316"/>
      <c r="AJ67" s="1316"/>
      <c r="AK67" s="1316"/>
      <c r="AL67" s="1316"/>
      <c r="AM67" s="1316"/>
      <c r="AN67" s="1316"/>
      <c r="AO67" s="1316"/>
      <c r="AP67" s="1316"/>
      <c r="AQ67" s="1316"/>
      <c r="AR67" s="1316"/>
      <c r="AS67" s="1316"/>
      <c r="AT67" s="1316"/>
      <c r="AU67" s="1316"/>
      <c r="AV67" s="1316"/>
      <c r="AW67" s="1316"/>
      <c r="AX67" s="1316"/>
      <c r="AY67" s="1316"/>
      <c r="AZ67" s="1316"/>
      <c r="BA67" s="1316"/>
      <c r="BB67" s="1316"/>
      <c r="BC67" s="1316"/>
      <c r="BD67" s="1316"/>
      <c r="BE67" s="1316"/>
      <c r="BF67" s="1316"/>
      <c r="BG67" s="1316"/>
      <c r="BH67" s="1316"/>
      <c r="BI67" s="1316"/>
      <c r="BJ67" s="1316"/>
      <c r="BK67" s="1316"/>
      <c r="BL67" s="1316"/>
      <c r="BM67" s="1316"/>
      <c r="BN67" s="1316"/>
      <c r="BO67" s="1316"/>
      <c r="BP67" s="1316"/>
      <c r="BQ67" s="1316"/>
      <c r="BR67" s="1316"/>
      <c r="BS67" s="1316"/>
      <c r="BT67" s="1316"/>
      <c r="BU67" s="1316"/>
      <c r="BV67" s="1316"/>
      <c r="BW67" s="1316"/>
      <c r="BX67" s="1316"/>
      <c r="BY67" s="1316"/>
      <c r="BZ67" s="1316"/>
      <c r="CA67" s="1316"/>
      <c r="CB67" s="1316"/>
      <c r="CC67" s="1316"/>
      <c r="CD67" s="1316"/>
      <c r="CE67" s="1316"/>
      <c r="CF67" s="1316"/>
      <c r="CG67" s="1316"/>
      <c r="CH67" s="1316"/>
      <c r="CI67" s="1316"/>
      <c r="CJ67" s="1316"/>
      <c r="CK67" s="1316"/>
      <c r="CL67" s="1316"/>
      <c r="CM67" s="1316"/>
      <c r="CN67" s="1316"/>
      <c r="CO67" s="1316"/>
      <c r="CP67" s="1316"/>
      <c r="CQ67" s="1316"/>
      <c r="CR67" s="1316"/>
      <c r="CS67" s="1316"/>
      <c r="CT67" s="1316"/>
      <c r="CU67" s="1316"/>
      <c r="CV67" s="1316"/>
      <c r="CW67" s="1316"/>
      <c r="CX67" s="1316"/>
      <c r="CY67" s="1316"/>
      <c r="CZ67" s="1316"/>
      <c r="DA67" s="1316"/>
      <c r="DB67" s="1316"/>
      <c r="DC67" s="1316"/>
      <c r="DD67" s="1316"/>
      <c r="DE67" s="1316"/>
      <c r="DF67" s="1316"/>
      <c r="DG67" s="1316"/>
      <c r="DH67" s="1316"/>
      <c r="DI67" s="1316"/>
      <c r="DJ67" s="1316"/>
      <c r="DK67" s="1316"/>
      <c r="DL67" s="1316"/>
      <c r="DM67" s="1316"/>
      <c r="DN67" s="1316"/>
      <c r="DO67" s="1316"/>
      <c r="DP67" s="1316"/>
      <c r="DQ67" s="1316"/>
      <c r="DR67" s="1316"/>
      <c r="DS67" s="1316"/>
      <c r="DT67" s="1316"/>
      <c r="DU67" s="1316"/>
      <c r="DV67" s="1316"/>
      <c r="DW67" s="1316"/>
      <c r="DX67" s="1316"/>
      <c r="DY67" s="1316"/>
      <c r="DZ67" s="1316"/>
      <c r="EA67" s="1316"/>
      <c r="EB67" s="1316"/>
      <c r="EC67" s="1316"/>
      <c r="ED67" s="1316"/>
      <c r="EE67" s="1316"/>
      <c r="EF67" s="1316"/>
      <c r="EG67" s="1316"/>
      <c r="EH67" s="1316"/>
      <c r="EI67" s="1316"/>
      <c r="EJ67" s="1316"/>
      <c r="EK67" s="1316"/>
      <c r="EL67" s="1316"/>
      <c r="EM67" s="1316"/>
      <c r="EN67" s="1316"/>
      <c r="EO67" s="1316"/>
      <c r="EP67" s="1316"/>
      <c r="EQ67" s="1316"/>
      <c r="ER67" s="1316"/>
      <c r="ES67" s="1316"/>
      <c r="ET67" s="1316"/>
      <c r="EU67" s="1316"/>
      <c r="EV67" s="1316"/>
      <c r="EW67" s="1316"/>
      <c r="EX67" s="1316"/>
      <c r="EY67" s="1316"/>
      <c r="EZ67" s="1316"/>
      <c r="FA67" s="1316"/>
      <c r="FB67" s="1316"/>
      <c r="FC67" s="1316"/>
      <c r="FD67" s="1316"/>
      <c r="FE67" s="1316"/>
      <c r="FF67" s="1316"/>
      <c r="FG67" s="1316"/>
      <c r="FH67" s="1315"/>
      <c r="FI67" s="1315"/>
      <c r="FJ67" s="1315"/>
      <c r="FK67" s="1315"/>
      <c r="FL67" s="1312"/>
      <c r="FM67" s="1312"/>
      <c r="FN67" s="1312"/>
      <c r="FO67" s="1312"/>
      <c r="FP67" s="1312"/>
      <c r="FQ67" s="1312"/>
      <c r="FR67" s="1312"/>
      <c r="FS67" s="1312"/>
      <c r="FT67" s="1312"/>
      <c r="FU67" s="1312"/>
      <c r="FV67" s="1315"/>
      <c r="FW67" s="1315"/>
      <c r="FX67" s="1315"/>
      <c r="FY67" s="1315"/>
      <c r="FZ67" s="1315"/>
      <c r="GA67" s="1295"/>
      <c r="GB67" s="1295"/>
      <c r="GC67" s="1295"/>
      <c r="GD67" s="1295"/>
      <c r="GE67" s="1295"/>
      <c r="GF67" s="1295"/>
      <c r="GG67" s="1295"/>
      <c r="GH67" s="1295"/>
      <c r="GI67" s="1295"/>
      <c r="GJ67" s="1295"/>
      <c r="GK67" s="1295"/>
      <c r="GL67" s="1295"/>
      <c r="GM67" s="1295"/>
      <c r="GN67" s="1295"/>
      <c r="GO67" s="1295"/>
      <c r="GP67" s="1295"/>
      <c r="GQ67" s="1295"/>
      <c r="GR67" s="1295"/>
      <c r="GS67" s="1295"/>
      <c r="GT67" s="1295"/>
      <c r="GU67" s="1295"/>
      <c r="GV67" s="1295"/>
      <c r="GW67" s="1295"/>
      <c r="GX67" s="1295"/>
      <c r="GY67" s="1295"/>
      <c r="GZ67" s="1295"/>
      <c r="HA67" s="1295"/>
      <c r="HB67" s="1295"/>
      <c r="HC67" s="1318"/>
      <c r="HD67" s="1318"/>
      <c r="HE67" s="1318"/>
      <c r="HF67" s="1318"/>
      <c r="HG67" s="1318"/>
      <c r="HH67" s="1318"/>
      <c r="HI67" s="1318"/>
      <c r="HJ67" s="1318"/>
      <c r="HK67" s="1318"/>
      <c r="HL67" s="1318"/>
      <c r="HM67" s="1318"/>
      <c r="HN67" s="1318"/>
      <c r="HO67" s="1318"/>
      <c r="HP67" s="1318"/>
      <c r="HQ67" s="1318"/>
      <c r="HR67" s="1318"/>
      <c r="HS67" s="1318"/>
      <c r="HT67" s="1318"/>
      <c r="HU67" s="1318"/>
      <c r="HV67" s="1318"/>
      <c r="HW67" s="1318"/>
      <c r="HX67" s="1318"/>
      <c r="HY67" s="1318"/>
      <c r="HZ67" s="1318"/>
      <c r="IA67" s="1318"/>
      <c r="IB67" s="1318"/>
      <c r="IC67" s="1318"/>
      <c r="ID67" s="1318"/>
      <c r="IE67" s="1318"/>
      <c r="IF67" s="1318"/>
      <c r="IG67" s="1318"/>
      <c r="IH67" s="1318"/>
      <c r="II67" s="1318"/>
      <c r="IJ67" s="1318"/>
      <c r="IK67" s="1318"/>
      <c r="IL67" s="1318"/>
      <c r="IM67" s="1318"/>
      <c r="IN67" s="1319"/>
      <c r="IO67" s="1319"/>
      <c r="IP67" s="1319"/>
      <c r="IQ67" s="1319"/>
      <c r="IR67" s="1319"/>
      <c r="IS67" s="1319"/>
      <c r="IT67" s="1319"/>
      <c r="IU67" s="1319"/>
      <c r="IV67" s="1319"/>
      <c r="IW67" s="1319"/>
      <c r="IX67" s="1319"/>
      <c r="IY67" s="1319"/>
      <c r="IZ67" s="1319"/>
      <c r="JA67" s="1319"/>
      <c r="JB67" s="1319"/>
      <c r="JC67" s="1319"/>
      <c r="JD67" s="1319"/>
      <c r="JE67" s="1319"/>
      <c r="JF67" s="1319"/>
      <c r="JG67" s="1319"/>
      <c r="JH67" s="1319"/>
      <c r="JI67" s="1319"/>
      <c r="JJ67" s="1319"/>
      <c r="JK67" s="1319"/>
      <c r="JL67" s="1319"/>
      <c r="JM67" s="1319"/>
      <c r="JN67" s="1319"/>
      <c r="JO67" s="1319"/>
      <c r="JP67" s="1319"/>
      <c r="JQ67" s="1319"/>
      <c r="JR67" s="1319"/>
      <c r="JS67" s="1319"/>
      <c r="JT67" s="1319"/>
      <c r="JU67" s="1319"/>
      <c r="JV67" s="1319"/>
      <c r="JW67" s="1319"/>
      <c r="JX67" s="1319"/>
      <c r="JY67" s="1319"/>
      <c r="JZ67" s="1319"/>
      <c r="KA67" s="1319"/>
      <c r="KB67" s="1319"/>
      <c r="KC67" s="1319"/>
      <c r="KD67" s="1319"/>
      <c r="KE67" s="1319"/>
      <c r="KF67" s="1319"/>
      <c r="KG67" s="1319"/>
      <c r="KH67" s="1319"/>
      <c r="KI67" s="1319"/>
      <c r="KJ67" s="1319"/>
      <c r="KK67" s="1319"/>
      <c r="KL67" s="1319"/>
      <c r="KM67" s="1319"/>
      <c r="KN67" s="1319"/>
      <c r="KO67" s="1319"/>
      <c r="KP67" s="1319"/>
      <c r="KQ67" s="1319"/>
      <c r="KR67" s="1319"/>
      <c r="KS67" s="1319"/>
      <c r="KT67" s="1319"/>
      <c r="KU67" s="1319"/>
      <c r="KV67" s="1319"/>
      <c r="KW67" s="1319"/>
      <c r="KX67" s="1319"/>
      <c r="KY67" s="1319"/>
      <c r="KZ67" s="1319"/>
      <c r="LA67" s="1319"/>
      <c r="LB67" s="1319"/>
      <c r="LC67" s="1319"/>
      <c r="LD67" s="1319"/>
      <c r="LE67" s="1319"/>
      <c r="LF67" s="1319"/>
      <c r="LG67" s="1319"/>
      <c r="LH67" s="1319"/>
      <c r="LI67" s="1319"/>
      <c r="LJ67" s="1319"/>
      <c r="LK67" s="1319"/>
      <c r="LL67" s="1319"/>
      <c r="LM67" s="1319"/>
      <c r="LN67" s="1319"/>
      <c r="LO67" s="1319"/>
      <c r="LP67" s="1319"/>
      <c r="LQ67" s="1319"/>
      <c r="LR67" s="1319"/>
      <c r="LS67" s="1319"/>
      <c r="LT67" s="1319"/>
      <c r="LU67" s="1319"/>
      <c r="LV67" s="1319"/>
      <c r="LW67" s="1319"/>
      <c r="LX67" s="1319"/>
      <c r="LY67" s="1319"/>
      <c r="LZ67" s="1319"/>
      <c r="MA67" s="1319"/>
      <c r="MB67" s="1319"/>
      <c r="MC67" s="1319"/>
      <c r="MD67" s="1319"/>
      <c r="ME67" s="1319"/>
      <c r="MF67" s="1319"/>
      <c r="MG67" s="1319"/>
      <c r="MH67" s="1318"/>
      <c r="MI67" s="1318"/>
      <c r="MJ67" s="1318"/>
      <c r="MK67" s="1318"/>
      <c r="ML67" s="1318"/>
      <c r="MM67" s="1318"/>
      <c r="MN67" s="1318"/>
      <c r="MO67" s="1318"/>
      <c r="MP67" s="1318"/>
      <c r="MQ67" s="1318"/>
      <c r="MR67" s="1318"/>
      <c r="MS67" s="1318"/>
      <c r="MT67" s="1318"/>
      <c r="MU67" s="1318"/>
      <c r="MV67" s="1318"/>
      <c r="MW67" s="1318"/>
      <c r="MX67" s="1318"/>
      <c r="MY67" s="1295"/>
      <c r="MZ67" s="1295"/>
      <c r="NA67" s="1295"/>
      <c r="NB67" s="1295"/>
      <c r="NC67" s="1295"/>
      <c r="ND67" s="1295"/>
      <c r="NE67" s="1295"/>
      <c r="NF67" s="1295"/>
      <c r="NG67" s="1295"/>
      <c r="NH67" s="1295"/>
      <c r="NI67" s="1295"/>
      <c r="NJ67" s="1302"/>
    </row>
    <row r="68" spans="2:374" ht="3.65" customHeight="1" x14ac:dyDescent="0.65">
      <c r="B68" s="1314"/>
      <c r="C68" s="1315"/>
      <c r="D68" s="1315"/>
      <c r="E68" s="1315"/>
      <c r="F68" s="1315"/>
      <c r="G68" s="1315"/>
      <c r="H68" s="1315"/>
      <c r="I68" s="1315"/>
      <c r="J68" s="1315"/>
      <c r="K68" s="1315"/>
      <c r="L68" s="1315"/>
      <c r="M68" s="1315"/>
      <c r="N68" s="1315"/>
      <c r="O68" s="1315"/>
      <c r="P68" s="1315"/>
      <c r="Q68" s="1315"/>
      <c r="R68" s="1315"/>
      <c r="S68" s="1315"/>
      <c r="T68" s="1316"/>
      <c r="U68" s="1316"/>
      <c r="V68" s="1316"/>
      <c r="W68" s="1316"/>
      <c r="X68" s="1316"/>
      <c r="Y68" s="1316"/>
      <c r="Z68" s="1316"/>
      <c r="AA68" s="1316"/>
      <c r="AB68" s="1316"/>
      <c r="AC68" s="1316"/>
      <c r="AD68" s="1316"/>
      <c r="AE68" s="1316"/>
      <c r="AF68" s="1316"/>
      <c r="AG68" s="1316"/>
      <c r="AH68" s="1316"/>
      <c r="AI68" s="1316"/>
      <c r="AJ68" s="1316"/>
      <c r="AK68" s="1316"/>
      <c r="AL68" s="1316"/>
      <c r="AM68" s="1316"/>
      <c r="AN68" s="1316"/>
      <c r="AO68" s="1316"/>
      <c r="AP68" s="1316"/>
      <c r="AQ68" s="1316"/>
      <c r="AR68" s="1316"/>
      <c r="AS68" s="1316"/>
      <c r="AT68" s="1316"/>
      <c r="AU68" s="1316"/>
      <c r="AV68" s="1316"/>
      <c r="AW68" s="1316"/>
      <c r="AX68" s="1316"/>
      <c r="AY68" s="1316"/>
      <c r="AZ68" s="1316"/>
      <c r="BA68" s="1316"/>
      <c r="BB68" s="1316"/>
      <c r="BC68" s="1316"/>
      <c r="BD68" s="1316"/>
      <c r="BE68" s="1316"/>
      <c r="BF68" s="1316"/>
      <c r="BG68" s="1316"/>
      <c r="BH68" s="1316"/>
      <c r="BI68" s="1316"/>
      <c r="BJ68" s="1316"/>
      <c r="BK68" s="1316"/>
      <c r="BL68" s="1316"/>
      <c r="BM68" s="1316"/>
      <c r="BN68" s="1316"/>
      <c r="BO68" s="1316"/>
      <c r="BP68" s="1316"/>
      <c r="BQ68" s="1316"/>
      <c r="BR68" s="1316"/>
      <c r="BS68" s="1316"/>
      <c r="BT68" s="1316"/>
      <c r="BU68" s="1316"/>
      <c r="BV68" s="1316"/>
      <c r="BW68" s="1316"/>
      <c r="BX68" s="1316"/>
      <c r="BY68" s="1316"/>
      <c r="BZ68" s="1316"/>
      <c r="CA68" s="1316"/>
      <c r="CB68" s="1316"/>
      <c r="CC68" s="1316"/>
      <c r="CD68" s="1316"/>
      <c r="CE68" s="1316"/>
      <c r="CF68" s="1316"/>
      <c r="CG68" s="1316"/>
      <c r="CH68" s="1316"/>
      <c r="CI68" s="1316"/>
      <c r="CJ68" s="1316"/>
      <c r="CK68" s="1316"/>
      <c r="CL68" s="1316"/>
      <c r="CM68" s="1316"/>
      <c r="CN68" s="1316"/>
      <c r="CO68" s="1316"/>
      <c r="CP68" s="1316"/>
      <c r="CQ68" s="1316"/>
      <c r="CR68" s="1316"/>
      <c r="CS68" s="1316"/>
      <c r="CT68" s="1316"/>
      <c r="CU68" s="1316"/>
      <c r="CV68" s="1316"/>
      <c r="CW68" s="1316"/>
      <c r="CX68" s="1316"/>
      <c r="CY68" s="1316"/>
      <c r="CZ68" s="1316"/>
      <c r="DA68" s="1316"/>
      <c r="DB68" s="1316"/>
      <c r="DC68" s="1316"/>
      <c r="DD68" s="1316"/>
      <c r="DE68" s="1316"/>
      <c r="DF68" s="1316"/>
      <c r="DG68" s="1316"/>
      <c r="DH68" s="1316"/>
      <c r="DI68" s="1316"/>
      <c r="DJ68" s="1316"/>
      <c r="DK68" s="1316"/>
      <c r="DL68" s="1316"/>
      <c r="DM68" s="1316"/>
      <c r="DN68" s="1316"/>
      <c r="DO68" s="1316"/>
      <c r="DP68" s="1316"/>
      <c r="DQ68" s="1316"/>
      <c r="DR68" s="1316"/>
      <c r="DS68" s="1316"/>
      <c r="DT68" s="1316"/>
      <c r="DU68" s="1316"/>
      <c r="DV68" s="1316"/>
      <c r="DW68" s="1316"/>
      <c r="DX68" s="1316"/>
      <c r="DY68" s="1316"/>
      <c r="DZ68" s="1316"/>
      <c r="EA68" s="1316"/>
      <c r="EB68" s="1316"/>
      <c r="EC68" s="1316"/>
      <c r="ED68" s="1316"/>
      <c r="EE68" s="1316"/>
      <c r="EF68" s="1316"/>
      <c r="EG68" s="1316"/>
      <c r="EH68" s="1316"/>
      <c r="EI68" s="1316"/>
      <c r="EJ68" s="1316"/>
      <c r="EK68" s="1316"/>
      <c r="EL68" s="1316"/>
      <c r="EM68" s="1316"/>
      <c r="EN68" s="1316"/>
      <c r="EO68" s="1316"/>
      <c r="EP68" s="1316"/>
      <c r="EQ68" s="1316"/>
      <c r="ER68" s="1316"/>
      <c r="ES68" s="1316"/>
      <c r="ET68" s="1316"/>
      <c r="EU68" s="1316"/>
      <c r="EV68" s="1316"/>
      <c r="EW68" s="1316"/>
      <c r="EX68" s="1316"/>
      <c r="EY68" s="1316"/>
      <c r="EZ68" s="1316"/>
      <c r="FA68" s="1316"/>
      <c r="FB68" s="1316"/>
      <c r="FC68" s="1316"/>
      <c r="FD68" s="1316"/>
      <c r="FE68" s="1316"/>
      <c r="FF68" s="1316"/>
      <c r="FG68" s="1316"/>
      <c r="FH68" s="1315"/>
      <c r="FI68" s="1315"/>
      <c r="FJ68" s="1315"/>
      <c r="FK68" s="1315"/>
      <c r="FL68" s="1312"/>
      <c r="FM68" s="1312"/>
      <c r="FN68" s="1312"/>
      <c r="FO68" s="1312"/>
      <c r="FP68" s="1312"/>
      <c r="FQ68" s="1312"/>
      <c r="FR68" s="1312"/>
      <c r="FS68" s="1312"/>
      <c r="FT68" s="1312"/>
      <c r="FU68" s="1312"/>
      <c r="FV68" s="1315"/>
      <c r="FW68" s="1315"/>
      <c r="FX68" s="1315"/>
      <c r="FY68" s="1315"/>
      <c r="FZ68" s="1315"/>
      <c r="GA68" s="1295"/>
      <c r="GB68" s="1295"/>
      <c r="GC68" s="1295"/>
      <c r="GD68" s="1295"/>
      <c r="GE68" s="1295"/>
      <c r="GF68" s="1295"/>
      <c r="GG68" s="1295"/>
      <c r="GH68" s="1295"/>
      <c r="GI68" s="1295"/>
      <c r="GJ68" s="1295"/>
      <c r="GK68" s="1295"/>
      <c r="GL68" s="1295"/>
      <c r="GM68" s="1295"/>
      <c r="GN68" s="1295"/>
      <c r="GO68" s="1295"/>
      <c r="GP68" s="1295"/>
      <c r="GQ68" s="1295"/>
      <c r="GR68" s="1295"/>
      <c r="GS68" s="1295"/>
      <c r="GT68" s="1295"/>
      <c r="GU68" s="1295"/>
      <c r="GV68" s="1295"/>
      <c r="GW68" s="1295"/>
      <c r="GX68" s="1295"/>
      <c r="GY68" s="1295"/>
      <c r="GZ68" s="1295"/>
      <c r="HA68" s="1295"/>
      <c r="HB68" s="1295"/>
      <c r="HC68" s="1318"/>
      <c r="HD68" s="1318"/>
      <c r="HE68" s="1318"/>
      <c r="HF68" s="1318"/>
      <c r="HG68" s="1318"/>
      <c r="HH68" s="1318"/>
      <c r="HI68" s="1318"/>
      <c r="HJ68" s="1318"/>
      <c r="HK68" s="1318"/>
      <c r="HL68" s="1318"/>
      <c r="HM68" s="1318"/>
      <c r="HN68" s="1318"/>
      <c r="HO68" s="1318"/>
      <c r="HP68" s="1318"/>
      <c r="HQ68" s="1318"/>
      <c r="HR68" s="1318"/>
      <c r="HS68" s="1318"/>
      <c r="HT68" s="1318"/>
      <c r="HU68" s="1318"/>
      <c r="HV68" s="1318"/>
      <c r="HW68" s="1318"/>
      <c r="HX68" s="1318"/>
      <c r="HY68" s="1318"/>
      <c r="HZ68" s="1318"/>
      <c r="IA68" s="1318"/>
      <c r="IB68" s="1318"/>
      <c r="IC68" s="1318"/>
      <c r="ID68" s="1318"/>
      <c r="IE68" s="1318"/>
      <c r="IF68" s="1318"/>
      <c r="IG68" s="1318"/>
      <c r="IH68" s="1318"/>
      <c r="II68" s="1318"/>
      <c r="IJ68" s="1318"/>
      <c r="IK68" s="1318"/>
      <c r="IL68" s="1318"/>
      <c r="IM68" s="1318"/>
      <c r="IN68" s="1319"/>
      <c r="IO68" s="1319"/>
      <c r="IP68" s="1319"/>
      <c r="IQ68" s="1319"/>
      <c r="IR68" s="1319"/>
      <c r="IS68" s="1319"/>
      <c r="IT68" s="1319"/>
      <c r="IU68" s="1319"/>
      <c r="IV68" s="1319"/>
      <c r="IW68" s="1319"/>
      <c r="IX68" s="1319"/>
      <c r="IY68" s="1319"/>
      <c r="IZ68" s="1319"/>
      <c r="JA68" s="1319"/>
      <c r="JB68" s="1319"/>
      <c r="JC68" s="1319"/>
      <c r="JD68" s="1319"/>
      <c r="JE68" s="1319"/>
      <c r="JF68" s="1319"/>
      <c r="JG68" s="1319"/>
      <c r="JH68" s="1319"/>
      <c r="JI68" s="1319"/>
      <c r="JJ68" s="1319"/>
      <c r="JK68" s="1319"/>
      <c r="JL68" s="1319"/>
      <c r="JM68" s="1319"/>
      <c r="JN68" s="1319"/>
      <c r="JO68" s="1319"/>
      <c r="JP68" s="1319"/>
      <c r="JQ68" s="1319"/>
      <c r="JR68" s="1319"/>
      <c r="JS68" s="1319"/>
      <c r="JT68" s="1319"/>
      <c r="JU68" s="1319"/>
      <c r="JV68" s="1319"/>
      <c r="JW68" s="1319"/>
      <c r="JX68" s="1319"/>
      <c r="JY68" s="1319"/>
      <c r="JZ68" s="1319"/>
      <c r="KA68" s="1319"/>
      <c r="KB68" s="1319"/>
      <c r="KC68" s="1319"/>
      <c r="KD68" s="1319"/>
      <c r="KE68" s="1319"/>
      <c r="KF68" s="1319"/>
      <c r="KG68" s="1319"/>
      <c r="KH68" s="1319"/>
      <c r="KI68" s="1319"/>
      <c r="KJ68" s="1319"/>
      <c r="KK68" s="1319"/>
      <c r="KL68" s="1319"/>
      <c r="KM68" s="1319"/>
      <c r="KN68" s="1319"/>
      <c r="KO68" s="1319"/>
      <c r="KP68" s="1319"/>
      <c r="KQ68" s="1319"/>
      <c r="KR68" s="1319"/>
      <c r="KS68" s="1319"/>
      <c r="KT68" s="1319"/>
      <c r="KU68" s="1319"/>
      <c r="KV68" s="1319"/>
      <c r="KW68" s="1319"/>
      <c r="KX68" s="1319"/>
      <c r="KY68" s="1319"/>
      <c r="KZ68" s="1319"/>
      <c r="LA68" s="1319"/>
      <c r="LB68" s="1319"/>
      <c r="LC68" s="1319"/>
      <c r="LD68" s="1319"/>
      <c r="LE68" s="1319"/>
      <c r="LF68" s="1319"/>
      <c r="LG68" s="1319"/>
      <c r="LH68" s="1319"/>
      <c r="LI68" s="1319"/>
      <c r="LJ68" s="1319"/>
      <c r="LK68" s="1319"/>
      <c r="LL68" s="1319"/>
      <c r="LM68" s="1319"/>
      <c r="LN68" s="1319"/>
      <c r="LO68" s="1319"/>
      <c r="LP68" s="1319"/>
      <c r="LQ68" s="1319"/>
      <c r="LR68" s="1319"/>
      <c r="LS68" s="1319"/>
      <c r="LT68" s="1319"/>
      <c r="LU68" s="1319"/>
      <c r="LV68" s="1319"/>
      <c r="LW68" s="1319"/>
      <c r="LX68" s="1319"/>
      <c r="LY68" s="1319"/>
      <c r="LZ68" s="1319"/>
      <c r="MA68" s="1319"/>
      <c r="MB68" s="1319"/>
      <c r="MC68" s="1319"/>
      <c r="MD68" s="1319"/>
      <c r="ME68" s="1319"/>
      <c r="MF68" s="1319"/>
      <c r="MG68" s="1319"/>
      <c r="MH68" s="1318"/>
      <c r="MI68" s="1318"/>
      <c r="MJ68" s="1318"/>
      <c r="MK68" s="1318"/>
      <c r="ML68" s="1318"/>
      <c r="MM68" s="1318"/>
      <c r="MN68" s="1318"/>
      <c r="MO68" s="1318"/>
      <c r="MP68" s="1318"/>
      <c r="MQ68" s="1318"/>
      <c r="MR68" s="1318"/>
      <c r="MS68" s="1318"/>
      <c r="MT68" s="1318"/>
      <c r="MU68" s="1318"/>
      <c r="MV68" s="1318"/>
      <c r="MW68" s="1318"/>
      <c r="MX68" s="1318"/>
      <c r="MY68" s="1295"/>
      <c r="MZ68" s="1295"/>
      <c r="NA68" s="1295"/>
      <c r="NB68" s="1295"/>
      <c r="NC68" s="1295"/>
      <c r="ND68" s="1295"/>
      <c r="NE68" s="1295"/>
      <c r="NF68" s="1295"/>
      <c r="NG68" s="1295"/>
      <c r="NH68" s="1295"/>
      <c r="NI68" s="1295"/>
      <c r="NJ68" s="1302"/>
    </row>
    <row r="69" spans="2:374" ht="3.65" customHeight="1" x14ac:dyDescent="0.65">
      <c r="B69" s="1314"/>
      <c r="C69" s="1315"/>
      <c r="D69" s="1315"/>
      <c r="E69" s="1315"/>
      <c r="F69" s="1315"/>
      <c r="G69" s="1315"/>
      <c r="H69" s="1315"/>
      <c r="I69" s="1315"/>
      <c r="J69" s="1315"/>
      <c r="K69" s="1315"/>
      <c r="L69" s="1315"/>
      <c r="M69" s="1315"/>
      <c r="N69" s="1315"/>
      <c r="O69" s="1315"/>
      <c r="P69" s="1315"/>
      <c r="Q69" s="1315"/>
      <c r="R69" s="1315"/>
      <c r="S69" s="1315"/>
      <c r="T69" s="1316"/>
      <c r="U69" s="1316"/>
      <c r="V69" s="1316"/>
      <c r="W69" s="1316"/>
      <c r="X69" s="1316"/>
      <c r="Y69" s="1316"/>
      <c r="Z69" s="1316"/>
      <c r="AA69" s="1316"/>
      <c r="AB69" s="1316"/>
      <c r="AC69" s="1316"/>
      <c r="AD69" s="1316"/>
      <c r="AE69" s="1316"/>
      <c r="AF69" s="1316"/>
      <c r="AG69" s="1316"/>
      <c r="AH69" s="1316"/>
      <c r="AI69" s="1316"/>
      <c r="AJ69" s="1316"/>
      <c r="AK69" s="1316"/>
      <c r="AL69" s="1316"/>
      <c r="AM69" s="1316"/>
      <c r="AN69" s="1316"/>
      <c r="AO69" s="1316"/>
      <c r="AP69" s="1316"/>
      <c r="AQ69" s="1316"/>
      <c r="AR69" s="1316"/>
      <c r="AS69" s="1316"/>
      <c r="AT69" s="1316"/>
      <c r="AU69" s="1316"/>
      <c r="AV69" s="1316"/>
      <c r="AW69" s="1316"/>
      <c r="AX69" s="1316"/>
      <c r="AY69" s="1316"/>
      <c r="AZ69" s="1316"/>
      <c r="BA69" s="1316"/>
      <c r="BB69" s="1316"/>
      <c r="BC69" s="1316"/>
      <c r="BD69" s="1316"/>
      <c r="BE69" s="1316"/>
      <c r="BF69" s="1316"/>
      <c r="BG69" s="1316"/>
      <c r="BH69" s="1316"/>
      <c r="BI69" s="1316"/>
      <c r="BJ69" s="1316"/>
      <c r="BK69" s="1316"/>
      <c r="BL69" s="1316"/>
      <c r="BM69" s="1316"/>
      <c r="BN69" s="1316"/>
      <c r="BO69" s="1316"/>
      <c r="BP69" s="1316"/>
      <c r="BQ69" s="1316"/>
      <c r="BR69" s="1316"/>
      <c r="BS69" s="1316"/>
      <c r="BT69" s="1316"/>
      <c r="BU69" s="1316"/>
      <c r="BV69" s="1316"/>
      <c r="BW69" s="1316"/>
      <c r="BX69" s="1316"/>
      <c r="BY69" s="1316"/>
      <c r="BZ69" s="1316"/>
      <c r="CA69" s="1316"/>
      <c r="CB69" s="1316"/>
      <c r="CC69" s="1316"/>
      <c r="CD69" s="1316"/>
      <c r="CE69" s="1316"/>
      <c r="CF69" s="1316"/>
      <c r="CG69" s="1316"/>
      <c r="CH69" s="1316"/>
      <c r="CI69" s="1316"/>
      <c r="CJ69" s="1316"/>
      <c r="CK69" s="1316"/>
      <c r="CL69" s="1316"/>
      <c r="CM69" s="1316"/>
      <c r="CN69" s="1316"/>
      <c r="CO69" s="1316"/>
      <c r="CP69" s="1316"/>
      <c r="CQ69" s="1316"/>
      <c r="CR69" s="1316"/>
      <c r="CS69" s="1316"/>
      <c r="CT69" s="1316"/>
      <c r="CU69" s="1316"/>
      <c r="CV69" s="1316"/>
      <c r="CW69" s="1316"/>
      <c r="CX69" s="1316"/>
      <c r="CY69" s="1316"/>
      <c r="CZ69" s="1316"/>
      <c r="DA69" s="1316"/>
      <c r="DB69" s="1316"/>
      <c r="DC69" s="1316"/>
      <c r="DD69" s="1316"/>
      <c r="DE69" s="1316"/>
      <c r="DF69" s="1316"/>
      <c r="DG69" s="1316"/>
      <c r="DH69" s="1316"/>
      <c r="DI69" s="1316"/>
      <c r="DJ69" s="1316"/>
      <c r="DK69" s="1316"/>
      <c r="DL69" s="1316"/>
      <c r="DM69" s="1316"/>
      <c r="DN69" s="1316"/>
      <c r="DO69" s="1316"/>
      <c r="DP69" s="1316"/>
      <c r="DQ69" s="1316"/>
      <c r="DR69" s="1316"/>
      <c r="DS69" s="1316"/>
      <c r="DT69" s="1316"/>
      <c r="DU69" s="1316"/>
      <c r="DV69" s="1316"/>
      <c r="DW69" s="1316"/>
      <c r="DX69" s="1316"/>
      <c r="DY69" s="1316"/>
      <c r="DZ69" s="1316"/>
      <c r="EA69" s="1316"/>
      <c r="EB69" s="1316"/>
      <c r="EC69" s="1316"/>
      <c r="ED69" s="1316"/>
      <c r="EE69" s="1316"/>
      <c r="EF69" s="1316"/>
      <c r="EG69" s="1316"/>
      <c r="EH69" s="1316"/>
      <c r="EI69" s="1316"/>
      <c r="EJ69" s="1316"/>
      <c r="EK69" s="1316"/>
      <c r="EL69" s="1316"/>
      <c r="EM69" s="1316"/>
      <c r="EN69" s="1316"/>
      <c r="EO69" s="1316"/>
      <c r="EP69" s="1316"/>
      <c r="EQ69" s="1316"/>
      <c r="ER69" s="1316"/>
      <c r="ES69" s="1316"/>
      <c r="ET69" s="1316"/>
      <c r="EU69" s="1316"/>
      <c r="EV69" s="1316"/>
      <c r="EW69" s="1316"/>
      <c r="EX69" s="1316"/>
      <c r="EY69" s="1316"/>
      <c r="EZ69" s="1316"/>
      <c r="FA69" s="1316"/>
      <c r="FB69" s="1316"/>
      <c r="FC69" s="1316"/>
      <c r="FD69" s="1316"/>
      <c r="FE69" s="1316"/>
      <c r="FF69" s="1316"/>
      <c r="FG69" s="1316"/>
      <c r="FH69" s="1315"/>
      <c r="FI69" s="1315"/>
      <c r="FJ69" s="1315"/>
      <c r="FK69" s="1315"/>
      <c r="FL69" s="1315"/>
      <c r="FM69" s="1315"/>
      <c r="FN69" s="1315"/>
      <c r="FO69" s="1315"/>
      <c r="FP69" s="1315"/>
      <c r="FQ69" s="1315"/>
      <c r="FR69" s="1315"/>
      <c r="FS69" s="1315"/>
      <c r="FT69" s="1315"/>
      <c r="FU69" s="1315"/>
      <c r="FV69" s="1315"/>
      <c r="FW69" s="1315"/>
      <c r="FX69" s="1315"/>
      <c r="FY69" s="1315"/>
      <c r="FZ69" s="1315"/>
      <c r="GA69" s="1295"/>
      <c r="GB69" s="1295"/>
      <c r="GC69" s="1295"/>
      <c r="GD69" s="1295"/>
      <c r="GE69" s="1295"/>
      <c r="GF69" s="1295"/>
      <c r="GG69" s="1295"/>
      <c r="GH69" s="1295"/>
      <c r="GI69" s="1295"/>
      <c r="GJ69" s="1295"/>
      <c r="GK69" s="1295"/>
      <c r="GL69" s="1295"/>
      <c r="GM69" s="1295"/>
      <c r="GN69" s="1295"/>
      <c r="GO69" s="1295"/>
      <c r="GP69" s="1295"/>
      <c r="GQ69" s="1295"/>
      <c r="GR69" s="1295"/>
      <c r="GS69" s="1295"/>
      <c r="GT69" s="1295"/>
      <c r="GU69" s="1295"/>
      <c r="GV69" s="1295"/>
      <c r="GW69" s="1295"/>
      <c r="GX69" s="1295"/>
      <c r="GY69" s="1295"/>
      <c r="GZ69" s="1295"/>
      <c r="HA69" s="1295"/>
      <c r="HB69" s="1295"/>
      <c r="HC69" s="1318"/>
      <c r="HD69" s="1318"/>
      <c r="HE69" s="1318"/>
      <c r="HF69" s="1318"/>
      <c r="HG69" s="1318"/>
      <c r="HH69" s="1318"/>
      <c r="HI69" s="1318"/>
      <c r="HJ69" s="1318"/>
      <c r="HK69" s="1318"/>
      <c r="HL69" s="1318"/>
      <c r="HM69" s="1318"/>
      <c r="HN69" s="1318"/>
      <c r="HO69" s="1318"/>
      <c r="HP69" s="1318"/>
      <c r="HQ69" s="1318"/>
      <c r="HR69" s="1318"/>
      <c r="HS69" s="1318"/>
      <c r="HT69" s="1318"/>
      <c r="HU69" s="1318"/>
      <c r="HV69" s="1318"/>
      <c r="HW69" s="1318"/>
      <c r="HX69" s="1318"/>
      <c r="HY69" s="1318"/>
      <c r="HZ69" s="1318"/>
      <c r="IA69" s="1318"/>
      <c r="IB69" s="1318"/>
      <c r="IC69" s="1318"/>
      <c r="ID69" s="1318"/>
      <c r="IE69" s="1318"/>
      <c r="IF69" s="1318"/>
      <c r="IG69" s="1318"/>
      <c r="IH69" s="1318"/>
      <c r="II69" s="1318"/>
      <c r="IJ69" s="1318"/>
      <c r="IK69" s="1318"/>
      <c r="IL69" s="1318"/>
      <c r="IM69" s="1318"/>
      <c r="IN69" s="1319"/>
      <c r="IO69" s="1319"/>
      <c r="IP69" s="1319"/>
      <c r="IQ69" s="1319"/>
      <c r="IR69" s="1319"/>
      <c r="IS69" s="1319"/>
      <c r="IT69" s="1319"/>
      <c r="IU69" s="1319"/>
      <c r="IV69" s="1319"/>
      <c r="IW69" s="1319"/>
      <c r="IX69" s="1319"/>
      <c r="IY69" s="1319"/>
      <c r="IZ69" s="1319"/>
      <c r="JA69" s="1319"/>
      <c r="JB69" s="1319"/>
      <c r="JC69" s="1319"/>
      <c r="JD69" s="1319"/>
      <c r="JE69" s="1319"/>
      <c r="JF69" s="1319"/>
      <c r="JG69" s="1319"/>
      <c r="JH69" s="1319"/>
      <c r="JI69" s="1319"/>
      <c r="JJ69" s="1319"/>
      <c r="JK69" s="1319"/>
      <c r="JL69" s="1319"/>
      <c r="JM69" s="1319"/>
      <c r="JN69" s="1319"/>
      <c r="JO69" s="1319"/>
      <c r="JP69" s="1319"/>
      <c r="JQ69" s="1319"/>
      <c r="JR69" s="1319"/>
      <c r="JS69" s="1319"/>
      <c r="JT69" s="1319"/>
      <c r="JU69" s="1319"/>
      <c r="JV69" s="1319"/>
      <c r="JW69" s="1319"/>
      <c r="JX69" s="1319"/>
      <c r="JY69" s="1319"/>
      <c r="JZ69" s="1319"/>
      <c r="KA69" s="1319"/>
      <c r="KB69" s="1319"/>
      <c r="KC69" s="1319"/>
      <c r="KD69" s="1319"/>
      <c r="KE69" s="1319"/>
      <c r="KF69" s="1319"/>
      <c r="KG69" s="1319"/>
      <c r="KH69" s="1319"/>
      <c r="KI69" s="1319"/>
      <c r="KJ69" s="1319"/>
      <c r="KK69" s="1319"/>
      <c r="KL69" s="1319"/>
      <c r="KM69" s="1319"/>
      <c r="KN69" s="1319"/>
      <c r="KO69" s="1319"/>
      <c r="KP69" s="1319"/>
      <c r="KQ69" s="1319"/>
      <c r="KR69" s="1319"/>
      <c r="KS69" s="1319"/>
      <c r="KT69" s="1319"/>
      <c r="KU69" s="1319"/>
      <c r="KV69" s="1319"/>
      <c r="KW69" s="1319"/>
      <c r="KX69" s="1319"/>
      <c r="KY69" s="1319"/>
      <c r="KZ69" s="1319"/>
      <c r="LA69" s="1319"/>
      <c r="LB69" s="1319"/>
      <c r="LC69" s="1319"/>
      <c r="LD69" s="1319"/>
      <c r="LE69" s="1319"/>
      <c r="LF69" s="1319"/>
      <c r="LG69" s="1319"/>
      <c r="LH69" s="1319"/>
      <c r="LI69" s="1319"/>
      <c r="LJ69" s="1319"/>
      <c r="LK69" s="1319"/>
      <c r="LL69" s="1319"/>
      <c r="LM69" s="1319"/>
      <c r="LN69" s="1319"/>
      <c r="LO69" s="1319"/>
      <c r="LP69" s="1319"/>
      <c r="LQ69" s="1319"/>
      <c r="LR69" s="1319"/>
      <c r="LS69" s="1319"/>
      <c r="LT69" s="1319"/>
      <c r="LU69" s="1319"/>
      <c r="LV69" s="1319"/>
      <c r="LW69" s="1319"/>
      <c r="LX69" s="1319"/>
      <c r="LY69" s="1319"/>
      <c r="LZ69" s="1319"/>
      <c r="MA69" s="1319"/>
      <c r="MB69" s="1319"/>
      <c r="MC69" s="1319"/>
      <c r="MD69" s="1319"/>
      <c r="ME69" s="1319"/>
      <c r="MF69" s="1319"/>
      <c r="MG69" s="1319"/>
      <c r="MH69" s="1318"/>
      <c r="MI69" s="1318"/>
      <c r="MJ69" s="1318"/>
      <c r="MK69" s="1318"/>
      <c r="ML69" s="1318"/>
      <c r="MM69" s="1318"/>
      <c r="MN69" s="1318"/>
      <c r="MO69" s="1318"/>
      <c r="MP69" s="1318"/>
      <c r="MQ69" s="1318"/>
      <c r="MR69" s="1318"/>
      <c r="MS69" s="1318"/>
      <c r="MT69" s="1318"/>
      <c r="MU69" s="1318"/>
      <c r="MV69" s="1318"/>
      <c r="MW69" s="1318"/>
      <c r="MX69" s="1318"/>
      <c r="MY69" s="1295"/>
      <c r="MZ69" s="1295"/>
      <c r="NA69" s="1295"/>
      <c r="NB69" s="1295"/>
      <c r="NC69" s="1295"/>
      <c r="ND69" s="1295"/>
      <c r="NE69" s="1295"/>
      <c r="NF69" s="1295"/>
      <c r="NG69" s="1295"/>
      <c r="NH69" s="1295"/>
      <c r="NI69" s="1295"/>
      <c r="NJ69" s="1302"/>
    </row>
    <row r="70" spans="2:374" ht="3.65" customHeight="1" x14ac:dyDescent="0.65">
      <c r="B70" s="1314"/>
      <c r="C70" s="1315"/>
      <c r="D70" s="1315"/>
      <c r="E70" s="1315"/>
      <c r="F70" s="1315"/>
      <c r="G70" s="1315"/>
      <c r="H70" s="1315"/>
      <c r="I70" s="1315"/>
      <c r="J70" s="1315"/>
      <c r="K70" s="1315"/>
      <c r="L70" s="1315"/>
      <c r="M70" s="1315"/>
      <c r="N70" s="1315"/>
      <c r="O70" s="1315"/>
      <c r="P70" s="1315"/>
      <c r="Q70" s="1315"/>
      <c r="R70" s="1315"/>
      <c r="S70" s="1315"/>
      <c r="T70" s="1316"/>
      <c r="U70" s="1316"/>
      <c r="V70" s="1316"/>
      <c r="W70" s="1316"/>
      <c r="X70" s="1316"/>
      <c r="Y70" s="1316"/>
      <c r="Z70" s="1316"/>
      <c r="AA70" s="1316"/>
      <c r="AB70" s="1316"/>
      <c r="AC70" s="1316"/>
      <c r="AD70" s="1316"/>
      <c r="AE70" s="1316"/>
      <c r="AF70" s="1316"/>
      <c r="AG70" s="1316"/>
      <c r="AH70" s="1316"/>
      <c r="AI70" s="1316"/>
      <c r="AJ70" s="1316"/>
      <c r="AK70" s="1316"/>
      <c r="AL70" s="1316"/>
      <c r="AM70" s="1316"/>
      <c r="AN70" s="1316"/>
      <c r="AO70" s="1316"/>
      <c r="AP70" s="1316"/>
      <c r="AQ70" s="1316"/>
      <c r="AR70" s="1316"/>
      <c r="AS70" s="1316"/>
      <c r="AT70" s="1316"/>
      <c r="AU70" s="1316"/>
      <c r="AV70" s="1316"/>
      <c r="AW70" s="1316"/>
      <c r="AX70" s="1316"/>
      <c r="AY70" s="1316"/>
      <c r="AZ70" s="1316"/>
      <c r="BA70" s="1316"/>
      <c r="BB70" s="1316"/>
      <c r="BC70" s="1316"/>
      <c r="BD70" s="1316"/>
      <c r="BE70" s="1316"/>
      <c r="BF70" s="1316"/>
      <c r="BG70" s="1316"/>
      <c r="BH70" s="1316"/>
      <c r="BI70" s="1316"/>
      <c r="BJ70" s="1316"/>
      <c r="BK70" s="1316"/>
      <c r="BL70" s="1316"/>
      <c r="BM70" s="1316"/>
      <c r="BN70" s="1316"/>
      <c r="BO70" s="1316"/>
      <c r="BP70" s="1316"/>
      <c r="BQ70" s="1316"/>
      <c r="BR70" s="1316"/>
      <c r="BS70" s="1316"/>
      <c r="BT70" s="1316"/>
      <c r="BU70" s="1316"/>
      <c r="BV70" s="1316"/>
      <c r="BW70" s="1316"/>
      <c r="BX70" s="1316"/>
      <c r="BY70" s="1316"/>
      <c r="BZ70" s="1316"/>
      <c r="CA70" s="1316"/>
      <c r="CB70" s="1316"/>
      <c r="CC70" s="1316"/>
      <c r="CD70" s="1316"/>
      <c r="CE70" s="1316"/>
      <c r="CF70" s="1316"/>
      <c r="CG70" s="1316"/>
      <c r="CH70" s="1316"/>
      <c r="CI70" s="1316"/>
      <c r="CJ70" s="1316"/>
      <c r="CK70" s="1316"/>
      <c r="CL70" s="1316"/>
      <c r="CM70" s="1316"/>
      <c r="CN70" s="1316"/>
      <c r="CO70" s="1316"/>
      <c r="CP70" s="1316"/>
      <c r="CQ70" s="1316"/>
      <c r="CR70" s="1316"/>
      <c r="CS70" s="1316"/>
      <c r="CT70" s="1316"/>
      <c r="CU70" s="1316"/>
      <c r="CV70" s="1316"/>
      <c r="CW70" s="1316"/>
      <c r="CX70" s="1316"/>
      <c r="CY70" s="1316"/>
      <c r="CZ70" s="1316"/>
      <c r="DA70" s="1316"/>
      <c r="DB70" s="1316"/>
      <c r="DC70" s="1316"/>
      <c r="DD70" s="1316"/>
      <c r="DE70" s="1316"/>
      <c r="DF70" s="1316"/>
      <c r="DG70" s="1316"/>
      <c r="DH70" s="1316"/>
      <c r="DI70" s="1316"/>
      <c r="DJ70" s="1316"/>
      <c r="DK70" s="1316"/>
      <c r="DL70" s="1316"/>
      <c r="DM70" s="1316"/>
      <c r="DN70" s="1316"/>
      <c r="DO70" s="1316"/>
      <c r="DP70" s="1316"/>
      <c r="DQ70" s="1316"/>
      <c r="DR70" s="1316"/>
      <c r="DS70" s="1316"/>
      <c r="DT70" s="1316"/>
      <c r="DU70" s="1316"/>
      <c r="DV70" s="1316"/>
      <c r="DW70" s="1316"/>
      <c r="DX70" s="1316"/>
      <c r="DY70" s="1316"/>
      <c r="DZ70" s="1316"/>
      <c r="EA70" s="1316"/>
      <c r="EB70" s="1316"/>
      <c r="EC70" s="1316"/>
      <c r="ED70" s="1316"/>
      <c r="EE70" s="1316"/>
      <c r="EF70" s="1316"/>
      <c r="EG70" s="1316"/>
      <c r="EH70" s="1316"/>
      <c r="EI70" s="1316"/>
      <c r="EJ70" s="1316"/>
      <c r="EK70" s="1316"/>
      <c r="EL70" s="1316"/>
      <c r="EM70" s="1316"/>
      <c r="EN70" s="1316"/>
      <c r="EO70" s="1316"/>
      <c r="EP70" s="1316"/>
      <c r="EQ70" s="1316"/>
      <c r="ER70" s="1316"/>
      <c r="ES70" s="1316"/>
      <c r="ET70" s="1316"/>
      <c r="EU70" s="1316"/>
      <c r="EV70" s="1316"/>
      <c r="EW70" s="1316"/>
      <c r="EX70" s="1316"/>
      <c r="EY70" s="1316"/>
      <c r="EZ70" s="1316"/>
      <c r="FA70" s="1316"/>
      <c r="FB70" s="1316"/>
      <c r="FC70" s="1316"/>
      <c r="FD70" s="1316"/>
      <c r="FE70" s="1316"/>
      <c r="FF70" s="1316"/>
      <c r="FG70" s="1316"/>
      <c r="FH70" s="1315"/>
      <c r="FI70" s="1315"/>
      <c r="FJ70" s="1315"/>
      <c r="FK70" s="1315"/>
      <c r="FL70" s="1315"/>
      <c r="FM70" s="1315"/>
      <c r="FN70" s="1315"/>
      <c r="FO70" s="1315"/>
      <c r="FP70" s="1315"/>
      <c r="FQ70" s="1315"/>
      <c r="FR70" s="1315"/>
      <c r="FS70" s="1315"/>
      <c r="FT70" s="1315"/>
      <c r="FU70" s="1315"/>
      <c r="FV70" s="1315"/>
      <c r="FW70" s="1315"/>
      <c r="FX70" s="1315"/>
      <c r="FY70" s="1315"/>
      <c r="FZ70" s="1315"/>
      <c r="GA70" s="1295"/>
      <c r="GB70" s="1295"/>
      <c r="GC70" s="1295"/>
      <c r="GD70" s="1295"/>
      <c r="GE70" s="1295"/>
      <c r="GF70" s="1295"/>
      <c r="GG70" s="1295"/>
      <c r="GH70" s="1295"/>
      <c r="GI70" s="1295"/>
      <c r="GJ70" s="1295"/>
      <c r="GK70" s="1295"/>
      <c r="GL70" s="1295"/>
      <c r="GM70" s="1295"/>
      <c r="GN70" s="1295"/>
      <c r="GO70" s="1295"/>
      <c r="GP70" s="1295"/>
      <c r="GQ70" s="1295"/>
      <c r="GR70" s="1295"/>
      <c r="GS70" s="1295"/>
      <c r="GT70" s="1295"/>
      <c r="GU70" s="1295"/>
      <c r="GV70" s="1295"/>
      <c r="GW70" s="1295"/>
      <c r="GX70" s="1295"/>
      <c r="GY70" s="1295"/>
      <c r="GZ70" s="1295"/>
      <c r="HA70" s="1295"/>
      <c r="HB70" s="1295"/>
      <c r="HC70" s="1318"/>
      <c r="HD70" s="1318"/>
      <c r="HE70" s="1318"/>
      <c r="HF70" s="1318"/>
      <c r="HG70" s="1318"/>
      <c r="HH70" s="1318"/>
      <c r="HI70" s="1318"/>
      <c r="HJ70" s="1318"/>
      <c r="HK70" s="1318"/>
      <c r="HL70" s="1318"/>
      <c r="HM70" s="1318"/>
      <c r="HN70" s="1318"/>
      <c r="HO70" s="1318"/>
      <c r="HP70" s="1318"/>
      <c r="HQ70" s="1318"/>
      <c r="HR70" s="1318"/>
      <c r="HS70" s="1318"/>
      <c r="HT70" s="1318"/>
      <c r="HU70" s="1318"/>
      <c r="HV70" s="1318"/>
      <c r="HW70" s="1318"/>
      <c r="HX70" s="1318"/>
      <c r="HY70" s="1318"/>
      <c r="HZ70" s="1318"/>
      <c r="IA70" s="1318"/>
      <c r="IB70" s="1318"/>
      <c r="IC70" s="1318"/>
      <c r="ID70" s="1318"/>
      <c r="IE70" s="1318"/>
      <c r="IF70" s="1318"/>
      <c r="IG70" s="1318"/>
      <c r="IH70" s="1318"/>
      <c r="II70" s="1318"/>
      <c r="IJ70" s="1318"/>
      <c r="IK70" s="1318"/>
      <c r="IL70" s="1318"/>
      <c r="IM70" s="1318"/>
      <c r="IN70" s="1319"/>
      <c r="IO70" s="1320" t="s">
        <v>716</v>
      </c>
      <c r="IP70" s="1320"/>
      <c r="IQ70" s="1320"/>
      <c r="IR70" s="1320"/>
      <c r="IS70" s="1320"/>
      <c r="IT70" s="1320"/>
      <c r="IU70" s="1320"/>
      <c r="IV70" s="1320"/>
      <c r="IW70" s="1320"/>
      <c r="IX70" s="1320"/>
      <c r="IY70" s="1320"/>
      <c r="IZ70" s="1320"/>
      <c r="JA70" s="1320"/>
      <c r="JB70" s="1320"/>
      <c r="JC70" s="1320"/>
      <c r="JD70" s="1320"/>
      <c r="JE70" s="1320"/>
      <c r="JF70" s="1320"/>
      <c r="JG70" s="1320"/>
      <c r="JH70" s="1320"/>
      <c r="JI70" s="1320"/>
      <c r="JJ70" s="1320"/>
      <c r="JK70" s="1320"/>
      <c r="JL70" s="1320"/>
      <c r="JM70" s="1320"/>
      <c r="JN70" s="1320"/>
      <c r="JO70" s="1320"/>
      <c r="JP70" s="1320"/>
      <c r="JQ70" s="1320"/>
      <c r="JR70" s="1320"/>
      <c r="JS70" s="1320"/>
      <c r="JT70" s="1320"/>
      <c r="JU70" s="1320"/>
      <c r="JV70" s="1320"/>
      <c r="JW70" s="1320"/>
      <c r="JX70" s="1320"/>
      <c r="JY70" s="1320"/>
      <c r="JZ70" s="1320"/>
      <c r="KA70" s="1320"/>
      <c r="KB70" s="1320"/>
      <c r="KC70" s="1320"/>
      <c r="KD70" s="1320"/>
      <c r="KE70" s="1320"/>
      <c r="KF70" s="1320"/>
      <c r="KG70" s="1320"/>
      <c r="KH70" s="1320"/>
      <c r="KI70" s="1320"/>
      <c r="KJ70" s="1320"/>
      <c r="KK70" s="1320"/>
      <c r="KL70" s="1320"/>
      <c r="KM70" s="1320"/>
      <c r="KN70" s="1320"/>
      <c r="KO70" s="1320"/>
      <c r="KP70" s="1320"/>
      <c r="KQ70" s="1320"/>
      <c r="KR70" s="1320"/>
      <c r="KS70" s="1320"/>
      <c r="KT70" s="1320"/>
      <c r="KU70" s="1320"/>
      <c r="KV70" s="1320"/>
      <c r="KW70" s="1320"/>
      <c r="KX70" s="1320"/>
      <c r="KY70" s="1320"/>
      <c r="KZ70" s="1320"/>
      <c r="LA70" s="1320"/>
      <c r="LB70" s="1320"/>
      <c r="LC70" s="1320"/>
      <c r="LD70" s="1320"/>
      <c r="LE70" s="1320"/>
      <c r="LF70" s="1320"/>
      <c r="LG70" s="1320"/>
      <c r="LH70" s="1320"/>
      <c r="LI70" s="1320"/>
      <c r="LJ70" s="1320"/>
      <c r="LK70" s="1320"/>
      <c r="LL70" s="1320"/>
      <c r="LM70" s="1320"/>
      <c r="LN70" s="1320"/>
      <c r="LO70" s="1320"/>
      <c r="LP70" s="1320"/>
      <c r="LQ70" s="1320"/>
      <c r="LR70" s="1320"/>
      <c r="LS70" s="1320"/>
      <c r="LT70" s="1320"/>
      <c r="LU70" s="1320"/>
      <c r="LV70" s="1320"/>
      <c r="LW70" s="1320"/>
      <c r="LX70" s="1320"/>
      <c r="LY70" s="1320"/>
      <c r="LZ70" s="1320"/>
      <c r="MA70" s="1320"/>
      <c r="MB70" s="1320"/>
      <c r="MC70" s="1320"/>
      <c r="MD70" s="1320"/>
      <c r="ME70" s="1320"/>
      <c r="MF70" s="1320"/>
      <c r="MG70" s="1320"/>
      <c r="MH70" s="1318"/>
      <c r="MI70" s="1318"/>
      <c r="MJ70" s="1318"/>
      <c r="MK70" s="1318"/>
      <c r="ML70" s="1318"/>
      <c r="MM70" s="1318"/>
      <c r="MN70" s="1318"/>
      <c r="MO70" s="1318"/>
      <c r="MP70" s="1318"/>
      <c r="MQ70" s="1318"/>
      <c r="MR70" s="1318"/>
      <c r="MS70" s="1318"/>
      <c r="MT70" s="1318"/>
      <c r="MU70" s="1318"/>
      <c r="MV70" s="1318"/>
      <c r="MW70" s="1318"/>
      <c r="MX70" s="1318"/>
      <c r="MY70" s="1295"/>
      <c r="MZ70" s="1295"/>
      <c r="NA70" s="1295"/>
      <c r="NB70" s="1295"/>
      <c r="NC70" s="1295"/>
      <c r="ND70" s="1295"/>
      <c r="NE70" s="1295"/>
      <c r="NF70" s="1295"/>
      <c r="NG70" s="1295"/>
      <c r="NH70" s="1295"/>
      <c r="NI70" s="1295"/>
      <c r="NJ70" s="1302"/>
    </row>
    <row r="71" spans="2:374" ht="3.65" customHeight="1" x14ac:dyDescent="0.65">
      <c r="B71" s="1314"/>
      <c r="C71" s="1315"/>
      <c r="D71" s="1315"/>
      <c r="E71" s="1315"/>
      <c r="F71" s="1315"/>
      <c r="G71" s="1315"/>
      <c r="H71" s="1315"/>
      <c r="I71" s="1315"/>
      <c r="J71" s="1315"/>
      <c r="K71" s="1315"/>
      <c r="L71" s="1315"/>
      <c r="M71" s="1315"/>
      <c r="N71" s="1315"/>
      <c r="O71" s="1315"/>
      <c r="P71" s="1315"/>
      <c r="Q71" s="1315"/>
      <c r="R71" s="1315"/>
      <c r="S71" s="1315"/>
      <c r="T71" s="1316"/>
      <c r="U71" s="1316"/>
      <c r="V71" s="1316"/>
      <c r="W71" s="1316"/>
      <c r="X71" s="1316"/>
      <c r="Y71" s="1316"/>
      <c r="Z71" s="1316"/>
      <c r="AA71" s="1316"/>
      <c r="AB71" s="1316"/>
      <c r="AC71" s="1316"/>
      <c r="AD71" s="1316"/>
      <c r="AE71" s="1316"/>
      <c r="AF71" s="1316"/>
      <c r="AG71" s="1316"/>
      <c r="AH71" s="1316"/>
      <c r="AI71" s="1316"/>
      <c r="AJ71" s="1316"/>
      <c r="AK71" s="1316"/>
      <c r="AL71" s="1316"/>
      <c r="AM71" s="1316"/>
      <c r="AN71" s="1316"/>
      <c r="AO71" s="1316"/>
      <c r="AP71" s="1316"/>
      <c r="AQ71" s="1316"/>
      <c r="AR71" s="1316"/>
      <c r="AS71" s="1316"/>
      <c r="AT71" s="1316"/>
      <c r="AU71" s="1316"/>
      <c r="AV71" s="1316"/>
      <c r="AW71" s="1316"/>
      <c r="AX71" s="1316"/>
      <c r="AY71" s="1316"/>
      <c r="AZ71" s="1316"/>
      <c r="BA71" s="1316"/>
      <c r="BB71" s="1316"/>
      <c r="BC71" s="1316"/>
      <c r="BD71" s="1316"/>
      <c r="BE71" s="1316"/>
      <c r="BF71" s="1316"/>
      <c r="BG71" s="1316"/>
      <c r="BH71" s="1316"/>
      <c r="BI71" s="1316"/>
      <c r="BJ71" s="1316"/>
      <c r="BK71" s="1316"/>
      <c r="BL71" s="1316"/>
      <c r="BM71" s="1316"/>
      <c r="BN71" s="1316"/>
      <c r="BO71" s="1316"/>
      <c r="BP71" s="1316"/>
      <c r="BQ71" s="1316"/>
      <c r="BR71" s="1316"/>
      <c r="BS71" s="1316"/>
      <c r="BT71" s="1316"/>
      <c r="BU71" s="1316"/>
      <c r="BV71" s="1316"/>
      <c r="BW71" s="1316"/>
      <c r="BX71" s="1316"/>
      <c r="BY71" s="1316"/>
      <c r="BZ71" s="1316"/>
      <c r="CA71" s="1316"/>
      <c r="CB71" s="1316"/>
      <c r="CC71" s="1316"/>
      <c r="CD71" s="1316"/>
      <c r="CE71" s="1316"/>
      <c r="CF71" s="1316"/>
      <c r="CG71" s="1316"/>
      <c r="CH71" s="1316"/>
      <c r="CI71" s="1316"/>
      <c r="CJ71" s="1316"/>
      <c r="CK71" s="1316"/>
      <c r="CL71" s="1316"/>
      <c r="CM71" s="1316"/>
      <c r="CN71" s="1316"/>
      <c r="CO71" s="1316"/>
      <c r="CP71" s="1316"/>
      <c r="CQ71" s="1316"/>
      <c r="CR71" s="1316"/>
      <c r="CS71" s="1316"/>
      <c r="CT71" s="1316"/>
      <c r="CU71" s="1316"/>
      <c r="CV71" s="1316"/>
      <c r="CW71" s="1316"/>
      <c r="CX71" s="1316"/>
      <c r="CY71" s="1316"/>
      <c r="CZ71" s="1316"/>
      <c r="DA71" s="1316"/>
      <c r="DB71" s="1316"/>
      <c r="DC71" s="1316"/>
      <c r="DD71" s="1316"/>
      <c r="DE71" s="1316"/>
      <c r="DF71" s="1316"/>
      <c r="DG71" s="1316"/>
      <c r="DH71" s="1316"/>
      <c r="DI71" s="1316"/>
      <c r="DJ71" s="1316"/>
      <c r="DK71" s="1316"/>
      <c r="DL71" s="1316"/>
      <c r="DM71" s="1316"/>
      <c r="DN71" s="1316"/>
      <c r="DO71" s="1316"/>
      <c r="DP71" s="1316"/>
      <c r="DQ71" s="1316"/>
      <c r="DR71" s="1316"/>
      <c r="DS71" s="1316"/>
      <c r="DT71" s="1316"/>
      <c r="DU71" s="1316"/>
      <c r="DV71" s="1316"/>
      <c r="DW71" s="1316"/>
      <c r="DX71" s="1316"/>
      <c r="DY71" s="1316"/>
      <c r="DZ71" s="1316"/>
      <c r="EA71" s="1316"/>
      <c r="EB71" s="1316"/>
      <c r="EC71" s="1316"/>
      <c r="ED71" s="1316"/>
      <c r="EE71" s="1316"/>
      <c r="EF71" s="1316"/>
      <c r="EG71" s="1316"/>
      <c r="EH71" s="1316"/>
      <c r="EI71" s="1316"/>
      <c r="EJ71" s="1316"/>
      <c r="EK71" s="1316"/>
      <c r="EL71" s="1316"/>
      <c r="EM71" s="1316"/>
      <c r="EN71" s="1316"/>
      <c r="EO71" s="1316"/>
      <c r="EP71" s="1316"/>
      <c r="EQ71" s="1316"/>
      <c r="ER71" s="1316"/>
      <c r="ES71" s="1316"/>
      <c r="ET71" s="1316"/>
      <c r="EU71" s="1316"/>
      <c r="EV71" s="1316"/>
      <c r="EW71" s="1316"/>
      <c r="EX71" s="1316"/>
      <c r="EY71" s="1316"/>
      <c r="EZ71" s="1316"/>
      <c r="FA71" s="1316"/>
      <c r="FB71" s="1316"/>
      <c r="FC71" s="1316"/>
      <c r="FD71" s="1316"/>
      <c r="FE71" s="1316"/>
      <c r="FF71" s="1316"/>
      <c r="FG71" s="1316"/>
      <c r="FH71" s="1315"/>
      <c r="FI71" s="1315"/>
      <c r="FJ71" s="1315"/>
      <c r="FK71" s="1315"/>
      <c r="FL71" s="1315"/>
      <c r="FM71" s="1315"/>
      <c r="FN71" s="1315"/>
      <c r="FO71" s="1315"/>
      <c r="FP71" s="1315"/>
      <c r="FQ71" s="1315"/>
      <c r="FR71" s="1315"/>
      <c r="FS71" s="1315"/>
      <c r="FT71" s="1315"/>
      <c r="FU71" s="1315"/>
      <c r="FV71" s="1315"/>
      <c r="FW71" s="1315"/>
      <c r="FX71" s="1315"/>
      <c r="FY71" s="1315"/>
      <c r="FZ71" s="1315"/>
      <c r="GA71" s="1295"/>
      <c r="GB71" s="1295"/>
      <c r="GC71" s="1295"/>
      <c r="GD71" s="1295"/>
      <c r="GE71" s="1295"/>
      <c r="GF71" s="1295"/>
      <c r="GG71" s="1295"/>
      <c r="GH71" s="1295"/>
      <c r="GI71" s="1295"/>
      <c r="GJ71" s="1295"/>
      <c r="GK71" s="1295"/>
      <c r="GL71" s="1295"/>
      <c r="GM71" s="1295"/>
      <c r="GN71" s="1295"/>
      <c r="GO71" s="1295"/>
      <c r="GP71" s="1295"/>
      <c r="GQ71" s="1295"/>
      <c r="GR71" s="1295"/>
      <c r="GS71" s="1295"/>
      <c r="GT71" s="1295"/>
      <c r="GU71" s="1295"/>
      <c r="GV71" s="1295"/>
      <c r="GW71" s="1295"/>
      <c r="GX71" s="1295"/>
      <c r="GY71" s="1295"/>
      <c r="GZ71" s="1295"/>
      <c r="HA71" s="1295"/>
      <c r="HB71" s="1295"/>
      <c r="HC71" s="1295"/>
      <c r="HD71" s="1321"/>
      <c r="HE71" s="1321"/>
      <c r="HF71" s="1321"/>
      <c r="HG71" s="1321"/>
      <c r="HH71" s="1321"/>
      <c r="HI71" s="1321"/>
      <c r="HJ71" s="1321"/>
      <c r="HK71" s="1321"/>
      <c r="HL71" s="1321"/>
      <c r="HM71" s="1321"/>
      <c r="HN71" s="1321"/>
      <c r="HO71" s="1321"/>
      <c r="HP71" s="1321"/>
      <c r="HQ71" s="1321"/>
      <c r="HR71" s="1321"/>
      <c r="HS71" s="1321"/>
      <c r="HT71" s="1321"/>
      <c r="HU71" s="1321"/>
      <c r="HV71" s="1321"/>
      <c r="HW71" s="1321"/>
      <c r="HX71" s="1321"/>
      <c r="HY71" s="1321"/>
      <c r="HZ71" s="1321"/>
      <c r="IA71" s="1321"/>
      <c r="IB71" s="1321"/>
      <c r="IC71" s="1321"/>
      <c r="ID71" s="1321"/>
      <c r="IE71" s="1321"/>
      <c r="IF71" s="1321"/>
      <c r="IG71" s="1321"/>
      <c r="IH71" s="1321"/>
      <c r="II71" s="1321"/>
      <c r="IJ71" s="1321"/>
      <c r="IK71" s="1321"/>
      <c r="IL71" s="1321"/>
      <c r="IM71" s="1321"/>
      <c r="IN71" s="1319"/>
      <c r="IO71" s="1320"/>
      <c r="IP71" s="1320"/>
      <c r="IQ71" s="1320"/>
      <c r="IR71" s="1320"/>
      <c r="IS71" s="1320"/>
      <c r="IT71" s="1320"/>
      <c r="IU71" s="1320"/>
      <c r="IV71" s="1320"/>
      <c r="IW71" s="1320"/>
      <c r="IX71" s="1320"/>
      <c r="IY71" s="1320"/>
      <c r="IZ71" s="1320"/>
      <c r="JA71" s="1320"/>
      <c r="JB71" s="1320"/>
      <c r="JC71" s="1320"/>
      <c r="JD71" s="1320"/>
      <c r="JE71" s="1320"/>
      <c r="JF71" s="1320"/>
      <c r="JG71" s="1320"/>
      <c r="JH71" s="1320"/>
      <c r="JI71" s="1320"/>
      <c r="JJ71" s="1320"/>
      <c r="JK71" s="1320"/>
      <c r="JL71" s="1320"/>
      <c r="JM71" s="1320"/>
      <c r="JN71" s="1320"/>
      <c r="JO71" s="1320"/>
      <c r="JP71" s="1320"/>
      <c r="JQ71" s="1320"/>
      <c r="JR71" s="1320"/>
      <c r="JS71" s="1320"/>
      <c r="JT71" s="1320"/>
      <c r="JU71" s="1320"/>
      <c r="JV71" s="1320"/>
      <c r="JW71" s="1320"/>
      <c r="JX71" s="1320"/>
      <c r="JY71" s="1320"/>
      <c r="JZ71" s="1320"/>
      <c r="KA71" s="1320"/>
      <c r="KB71" s="1320"/>
      <c r="KC71" s="1320"/>
      <c r="KD71" s="1320"/>
      <c r="KE71" s="1320"/>
      <c r="KF71" s="1320"/>
      <c r="KG71" s="1320"/>
      <c r="KH71" s="1320"/>
      <c r="KI71" s="1320"/>
      <c r="KJ71" s="1320"/>
      <c r="KK71" s="1320"/>
      <c r="KL71" s="1320"/>
      <c r="KM71" s="1320"/>
      <c r="KN71" s="1320"/>
      <c r="KO71" s="1320"/>
      <c r="KP71" s="1320"/>
      <c r="KQ71" s="1320"/>
      <c r="KR71" s="1320"/>
      <c r="KS71" s="1320"/>
      <c r="KT71" s="1320"/>
      <c r="KU71" s="1320"/>
      <c r="KV71" s="1320"/>
      <c r="KW71" s="1320"/>
      <c r="KX71" s="1320"/>
      <c r="KY71" s="1320"/>
      <c r="KZ71" s="1320"/>
      <c r="LA71" s="1320"/>
      <c r="LB71" s="1320"/>
      <c r="LC71" s="1320"/>
      <c r="LD71" s="1320"/>
      <c r="LE71" s="1320"/>
      <c r="LF71" s="1320"/>
      <c r="LG71" s="1320"/>
      <c r="LH71" s="1320"/>
      <c r="LI71" s="1320"/>
      <c r="LJ71" s="1320"/>
      <c r="LK71" s="1320"/>
      <c r="LL71" s="1320"/>
      <c r="LM71" s="1320"/>
      <c r="LN71" s="1320"/>
      <c r="LO71" s="1320"/>
      <c r="LP71" s="1320"/>
      <c r="LQ71" s="1320"/>
      <c r="LR71" s="1320"/>
      <c r="LS71" s="1320"/>
      <c r="LT71" s="1320"/>
      <c r="LU71" s="1320"/>
      <c r="LV71" s="1320"/>
      <c r="LW71" s="1320"/>
      <c r="LX71" s="1320"/>
      <c r="LY71" s="1320"/>
      <c r="LZ71" s="1320"/>
      <c r="MA71" s="1320"/>
      <c r="MB71" s="1320"/>
      <c r="MC71" s="1320"/>
      <c r="MD71" s="1320"/>
      <c r="ME71" s="1320"/>
      <c r="MF71" s="1320"/>
      <c r="MG71" s="1320"/>
      <c r="MH71" s="1321"/>
      <c r="MI71" s="1321"/>
      <c r="MJ71" s="1321"/>
      <c r="MK71" s="1321"/>
      <c r="ML71" s="1321"/>
      <c r="MM71" s="1321"/>
      <c r="MN71" s="1321"/>
      <c r="MO71" s="1321"/>
      <c r="MP71" s="1321"/>
      <c r="MQ71" s="1321"/>
      <c r="MR71" s="1321"/>
      <c r="MS71" s="1321"/>
      <c r="MT71" s="1321"/>
      <c r="MU71" s="1321"/>
      <c r="MV71" s="1321"/>
      <c r="MW71" s="1321"/>
      <c r="MX71" s="1321"/>
      <c r="MY71" s="1295"/>
      <c r="MZ71" s="1295"/>
      <c r="NA71" s="1295"/>
      <c r="NB71" s="1295"/>
      <c r="NC71" s="1295"/>
      <c r="ND71" s="1295"/>
      <c r="NE71" s="1295"/>
      <c r="NF71" s="1295"/>
      <c r="NG71" s="1295"/>
      <c r="NH71" s="1295"/>
      <c r="NI71" s="1295"/>
      <c r="NJ71" s="1302"/>
    </row>
    <row r="72" spans="2:374" ht="3.65" customHeight="1" x14ac:dyDescent="0.65">
      <c r="B72" s="1314"/>
      <c r="C72" s="1315"/>
      <c r="D72" s="1315"/>
      <c r="E72" s="1315"/>
      <c r="F72" s="1315"/>
      <c r="G72" s="1315"/>
      <c r="H72" s="1315"/>
      <c r="I72" s="1315"/>
      <c r="J72" s="1315"/>
      <c r="K72" s="1315"/>
      <c r="L72" s="1315"/>
      <c r="M72" s="1315"/>
      <c r="N72" s="1315"/>
      <c r="O72" s="1315"/>
      <c r="P72" s="1315"/>
      <c r="Q72" s="1315"/>
      <c r="R72" s="1315"/>
      <c r="S72" s="1315"/>
      <c r="T72" s="1316"/>
      <c r="U72" s="1316"/>
      <c r="V72" s="1316"/>
      <c r="W72" s="1316"/>
      <c r="X72" s="1316"/>
      <c r="Y72" s="1316"/>
      <c r="Z72" s="1316"/>
      <c r="AA72" s="1316"/>
      <c r="AB72" s="1316"/>
      <c r="AC72" s="1316"/>
      <c r="AD72" s="1316"/>
      <c r="AE72" s="1316"/>
      <c r="AF72" s="1316"/>
      <c r="AG72" s="1316"/>
      <c r="AH72" s="1316"/>
      <c r="AI72" s="1316"/>
      <c r="AJ72" s="1316"/>
      <c r="AK72" s="1316"/>
      <c r="AL72" s="1316"/>
      <c r="AM72" s="1316"/>
      <c r="AN72" s="1316"/>
      <c r="AO72" s="1316"/>
      <c r="AP72" s="1316"/>
      <c r="AQ72" s="1316"/>
      <c r="AR72" s="1316"/>
      <c r="AS72" s="1316"/>
      <c r="AT72" s="1316"/>
      <c r="AU72" s="1316"/>
      <c r="AV72" s="1316"/>
      <c r="AW72" s="1316"/>
      <c r="AX72" s="1316"/>
      <c r="AY72" s="1316"/>
      <c r="AZ72" s="1316"/>
      <c r="BA72" s="1316"/>
      <c r="BB72" s="1316"/>
      <c r="BC72" s="1316"/>
      <c r="BD72" s="1316"/>
      <c r="BE72" s="1316"/>
      <c r="BF72" s="1316"/>
      <c r="BG72" s="1316"/>
      <c r="BH72" s="1316"/>
      <c r="BI72" s="1316"/>
      <c r="BJ72" s="1316"/>
      <c r="BK72" s="1316"/>
      <c r="BL72" s="1316"/>
      <c r="BM72" s="1316"/>
      <c r="BN72" s="1316"/>
      <c r="BO72" s="1316"/>
      <c r="BP72" s="1316"/>
      <c r="BQ72" s="1316"/>
      <c r="BR72" s="1316"/>
      <c r="BS72" s="1316"/>
      <c r="BT72" s="1316"/>
      <c r="BU72" s="1316"/>
      <c r="BV72" s="1316"/>
      <c r="BW72" s="1316"/>
      <c r="BX72" s="1316"/>
      <c r="BY72" s="1316"/>
      <c r="BZ72" s="1316"/>
      <c r="CA72" s="1316"/>
      <c r="CB72" s="1316"/>
      <c r="CC72" s="1316"/>
      <c r="CD72" s="1316"/>
      <c r="CE72" s="1316"/>
      <c r="CF72" s="1316"/>
      <c r="CG72" s="1316"/>
      <c r="CH72" s="1316"/>
      <c r="CI72" s="1316"/>
      <c r="CJ72" s="1316"/>
      <c r="CK72" s="1316"/>
      <c r="CL72" s="1316"/>
      <c r="CM72" s="1316"/>
      <c r="CN72" s="1316"/>
      <c r="CO72" s="1316"/>
      <c r="CP72" s="1316"/>
      <c r="CQ72" s="1316"/>
      <c r="CR72" s="1316"/>
      <c r="CS72" s="1316"/>
      <c r="CT72" s="1316"/>
      <c r="CU72" s="1316"/>
      <c r="CV72" s="1316"/>
      <c r="CW72" s="1316"/>
      <c r="CX72" s="1316"/>
      <c r="CY72" s="1316"/>
      <c r="CZ72" s="1316"/>
      <c r="DA72" s="1316"/>
      <c r="DB72" s="1316"/>
      <c r="DC72" s="1316"/>
      <c r="DD72" s="1316"/>
      <c r="DE72" s="1316"/>
      <c r="DF72" s="1316"/>
      <c r="DG72" s="1316"/>
      <c r="DH72" s="1316"/>
      <c r="DI72" s="1316"/>
      <c r="DJ72" s="1316"/>
      <c r="DK72" s="1316"/>
      <c r="DL72" s="1316"/>
      <c r="DM72" s="1316"/>
      <c r="DN72" s="1316"/>
      <c r="DO72" s="1316"/>
      <c r="DP72" s="1316"/>
      <c r="DQ72" s="1316"/>
      <c r="DR72" s="1316"/>
      <c r="DS72" s="1316"/>
      <c r="DT72" s="1316"/>
      <c r="DU72" s="1316"/>
      <c r="DV72" s="1316"/>
      <c r="DW72" s="1316"/>
      <c r="DX72" s="1316"/>
      <c r="DY72" s="1316"/>
      <c r="DZ72" s="1316"/>
      <c r="EA72" s="1316"/>
      <c r="EB72" s="1316"/>
      <c r="EC72" s="1316"/>
      <c r="ED72" s="1316"/>
      <c r="EE72" s="1316"/>
      <c r="EF72" s="1316"/>
      <c r="EG72" s="1316"/>
      <c r="EH72" s="1316"/>
      <c r="EI72" s="1316"/>
      <c r="EJ72" s="1316"/>
      <c r="EK72" s="1316"/>
      <c r="EL72" s="1316"/>
      <c r="EM72" s="1316"/>
      <c r="EN72" s="1316"/>
      <c r="EO72" s="1316"/>
      <c r="EP72" s="1316"/>
      <c r="EQ72" s="1316"/>
      <c r="ER72" s="1316"/>
      <c r="ES72" s="1316"/>
      <c r="ET72" s="1316"/>
      <c r="EU72" s="1316"/>
      <c r="EV72" s="1316"/>
      <c r="EW72" s="1316"/>
      <c r="EX72" s="1316"/>
      <c r="EY72" s="1316"/>
      <c r="EZ72" s="1316"/>
      <c r="FA72" s="1316"/>
      <c r="FB72" s="1316"/>
      <c r="FC72" s="1316"/>
      <c r="FD72" s="1316"/>
      <c r="FE72" s="1316"/>
      <c r="FF72" s="1316"/>
      <c r="FG72" s="1316"/>
      <c r="FH72" s="1315"/>
      <c r="FI72" s="1315"/>
      <c r="FJ72" s="1315"/>
      <c r="FK72" s="1315"/>
      <c r="FL72" s="1315"/>
      <c r="FM72" s="1315"/>
      <c r="FN72" s="1315"/>
      <c r="FO72" s="1315"/>
      <c r="FP72" s="1315"/>
      <c r="FQ72" s="1315"/>
      <c r="FR72" s="1315"/>
      <c r="FS72" s="1315"/>
      <c r="FT72" s="1315"/>
      <c r="FU72" s="1312"/>
      <c r="FV72" s="1312"/>
      <c r="FW72" s="1312"/>
      <c r="FX72" s="1312"/>
      <c r="FY72" s="1312"/>
      <c r="FZ72" s="1312"/>
      <c r="GA72" s="1295"/>
      <c r="GB72" s="1295"/>
      <c r="GC72" s="1295"/>
      <c r="GD72" s="1295"/>
      <c r="GE72" s="1295"/>
      <c r="GF72" s="1295"/>
      <c r="GG72" s="1295"/>
      <c r="GH72" s="1295"/>
      <c r="GI72" s="1295"/>
      <c r="GJ72" s="1295"/>
      <c r="GK72" s="1295"/>
      <c r="GL72" s="1295"/>
      <c r="GM72" s="1295"/>
      <c r="GN72" s="1295"/>
      <c r="GO72" s="1295"/>
      <c r="GP72" s="1295"/>
      <c r="GQ72" s="1295"/>
      <c r="GR72" s="1295"/>
      <c r="GS72" s="1295"/>
      <c r="GT72" s="1295"/>
      <c r="GU72" s="1295"/>
      <c r="GV72" s="1295"/>
      <c r="GW72" s="1295"/>
      <c r="GX72" s="1295"/>
      <c r="GY72" s="1295"/>
      <c r="GZ72" s="1295"/>
      <c r="HA72" s="1295"/>
      <c r="HB72" s="1295"/>
      <c r="HC72" s="1295"/>
      <c r="HD72" s="1321"/>
      <c r="HE72" s="1321"/>
      <c r="HF72" s="1321"/>
      <c r="HG72" s="1321"/>
      <c r="HH72" s="1321"/>
      <c r="HI72" s="1321"/>
      <c r="HJ72" s="1321"/>
      <c r="HK72" s="1321"/>
      <c r="HL72" s="1321"/>
      <c r="HM72" s="1321"/>
      <c r="HN72" s="1321"/>
      <c r="HO72" s="1321"/>
      <c r="HP72" s="1321"/>
      <c r="HQ72" s="1321"/>
      <c r="HR72" s="1321"/>
      <c r="HS72" s="1321"/>
      <c r="HT72" s="1321"/>
      <c r="HU72" s="1321"/>
      <c r="HV72" s="1321"/>
      <c r="HW72" s="1321"/>
      <c r="HX72" s="1321"/>
      <c r="HY72" s="1321"/>
      <c r="HZ72" s="1321"/>
      <c r="IA72" s="1321"/>
      <c r="IB72" s="1321"/>
      <c r="IC72" s="1321"/>
      <c r="ID72" s="1321"/>
      <c r="IE72" s="1321"/>
      <c r="IF72" s="1321"/>
      <c r="IG72" s="1321"/>
      <c r="IH72" s="1321"/>
      <c r="II72" s="1321"/>
      <c r="IJ72" s="1321"/>
      <c r="IK72" s="1321"/>
      <c r="IL72" s="1321"/>
      <c r="IM72" s="1321"/>
      <c r="IN72" s="1319"/>
      <c r="IO72" s="1320"/>
      <c r="IP72" s="1320"/>
      <c r="IQ72" s="1320"/>
      <c r="IR72" s="1320"/>
      <c r="IS72" s="1320"/>
      <c r="IT72" s="1320"/>
      <c r="IU72" s="1320"/>
      <c r="IV72" s="1320"/>
      <c r="IW72" s="1320"/>
      <c r="IX72" s="1320"/>
      <c r="IY72" s="1320"/>
      <c r="IZ72" s="1320"/>
      <c r="JA72" s="1320"/>
      <c r="JB72" s="1320"/>
      <c r="JC72" s="1320"/>
      <c r="JD72" s="1320"/>
      <c r="JE72" s="1320"/>
      <c r="JF72" s="1320"/>
      <c r="JG72" s="1320"/>
      <c r="JH72" s="1320"/>
      <c r="JI72" s="1320"/>
      <c r="JJ72" s="1320"/>
      <c r="JK72" s="1320"/>
      <c r="JL72" s="1320"/>
      <c r="JM72" s="1320"/>
      <c r="JN72" s="1320"/>
      <c r="JO72" s="1320"/>
      <c r="JP72" s="1320"/>
      <c r="JQ72" s="1320"/>
      <c r="JR72" s="1320"/>
      <c r="JS72" s="1320"/>
      <c r="JT72" s="1320"/>
      <c r="JU72" s="1320"/>
      <c r="JV72" s="1320"/>
      <c r="JW72" s="1320"/>
      <c r="JX72" s="1320"/>
      <c r="JY72" s="1320"/>
      <c r="JZ72" s="1320"/>
      <c r="KA72" s="1320"/>
      <c r="KB72" s="1320"/>
      <c r="KC72" s="1320"/>
      <c r="KD72" s="1320"/>
      <c r="KE72" s="1320"/>
      <c r="KF72" s="1320"/>
      <c r="KG72" s="1320"/>
      <c r="KH72" s="1320"/>
      <c r="KI72" s="1320"/>
      <c r="KJ72" s="1320"/>
      <c r="KK72" s="1320"/>
      <c r="KL72" s="1320"/>
      <c r="KM72" s="1320"/>
      <c r="KN72" s="1320"/>
      <c r="KO72" s="1320"/>
      <c r="KP72" s="1320"/>
      <c r="KQ72" s="1320"/>
      <c r="KR72" s="1320"/>
      <c r="KS72" s="1320"/>
      <c r="KT72" s="1320"/>
      <c r="KU72" s="1320"/>
      <c r="KV72" s="1320"/>
      <c r="KW72" s="1320"/>
      <c r="KX72" s="1320"/>
      <c r="KY72" s="1320"/>
      <c r="KZ72" s="1320"/>
      <c r="LA72" s="1320"/>
      <c r="LB72" s="1320"/>
      <c r="LC72" s="1320"/>
      <c r="LD72" s="1320"/>
      <c r="LE72" s="1320"/>
      <c r="LF72" s="1320"/>
      <c r="LG72" s="1320"/>
      <c r="LH72" s="1320"/>
      <c r="LI72" s="1320"/>
      <c r="LJ72" s="1320"/>
      <c r="LK72" s="1320"/>
      <c r="LL72" s="1320"/>
      <c r="LM72" s="1320"/>
      <c r="LN72" s="1320"/>
      <c r="LO72" s="1320"/>
      <c r="LP72" s="1320"/>
      <c r="LQ72" s="1320"/>
      <c r="LR72" s="1320"/>
      <c r="LS72" s="1320"/>
      <c r="LT72" s="1320"/>
      <c r="LU72" s="1320"/>
      <c r="LV72" s="1320"/>
      <c r="LW72" s="1320"/>
      <c r="LX72" s="1320"/>
      <c r="LY72" s="1320"/>
      <c r="LZ72" s="1320"/>
      <c r="MA72" s="1320"/>
      <c r="MB72" s="1320"/>
      <c r="MC72" s="1320"/>
      <c r="MD72" s="1320"/>
      <c r="ME72" s="1320"/>
      <c r="MF72" s="1320"/>
      <c r="MG72" s="1320"/>
      <c r="MH72" s="1321"/>
      <c r="MI72" s="1321"/>
      <c r="MJ72" s="1321"/>
      <c r="MK72" s="1321"/>
      <c r="ML72" s="1321"/>
      <c r="MM72" s="1321"/>
      <c r="MN72" s="1321"/>
      <c r="MO72" s="1321"/>
      <c r="MP72" s="1321"/>
      <c r="MQ72" s="1321"/>
      <c r="MR72" s="1321"/>
      <c r="MS72" s="1321"/>
      <c r="MT72" s="1321"/>
      <c r="MU72" s="1321"/>
      <c r="MV72" s="1321"/>
      <c r="MW72" s="1321"/>
      <c r="MX72" s="1321"/>
      <c r="MY72" s="1295"/>
      <c r="MZ72" s="1295"/>
      <c r="NA72" s="1295"/>
      <c r="NB72" s="1295"/>
      <c r="NC72" s="1295"/>
      <c r="ND72" s="1295"/>
      <c r="NE72" s="1295"/>
      <c r="NF72" s="1295"/>
      <c r="NG72" s="1295"/>
      <c r="NH72" s="1295"/>
      <c r="NI72" s="1295"/>
      <c r="NJ72" s="1302"/>
    </row>
    <row r="73" spans="2:374" ht="3.65" customHeight="1" x14ac:dyDescent="0.65">
      <c r="B73" s="1314"/>
      <c r="C73" s="1315"/>
      <c r="D73" s="1315"/>
      <c r="E73" s="1315"/>
      <c r="F73" s="1315"/>
      <c r="G73" s="1315"/>
      <c r="H73" s="1315"/>
      <c r="I73" s="1315"/>
      <c r="J73" s="1315"/>
      <c r="K73" s="1315"/>
      <c r="L73" s="1315"/>
      <c r="M73" s="1315"/>
      <c r="N73" s="1315"/>
      <c r="O73" s="1315"/>
      <c r="P73" s="1315"/>
      <c r="Q73" s="1315"/>
      <c r="R73" s="1315"/>
      <c r="S73" s="1315"/>
      <c r="T73" s="1316"/>
      <c r="U73" s="1316"/>
      <c r="V73" s="1316"/>
      <c r="W73" s="1316"/>
      <c r="X73" s="1316"/>
      <c r="Y73" s="1316"/>
      <c r="Z73" s="1316"/>
      <c r="AA73" s="1316"/>
      <c r="AB73" s="1316"/>
      <c r="AC73" s="1316"/>
      <c r="AD73" s="1316"/>
      <c r="AE73" s="1316"/>
      <c r="AF73" s="1316"/>
      <c r="AG73" s="1316"/>
      <c r="AH73" s="1316"/>
      <c r="AI73" s="1316"/>
      <c r="AJ73" s="1316"/>
      <c r="AK73" s="1316"/>
      <c r="AL73" s="1316"/>
      <c r="AM73" s="1316"/>
      <c r="AN73" s="1316"/>
      <c r="AO73" s="1316"/>
      <c r="AP73" s="1316"/>
      <c r="AQ73" s="1316"/>
      <c r="AR73" s="1316"/>
      <c r="AS73" s="1316"/>
      <c r="AT73" s="1316"/>
      <c r="AU73" s="1316"/>
      <c r="AV73" s="1316"/>
      <c r="AW73" s="1316"/>
      <c r="AX73" s="1316"/>
      <c r="AY73" s="1316"/>
      <c r="AZ73" s="1316"/>
      <c r="BA73" s="1316"/>
      <c r="BB73" s="1316"/>
      <c r="BC73" s="1316"/>
      <c r="BD73" s="1316"/>
      <c r="BE73" s="1316"/>
      <c r="BF73" s="1316"/>
      <c r="BG73" s="1316"/>
      <c r="BH73" s="1316"/>
      <c r="BI73" s="1316"/>
      <c r="BJ73" s="1316"/>
      <c r="BK73" s="1316"/>
      <c r="BL73" s="1316"/>
      <c r="BM73" s="1316"/>
      <c r="BN73" s="1316"/>
      <c r="BO73" s="1316"/>
      <c r="BP73" s="1316"/>
      <c r="BQ73" s="1316"/>
      <c r="BR73" s="1316"/>
      <c r="BS73" s="1316"/>
      <c r="BT73" s="1316"/>
      <c r="BU73" s="1316"/>
      <c r="BV73" s="1316"/>
      <c r="BW73" s="1316"/>
      <c r="BX73" s="1316"/>
      <c r="BY73" s="1316"/>
      <c r="BZ73" s="1316"/>
      <c r="CA73" s="1316"/>
      <c r="CB73" s="1316"/>
      <c r="CC73" s="1316"/>
      <c r="CD73" s="1316"/>
      <c r="CE73" s="1316"/>
      <c r="CF73" s="1316"/>
      <c r="CG73" s="1316"/>
      <c r="CH73" s="1316"/>
      <c r="CI73" s="1316"/>
      <c r="CJ73" s="1316"/>
      <c r="CK73" s="1316"/>
      <c r="CL73" s="1316"/>
      <c r="CM73" s="1316"/>
      <c r="CN73" s="1316"/>
      <c r="CO73" s="1316"/>
      <c r="CP73" s="1316"/>
      <c r="CQ73" s="1316"/>
      <c r="CR73" s="1316"/>
      <c r="CS73" s="1316"/>
      <c r="CT73" s="1316"/>
      <c r="CU73" s="1316"/>
      <c r="CV73" s="1316"/>
      <c r="CW73" s="1316"/>
      <c r="CX73" s="1316"/>
      <c r="CY73" s="1316"/>
      <c r="CZ73" s="1316"/>
      <c r="DA73" s="1316"/>
      <c r="DB73" s="1316"/>
      <c r="DC73" s="1316"/>
      <c r="DD73" s="1316"/>
      <c r="DE73" s="1316"/>
      <c r="DF73" s="1316"/>
      <c r="DG73" s="1316"/>
      <c r="DH73" s="1316"/>
      <c r="DI73" s="1316"/>
      <c r="DJ73" s="1316"/>
      <c r="DK73" s="1316"/>
      <c r="DL73" s="1316"/>
      <c r="DM73" s="1316"/>
      <c r="DN73" s="1316"/>
      <c r="DO73" s="1316"/>
      <c r="DP73" s="1316"/>
      <c r="DQ73" s="1316"/>
      <c r="DR73" s="1316"/>
      <c r="DS73" s="1316"/>
      <c r="DT73" s="1316"/>
      <c r="DU73" s="1316"/>
      <c r="DV73" s="1316"/>
      <c r="DW73" s="1316"/>
      <c r="DX73" s="1316"/>
      <c r="DY73" s="1316"/>
      <c r="DZ73" s="1316"/>
      <c r="EA73" s="1316"/>
      <c r="EB73" s="1316"/>
      <c r="EC73" s="1316"/>
      <c r="ED73" s="1316"/>
      <c r="EE73" s="1316"/>
      <c r="EF73" s="1316"/>
      <c r="EG73" s="1316"/>
      <c r="EH73" s="1316"/>
      <c r="EI73" s="1316"/>
      <c r="EJ73" s="1316"/>
      <c r="EK73" s="1316"/>
      <c r="EL73" s="1316"/>
      <c r="EM73" s="1316"/>
      <c r="EN73" s="1316"/>
      <c r="EO73" s="1316"/>
      <c r="EP73" s="1316"/>
      <c r="EQ73" s="1316"/>
      <c r="ER73" s="1316"/>
      <c r="ES73" s="1316"/>
      <c r="ET73" s="1316"/>
      <c r="EU73" s="1316"/>
      <c r="EV73" s="1316"/>
      <c r="EW73" s="1316"/>
      <c r="EX73" s="1316"/>
      <c r="EY73" s="1316"/>
      <c r="EZ73" s="1316"/>
      <c r="FA73" s="1316"/>
      <c r="FB73" s="1316"/>
      <c r="FC73" s="1316"/>
      <c r="FD73" s="1316"/>
      <c r="FE73" s="1316"/>
      <c r="FF73" s="1316"/>
      <c r="FG73" s="1316"/>
      <c r="FH73" s="1315"/>
      <c r="FI73" s="1315"/>
      <c r="FJ73" s="1315"/>
      <c r="FK73" s="1315"/>
      <c r="FL73" s="1315"/>
      <c r="FM73" s="1315"/>
      <c r="FN73" s="1315"/>
      <c r="FO73" s="1315"/>
      <c r="FP73" s="1315"/>
      <c r="FQ73" s="1315"/>
      <c r="FR73" s="1315"/>
      <c r="FS73" s="1315"/>
      <c r="FT73" s="1315"/>
      <c r="FU73" s="1312"/>
      <c r="FV73" s="1312"/>
      <c r="FW73" s="1312"/>
      <c r="FX73" s="1312"/>
      <c r="FY73" s="1312"/>
      <c r="FZ73" s="1312"/>
      <c r="GA73" s="1295"/>
      <c r="GB73" s="1295"/>
      <c r="GC73" s="1295"/>
      <c r="GD73" s="1295"/>
      <c r="GE73" s="1295"/>
      <c r="GF73" s="1295"/>
      <c r="GG73" s="1295"/>
      <c r="GH73" s="1295"/>
      <c r="GI73" s="1295"/>
      <c r="GJ73" s="1295"/>
      <c r="GK73" s="1295"/>
      <c r="GL73" s="1295"/>
      <c r="GM73" s="1295"/>
      <c r="GN73" s="1295"/>
      <c r="GO73" s="1295"/>
      <c r="GP73" s="1295"/>
      <c r="GQ73" s="1295"/>
      <c r="GR73" s="1295"/>
      <c r="GS73" s="1295"/>
      <c r="GT73" s="1295"/>
      <c r="GU73" s="1295"/>
      <c r="GV73" s="1295"/>
      <c r="GW73" s="1295"/>
      <c r="GX73" s="1295"/>
      <c r="GY73" s="1295"/>
      <c r="GZ73" s="1295"/>
      <c r="HA73" s="1295"/>
      <c r="HB73" s="1295"/>
      <c r="HC73" s="1295"/>
      <c r="HD73" s="1321"/>
      <c r="HE73" s="1321"/>
      <c r="HF73" s="1321"/>
      <c r="HG73" s="1321"/>
      <c r="HH73" s="1321"/>
      <c r="HI73" s="1321"/>
      <c r="HJ73" s="1321"/>
      <c r="HK73" s="1321"/>
      <c r="HL73" s="1321"/>
      <c r="HM73" s="1321"/>
      <c r="HN73" s="1321"/>
      <c r="HO73" s="1321"/>
      <c r="HP73" s="1321"/>
      <c r="HQ73" s="1321"/>
      <c r="HR73" s="1321"/>
      <c r="HS73" s="1321"/>
      <c r="HT73" s="1321"/>
      <c r="HU73" s="1321"/>
      <c r="HV73" s="1321"/>
      <c r="HW73" s="1321"/>
      <c r="HX73" s="1321"/>
      <c r="HY73" s="1321"/>
      <c r="HZ73" s="1321"/>
      <c r="IA73" s="1321"/>
      <c r="IB73" s="1321"/>
      <c r="IC73" s="1321"/>
      <c r="ID73" s="1321"/>
      <c r="IE73" s="1321"/>
      <c r="IF73" s="1321"/>
      <c r="IG73" s="1321"/>
      <c r="IH73" s="1321"/>
      <c r="II73" s="1321"/>
      <c r="IJ73" s="1321"/>
      <c r="IK73" s="1321"/>
      <c r="IL73" s="1321"/>
      <c r="IM73" s="1321"/>
      <c r="IN73" s="1295"/>
      <c r="IO73" s="1295"/>
      <c r="IP73" s="1295"/>
      <c r="IQ73" s="1295"/>
      <c r="IR73" s="1295"/>
      <c r="IS73" s="1295"/>
      <c r="IT73" s="1295"/>
      <c r="IU73" s="1295"/>
      <c r="IV73" s="1295"/>
      <c r="IW73" s="1295"/>
      <c r="IX73" s="1295"/>
      <c r="IY73" s="1295"/>
      <c r="IZ73" s="1295"/>
      <c r="JA73" s="1295"/>
      <c r="JB73" s="1295"/>
      <c r="JC73" s="1295"/>
      <c r="JD73" s="1295"/>
      <c r="JE73" s="1295"/>
      <c r="JF73" s="1295"/>
      <c r="JG73" s="1295"/>
      <c r="JH73" s="1295"/>
      <c r="JI73" s="1295"/>
      <c r="JJ73" s="1295"/>
      <c r="JK73" s="1295"/>
      <c r="JL73" s="1295"/>
      <c r="JM73" s="1295"/>
      <c r="JN73" s="1295"/>
      <c r="JO73" s="1295"/>
      <c r="JP73" s="1295"/>
      <c r="JQ73" s="1295"/>
      <c r="JR73" s="1295"/>
      <c r="JS73" s="1295"/>
      <c r="JT73" s="1295"/>
      <c r="JU73" s="1295"/>
      <c r="JV73" s="1295"/>
      <c r="JW73" s="1295"/>
      <c r="JX73" s="1295"/>
      <c r="JY73" s="1295"/>
      <c r="JZ73" s="1295"/>
      <c r="KA73" s="1295"/>
      <c r="KB73" s="1295"/>
      <c r="KC73" s="1295"/>
      <c r="KD73" s="1295"/>
      <c r="KE73" s="1295"/>
      <c r="KF73" s="1295"/>
      <c r="KG73" s="1295"/>
      <c r="KH73" s="1295"/>
      <c r="KI73" s="1295"/>
      <c r="KJ73" s="1295"/>
      <c r="KK73" s="1295"/>
      <c r="KL73" s="1295"/>
      <c r="KM73" s="1295"/>
      <c r="KN73" s="1295"/>
      <c r="KO73" s="1295"/>
      <c r="KP73" s="1295"/>
      <c r="KQ73" s="1295"/>
      <c r="KR73" s="1295"/>
      <c r="KS73" s="1295"/>
      <c r="KT73" s="1295"/>
      <c r="KU73" s="1295"/>
      <c r="KV73" s="1295"/>
      <c r="KW73" s="1295"/>
      <c r="KX73" s="1295"/>
      <c r="KY73" s="1295"/>
      <c r="KZ73" s="1295"/>
      <c r="LA73" s="1295"/>
      <c r="LB73" s="1295"/>
      <c r="LC73" s="1295"/>
      <c r="LD73" s="1295"/>
      <c r="LE73" s="1295"/>
      <c r="LF73" s="1295"/>
      <c r="LG73" s="1295"/>
      <c r="LH73" s="1295"/>
      <c r="LI73" s="1295"/>
      <c r="LJ73" s="1295"/>
      <c r="LK73" s="1295"/>
      <c r="LL73" s="1295"/>
      <c r="LM73" s="1295"/>
      <c r="LN73" s="1295"/>
      <c r="LO73" s="1295"/>
      <c r="LP73" s="1295"/>
      <c r="LQ73" s="1295"/>
      <c r="LR73" s="1295"/>
      <c r="LS73" s="1295"/>
      <c r="LT73" s="1295"/>
      <c r="LU73" s="1295"/>
      <c r="LV73" s="1295"/>
      <c r="LW73" s="1295"/>
      <c r="LX73" s="1295"/>
      <c r="LY73" s="1295"/>
      <c r="LZ73" s="1295"/>
      <c r="MA73" s="1295"/>
      <c r="MB73" s="1295"/>
      <c r="MC73" s="1295"/>
      <c r="MD73" s="1295"/>
      <c r="ME73" s="1295"/>
      <c r="MF73" s="1295"/>
      <c r="MG73" s="1295"/>
      <c r="MH73" s="1321"/>
      <c r="MI73" s="1321"/>
      <c r="MJ73" s="1321"/>
      <c r="MK73" s="1321"/>
      <c r="ML73" s="1321"/>
      <c r="MM73" s="1321"/>
      <c r="MN73" s="1321"/>
      <c r="MO73" s="1321"/>
      <c r="MP73" s="1321"/>
      <c r="MQ73" s="1321"/>
      <c r="MR73" s="1321"/>
      <c r="MS73" s="1321"/>
      <c r="MT73" s="1321"/>
      <c r="MU73" s="1321"/>
      <c r="MV73" s="1321"/>
      <c r="MW73" s="1321"/>
      <c r="MX73" s="1321"/>
      <c r="MY73" s="1295"/>
      <c r="MZ73" s="1295"/>
      <c r="NA73" s="1295"/>
      <c r="NB73" s="1295"/>
      <c r="NC73" s="1295"/>
      <c r="ND73" s="1295"/>
      <c r="NE73" s="1295"/>
      <c r="NF73" s="1295"/>
      <c r="NG73" s="1295"/>
      <c r="NH73" s="1295"/>
      <c r="NI73" s="1295"/>
      <c r="NJ73" s="1302"/>
    </row>
    <row r="74" spans="2:374" ht="3.65" customHeight="1" x14ac:dyDescent="0.65">
      <c r="B74" s="1314"/>
      <c r="C74" s="1315"/>
      <c r="D74" s="1315"/>
      <c r="E74" s="1315"/>
      <c r="F74" s="1315"/>
      <c r="G74" s="1315"/>
      <c r="H74" s="1315"/>
      <c r="I74" s="1315"/>
      <c r="J74" s="1315"/>
      <c r="K74" s="1315"/>
      <c r="L74" s="1315"/>
      <c r="M74" s="1315"/>
      <c r="N74" s="1315"/>
      <c r="O74" s="1315"/>
      <c r="P74" s="1315"/>
      <c r="Q74" s="1315"/>
      <c r="R74" s="1315"/>
      <c r="S74" s="1315"/>
      <c r="T74" s="1316"/>
      <c r="U74" s="1316"/>
      <c r="V74" s="1316"/>
      <c r="W74" s="1316"/>
      <c r="X74" s="1316"/>
      <c r="Y74" s="1316"/>
      <c r="Z74" s="1316"/>
      <c r="AA74" s="1316"/>
      <c r="AB74" s="1316"/>
      <c r="AC74" s="1316"/>
      <c r="AD74" s="1316"/>
      <c r="AE74" s="1316"/>
      <c r="AF74" s="1316"/>
      <c r="AG74" s="1316"/>
      <c r="AH74" s="1316"/>
      <c r="AI74" s="1316"/>
      <c r="AJ74" s="1316"/>
      <c r="AK74" s="1316"/>
      <c r="AL74" s="1316"/>
      <c r="AM74" s="1316"/>
      <c r="AN74" s="1316"/>
      <c r="AO74" s="1316"/>
      <c r="AP74" s="1316"/>
      <c r="AQ74" s="1316"/>
      <c r="AR74" s="1316"/>
      <c r="AS74" s="1316"/>
      <c r="AT74" s="1316"/>
      <c r="AU74" s="1316"/>
      <c r="AV74" s="1316"/>
      <c r="AW74" s="1316"/>
      <c r="AX74" s="1316"/>
      <c r="AY74" s="1316"/>
      <c r="AZ74" s="1316"/>
      <c r="BA74" s="1316"/>
      <c r="BB74" s="1316"/>
      <c r="BC74" s="1316"/>
      <c r="BD74" s="1316"/>
      <c r="BE74" s="1316"/>
      <c r="BF74" s="1316"/>
      <c r="BG74" s="1316"/>
      <c r="BH74" s="1316"/>
      <c r="BI74" s="1316"/>
      <c r="BJ74" s="1316"/>
      <c r="BK74" s="1316"/>
      <c r="BL74" s="1316"/>
      <c r="BM74" s="1316"/>
      <c r="BN74" s="1316"/>
      <c r="BO74" s="1316"/>
      <c r="BP74" s="1316"/>
      <c r="BQ74" s="1316"/>
      <c r="BR74" s="1316"/>
      <c r="BS74" s="1316"/>
      <c r="BT74" s="1316"/>
      <c r="BU74" s="1316"/>
      <c r="BV74" s="1316"/>
      <c r="BW74" s="1316"/>
      <c r="BX74" s="1316"/>
      <c r="BY74" s="1316"/>
      <c r="BZ74" s="1316"/>
      <c r="CA74" s="1316"/>
      <c r="CB74" s="1316"/>
      <c r="CC74" s="1316"/>
      <c r="CD74" s="1316"/>
      <c r="CE74" s="1316"/>
      <c r="CF74" s="1316"/>
      <c r="CG74" s="1316"/>
      <c r="CH74" s="1316"/>
      <c r="CI74" s="1316"/>
      <c r="CJ74" s="1316"/>
      <c r="CK74" s="1316"/>
      <c r="CL74" s="1316"/>
      <c r="CM74" s="1316"/>
      <c r="CN74" s="1316"/>
      <c r="CO74" s="1316"/>
      <c r="CP74" s="1316"/>
      <c r="CQ74" s="1316"/>
      <c r="CR74" s="1316"/>
      <c r="CS74" s="1316"/>
      <c r="CT74" s="1316"/>
      <c r="CU74" s="1316"/>
      <c r="CV74" s="1316"/>
      <c r="CW74" s="1316"/>
      <c r="CX74" s="1316"/>
      <c r="CY74" s="1316"/>
      <c r="CZ74" s="1316"/>
      <c r="DA74" s="1316"/>
      <c r="DB74" s="1316"/>
      <c r="DC74" s="1316"/>
      <c r="DD74" s="1316"/>
      <c r="DE74" s="1316"/>
      <c r="DF74" s="1316"/>
      <c r="DG74" s="1316"/>
      <c r="DH74" s="1316"/>
      <c r="DI74" s="1316"/>
      <c r="DJ74" s="1316"/>
      <c r="DK74" s="1316"/>
      <c r="DL74" s="1316"/>
      <c r="DM74" s="1316"/>
      <c r="DN74" s="1316"/>
      <c r="DO74" s="1316"/>
      <c r="DP74" s="1316"/>
      <c r="DQ74" s="1316"/>
      <c r="DR74" s="1316"/>
      <c r="DS74" s="1316"/>
      <c r="DT74" s="1316"/>
      <c r="DU74" s="1316"/>
      <c r="DV74" s="1316"/>
      <c r="DW74" s="1316"/>
      <c r="DX74" s="1316"/>
      <c r="DY74" s="1316"/>
      <c r="DZ74" s="1316"/>
      <c r="EA74" s="1316"/>
      <c r="EB74" s="1316"/>
      <c r="EC74" s="1316"/>
      <c r="ED74" s="1316"/>
      <c r="EE74" s="1316"/>
      <c r="EF74" s="1316"/>
      <c r="EG74" s="1316"/>
      <c r="EH74" s="1316"/>
      <c r="EI74" s="1316"/>
      <c r="EJ74" s="1316"/>
      <c r="EK74" s="1316"/>
      <c r="EL74" s="1316"/>
      <c r="EM74" s="1316"/>
      <c r="EN74" s="1316"/>
      <c r="EO74" s="1316"/>
      <c r="EP74" s="1316"/>
      <c r="EQ74" s="1316"/>
      <c r="ER74" s="1316"/>
      <c r="ES74" s="1316"/>
      <c r="ET74" s="1316"/>
      <c r="EU74" s="1316"/>
      <c r="EV74" s="1316"/>
      <c r="EW74" s="1316"/>
      <c r="EX74" s="1316"/>
      <c r="EY74" s="1316"/>
      <c r="EZ74" s="1316"/>
      <c r="FA74" s="1316"/>
      <c r="FB74" s="1316"/>
      <c r="FC74" s="1316"/>
      <c r="FD74" s="1316"/>
      <c r="FE74" s="1316"/>
      <c r="FF74" s="1316"/>
      <c r="FG74" s="1316"/>
      <c r="FH74" s="1315"/>
      <c r="FI74" s="1315"/>
      <c r="FJ74" s="1315"/>
      <c r="FK74" s="1315"/>
      <c r="FL74" s="1315"/>
      <c r="FM74" s="1315"/>
      <c r="FN74" s="1315"/>
      <c r="FO74" s="1315"/>
      <c r="FP74" s="1315"/>
      <c r="FQ74" s="1315"/>
      <c r="FR74" s="1315"/>
      <c r="FS74" s="1315"/>
      <c r="FT74" s="1315"/>
      <c r="FU74" s="1312"/>
      <c r="FV74" s="1312"/>
      <c r="FW74" s="1312"/>
      <c r="FX74" s="1312"/>
      <c r="FY74" s="1312"/>
      <c r="FZ74" s="1312"/>
      <c r="GA74" s="1295"/>
      <c r="GB74" s="1295"/>
      <c r="GC74" s="1295"/>
      <c r="GD74" s="1295"/>
      <c r="GE74" s="1295"/>
      <c r="GF74" s="1295"/>
      <c r="GG74" s="1295"/>
      <c r="GH74" s="1295"/>
      <c r="GI74" s="1295"/>
      <c r="GJ74" s="1295"/>
      <c r="GK74" s="1295"/>
      <c r="GL74" s="1295"/>
      <c r="GM74" s="1295"/>
      <c r="GN74" s="1295"/>
      <c r="GO74" s="1295"/>
      <c r="GP74" s="1295"/>
      <c r="GQ74" s="1295"/>
      <c r="GR74" s="1295"/>
      <c r="GS74" s="1295"/>
      <c r="GT74" s="1295"/>
      <c r="GU74" s="1295"/>
      <c r="GV74" s="1295"/>
      <c r="GW74" s="1295"/>
      <c r="GX74" s="1295"/>
      <c r="GY74" s="1295"/>
      <c r="GZ74" s="1295"/>
      <c r="HA74" s="1295"/>
      <c r="HB74" s="1295"/>
      <c r="HC74" s="1295"/>
      <c r="HD74" s="1295"/>
      <c r="HE74" s="1295"/>
      <c r="HF74" s="1295"/>
      <c r="HG74" s="1295"/>
      <c r="HH74" s="1295"/>
      <c r="HI74" s="1295"/>
      <c r="HJ74" s="1295"/>
      <c r="HK74" s="1295"/>
      <c r="HL74" s="1295"/>
      <c r="HM74" s="1295"/>
      <c r="HN74" s="1295"/>
      <c r="HO74" s="1295"/>
      <c r="HP74" s="1295"/>
      <c r="HQ74" s="1295"/>
      <c r="HR74" s="1295"/>
      <c r="HS74" s="1295"/>
      <c r="HT74" s="1295"/>
      <c r="HU74" s="1295"/>
      <c r="HV74" s="1295"/>
      <c r="HW74" s="1295"/>
      <c r="HX74" s="1318"/>
      <c r="HY74" s="1318"/>
      <c r="HZ74" s="1318"/>
      <c r="IA74" s="1318"/>
      <c r="IB74" s="1318"/>
      <c r="IC74" s="1318"/>
      <c r="ID74" s="1318"/>
      <c r="IE74" s="1318"/>
      <c r="IF74" s="1318"/>
      <c r="IG74" s="1318"/>
      <c r="IH74" s="1318"/>
      <c r="II74" s="1318"/>
      <c r="IJ74" s="1318"/>
      <c r="IK74" s="1318"/>
      <c r="IL74" s="1318"/>
      <c r="IM74" s="1318"/>
      <c r="IN74" s="1318"/>
      <c r="IO74" s="1318"/>
      <c r="IP74" s="1318"/>
      <c r="IQ74" s="1318"/>
      <c r="IR74" s="1318"/>
      <c r="IS74" s="1318"/>
      <c r="IT74" s="1318"/>
      <c r="IU74" s="1318"/>
      <c r="IV74" s="1318"/>
      <c r="IW74" s="1318"/>
      <c r="IX74" s="1318"/>
      <c r="IY74" s="1318"/>
      <c r="IZ74" s="1318"/>
      <c r="JA74" s="1318"/>
      <c r="JB74" s="1318"/>
      <c r="JC74" s="1318"/>
      <c r="JD74" s="1318"/>
      <c r="JE74" s="1318"/>
      <c r="JF74" s="1318"/>
      <c r="JG74" s="1318"/>
      <c r="JH74" s="1318"/>
      <c r="JI74" s="1318"/>
      <c r="JJ74" s="1318"/>
      <c r="JK74" s="1318"/>
      <c r="JL74" s="1318"/>
      <c r="JM74" s="1318"/>
      <c r="JN74" s="1318"/>
      <c r="JO74" s="1318"/>
      <c r="JP74" s="1318"/>
      <c r="JQ74" s="1318"/>
      <c r="JR74" s="1318"/>
      <c r="JS74" s="1318"/>
      <c r="JT74" s="1318"/>
      <c r="JU74" s="1318"/>
      <c r="JV74" s="1318"/>
      <c r="JW74" s="1318"/>
      <c r="JX74" s="1318"/>
      <c r="JY74" s="1318"/>
      <c r="JZ74" s="1318"/>
      <c r="KA74" s="1318"/>
      <c r="KB74" s="1318"/>
      <c r="KC74" s="1318"/>
      <c r="KD74" s="1318"/>
      <c r="KE74" s="1318"/>
      <c r="KF74" s="1318"/>
      <c r="KG74" s="1318"/>
      <c r="KH74" s="1318"/>
      <c r="KI74" s="1318"/>
      <c r="KJ74" s="1318"/>
      <c r="KK74" s="1318"/>
      <c r="KL74" s="1318"/>
      <c r="KM74" s="1318"/>
      <c r="KN74" s="1318"/>
      <c r="KO74" s="1318"/>
      <c r="KP74" s="1318"/>
      <c r="KQ74" s="1318"/>
      <c r="KR74" s="1318"/>
      <c r="KS74" s="1318"/>
      <c r="KT74" s="1318"/>
      <c r="KU74" s="1318"/>
      <c r="KV74" s="1318"/>
      <c r="KW74" s="1318"/>
      <c r="KX74" s="1318"/>
      <c r="KY74" s="1318"/>
      <c r="KZ74" s="1318"/>
      <c r="LA74" s="1318"/>
      <c r="LB74" s="1318"/>
      <c r="LC74" s="1318"/>
      <c r="LD74" s="1318"/>
      <c r="LE74" s="1318"/>
      <c r="LF74" s="1318"/>
      <c r="LG74" s="1318"/>
      <c r="LH74" s="1318"/>
      <c r="LI74" s="1318"/>
      <c r="LJ74" s="1318"/>
      <c r="LK74" s="1318"/>
      <c r="LL74" s="1318"/>
      <c r="LM74" s="1318"/>
      <c r="LN74" s="1318"/>
      <c r="LO74" s="1318"/>
      <c r="LP74" s="1318"/>
      <c r="LQ74" s="1318"/>
      <c r="LR74" s="1318"/>
      <c r="LS74" s="1318"/>
      <c r="LT74" s="1295"/>
      <c r="LU74" s="1295"/>
      <c r="LV74" s="1295"/>
      <c r="LW74" s="1295"/>
      <c r="LX74" s="1295"/>
      <c r="LY74" s="1295"/>
      <c r="LZ74" s="1295"/>
      <c r="MA74" s="1295"/>
      <c r="MB74" s="1295"/>
      <c r="MC74" s="1295"/>
      <c r="MD74" s="1295"/>
      <c r="ME74" s="1295"/>
      <c r="MF74" s="1295"/>
      <c r="MG74" s="1295"/>
      <c r="MH74" s="1295"/>
      <c r="MI74" s="1295"/>
      <c r="MJ74" s="1295"/>
      <c r="MK74" s="1295"/>
      <c r="ML74" s="1295"/>
      <c r="MM74" s="1295"/>
      <c r="MN74" s="1295"/>
      <c r="MO74" s="1295"/>
      <c r="MP74" s="1295"/>
      <c r="MQ74" s="1295"/>
      <c r="MR74" s="1295"/>
      <c r="MS74" s="1295"/>
      <c r="MT74" s="1295"/>
      <c r="MU74" s="1295"/>
      <c r="MV74" s="1295"/>
      <c r="MW74" s="1295"/>
      <c r="MX74" s="1295"/>
      <c r="MY74" s="1295"/>
      <c r="MZ74" s="1295"/>
      <c r="NA74" s="1295"/>
      <c r="NB74" s="1295"/>
      <c r="NC74" s="1295"/>
      <c r="ND74" s="1295"/>
      <c r="NE74" s="1295"/>
      <c r="NF74" s="1295"/>
      <c r="NG74" s="1295"/>
      <c r="NH74" s="1295"/>
      <c r="NI74" s="1295"/>
      <c r="NJ74" s="1302"/>
    </row>
    <row r="75" spans="2:374" ht="3.65" customHeight="1" x14ac:dyDescent="0.65">
      <c r="B75" s="1314"/>
      <c r="C75" s="1315"/>
      <c r="D75" s="1315"/>
      <c r="E75" s="1315"/>
      <c r="F75" s="1315"/>
      <c r="G75" s="1315"/>
      <c r="H75" s="1315"/>
      <c r="I75" s="1315"/>
      <c r="J75" s="1315"/>
      <c r="K75" s="1315"/>
      <c r="L75" s="1315"/>
      <c r="M75" s="1315"/>
      <c r="N75" s="1315"/>
      <c r="O75" s="1315"/>
      <c r="P75" s="1315"/>
      <c r="Q75" s="1315"/>
      <c r="R75" s="1315"/>
      <c r="S75" s="1315"/>
      <c r="T75" s="1316"/>
      <c r="U75" s="1316"/>
      <c r="V75" s="1316"/>
      <c r="W75" s="1316"/>
      <c r="X75" s="1316"/>
      <c r="Y75" s="1316"/>
      <c r="Z75" s="1316"/>
      <c r="AA75" s="1316"/>
      <c r="AB75" s="1316"/>
      <c r="AC75" s="1316"/>
      <c r="AD75" s="1316"/>
      <c r="AE75" s="1316"/>
      <c r="AF75" s="1316"/>
      <c r="AG75" s="1316"/>
      <c r="AH75" s="1316"/>
      <c r="AI75" s="1316"/>
      <c r="AJ75" s="1316"/>
      <c r="AK75" s="1316"/>
      <c r="AL75" s="1316"/>
      <c r="AM75" s="1316"/>
      <c r="AN75" s="1316"/>
      <c r="AO75" s="1316"/>
      <c r="AP75" s="1316"/>
      <c r="AQ75" s="1316"/>
      <c r="AR75" s="1316"/>
      <c r="AS75" s="1316"/>
      <c r="AT75" s="1316"/>
      <c r="AU75" s="1316"/>
      <c r="AV75" s="1316"/>
      <c r="AW75" s="1316"/>
      <c r="AX75" s="1316"/>
      <c r="AY75" s="1316"/>
      <c r="AZ75" s="1316"/>
      <c r="BA75" s="1316"/>
      <c r="BB75" s="1316"/>
      <c r="BC75" s="1316"/>
      <c r="BD75" s="1316"/>
      <c r="BE75" s="1316"/>
      <c r="BF75" s="1316"/>
      <c r="BG75" s="1316"/>
      <c r="BH75" s="1316"/>
      <c r="BI75" s="1316"/>
      <c r="BJ75" s="1316"/>
      <c r="BK75" s="1316"/>
      <c r="BL75" s="1316"/>
      <c r="BM75" s="1316"/>
      <c r="BN75" s="1316"/>
      <c r="BO75" s="1316"/>
      <c r="BP75" s="1316"/>
      <c r="BQ75" s="1316"/>
      <c r="BR75" s="1316"/>
      <c r="BS75" s="1316"/>
      <c r="BT75" s="1316"/>
      <c r="BU75" s="1316"/>
      <c r="BV75" s="1316"/>
      <c r="BW75" s="1316"/>
      <c r="BX75" s="1316"/>
      <c r="BY75" s="1316"/>
      <c r="BZ75" s="1316"/>
      <c r="CA75" s="1316"/>
      <c r="CB75" s="1316"/>
      <c r="CC75" s="1316"/>
      <c r="CD75" s="1316"/>
      <c r="CE75" s="1316"/>
      <c r="CF75" s="1316"/>
      <c r="CG75" s="1316"/>
      <c r="CH75" s="1316"/>
      <c r="CI75" s="1316"/>
      <c r="CJ75" s="1316"/>
      <c r="CK75" s="1316"/>
      <c r="CL75" s="1316"/>
      <c r="CM75" s="1316"/>
      <c r="CN75" s="1316"/>
      <c r="CO75" s="1316"/>
      <c r="CP75" s="1316"/>
      <c r="CQ75" s="1316"/>
      <c r="CR75" s="1316"/>
      <c r="CS75" s="1316"/>
      <c r="CT75" s="1316"/>
      <c r="CU75" s="1316"/>
      <c r="CV75" s="1316"/>
      <c r="CW75" s="1316"/>
      <c r="CX75" s="1316"/>
      <c r="CY75" s="1316"/>
      <c r="CZ75" s="1316"/>
      <c r="DA75" s="1316"/>
      <c r="DB75" s="1316"/>
      <c r="DC75" s="1316"/>
      <c r="DD75" s="1316"/>
      <c r="DE75" s="1316"/>
      <c r="DF75" s="1316"/>
      <c r="DG75" s="1316"/>
      <c r="DH75" s="1316"/>
      <c r="DI75" s="1316"/>
      <c r="DJ75" s="1316"/>
      <c r="DK75" s="1316"/>
      <c r="DL75" s="1316"/>
      <c r="DM75" s="1316"/>
      <c r="DN75" s="1316"/>
      <c r="DO75" s="1316"/>
      <c r="DP75" s="1316"/>
      <c r="DQ75" s="1316"/>
      <c r="DR75" s="1316"/>
      <c r="DS75" s="1316"/>
      <c r="DT75" s="1316"/>
      <c r="DU75" s="1316"/>
      <c r="DV75" s="1316"/>
      <c r="DW75" s="1316"/>
      <c r="DX75" s="1316"/>
      <c r="DY75" s="1316"/>
      <c r="DZ75" s="1316"/>
      <c r="EA75" s="1316"/>
      <c r="EB75" s="1316"/>
      <c r="EC75" s="1316"/>
      <c r="ED75" s="1316"/>
      <c r="EE75" s="1316"/>
      <c r="EF75" s="1316"/>
      <c r="EG75" s="1316"/>
      <c r="EH75" s="1316"/>
      <c r="EI75" s="1316"/>
      <c r="EJ75" s="1316"/>
      <c r="EK75" s="1316"/>
      <c r="EL75" s="1316"/>
      <c r="EM75" s="1316"/>
      <c r="EN75" s="1316"/>
      <c r="EO75" s="1316"/>
      <c r="EP75" s="1316"/>
      <c r="EQ75" s="1316"/>
      <c r="ER75" s="1316"/>
      <c r="ES75" s="1316"/>
      <c r="ET75" s="1316"/>
      <c r="EU75" s="1316"/>
      <c r="EV75" s="1316"/>
      <c r="EW75" s="1316"/>
      <c r="EX75" s="1316"/>
      <c r="EY75" s="1316"/>
      <c r="EZ75" s="1316"/>
      <c r="FA75" s="1316"/>
      <c r="FB75" s="1316"/>
      <c r="FC75" s="1316"/>
      <c r="FD75" s="1316"/>
      <c r="FE75" s="1316"/>
      <c r="FF75" s="1316"/>
      <c r="FG75" s="1316"/>
      <c r="FH75" s="1315"/>
      <c r="FI75" s="1315"/>
      <c r="FJ75" s="1315"/>
      <c r="FK75" s="1315"/>
      <c r="FL75" s="1315"/>
      <c r="FM75" s="1315"/>
      <c r="FN75" s="1315"/>
      <c r="FO75" s="1315"/>
      <c r="FP75" s="1315"/>
      <c r="FQ75" s="1315"/>
      <c r="FR75" s="1315"/>
      <c r="FS75" s="1315"/>
      <c r="FT75" s="1315"/>
      <c r="FU75" s="1312"/>
      <c r="FV75" s="1312"/>
      <c r="FW75" s="1312"/>
      <c r="FX75" s="1312"/>
      <c r="FY75" s="1312"/>
      <c r="FZ75" s="1312"/>
      <c r="GA75" s="1295"/>
      <c r="GB75" s="1295"/>
      <c r="GC75" s="1295"/>
      <c r="GD75" s="1295"/>
      <c r="GE75" s="1295"/>
      <c r="GF75" s="1295"/>
      <c r="GG75" s="1295"/>
      <c r="GH75" s="1295"/>
      <c r="GI75" s="1295"/>
      <c r="GJ75" s="1295"/>
      <c r="GK75" s="1295"/>
      <c r="GL75" s="1295"/>
      <c r="GM75" s="1295"/>
      <c r="GN75" s="1295"/>
      <c r="GO75" s="1295"/>
      <c r="GP75" s="1295"/>
      <c r="GQ75" s="1295"/>
      <c r="GR75" s="1295"/>
      <c r="GS75" s="1295"/>
      <c r="GT75" s="1295"/>
      <c r="GU75" s="1295"/>
      <c r="GV75" s="1295"/>
      <c r="GW75" s="1295"/>
      <c r="GX75" s="1295"/>
      <c r="GY75" s="1295"/>
      <c r="GZ75" s="1295"/>
      <c r="HA75" s="1295"/>
      <c r="HB75" s="1295"/>
      <c r="HC75" s="1295"/>
      <c r="HD75" s="1295"/>
      <c r="HE75" s="1295"/>
      <c r="HF75" s="1295"/>
      <c r="HG75" s="1295"/>
      <c r="HH75" s="1295"/>
      <c r="HI75" s="1295"/>
      <c r="HJ75" s="1295"/>
      <c r="HK75" s="1295"/>
      <c r="HL75" s="1295"/>
      <c r="HM75" s="1295"/>
      <c r="HN75" s="1295"/>
      <c r="HO75" s="1295"/>
      <c r="HP75" s="1295"/>
      <c r="HQ75" s="1295"/>
      <c r="HR75" s="1295"/>
      <c r="HS75" s="1295"/>
      <c r="HT75" s="1295"/>
      <c r="HU75" s="1295"/>
      <c r="HV75" s="1295"/>
      <c r="HW75" s="1295"/>
      <c r="HX75" s="1295"/>
      <c r="HY75" s="1295"/>
      <c r="HZ75" s="1295"/>
      <c r="IA75" s="1295"/>
      <c r="IB75" s="1295"/>
      <c r="IC75" s="1295"/>
      <c r="ID75" s="1295"/>
      <c r="IE75" s="1295"/>
      <c r="IF75" s="1295"/>
      <c r="IG75" s="1295"/>
      <c r="IH75" s="1295"/>
      <c r="II75" s="1295"/>
      <c r="IJ75" s="1295"/>
      <c r="IK75" s="1295"/>
      <c r="IL75" s="1295"/>
      <c r="IM75" s="1295"/>
      <c r="IN75" s="1295"/>
      <c r="IO75" s="1295"/>
      <c r="IP75" s="1295"/>
      <c r="IQ75" s="1295"/>
      <c r="IR75" s="1295"/>
      <c r="IS75" s="1295"/>
      <c r="IT75" s="1295"/>
      <c r="IU75" s="1295"/>
      <c r="IV75" s="1295"/>
      <c r="IW75" s="1295"/>
      <c r="IX75" s="1295"/>
      <c r="IY75" s="1295"/>
      <c r="IZ75" s="1295"/>
      <c r="JA75" s="1295"/>
      <c r="JB75" s="1295"/>
      <c r="JC75" s="1295"/>
      <c r="JD75" s="1295"/>
      <c r="JE75" s="1295"/>
      <c r="JF75" s="1295"/>
      <c r="JG75" s="1295"/>
      <c r="JH75" s="1295"/>
      <c r="JI75" s="1295"/>
      <c r="JJ75" s="1295"/>
      <c r="JK75" s="1295"/>
      <c r="JL75" s="1295"/>
      <c r="JM75" s="1295"/>
      <c r="JN75" s="1295"/>
      <c r="JO75" s="1295"/>
      <c r="JP75" s="1295"/>
      <c r="JQ75" s="1295"/>
      <c r="JR75" s="1295"/>
      <c r="JS75" s="1295"/>
      <c r="JT75" s="1295"/>
      <c r="JU75" s="1295"/>
      <c r="JV75" s="1295"/>
      <c r="JW75" s="1295"/>
      <c r="JX75" s="1295"/>
      <c r="JY75" s="1295"/>
      <c r="JZ75" s="1295"/>
      <c r="KA75" s="1295"/>
      <c r="KB75" s="1295"/>
      <c r="KC75" s="1295"/>
      <c r="KD75" s="1295"/>
      <c r="KE75" s="1295"/>
      <c r="KF75" s="1295"/>
      <c r="KG75" s="1295"/>
      <c r="KH75" s="1295"/>
      <c r="KI75" s="1295"/>
      <c r="KJ75" s="1295"/>
      <c r="KK75" s="1295"/>
      <c r="KL75" s="1295"/>
      <c r="KM75" s="1295"/>
      <c r="KN75" s="1295"/>
      <c r="KO75" s="1295"/>
      <c r="KP75" s="1295"/>
      <c r="KQ75" s="1295"/>
      <c r="KR75" s="1295"/>
      <c r="KS75" s="1295"/>
      <c r="KT75" s="1295"/>
      <c r="KU75" s="1295"/>
      <c r="KV75" s="1295"/>
      <c r="KW75" s="1295"/>
      <c r="KX75" s="1295"/>
      <c r="KY75" s="1295"/>
      <c r="KZ75" s="1295"/>
      <c r="LA75" s="1295"/>
      <c r="LB75" s="1295"/>
      <c r="LC75" s="1295"/>
      <c r="LD75" s="1295"/>
      <c r="LE75" s="1295"/>
      <c r="LF75" s="1295"/>
      <c r="LG75" s="1295"/>
      <c r="LH75" s="1295"/>
      <c r="LI75" s="1295"/>
      <c r="LJ75" s="1295"/>
      <c r="LK75" s="1295"/>
      <c r="LL75" s="1295"/>
      <c r="LM75" s="1295"/>
      <c r="LN75" s="1295"/>
      <c r="LO75" s="1295"/>
      <c r="LP75" s="1295"/>
      <c r="LQ75" s="1295"/>
      <c r="LR75" s="1295"/>
      <c r="LS75" s="1295"/>
      <c r="LT75" s="1295"/>
      <c r="LU75" s="1295"/>
      <c r="LV75" s="1295"/>
      <c r="LW75" s="1295"/>
      <c r="LX75" s="1295"/>
      <c r="LY75" s="1295"/>
      <c r="LZ75" s="1295"/>
      <c r="MA75" s="1295"/>
      <c r="MB75" s="1295"/>
      <c r="MC75" s="1295"/>
      <c r="MD75" s="1295"/>
      <c r="ME75" s="1295"/>
      <c r="MF75" s="1295"/>
      <c r="MG75" s="1295"/>
      <c r="MH75" s="1295"/>
      <c r="MI75" s="1295"/>
      <c r="MJ75" s="1295"/>
      <c r="MK75" s="1295"/>
      <c r="ML75" s="1295"/>
      <c r="MM75" s="1295"/>
      <c r="MN75" s="1295"/>
      <c r="MO75" s="1295"/>
      <c r="MP75" s="1295"/>
      <c r="MQ75" s="1295"/>
      <c r="MR75" s="1295"/>
      <c r="MS75" s="1295"/>
      <c r="MT75" s="1295"/>
      <c r="MU75" s="1295"/>
      <c r="MV75" s="1295"/>
      <c r="MW75" s="1295"/>
      <c r="MX75" s="1295"/>
      <c r="MY75" s="1295"/>
      <c r="MZ75" s="1295"/>
      <c r="NA75" s="1295"/>
      <c r="NB75" s="1295"/>
      <c r="NC75" s="1295"/>
      <c r="ND75" s="1295"/>
      <c r="NE75" s="1295"/>
      <c r="NF75" s="1295"/>
      <c r="NG75" s="1295"/>
      <c r="NH75" s="1295"/>
      <c r="NI75" s="1295"/>
      <c r="NJ75" s="1302"/>
    </row>
    <row r="76" spans="2:374" ht="3.65" customHeight="1" x14ac:dyDescent="0.65">
      <c r="B76" s="1314"/>
      <c r="C76" s="1315"/>
      <c r="D76" s="1315"/>
      <c r="E76" s="1315"/>
      <c r="F76" s="1315"/>
      <c r="G76" s="1315"/>
      <c r="H76" s="1315"/>
      <c r="I76" s="1315"/>
      <c r="J76" s="1315"/>
      <c r="K76" s="1315"/>
      <c r="L76" s="1315"/>
      <c r="M76" s="1315"/>
      <c r="N76" s="1315"/>
      <c r="O76" s="1315"/>
      <c r="P76" s="1315"/>
      <c r="Q76" s="1315"/>
      <c r="R76" s="1315"/>
      <c r="S76" s="1315"/>
      <c r="T76" s="1316"/>
      <c r="U76" s="1316"/>
      <c r="V76" s="1316"/>
      <c r="W76" s="1316"/>
      <c r="X76" s="1316"/>
      <c r="Y76" s="1316"/>
      <c r="Z76" s="1316"/>
      <c r="AA76" s="1316"/>
      <c r="AB76" s="1316"/>
      <c r="AC76" s="1316"/>
      <c r="AD76" s="1316"/>
      <c r="AE76" s="1316"/>
      <c r="AF76" s="1316"/>
      <c r="AG76" s="1316"/>
      <c r="AH76" s="1316"/>
      <c r="AI76" s="1316"/>
      <c r="AJ76" s="1316"/>
      <c r="AK76" s="1316"/>
      <c r="AL76" s="1316"/>
      <c r="AM76" s="1316"/>
      <c r="AN76" s="1316"/>
      <c r="AO76" s="1316"/>
      <c r="AP76" s="1316"/>
      <c r="AQ76" s="1316"/>
      <c r="AR76" s="1316"/>
      <c r="AS76" s="1316"/>
      <c r="AT76" s="1316"/>
      <c r="AU76" s="1316"/>
      <c r="AV76" s="1316"/>
      <c r="AW76" s="1316"/>
      <c r="AX76" s="1316"/>
      <c r="AY76" s="1316"/>
      <c r="AZ76" s="1316"/>
      <c r="BA76" s="1316"/>
      <c r="BB76" s="1316"/>
      <c r="BC76" s="1316"/>
      <c r="BD76" s="1316"/>
      <c r="BE76" s="1316"/>
      <c r="BF76" s="1316"/>
      <c r="BG76" s="1316"/>
      <c r="BH76" s="1316"/>
      <c r="BI76" s="1316"/>
      <c r="BJ76" s="1316"/>
      <c r="BK76" s="1316"/>
      <c r="BL76" s="1316"/>
      <c r="BM76" s="1316"/>
      <c r="BN76" s="1316"/>
      <c r="BO76" s="1316"/>
      <c r="BP76" s="1316"/>
      <c r="BQ76" s="1316"/>
      <c r="BR76" s="1316"/>
      <c r="BS76" s="1316"/>
      <c r="BT76" s="1316"/>
      <c r="BU76" s="1316"/>
      <c r="BV76" s="1316"/>
      <c r="BW76" s="1316"/>
      <c r="BX76" s="1316"/>
      <c r="BY76" s="1316"/>
      <c r="BZ76" s="1316"/>
      <c r="CA76" s="1316"/>
      <c r="CB76" s="1316"/>
      <c r="CC76" s="1316"/>
      <c r="CD76" s="1316"/>
      <c r="CE76" s="1316"/>
      <c r="CF76" s="1316"/>
      <c r="CG76" s="1316"/>
      <c r="CH76" s="1316"/>
      <c r="CI76" s="1316"/>
      <c r="CJ76" s="1316"/>
      <c r="CK76" s="1316"/>
      <c r="CL76" s="1316"/>
      <c r="CM76" s="1316"/>
      <c r="CN76" s="1316"/>
      <c r="CO76" s="1316"/>
      <c r="CP76" s="1316"/>
      <c r="CQ76" s="1316"/>
      <c r="CR76" s="1316"/>
      <c r="CS76" s="1316"/>
      <c r="CT76" s="1316"/>
      <c r="CU76" s="1316"/>
      <c r="CV76" s="1316"/>
      <c r="CW76" s="1316"/>
      <c r="CX76" s="1316"/>
      <c r="CY76" s="1316"/>
      <c r="CZ76" s="1316"/>
      <c r="DA76" s="1316"/>
      <c r="DB76" s="1316"/>
      <c r="DC76" s="1316"/>
      <c r="DD76" s="1316"/>
      <c r="DE76" s="1316"/>
      <c r="DF76" s="1316"/>
      <c r="DG76" s="1316"/>
      <c r="DH76" s="1316"/>
      <c r="DI76" s="1316"/>
      <c r="DJ76" s="1316"/>
      <c r="DK76" s="1316"/>
      <c r="DL76" s="1316"/>
      <c r="DM76" s="1316"/>
      <c r="DN76" s="1316"/>
      <c r="DO76" s="1316"/>
      <c r="DP76" s="1316"/>
      <c r="DQ76" s="1316"/>
      <c r="DR76" s="1316"/>
      <c r="DS76" s="1316"/>
      <c r="DT76" s="1316"/>
      <c r="DU76" s="1316"/>
      <c r="DV76" s="1316"/>
      <c r="DW76" s="1316"/>
      <c r="DX76" s="1316"/>
      <c r="DY76" s="1316"/>
      <c r="DZ76" s="1316"/>
      <c r="EA76" s="1316"/>
      <c r="EB76" s="1316"/>
      <c r="EC76" s="1316"/>
      <c r="ED76" s="1316"/>
      <c r="EE76" s="1316"/>
      <c r="EF76" s="1316"/>
      <c r="EG76" s="1316"/>
      <c r="EH76" s="1316"/>
      <c r="EI76" s="1316"/>
      <c r="EJ76" s="1316"/>
      <c r="EK76" s="1316"/>
      <c r="EL76" s="1316"/>
      <c r="EM76" s="1316"/>
      <c r="EN76" s="1316"/>
      <c r="EO76" s="1316"/>
      <c r="EP76" s="1316"/>
      <c r="EQ76" s="1316"/>
      <c r="ER76" s="1316"/>
      <c r="ES76" s="1316"/>
      <c r="ET76" s="1316"/>
      <c r="EU76" s="1316"/>
      <c r="EV76" s="1316"/>
      <c r="EW76" s="1316"/>
      <c r="EX76" s="1316"/>
      <c r="EY76" s="1316"/>
      <c r="EZ76" s="1316"/>
      <c r="FA76" s="1316"/>
      <c r="FB76" s="1316"/>
      <c r="FC76" s="1316"/>
      <c r="FD76" s="1316"/>
      <c r="FE76" s="1316"/>
      <c r="FF76" s="1316"/>
      <c r="FG76" s="1316"/>
      <c r="FH76" s="1315"/>
      <c r="FI76" s="1315"/>
      <c r="FJ76" s="1315"/>
      <c r="FK76" s="1315"/>
      <c r="FL76" s="1315"/>
      <c r="FM76" s="1315"/>
      <c r="FN76" s="1315"/>
      <c r="FO76" s="1315"/>
      <c r="FP76" s="1315"/>
      <c r="FQ76" s="1315"/>
      <c r="FR76" s="1315"/>
      <c r="FS76" s="1315"/>
      <c r="FT76" s="1315"/>
      <c r="FU76" s="1312"/>
      <c r="FV76" s="1312"/>
      <c r="FW76" s="1312"/>
      <c r="FX76" s="1312"/>
      <c r="FY76" s="1312"/>
      <c r="FZ76" s="1312"/>
      <c r="GA76" s="1295"/>
      <c r="GB76" s="1295"/>
      <c r="GC76" s="1295"/>
      <c r="GD76" s="1295"/>
      <c r="GE76" s="1295"/>
      <c r="GF76" s="1295"/>
      <c r="GG76" s="1295"/>
      <c r="GH76" s="1295"/>
      <c r="GI76" s="1295"/>
      <c r="GJ76" s="1295"/>
      <c r="GK76" s="1295"/>
      <c r="GL76" s="1295"/>
      <c r="GM76" s="1295"/>
      <c r="GN76" s="1295"/>
      <c r="GO76" s="1295"/>
      <c r="GP76" s="1295"/>
      <c r="GQ76" s="1295"/>
      <c r="GR76" s="1295"/>
      <c r="GS76" s="1295"/>
      <c r="GT76" s="1295"/>
      <c r="GU76" s="1295"/>
      <c r="GV76" s="1295"/>
      <c r="GW76" s="1295"/>
      <c r="GX76" s="1295"/>
      <c r="GY76" s="1295"/>
      <c r="GZ76" s="1295"/>
      <c r="HA76" s="1295"/>
      <c r="HB76" s="1295"/>
      <c r="HC76" s="1295"/>
      <c r="HD76" s="1295"/>
      <c r="HE76" s="1295"/>
      <c r="HF76" s="1295"/>
      <c r="HG76" s="1295"/>
      <c r="HH76" s="1295"/>
      <c r="HI76" s="1295"/>
      <c r="HJ76" s="1295"/>
      <c r="HK76" s="1295"/>
      <c r="HL76" s="1295"/>
      <c r="HM76" s="1295"/>
      <c r="HN76" s="1295"/>
      <c r="HO76" s="1295"/>
      <c r="HP76" s="1295"/>
      <c r="HQ76" s="1295"/>
      <c r="HR76" s="1295"/>
      <c r="HS76" s="1295"/>
      <c r="HT76" s="1295"/>
      <c r="HU76" s="1295"/>
      <c r="HV76" s="1295"/>
      <c r="HW76" s="1295"/>
      <c r="HX76" s="1295"/>
      <c r="HY76" s="1295"/>
      <c r="HZ76" s="1295"/>
      <c r="IA76" s="1295"/>
      <c r="IB76" s="1295"/>
      <c r="IC76" s="1295"/>
      <c r="ID76" s="1295"/>
      <c r="IE76" s="1295"/>
      <c r="IF76" s="1295"/>
      <c r="IG76" s="1295"/>
      <c r="IH76" s="1295"/>
      <c r="II76" s="1295"/>
      <c r="IJ76" s="1295"/>
      <c r="IK76" s="1295"/>
      <c r="IL76" s="1295"/>
      <c r="IM76" s="1295"/>
      <c r="IN76" s="1295"/>
      <c r="IO76" s="1295"/>
      <c r="IP76" s="1295"/>
      <c r="IQ76" s="1295"/>
      <c r="IR76" s="1295"/>
      <c r="IS76" s="1295"/>
      <c r="IT76" s="1295"/>
      <c r="IU76" s="1295"/>
      <c r="IV76" s="1295"/>
      <c r="IW76" s="1295"/>
      <c r="IX76" s="1295"/>
      <c r="IY76" s="1295"/>
      <c r="IZ76" s="1295"/>
      <c r="JA76" s="1295"/>
      <c r="JB76" s="1295"/>
      <c r="JC76" s="1295"/>
      <c r="JD76" s="1295"/>
      <c r="JE76" s="1295"/>
      <c r="JF76" s="1295"/>
      <c r="JG76" s="1295"/>
      <c r="JH76" s="1295"/>
      <c r="JI76" s="1295"/>
      <c r="JJ76" s="1295"/>
      <c r="JK76" s="1295"/>
      <c r="JL76" s="1295"/>
      <c r="JM76" s="1295"/>
      <c r="JN76" s="1295"/>
      <c r="JO76" s="1295"/>
      <c r="JP76" s="1295"/>
      <c r="JQ76" s="1295"/>
      <c r="JR76" s="1295"/>
      <c r="JS76" s="1295"/>
      <c r="JT76" s="1295"/>
      <c r="JU76" s="1295"/>
      <c r="JV76" s="1295"/>
      <c r="JW76" s="1295"/>
      <c r="JX76" s="1295"/>
      <c r="JY76" s="1295"/>
      <c r="JZ76" s="1295"/>
      <c r="KA76" s="1295"/>
      <c r="KB76" s="1295"/>
      <c r="KC76" s="1295"/>
      <c r="KD76" s="1295"/>
      <c r="KE76" s="1295"/>
      <c r="KF76" s="1295"/>
      <c r="KG76" s="1295"/>
      <c r="KH76" s="1295"/>
      <c r="KI76" s="1295"/>
      <c r="KJ76" s="1295"/>
      <c r="KK76" s="1295"/>
      <c r="KL76" s="1295"/>
      <c r="KM76" s="1295"/>
      <c r="KN76" s="1295"/>
      <c r="KO76" s="1295"/>
      <c r="KP76" s="1295"/>
      <c r="KQ76" s="1295"/>
      <c r="KR76" s="1295"/>
      <c r="KS76" s="1295"/>
      <c r="KT76" s="1295"/>
      <c r="KU76" s="1295"/>
      <c r="KV76" s="1295"/>
      <c r="KW76" s="1295"/>
      <c r="KX76" s="1295"/>
      <c r="KY76" s="1295"/>
      <c r="KZ76" s="1295"/>
      <c r="LA76" s="1295"/>
      <c r="LB76" s="1295"/>
      <c r="LC76" s="1295"/>
      <c r="LD76" s="1295"/>
      <c r="LE76" s="1295"/>
      <c r="LF76" s="1295"/>
      <c r="LG76" s="1295"/>
      <c r="LH76" s="1295"/>
      <c r="LI76" s="1295"/>
      <c r="LJ76" s="1295"/>
      <c r="LK76" s="1295"/>
      <c r="LL76" s="1295"/>
      <c r="LM76" s="1295"/>
      <c r="LN76" s="1295"/>
      <c r="LO76" s="1295"/>
      <c r="LP76" s="1295"/>
      <c r="LQ76" s="1295"/>
      <c r="LR76" s="1295"/>
      <c r="LS76" s="1295"/>
      <c r="LT76" s="1295"/>
      <c r="LU76" s="1295"/>
      <c r="LV76" s="1295"/>
      <c r="LW76" s="1295"/>
      <c r="LX76" s="1295"/>
      <c r="LY76" s="1295"/>
      <c r="LZ76" s="1295"/>
      <c r="MA76" s="1295"/>
      <c r="MB76" s="1295"/>
      <c r="MC76" s="1295"/>
      <c r="MD76" s="1295"/>
      <c r="ME76" s="1295"/>
      <c r="MF76" s="1295"/>
      <c r="MG76" s="1295"/>
      <c r="MH76" s="1295"/>
      <c r="MI76" s="1295"/>
      <c r="MJ76" s="1295"/>
      <c r="MK76" s="1295"/>
      <c r="ML76" s="1295"/>
      <c r="MM76" s="1295"/>
      <c r="MN76" s="1295"/>
      <c r="MO76" s="1295"/>
      <c r="MP76" s="1295"/>
      <c r="MQ76" s="1295"/>
      <c r="MR76" s="1295"/>
      <c r="MS76" s="1295"/>
      <c r="MT76" s="1295"/>
      <c r="MU76" s="1295"/>
      <c r="MV76" s="1295"/>
      <c r="MW76" s="1295"/>
      <c r="MX76" s="1295"/>
      <c r="MY76" s="1295"/>
      <c r="MZ76" s="1295"/>
      <c r="NA76" s="1295"/>
      <c r="NB76" s="1295"/>
      <c r="NC76" s="1295"/>
      <c r="ND76" s="1295"/>
      <c r="NE76" s="1295"/>
      <c r="NF76" s="1295"/>
      <c r="NG76" s="1295"/>
      <c r="NH76" s="1295"/>
      <c r="NI76" s="1295"/>
      <c r="NJ76" s="1302"/>
    </row>
    <row r="77" spans="2:374" ht="3.65" customHeight="1" x14ac:dyDescent="0.65">
      <c r="B77" s="1314"/>
      <c r="C77" s="1315"/>
      <c r="D77" s="1315"/>
      <c r="E77" s="1315"/>
      <c r="F77" s="1315"/>
      <c r="G77" s="1315"/>
      <c r="H77" s="1315"/>
      <c r="I77" s="1315"/>
      <c r="J77" s="1315"/>
      <c r="K77" s="1315"/>
      <c r="L77" s="1315"/>
      <c r="M77" s="1315"/>
      <c r="N77" s="1315"/>
      <c r="O77" s="1315"/>
      <c r="P77" s="1315"/>
      <c r="Q77" s="1315"/>
      <c r="R77" s="1315"/>
      <c r="S77" s="1315"/>
      <c r="T77" s="1316"/>
      <c r="U77" s="1316"/>
      <c r="V77" s="1316"/>
      <c r="W77" s="1316"/>
      <c r="X77" s="1316"/>
      <c r="Y77" s="1316"/>
      <c r="Z77" s="1316"/>
      <c r="AA77" s="1316"/>
      <c r="AB77" s="1316"/>
      <c r="AC77" s="1316"/>
      <c r="AD77" s="1316"/>
      <c r="AE77" s="1316"/>
      <c r="AF77" s="1316"/>
      <c r="AG77" s="1316"/>
      <c r="AH77" s="1316"/>
      <c r="AI77" s="1316"/>
      <c r="AJ77" s="1316"/>
      <c r="AK77" s="1316"/>
      <c r="AL77" s="1316"/>
      <c r="AM77" s="1316"/>
      <c r="AN77" s="1316"/>
      <c r="AO77" s="1316"/>
      <c r="AP77" s="1316"/>
      <c r="AQ77" s="1316"/>
      <c r="AR77" s="1316"/>
      <c r="AS77" s="1316"/>
      <c r="AT77" s="1316"/>
      <c r="AU77" s="1316"/>
      <c r="AV77" s="1316"/>
      <c r="AW77" s="1316"/>
      <c r="AX77" s="1316"/>
      <c r="AY77" s="1316"/>
      <c r="AZ77" s="1316"/>
      <c r="BA77" s="1316"/>
      <c r="BB77" s="1316"/>
      <c r="BC77" s="1316"/>
      <c r="BD77" s="1316"/>
      <c r="BE77" s="1316"/>
      <c r="BF77" s="1316"/>
      <c r="BG77" s="1316"/>
      <c r="BH77" s="1316"/>
      <c r="BI77" s="1316"/>
      <c r="BJ77" s="1316"/>
      <c r="BK77" s="1316"/>
      <c r="BL77" s="1316"/>
      <c r="BM77" s="1316"/>
      <c r="BN77" s="1316"/>
      <c r="BO77" s="1316"/>
      <c r="BP77" s="1316"/>
      <c r="BQ77" s="1316"/>
      <c r="BR77" s="1316"/>
      <c r="BS77" s="1316"/>
      <c r="BT77" s="1316"/>
      <c r="BU77" s="1316"/>
      <c r="BV77" s="1316"/>
      <c r="BW77" s="1316"/>
      <c r="BX77" s="1316"/>
      <c r="BY77" s="1316"/>
      <c r="BZ77" s="1316"/>
      <c r="CA77" s="1316"/>
      <c r="CB77" s="1316"/>
      <c r="CC77" s="1316"/>
      <c r="CD77" s="1316"/>
      <c r="CE77" s="1316"/>
      <c r="CF77" s="1316"/>
      <c r="CG77" s="1316"/>
      <c r="CH77" s="1316"/>
      <c r="CI77" s="1316"/>
      <c r="CJ77" s="1316"/>
      <c r="CK77" s="1316"/>
      <c r="CL77" s="1316"/>
      <c r="CM77" s="1316"/>
      <c r="CN77" s="1316"/>
      <c r="CO77" s="1316"/>
      <c r="CP77" s="1316"/>
      <c r="CQ77" s="1316"/>
      <c r="CR77" s="1316"/>
      <c r="CS77" s="1316"/>
      <c r="CT77" s="1316"/>
      <c r="CU77" s="1316"/>
      <c r="CV77" s="1316"/>
      <c r="CW77" s="1316"/>
      <c r="CX77" s="1316"/>
      <c r="CY77" s="1316"/>
      <c r="CZ77" s="1316"/>
      <c r="DA77" s="1316"/>
      <c r="DB77" s="1316"/>
      <c r="DC77" s="1316"/>
      <c r="DD77" s="1316"/>
      <c r="DE77" s="1316"/>
      <c r="DF77" s="1316"/>
      <c r="DG77" s="1316"/>
      <c r="DH77" s="1316"/>
      <c r="DI77" s="1316"/>
      <c r="DJ77" s="1316"/>
      <c r="DK77" s="1316"/>
      <c r="DL77" s="1316"/>
      <c r="DM77" s="1316"/>
      <c r="DN77" s="1316"/>
      <c r="DO77" s="1316"/>
      <c r="DP77" s="1316"/>
      <c r="DQ77" s="1316"/>
      <c r="DR77" s="1316"/>
      <c r="DS77" s="1316"/>
      <c r="DT77" s="1316"/>
      <c r="DU77" s="1316"/>
      <c r="DV77" s="1316"/>
      <c r="DW77" s="1316"/>
      <c r="DX77" s="1316"/>
      <c r="DY77" s="1316"/>
      <c r="DZ77" s="1316"/>
      <c r="EA77" s="1316"/>
      <c r="EB77" s="1316"/>
      <c r="EC77" s="1316"/>
      <c r="ED77" s="1316"/>
      <c r="EE77" s="1316"/>
      <c r="EF77" s="1316"/>
      <c r="EG77" s="1316"/>
      <c r="EH77" s="1316"/>
      <c r="EI77" s="1316"/>
      <c r="EJ77" s="1316"/>
      <c r="EK77" s="1316"/>
      <c r="EL77" s="1316"/>
      <c r="EM77" s="1316"/>
      <c r="EN77" s="1316"/>
      <c r="EO77" s="1316"/>
      <c r="EP77" s="1316"/>
      <c r="EQ77" s="1316"/>
      <c r="ER77" s="1316"/>
      <c r="ES77" s="1316"/>
      <c r="ET77" s="1316"/>
      <c r="EU77" s="1316"/>
      <c r="EV77" s="1316"/>
      <c r="EW77" s="1316"/>
      <c r="EX77" s="1316"/>
      <c r="EY77" s="1316"/>
      <c r="EZ77" s="1316"/>
      <c r="FA77" s="1316"/>
      <c r="FB77" s="1316"/>
      <c r="FC77" s="1316"/>
      <c r="FD77" s="1316"/>
      <c r="FE77" s="1316"/>
      <c r="FF77" s="1316"/>
      <c r="FG77" s="1316"/>
      <c r="FH77" s="1315"/>
      <c r="FI77" s="1315"/>
      <c r="FJ77" s="1315"/>
      <c r="FK77" s="1315"/>
      <c r="FL77" s="1315"/>
      <c r="FM77" s="1315"/>
      <c r="FN77" s="1315"/>
      <c r="FO77" s="1315"/>
      <c r="FP77" s="1315"/>
      <c r="FQ77" s="1315"/>
      <c r="FR77" s="1315"/>
      <c r="FS77" s="1315"/>
      <c r="FT77" s="1315"/>
      <c r="FU77" s="1312"/>
      <c r="FV77" s="1312"/>
      <c r="FW77" s="1312"/>
      <c r="FX77" s="1312"/>
      <c r="FY77" s="1312"/>
      <c r="FZ77" s="1312"/>
      <c r="GA77" s="1295"/>
      <c r="GB77" s="1295"/>
      <c r="GC77" s="1295"/>
      <c r="GD77" s="1295"/>
      <c r="GE77" s="1295"/>
      <c r="GF77" s="1295"/>
      <c r="GG77" s="1295"/>
      <c r="GH77" s="1295"/>
      <c r="GI77" s="1295"/>
      <c r="GJ77" s="1295"/>
      <c r="GK77" s="1295"/>
      <c r="GL77" s="1295"/>
      <c r="GM77" s="1295"/>
      <c r="GN77" s="1295"/>
      <c r="GO77" s="1295"/>
      <c r="GP77" s="1295"/>
      <c r="GQ77" s="1295"/>
      <c r="GR77" s="1295"/>
      <c r="GS77" s="1295"/>
      <c r="GT77" s="1295"/>
      <c r="GU77" s="1295"/>
      <c r="GV77" s="1295"/>
      <c r="GW77" s="1295"/>
      <c r="GX77" s="1295"/>
      <c r="GY77" s="1295"/>
      <c r="GZ77" s="1295"/>
      <c r="HA77" s="1295"/>
      <c r="HB77" s="1295"/>
      <c r="HC77" s="1295"/>
      <c r="HD77" s="1295"/>
      <c r="HE77" s="1295"/>
      <c r="HF77" s="1295"/>
      <c r="HG77" s="1295"/>
      <c r="HH77" s="1295"/>
      <c r="HI77" s="1295"/>
      <c r="HJ77" s="1295"/>
      <c r="HK77" s="1295"/>
      <c r="HL77" s="1295"/>
      <c r="HM77" s="1295"/>
      <c r="HN77" s="1295"/>
      <c r="HO77" s="1295"/>
      <c r="HP77" s="1295"/>
      <c r="HQ77" s="1295"/>
      <c r="HR77" s="1295"/>
      <c r="HS77" s="1295"/>
      <c r="HT77" s="1295"/>
      <c r="HU77" s="1295"/>
      <c r="HV77" s="1295"/>
      <c r="HW77" s="1295"/>
      <c r="HX77" s="1295"/>
      <c r="HY77" s="1295"/>
      <c r="HZ77" s="1295"/>
      <c r="IA77" s="1295"/>
      <c r="IB77" s="1295"/>
      <c r="IC77" s="1295"/>
      <c r="ID77" s="1295"/>
      <c r="IE77" s="1295"/>
      <c r="IF77" s="1295"/>
      <c r="IG77" s="1295"/>
      <c r="IH77" s="1295"/>
      <c r="II77" s="1295"/>
      <c r="IJ77" s="1295"/>
      <c r="IK77" s="1295"/>
      <c r="IL77" s="1295"/>
      <c r="IM77" s="1295"/>
      <c r="IN77" s="1295"/>
      <c r="IO77" s="1295"/>
      <c r="IP77" s="1295"/>
      <c r="IQ77" s="1295"/>
      <c r="IR77" s="1295"/>
      <c r="IS77" s="1295"/>
      <c r="IT77" s="1295"/>
      <c r="IU77" s="1295"/>
      <c r="IV77" s="1295"/>
      <c r="IW77" s="1295"/>
      <c r="IX77" s="1295"/>
      <c r="IY77" s="1295"/>
      <c r="IZ77" s="1295"/>
      <c r="JA77" s="1295"/>
      <c r="JB77" s="1295"/>
      <c r="JC77" s="1295"/>
      <c r="JD77" s="1295"/>
      <c r="JE77" s="1295"/>
      <c r="JF77" s="1295"/>
      <c r="JG77" s="1295"/>
      <c r="JH77" s="1295"/>
      <c r="JI77" s="1295"/>
      <c r="JJ77" s="1295"/>
      <c r="JK77" s="1295"/>
      <c r="JL77" s="1295"/>
      <c r="JM77" s="1295"/>
      <c r="JN77" s="1295"/>
      <c r="JO77" s="1295"/>
      <c r="JP77" s="1295"/>
      <c r="JQ77" s="1295"/>
      <c r="JR77" s="1295"/>
      <c r="JS77" s="1295"/>
      <c r="JT77" s="1295"/>
      <c r="JU77" s="1295"/>
      <c r="JV77" s="1295"/>
      <c r="JW77" s="1295"/>
      <c r="JX77" s="1295"/>
      <c r="JY77" s="1295"/>
      <c r="JZ77" s="1295"/>
      <c r="KA77" s="1295"/>
      <c r="KB77" s="1295"/>
      <c r="KC77" s="1295"/>
      <c r="KD77" s="1295"/>
      <c r="KE77" s="1295"/>
      <c r="KF77" s="1295"/>
      <c r="KG77" s="1295"/>
      <c r="KH77" s="1295"/>
      <c r="KI77" s="1295"/>
      <c r="KJ77" s="1295"/>
      <c r="KK77" s="1295"/>
      <c r="KL77" s="1295"/>
      <c r="KM77" s="1295"/>
      <c r="KN77" s="1295"/>
      <c r="KO77" s="1295"/>
      <c r="KP77" s="1295"/>
      <c r="KQ77" s="1295"/>
      <c r="KR77" s="1295"/>
      <c r="KS77" s="1295"/>
      <c r="KT77" s="1295"/>
      <c r="KU77" s="1295"/>
      <c r="KV77" s="1295"/>
      <c r="KW77" s="1295"/>
      <c r="KX77" s="1295"/>
      <c r="KY77" s="1295"/>
      <c r="KZ77" s="1295"/>
      <c r="LA77" s="1295"/>
      <c r="LB77" s="1295"/>
      <c r="LC77" s="1295"/>
      <c r="LD77" s="1295"/>
      <c r="LE77" s="1295"/>
      <c r="LF77" s="1295"/>
      <c r="LG77" s="1295"/>
      <c r="LH77" s="1295"/>
      <c r="LI77" s="1295"/>
      <c r="LJ77" s="1295"/>
      <c r="LK77" s="1295"/>
      <c r="LL77" s="1295"/>
      <c r="LM77" s="1295"/>
      <c r="LN77" s="1295"/>
      <c r="LO77" s="1295"/>
      <c r="LP77" s="1295"/>
      <c r="LQ77" s="1295"/>
      <c r="LR77" s="1295"/>
      <c r="LS77" s="1295"/>
      <c r="LT77" s="1295"/>
      <c r="LU77" s="1295"/>
      <c r="LV77" s="1295"/>
      <c r="LW77" s="1295"/>
      <c r="LX77" s="1295"/>
      <c r="LY77" s="1295"/>
      <c r="LZ77" s="1295"/>
      <c r="MA77" s="1295"/>
      <c r="MB77" s="1295"/>
      <c r="MC77" s="1295"/>
      <c r="MD77" s="1295"/>
      <c r="ME77" s="1295"/>
      <c r="MF77" s="1295"/>
      <c r="MG77" s="1295"/>
      <c r="MH77" s="1295"/>
      <c r="MI77" s="1295"/>
      <c r="MJ77" s="1295"/>
      <c r="MK77" s="1295"/>
      <c r="ML77" s="1295"/>
      <c r="MM77" s="1295"/>
      <c r="MN77" s="1295"/>
      <c r="MO77" s="1295"/>
      <c r="MP77" s="1295"/>
      <c r="MQ77" s="1295"/>
      <c r="MR77" s="1295"/>
      <c r="MS77" s="1295"/>
      <c r="MT77" s="1295"/>
      <c r="MU77" s="1295"/>
      <c r="MV77" s="1295"/>
      <c r="MW77" s="1295"/>
      <c r="MX77" s="1295"/>
      <c r="MY77" s="1295"/>
      <c r="MZ77" s="1295"/>
      <c r="NA77" s="1295"/>
      <c r="NB77" s="1295"/>
      <c r="NC77" s="1295"/>
      <c r="ND77" s="1295"/>
      <c r="NE77" s="1295"/>
      <c r="NF77" s="1295"/>
      <c r="NG77" s="1295"/>
      <c r="NH77" s="1295"/>
      <c r="NI77" s="1295"/>
      <c r="NJ77" s="1302"/>
    </row>
    <row r="78" spans="2:374" ht="3.65" customHeight="1" x14ac:dyDescent="0.65">
      <c r="B78" s="1314"/>
      <c r="C78" s="1315"/>
      <c r="D78" s="1315"/>
      <c r="E78" s="1315"/>
      <c r="F78" s="1315"/>
      <c r="G78" s="1315"/>
      <c r="H78" s="1315"/>
      <c r="I78" s="1315"/>
      <c r="J78" s="1315"/>
      <c r="K78" s="1315"/>
      <c r="L78" s="1315"/>
      <c r="M78" s="1315"/>
      <c r="N78" s="1315"/>
      <c r="O78" s="1315"/>
      <c r="P78" s="1315"/>
      <c r="Q78" s="1315"/>
      <c r="R78" s="1315"/>
      <c r="S78" s="1315"/>
      <c r="T78" s="1316"/>
      <c r="U78" s="1316"/>
      <c r="V78" s="1316"/>
      <c r="W78" s="1316"/>
      <c r="X78" s="1316"/>
      <c r="Y78" s="1316"/>
      <c r="Z78" s="1316"/>
      <c r="AA78" s="1316"/>
      <c r="AB78" s="1316"/>
      <c r="AC78" s="1316"/>
      <c r="AD78" s="1316"/>
      <c r="AE78" s="1316"/>
      <c r="AF78" s="1316"/>
      <c r="AG78" s="1316"/>
      <c r="AH78" s="1316"/>
      <c r="AI78" s="1316"/>
      <c r="AJ78" s="1316"/>
      <c r="AK78" s="1316"/>
      <c r="AL78" s="1316"/>
      <c r="AM78" s="1316"/>
      <c r="AN78" s="1316"/>
      <c r="AO78" s="1316"/>
      <c r="AP78" s="1316"/>
      <c r="AQ78" s="1316"/>
      <c r="AR78" s="1316"/>
      <c r="AS78" s="1316"/>
      <c r="AT78" s="1316"/>
      <c r="AU78" s="1316"/>
      <c r="AV78" s="1316"/>
      <c r="AW78" s="1316"/>
      <c r="AX78" s="1316"/>
      <c r="AY78" s="1316"/>
      <c r="AZ78" s="1316"/>
      <c r="BA78" s="1316"/>
      <c r="BB78" s="1316"/>
      <c r="BC78" s="1316"/>
      <c r="BD78" s="1316"/>
      <c r="BE78" s="1316"/>
      <c r="BF78" s="1316"/>
      <c r="BG78" s="1316"/>
      <c r="BH78" s="1316"/>
      <c r="BI78" s="1316"/>
      <c r="BJ78" s="1316"/>
      <c r="BK78" s="1316"/>
      <c r="BL78" s="1316"/>
      <c r="BM78" s="1316"/>
      <c r="BN78" s="1316"/>
      <c r="BO78" s="1316"/>
      <c r="BP78" s="1316"/>
      <c r="BQ78" s="1316"/>
      <c r="BR78" s="1316"/>
      <c r="BS78" s="1316"/>
      <c r="BT78" s="1316"/>
      <c r="BU78" s="1316"/>
      <c r="BV78" s="1316"/>
      <c r="BW78" s="1316"/>
      <c r="BX78" s="1316"/>
      <c r="BY78" s="1316"/>
      <c r="BZ78" s="1316"/>
      <c r="CA78" s="1316"/>
      <c r="CB78" s="1316"/>
      <c r="CC78" s="1316"/>
      <c r="CD78" s="1316"/>
      <c r="CE78" s="1316"/>
      <c r="CF78" s="1316"/>
      <c r="CG78" s="1316"/>
      <c r="CH78" s="1316"/>
      <c r="CI78" s="1316"/>
      <c r="CJ78" s="1316"/>
      <c r="CK78" s="1316"/>
      <c r="CL78" s="1316"/>
      <c r="CM78" s="1316"/>
      <c r="CN78" s="1316"/>
      <c r="CO78" s="1316"/>
      <c r="CP78" s="1316"/>
      <c r="CQ78" s="1316"/>
      <c r="CR78" s="1316"/>
      <c r="CS78" s="1316"/>
      <c r="CT78" s="1316"/>
      <c r="CU78" s="1316"/>
      <c r="CV78" s="1316"/>
      <c r="CW78" s="1316"/>
      <c r="CX78" s="1316"/>
      <c r="CY78" s="1316"/>
      <c r="CZ78" s="1316"/>
      <c r="DA78" s="1316"/>
      <c r="DB78" s="1316"/>
      <c r="DC78" s="1316"/>
      <c r="DD78" s="1316"/>
      <c r="DE78" s="1316"/>
      <c r="DF78" s="1316"/>
      <c r="DG78" s="1316"/>
      <c r="DH78" s="1316"/>
      <c r="DI78" s="1316"/>
      <c r="DJ78" s="1316"/>
      <c r="DK78" s="1316"/>
      <c r="DL78" s="1316"/>
      <c r="DM78" s="1316"/>
      <c r="DN78" s="1316"/>
      <c r="DO78" s="1316"/>
      <c r="DP78" s="1316"/>
      <c r="DQ78" s="1316"/>
      <c r="DR78" s="1316"/>
      <c r="DS78" s="1316"/>
      <c r="DT78" s="1316"/>
      <c r="DU78" s="1316"/>
      <c r="DV78" s="1316"/>
      <c r="DW78" s="1316"/>
      <c r="DX78" s="1316"/>
      <c r="DY78" s="1316"/>
      <c r="DZ78" s="1316"/>
      <c r="EA78" s="1316"/>
      <c r="EB78" s="1316"/>
      <c r="EC78" s="1316"/>
      <c r="ED78" s="1316"/>
      <c r="EE78" s="1316"/>
      <c r="EF78" s="1316"/>
      <c r="EG78" s="1316"/>
      <c r="EH78" s="1316"/>
      <c r="EI78" s="1316"/>
      <c r="EJ78" s="1316"/>
      <c r="EK78" s="1316"/>
      <c r="EL78" s="1316"/>
      <c r="EM78" s="1316"/>
      <c r="EN78" s="1316"/>
      <c r="EO78" s="1316"/>
      <c r="EP78" s="1316"/>
      <c r="EQ78" s="1316"/>
      <c r="ER78" s="1316"/>
      <c r="ES78" s="1316"/>
      <c r="ET78" s="1316"/>
      <c r="EU78" s="1316"/>
      <c r="EV78" s="1316"/>
      <c r="EW78" s="1316"/>
      <c r="EX78" s="1316"/>
      <c r="EY78" s="1316"/>
      <c r="EZ78" s="1316"/>
      <c r="FA78" s="1316"/>
      <c r="FB78" s="1316"/>
      <c r="FC78" s="1316"/>
      <c r="FD78" s="1316"/>
      <c r="FE78" s="1316"/>
      <c r="FF78" s="1316"/>
      <c r="FG78" s="1316"/>
      <c r="FH78" s="1315"/>
      <c r="FI78" s="1315"/>
      <c r="FJ78" s="1315"/>
      <c r="FK78" s="1315"/>
      <c r="FL78" s="1315"/>
      <c r="FM78" s="1315"/>
      <c r="FN78" s="1315"/>
      <c r="FO78" s="1315"/>
      <c r="FP78" s="1315"/>
      <c r="FQ78" s="1315"/>
      <c r="FR78" s="1315"/>
      <c r="FS78" s="1315"/>
      <c r="FT78" s="1315"/>
      <c r="FU78" s="1312"/>
      <c r="FV78" s="1312"/>
      <c r="FW78" s="1312"/>
      <c r="FX78" s="1312"/>
      <c r="FY78" s="1312"/>
      <c r="FZ78" s="1312"/>
      <c r="GA78" s="1295"/>
      <c r="GB78" s="1295"/>
      <c r="GC78" s="1295"/>
      <c r="GD78" s="1295"/>
      <c r="GE78" s="1295"/>
      <c r="GF78" s="1295"/>
      <c r="GG78" s="1295"/>
      <c r="GH78" s="1295"/>
      <c r="GI78" s="1295"/>
      <c r="GJ78" s="1295"/>
      <c r="GK78" s="1295"/>
      <c r="GL78" s="1295"/>
      <c r="GM78" s="1295"/>
      <c r="GN78" s="1295"/>
      <c r="GO78" s="1295"/>
      <c r="GP78" s="1295"/>
      <c r="GQ78" s="1295"/>
      <c r="GR78" s="1295"/>
      <c r="GS78" s="1295"/>
      <c r="GT78" s="1295"/>
      <c r="GU78" s="1295"/>
      <c r="GV78" s="1295"/>
      <c r="GW78" s="1295"/>
      <c r="GX78" s="1295"/>
      <c r="GY78" s="1295"/>
      <c r="GZ78" s="1295"/>
      <c r="HA78" s="1295"/>
      <c r="HB78" s="1295"/>
      <c r="HC78" s="1295"/>
      <c r="HD78" s="1295"/>
      <c r="HE78" s="1295"/>
      <c r="HF78" s="1295"/>
      <c r="HG78" s="1295"/>
      <c r="HH78" s="1295"/>
      <c r="HI78" s="1295"/>
      <c r="HJ78" s="1295"/>
      <c r="HK78" s="1295"/>
      <c r="HL78" s="1295"/>
      <c r="HM78" s="1295"/>
      <c r="HN78" s="1295"/>
      <c r="HO78" s="1295"/>
      <c r="HP78" s="1295"/>
      <c r="HQ78" s="1295"/>
      <c r="HR78" s="1295"/>
      <c r="HS78" s="1295"/>
      <c r="HT78" s="1295"/>
      <c r="HU78" s="1295"/>
      <c r="HV78" s="1295"/>
      <c r="HW78" s="1295"/>
      <c r="HX78" s="1295"/>
      <c r="HY78" s="1295"/>
      <c r="HZ78" s="1295"/>
      <c r="IA78" s="1295"/>
      <c r="IB78" s="1295"/>
      <c r="IC78" s="1295"/>
      <c r="ID78" s="1295"/>
      <c r="IE78" s="1295"/>
      <c r="IF78" s="1295"/>
      <c r="IG78" s="1295"/>
      <c r="IH78" s="1295"/>
      <c r="II78" s="1295"/>
      <c r="IJ78" s="1295"/>
      <c r="IK78" s="1295"/>
      <c r="IL78" s="1295"/>
      <c r="IM78" s="1295"/>
      <c r="IN78" s="1295"/>
      <c r="IO78" s="1295"/>
      <c r="IP78" s="1295"/>
      <c r="IQ78" s="1295"/>
      <c r="IR78" s="1295"/>
      <c r="IS78" s="1295"/>
      <c r="IT78" s="1295"/>
      <c r="IU78" s="1295"/>
      <c r="IV78" s="1295"/>
      <c r="IW78" s="1295"/>
      <c r="IX78" s="1295"/>
      <c r="IY78" s="1295"/>
      <c r="IZ78" s="1295"/>
      <c r="JA78" s="1295"/>
      <c r="JB78" s="1295"/>
      <c r="JC78" s="1295"/>
      <c r="JD78" s="1295"/>
      <c r="JE78" s="1295"/>
      <c r="JF78" s="1295"/>
      <c r="JG78" s="1295"/>
      <c r="JH78" s="1295"/>
      <c r="JI78" s="1295"/>
      <c r="JJ78" s="1295"/>
      <c r="JK78" s="1295"/>
      <c r="JL78" s="1295"/>
      <c r="JM78" s="1295"/>
      <c r="JN78" s="1295"/>
      <c r="JO78" s="1295"/>
      <c r="JP78" s="1295"/>
      <c r="JQ78" s="1295"/>
      <c r="JR78" s="1295"/>
      <c r="JS78" s="1295"/>
      <c r="JT78" s="1295"/>
      <c r="JU78" s="1295"/>
      <c r="JV78" s="1295"/>
      <c r="JW78" s="1295"/>
      <c r="JX78" s="1295"/>
      <c r="JY78" s="1295"/>
      <c r="JZ78" s="1295"/>
      <c r="KA78" s="1295"/>
      <c r="KB78" s="1295"/>
      <c r="KC78" s="1295"/>
      <c r="KD78" s="1295"/>
      <c r="KE78" s="1295"/>
      <c r="KF78" s="1295"/>
      <c r="KG78" s="1295"/>
      <c r="KH78" s="1295"/>
      <c r="KI78" s="1295"/>
      <c r="KJ78" s="1295"/>
      <c r="KK78" s="1295"/>
      <c r="KL78" s="1295"/>
      <c r="KM78" s="1295"/>
      <c r="KN78" s="1295"/>
      <c r="KO78" s="1295"/>
      <c r="KP78" s="1295"/>
      <c r="KQ78" s="1295"/>
      <c r="KR78" s="1295"/>
      <c r="KS78" s="1295"/>
      <c r="KT78" s="1295"/>
      <c r="KU78" s="1295"/>
      <c r="KV78" s="1295"/>
      <c r="KW78" s="1295"/>
      <c r="KX78" s="1295"/>
      <c r="KY78" s="1295"/>
      <c r="KZ78" s="1295"/>
      <c r="LA78" s="1295"/>
      <c r="LB78" s="1295"/>
      <c r="LC78" s="1295"/>
      <c r="LD78" s="1295"/>
      <c r="LE78" s="1295"/>
      <c r="LF78" s="1295"/>
      <c r="LG78" s="1295"/>
      <c r="LH78" s="1295"/>
      <c r="LI78" s="1295"/>
      <c r="LJ78" s="1295"/>
      <c r="LK78" s="1295"/>
      <c r="LL78" s="1295"/>
      <c r="LM78" s="1295"/>
      <c r="LN78" s="1295"/>
      <c r="LO78" s="1295"/>
      <c r="LP78" s="1295"/>
      <c r="LQ78" s="1295"/>
      <c r="LR78" s="1295"/>
      <c r="LS78" s="1295"/>
      <c r="LT78" s="1295"/>
      <c r="LU78" s="1295"/>
      <c r="LV78" s="1295"/>
      <c r="LW78" s="1295"/>
      <c r="LX78" s="1295"/>
      <c r="LY78" s="1295"/>
      <c r="LZ78" s="1295"/>
      <c r="MA78" s="1295"/>
      <c r="MB78" s="1295"/>
      <c r="MC78" s="1295"/>
      <c r="MD78" s="1295"/>
      <c r="ME78" s="1295"/>
      <c r="MF78" s="1295"/>
      <c r="MG78" s="1295"/>
      <c r="MH78" s="1295"/>
      <c r="MI78" s="1295"/>
      <c r="MJ78" s="1295"/>
      <c r="MK78" s="1295"/>
      <c r="ML78" s="1295"/>
      <c r="MM78" s="1295"/>
      <c r="MN78" s="1295"/>
      <c r="MO78" s="1295"/>
      <c r="MP78" s="1295"/>
      <c r="MQ78" s="1295"/>
      <c r="MR78" s="1295"/>
      <c r="MS78" s="1295"/>
      <c r="MT78" s="1295"/>
      <c r="MU78" s="1295"/>
      <c r="MV78" s="1295"/>
      <c r="MW78" s="1295"/>
      <c r="MX78" s="1295"/>
      <c r="MY78" s="1295"/>
      <c r="MZ78" s="1295"/>
      <c r="NA78" s="1295"/>
      <c r="NB78" s="1295"/>
      <c r="NC78" s="1295"/>
      <c r="ND78" s="1295"/>
      <c r="NE78" s="1295"/>
      <c r="NF78" s="1295"/>
      <c r="NG78" s="1295"/>
      <c r="NH78" s="1295"/>
      <c r="NI78" s="1295"/>
      <c r="NJ78" s="1302"/>
    </row>
    <row r="79" spans="2:374" ht="3.65" customHeight="1" x14ac:dyDescent="0.65">
      <c r="B79" s="1314"/>
      <c r="C79" s="1315"/>
      <c r="D79" s="1315"/>
      <c r="E79" s="1315"/>
      <c r="F79" s="1315"/>
      <c r="G79" s="1315"/>
      <c r="H79" s="1315"/>
      <c r="I79" s="1315"/>
      <c r="J79" s="1315"/>
      <c r="K79" s="1315"/>
      <c r="L79" s="1315"/>
      <c r="M79" s="1315"/>
      <c r="N79" s="1315"/>
      <c r="O79" s="1315"/>
      <c r="P79" s="1315"/>
      <c r="Q79" s="1315"/>
      <c r="R79" s="1315"/>
      <c r="S79" s="1315"/>
      <c r="T79" s="1316"/>
      <c r="U79" s="1316"/>
      <c r="V79" s="1316"/>
      <c r="W79" s="1316"/>
      <c r="X79" s="1316"/>
      <c r="Y79" s="1316"/>
      <c r="Z79" s="1316"/>
      <c r="AA79" s="1316"/>
      <c r="AB79" s="1316"/>
      <c r="AC79" s="1316"/>
      <c r="AD79" s="1316"/>
      <c r="AE79" s="1316"/>
      <c r="AF79" s="1316"/>
      <c r="AG79" s="1316"/>
      <c r="AH79" s="1316"/>
      <c r="AI79" s="1316"/>
      <c r="AJ79" s="1316"/>
      <c r="AK79" s="1316"/>
      <c r="AL79" s="1316"/>
      <c r="AM79" s="1316"/>
      <c r="AN79" s="1316"/>
      <c r="AO79" s="1316"/>
      <c r="AP79" s="1316"/>
      <c r="AQ79" s="1316"/>
      <c r="AR79" s="1316"/>
      <c r="AS79" s="1316"/>
      <c r="AT79" s="1316"/>
      <c r="AU79" s="1316"/>
      <c r="AV79" s="1316"/>
      <c r="AW79" s="1316"/>
      <c r="AX79" s="1316"/>
      <c r="AY79" s="1316"/>
      <c r="AZ79" s="1316"/>
      <c r="BA79" s="1316"/>
      <c r="BB79" s="1316"/>
      <c r="BC79" s="1316"/>
      <c r="BD79" s="1316"/>
      <c r="BE79" s="1316"/>
      <c r="BF79" s="1316"/>
      <c r="BG79" s="1316"/>
      <c r="BH79" s="1316"/>
      <c r="BI79" s="1316"/>
      <c r="BJ79" s="1316"/>
      <c r="BK79" s="1316"/>
      <c r="BL79" s="1316"/>
      <c r="BM79" s="1316"/>
      <c r="BN79" s="1316"/>
      <c r="BO79" s="1316"/>
      <c r="BP79" s="1316"/>
      <c r="BQ79" s="1316"/>
      <c r="BR79" s="1316"/>
      <c r="BS79" s="1316"/>
      <c r="BT79" s="1316"/>
      <c r="BU79" s="1316"/>
      <c r="BV79" s="1316"/>
      <c r="BW79" s="1316"/>
      <c r="BX79" s="1316"/>
      <c r="BY79" s="1316"/>
      <c r="BZ79" s="1316"/>
      <c r="CA79" s="1316"/>
      <c r="CB79" s="1316"/>
      <c r="CC79" s="1316"/>
      <c r="CD79" s="1316"/>
      <c r="CE79" s="1316"/>
      <c r="CF79" s="1316"/>
      <c r="CG79" s="1316"/>
      <c r="CH79" s="1316"/>
      <c r="CI79" s="1316"/>
      <c r="CJ79" s="1316"/>
      <c r="CK79" s="1316"/>
      <c r="CL79" s="1316"/>
      <c r="CM79" s="1316"/>
      <c r="CN79" s="1316"/>
      <c r="CO79" s="1316"/>
      <c r="CP79" s="1316"/>
      <c r="CQ79" s="1316"/>
      <c r="CR79" s="1316"/>
      <c r="CS79" s="1316"/>
      <c r="CT79" s="1316"/>
      <c r="CU79" s="1316"/>
      <c r="CV79" s="1316"/>
      <c r="CW79" s="1316"/>
      <c r="CX79" s="1316"/>
      <c r="CY79" s="1316"/>
      <c r="CZ79" s="1316"/>
      <c r="DA79" s="1316"/>
      <c r="DB79" s="1316"/>
      <c r="DC79" s="1316"/>
      <c r="DD79" s="1316"/>
      <c r="DE79" s="1316"/>
      <c r="DF79" s="1316"/>
      <c r="DG79" s="1316"/>
      <c r="DH79" s="1316"/>
      <c r="DI79" s="1316"/>
      <c r="DJ79" s="1316"/>
      <c r="DK79" s="1316"/>
      <c r="DL79" s="1316"/>
      <c r="DM79" s="1316"/>
      <c r="DN79" s="1316"/>
      <c r="DO79" s="1316"/>
      <c r="DP79" s="1316"/>
      <c r="DQ79" s="1316"/>
      <c r="DR79" s="1316"/>
      <c r="DS79" s="1316"/>
      <c r="DT79" s="1316"/>
      <c r="DU79" s="1316"/>
      <c r="DV79" s="1316"/>
      <c r="DW79" s="1316"/>
      <c r="DX79" s="1316"/>
      <c r="DY79" s="1316"/>
      <c r="DZ79" s="1316"/>
      <c r="EA79" s="1316"/>
      <c r="EB79" s="1316"/>
      <c r="EC79" s="1316"/>
      <c r="ED79" s="1316"/>
      <c r="EE79" s="1316"/>
      <c r="EF79" s="1316"/>
      <c r="EG79" s="1316"/>
      <c r="EH79" s="1316"/>
      <c r="EI79" s="1316"/>
      <c r="EJ79" s="1316"/>
      <c r="EK79" s="1316"/>
      <c r="EL79" s="1316"/>
      <c r="EM79" s="1316"/>
      <c r="EN79" s="1316"/>
      <c r="EO79" s="1316"/>
      <c r="EP79" s="1316"/>
      <c r="EQ79" s="1316"/>
      <c r="ER79" s="1316"/>
      <c r="ES79" s="1316"/>
      <c r="ET79" s="1316"/>
      <c r="EU79" s="1316"/>
      <c r="EV79" s="1316"/>
      <c r="EW79" s="1316"/>
      <c r="EX79" s="1316"/>
      <c r="EY79" s="1316"/>
      <c r="EZ79" s="1316"/>
      <c r="FA79" s="1316"/>
      <c r="FB79" s="1316"/>
      <c r="FC79" s="1316"/>
      <c r="FD79" s="1316"/>
      <c r="FE79" s="1316"/>
      <c r="FF79" s="1316"/>
      <c r="FG79" s="1316"/>
      <c r="FH79" s="1315"/>
      <c r="FI79" s="1315"/>
      <c r="FJ79" s="1315"/>
      <c r="FK79" s="1315"/>
      <c r="FL79" s="1315"/>
      <c r="FM79" s="1315"/>
      <c r="FN79" s="1315"/>
      <c r="FO79" s="1315"/>
      <c r="FP79" s="1315"/>
      <c r="FQ79" s="1315"/>
      <c r="FR79" s="1315"/>
      <c r="FS79" s="1315"/>
      <c r="FT79" s="1315"/>
      <c r="FU79" s="1312"/>
      <c r="FV79" s="1312"/>
      <c r="FW79" s="1312"/>
      <c r="FX79" s="1312"/>
      <c r="FY79" s="1312"/>
      <c r="FZ79" s="1312"/>
      <c r="GA79" s="1295"/>
      <c r="GB79" s="1295"/>
      <c r="GC79" s="1295"/>
      <c r="GD79" s="1295"/>
      <c r="GE79" s="1295"/>
      <c r="GF79" s="1295"/>
      <c r="GG79" s="1295"/>
      <c r="GH79" s="1295"/>
      <c r="GI79" s="1295"/>
      <c r="GJ79" s="1295"/>
      <c r="GK79" s="1295"/>
      <c r="GL79" s="1295"/>
      <c r="GM79" s="1295"/>
      <c r="GN79" s="1295"/>
      <c r="GO79" s="1295"/>
      <c r="GP79" s="1295"/>
      <c r="GQ79" s="1295"/>
      <c r="GR79" s="1295"/>
      <c r="GS79" s="1295"/>
      <c r="GT79" s="1295"/>
      <c r="GU79" s="1295"/>
      <c r="GV79" s="1295"/>
      <c r="GW79" s="1295"/>
      <c r="GX79" s="1295"/>
      <c r="GY79" s="1295"/>
      <c r="GZ79" s="1295"/>
      <c r="HA79" s="1295"/>
      <c r="HB79" s="1295"/>
      <c r="HC79" s="1295"/>
      <c r="HD79" s="1295"/>
      <c r="HE79" s="1295"/>
      <c r="HF79" s="1295"/>
      <c r="HG79" s="1295"/>
      <c r="HH79" s="1295"/>
      <c r="HI79" s="1295"/>
      <c r="HJ79" s="1295"/>
      <c r="HK79" s="1295"/>
      <c r="HL79" s="1295"/>
      <c r="HM79" s="1295"/>
      <c r="HN79" s="1295"/>
      <c r="HO79" s="1295"/>
      <c r="HP79" s="1295"/>
      <c r="HQ79" s="1295"/>
      <c r="HR79" s="1295"/>
      <c r="HS79" s="1295"/>
      <c r="HT79" s="1295"/>
      <c r="HU79" s="1295"/>
      <c r="HV79" s="1295"/>
      <c r="HW79" s="1295"/>
      <c r="HX79" s="1295"/>
      <c r="HY79" s="1295"/>
      <c r="HZ79" s="1295"/>
      <c r="IA79" s="1295"/>
      <c r="IB79" s="1295"/>
      <c r="IC79" s="1295"/>
      <c r="ID79" s="1295"/>
      <c r="IE79" s="1295"/>
      <c r="IF79" s="1295"/>
      <c r="IG79" s="1295"/>
      <c r="IH79" s="1295"/>
      <c r="II79" s="1295"/>
      <c r="IJ79" s="1295"/>
      <c r="IK79" s="1295"/>
      <c r="IL79" s="1295"/>
      <c r="IM79" s="1295"/>
      <c r="IN79" s="1322" t="s">
        <v>717</v>
      </c>
      <c r="IO79" s="1322"/>
      <c r="IP79" s="1322"/>
      <c r="IQ79" s="1322"/>
      <c r="IR79" s="1322"/>
      <c r="IS79" s="1322"/>
      <c r="IT79" s="1322"/>
      <c r="IU79" s="1322"/>
      <c r="IV79" s="1322"/>
      <c r="IW79" s="1322"/>
      <c r="IX79" s="1322"/>
      <c r="IY79" s="1322"/>
      <c r="IZ79" s="1322"/>
      <c r="JA79" s="1322"/>
      <c r="JB79" s="1322"/>
      <c r="JC79" s="1322"/>
      <c r="JD79" s="1322"/>
      <c r="JE79" s="1322"/>
      <c r="JF79" s="1322"/>
      <c r="JG79" s="1322"/>
      <c r="JH79" s="1322"/>
      <c r="JI79" s="1322"/>
      <c r="JJ79" s="1322"/>
      <c r="JK79" s="1322"/>
      <c r="JL79" s="1322"/>
      <c r="JM79" s="1322"/>
      <c r="JN79" s="1322"/>
      <c r="JO79" s="1322"/>
      <c r="JP79" s="1295"/>
      <c r="JQ79" s="1295"/>
      <c r="JR79" s="1295"/>
      <c r="JS79" s="1295"/>
      <c r="JT79" s="1295"/>
      <c r="JU79" s="1295"/>
      <c r="JV79" s="1295"/>
      <c r="JW79" s="1295"/>
      <c r="JX79" s="1295"/>
      <c r="JY79" s="1295"/>
      <c r="JZ79" s="1295"/>
      <c r="KA79" s="1295"/>
      <c r="KB79" s="1295"/>
      <c r="KC79" s="1295"/>
      <c r="KD79" s="1295"/>
      <c r="KE79" s="1295"/>
      <c r="KF79" s="1295"/>
      <c r="KG79" s="1295"/>
      <c r="KH79" s="1295"/>
      <c r="KI79" s="1295"/>
      <c r="KJ79" s="1295"/>
      <c r="KK79" s="1295"/>
      <c r="KL79" s="1295"/>
      <c r="KM79" s="1295"/>
      <c r="KN79" s="1295"/>
      <c r="KO79" s="1295"/>
      <c r="KP79" s="1295"/>
      <c r="KQ79" s="1295"/>
      <c r="KR79" s="1295"/>
      <c r="KS79" s="1295"/>
      <c r="KT79" s="1295"/>
      <c r="KU79" s="1295"/>
      <c r="KV79" s="1295"/>
      <c r="KW79" s="1295"/>
      <c r="KX79" s="1295"/>
      <c r="KY79" s="1295"/>
      <c r="KZ79" s="1295"/>
      <c r="LA79" s="1295"/>
      <c r="LB79" s="1295"/>
      <c r="LC79" s="1295"/>
      <c r="LD79" s="1295"/>
      <c r="LE79" s="1295"/>
      <c r="LF79" s="1295"/>
      <c r="LG79" s="1295"/>
      <c r="LH79" s="1295"/>
      <c r="LI79" s="1295"/>
      <c r="LJ79" s="1295"/>
      <c r="LK79" s="1295"/>
      <c r="LL79" s="1295"/>
      <c r="LM79" s="1295"/>
      <c r="LN79" s="1295"/>
      <c r="LO79" s="1295"/>
      <c r="LP79" s="1295"/>
      <c r="LQ79" s="1295"/>
      <c r="LR79" s="1295"/>
      <c r="LS79" s="1295"/>
      <c r="LT79" s="1295"/>
      <c r="LU79" s="1295"/>
      <c r="LV79" s="1295"/>
      <c r="LW79" s="1295"/>
      <c r="LX79" s="1295"/>
      <c r="LY79" s="1295"/>
      <c r="LZ79" s="1295"/>
      <c r="MA79" s="1295"/>
      <c r="MB79" s="1295"/>
      <c r="MC79" s="1295"/>
      <c r="MD79" s="1295"/>
      <c r="ME79" s="1295"/>
      <c r="MF79" s="1295"/>
      <c r="MG79" s="1295"/>
      <c r="MH79" s="1295"/>
      <c r="MI79" s="1295"/>
      <c r="MJ79" s="1295"/>
      <c r="MK79" s="1295"/>
      <c r="ML79" s="1295"/>
      <c r="MM79" s="1295"/>
      <c r="MN79" s="1295"/>
      <c r="MO79" s="1295"/>
      <c r="MP79" s="1295"/>
      <c r="MQ79" s="1295"/>
      <c r="MR79" s="1295"/>
      <c r="MS79" s="1295"/>
      <c r="MT79" s="1295"/>
      <c r="MU79" s="1295"/>
      <c r="MV79" s="1295"/>
      <c r="MW79" s="1295"/>
      <c r="MX79" s="1295"/>
      <c r="MY79" s="1295"/>
      <c r="MZ79" s="1295"/>
      <c r="NA79" s="1295"/>
      <c r="NB79" s="1295"/>
      <c r="NC79" s="1295"/>
      <c r="ND79" s="1295"/>
      <c r="NE79" s="1295"/>
      <c r="NF79" s="1295"/>
      <c r="NG79" s="1295"/>
      <c r="NH79" s="1295"/>
      <c r="NI79" s="1295"/>
      <c r="NJ79" s="1302"/>
    </row>
    <row r="80" spans="2:374" ht="3.65" customHeight="1" x14ac:dyDescent="0.65">
      <c r="B80" s="1314"/>
      <c r="C80" s="1315"/>
      <c r="D80" s="1315"/>
      <c r="E80" s="1315"/>
      <c r="F80" s="1315"/>
      <c r="G80" s="1315"/>
      <c r="H80" s="1315"/>
      <c r="I80" s="1315"/>
      <c r="J80" s="1315"/>
      <c r="K80" s="1315"/>
      <c r="L80" s="1315"/>
      <c r="M80" s="1315"/>
      <c r="N80" s="1315"/>
      <c r="O80" s="1315"/>
      <c r="P80" s="1315"/>
      <c r="Q80" s="1315"/>
      <c r="R80" s="1315"/>
      <c r="S80" s="1315"/>
      <c r="T80" s="1316"/>
      <c r="U80" s="1316"/>
      <c r="V80" s="1316"/>
      <c r="W80" s="1316"/>
      <c r="X80" s="1316"/>
      <c r="Y80" s="1316"/>
      <c r="Z80" s="1316"/>
      <c r="AA80" s="1316"/>
      <c r="AB80" s="1316"/>
      <c r="AC80" s="1316"/>
      <c r="AD80" s="1316"/>
      <c r="AE80" s="1316"/>
      <c r="AF80" s="1316"/>
      <c r="AG80" s="1316"/>
      <c r="AH80" s="1316"/>
      <c r="AI80" s="1316"/>
      <c r="AJ80" s="1316"/>
      <c r="AK80" s="1316"/>
      <c r="AL80" s="1316"/>
      <c r="AM80" s="1316"/>
      <c r="AN80" s="1316"/>
      <c r="AO80" s="1316"/>
      <c r="AP80" s="1316"/>
      <c r="AQ80" s="1316"/>
      <c r="AR80" s="1316"/>
      <c r="AS80" s="1316"/>
      <c r="AT80" s="1316"/>
      <c r="AU80" s="1316"/>
      <c r="AV80" s="1316"/>
      <c r="AW80" s="1316"/>
      <c r="AX80" s="1316"/>
      <c r="AY80" s="1316"/>
      <c r="AZ80" s="1316"/>
      <c r="BA80" s="1316"/>
      <c r="BB80" s="1316"/>
      <c r="BC80" s="1316"/>
      <c r="BD80" s="1316"/>
      <c r="BE80" s="1316"/>
      <c r="BF80" s="1316"/>
      <c r="BG80" s="1316"/>
      <c r="BH80" s="1316"/>
      <c r="BI80" s="1316"/>
      <c r="BJ80" s="1316"/>
      <c r="BK80" s="1316"/>
      <c r="BL80" s="1316"/>
      <c r="BM80" s="1316"/>
      <c r="BN80" s="1316"/>
      <c r="BO80" s="1316"/>
      <c r="BP80" s="1316"/>
      <c r="BQ80" s="1316"/>
      <c r="BR80" s="1316"/>
      <c r="BS80" s="1316"/>
      <c r="BT80" s="1316"/>
      <c r="BU80" s="1316"/>
      <c r="BV80" s="1316"/>
      <c r="BW80" s="1316"/>
      <c r="BX80" s="1316"/>
      <c r="BY80" s="1316"/>
      <c r="BZ80" s="1316"/>
      <c r="CA80" s="1316"/>
      <c r="CB80" s="1316"/>
      <c r="CC80" s="1316"/>
      <c r="CD80" s="1316"/>
      <c r="CE80" s="1316"/>
      <c r="CF80" s="1316"/>
      <c r="CG80" s="1316"/>
      <c r="CH80" s="1316"/>
      <c r="CI80" s="1316"/>
      <c r="CJ80" s="1316"/>
      <c r="CK80" s="1316"/>
      <c r="CL80" s="1316"/>
      <c r="CM80" s="1316"/>
      <c r="CN80" s="1316"/>
      <c r="CO80" s="1316"/>
      <c r="CP80" s="1316"/>
      <c r="CQ80" s="1316"/>
      <c r="CR80" s="1316"/>
      <c r="CS80" s="1316"/>
      <c r="CT80" s="1316"/>
      <c r="CU80" s="1316"/>
      <c r="CV80" s="1316"/>
      <c r="CW80" s="1316"/>
      <c r="CX80" s="1316"/>
      <c r="CY80" s="1316"/>
      <c r="CZ80" s="1316"/>
      <c r="DA80" s="1316"/>
      <c r="DB80" s="1316"/>
      <c r="DC80" s="1316"/>
      <c r="DD80" s="1316"/>
      <c r="DE80" s="1316"/>
      <c r="DF80" s="1316"/>
      <c r="DG80" s="1316"/>
      <c r="DH80" s="1316"/>
      <c r="DI80" s="1316"/>
      <c r="DJ80" s="1316"/>
      <c r="DK80" s="1316"/>
      <c r="DL80" s="1316"/>
      <c r="DM80" s="1316"/>
      <c r="DN80" s="1316"/>
      <c r="DO80" s="1316"/>
      <c r="DP80" s="1316"/>
      <c r="DQ80" s="1316"/>
      <c r="DR80" s="1316"/>
      <c r="DS80" s="1316"/>
      <c r="DT80" s="1316"/>
      <c r="DU80" s="1316"/>
      <c r="DV80" s="1316"/>
      <c r="DW80" s="1316"/>
      <c r="DX80" s="1316"/>
      <c r="DY80" s="1316"/>
      <c r="DZ80" s="1316"/>
      <c r="EA80" s="1316"/>
      <c r="EB80" s="1316"/>
      <c r="EC80" s="1316"/>
      <c r="ED80" s="1316"/>
      <c r="EE80" s="1316"/>
      <c r="EF80" s="1316"/>
      <c r="EG80" s="1316"/>
      <c r="EH80" s="1316"/>
      <c r="EI80" s="1316"/>
      <c r="EJ80" s="1316"/>
      <c r="EK80" s="1316"/>
      <c r="EL80" s="1316"/>
      <c r="EM80" s="1316"/>
      <c r="EN80" s="1316"/>
      <c r="EO80" s="1316"/>
      <c r="EP80" s="1316"/>
      <c r="EQ80" s="1316"/>
      <c r="ER80" s="1316"/>
      <c r="ES80" s="1316"/>
      <c r="ET80" s="1316"/>
      <c r="EU80" s="1316"/>
      <c r="EV80" s="1316"/>
      <c r="EW80" s="1316"/>
      <c r="EX80" s="1316"/>
      <c r="EY80" s="1316"/>
      <c r="EZ80" s="1316"/>
      <c r="FA80" s="1316"/>
      <c r="FB80" s="1316"/>
      <c r="FC80" s="1316"/>
      <c r="FD80" s="1316"/>
      <c r="FE80" s="1316"/>
      <c r="FF80" s="1316"/>
      <c r="FG80" s="1316"/>
      <c r="FH80" s="1315"/>
      <c r="FI80" s="1315"/>
      <c r="FJ80" s="1315"/>
      <c r="FK80" s="1315"/>
      <c r="FL80" s="1315"/>
      <c r="FM80" s="1315"/>
      <c r="FN80" s="1315"/>
      <c r="FO80" s="1315"/>
      <c r="FP80" s="1315"/>
      <c r="FQ80" s="1315"/>
      <c r="FR80" s="1315"/>
      <c r="FS80" s="1315"/>
      <c r="FT80" s="1315"/>
      <c r="FU80" s="1312"/>
      <c r="FV80" s="1312"/>
      <c r="FW80" s="1312"/>
      <c r="FX80" s="1312"/>
      <c r="FY80" s="1312"/>
      <c r="FZ80" s="1312"/>
      <c r="GA80" s="1295"/>
      <c r="GB80" s="1295"/>
      <c r="GC80" s="1295"/>
      <c r="GD80" s="1295"/>
      <c r="GE80" s="1295"/>
      <c r="GF80" s="1295"/>
      <c r="GG80" s="1295"/>
      <c r="GH80" s="1295"/>
      <c r="GI80" s="1295"/>
      <c r="GJ80" s="1295"/>
      <c r="GK80" s="1295"/>
      <c r="GL80" s="1295"/>
      <c r="GM80" s="1295"/>
      <c r="GN80" s="1295"/>
      <c r="GO80" s="1295"/>
      <c r="GP80" s="1295"/>
      <c r="GQ80" s="1295"/>
      <c r="GR80" s="1295"/>
      <c r="GS80" s="1295"/>
      <c r="GT80" s="1295"/>
      <c r="GU80" s="1295"/>
      <c r="GV80" s="1295"/>
      <c r="GW80" s="1295"/>
      <c r="GX80" s="1295"/>
      <c r="GY80" s="1295"/>
      <c r="GZ80" s="1295"/>
      <c r="HA80" s="1295"/>
      <c r="HB80" s="1295"/>
      <c r="HC80" s="1295"/>
      <c r="HD80" s="1295"/>
      <c r="HE80" s="1295"/>
      <c r="HF80" s="1295"/>
      <c r="HG80" s="1295"/>
      <c r="HH80" s="1295"/>
      <c r="HI80" s="1295"/>
      <c r="HJ80" s="1295"/>
      <c r="HK80" s="1295"/>
      <c r="HL80" s="1295"/>
      <c r="HM80" s="1295"/>
      <c r="HN80" s="1295"/>
      <c r="HO80" s="1295"/>
      <c r="HP80" s="1295"/>
      <c r="HQ80" s="1295"/>
      <c r="HR80" s="1295"/>
      <c r="HS80" s="1295"/>
      <c r="HT80" s="1295"/>
      <c r="HU80" s="1295"/>
      <c r="HV80" s="1295"/>
      <c r="HW80" s="1295"/>
      <c r="HX80" s="1295"/>
      <c r="HY80" s="1295"/>
      <c r="HZ80" s="1295"/>
      <c r="IA80" s="1295"/>
      <c r="IB80" s="1295"/>
      <c r="IC80" s="1295"/>
      <c r="ID80" s="1295"/>
      <c r="IE80" s="1295"/>
      <c r="IF80" s="1295"/>
      <c r="IG80" s="1295"/>
      <c r="IH80" s="1295"/>
      <c r="II80" s="1295"/>
      <c r="IJ80" s="1295"/>
      <c r="IK80" s="1295"/>
      <c r="IL80" s="1295"/>
      <c r="IM80" s="1295"/>
      <c r="IN80" s="1322"/>
      <c r="IO80" s="1322"/>
      <c r="IP80" s="1322"/>
      <c r="IQ80" s="1322"/>
      <c r="IR80" s="1322"/>
      <c r="IS80" s="1322"/>
      <c r="IT80" s="1322"/>
      <c r="IU80" s="1322"/>
      <c r="IV80" s="1322"/>
      <c r="IW80" s="1322"/>
      <c r="IX80" s="1322"/>
      <c r="IY80" s="1322"/>
      <c r="IZ80" s="1322"/>
      <c r="JA80" s="1322"/>
      <c r="JB80" s="1322"/>
      <c r="JC80" s="1322"/>
      <c r="JD80" s="1322"/>
      <c r="JE80" s="1322"/>
      <c r="JF80" s="1322"/>
      <c r="JG80" s="1322"/>
      <c r="JH80" s="1322"/>
      <c r="JI80" s="1322"/>
      <c r="JJ80" s="1322"/>
      <c r="JK80" s="1322"/>
      <c r="JL80" s="1322"/>
      <c r="JM80" s="1322"/>
      <c r="JN80" s="1322"/>
      <c r="JO80" s="1322"/>
      <c r="JP80" s="1295"/>
      <c r="JQ80" s="1295"/>
      <c r="JR80" s="1295"/>
      <c r="JS80" s="1295"/>
      <c r="JT80" s="1295"/>
      <c r="JU80" s="1295"/>
      <c r="JV80" s="1295"/>
      <c r="JW80" s="1295"/>
      <c r="JX80" s="1295"/>
      <c r="JY80" s="1295"/>
      <c r="JZ80" s="1295"/>
      <c r="KA80" s="1295"/>
      <c r="KB80" s="1295"/>
      <c r="KC80" s="1295"/>
      <c r="KD80" s="1295"/>
      <c r="KE80" s="1295"/>
      <c r="KF80" s="1295"/>
      <c r="KG80" s="1295"/>
      <c r="KH80" s="1295"/>
      <c r="KI80" s="1295"/>
      <c r="KJ80" s="1295"/>
      <c r="KK80" s="1295"/>
      <c r="KL80" s="1295"/>
      <c r="KM80" s="1295"/>
      <c r="KN80" s="1295"/>
      <c r="KO80" s="1295"/>
      <c r="KP80" s="1295"/>
      <c r="KQ80" s="1295"/>
      <c r="KR80" s="1295"/>
      <c r="KS80" s="1295"/>
      <c r="KT80" s="1295"/>
      <c r="KU80" s="1295"/>
      <c r="KV80" s="1295"/>
      <c r="KW80" s="1295"/>
      <c r="KX80" s="1295"/>
      <c r="KY80" s="1295"/>
      <c r="KZ80" s="1295"/>
      <c r="LA80" s="1295"/>
      <c r="LB80" s="1295"/>
      <c r="LC80" s="1295"/>
      <c r="LD80" s="1295"/>
      <c r="LE80" s="1295"/>
      <c r="LF80" s="1295"/>
      <c r="LG80" s="1295"/>
      <c r="LH80" s="1295"/>
      <c r="LI80" s="1295"/>
      <c r="LJ80" s="1295"/>
      <c r="LK80" s="1295"/>
      <c r="LL80" s="1295"/>
      <c r="LM80" s="1295"/>
      <c r="LN80" s="1295"/>
      <c r="LO80" s="1295"/>
      <c r="LP80" s="1295"/>
      <c r="LQ80" s="1295"/>
      <c r="LR80" s="1295"/>
      <c r="LS80" s="1295"/>
      <c r="LT80" s="1295"/>
      <c r="LU80" s="1295"/>
      <c r="LV80" s="1295"/>
      <c r="LW80" s="1295"/>
      <c r="LX80" s="1295"/>
      <c r="LY80" s="1295"/>
      <c r="LZ80" s="1295"/>
      <c r="MA80" s="1295"/>
      <c r="MB80" s="1295"/>
      <c r="MC80" s="1295"/>
      <c r="MD80" s="1295"/>
      <c r="ME80" s="1295"/>
      <c r="MF80" s="1295"/>
      <c r="MG80" s="1295"/>
      <c r="MH80" s="1295"/>
      <c r="MI80" s="1295"/>
      <c r="MJ80" s="1295"/>
      <c r="MK80" s="1295"/>
      <c r="ML80" s="1295"/>
      <c r="MM80" s="1295"/>
      <c r="MN80" s="1295"/>
      <c r="MO80" s="1295"/>
      <c r="MP80" s="1295"/>
      <c r="MQ80" s="1295"/>
      <c r="MR80" s="1295"/>
      <c r="MS80" s="1295"/>
      <c r="MT80" s="1295"/>
      <c r="MU80" s="1295"/>
      <c r="MV80" s="1295"/>
      <c r="MW80" s="1295"/>
      <c r="MX80" s="1295"/>
      <c r="MY80" s="1295"/>
      <c r="MZ80" s="1295"/>
      <c r="NA80" s="1295"/>
      <c r="NB80" s="1295"/>
      <c r="NC80" s="1295"/>
      <c r="ND80" s="1295"/>
      <c r="NE80" s="1295"/>
      <c r="NF80" s="1295"/>
      <c r="NG80" s="1295"/>
      <c r="NH80" s="1295"/>
      <c r="NI80" s="1295"/>
      <c r="NJ80" s="1302"/>
    </row>
    <row r="81" spans="2:374" ht="3.65" customHeight="1" x14ac:dyDescent="0.65">
      <c r="B81" s="1314"/>
      <c r="C81" s="1315"/>
      <c r="D81" s="1315"/>
      <c r="E81" s="1315"/>
      <c r="F81" s="1315"/>
      <c r="G81" s="1315"/>
      <c r="H81" s="1315"/>
      <c r="I81" s="1315"/>
      <c r="J81" s="1315"/>
      <c r="K81" s="1315"/>
      <c r="L81" s="1315"/>
      <c r="M81" s="1315"/>
      <c r="N81" s="1315"/>
      <c r="O81" s="1315"/>
      <c r="P81" s="1315"/>
      <c r="Q81" s="1315"/>
      <c r="R81" s="1315"/>
      <c r="S81" s="1315"/>
      <c r="T81" s="1316"/>
      <c r="U81" s="1316"/>
      <c r="V81" s="1316"/>
      <c r="W81" s="1316"/>
      <c r="X81" s="1316"/>
      <c r="Y81" s="1316"/>
      <c r="Z81" s="1316"/>
      <c r="AA81" s="1316"/>
      <c r="AB81" s="1316"/>
      <c r="AC81" s="1316"/>
      <c r="AD81" s="1316"/>
      <c r="AE81" s="1316"/>
      <c r="AF81" s="1316"/>
      <c r="AG81" s="1316"/>
      <c r="AH81" s="1316"/>
      <c r="AI81" s="1316"/>
      <c r="AJ81" s="1316"/>
      <c r="AK81" s="1316"/>
      <c r="AL81" s="1316"/>
      <c r="AM81" s="1316"/>
      <c r="AN81" s="1316"/>
      <c r="AO81" s="1316"/>
      <c r="AP81" s="1316"/>
      <c r="AQ81" s="1316"/>
      <c r="AR81" s="1316"/>
      <c r="AS81" s="1316"/>
      <c r="AT81" s="1316"/>
      <c r="AU81" s="1316"/>
      <c r="AV81" s="1316"/>
      <c r="AW81" s="1316"/>
      <c r="AX81" s="1316"/>
      <c r="AY81" s="1316"/>
      <c r="AZ81" s="1316"/>
      <c r="BA81" s="1316"/>
      <c r="BB81" s="1316"/>
      <c r="BC81" s="1316"/>
      <c r="BD81" s="1316"/>
      <c r="BE81" s="1316"/>
      <c r="BF81" s="1316"/>
      <c r="BG81" s="1316"/>
      <c r="BH81" s="1316"/>
      <c r="BI81" s="1316"/>
      <c r="BJ81" s="1316"/>
      <c r="BK81" s="1316"/>
      <c r="BL81" s="1316"/>
      <c r="BM81" s="1316"/>
      <c r="BN81" s="1316"/>
      <c r="BO81" s="1316"/>
      <c r="BP81" s="1316"/>
      <c r="BQ81" s="1316"/>
      <c r="BR81" s="1316"/>
      <c r="BS81" s="1316"/>
      <c r="BT81" s="1316"/>
      <c r="BU81" s="1316"/>
      <c r="BV81" s="1316"/>
      <c r="BW81" s="1316"/>
      <c r="BX81" s="1316"/>
      <c r="BY81" s="1316"/>
      <c r="BZ81" s="1316"/>
      <c r="CA81" s="1316"/>
      <c r="CB81" s="1316"/>
      <c r="CC81" s="1316"/>
      <c r="CD81" s="1316"/>
      <c r="CE81" s="1316"/>
      <c r="CF81" s="1316"/>
      <c r="CG81" s="1316"/>
      <c r="CH81" s="1316"/>
      <c r="CI81" s="1316"/>
      <c r="CJ81" s="1316"/>
      <c r="CK81" s="1316"/>
      <c r="CL81" s="1316"/>
      <c r="CM81" s="1316"/>
      <c r="CN81" s="1316"/>
      <c r="CO81" s="1316"/>
      <c r="CP81" s="1316"/>
      <c r="CQ81" s="1316"/>
      <c r="CR81" s="1316"/>
      <c r="CS81" s="1316"/>
      <c r="CT81" s="1316"/>
      <c r="CU81" s="1316"/>
      <c r="CV81" s="1316"/>
      <c r="CW81" s="1316"/>
      <c r="CX81" s="1316"/>
      <c r="CY81" s="1316"/>
      <c r="CZ81" s="1316"/>
      <c r="DA81" s="1316"/>
      <c r="DB81" s="1316"/>
      <c r="DC81" s="1316"/>
      <c r="DD81" s="1316"/>
      <c r="DE81" s="1316"/>
      <c r="DF81" s="1316"/>
      <c r="DG81" s="1316"/>
      <c r="DH81" s="1316"/>
      <c r="DI81" s="1316"/>
      <c r="DJ81" s="1316"/>
      <c r="DK81" s="1316"/>
      <c r="DL81" s="1316"/>
      <c r="DM81" s="1316"/>
      <c r="DN81" s="1316"/>
      <c r="DO81" s="1316"/>
      <c r="DP81" s="1316"/>
      <c r="DQ81" s="1316"/>
      <c r="DR81" s="1316"/>
      <c r="DS81" s="1316"/>
      <c r="DT81" s="1316"/>
      <c r="DU81" s="1316"/>
      <c r="DV81" s="1316"/>
      <c r="DW81" s="1316"/>
      <c r="DX81" s="1316"/>
      <c r="DY81" s="1316"/>
      <c r="DZ81" s="1316"/>
      <c r="EA81" s="1316"/>
      <c r="EB81" s="1316"/>
      <c r="EC81" s="1316"/>
      <c r="ED81" s="1316"/>
      <c r="EE81" s="1316"/>
      <c r="EF81" s="1316"/>
      <c r="EG81" s="1316"/>
      <c r="EH81" s="1316"/>
      <c r="EI81" s="1316"/>
      <c r="EJ81" s="1316"/>
      <c r="EK81" s="1316"/>
      <c r="EL81" s="1316"/>
      <c r="EM81" s="1316"/>
      <c r="EN81" s="1316"/>
      <c r="EO81" s="1316"/>
      <c r="EP81" s="1316"/>
      <c r="EQ81" s="1316"/>
      <c r="ER81" s="1316"/>
      <c r="ES81" s="1316"/>
      <c r="ET81" s="1316"/>
      <c r="EU81" s="1316"/>
      <c r="EV81" s="1316"/>
      <c r="EW81" s="1316"/>
      <c r="EX81" s="1316"/>
      <c r="EY81" s="1316"/>
      <c r="EZ81" s="1316"/>
      <c r="FA81" s="1316"/>
      <c r="FB81" s="1316"/>
      <c r="FC81" s="1316"/>
      <c r="FD81" s="1316"/>
      <c r="FE81" s="1316"/>
      <c r="FF81" s="1316"/>
      <c r="FG81" s="1316"/>
      <c r="FH81" s="1315"/>
      <c r="FI81" s="1315"/>
      <c r="FJ81" s="1315"/>
      <c r="FK81" s="1315"/>
      <c r="FL81" s="1315"/>
      <c r="FM81" s="1315"/>
      <c r="FN81" s="1315"/>
      <c r="FO81" s="1315"/>
      <c r="FP81" s="1315"/>
      <c r="FQ81" s="1315"/>
      <c r="FR81" s="1315"/>
      <c r="FS81" s="1315"/>
      <c r="FT81" s="1315"/>
      <c r="FU81" s="1312"/>
      <c r="FV81" s="1312"/>
      <c r="FW81" s="1312"/>
      <c r="FX81" s="1312"/>
      <c r="FY81" s="1312"/>
      <c r="FZ81" s="1312"/>
      <c r="GA81" s="1295"/>
      <c r="GB81" s="1295"/>
      <c r="GC81" s="1295"/>
      <c r="GD81" s="1295"/>
      <c r="GE81" s="1295"/>
      <c r="GF81" s="1295"/>
      <c r="GG81" s="1295"/>
      <c r="GH81" s="1295"/>
      <c r="GI81" s="1295"/>
      <c r="GJ81" s="1295"/>
      <c r="GK81" s="1295"/>
      <c r="GL81" s="1295"/>
      <c r="GM81" s="1295"/>
      <c r="GN81" s="1295"/>
      <c r="GO81" s="1295"/>
      <c r="GP81" s="1295"/>
      <c r="GQ81" s="1295"/>
      <c r="GR81" s="1295"/>
      <c r="GS81" s="1295"/>
      <c r="GT81" s="1295"/>
      <c r="GU81" s="1295"/>
      <c r="GV81" s="1295"/>
      <c r="GW81" s="1295"/>
      <c r="GX81" s="1295"/>
      <c r="GY81" s="1295"/>
      <c r="GZ81" s="1295"/>
      <c r="HA81" s="1295"/>
      <c r="HB81" s="1295"/>
      <c r="HC81" s="1295"/>
      <c r="HD81" s="1295"/>
      <c r="HE81" s="1295"/>
      <c r="HF81" s="1295"/>
      <c r="HG81" s="1295"/>
      <c r="HH81" s="1295"/>
      <c r="HI81" s="1295"/>
      <c r="HJ81" s="1295"/>
      <c r="HK81" s="1295"/>
      <c r="HL81" s="1295"/>
      <c r="HM81" s="1295"/>
      <c r="HN81" s="1295"/>
      <c r="HO81" s="1295"/>
      <c r="HP81" s="1295"/>
      <c r="HQ81" s="1295"/>
      <c r="HR81" s="1295"/>
      <c r="HS81" s="1295"/>
      <c r="HT81" s="1295"/>
      <c r="HU81" s="1295"/>
      <c r="HV81" s="1295"/>
      <c r="HW81" s="1295"/>
      <c r="HX81" s="1295"/>
      <c r="HY81" s="1295"/>
      <c r="HZ81" s="1295"/>
      <c r="IA81" s="1295"/>
      <c r="IB81" s="1295"/>
      <c r="IC81" s="1295"/>
      <c r="ID81" s="1295"/>
      <c r="IE81" s="1295"/>
      <c r="IF81" s="1295"/>
      <c r="IG81" s="1295"/>
      <c r="IH81" s="1295"/>
      <c r="II81" s="1295"/>
      <c r="IJ81" s="1295"/>
      <c r="IK81" s="1295"/>
      <c r="IL81" s="1295"/>
      <c r="IM81" s="1295"/>
      <c r="IN81" s="1322"/>
      <c r="IO81" s="1322"/>
      <c r="IP81" s="1322"/>
      <c r="IQ81" s="1322"/>
      <c r="IR81" s="1322"/>
      <c r="IS81" s="1322"/>
      <c r="IT81" s="1322"/>
      <c r="IU81" s="1322"/>
      <c r="IV81" s="1322"/>
      <c r="IW81" s="1322"/>
      <c r="IX81" s="1322"/>
      <c r="IY81" s="1322"/>
      <c r="IZ81" s="1322"/>
      <c r="JA81" s="1322"/>
      <c r="JB81" s="1322"/>
      <c r="JC81" s="1322"/>
      <c r="JD81" s="1322"/>
      <c r="JE81" s="1322"/>
      <c r="JF81" s="1322"/>
      <c r="JG81" s="1322"/>
      <c r="JH81" s="1322"/>
      <c r="JI81" s="1322"/>
      <c r="JJ81" s="1322"/>
      <c r="JK81" s="1322"/>
      <c r="JL81" s="1322"/>
      <c r="JM81" s="1322"/>
      <c r="JN81" s="1322"/>
      <c r="JO81" s="1322"/>
      <c r="JP81" s="1295"/>
      <c r="JQ81" s="1295"/>
      <c r="JR81" s="1295"/>
      <c r="JS81" s="1295"/>
      <c r="JT81" s="1295"/>
      <c r="JU81" s="1295"/>
      <c r="JV81" s="1295"/>
      <c r="JW81" s="1295"/>
      <c r="JX81" s="1295"/>
      <c r="JY81" s="1295"/>
      <c r="JZ81" s="1295"/>
      <c r="KA81" s="1295"/>
      <c r="KB81" s="1295"/>
      <c r="KC81" s="1295"/>
      <c r="KD81" s="1295"/>
      <c r="KE81" s="1295"/>
      <c r="KF81" s="1295"/>
      <c r="KG81" s="1295"/>
      <c r="KH81" s="1295"/>
      <c r="KI81" s="1295"/>
      <c r="KJ81" s="1295"/>
      <c r="KK81" s="1295"/>
      <c r="KL81" s="1295"/>
      <c r="KM81" s="1295"/>
      <c r="KN81" s="1295"/>
      <c r="KO81" s="1295"/>
      <c r="KP81" s="1295"/>
      <c r="KQ81" s="1295"/>
      <c r="KR81" s="1295"/>
      <c r="KS81" s="1295"/>
      <c r="KT81" s="1295"/>
      <c r="KU81" s="1295"/>
      <c r="KV81" s="1295"/>
      <c r="KW81" s="1295"/>
      <c r="KX81" s="1295"/>
      <c r="KY81" s="1295"/>
      <c r="KZ81" s="1295"/>
      <c r="LA81" s="1295"/>
      <c r="LB81" s="1295"/>
      <c r="LC81" s="1295"/>
      <c r="LD81" s="1295"/>
      <c r="LE81" s="1295"/>
      <c r="LF81" s="1295"/>
      <c r="LG81" s="1295"/>
      <c r="LH81" s="1295"/>
      <c r="LI81" s="1295"/>
      <c r="LJ81" s="1295"/>
      <c r="LK81" s="1295"/>
      <c r="LL81" s="1295"/>
      <c r="LM81" s="1295"/>
      <c r="LN81" s="1295"/>
      <c r="LO81" s="1295"/>
      <c r="LP81" s="1295"/>
      <c r="LQ81" s="1295"/>
      <c r="LR81" s="1295"/>
      <c r="LS81" s="1295"/>
      <c r="LT81" s="1295"/>
      <c r="LU81" s="1295"/>
      <c r="LV81" s="1295"/>
      <c r="LW81" s="1295"/>
      <c r="LX81" s="1295"/>
      <c r="LY81" s="1295"/>
      <c r="LZ81" s="1295"/>
      <c r="MA81" s="1295"/>
      <c r="MB81" s="1295"/>
      <c r="MC81" s="1295"/>
      <c r="MD81" s="1295"/>
      <c r="ME81" s="1295"/>
      <c r="MF81" s="1295"/>
      <c r="MG81" s="1295"/>
      <c r="MH81" s="1295"/>
      <c r="MI81" s="1295"/>
      <c r="MJ81" s="1295"/>
      <c r="MK81" s="1295"/>
      <c r="ML81" s="1295"/>
      <c r="MM81" s="1295"/>
      <c r="MN81" s="1295"/>
      <c r="MO81" s="1295"/>
      <c r="MP81" s="1295"/>
      <c r="MQ81" s="1295"/>
      <c r="MR81" s="1295"/>
      <c r="MS81" s="1295"/>
      <c r="MT81" s="1295"/>
      <c r="MU81" s="1295"/>
      <c r="MV81" s="1295"/>
      <c r="MW81" s="1295"/>
      <c r="MX81" s="1295"/>
      <c r="MY81" s="1295"/>
      <c r="MZ81" s="1295"/>
      <c r="NA81" s="1295"/>
      <c r="NB81" s="1295"/>
      <c r="NC81" s="1295"/>
      <c r="ND81" s="1295"/>
      <c r="NE81" s="1295"/>
      <c r="NF81" s="1295"/>
      <c r="NG81" s="1295"/>
      <c r="NH81" s="1295"/>
      <c r="NI81" s="1295"/>
      <c r="NJ81" s="1302"/>
    </row>
    <row r="82" spans="2:374" ht="3.65" customHeight="1" thickBot="1" x14ac:dyDescent="0.7">
      <c r="B82" s="1314"/>
      <c r="C82" s="1315"/>
      <c r="D82" s="1315"/>
      <c r="E82" s="1315"/>
      <c r="F82" s="1315"/>
      <c r="G82" s="1315"/>
      <c r="H82" s="1315"/>
      <c r="I82" s="1315"/>
      <c r="J82" s="1315"/>
      <c r="K82" s="1315"/>
      <c r="L82" s="1315"/>
      <c r="M82" s="1315"/>
      <c r="N82" s="1315"/>
      <c r="O82" s="1315"/>
      <c r="P82" s="1315"/>
      <c r="Q82" s="1315"/>
      <c r="R82" s="1315"/>
      <c r="S82" s="1315"/>
      <c r="T82" s="1316"/>
      <c r="U82" s="1316"/>
      <c r="V82" s="1316"/>
      <c r="W82" s="1316"/>
      <c r="X82" s="1316"/>
      <c r="Y82" s="1316"/>
      <c r="Z82" s="1316"/>
      <c r="AA82" s="1316"/>
      <c r="AB82" s="1316"/>
      <c r="AC82" s="1316"/>
      <c r="AD82" s="1316"/>
      <c r="AE82" s="1316"/>
      <c r="AF82" s="1316"/>
      <c r="AG82" s="1316"/>
      <c r="AH82" s="1316"/>
      <c r="AI82" s="1316"/>
      <c r="AJ82" s="1316"/>
      <c r="AK82" s="1316"/>
      <c r="AL82" s="1316"/>
      <c r="AM82" s="1316"/>
      <c r="AN82" s="1316"/>
      <c r="AO82" s="1316"/>
      <c r="AP82" s="1316"/>
      <c r="AQ82" s="1316"/>
      <c r="AR82" s="1316"/>
      <c r="AS82" s="1316"/>
      <c r="AT82" s="1316"/>
      <c r="AU82" s="1316"/>
      <c r="AV82" s="1316"/>
      <c r="AW82" s="1316"/>
      <c r="AX82" s="1316"/>
      <c r="AY82" s="1316"/>
      <c r="AZ82" s="1316"/>
      <c r="BA82" s="1316"/>
      <c r="BB82" s="1316"/>
      <c r="BC82" s="1316"/>
      <c r="BD82" s="1316"/>
      <c r="BE82" s="1316"/>
      <c r="BF82" s="1316"/>
      <c r="BG82" s="1316"/>
      <c r="BH82" s="1316"/>
      <c r="BI82" s="1316"/>
      <c r="BJ82" s="1316"/>
      <c r="BK82" s="1316"/>
      <c r="BL82" s="1316"/>
      <c r="BM82" s="1316"/>
      <c r="BN82" s="1316"/>
      <c r="BO82" s="1316"/>
      <c r="BP82" s="1316"/>
      <c r="BQ82" s="1316"/>
      <c r="BR82" s="1316"/>
      <c r="BS82" s="1316"/>
      <c r="BT82" s="1316"/>
      <c r="BU82" s="1316"/>
      <c r="BV82" s="1316"/>
      <c r="BW82" s="1316"/>
      <c r="BX82" s="1316"/>
      <c r="BY82" s="1316"/>
      <c r="BZ82" s="1316"/>
      <c r="CA82" s="1316"/>
      <c r="CB82" s="1316"/>
      <c r="CC82" s="1316"/>
      <c r="CD82" s="1316"/>
      <c r="CE82" s="1316"/>
      <c r="CF82" s="1316"/>
      <c r="CG82" s="1316"/>
      <c r="CH82" s="1316"/>
      <c r="CI82" s="1316"/>
      <c r="CJ82" s="1316"/>
      <c r="CK82" s="1316"/>
      <c r="CL82" s="1316"/>
      <c r="CM82" s="1316"/>
      <c r="CN82" s="1316"/>
      <c r="CO82" s="1316"/>
      <c r="CP82" s="1316"/>
      <c r="CQ82" s="1316"/>
      <c r="CR82" s="1316"/>
      <c r="CS82" s="1316"/>
      <c r="CT82" s="1316"/>
      <c r="CU82" s="1316"/>
      <c r="CV82" s="1316"/>
      <c r="CW82" s="1316"/>
      <c r="CX82" s="1316"/>
      <c r="CY82" s="1316"/>
      <c r="CZ82" s="1316"/>
      <c r="DA82" s="1316"/>
      <c r="DB82" s="1316"/>
      <c r="DC82" s="1316"/>
      <c r="DD82" s="1316"/>
      <c r="DE82" s="1316"/>
      <c r="DF82" s="1316"/>
      <c r="DG82" s="1316"/>
      <c r="DH82" s="1316"/>
      <c r="DI82" s="1316"/>
      <c r="DJ82" s="1316"/>
      <c r="DK82" s="1316"/>
      <c r="DL82" s="1316"/>
      <c r="DM82" s="1316"/>
      <c r="DN82" s="1316"/>
      <c r="DO82" s="1316"/>
      <c r="DP82" s="1316"/>
      <c r="DQ82" s="1316"/>
      <c r="DR82" s="1316"/>
      <c r="DS82" s="1316"/>
      <c r="DT82" s="1316"/>
      <c r="DU82" s="1316"/>
      <c r="DV82" s="1316"/>
      <c r="DW82" s="1316"/>
      <c r="DX82" s="1316"/>
      <c r="DY82" s="1316"/>
      <c r="DZ82" s="1316"/>
      <c r="EA82" s="1316"/>
      <c r="EB82" s="1316"/>
      <c r="EC82" s="1316"/>
      <c r="ED82" s="1316"/>
      <c r="EE82" s="1316"/>
      <c r="EF82" s="1316"/>
      <c r="EG82" s="1316"/>
      <c r="EH82" s="1316"/>
      <c r="EI82" s="1316"/>
      <c r="EJ82" s="1316"/>
      <c r="EK82" s="1316"/>
      <c r="EL82" s="1316"/>
      <c r="EM82" s="1316"/>
      <c r="EN82" s="1316"/>
      <c r="EO82" s="1316"/>
      <c r="EP82" s="1316"/>
      <c r="EQ82" s="1316"/>
      <c r="ER82" s="1316"/>
      <c r="ES82" s="1316"/>
      <c r="ET82" s="1316"/>
      <c r="EU82" s="1316"/>
      <c r="EV82" s="1316"/>
      <c r="EW82" s="1316"/>
      <c r="EX82" s="1316"/>
      <c r="EY82" s="1316"/>
      <c r="EZ82" s="1316"/>
      <c r="FA82" s="1316"/>
      <c r="FB82" s="1316"/>
      <c r="FC82" s="1316"/>
      <c r="FD82" s="1316"/>
      <c r="FE82" s="1316"/>
      <c r="FF82" s="1316"/>
      <c r="FG82" s="1316"/>
      <c r="FH82" s="1315"/>
      <c r="FI82" s="1315"/>
      <c r="FJ82" s="1315"/>
      <c r="FK82" s="1315"/>
      <c r="FL82" s="1315"/>
      <c r="FM82" s="1315"/>
      <c r="FN82" s="1315"/>
      <c r="FO82" s="1315"/>
      <c r="FP82" s="1315"/>
      <c r="FQ82" s="1315"/>
      <c r="FR82" s="1315"/>
      <c r="FS82" s="1315"/>
      <c r="FT82" s="1315"/>
      <c r="FU82" s="1312"/>
      <c r="FV82" s="1312"/>
      <c r="FW82" s="1312"/>
      <c r="FX82" s="1312"/>
      <c r="FY82" s="1312"/>
      <c r="FZ82" s="1312"/>
      <c r="GA82" s="1295"/>
      <c r="GB82" s="1295"/>
      <c r="GC82" s="1295"/>
      <c r="GD82" s="1295"/>
      <c r="GE82" s="1295"/>
      <c r="GF82" s="1295"/>
      <c r="GG82" s="1295"/>
      <c r="GH82" s="1295"/>
      <c r="GI82" s="1295"/>
      <c r="GJ82" s="1295"/>
      <c r="GK82" s="1295"/>
      <c r="GL82" s="1295"/>
      <c r="GM82" s="1295"/>
      <c r="GN82" s="1295"/>
      <c r="GO82" s="1295"/>
      <c r="GP82" s="1295"/>
      <c r="GQ82" s="1295"/>
      <c r="GR82" s="1295"/>
      <c r="GS82" s="1295"/>
      <c r="GT82" s="1295"/>
      <c r="GU82" s="1295"/>
      <c r="GV82" s="1295"/>
      <c r="GW82" s="1295"/>
      <c r="GX82" s="1295"/>
      <c r="GY82" s="1295"/>
      <c r="GZ82" s="1295"/>
      <c r="HA82" s="1295"/>
      <c r="HB82" s="1295"/>
      <c r="HC82" s="1295"/>
      <c r="HD82" s="1295"/>
      <c r="HE82" s="1295"/>
      <c r="HF82" s="1295"/>
      <c r="HG82" s="1295"/>
      <c r="HH82" s="1295"/>
      <c r="HI82" s="1295"/>
      <c r="HJ82" s="1295"/>
      <c r="HK82" s="1295"/>
      <c r="HL82" s="1295"/>
      <c r="HM82" s="1295"/>
      <c r="HN82" s="1295"/>
      <c r="HO82" s="1295"/>
      <c r="HP82" s="1295"/>
      <c r="HQ82" s="1295"/>
      <c r="HR82" s="1295"/>
      <c r="HS82" s="1295"/>
      <c r="HT82" s="1295"/>
      <c r="HU82" s="1295"/>
      <c r="HV82" s="1295"/>
      <c r="HW82" s="1295"/>
      <c r="HX82" s="1295"/>
      <c r="HY82" s="1295"/>
      <c r="HZ82" s="1295"/>
      <c r="IA82" s="1295"/>
      <c r="IB82" s="1295"/>
      <c r="IC82" s="1295"/>
      <c r="ID82" s="1295"/>
      <c r="IE82" s="1295"/>
      <c r="IF82" s="1295"/>
      <c r="IG82" s="1295"/>
      <c r="IH82" s="1295"/>
      <c r="II82" s="1295"/>
      <c r="IJ82" s="1295"/>
      <c r="IK82" s="1295"/>
      <c r="IL82" s="1295"/>
      <c r="IM82" s="1295"/>
      <c r="IN82" s="1295"/>
      <c r="IO82" s="1295"/>
      <c r="IP82" s="1295"/>
      <c r="IQ82" s="1295"/>
      <c r="IR82" s="1295"/>
      <c r="IS82" s="1295"/>
      <c r="IT82" s="1295"/>
      <c r="IU82" s="1295"/>
      <c r="IV82" s="1295"/>
      <c r="IW82" s="1295"/>
      <c r="IX82" s="1295"/>
      <c r="IY82" s="1295"/>
      <c r="IZ82" s="1295"/>
      <c r="JA82" s="1295"/>
      <c r="JB82" s="1295"/>
      <c r="JC82" s="1295"/>
      <c r="JD82" s="1295"/>
      <c r="JE82" s="1295"/>
      <c r="JF82" s="1295"/>
      <c r="JG82" s="1295"/>
      <c r="JH82" s="1295"/>
      <c r="JI82" s="1295"/>
      <c r="JJ82" s="1295"/>
      <c r="JK82" s="1295"/>
      <c r="JL82" s="1295"/>
      <c r="JM82" s="1295"/>
      <c r="JN82" s="1295"/>
      <c r="JO82" s="1295"/>
      <c r="JP82" s="1295"/>
      <c r="JQ82" s="1295"/>
      <c r="JR82" s="1295"/>
      <c r="JS82" s="1295"/>
      <c r="JT82" s="1295"/>
      <c r="JU82" s="1295"/>
      <c r="JV82" s="1295"/>
      <c r="JW82" s="1295"/>
      <c r="JX82" s="1295"/>
      <c r="JY82" s="1295"/>
      <c r="JZ82" s="1295"/>
      <c r="KA82" s="1295"/>
      <c r="KB82" s="1295"/>
      <c r="KC82" s="1295"/>
      <c r="KD82" s="1295"/>
      <c r="KE82" s="1295"/>
      <c r="KF82" s="1295"/>
      <c r="KG82" s="1295"/>
      <c r="KH82" s="1295"/>
      <c r="KI82" s="1295"/>
      <c r="KJ82" s="1295"/>
      <c r="KK82" s="1295"/>
      <c r="KL82" s="1295"/>
      <c r="KM82" s="1295"/>
      <c r="KN82" s="1295"/>
      <c r="KO82" s="1295"/>
      <c r="KP82" s="1295"/>
      <c r="KQ82" s="1295"/>
      <c r="KR82" s="1295"/>
      <c r="KS82" s="1295"/>
      <c r="KT82" s="1295"/>
      <c r="KU82" s="1295"/>
      <c r="KV82" s="1295"/>
      <c r="KW82" s="1295"/>
      <c r="KX82" s="1295"/>
      <c r="KY82" s="1295"/>
      <c r="KZ82" s="1295"/>
      <c r="LA82" s="1295"/>
      <c r="LB82" s="1295"/>
      <c r="LC82" s="1295"/>
      <c r="LD82" s="1295"/>
      <c r="LE82" s="1295"/>
      <c r="LF82" s="1295"/>
      <c r="LG82" s="1295"/>
      <c r="LH82" s="1295"/>
      <c r="LI82" s="1295"/>
      <c r="LJ82" s="1295"/>
      <c r="LK82" s="1295"/>
      <c r="LL82" s="1295"/>
      <c r="LM82" s="1295"/>
      <c r="LN82" s="1295"/>
      <c r="LO82" s="1295"/>
      <c r="LP82" s="1295"/>
      <c r="LQ82" s="1295"/>
      <c r="LR82" s="1295"/>
      <c r="LS82" s="1295"/>
      <c r="LT82" s="1295"/>
      <c r="LU82" s="1295"/>
      <c r="LV82" s="1295"/>
      <c r="LW82" s="1295"/>
      <c r="LX82" s="1295"/>
      <c r="LY82" s="1295"/>
      <c r="LZ82" s="1295"/>
      <c r="MA82" s="1295"/>
      <c r="MB82" s="1295"/>
      <c r="MC82" s="1295"/>
      <c r="MD82" s="1295"/>
      <c r="ME82" s="1295"/>
      <c r="MF82" s="1295"/>
      <c r="MG82" s="1295"/>
      <c r="MH82" s="1295"/>
      <c r="MI82" s="1295"/>
      <c r="MJ82" s="1295"/>
      <c r="MK82" s="1295"/>
      <c r="ML82" s="1295"/>
      <c r="MM82" s="1295"/>
      <c r="MN82" s="1295"/>
      <c r="MO82" s="1295"/>
      <c r="MP82" s="1295"/>
      <c r="MQ82" s="1295"/>
      <c r="MR82" s="1295"/>
      <c r="MS82" s="1295"/>
      <c r="MT82" s="1295"/>
      <c r="MU82" s="1295"/>
      <c r="MV82" s="1295"/>
      <c r="MW82" s="1295"/>
      <c r="MX82" s="1295"/>
      <c r="MY82" s="1295"/>
      <c r="MZ82" s="1295"/>
      <c r="NA82" s="1295"/>
      <c r="NB82" s="1295"/>
      <c r="NC82" s="1295"/>
      <c r="ND82" s="1295"/>
      <c r="NE82" s="1295"/>
      <c r="NF82" s="1295"/>
      <c r="NG82" s="1295"/>
      <c r="NH82" s="1295"/>
      <c r="NI82" s="1295"/>
      <c r="NJ82" s="1302"/>
    </row>
    <row r="83" spans="2:374" ht="3.65" customHeight="1" x14ac:dyDescent="0.65">
      <c r="B83" s="1314"/>
      <c r="C83" s="1315"/>
      <c r="D83" s="1315"/>
      <c r="E83" s="1315"/>
      <c r="F83" s="1315"/>
      <c r="G83" s="1315"/>
      <c r="H83" s="1315"/>
      <c r="I83" s="1315"/>
      <c r="J83" s="1315"/>
      <c r="K83" s="1315"/>
      <c r="L83" s="1315"/>
      <c r="M83" s="1315"/>
      <c r="N83" s="1315"/>
      <c r="O83" s="1315"/>
      <c r="P83" s="1315"/>
      <c r="Q83" s="1315"/>
      <c r="R83" s="1315"/>
      <c r="S83" s="1315"/>
      <c r="T83" s="1316"/>
      <c r="U83" s="1316"/>
      <c r="V83" s="1316"/>
      <c r="W83" s="1316"/>
      <c r="X83" s="1316"/>
      <c r="Y83" s="1316"/>
      <c r="Z83" s="1316"/>
      <c r="AA83" s="1316"/>
      <c r="AB83" s="1316"/>
      <c r="AC83" s="1316"/>
      <c r="AD83" s="1316"/>
      <c r="AE83" s="1316"/>
      <c r="AF83" s="1316"/>
      <c r="AG83" s="1316"/>
      <c r="AH83" s="1316"/>
      <c r="AI83" s="1316"/>
      <c r="AJ83" s="1316"/>
      <c r="AK83" s="1316"/>
      <c r="AL83" s="1316"/>
      <c r="AM83" s="1316"/>
      <c r="AN83" s="1316"/>
      <c r="AO83" s="1316"/>
      <c r="AP83" s="1316"/>
      <c r="AQ83" s="1316"/>
      <c r="AR83" s="1316"/>
      <c r="AS83" s="1316"/>
      <c r="AT83" s="1316"/>
      <c r="AU83" s="1316"/>
      <c r="AV83" s="1316"/>
      <c r="AW83" s="1316"/>
      <c r="AX83" s="1316"/>
      <c r="AY83" s="1316"/>
      <c r="AZ83" s="1316"/>
      <c r="BA83" s="1316"/>
      <c r="BB83" s="1316"/>
      <c r="BC83" s="1316"/>
      <c r="BD83" s="1316"/>
      <c r="BE83" s="1316"/>
      <c r="BF83" s="1316"/>
      <c r="BG83" s="1316"/>
      <c r="BH83" s="1316"/>
      <c r="BI83" s="1316"/>
      <c r="BJ83" s="1316"/>
      <c r="BK83" s="1316"/>
      <c r="BL83" s="1316"/>
      <c r="BM83" s="1316"/>
      <c r="BN83" s="1316"/>
      <c r="BO83" s="1316"/>
      <c r="BP83" s="1316"/>
      <c r="BQ83" s="1316"/>
      <c r="BR83" s="1316"/>
      <c r="BS83" s="1316"/>
      <c r="BT83" s="1316"/>
      <c r="BU83" s="1316"/>
      <c r="BV83" s="1316"/>
      <c r="BW83" s="1316"/>
      <c r="BX83" s="1316"/>
      <c r="BY83" s="1316"/>
      <c r="BZ83" s="1316"/>
      <c r="CA83" s="1316"/>
      <c r="CB83" s="1316"/>
      <c r="CC83" s="1316"/>
      <c r="CD83" s="1316"/>
      <c r="CE83" s="1316"/>
      <c r="CF83" s="1316"/>
      <c r="CG83" s="1316"/>
      <c r="CH83" s="1316"/>
      <c r="CI83" s="1316"/>
      <c r="CJ83" s="1316"/>
      <c r="CK83" s="1316"/>
      <c r="CL83" s="1316"/>
      <c r="CM83" s="1316"/>
      <c r="CN83" s="1316"/>
      <c r="CO83" s="1316"/>
      <c r="CP83" s="1316"/>
      <c r="CQ83" s="1316"/>
      <c r="CR83" s="1316"/>
      <c r="CS83" s="1316"/>
      <c r="CT83" s="1316"/>
      <c r="CU83" s="1316"/>
      <c r="CV83" s="1316"/>
      <c r="CW83" s="1316"/>
      <c r="CX83" s="1316"/>
      <c r="CY83" s="1316"/>
      <c r="CZ83" s="1316"/>
      <c r="DA83" s="1316"/>
      <c r="DB83" s="1316"/>
      <c r="DC83" s="1316"/>
      <c r="DD83" s="1316"/>
      <c r="DE83" s="1316"/>
      <c r="DF83" s="1316"/>
      <c r="DG83" s="1316"/>
      <c r="DH83" s="1316"/>
      <c r="DI83" s="1316"/>
      <c r="DJ83" s="1316"/>
      <c r="DK83" s="1316"/>
      <c r="DL83" s="1316"/>
      <c r="DM83" s="1316"/>
      <c r="DN83" s="1316"/>
      <c r="DO83" s="1316"/>
      <c r="DP83" s="1316"/>
      <c r="DQ83" s="1316"/>
      <c r="DR83" s="1316"/>
      <c r="DS83" s="1316"/>
      <c r="DT83" s="1316"/>
      <c r="DU83" s="1316"/>
      <c r="DV83" s="1316"/>
      <c r="DW83" s="1316"/>
      <c r="DX83" s="1316"/>
      <c r="DY83" s="1316"/>
      <c r="DZ83" s="1316"/>
      <c r="EA83" s="1316"/>
      <c r="EB83" s="1316"/>
      <c r="EC83" s="1316"/>
      <c r="ED83" s="1316"/>
      <c r="EE83" s="1316"/>
      <c r="EF83" s="1316"/>
      <c r="EG83" s="1316"/>
      <c r="EH83" s="1316"/>
      <c r="EI83" s="1316"/>
      <c r="EJ83" s="1316"/>
      <c r="EK83" s="1316"/>
      <c r="EL83" s="1316"/>
      <c r="EM83" s="1316"/>
      <c r="EN83" s="1316"/>
      <c r="EO83" s="1316"/>
      <c r="EP83" s="1316"/>
      <c r="EQ83" s="1316"/>
      <c r="ER83" s="1316"/>
      <c r="ES83" s="1316"/>
      <c r="ET83" s="1316"/>
      <c r="EU83" s="1316"/>
      <c r="EV83" s="1316"/>
      <c r="EW83" s="1316"/>
      <c r="EX83" s="1316"/>
      <c r="EY83" s="1316"/>
      <c r="EZ83" s="1316"/>
      <c r="FA83" s="1316"/>
      <c r="FB83" s="1316"/>
      <c r="FC83" s="1316"/>
      <c r="FD83" s="1316"/>
      <c r="FE83" s="1316"/>
      <c r="FF83" s="1316"/>
      <c r="FG83" s="1316"/>
      <c r="FH83" s="1315"/>
      <c r="FI83" s="1315"/>
      <c r="FJ83" s="1315"/>
      <c r="FK83" s="1315"/>
      <c r="FL83" s="1315"/>
      <c r="FM83" s="1315"/>
      <c r="FN83" s="1315"/>
      <c r="FO83" s="1315"/>
      <c r="FP83" s="1315"/>
      <c r="FQ83" s="1315"/>
      <c r="FR83" s="1315"/>
      <c r="FS83" s="1315"/>
      <c r="FT83" s="1315"/>
      <c r="FU83" s="1315"/>
      <c r="FV83" s="1315"/>
      <c r="FW83" s="1315"/>
      <c r="FX83" s="1315"/>
      <c r="FY83" s="1315"/>
      <c r="FZ83" s="1315"/>
      <c r="GA83" s="1295"/>
      <c r="GB83" s="1295"/>
      <c r="GC83" s="1295"/>
      <c r="GD83" s="1295"/>
      <c r="GE83" s="1295"/>
      <c r="GF83" s="1295"/>
      <c r="GG83" s="1295"/>
      <c r="GH83" s="1295"/>
      <c r="GI83" s="1295"/>
      <c r="GJ83" s="1295"/>
      <c r="GK83" s="1295"/>
      <c r="GL83" s="1295"/>
      <c r="GM83" s="1295"/>
      <c r="GN83" s="1295"/>
      <c r="GO83" s="1295"/>
      <c r="GP83" s="1295"/>
      <c r="GQ83" s="1295"/>
      <c r="GR83" s="1295"/>
      <c r="GS83" s="1295"/>
      <c r="GT83" s="1295"/>
      <c r="GU83" s="1295"/>
      <c r="GV83" s="1295"/>
      <c r="GW83" s="1295"/>
      <c r="GX83" s="1295"/>
      <c r="GY83" s="1295"/>
      <c r="GZ83" s="1295"/>
      <c r="HA83" s="1295"/>
      <c r="HB83" s="1295"/>
      <c r="HC83" s="1295"/>
      <c r="HD83" s="1295"/>
      <c r="HE83" s="1295"/>
      <c r="HF83" s="1295"/>
      <c r="HG83" s="1295"/>
      <c r="HH83" s="1295"/>
      <c r="HI83" s="1295"/>
      <c r="HJ83" s="1295"/>
      <c r="HK83" s="1295"/>
      <c r="HL83" s="1295"/>
      <c r="HM83" s="1295"/>
      <c r="HN83" s="1295"/>
      <c r="HO83" s="1295"/>
      <c r="HP83" s="1295"/>
      <c r="HQ83" s="1295"/>
      <c r="HR83" s="1295"/>
      <c r="HS83" s="1295"/>
      <c r="HT83" s="1295"/>
      <c r="HU83" s="1295"/>
      <c r="HV83" s="1295"/>
      <c r="HW83" s="1295"/>
      <c r="HX83" s="1295"/>
      <c r="HY83" s="1295"/>
      <c r="HZ83" s="1295"/>
      <c r="IA83" s="1295"/>
      <c r="IB83" s="1295"/>
      <c r="IC83" s="1295"/>
      <c r="ID83" s="1295"/>
      <c r="IE83" s="1295"/>
      <c r="IF83" s="1295"/>
      <c r="IG83" s="1295"/>
      <c r="IH83" s="1295"/>
      <c r="II83" s="1295"/>
      <c r="IJ83" s="1295"/>
      <c r="IK83" s="1295"/>
      <c r="IL83" s="1295"/>
      <c r="IM83" s="1295"/>
      <c r="IN83" s="1323" t="e" vm="5">
        <v>#VALUE!</v>
      </c>
      <c r="IO83" s="1324"/>
      <c r="IP83" s="1324"/>
      <c r="IQ83" s="1324"/>
      <c r="IR83" s="1324"/>
      <c r="IS83" s="1324"/>
      <c r="IT83" s="1324"/>
      <c r="IU83" s="1325"/>
      <c r="IV83" s="1325"/>
      <c r="IW83" s="1325"/>
      <c r="IX83" s="1325"/>
      <c r="IY83" s="1325"/>
      <c r="IZ83" s="1325"/>
      <c r="JA83" s="1325"/>
      <c r="JB83" s="1325"/>
      <c r="JC83" s="1325"/>
      <c r="JD83" s="1325"/>
      <c r="JE83" s="1325"/>
      <c r="JF83" s="1325"/>
      <c r="JG83" s="1325"/>
      <c r="JH83" s="1325"/>
      <c r="JI83" s="1325"/>
      <c r="JJ83" s="1325"/>
      <c r="JK83" s="1325"/>
      <c r="JL83" s="1325"/>
      <c r="JM83" s="1325"/>
      <c r="JN83" s="1325"/>
      <c r="JO83" s="1325"/>
      <c r="JP83" s="1325"/>
      <c r="JQ83" s="1325"/>
      <c r="JR83" s="1325"/>
      <c r="JS83" s="1325"/>
      <c r="JT83" s="1325"/>
      <c r="JU83" s="1325"/>
      <c r="JV83" s="1325"/>
      <c r="JW83" s="1325"/>
      <c r="JX83" s="1325"/>
      <c r="JY83" s="1325"/>
      <c r="JZ83" s="1325"/>
      <c r="KA83" s="1325"/>
      <c r="KB83" s="1325"/>
      <c r="KC83" s="1325"/>
      <c r="KD83" s="1325"/>
      <c r="KE83" s="1325"/>
      <c r="KF83" s="1325"/>
      <c r="KG83" s="1325"/>
      <c r="KH83" s="1325"/>
      <c r="KI83" s="1325"/>
      <c r="KJ83" s="1325"/>
      <c r="KK83" s="1325"/>
      <c r="KL83" s="1325"/>
      <c r="KM83" s="1325"/>
      <c r="KN83" s="1325"/>
      <c r="KO83" s="1325"/>
      <c r="KP83" s="1325"/>
      <c r="KQ83" s="1325"/>
      <c r="KR83" s="1325"/>
      <c r="KS83" s="1325"/>
      <c r="KT83" s="1325"/>
      <c r="KU83" s="1325"/>
      <c r="KV83" s="1325"/>
      <c r="KW83" s="1325"/>
      <c r="KX83" s="1325"/>
      <c r="KY83" s="1325"/>
      <c r="KZ83" s="1325"/>
      <c r="LA83" s="1325"/>
      <c r="LB83" s="1325"/>
      <c r="LC83" s="1325"/>
      <c r="LD83" s="1325"/>
      <c r="LE83" s="1325"/>
      <c r="LF83" s="1325"/>
      <c r="LG83" s="1325"/>
      <c r="LH83" s="1325"/>
      <c r="LI83" s="1325"/>
      <c r="LJ83" s="1325"/>
      <c r="LK83" s="1325"/>
      <c r="LL83" s="1325"/>
      <c r="LM83" s="1326"/>
      <c r="LN83" s="1295"/>
      <c r="LO83" s="1295"/>
      <c r="LP83" s="1295"/>
      <c r="LQ83" s="1295"/>
      <c r="LR83" s="1295"/>
      <c r="LS83" s="1295"/>
      <c r="LT83" s="1295"/>
      <c r="LU83" s="1295"/>
      <c r="LV83" s="1295"/>
      <c r="LW83" s="1295"/>
      <c r="LX83" s="1295"/>
      <c r="LY83" s="1295"/>
      <c r="LZ83" s="1295"/>
      <c r="MA83" s="1295"/>
      <c r="MB83" s="1295"/>
      <c r="MC83" s="1295"/>
      <c r="MD83" s="1295"/>
      <c r="ME83" s="1295"/>
      <c r="MF83" s="1295"/>
      <c r="MG83" s="1295"/>
      <c r="MH83" s="1295"/>
      <c r="MI83" s="1295"/>
      <c r="MJ83" s="1295"/>
      <c r="MK83" s="1295"/>
      <c r="ML83" s="1295"/>
      <c r="MM83" s="1295"/>
      <c r="MN83" s="1295"/>
      <c r="MO83" s="1295"/>
      <c r="MP83" s="1295"/>
      <c r="MQ83" s="1295"/>
      <c r="MR83" s="1295"/>
      <c r="MS83" s="1295"/>
      <c r="MT83" s="1295"/>
      <c r="MU83" s="1295"/>
      <c r="MV83" s="1295"/>
      <c r="MW83" s="1295"/>
      <c r="MX83" s="1295"/>
      <c r="MY83" s="1295"/>
      <c r="MZ83" s="1295"/>
      <c r="NA83" s="1295"/>
      <c r="NB83" s="1295"/>
      <c r="NC83" s="1295"/>
      <c r="ND83" s="1295"/>
      <c r="NE83" s="1295"/>
      <c r="NF83" s="1295"/>
      <c r="NG83" s="1295"/>
      <c r="NH83" s="1295"/>
      <c r="NI83" s="1295"/>
      <c r="NJ83" s="1302"/>
    </row>
    <row r="84" spans="2:374" ht="3.65" customHeight="1" x14ac:dyDescent="0.65">
      <c r="B84" s="1314"/>
      <c r="C84" s="1315"/>
      <c r="D84" s="1315"/>
      <c r="E84" s="1315"/>
      <c r="F84" s="1315"/>
      <c r="G84" s="1315"/>
      <c r="H84" s="1315"/>
      <c r="I84" s="1315"/>
      <c r="J84" s="1315"/>
      <c r="K84" s="1315"/>
      <c r="L84" s="1315"/>
      <c r="M84" s="1315"/>
      <c r="N84" s="1315"/>
      <c r="O84" s="1315"/>
      <c r="P84" s="1315"/>
      <c r="Q84" s="1315"/>
      <c r="R84" s="1315"/>
      <c r="S84" s="1315"/>
      <c r="T84" s="1316"/>
      <c r="U84" s="1316"/>
      <c r="V84" s="1316"/>
      <c r="W84" s="1316"/>
      <c r="X84" s="1316"/>
      <c r="Y84" s="1316"/>
      <c r="Z84" s="1316"/>
      <c r="AA84" s="1316"/>
      <c r="AB84" s="1316"/>
      <c r="AC84" s="1316"/>
      <c r="AD84" s="1316"/>
      <c r="AE84" s="1316"/>
      <c r="AF84" s="1316"/>
      <c r="AG84" s="1316"/>
      <c r="AH84" s="1316"/>
      <c r="AI84" s="1316"/>
      <c r="AJ84" s="1316"/>
      <c r="AK84" s="1316"/>
      <c r="AL84" s="1316"/>
      <c r="AM84" s="1316"/>
      <c r="AN84" s="1316"/>
      <c r="AO84" s="1316"/>
      <c r="AP84" s="1316"/>
      <c r="AQ84" s="1316"/>
      <c r="AR84" s="1316"/>
      <c r="AS84" s="1316"/>
      <c r="AT84" s="1316"/>
      <c r="AU84" s="1316"/>
      <c r="AV84" s="1316"/>
      <c r="AW84" s="1316"/>
      <c r="AX84" s="1316"/>
      <c r="AY84" s="1316"/>
      <c r="AZ84" s="1316"/>
      <c r="BA84" s="1316"/>
      <c r="BB84" s="1316"/>
      <c r="BC84" s="1316"/>
      <c r="BD84" s="1316"/>
      <c r="BE84" s="1316"/>
      <c r="BF84" s="1316"/>
      <c r="BG84" s="1316"/>
      <c r="BH84" s="1316"/>
      <c r="BI84" s="1316"/>
      <c r="BJ84" s="1316"/>
      <c r="BK84" s="1316"/>
      <c r="BL84" s="1316"/>
      <c r="BM84" s="1316"/>
      <c r="BN84" s="1316"/>
      <c r="BO84" s="1316"/>
      <c r="BP84" s="1316"/>
      <c r="BQ84" s="1316"/>
      <c r="BR84" s="1316"/>
      <c r="BS84" s="1316"/>
      <c r="BT84" s="1316"/>
      <c r="BU84" s="1316"/>
      <c r="BV84" s="1316"/>
      <c r="BW84" s="1316"/>
      <c r="BX84" s="1316"/>
      <c r="BY84" s="1316"/>
      <c r="BZ84" s="1316"/>
      <c r="CA84" s="1316"/>
      <c r="CB84" s="1316"/>
      <c r="CC84" s="1316"/>
      <c r="CD84" s="1316"/>
      <c r="CE84" s="1316"/>
      <c r="CF84" s="1316"/>
      <c r="CG84" s="1316"/>
      <c r="CH84" s="1316"/>
      <c r="CI84" s="1316"/>
      <c r="CJ84" s="1316"/>
      <c r="CK84" s="1316"/>
      <c r="CL84" s="1316"/>
      <c r="CM84" s="1316"/>
      <c r="CN84" s="1316"/>
      <c r="CO84" s="1316"/>
      <c r="CP84" s="1316"/>
      <c r="CQ84" s="1316"/>
      <c r="CR84" s="1316"/>
      <c r="CS84" s="1316"/>
      <c r="CT84" s="1316"/>
      <c r="CU84" s="1316"/>
      <c r="CV84" s="1316"/>
      <c r="CW84" s="1316"/>
      <c r="CX84" s="1316"/>
      <c r="CY84" s="1316"/>
      <c r="CZ84" s="1316"/>
      <c r="DA84" s="1316"/>
      <c r="DB84" s="1316"/>
      <c r="DC84" s="1316"/>
      <c r="DD84" s="1316"/>
      <c r="DE84" s="1316"/>
      <c r="DF84" s="1316"/>
      <c r="DG84" s="1316"/>
      <c r="DH84" s="1316"/>
      <c r="DI84" s="1316"/>
      <c r="DJ84" s="1316"/>
      <c r="DK84" s="1316"/>
      <c r="DL84" s="1316"/>
      <c r="DM84" s="1316"/>
      <c r="DN84" s="1316"/>
      <c r="DO84" s="1316"/>
      <c r="DP84" s="1316"/>
      <c r="DQ84" s="1316"/>
      <c r="DR84" s="1316"/>
      <c r="DS84" s="1316"/>
      <c r="DT84" s="1316"/>
      <c r="DU84" s="1316"/>
      <c r="DV84" s="1316"/>
      <c r="DW84" s="1316"/>
      <c r="DX84" s="1316"/>
      <c r="DY84" s="1316"/>
      <c r="DZ84" s="1316"/>
      <c r="EA84" s="1316"/>
      <c r="EB84" s="1316"/>
      <c r="EC84" s="1316"/>
      <c r="ED84" s="1316"/>
      <c r="EE84" s="1316"/>
      <c r="EF84" s="1316"/>
      <c r="EG84" s="1316"/>
      <c r="EH84" s="1316"/>
      <c r="EI84" s="1316"/>
      <c r="EJ84" s="1316"/>
      <c r="EK84" s="1316"/>
      <c r="EL84" s="1316"/>
      <c r="EM84" s="1316"/>
      <c r="EN84" s="1316"/>
      <c r="EO84" s="1316"/>
      <c r="EP84" s="1316"/>
      <c r="EQ84" s="1316"/>
      <c r="ER84" s="1316"/>
      <c r="ES84" s="1316"/>
      <c r="ET84" s="1316"/>
      <c r="EU84" s="1316"/>
      <c r="EV84" s="1316"/>
      <c r="EW84" s="1316"/>
      <c r="EX84" s="1316"/>
      <c r="EY84" s="1316"/>
      <c r="EZ84" s="1316"/>
      <c r="FA84" s="1316"/>
      <c r="FB84" s="1316"/>
      <c r="FC84" s="1316"/>
      <c r="FD84" s="1316"/>
      <c r="FE84" s="1316"/>
      <c r="FF84" s="1316"/>
      <c r="FG84" s="1316"/>
      <c r="FH84" s="1315"/>
      <c r="FI84" s="1315"/>
      <c r="FJ84" s="1315"/>
      <c r="FK84" s="1315"/>
      <c r="FL84" s="1315"/>
      <c r="FM84" s="1315"/>
      <c r="FN84" s="1315"/>
      <c r="FO84" s="1315"/>
      <c r="FP84" s="1315"/>
      <c r="FQ84" s="1315"/>
      <c r="FR84" s="1315"/>
      <c r="FS84" s="1315"/>
      <c r="FT84" s="1315"/>
      <c r="FU84" s="1315"/>
      <c r="FV84" s="1315"/>
      <c r="FW84" s="1315"/>
      <c r="FX84" s="1315"/>
      <c r="FY84" s="1315"/>
      <c r="FZ84" s="1315"/>
      <c r="GA84" s="1295"/>
      <c r="GB84" s="1295"/>
      <c r="GC84" s="1295"/>
      <c r="GD84" s="1295"/>
      <c r="GE84" s="1295"/>
      <c r="GF84" s="1295"/>
      <c r="GG84" s="1295"/>
      <c r="GH84" s="1295"/>
      <c r="GI84" s="1295"/>
      <c r="GJ84" s="1295"/>
      <c r="GK84" s="1295"/>
      <c r="GL84" s="1295"/>
      <c r="GM84" s="1295"/>
      <c r="GN84" s="1295"/>
      <c r="GO84" s="1295"/>
      <c r="GP84" s="1295"/>
      <c r="GQ84" s="1295"/>
      <c r="GR84" s="1295"/>
      <c r="GS84" s="1295"/>
      <c r="GT84" s="1295"/>
      <c r="GU84" s="1295"/>
      <c r="GV84" s="1295"/>
      <c r="GW84" s="1295"/>
      <c r="GX84" s="1295"/>
      <c r="GY84" s="1295"/>
      <c r="GZ84" s="1295"/>
      <c r="HA84" s="1295"/>
      <c r="HB84" s="1295"/>
      <c r="HC84" s="1295"/>
      <c r="HD84" s="1295"/>
      <c r="HE84" s="1295"/>
      <c r="HF84" s="1295"/>
      <c r="HG84" s="1295"/>
      <c r="HH84" s="1295"/>
      <c r="HI84" s="1295"/>
      <c r="HJ84" s="1295"/>
      <c r="HK84" s="1295"/>
      <c r="HL84" s="1295"/>
      <c r="HM84" s="1295"/>
      <c r="HN84" s="1295"/>
      <c r="HO84" s="1295"/>
      <c r="HP84" s="1295"/>
      <c r="HQ84" s="1295"/>
      <c r="HR84" s="1295"/>
      <c r="HS84" s="1295"/>
      <c r="HT84" s="1295"/>
      <c r="HU84" s="1295"/>
      <c r="HV84" s="1295"/>
      <c r="HW84" s="1295"/>
      <c r="HX84" s="1295"/>
      <c r="HY84" s="1295"/>
      <c r="HZ84" s="1295"/>
      <c r="IA84" s="1295"/>
      <c r="IB84" s="1295"/>
      <c r="IC84" s="1295"/>
      <c r="ID84" s="1295"/>
      <c r="IE84" s="1295"/>
      <c r="IF84" s="1295"/>
      <c r="IG84" s="1295"/>
      <c r="IH84" s="1295"/>
      <c r="II84" s="1295"/>
      <c r="IJ84" s="1295"/>
      <c r="IK84" s="1295"/>
      <c r="IL84" s="1295"/>
      <c r="IM84" s="1295"/>
      <c r="IN84" s="1327"/>
      <c r="IO84" s="1328"/>
      <c r="IP84" s="1328"/>
      <c r="IQ84" s="1328"/>
      <c r="IR84" s="1328"/>
      <c r="IS84" s="1328"/>
      <c r="IT84" s="1328"/>
      <c r="IU84" s="1329"/>
      <c r="IV84" s="1329"/>
      <c r="IW84" s="1329"/>
      <c r="IX84" s="1329"/>
      <c r="IY84" s="1329"/>
      <c r="IZ84" s="1329"/>
      <c r="JA84" s="1329"/>
      <c r="JB84" s="1329"/>
      <c r="JC84" s="1329"/>
      <c r="JD84" s="1329"/>
      <c r="JE84" s="1329"/>
      <c r="JF84" s="1329"/>
      <c r="JG84" s="1329"/>
      <c r="JH84" s="1329"/>
      <c r="JI84" s="1329"/>
      <c r="JJ84" s="1329"/>
      <c r="JK84" s="1329"/>
      <c r="JL84" s="1329"/>
      <c r="JM84" s="1329"/>
      <c r="JN84" s="1329"/>
      <c r="JO84" s="1329"/>
      <c r="JP84" s="1329"/>
      <c r="JQ84" s="1329"/>
      <c r="JR84" s="1329"/>
      <c r="JS84" s="1329"/>
      <c r="JT84" s="1329"/>
      <c r="JU84" s="1329"/>
      <c r="JV84" s="1329"/>
      <c r="JW84" s="1329"/>
      <c r="JX84" s="1329"/>
      <c r="JY84" s="1329"/>
      <c r="JZ84" s="1329"/>
      <c r="KA84" s="1329"/>
      <c r="KB84" s="1329"/>
      <c r="KC84" s="1329"/>
      <c r="KD84" s="1329"/>
      <c r="KE84" s="1329"/>
      <c r="KF84" s="1329"/>
      <c r="KG84" s="1329"/>
      <c r="KH84" s="1329"/>
      <c r="KI84" s="1329"/>
      <c r="KJ84" s="1329"/>
      <c r="KK84" s="1329"/>
      <c r="KL84" s="1329"/>
      <c r="KM84" s="1329"/>
      <c r="KN84" s="1329"/>
      <c r="KO84" s="1329"/>
      <c r="KP84" s="1329"/>
      <c r="KQ84" s="1329"/>
      <c r="KR84" s="1329"/>
      <c r="KS84" s="1329"/>
      <c r="KT84" s="1329"/>
      <c r="KU84" s="1329"/>
      <c r="KV84" s="1329"/>
      <c r="KW84" s="1329"/>
      <c r="KX84" s="1329"/>
      <c r="KY84" s="1329"/>
      <c r="KZ84" s="1329"/>
      <c r="LA84" s="1329"/>
      <c r="LB84" s="1329"/>
      <c r="LC84" s="1329"/>
      <c r="LD84" s="1329"/>
      <c r="LE84" s="1329"/>
      <c r="LF84" s="1329"/>
      <c r="LG84" s="1329"/>
      <c r="LH84" s="1329"/>
      <c r="LI84" s="1329"/>
      <c r="LJ84" s="1329"/>
      <c r="LK84" s="1329"/>
      <c r="LL84" s="1329"/>
      <c r="LM84" s="1330"/>
      <c r="LN84" s="1295"/>
      <c r="LO84" s="1295"/>
      <c r="LP84" s="1295"/>
      <c r="LQ84" s="1295"/>
      <c r="LR84" s="1295"/>
      <c r="LS84" s="1295"/>
      <c r="LT84" s="1295"/>
      <c r="LU84" s="1295"/>
      <c r="LV84" s="1295"/>
      <c r="LW84" s="1295"/>
      <c r="LX84" s="1295"/>
      <c r="LY84" s="1295"/>
      <c r="LZ84" s="1295"/>
      <c r="MA84" s="1295"/>
      <c r="MB84" s="1295"/>
      <c r="MC84" s="1295"/>
      <c r="MD84" s="1295"/>
      <c r="ME84" s="1295"/>
      <c r="MF84" s="1295"/>
      <c r="MG84" s="1295"/>
      <c r="MH84" s="1295"/>
      <c r="MI84" s="1295"/>
      <c r="MJ84" s="1295"/>
      <c r="MK84" s="1295"/>
      <c r="ML84" s="1295"/>
      <c r="MM84" s="1295"/>
      <c r="MN84" s="1295"/>
      <c r="MO84" s="1295"/>
      <c r="MP84" s="1295"/>
      <c r="MQ84" s="1295"/>
      <c r="MR84" s="1295"/>
      <c r="MS84" s="1295"/>
      <c r="MT84" s="1295"/>
      <c r="MU84" s="1295"/>
      <c r="MV84" s="1295"/>
      <c r="MW84" s="1295"/>
      <c r="MX84" s="1295"/>
      <c r="MY84" s="1295"/>
      <c r="MZ84" s="1295"/>
      <c r="NA84" s="1295"/>
      <c r="NB84" s="1295"/>
      <c r="NC84" s="1295"/>
      <c r="ND84" s="1295"/>
      <c r="NE84" s="1295"/>
      <c r="NF84" s="1295"/>
      <c r="NG84" s="1295"/>
      <c r="NH84" s="1295"/>
      <c r="NI84" s="1295"/>
      <c r="NJ84" s="1302"/>
    </row>
    <row r="85" spans="2:374" ht="3.65" customHeight="1" x14ac:dyDescent="0.65">
      <c r="B85" s="1314"/>
      <c r="C85" s="1315"/>
      <c r="D85" s="1315"/>
      <c r="E85" s="1315"/>
      <c r="F85" s="1315"/>
      <c r="G85" s="1315"/>
      <c r="H85" s="1315"/>
      <c r="I85" s="1315"/>
      <c r="J85" s="1315"/>
      <c r="K85" s="1315"/>
      <c r="L85" s="1315"/>
      <c r="M85" s="1315"/>
      <c r="N85" s="1315"/>
      <c r="O85" s="1315"/>
      <c r="P85" s="1315"/>
      <c r="Q85" s="1315"/>
      <c r="R85" s="1315"/>
      <c r="S85" s="1315"/>
      <c r="T85" s="1316"/>
      <c r="U85" s="1316"/>
      <c r="V85" s="1316"/>
      <c r="W85" s="1316"/>
      <c r="X85" s="1316"/>
      <c r="Y85" s="1316"/>
      <c r="Z85" s="1316"/>
      <c r="AA85" s="1316"/>
      <c r="AB85" s="1316"/>
      <c r="AC85" s="1316"/>
      <c r="AD85" s="1316"/>
      <c r="AE85" s="1316"/>
      <c r="AF85" s="1316"/>
      <c r="AG85" s="1316"/>
      <c r="AH85" s="1316"/>
      <c r="AI85" s="1316"/>
      <c r="AJ85" s="1316"/>
      <c r="AK85" s="1316"/>
      <c r="AL85" s="1316"/>
      <c r="AM85" s="1316"/>
      <c r="AN85" s="1316"/>
      <c r="AO85" s="1316"/>
      <c r="AP85" s="1316"/>
      <c r="AQ85" s="1316"/>
      <c r="AR85" s="1316"/>
      <c r="AS85" s="1316"/>
      <c r="AT85" s="1316"/>
      <c r="AU85" s="1316"/>
      <c r="AV85" s="1316"/>
      <c r="AW85" s="1316"/>
      <c r="AX85" s="1316"/>
      <c r="AY85" s="1316"/>
      <c r="AZ85" s="1316"/>
      <c r="BA85" s="1316"/>
      <c r="BB85" s="1316"/>
      <c r="BC85" s="1316"/>
      <c r="BD85" s="1316"/>
      <c r="BE85" s="1316"/>
      <c r="BF85" s="1316"/>
      <c r="BG85" s="1316"/>
      <c r="BH85" s="1316"/>
      <c r="BI85" s="1316"/>
      <c r="BJ85" s="1316"/>
      <c r="BK85" s="1316"/>
      <c r="BL85" s="1316"/>
      <c r="BM85" s="1316"/>
      <c r="BN85" s="1316"/>
      <c r="BO85" s="1316"/>
      <c r="BP85" s="1316"/>
      <c r="BQ85" s="1316"/>
      <c r="BR85" s="1316"/>
      <c r="BS85" s="1316"/>
      <c r="BT85" s="1316"/>
      <c r="BU85" s="1316"/>
      <c r="BV85" s="1316"/>
      <c r="BW85" s="1316"/>
      <c r="BX85" s="1316"/>
      <c r="BY85" s="1316"/>
      <c r="BZ85" s="1316"/>
      <c r="CA85" s="1316"/>
      <c r="CB85" s="1316"/>
      <c r="CC85" s="1316"/>
      <c r="CD85" s="1316"/>
      <c r="CE85" s="1316"/>
      <c r="CF85" s="1316"/>
      <c r="CG85" s="1316"/>
      <c r="CH85" s="1316"/>
      <c r="CI85" s="1316"/>
      <c r="CJ85" s="1316"/>
      <c r="CK85" s="1316"/>
      <c r="CL85" s="1316"/>
      <c r="CM85" s="1316"/>
      <c r="CN85" s="1316"/>
      <c r="CO85" s="1316"/>
      <c r="CP85" s="1316"/>
      <c r="CQ85" s="1316"/>
      <c r="CR85" s="1316"/>
      <c r="CS85" s="1316"/>
      <c r="CT85" s="1316"/>
      <c r="CU85" s="1316"/>
      <c r="CV85" s="1316"/>
      <c r="CW85" s="1316"/>
      <c r="CX85" s="1316"/>
      <c r="CY85" s="1316"/>
      <c r="CZ85" s="1316"/>
      <c r="DA85" s="1316"/>
      <c r="DB85" s="1316"/>
      <c r="DC85" s="1316"/>
      <c r="DD85" s="1316"/>
      <c r="DE85" s="1316"/>
      <c r="DF85" s="1316"/>
      <c r="DG85" s="1316"/>
      <c r="DH85" s="1316"/>
      <c r="DI85" s="1316"/>
      <c r="DJ85" s="1316"/>
      <c r="DK85" s="1316"/>
      <c r="DL85" s="1316"/>
      <c r="DM85" s="1316"/>
      <c r="DN85" s="1316"/>
      <c r="DO85" s="1316"/>
      <c r="DP85" s="1316"/>
      <c r="DQ85" s="1316"/>
      <c r="DR85" s="1316"/>
      <c r="DS85" s="1316"/>
      <c r="DT85" s="1316"/>
      <c r="DU85" s="1316"/>
      <c r="DV85" s="1316"/>
      <c r="DW85" s="1316"/>
      <c r="DX85" s="1316"/>
      <c r="DY85" s="1316"/>
      <c r="DZ85" s="1316"/>
      <c r="EA85" s="1316"/>
      <c r="EB85" s="1316"/>
      <c r="EC85" s="1316"/>
      <c r="ED85" s="1316"/>
      <c r="EE85" s="1316"/>
      <c r="EF85" s="1316"/>
      <c r="EG85" s="1316"/>
      <c r="EH85" s="1316"/>
      <c r="EI85" s="1316"/>
      <c r="EJ85" s="1316"/>
      <c r="EK85" s="1316"/>
      <c r="EL85" s="1316"/>
      <c r="EM85" s="1316"/>
      <c r="EN85" s="1316"/>
      <c r="EO85" s="1316"/>
      <c r="EP85" s="1316"/>
      <c r="EQ85" s="1316"/>
      <c r="ER85" s="1316"/>
      <c r="ES85" s="1316"/>
      <c r="ET85" s="1316"/>
      <c r="EU85" s="1316"/>
      <c r="EV85" s="1316"/>
      <c r="EW85" s="1316"/>
      <c r="EX85" s="1316"/>
      <c r="EY85" s="1316"/>
      <c r="EZ85" s="1316"/>
      <c r="FA85" s="1316"/>
      <c r="FB85" s="1316"/>
      <c r="FC85" s="1316"/>
      <c r="FD85" s="1316"/>
      <c r="FE85" s="1316"/>
      <c r="FF85" s="1316"/>
      <c r="FG85" s="1316"/>
      <c r="FH85" s="1315"/>
      <c r="FI85" s="1315"/>
      <c r="FJ85" s="1315"/>
      <c r="FK85" s="1315"/>
      <c r="FL85" s="1315"/>
      <c r="FM85" s="1315"/>
      <c r="FN85" s="1315"/>
      <c r="FO85" s="1315"/>
      <c r="FP85" s="1315"/>
      <c r="FQ85" s="1315"/>
      <c r="FR85" s="1315"/>
      <c r="FS85" s="1315"/>
      <c r="FT85" s="1315"/>
      <c r="FU85" s="1331"/>
      <c r="FV85" s="1331"/>
      <c r="FW85" s="1331"/>
      <c r="FX85" s="1315"/>
      <c r="FY85" s="1315"/>
      <c r="FZ85" s="1315"/>
      <c r="GA85" s="1295"/>
      <c r="GB85" s="1295"/>
      <c r="GC85" s="1295"/>
      <c r="GD85" s="1295"/>
      <c r="GE85" s="1295"/>
      <c r="GF85" s="1295"/>
      <c r="GG85" s="1295"/>
      <c r="GH85" s="1295"/>
      <c r="GI85" s="1295"/>
      <c r="GJ85" s="1295"/>
      <c r="GK85" s="1295"/>
      <c r="GL85" s="1295"/>
      <c r="GM85" s="1295"/>
      <c r="GN85" s="1295"/>
      <c r="GO85" s="1295"/>
      <c r="GP85" s="1295"/>
      <c r="GQ85" s="1295"/>
      <c r="GR85" s="1295"/>
      <c r="GS85" s="1295"/>
      <c r="GT85" s="1295"/>
      <c r="GU85" s="1295"/>
      <c r="GV85" s="1295"/>
      <c r="GW85" s="1295"/>
      <c r="GX85" s="1295"/>
      <c r="GY85" s="1295"/>
      <c r="GZ85" s="1295"/>
      <c r="HA85" s="1295"/>
      <c r="HB85" s="1295"/>
      <c r="HC85" s="1295"/>
      <c r="HD85" s="1295"/>
      <c r="HE85" s="1295"/>
      <c r="HF85" s="1295"/>
      <c r="HG85" s="1295"/>
      <c r="HH85" s="1295"/>
      <c r="HI85" s="1295"/>
      <c r="HJ85" s="1295"/>
      <c r="HK85" s="1295"/>
      <c r="HL85" s="1295"/>
      <c r="HM85" s="1295"/>
      <c r="HN85" s="1295"/>
      <c r="HO85" s="1295"/>
      <c r="HP85" s="1295"/>
      <c r="HQ85" s="1295"/>
      <c r="HR85" s="1295"/>
      <c r="HS85" s="1295"/>
      <c r="HT85" s="1295"/>
      <c r="HU85" s="1295"/>
      <c r="HV85" s="1295"/>
      <c r="HW85" s="1295"/>
      <c r="HX85" s="1295"/>
      <c r="HY85" s="1295"/>
      <c r="HZ85" s="1295"/>
      <c r="IA85" s="1295"/>
      <c r="IB85" s="1295"/>
      <c r="IC85" s="1295"/>
      <c r="ID85" s="1295"/>
      <c r="IE85" s="1295"/>
      <c r="IF85" s="1295"/>
      <c r="IG85" s="1295"/>
      <c r="IH85" s="1295"/>
      <c r="II85" s="1295"/>
      <c r="IJ85" s="1295"/>
      <c r="IK85" s="1295"/>
      <c r="IL85" s="1295"/>
      <c r="IM85" s="1295"/>
      <c r="IN85" s="1327"/>
      <c r="IO85" s="1328"/>
      <c r="IP85" s="1328"/>
      <c r="IQ85" s="1328"/>
      <c r="IR85" s="1328"/>
      <c r="IS85" s="1328"/>
      <c r="IT85" s="1328"/>
      <c r="IU85" s="1329"/>
      <c r="IV85" s="1329"/>
      <c r="IW85" s="1329"/>
      <c r="IX85" s="1329"/>
      <c r="IY85" s="1329"/>
      <c r="IZ85" s="1329"/>
      <c r="JA85" s="1329"/>
      <c r="JB85" s="1329"/>
      <c r="JC85" s="1329"/>
      <c r="JD85" s="1329"/>
      <c r="JE85" s="1329"/>
      <c r="JF85" s="1329"/>
      <c r="JG85" s="1329"/>
      <c r="JH85" s="1329"/>
      <c r="JI85" s="1329"/>
      <c r="JJ85" s="1329"/>
      <c r="JK85" s="1329"/>
      <c r="JL85" s="1329"/>
      <c r="JM85" s="1329"/>
      <c r="JN85" s="1329"/>
      <c r="JO85" s="1329"/>
      <c r="JP85" s="1329"/>
      <c r="JQ85" s="1329"/>
      <c r="JR85" s="1329"/>
      <c r="JS85" s="1329"/>
      <c r="JT85" s="1329"/>
      <c r="JU85" s="1329"/>
      <c r="JV85" s="1329"/>
      <c r="JW85" s="1329"/>
      <c r="JX85" s="1329"/>
      <c r="JY85" s="1329"/>
      <c r="JZ85" s="1329"/>
      <c r="KA85" s="1329"/>
      <c r="KB85" s="1329"/>
      <c r="KC85" s="1329"/>
      <c r="KD85" s="1329"/>
      <c r="KE85" s="1329"/>
      <c r="KF85" s="1329"/>
      <c r="KG85" s="1329"/>
      <c r="KH85" s="1329"/>
      <c r="KI85" s="1329"/>
      <c r="KJ85" s="1329"/>
      <c r="KK85" s="1329"/>
      <c r="KL85" s="1329"/>
      <c r="KM85" s="1329"/>
      <c r="KN85" s="1329"/>
      <c r="KO85" s="1329"/>
      <c r="KP85" s="1329"/>
      <c r="KQ85" s="1329"/>
      <c r="KR85" s="1329"/>
      <c r="KS85" s="1329"/>
      <c r="KT85" s="1329"/>
      <c r="KU85" s="1329"/>
      <c r="KV85" s="1329"/>
      <c r="KW85" s="1329"/>
      <c r="KX85" s="1329"/>
      <c r="KY85" s="1329"/>
      <c r="KZ85" s="1329"/>
      <c r="LA85" s="1329"/>
      <c r="LB85" s="1329"/>
      <c r="LC85" s="1329"/>
      <c r="LD85" s="1329"/>
      <c r="LE85" s="1329"/>
      <c r="LF85" s="1329"/>
      <c r="LG85" s="1329"/>
      <c r="LH85" s="1329"/>
      <c r="LI85" s="1329"/>
      <c r="LJ85" s="1329"/>
      <c r="LK85" s="1329"/>
      <c r="LL85" s="1329"/>
      <c r="LM85" s="1330"/>
      <c r="LN85" s="1295"/>
      <c r="LO85" s="1295"/>
      <c r="LP85" s="1295"/>
      <c r="LQ85" s="1295"/>
      <c r="LR85" s="1295"/>
      <c r="LS85" s="1295"/>
      <c r="LT85" s="1295"/>
      <c r="LU85" s="1295"/>
      <c r="LV85" s="1295"/>
      <c r="LW85" s="1295"/>
      <c r="LX85" s="1295"/>
      <c r="LY85" s="1295"/>
      <c r="LZ85" s="1295"/>
      <c r="MA85" s="1295"/>
      <c r="MB85" s="1295"/>
      <c r="MC85" s="1295"/>
      <c r="MD85" s="1295"/>
      <c r="ME85" s="1295"/>
      <c r="MF85" s="1295"/>
      <c r="MG85" s="1295"/>
      <c r="MH85" s="1295"/>
      <c r="MI85" s="1295"/>
      <c r="MJ85" s="1295"/>
      <c r="MK85" s="1295"/>
      <c r="ML85" s="1295"/>
      <c r="MM85" s="1295"/>
      <c r="MN85" s="1295"/>
      <c r="MO85" s="1295"/>
      <c r="MP85" s="1295"/>
      <c r="MQ85" s="1295"/>
      <c r="MR85" s="1295"/>
      <c r="MS85" s="1295"/>
      <c r="MT85" s="1295"/>
      <c r="MU85" s="1295"/>
      <c r="MV85" s="1295"/>
      <c r="MW85" s="1295"/>
      <c r="MX85" s="1295"/>
      <c r="MY85" s="1295"/>
      <c r="MZ85" s="1295"/>
      <c r="NA85" s="1295"/>
      <c r="NB85" s="1295"/>
      <c r="NC85" s="1295"/>
      <c r="ND85" s="1295"/>
      <c r="NE85" s="1295"/>
      <c r="NF85" s="1295"/>
      <c r="NG85" s="1295"/>
      <c r="NH85" s="1295"/>
      <c r="NI85" s="1295"/>
      <c r="NJ85" s="1302"/>
    </row>
    <row r="86" spans="2:374" ht="3.65" customHeight="1" x14ac:dyDescent="0.65">
      <c r="B86" s="1314"/>
      <c r="C86" s="1315"/>
      <c r="D86" s="1315"/>
      <c r="E86" s="1315"/>
      <c r="F86" s="1315"/>
      <c r="G86" s="1315"/>
      <c r="H86" s="1315"/>
      <c r="I86" s="1315"/>
      <c r="J86" s="1315"/>
      <c r="K86" s="1315"/>
      <c r="L86" s="1315"/>
      <c r="M86" s="1315"/>
      <c r="N86" s="1315"/>
      <c r="O86" s="1315"/>
      <c r="P86" s="1315"/>
      <c r="Q86" s="1315"/>
      <c r="R86" s="1315"/>
      <c r="S86" s="1315"/>
      <c r="T86" s="1332"/>
      <c r="U86" s="1332"/>
      <c r="V86" s="1332"/>
      <c r="W86" s="1332"/>
      <c r="X86" s="1332"/>
      <c r="Y86" s="1332"/>
      <c r="Z86" s="1332"/>
      <c r="AA86" s="1332"/>
      <c r="AB86" s="1332"/>
      <c r="AC86" s="1332"/>
      <c r="AD86" s="1332"/>
      <c r="AE86" s="1332"/>
      <c r="AF86" s="1332"/>
      <c r="AG86" s="1332"/>
      <c r="AH86" s="1332"/>
      <c r="AI86" s="1332"/>
      <c r="AJ86" s="1332"/>
      <c r="AK86" s="1332"/>
      <c r="AL86" s="1332"/>
      <c r="AM86" s="1332"/>
      <c r="AN86" s="1332"/>
      <c r="AO86" s="1332"/>
      <c r="AP86" s="1332"/>
      <c r="AQ86" s="1332"/>
      <c r="AR86" s="1332"/>
      <c r="AS86" s="1332"/>
      <c r="AT86" s="1332"/>
      <c r="AU86" s="1332"/>
      <c r="AV86" s="1332"/>
      <c r="AW86" s="1332"/>
      <c r="AX86" s="1332"/>
      <c r="AY86" s="1332"/>
      <c r="AZ86" s="1332"/>
      <c r="BA86" s="1332"/>
      <c r="BB86" s="1332"/>
      <c r="BC86" s="1332"/>
      <c r="BD86" s="1332"/>
      <c r="BE86" s="1332"/>
      <c r="BF86" s="1332"/>
      <c r="BG86" s="1332"/>
      <c r="BH86" s="1332"/>
      <c r="BI86" s="1332"/>
      <c r="BJ86" s="1332"/>
      <c r="BK86" s="1332"/>
      <c r="BL86" s="1332"/>
      <c r="BM86" s="1332"/>
      <c r="BN86" s="1332"/>
      <c r="BO86" s="1332"/>
      <c r="BP86" s="1332"/>
      <c r="BQ86" s="1332"/>
      <c r="BR86" s="1332"/>
      <c r="BS86" s="1332"/>
      <c r="BT86" s="1332"/>
      <c r="BU86" s="1332"/>
      <c r="BV86" s="1332"/>
      <c r="BW86" s="1332"/>
      <c r="BX86" s="1332"/>
      <c r="BY86" s="1332"/>
      <c r="BZ86" s="1332"/>
      <c r="CA86" s="1332"/>
      <c r="CB86" s="1332"/>
      <c r="CC86" s="1332"/>
      <c r="CD86" s="1332"/>
      <c r="CE86" s="1332"/>
      <c r="CF86" s="1332"/>
      <c r="CG86" s="1332"/>
      <c r="CH86" s="1332"/>
      <c r="CI86" s="1332"/>
      <c r="CJ86" s="1332"/>
      <c r="CK86" s="1332"/>
      <c r="CL86" s="1332"/>
      <c r="CM86" s="1332"/>
      <c r="CN86" s="1332"/>
      <c r="CO86" s="1332"/>
      <c r="CP86" s="1332"/>
      <c r="CQ86" s="1332"/>
      <c r="CR86" s="1332"/>
      <c r="CS86" s="1332"/>
      <c r="CT86" s="1332"/>
      <c r="CU86" s="1332"/>
      <c r="CV86" s="1332"/>
      <c r="CW86" s="1332"/>
      <c r="CX86" s="1332"/>
      <c r="CY86" s="1332"/>
      <c r="CZ86" s="1332"/>
      <c r="DA86" s="1332"/>
      <c r="DB86" s="1332"/>
      <c r="DC86" s="1332"/>
      <c r="DD86" s="1332"/>
      <c r="DE86" s="1332"/>
      <c r="DF86" s="1332"/>
      <c r="DG86" s="1332"/>
      <c r="DH86" s="1332"/>
      <c r="DI86" s="1332"/>
      <c r="DJ86" s="1332"/>
      <c r="DK86" s="1332"/>
      <c r="DL86" s="1332"/>
      <c r="DM86" s="1332"/>
      <c r="DN86" s="1332"/>
      <c r="DO86" s="1332"/>
      <c r="DP86" s="1332"/>
      <c r="DQ86" s="1332"/>
      <c r="DR86" s="1332"/>
      <c r="DS86" s="1332"/>
      <c r="DT86" s="1332"/>
      <c r="DU86" s="1332"/>
      <c r="DV86" s="1332"/>
      <c r="DW86" s="1332"/>
      <c r="DX86" s="1332"/>
      <c r="DY86" s="1332"/>
      <c r="DZ86" s="1332"/>
      <c r="EA86" s="1332"/>
      <c r="EB86" s="1332"/>
      <c r="EC86" s="1332"/>
      <c r="ED86" s="1332"/>
      <c r="EE86" s="1332"/>
      <c r="EF86" s="1332"/>
      <c r="EG86" s="1332"/>
      <c r="EH86" s="1332"/>
      <c r="EI86" s="1332"/>
      <c r="EJ86" s="1332"/>
      <c r="EK86" s="1332"/>
      <c r="EL86" s="1332"/>
      <c r="EM86" s="1332"/>
      <c r="EN86" s="1332"/>
      <c r="EO86" s="1332"/>
      <c r="EP86" s="1332"/>
      <c r="EQ86" s="1332"/>
      <c r="ER86" s="1332"/>
      <c r="ES86" s="1332"/>
      <c r="ET86" s="1332"/>
      <c r="EU86" s="1332"/>
      <c r="EV86" s="1332"/>
      <c r="EW86" s="1332"/>
      <c r="EX86" s="1332"/>
      <c r="EY86" s="1332"/>
      <c r="EZ86" s="1332"/>
      <c r="FA86" s="1332"/>
      <c r="FB86" s="1332"/>
      <c r="FC86" s="1332"/>
      <c r="FD86" s="1332"/>
      <c r="FE86" s="1332"/>
      <c r="FF86" s="1332"/>
      <c r="FG86" s="1332"/>
      <c r="FH86" s="1315"/>
      <c r="FI86" s="1315"/>
      <c r="FJ86" s="1315"/>
      <c r="FK86" s="1315"/>
      <c r="FL86" s="1315"/>
      <c r="FM86" s="1315"/>
      <c r="FN86" s="1315"/>
      <c r="FO86" s="1315"/>
      <c r="FP86" s="1315"/>
      <c r="FQ86" s="1315"/>
      <c r="FR86" s="1315"/>
      <c r="FS86" s="1315"/>
      <c r="FT86" s="1315"/>
      <c r="FU86" s="1331"/>
      <c r="FV86" s="1331"/>
      <c r="FW86" s="1331"/>
      <c r="FX86" s="1315"/>
      <c r="FY86" s="1315"/>
      <c r="FZ86" s="1315"/>
      <c r="GA86" s="1295"/>
      <c r="GB86" s="1295"/>
      <c r="GC86" s="1295"/>
      <c r="GD86" s="1295"/>
      <c r="GE86" s="1295"/>
      <c r="GF86" s="1295"/>
      <c r="GG86" s="1295"/>
      <c r="GH86" s="1295"/>
      <c r="GI86" s="1295"/>
      <c r="GJ86" s="1295"/>
      <c r="GK86" s="1295"/>
      <c r="GL86" s="1295"/>
      <c r="GM86" s="1295"/>
      <c r="GN86" s="1295"/>
      <c r="GO86" s="1295"/>
      <c r="GP86" s="1295"/>
      <c r="GQ86" s="1295"/>
      <c r="GR86" s="1295"/>
      <c r="GS86" s="1295"/>
      <c r="GT86" s="1295"/>
      <c r="GU86" s="1295"/>
      <c r="GV86" s="1295"/>
      <c r="GW86" s="1295"/>
      <c r="GX86" s="1295"/>
      <c r="GY86" s="1295"/>
      <c r="GZ86" s="1295"/>
      <c r="HA86" s="1295"/>
      <c r="HB86" s="1295"/>
      <c r="HC86" s="1295"/>
      <c r="HD86" s="1295"/>
      <c r="HE86" s="1295"/>
      <c r="HF86" s="1295"/>
      <c r="HG86" s="1295"/>
      <c r="HH86" s="1295"/>
      <c r="HI86" s="1295"/>
      <c r="HJ86" s="1295"/>
      <c r="HK86" s="1295"/>
      <c r="HL86" s="1295"/>
      <c r="HM86" s="1295"/>
      <c r="HN86" s="1295"/>
      <c r="HO86" s="1295"/>
      <c r="HP86" s="1295"/>
      <c r="HQ86" s="1295"/>
      <c r="HR86" s="1295"/>
      <c r="HS86" s="1295"/>
      <c r="HT86" s="1295"/>
      <c r="HU86" s="1295"/>
      <c r="HV86" s="1295"/>
      <c r="HW86" s="1295"/>
      <c r="HX86" s="1295"/>
      <c r="HY86" s="1295"/>
      <c r="HZ86" s="1295"/>
      <c r="IA86" s="1295"/>
      <c r="IB86" s="1295"/>
      <c r="IC86" s="1295"/>
      <c r="ID86" s="1295"/>
      <c r="IE86" s="1295"/>
      <c r="IF86" s="1295"/>
      <c r="IG86" s="1295"/>
      <c r="IH86" s="1295"/>
      <c r="II86" s="1295"/>
      <c r="IJ86" s="1295"/>
      <c r="IK86" s="1295"/>
      <c r="IL86" s="1295"/>
      <c r="IM86" s="1295"/>
      <c r="IN86" s="1327"/>
      <c r="IO86" s="1328"/>
      <c r="IP86" s="1328"/>
      <c r="IQ86" s="1328"/>
      <c r="IR86" s="1328"/>
      <c r="IS86" s="1328"/>
      <c r="IT86" s="1328"/>
      <c r="IU86" s="1329"/>
      <c r="IV86" s="1329"/>
      <c r="IW86" s="1329"/>
      <c r="IX86" s="1329"/>
      <c r="IY86" s="1329"/>
      <c r="IZ86" s="1329"/>
      <c r="JA86" s="1329"/>
      <c r="JB86" s="1329"/>
      <c r="JC86" s="1329"/>
      <c r="JD86" s="1329"/>
      <c r="JE86" s="1329"/>
      <c r="JF86" s="1329"/>
      <c r="JG86" s="1329"/>
      <c r="JH86" s="1329"/>
      <c r="JI86" s="1329"/>
      <c r="JJ86" s="1329"/>
      <c r="JK86" s="1329"/>
      <c r="JL86" s="1329"/>
      <c r="JM86" s="1329"/>
      <c r="JN86" s="1329"/>
      <c r="JO86" s="1329"/>
      <c r="JP86" s="1329"/>
      <c r="JQ86" s="1329"/>
      <c r="JR86" s="1329"/>
      <c r="JS86" s="1329"/>
      <c r="JT86" s="1329"/>
      <c r="JU86" s="1329"/>
      <c r="JV86" s="1329"/>
      <c r="JW86" s="1329"/>
      <c r="JX86" s="1329"/>
      <c r="JY86" s="1329"/>
      <c r="JZ86" s="1329"/>
      <c r="KA86" s="1329"/>
      <c r="KB86" s="1329"/>
      <c r="KC86" s="1329"/>
      <c r="KD86" s="1329"/>
      <c r="KE86" s="1329"/>
      <c r="KF86" s="1329"/>
      <c r="KG86" s="1329"/>
      <c r="KH86" s="1329"/>
      <c r="KI86" s="1329"/>
      <c r="KJ86" s="1329"/>
      <c r="KK86" s="1329"/>
      <c r="KL86" s="1329"/>
      <c r="KM86" s="1329"/>
      <c r="KN86" s="1329"/>
      <c r="KO86" s="1329"/>
      <c r="KP86" s="1329"/>
      <c r="KQ86" s="1329"/>
      <c r="KR86" s="1329"/>
      <c r="KS86" s="1329"/>
      <c r="KT86" s="1329"/>
      <c r="KU86" s="1329"/>
      <c r="KV86" s="1329"/>
      <c r="KW86" s="1329"/>
      <c r="KX86" s="1329"/>
      <c r="KY86" s="1329"/>
      <c r="KZ86" s="1329"/>
      <c r="LA86" s="1329"/>
      <c r="LB86" s="1329"/>
      <c r="LC86" s="1329"/>
      <c r="LD86" s="1329"/>
      <c r="LE86" s="1329"/>
      <c r="LF86" s="1329"/>
      <c r="LG86" s="1329"/>
      <c r="LH86" s="1329"/>
      <c r="LI86" s="1329"/>
      <c r="LJ86" s="1329"/>
      <c r="LK86" s="1329"/>
      <c r="LL86" s="1329"/>
      <c r="LM86" s="1330"/>
      <c r="LN86" s="1295"/>
      <c r="LO86" s="1295"/>
      <c r="LP86" s="1295"/>
      <c r="LQ86" s="1295"/>
      <c r="LR86" s="1295"/>
      <c r="LS86" s="1295"/>
      <c r="LT86" s="1295"/>
      <c r="LU86" s="1295"/>
      <c r="LV86" s="1295"/>
      <c r="LW86" s="1295"/>
      <c r="LX86" s="1295"/>
      <c r="LY86" s="1295"/>
      <c r="LZ86" s="1295"/>
      <c r="MA86" s="1295"/>
      <c r="MB86" s="1295"/>
      <c r="MC86" s="1295"/>
      <c r="MD86" s="1295"/>
      <c r="ME86" s="1295"/>
      <c r="MF86" s="1295"/>
      <c r="MG86" s="1295"/>
      <c r="MH86" s="1295"/>
      <c r="MI86" s="1295"/>
      <c r="MJ86" s="1295"/>
      <c r="MK86" s="1295"/>
      <c r="ML86" s="1295"/>
      <c r="MM86" s="1295"/>
      <c r="MN86" s="1295"/>
      <c r="MO86" s="1295"/>
      <c r="MP86" s="1295"/>
      <c r="MQ86" s="1295"/>
      <c r="MR86" s="1295"/>
      <c r="MS86" s="1295"/>
      <c r="MT86" s="1295"/>
      <c r="MU86" s="1295"/>
      <c r="MV86" s="1295"/>
      <c r="MW86" s="1295"/>
      <c r="MX86" s="1295"/>
      <c r="MY86" s="1295"/>
      <c r="MZ86" s="1295"/>
      <c r="NA86" s="1295"/>
      <c r="NB86" s="1295"/>
      <c r="NC86" s="1295"/>
      <c r="ND86" s="1295"/>
      <c r="NE86" s="1295"/>
      <c r="NF86" s="1295"/>
      <c r="NG86" s="1295"/>
      <c r="NH86" s="1295"/>
      <c r="NI86" s="1295"/>
      <c r="NJ86" s="1302"/>
    </row>
    <row r="87" spans="2:374" ht="3.65" customHeight="1" x14ac:dyDescent="0.65">
      <c r="B87" s="1333"/>
      <c r="C87" s="1312"/>
      <c r="D87" s="1312"/>
      <c r="E87" s="1312"/>
      <c r="F87" s="1312"/>
      <c r="G87" s="1312"/>
      <c r="H87" s="1315"/>
      <c r="I87" s="1315"/>
      <c r="J87" s="1315"/>
      <c r="K87" s="1315"/>
      <c r="L87" s="1315"/>
      <c r="M87" s="1315"/>
      <c r="N87" s="1315"/>
      <c r="O87" s="1315"/>
      <c r="P87" s="1315"/>
      <c r="Q87" s="1315"/>
      <c r="R87" s="1315"/>
      <c r="S87" s="1315"/>
      <c r="T87" s="1315"/>
      <c r="U87" s="1315"/>
      <c r="V87" s="1315"/>
      <c r="W87" s="1315"/>
      <c r="X87" s="1315"/>
      <c r="Y87" s="1315"/>
      <c r="Z87" s="1315"/>
      <c r="AA87" s="1315"/>
      <c r="AB87" s="1315"/>
      <c r="AC87" s="1315"/>
      <c r="AD87" s="1315"/>
      <c r="AE87" s="1315"/>
      <c r="AF87" s="1315"/>
      <c r="AG87" s="1315"/>
      <c r="AH87" s="1315"/>
      <c r="AI87" s="1315"/>
      <c r="AJ87" s="1315"/>
      <c r="AK87" s="1315"/>
      <c r="AL87" s="1315"/>
      <c r="AM87" s="1315"/>
      <c r="AN87" s="1315"/>
      <c r="AO87" s="1315"/>
      <c r="AP87" s="1315"/>
      <c r="AQ87" s="1315"/>
      <c r="AR87" s="1315"/>
      <c r="AS87" s="1315"/>
      <c r="AT87" s="1315"/>
      <c r="AU87" s="1315"/>
      <c r="AV87" s="1315"/>
      <c r="AW87" s="1315"/>
      <c r="AX87" s="1315"/>
      <c r="AY87" s="1315"/>
      <c r="AZ87" s="1315"/>
      <c r="BA87" s="1315"/>
      <c r="BB87" s="1315"/>
      <c r="BC87" s="1315"/>
      <c r="BD87" s="1315"/>
      <c r="BE87" s="1315"/>
      <c r="BF87" s="1315"/>
      <c r="BG87" s="1315"/>
      <c r="BH87" s="1315"/>
      <c r="BI87" s="1315"/>
      <c r="BJ87" s="1315"/>
      <c r="BK87" s="1315"/>
      <c r="BL87" s="1315"/>
      <c r="BM87" s="1315"/>
      <c r="BN87" s="1315"/>
      <c r="BO87" s="1315"/>
      <c r="BP87" s="1315"/>
      <c r="BQ87" s="1315"/>
      <c r="BR87" s="1315"/>
      <c r="BS87" s="1315"/>
      <c r="BT87" s="1315"/>
      <c r="BU87" s="1315"/>
      <c r="BV87" s="1315"/>
      <c r="BW87" s="1315"/>
      <c r="BX87" s="1315"/>
      <c r="BY87" s="1315"/>
      <c r="BZ87" s="1315"/>
      <c r="CA87" s="1315"/>
      <c r="CB87" s="1315"/>
      <c r="CC87" s="1315"/>
      <c r="CD87" s="1315"/>
      <c r="CE87" s="1315"/>
      <c r="CF87" s="1315"/>
      <c r="CG87" s="1315"/>
      <c r="CH87" s="1315"/>
      <c r="CI87" s="1315"/>
      <c r="CJ87" s="1315"/>
      <c r="CK87" s="1315"/>
      <c r="CL87" s="1315"/>
      <c r="CM87" s="1315"/>
      <c r="CN87" s="1315"/>
      <c r="CO87" s="1315"/>
      <c r="CP87" s="1315"/>
      <c r="CQ87" s="1315"/>
      <c r="CR87" s="1315"/>
      <c r="CS87" s="1315"/>
      <c r="CT87" s="1315"/>
      <c r="CU87" s="1315"/>
      <c r="CV87" s="1315"/>
      <c r="CW87" s="1315"/>
      <c r="CX87" s="1315"/>
      <c r="CY87" s="1315"/>
      <c r="CZ87" s="1315"/>
      <c r="DA87" s="1315"/>
      <c r="DB87" s="1315"/>
      <c r="DC87" s="1315"/>
      <c r="DD87" s="1315"/>
      <c r="DE87" s="1315"/>
      <c r="DF87" s="1315"/>
      <c r="DG87" s="1315"/>
      <c r="DH87" s="1315"/>
      <c r="DI87" s="1315"/>
      <c r="DJ87" s="1315"/>
      <c r="DK87" s="1315"/>
      <c r="DL87" s="1315"/>
      <c r="DM87" s="1315"/>
      <c r="DN87" s="1315"/>
      <c r="DO87" s="1315"/>
      <c r="DP87" s="1315"/>
      <c r="DQ87" s="1315"/>
      <c r="DR87" s="1315"/>
      <c r="DS87" s="1334" t="s">
        <v>724</v>
      </c>
      <c r="DT87" s="1334"/>
      <c r="DU87" s="1334"/>
      <c r="DV87" s="1334"/>
      <c r="DW87" s="1334"/>
      <c r="DX87" s="1334"/>
      <c r="DY87" s="1334"/>
      <c r="DZ87" s="1334"/>
      <c r="EA87" s="1334"/>
      <c r="EB87" s="1334"/>
      <c r="EC87" s="1334"/>
      <c r="ED87" s="1334"/>
      <c r="EE87" s="1334"/>
      <c r="EF87" s="1334"/>
      <c r="EG87" s="1334"/>
      <c r="EH87" s="1334"/>
      <c r="EI87" s="1334"/>
      <c r="EJ87" s="1334"/>
      <c r="EK87" s="1334"/>
      <c r="EL87" s="1334"/>
      <c r="EM87" s="1334"/>
      <c r="EN87" s="1334"/>
      <c r="EO87" s="1334"/>
      <c r="EP87" s="1334"/>
      <c r="EQ87" s="1334"/>
      <c r="ER87" s="1334"/>
      <c r="ES87" s="1334"/>
      <c r="ET87" s="1334"/>
      <c r="EU87" s="1334"/>
      <c r="EV87" s="1334"/>
      <c r="EW87" s="1334"/>
      <c r="EX87" s="1334"/>
      <c r="EY87" s="1334"/>
      <c r="EZ87" s="1334"/>
      <c r="FA87" s="1334"/>
      <c r="FB87" s="1334"/>
      <c r="FC87" s="1334"/>
      <c r="FD87" s="1334"/>
      <c r="FE87" s="1334"/>
      <c r="FF87" s="1334"/>
      <c r="FG87" s="1334"/>
      <c r="FH87" s="1334"/>
      <c r="FI87" s="1334"/>
      <c r="FJ87" s="1334"/>
      <c r="FK87" s="1334"/>
      <c r="FL87" s="1334"/>
      <c r="FM87" s="1334"/>
      <c r="FN87" s="1334"/>
      <c r="FO87" s="1334"/>
      <c r="FP87" s="1334"/>
      <c r="FQ87" s="1334"/>
      <c r="FR87" s="1334"/>
      <c r="FS87" s="1331"/>
      <c r="FT87" s="1331"/>
      <c r="FU87" s="1331"/>
      <c r="FV87" s="1331"/>
      <c r="FW87" s="1331"/>
      <c r="FX87" s="1315"/>
      <c r="FY87" s="1315"/>
      <c r="FZ87" s="1315"/>
      <c r="GA87" s="1295"/>
      <c r="GB87" s="1295"/>
      <c r="GC87" s="1295"/>
      <c r="GD87" s="1295"/>
      <c r="GE87" s="1295"/>
      <c r="GF87" s="1295"/>
      <c r="GG87" s="1295"/>
      <c r="GH87" s="1295"/>
      <c r="GI87" s="1295"/>
      <c r="GJ87" s="1295"/>
      <c r="GK87" s="1295"/>
      <c r="GL87" s="1295"/>
      <c r="GM87" s="1295"/>
      <c r="GN87" s="1295"/>
      <c r="GO87" s="1295"/>
      <c r="GP87" s="1295"/>
      <c r="GQ87" s="1295"/>
      <c r="GR87" s="1295"/>
      <c r="GS87" s="1295"/>
      <c r="GT87" s="1295"/>
      <c r="GU87" s="1295"/>
      <c r="GV87" s="1295"/>
      <c r="GW87" s="1295"/>
      <c r="GX87" s="1295"/>
      <c r="GY87" s="1295"/>
      <c r="GZ87" s="1295"/>
      <c r="HA87" s="1295"/>
      <c r="HB87" s="1295"/>
      <c r="HC87" s="1295"/>
      <c r="HD87" s="1295"/>
      <c r="HE87" s="1295"/>
      <c r="HF87" s="1295"/>
      <c r="HG87" s="1295"/>
      <c r="HH87" s="1295"/>
      <c r="HI87" s="1295"/>
      <c r="HJ87" s="1295"/>
      <c r="HK87" s="1295"/>
      <c r="HL87" s="1295"/>
      <c r="HM87" s="1295"/>
      <c r="HN87" s="1295"/>
      <c r="HO87" s="1295"/>
      <c r="HP87" s="1295"/>
      <c r="HQ87" s="1295"/>
      <c r="HR87" s="1295"/>
      <c r="HS87" s="1295"/>
      <c r="HT87" s="1295"/>
      <c r="HU87" s="1295"/>
      <c r="HV87" s="1295"/>
      <c r="HW87" s="1295"/>
      <c r="HX87" s="1295"/>
      <c r="HY87" s="1295"/>
      <c r="HZ87" s="1295"/>
      <c r="IA87" s="1295"/>
      <c r="IB87" s="1295"/>
      <c r="IC87" s="1295"/>
      <c r="ID87" s="1295"/>
      <c r="IE87" s="1295"/>
      <c r="IF87" s="1295"/>
      <c r="IG87" s="1295"/>
      <c r="IH87" s="1295"/>
      <c r="II87" s="1295"/>
      <c r="IJ87" s="1295"/>
      <c r="IK87" s="1295"/>
      <c r="IL87" s="1295"/>
      <c r="IM87" s="1295"/>
      <c r="IN87" s="1327"/>
      <c r="IO87" s="1328"/>
      <c r="IP87" s="1328"/>
      <c r="IQ87" s="1328"/>
      <c r="IR87" s="1328"/>
      <c r="IS87" s="1328"/>
      <c r="IT87" s="1328"/>
      <c r="IU87" s="1329"/>
      <c r="IV87" s="1329"/>
      <c r="IW87" s="1329"/>
      <c r="IX87" s="1329"/>
      <c r="IY87" s="1329"/>
      <c r="IZ87" s="1329"/>
      <c r="JA87" s="1329"/>
      <c r="JB87" s="1329"/>
      <c r="JC87" s="1329"/>
      <c r="JD87" s="1329"/>
      <c r="JE87" s="1329"/>
      <c r="JF87" s="1329"/>
      <c r="JG87" s="1329"/>
      <c r="JH87" s="1329"/>
      <c r="JI87" s="1329"/>
      <c r="JJ87" s="1329"/>
      <c r="JK87" s="1329"/>
      <c r="JL87" s="1329"/>
      <c r="JM87" s="1329"/>
      <c r="JN87" s="1329"/>
      <c r="JO87" s="1329"/>
      <c r="JP87" s="1329"/>
      <c r="JQ87" s="1329"/>
      <c r="JR87" s="1329"/>
      <c r="JS87" s="1329"/>
      <c r="JT87" s="1329"/>
      <c r="JU87" s="1329"/>
      <c r="JV87" s="1329"/>
      <c r="JW87" s="1329"/>
      <c r="JX87" s="1329"/>
      <c r="JY87" s="1329"/>
      <c r="JZ87" s="1329"/>
      <c r="KA87" s="1329"/>
      <c r="KB87" s="1329"/>
      <c r="KC87" s="1329"/>
      <c r="KD87" s="1329"/>
      <c r="KE87" s="1329"/>
      <c r="KF87" s="1329"/>
      <c r="KG87" s="1329"/>
      <c r="KH87" s="1329"/>
      <c r="KI87" s="1329"/>
      <c r="KJ87" s="1329"/>
      <c r="KK87" s="1329"/>
      <c r="KL87" s="1329"/>
      <c r="KM87" s="1329"/>
      <c r="KN87" s="1329"/>
      <c r="KO87" s="1329"/>
      <c r="KP87" s="1329"/>
      <c r="KQ87" s="1329"/>
      <c r="KR87" s="1329"/>
      <c r="KS87" s="1329"/>
      <c r="KT87" s="1329"/>
      <c r="KU87" s="1329"/>
      <c r="KV87" s="1329"/>
      <c r="KW87" s="1329"/>
      <c r="KX87" s="1329"/>
      <c r="KY87" s="1329"/>
      <c r="KZ87" s="1329"/>
      <c r="LA87" s="1329"/>
      <c r="LB87" s="1329"/>
      <c r="LC87" s="1329"/>
      <c r="LD87" s="1329"/>
      <c r="LE87" s="1329"/>
      <c r="LF87" s="1329"/>
      <c r="LG87" s="1329"/>
      <c r="LH87" s="1329"/>
      <c r="LI87" s="1329"/>
      <c r="LJ87" s="1329"/>
      <c r="LK87" s="1329"/>
      <c r="LL87" s="1329"/>
      <c r="LM87" s="1330"/>
      <c r="LN87" s="1295"/>
      <c r="LO87" s="1295"/>
      <c r="LP87" s="1295"/>
      <c r="LQ87" s="1295"/>
      <c r="LR87" s="1295"/>
      <c r="LS87" s="1295"/>
      <c r="LT87" s="1295"/>
      <c r="LU87" s="1295"/>
      <c r="LV87" s="1295"/>
      <c r="LW87" s="1295"/>
      <c r="LX87" s="1295"/>
      <c r="LY87" s="1295"/>
      <c r="LZ87" s="1295"/>
      <c r="MA87" s="1295"/>
      <c r="MB87" s="1295"/>
      <c r="MC87" s="1295"/>
      <c r="MD87" s="1295"/>
      <c r="ME87" s="1295"/>
      <c r="MF87" s="1295"/>
      <c r="MG87" s="1295"/>
      <c r="MH87" s="1295"/>
      <c r="MI87" s="1295"/>
      <c r="MJ87" s="1295"/>
      <c r="MK87" s="1295"/>
      <c r="ML87" s="1295"/>
      <c r="MM87" s="1295"/>
      <c r="MN87" s="1295"/>
      <c r="MO87" s="1295"/>
      <c r="MP87" s="1295"/>
      <c r="MQ87" s="1295"/>
      <c r="MR87" s="1295"/>
      <c r="MS87" s="1295"/>
      <c r="MT87" s="1295"/>
      <c r="MU87" s="1295"/>
      <c r="MV87" s="1295"/>
      <c r="MW87" s="1295"/>
      <c r="MX87" s="1295"/>
      <c r="MY87" s="1295"/>
      <c r="MZ87" s="1295"/>
      <c r="NA87" s="1295"/>
      <c r="NB87" s="1295"/>
      <c r="NC87" s="1295"/>
      <c r="ND87" s="1295"/>
      <c r="NE87" s="1295"/>
      <c r="NF87" s="1295"/>
      <c r="NG87" s="1295"/>
      <c r="NH87" s="1295"/>
      <c r="NI87" s="1295"/>
      <c r="NJ87" s="1302"/>
    </row>
    <row r="88" spans="2:374" ht="3.65" customHeight="1" x14ac:dyDescent="0.65">
      <c r="B88" s="1333"/>
      <c r="C88" s="1312"/>
      <c r="D88" s="1312"/>
      <c r="E88" s="1312"/>
      <c r="F88" s="1312"/>
      <c r="G88" s="1312"/>
      <c r="H88" s="1315"/>
      <c r="I88" s="1315"/>
      <c r="J88" s="1315"/>
      <c r="K88" s="1315"/>
      <c r="L88" s="1315"/>
      <c r="M88" s="1315"/>
      <c r="N88" s="1315"/>
      <c r="O88" s="1315"/>
      <c r="P88" s="1315"/>
      <c r="Q88" s="1315"/>
      <c r="R88" s="1315"/>
      <c r="S88" s="1315"/>
      <c r="T88" s="1315"/>
      <c r="U88" s="1315"/>
      <c r="V88" s="1315"/>
      <c r="W88" s="1315"/>
      <c r="X88" s="1315"/>
      <c r="Y88" s="1315"/>
      <c r="Z88" s="1315"/>
      <c r="AA88" s="1315"/>
      <c r="AB88" s="1315"/>
      <c r="AC88" s="1315"/>
      <c r="AD88" s="1315"/>
      <c r="AE88" s="1315"/>
      <c r="AF88" s="1315"/>
      <c r="AG88" s="1315"/>
      <c r="AH88" s="1315"/>
      <c r="AI88" s="1315"/>
      <c r="AJ88" s="1315"/>
      <c r="AK88" s="1315"/>
      <c r="AL88" s="1315"/>
      <c r="AM88" s="1315"/>
      <c r="AN88" s="1315"/>
      <c r="AO88" s="1315"/>
      <c r="AP88" s="1315"/>
      <c r="AQ88" s="1315"/>
      <c r="AR88" s="1315"/>
      <c r="AS88" s="1315"/>
      <c r="AT88" s="1315"/>
      <c r="AU88" s="1315"/>
      <c r="AV88" s="1315"/>
      <c r="AW88" s="1315"/>
      <c r="AX88" s="1315"/>
      <c r="AY88" s="1315"/>
      <c r="AZ88" s="1315"/>
      <c r="BA88" s="1315"/>
      <c r="BB88" s="1315"/>
      <c r="BC88" s="1315"/>
      <c r="BD88" s="1315"/>
      <c r="BE88" s="1315"/>
      <c r="BF88" s="1315"/>
      <c r="BG88" s="1315"/>
      <c r="BH88" s="1315"/>
      <c r="BI88" s="1315"/>
      <c r="BJ88" s="1315"/>
      <c r="BK88" s="1315"/>
      <c r="BL88" s="1315"/>
      <c r="BM88" s="1315"/>
      <c r="BN88" s="1315"/>
      <c r="BO88" s="1315"/>
      <c r="BP88" s="1315"/>
      <c r="BQ88" s="1315"/>
      <c r="BR88" s="1315"/>
      <c r="BS88" s="1315"/>
      <c r="BT88" s="1315"/>
      <c r="BU88" s="1315"/>
      <c r="BV88" s="1315"/>
      <c r="BW88" s="1315"/>
      <c r="BX88" s="1315"/>
      <c r="BY88" s="1315"/>
      <c r="BZ88" s="1315"/>
      <c r="CA88" s="1315"/>
      <c r="CB88" s="1315"/>
      <c r="CC88" s="1315"/>
      <c r="CD88" s="1315"/>
      <c r="CE88" s="1315"/>
      <c r="CF88" s="1315"/>
      <c r="CG88" s="1315"/>
      <c r="CH88" s="1315"/>
      <c r="CI88" s="1315"/>
      <c r="CJ88" s="1315"/>
      <c r="CK88" s="1315"/>
      <c r="CL88" s="1315"/>
      <c r="CM88" s="1315"/>
      <c r="CN88" s="1315"/>
      <c r="CO88" s="1315"/>
      <c r="CP88" s="1315"/>
      <c r="CQ88" s="1315"/>
      <c r="CR88" s="1315"/>
      <c r="CS88" s="1315"/>
      <c r="CT88" s="1315"/>
      <c r="CU88" s="1315"/>
      <c r="CV88" s="1315"/>
      <c r="CW88" s="1315"/>
      <c r="CX88" s="1315"/>
      <c r="CY88" s="1315"/>
      <c r="CZ88" s="1315"/>
      <c r="DA88" s="1315"/>
      <c r="DB88" s="1315"/>
      <c r="DC88" s="1315"/>
      <c r="DD88" s="1315"/>
      <c r="DE88" s="1315"/>
      <c r="DF88" s="1315"/>
      <c r="DG88" s="1315"/>
      <c r="DH88" s="1315"/>
      <c r="DI88" s="1315"/>
      <c r="DJ88" s="1315"/>
      <c r="DK88" s="1315"/>
      <c r="DL88" s="1315"/>
      <c r="DM88" s="1315"/>
      <c r="DN88" s="1315"/>
      <c r="DO88" s="1315"/>
      <c r="DP88" s="1315"/>
      <c r="DQ88" s="1315"/>
      <c r="DR88" s="1315"/>
      <c r="DS88" s="1334"/>
      <c r="DT88" s="1334"/>
      <c r="DU88" s="1334"/>
      <c r="DV88" s="1334"/>
      <c r="DW88" s="1334"/>
      <c r="DX88" s="1334"/>
      <c r="DY88" s="1334"/>
      <c r="DZ88" s="1334"/>
      <c r="EA88" s="1334"/>
      <c r="EB88" s="1334"/>
      <c r="EC88" s="1334"/>
      <c r="ED88" s="1334"/>
      <c r="EE88" s="1334"/>
      <c r="EF88" s="1334"/>
      <c r="EG88" s="1334"/>
      <c r="EH88" s="1334"/>
      <c r="EI88" s="1334"/>
      <c r="EJ88" s="1334"/>
      <c r="EK88" s="1334"/>
      <c r="EL88" s="1334"/>
      <c r="EM88" s="1334"/>
      <c r="EN88" s="1334"/>
      <c r="EO88" s="1334"/>
      <c r="EP88" s="1334"/>
      <c r="EQ88" s="1334"/>
      <c r="ER88" s="1334"/>
      <c r="ES88" s="1334"/>
      <c r="ET88" s="1334"/>
      <c r="EU88" s="1334"/>
      <c r="EV88" s="1334"/>
      <c r="EW88" s="1334"/>
      <c r="EX88" s="1334"/>
      <c r="EY88" s="1334"/>
      <c r="EZ88" s="1334"/>
      <c r="FA88" s="1334"/>
      <c r="FB88" s="1334"/>
      <c r="FC88" s="1334"/>
      <c r="FD88" s="1334"/>
      <c r="FE88" s="1334"/>
      <c r="FF88" s="1334"/>
      <c r="FG88" s="1334"/>
      <c r="FH88" s="1334"/>
      <c r="FI88" s="1334"/>
      <c r="FJ88" s="1334"/>
      <c r="FK88" s="1334"/>
      <c r="FL88" s="1334"/>
      <c r="FM88" s="1334"/>
      <c r="FN88" s="1334"/>
      <c r="FO88" s="1334"/>
      <c r="FP88" s="1334"/>
      <c r="FQ88" s="1334"/>
      <c r="FR88" s="1334"/>
      <c r="FS88" s="1331"/>
      <c r="FT88" s="1331"/>
      <c r="FU88" s="1331"/>
      <c r="FV88" s="1331"/>
      <c r="FW88" s="1331"/>
      <c r="FX88" s="1315"/>
      <c r="FY88" s="1315"/>
      <c r="FZ88" s="1315"/>
      <c r="GA88" s="1295"/>
      <c r="GB88" s="1295"/>
      <c r="GC88" s="1295"/>
      <c r="GD88" s="1295"/>
      <c r="GE88" s="1295"/>
      <c r="GF88" s="1295"/>
      <c r="GG88" s="1295"/>
      <c r="GH88" s="1295"/>
      <c r="GI88" s="1295"/>
      <c r="GJ88" s="1295"/>
      <c r="GK88" s="1295"/>
      <c r="GL88" s="1295"/>
      <c r="GM88" s="1295"/>
      <c r="GN88" s="1295"/>
      <c r="GO88" s="1295"/>
      <c r="GP88" s="1295"/>
      <c r="GQ88" s="1295"/>
      <c r="GR88" s="1295"/>
      <c r="GS88" s="1295"/>
      <c r="GT88" s="1295"/>
      <c r="GU88" s="1295"/>
      <c r="GV88" s="1295"/>
      <c r="GW88" s="1295"/>
      <c r="GX88" s="1295"/>
      <c r="GY88" s="1295"/>
      <c r="GZ88" s="1295"/>
      <c r="HA88" s="1295"/>
      <c r="HB88" s="1295"/>
      <c r="HC88" s="1295"/>
      <c r="HD88" s="1295"/>
      <c r="HE88" s="1295"/>
      <c r="HF88" s="1295"/>
      <c r="HG88" s="1295"/>
      <c r="HH88" s="1295"/>
      <c r="HI88" s="1295"/>
      <c r="HJ88" s="1295"/>
      <c r="HK88" s="1295"/>
      <c r="HL88" s="1295"/>
      <c r="HM88" s="1295"/>
      <c r="HN88" s="1295"/>
      <c r="HO88" s="1295"/>
      <c r="HP88" s="1295"/>
      <c r="HQ88" s="1295"/>
      <c r="HR88" s="1295"/>
      <c r="HS88" s="1295"/>
      <c r="HT88" s="1295"/>
      <c r="HU88" s="1295"/>
      <c r="HV88" s="1295"/>
      <c r="HW88" s="1295"/>
      <c r="HX88" s="1295"/>
      <c r="HY88" s="1295"/>
      <c r="HZ88" s="1295"/>
      <c r="IA88" s="1295"/>
      <c r="IB88" s="1295"/>
      <c r="IC88" s="1295"/>
      <c r="ID88" s="1295"/>
      <c r="IE88" s="1295"/>
      <c r="IF88" s="1295"/>
      <c r="IG88" s="1295"/>
      <c r="IH88" s="1295"/>
      <c r="II88" s="1295"/>
      <c r="IJ88" s="1295"/>
      <c r="IK88" s="1295"/>
      <c r="IL88" s="1295"/>
      <c r="IM88" s="1295"/>
      <c r="IN88" s="1327"/>
      <c r="IO88" s="1328"/>
      <c r="IP88" s="1328"/>
      <c r="IQ88" s="1328"/>
      <c r="IR88" s="1328"/>
      <c r="IS88" s="1328"/>
      <c r="IT88" s="1328"/>
      <c r="IU88" s="1329"/>
      <c r="IV88" s="1329"/>
      <c r="IW88" s="1329"/>
      <c r="IX88" s="1329"/>
      <c r="IY88" s="1329"/>
      <c r="IZ88" s="1329"/>
      <c r="JA88" s="1329"/>
      <c r="JB88" s="1329"/>
      <c r="JC88" s="1329"/>
      <c r="JD88" s="1329"/>
      <c r="JE88" s="1329"/>
      <c r="JF88" s="1329"/>
      <c r="JG88" s="1329"/>
      <c r="JH88" s="1329"/>
      <c r="JI88" s="1329"/>
      <c r="JJ88" s="1329"/>
      <c r="JK88" s="1329"/>
      <c r="JL88" s="1329"/>
      <c r="JM88" s="1329"/>
      <c r="JN88" s="1329"/>
      <c r="JO88" s="1329"/>
      <c r="JP88" s="1329"/>
      <c r="JQ88" s="1329"/>
      <c r="JR88" s="1329"/>
      <c r="JS88" s="1329"/>
      <c r="JT88" s="1329"/>
      <c r="JU88" s="1329"/>
      <c r="JV88" s="1329"/>
      <c r="JW88" s="1329"/>
      <c r="JX88" s="1329"/>
      <c r="JY88" s="1329"/>
      <c r="JZ88" s="1329"/>
      <c r="KA88" s="1329"/>
      <c r="KB88" s="1329"/>
      <c r="KC88" s="1329"/>
      <c r="KD88" s="1329"/>
      <c r="KE88" s="1329"/>
      <c r="KF88" s="1329"/>
      <c r="KG88" s="1329"/>
      <c r="KH88" s="1329"/>
      <c r="KI88" s="1329"/>
      <c r="KJ88" s="1329"/>
      <c r="KK88" s="1329"/>
      <c r="KL88" s="1329"/>
      <c r="KM88" s="1329"/>
      <c r="KN88" s="1329"/>
      <c r="KO88" s="1329"/>
      <c r="KP88" s="1329"/>
      <c r="KQ88" s="1329"/>
      <c r="KR88" s="1329"/>
      <c r="KS88" s="1329"/>
      <c r="KT88" s="1329"/>
      <c r="KU88" s="1329"/>
      <c r="KV88" s="1329"/>
      <c r="KW88" s="1329"/>
      <c r="KX88" s="1329"/>
      <c r="KY88" s="1329"/>
      <c r="KZ88" s="1329"/>
      <c r="LA88" s="1329"/>
      <c r="LB88" s="1329"/>
      <c r="LC88" s="1329"/>
      <c r="LD88" s="1329"/>
      <c r="LE88" s="1329"/>
      <c r="LF88" s="1329"/>
      <c r="LG88" s="1329"/>
      <c r="LH88" s="1329"/>
      <c r="LI88" s="1329"/>
      <c r="LJ88" s="1329"/>
      <c r="LK88" s="1329"/>
      <c r="LL88" s="1329"/>
      <c r="LM88" s="1330"/>
      <c r="LN88" s="1295"/>
      <c r="LO88" s="1295"/>
      <c r="LP88" s="1295"/>
      <c r="LQ88" s="1295"/>
      <c r="LR88" s="1295"/>
      <c r="LS88" s="1295"/>
      <c r="LT88" s="1295"/>
      <c r="LU88" s="1295"/>
      <c r="LV88" s="1295"/>
      <c r="LW88" s="1295"/>
      <c r="LX88" s="1295"/>
      <c r="LY88" s="1295"/>
      <c r="LZ88" s="1295"/>
      <c r="MA88" s="1295"/>
      <c r="MB88" s="1295"/>
      <c r="MC88" s="1295"/>
      <c r="MD88" s="1295"/>
      <c r="ME88" s="1295"/>
      <c r="MF88" s="1295"/>
      <c r="MG88" s="1295"/>
      <c r="MH88" s="1295"/>
      <c r="MI88" s="1295"/>
      <c r="MJ88" s="1295"/>
      <c r="MK88" s="1295"/>
      <c r="ML88" s="1295"/>
      <c r="MM88" s="1295"/>
      <c r="MN88" s="1295"/>
      <c r="MO88" s="1295"/>
      <c r="MP88" s="1295"/>
      <c r="MQ88" s="1295"/>
      <c r="MR88" s="1295"/>
      <c r="MS88" s="1295"/>
      <c r="MT88" s="1295"/>
      <c r="MU88" s="1295"/>
      <c r="MV88" s="1295"/>
      <c r="MW88" s="1295"/>
      <c r="MX88" s="1295"/>
      <c r="MY88" s="1295"/>
      <c r="MZ88" s="1295"/>
      <c r="NA88" s="1295"/>
      <c r="NB88" s="1295"/>
      <c r="NC88" s="1295"/>
      <c r="ND88" s="1295"/>
      <c r="NE88" s="1295"/>
      <c r="NF88" s="1295"/>
      <c r="NG88" s="1295"/>
      <c r="NH88" s="1295"/>
      <c r="NI88" s="1295"/>
      <c r="NJ88" s="1302"/>
    </row>
    <row r="89" spans="2:374" ht="3.65" customHeight="1" thickBot="1" x14ac:dyDescent="0.7">
      <c r="B89" s="1333"/>
      <c r="C89" s="1312"/>
      <c r="D89" s="1312"/>
      <c r="E89" s="1312"/>
      <c r="F89" s="1312"/>
      <c r="G89" s="1312"/>
      <c r="H89" s="1315"/>
      <c r="I89" s="1315"/>
      <c r="J89" s="1315"/>
      <c r="K89" s="1315"/>
      <c r="L89" s="1315"/>
      <c r="M89" s="1315"/>
      <c r="N89" s="1315"/>
      <c r="O89" s="1315"/>
      <c r="P89" s="1315"/>
      <c r="Q89" s="1315"/>
      <c r="R89" s="1315"/>
      <c r="S89" s="1315"/>
      <c r="T89" s="1315"/>
      <c r="U89" s="1315"/>
      <c r="V89" s="1315"/>
      <c r="W89" s="1315"/>
      <c r="X89" s="1315"/>
      <c r="Y89" s="1315"/>
      <c r="Z89" s="1315"/>
      <c r="AA89" s="1315"/>
      <c r="AB89" s="1315"/>
      <c r="AC89" s="1315"/>
      <c r="AD89" s="1315"/>
      <c r="AE89" s="1315"/>
      <c r="AF89" s="1315"/>
      <c r="AG89" s="1315"/>
      <c r="AH89" s="1315"/>
      <c r="AI89" s="1315"/>
      <c r="AJ89" s="1315"/>
      <c r="AK89" s="1315"/>
      <c r="AL89" s="1315"/>
      <c r="AM89" s="1315"/>
      <c r="AN89" s="1315"/>
      <c r="AO89" s="1315"/>
      <c r="AP89" s="1315"/>
      <c r="AQ89" s="1315"/>
      <c r="AR89" s="1315"/>
      <c r="AS89" s="1315"/>
      <c r="AT89" s="1315"/>
      <c r="AU89" s="1315"/>
      <c r="AV89" s="1315"/>
      <c r="AW89" s="1315"/>
      <c r="AX89" s="1315"/>
      <c r="AY89" s="1315"/>
      <c r="AZ89" s="1315"/>
      <c r="BA89" s="1315"/>
      <c r="BB89" s="1315"/>
      <c r="BC89" s="1315"/>
      <c r="BD89" s="1315"/>
      <c r="BE89" s="1315"/>
      <c r="BF89" s="1315"/>
      <c r="BG89" s="1315"/>
      <c r="BH89" s="1315"/>
      <c r="BI89" s="1315"/>
      <c r="BJ89" s="1315"/>
      <c r="BK89" s="1315"/>
      <c r="BL89" s="1315"/>
      <c r="BM89" s="1315"/>
      <c r="BN89" s="1315"/>
      <c r="BO89" s="1315"/>
      <c r="BP89" s="1315"/>
      <c r="BQ89" s="1315"/>
      <c r="BR89" s="1315"/>
      <c r="BS89" s="1315"/>
      <c r="BT89" s="1315"/>
      <c r="BU89" s="1315"/>
      <c r="BV89" s="1315"/>
      <c r="BW89" s="1315"/>
      <c r="BX89" s="1315"/>
      <c r="BY89" s="1315"/>
      <c r="BZ89" s="1315"/>
      <c r="CA89" s="1315"/>
      <c r="CB89" s="1315"/>
      <c r="CC89" s="1315"/>
      <c r="CD89" s="1315"/>
      <c r="CE89" s="1315"/>
      <c r="CF89" s="1315"/>
      <c r="CG89" s="1315"/>
      <c r="CH89" s="1315"/>
      <c r="CI89" s="1315"/>
      <c r="CJ89" s="1315"/>
      <c r="CK89" s="1315"/>
      <c r="CL89" s="1315"/>
      <c r="CM89" s="1315"/>
      <c r="CN89" s="1315"/>
      <c r="CO89" s="1315"/>
      <c r="CP89" s="1315"/>
      <c r="CQ89" s="1315"/>
      <c r="CR89" s="1315"/>
      <c r="CS89" s="1315"/>
      <c r="CT89" s="1315"/>
      <c r="CU89" s="1315"/>
      <c r="CV89" s="1315"/>
      <c r="CW89" s="1315"/>
      <c r="CX89" s="1315"/>
      <c r="CY89" s="1315"/>
      <c r="CZ89" s="1315"/>
      <c r="DA89" s="1315"/>
      <c r="DB89" s="1315"/>
      <c r="DC89" s="1315"/>
      <c r="DD89" s="1315"/>
      <c r="DE89" s="1315"/>
      <c r="DF89" s="1315"/>
      <c r="DG89" s="1315"/>
      <c r="DH89" s="1315"/>
      <c r="DI89" s="1315"/>
      <c r="DJ89" s="1315"/>
      <c r="DK89" s="1315"/>
      <c r="DL89" s="1315"/>
      <c r="DM89" s="1315"/>
      <c r="DN89" s="1315"/>
      <c r="DO89" s="1315"/>
      <c r="DP89" s="1315"/>
      <c r="DQ89" s="1315"/>
      <c r="DR89" s="1315"/>
      <c r="DS89" s="1334"/>
      <c r="DT89" s="1334"/>
      <c r="DU89" s="1334"/>
      <c r="DV89" s="1334"/>
      <c r="DW89" s="1334"/>
      <c r="DX89" s="1334"/>
      <c r="DY89" s="1334"/>
      <c r="DZ89" s="1334"/>
      <c r="EA89" s="1334"/>
      <c r="EB89" s="1334"/>
      <c r="EC89" s="1334"/>
      <c r="ED89" s="1334"/>
      <c r="EE89" s="1334"/>
      <c r="EF89" s="1334"/>
      <c r="EG89" s="1334"/>
      <c r="EH89" s="1334"/>
      <c r="EI89" s="1334"/>
      <c r="EJ89" s="1334"/>
      <c r="EK89" s="1334"/>
      <c r="EL89" s="1334"/>
      <c r="EM89" s="1334"/>
      <c r="EN89" s="1334"/>
      <c r="EO89" s="1334"/>
      <c r="EP89" s="1334"/>
      <c r="EQ89" s="1334"/>
      <c r="ER89" s="1334"/>
      <c r="ES89" s="1334"/>
      <c r="ET89" s="1334"/>
      <c r="EU89" s="1334"/>
      <c r="EV89" s="1334"/>
      <c r="EW89" s="1334"/>
      <c r="EX89" s="1334"/>
      <c r="EY89" s="1334"/>
      <c r="EZ89" s="1334"/>
      <c r="FA89" s="1334"/>
      <c r="FB89" s="1334"/>
      <c r="FC89" s="1334"/>
      <c r="FD89" s="1334"/>
      <c r="FE89" s="1334"/>
      <c r="FF89" s="1334"/>
      <c r="FG89" s="1334"/>
      <c r="FH89" s="1334"/>
      <c r="FI89" s="1334"/>
      <c r="FJ89" s="1334"/>
      <c r="FK89" s="1334"/>
      <c r="FL89" s="1334"/>
      <c r="FM89" s="1334"/>
      <c r="FN89" s="1334"/>
      <c r="FO89" s="1334"/>
      <c r="FP89" s="1334"/>
      <c r="FQ89" s="1334"/>
      <c r="FR89" s="1334"/>
      <c r="FS89" s="1331"/>
      <c r="FT89" s="1331"/>
      <c r="FU89" s="1331"/>
      <c r="FV89" s="1331"/>
      <c r="FW89" s="1331"/>
      <c r="FX89" s="1315"/>
      <c r="FY89" s="1315"/>
      <c r="FZ89" s="1315"/>
      <c r="GA89" s="1295"/>
      <c r="GB89" s="1295"/>
      <c r="GC89" s="1295"/>
      <c r="GD89" s="1295"/>
      <c r="GE89" s="1295"/>
      <c r="GF89" s="1295"/>
      <c r="GG89" s="1295"/>
      <c r="GH89" s="1295"/>
      <c r="GI89" s="1295"/>
      <c r="GJ89" s="1295"/>
      <c r="GK89" s="1295"/>
      <c r="GL89" s="1295"/>
      <c r="GM89" s="1295"/>
      <c r="GN89" s="1295"/>
      <c r="GO89" s="1295"/>
      <c r="GP89" s="1295"/>
      <c r="GQ89" s="1295"/>
      <c r="GR89" s="1295"/>
      <c r="GS89" s="1295"/>
      <c r="GT89" s="1295"/>
      <c r="GU89" s="1295"/>
      <c r="GV89" s="1295"/>
      <c r="GW89" s="1295"/>
      <c r="GX89" s="1295"/>
      <c r="GY89" s="1295"/>
      <c r="GZ89" s="1295"/>
      <c r="HA89" s="1295"/>
      <c r="HB89" s="1295"/>
      <c r="HC89" s="1295"/>
      <c r="HD89" s="1295"/>
      <c r="HE89" s="1295"/>
      <c r="HF89" s="1295"/>
      <c r="HG89" s="1295"/>
      <c r="HH89" s="1295"/>
      <c r="HI89" s="1295"/>
      <c r="HJ89" s="1295"/>
      <c r="HK89" s="1295"/>
      <c r="HL89" s="1295"/>
      <c r="HM89" s="1295"/>
      <c r="HN89" s="1295"/>
      <c r="HO89" s="1295"/>
      <c r="HP89" s="1295"/>
      <c r="HQ89" s="1295"/>
      <c r="HR89" s="1295"/>
      <c r="HS89" s="1295"/>
      <c r="HT89" s="1295"/>
      <c r="HU89" s="1295"/>
      <c r="HV89" s="1295"/>
      <c r="HW89" s="1295"/>
      <c r="HX89" s="1295"/>
      <c r="HY89" s="1295"/>
      <c r="HZ89" s="1295"/>
      <c r="IA89" s="1295"/>
      <c r="IB89" s="1295"/>
      <c r="IC89" s="1295"/>
      <c r="ID89" s="1295"/>
      <c r="IE89" s="1295"/>
      <c r="IF89" s="1295"/>
      <c r="IG89" s="1295"/>
      <c r="IH89" s="1295"/>
      <c r="II89" s="1295"/>
      <c r="IJ89" s="1295"/>
      <c r="IK89" s="1295"/>
      <c r="IL89" s="1295"/>
      <c r="IM89" s="1295"/>
      <c r="IN89" s="1335"/>
      <c r="IO89" s="1336"/>
      <c r="IP89" s="1336"/>
      <c r="IQ89" s="1336"/>
      <c r="IR89" s="1336"/>
      <c r="IS89" s="1336"/>
      <c r="IT89" s="1336"/>
      <c r="IU89" s="1337"/>
      <c r="IV89" s="1337"/>
      <c r="IW89" s="1337"/>
      <c r="IX89" s="1337"/>
      <c r="IY89" s="1337"/>
      <c r="IZ89" s="1337"/>
      <c r="JA89" s="1337"/>
      <c r="JB89" s="1337"/>
      <c r="JC89" s="1337"/>
      <c r="JD89" s="1337"/>
      <c r="JE89" s="1337"/>
      <c r="JF89" s="1337"/>
      <c r="JG89" s="1337"/>
      <c r="JH89" s="1337"/>
      <c r="JI89" s="1337"/>
      <c r="JJ89" s="1337"/>
      <c r="JK89" s="1337"/>
      <c r="JL89" s="1337"/>
      <c r="JM89" s="1337"/>
      <c r="JN89" s="1337"/>
      <c r="JO89" s="1337"/>
      <c r="JP89" s="1337"/>
      <c r="JQ89" s="1337"/>
      <c r="JR89" s="1337"/>
      <c r="JS89" s="1337"/>
      <c r="JT89" s="1337"/>
      <c r="JU89" s="1337"/>
      <c r="JV89" s="1337"/>
      <c r="JW89" s="1337"/>
      <c r="JX89" s="1337"/>
      <c r="JY89" s="1337"/>
      <c r="JZ89" s="1337"/>
      <c r="KA89" s="1337"/>
      <c r="KB89" s="1337"/>
      <c r="KC89" s="1337"/>
      <c r="KD89" s="1337"/>
      <c r="KE89" s="1337"/>
      <c r="KF89" s="1337"/>
      <c r="KG89" s="1337"/>
      <c r="KH89" s="1337"/>
      <c r="KI89" s="1337"/>
      <c r="KJ89" s="1337"/>
      <c r="KK89" s="1337"/>
      <c r="KL89" s="1337"/>
      <c r="KM89" s="1337"/>
      <c r="KN89" s="1337"/>
      <c r="KO89" s="1337"/>
      <c r="KP89" s="1337"/>
      <c r="KQ89" s="1337"/>
      <c r="KR89" s="1337"/>
      <c r="KS89" s="1337"/>
      <c r="KT89" s="1337"/>
      <c r="KU89" s="1337"/>
      <c r="KV89" s="1337"/>
      <c r="KW89" s="1337"/>
      <c r="KX89" s="1337"/>
      <c r="KY89" s="1337"/>
      <c r="KZ89" s="1337"/>
      <c r="LA89" s="1337"/>
      <c r="LB89" s="1337"/>
      <c r="LC89" s="1337"/>
      <c r="LD89" s="1337"/>
      <c r="LE89" s="1337"/>
      <c r="LF89" s="1337"/>
      <c r="LG89" s="1337"/>
      <c r="LH89" s="1337"/>
      <c r="LI89" s="1337"/>
      <c r="LJ89" s="1337"/>
      <c r="LK89" s="1337"/>
      <c r="LL89" s="1337"/>
      <c r="LM89" s="1338"/>
      <c r="LN89" s="1295"/>
      <c r="LO89" s="1295"/>
      <c r="LP89" s="1295"/>
      <c r="LQ89" s="1295"/>
      <c r="LR89" s="1295"/>
      <c r="LS89" s="1295"/>
      <c r="LT89" s="1295"/>
      <c r="LU89" s="1295"/>
      <c r="LV89" s="1295"/>
      <c r="LW89" s="1295"/>
      <c r="LX89" s="1295"/>
      <c r="LY89" s="1295"/>
      <c r="LZ89" s="1295"/>
      <c r="MA89" s="1295"/>
      <c r="MB89" s="1295"/>
      <c r="MC89" s="1295"/>
      <c r="MD89" s="1295"/>
      <c r="ME89" s="1295"/>
      <c r="MF89" s="1295"/>
      <c r="MG89" s="1295"/>
      <c r="MH89" s="1295"/>
      <c r="MI89" s="1295"/>
      <c r="MJ89" s="1295"/>
      <c r="MK89" s="1295"/>
      <c r="ML89" s="1295"/>
      <c r="MM89" s="1295"/>
      <c r="MN89" s="1295"/>
      <c r="MO89" s="1295"/>
      <c r="MP89" s="1295"/>
      <c r="MQ89" s="1295"/>
      <c r="MR89" s="1295"/>
      <c r="MS89" s="1295"/>
      <c r="MT89" s="1295"/>
      <c r="MU89" s="1295"/>
      <c r="MV89" s="1295"/>
      <c r="MW89" s="1295"/>
      <c r="MX89" s="1295"/>
      <c r="MY89" s="1295"/>
      <c r="MZ89" s="1295"/>
      <c r="NA89" s="1295"/>
      <c r="NB89" s="1295"/>
      <c r="NC89" s="1295"/>
      <c r="ND89" s="1295"/>
      <c r="NE89" s="1295"/>
      <c r="NF89" s="1295"/>
      <c r="NG89" s="1295"/>
      <c r="NH89" s="1295"/>
      <c r="NI89" s="1295"/>
      <c r="NJ89" s="1302"/>
    </row>
    <row r="90" spans="2:374" ht="3.65" customHeight="1" x14ac:dyDescent="0.65">
      <c r="B90" s="1333"/>
      <c r="C90" s="1312"/>
      <c r="D90" s="1312"/>
      <c r="E90" s="1312"/>
      <c r="F90" s="1312"/>
      <c r="G90" s="1312"/>
      <c r="H90" s="1315"/>
      <c r="I90" s="1315"/>
      <c r="J90" s="1315"/>
      <c r="K90" s="1315"/>
      <c r="L90" s="1315"/>
      <c r="M90" s="1315"/>
      <c r="N90" s="1315"/>
      <c r="O90" s="1315"/>
      <c r="P90" s="1315"/>
      <c r="Q90" s="1315"/>
      <c r="R90" s="1315"/>
      <c r="S90" s="1315"/>
      <c r="T90" s="1315"/>
      <c r="U90" s="1315"/>
      <c r="V90" s="1315"/>
      <c r="W90" s="1315"/>
      <c r="X90" s="1315"/>
      <c r="Y90" s="1315"/>
      <c r="Z90" s="1315"/>
      <c r="AA90" s="1315"/>
      <c r="AB90" s="1315"/>
      <c r="AC90" s="1315"/>
      <c r="AD90" s="1315"/>
      <c r="AE90" s="1315"/>
      <c r="AF90" s="1315"/>
      <c r="AG90" s="1315"/>
      <c r="AH90" s="1315"/>
      <c r="AI90" s="1315"/>
      <c r="AJ90" s="1315"/>
      <c r="AK90" s="1315"/>
      <c r="AL90" s="1315"/>
      <c r="AM90" s="1315"/>
      <c r="AN90" s="1315"/>
      <c r="AO90" s="1315"/>
      <c r="AP90" s="1315"/>
      <c r="AQ90" s="1315"/>
      <c r="AR90" s="1315"/>
      <c r="AS90" s="1315"/>
      <c r="AT90" s="1315"/>
      <c r="AU90" s="1315"/>
      <c r="AV90" s="1315"/>
      <c r="AW90" s="1315"/>
      <c r="AX90" s="1315"/>
      <c r="AY90" s="1315"/>
      <c r="AZ90" s="1315"/>
      <c r="BA90" s="1315"/>
      <c r="BB90" s="1315"/>
      <c r="BC90" s="1315"/>
      <c r="BD90" s="1315"/>
      <c r="BE90" s="1315"/>
      <c r="BF90" s="1315"/>
      <c r="BG90" s="1315"/>
      <c r="BH90" s="1315"/>
      <c r="BI90" s="1315"/>
      <c r="BJ90" s="1315"/>
      <c r="BK90" s="1315"/>
      <c r="BL90" s="1315"/>
      <c r="BM90" s="1315"/>
      <c r="BN90" s="1315"/>
      <c r="BO90" s="1315"/>
      <c r="BP90" s="1315"/>
      <c r="BQ90" s="1315"/>
      <c r="BR90" s="1315"/>
      <c r="BS90" s="1315"/>
      <c r="BT90" s="1315"/>
      <c r="BU90" s="1315"/>
      <c r="BV90" s="1315"/>
      <c r="BW90" s="1315"/>
      <c r="BX90" s="1315"/>
      <c r="BY90" s="1315"/>
      <c r="BZ90" s="1315"/>
      <c r="CA90" s="1315"/>
      <c r="CB90" s="1315"/>
      <c r="CC90" s="1315"/>
      <c r="CD90" s="1315"/>
      <c r="CE90" s="1315"/>
      <c r="CF90" s="1315"/>
      <c r="CG90" s="1315"/>
      <c r="CH90" s="1315"/>
      <c r="CI90" s="1315"/>
      <c r="CJ90" s="1315"/>
      <c r="CK90" s="1315"/>
      <c r="CL90" s="1315"/>
      <c r="CM90" s="1315"/>
      <c r="CN90" s="1315"/>
      <c r="CO90" s="1315"/>
      <c r="CP90" s="1315"/>
      <c r="CQ90" s="1315"/>
      <c r="CR90" s="1315"/>
      <c r="CS90" s="1315"/>
      <c r="CT90" s="1315"/>
      <c r="CU90" s="1315"/>
      <c r="CV90" s="1315"/>
      <c r="CW90" s="1315"/>
      <c r="CX90" s="1315"/>
      <c r="CY90" s="1315"/>
      <c r="CZ90" s="1315"/>
      <c r="DA90" s="1315"/>
      <c r="DB90" s="1315"/>
      <c r="DC90" s="1315"/>
      <c r="DD90" s="1315"/>
      <c r="DE90" s="1315"/>
      <c r="DF90" s="1315"/>
      <c r="DG90" s="1315"/>
      <c r="DH90" s="1315"/>
      <c r="DI90" s="1315"/>
      <c r="DJ90" s="1315"/>
      <c r="DK90" s="1315"/>
      <c r="DL90" s="1315"/>
      <c r="DM90" s="1315"/>
      <c r="DN90" s="1315"/>
      <c r="DO90" s="1315"/>
      <c r="DP90" s="1315"/>
      <c r="DQ90" s="1315"/>
      <c r="DR90" s="1315"/>
      <c r="DS90" s="1334"/>
      <c r="DT90" s="1334"/>
      <c r="DU90" s="1334"/>
      <c r="DV90" s="1334"/>
      <c r="DW90" s="1334"/>
      <c r="DX90" s="1334"/>
      <c r="DY90" s="1334"/>
      <c r="DZ90" s="1334"/>
      <c r="EA90" s="1334"/>
      <c r="EB90" s="1334"/>
      <c r="EC90" s="1334"/>
      <c r="ED90" s="1334"/>
      <c r="EE90" s="1334"/>
      <c r="EF90" s="1334"/>
      <c r="EG90" s="1334"/>
      <c r="EH90" s="1334"/>
      <c r="EI90" s="1334"/>
      <c r="EJ90" s="1334"/>
      <c r="EK90" s="1334"/>
      <c r="EL90" s="1334"/>
      <c r="EM90" s="1334"/>
      <c r="EN90" s="1334"/>
      <c r="EO90" s="1334"/>
      <c r="EP90" s="1334"/>
      <c r="EQ90" s="1334"/>
      <c r="ER90" s="1334"/>
      <c r="ES90" s="1334"/>
      <c r="ET90" s="1334"/>
      <c r="EU90" s="1334"/>
      <c r="EV90" s="1334"/>
      <c r="EW90" s="1334"/>
      <c r="EX90" s="1334"/>
      <c r="EY90" s="1334"/>
      <c r="EZ90" s="1334"/>
      <c r="FA90" s="1334"/>
      <c r="FB90" s="1334"/>
      <c r="FC90" s="1334"/>
      <c r="FD90" s="1334"/>
      <c r="FE90" s="1334"/>
      <c r="FF90" s="1334"/>
      <c r="FG90" s="1334"/>
      <c r="FH90" s="1334"/>
      <c r="FI90" s="1334"/>
      <c r="FJ90" s="1334"/>
      <c r="FK90" s="1334"/>
      <c r="FL90" s="1334"/>
      <c r="FM90" s="1334"/>
      <c r="FN90" s="1334"/>
      <c r="FO90" s="1334"/>
      <c r="FP90" s="1334"/>
      <c r="FQ90" s="1334"/>
      <c r="FR90" s="1334"/>
      <c r="FS90" s="1331"/>
      <c r="FT90" s="1331"/>
      <c r="FU90" s="1331"/>
      <c r="FV90" s="1331"/>
      <c r="FW90" s="1331"/>
      <c r="FX90" s="1315"/>
      <c r="FY90" s="1315"/>
      <c r="FZ90" s="1315"/>
      <c r="GA90" s="1295"/>
      <c r="GB90" s="1295"/>
      <c r="GC90" s="1295"/>
      <c r="GD90" s="1295"/>
      <c r="GE90" s="1295"/>
      <c r="GF90" s="1295"/>
      <c r="GG90" s="1295"/>
      <c r="GH90" s="1295"/>
      <c r="GI90" s="1295"/>
      <c r="GJ90" s="1295"/>
      <c r="GK90" s="1295"/>
      <c r="GL90" s="1295"/>
      <c r="GM90" s="1295"/>
      <c r="GN90" s="1295"/>
      <c r="GO90" s="1295"/>
      <c r="GP90" s="1295"/>
      <c r="GQ90" s="1295"/>
      <c r="GR90" s="1295"/>
      <c r="GS90" s="1295"/>
      <c r="GT90" s="1295"/>
      <c r="GU90" s="1295"/>
      <c r="GV90" s="1295"/>
      <c r="GW90" s="1295"/>
      <c r="GX90" s="1295"/>
      <c r="GY90" s="1295"/>
      <c r="GZ90" s="1295"/>
      <c r="HA90" s="1295"/>
      <c r="HB90" s="1295"/>
      <c r="HC90" s="1295"/>
      <c r="HD90" s="1295"/>
      <c r="HE90" s="1295"/>
      <c r="HF90" s="1295"/>
      <c r="HG90" s="1295"/>
      <c r="HH90" s="1295"/>
      <c r="HI90" s="1295"/>
      <c r="HJ90" s="1295"/>
      <c r="HK90" s="1295"/>
      <c r="HL90" s="1295"/>
      <c r="HM90" s="1295"/>
      <c r="HN90" s="1295"/>
      <c r="HO90" s="1295"/>
      <c r="HP90" s="1295"/>
      <c r="HQ90" s="1295"/>
      <c r="HR90" s="1295"/>
      <c r="HS90" s="1295"/>
      <c r="HT90" s="1295"/>
      <c r="HU90" s="1295"/>
      <c r="HV90" s="1295"/>
      <c r="HW90" s="1295"/>
      <c r="HX90" s="1295"/>
      <c r="HY90" s="1295"/>
      <c r="HZ90" s="1295"/>
      <c r="IA90" s="1295"/>
      <c r="IB90" s="1295"/>
      <c r="IC90" s="1295"/>
      <c r="ID90" s="1295"/>
      <c r="IE90" s="1295"/>
      <c r="IF90" s="1295"/>
      <c r="IG90" s="1295"/>
      <c r="IH90" s="1295"/>
      <c r="II90" s="1295"/>
      <c r="IJ90" s="1295"/>
      <c r="IK90" s="1295"/>
      <c r="IL90" s="1295"/>
      <c r="IM90" s="1295"/>
      <c r="IN90" s="1295"/>
      <c r="IO90" s="1295"/>
      <c r="IP90" s="1295"/>
      <c r="IQ90" s="1295"/>
      <c r="IR90" s="1295"/>
      <c r="IS90" s="1295"/>
      <c r="IT90" s="1295"/>
      <c r="IU90" s="1295"/>
      <c r="IV90" s="1295"/>
      <c r="IW90" s="1295"/>
      <c r="IX90" s="1295"/>
      <c r="IY90" s="1295"/>
      <c r="IZ90" s="1295"/>
      <c r="JA90" s="1295"/>
      <c r="JB90" s="1295"/>
      <c r="JC90" s="1295"/>
      <c r="JD90" s="1295"/>
      <c r="JE90" s="1295"/>
      <c r="JF90" s="1295"/>
      <c r="JG90" s="1295"/>
      <c r="JH90" s="1295"/>
      <c r="JI90" s="1295"/>
      <c r="JJ90" s="1295"/>
      <c r="JK90" s="1295"/>
      <c r="JL90" s="1295"/>
      <c r="JM90" s="1295"/>
      <c r="JN90" s="1295"/>
      <c r="JO90" s="1295"/>
      <c r="JP90" s="1295"/>
      <c r="JQ90" s="1295"/>
      <c r="JR90" s="1295"/>
      <c r="JS90" s="1295"/>
      <c r="JT90" s="1295"/>
      <c r="JU90" s="1295"/>
      <c r="JV90" s="1295"/>
      <c r="JW90" s="1295"/>
      <c r="JX90" s="1295"/>
      <c r="JY90" s="1295"/>
      <c r="JZ90" s="1295"/>
      <c r="KA90" s="1295"/>
      <c r="KB90" s="1295"/>
      <c r="KC90" s="1295"/>
      <c r="KD90" s="1295"/>
      <c r="KE90" s="1295"/>
      <c r="KF90" s="1295"/>
      <c r="KG90" s="1295"/>
      <c r="KH90" s="1295"/>
      <c r="KI90" s="1295"/>
      <c r="KJ90" s="1295"/>
      <c r="KK90" s="1295"/>
      <c r="KL90" s="1295"/>
      <c r="KM90" s="1295"/>
      <c r="KN90" s="1295"/>
      <c r="KO90" s="1295"/>
      <c r="KP90" s="1295"/>
      <c r="KQ90" s="1295"/>
      <c r="KR90" s="1295"/>
      <c r="KS90" s="1295"/>
      <c r="KT90" s="1295"/>
      <c r="KU90" s="1295"/>
      <c r="KV90" s="1295"/>
      <c r="KW90" s="1295"/>
      <c r="KX90" s="1295"/>
      <c r="KY90" s="1295"/>
      <c r="KZ90" s="1295"/>
      <c r="LA90" s="1295"/>
      <c r="LB90" s="1295"/>
      <c r="LC90" s="1295"/>
      <c r="LD90" s="1295"/>
      <c r="LE90" s="1295"/>
      <c r="LF90" s="1295"/>
      <c r="LG90" s="1295"/>
      <c r="LH90" s="1295"/>
      <c r="LI90" s="1295"/>
      <c r="LJ90" s="1295"/>
      <c r="LK90" s="1295"/>
      <c r="LL90" s="1295"/>
      <c r="LM90" s="1295"/>
      <c r="LN90" s="1295"/>
      <c r="LO90" s="1295"/>
      <c r="LP90" s="1295"/>
      <c r="LQ90" s="1295"/>
      <c r="LR90" s="1295"/>
      <c r="LS90" s="1295"/>
      <c r="LT90" s="1295"/>
      <c r="LU90" s="1295"/>
      <c r="LV90" s="1295"/>
      <c r="LW90" s="1295"/>
      <c r="LX90" s="1295"/>
      <c r="LY90" s="1295"/>
      <c r="LZ90" s="1295"/>
      <c r="MA90" s="1295"/>
      <c r="MB90" s="1295"/>
      <c r="MC90" s="1295"/>
      <c r="MD90" s="1295"/>
      <c r="ME90" s="1295"/>
      <c r="MF90" s="1295"/>
      <c r="MG90" s="1295"/>
      <c r="MH90" s="1295"/>
      <c r="MI90" s="1295"/>
      <c r="MJ90" s="1295"/>
      <c r="MK90" s="1295"/>
      <c r="ML90" s="1295"/>
      <c r="MM90" s="1295"/>
      <c r="MN90" s="1295"/>
      <c r="MO90" s="1295"/>
      <c r="MP90" s="1295"/>
      <c r="MQ90" s="1295"/>
      <c r="MR90" s="1295"/>
      <c r="MS90" s="1295"/>
      <c r="MT90" s="1295"/>
      <c r="MU90" s="1295"/>
      <c r="MV90" s="1295"/>
      <c r="MW90" s="1295"/>
      <c r="MX90" s="1295"/>
      <c r="MY90" s="1295"/>
      <c r="MZ90" s="1295"/>
      <c r="NA90" s="1295"/>
      <c r="NB90" s="1295"/>
      <c r="NC90" s="1295"/>
      <c r="ND90" s="1295"/>
      <c r="NE90" s="1295"/>
      <c r="NF90" s="1295"/>
      <c r="NG90" s="1295"/>
      <c r="NH90" s="1295"/>
      <c r="NI90" s="1295"/>
      <c r="NJ90" s="1302"/>
    </row>
    <row r="91" spans="2:374" ht="3.65" customHeight="1" x14ac:dyDescent="0.65">
      <c r="B91" s="1333"/>
      <c r="C91" s="1312"/>
      <c r="D91" s="1312"/>
      <c r="E91" s="1312"/>
      <c r="F91" s="1312"/>
      <c r="G91" s="1312"/>
      <c r="H91" s="1315"/>
      <c r="I91" s="1315"/>
      <c r="J91" s="1315"/>
      <c r="K91" s="1315"/>
      <c r="L91" s="1315"/>
      <c r="M91" s="1315"/>
      <c r="N91" s="1315"/>
      <c r="O91" s="1315"/>
      <c r="P91" s="1315"/>
      <c r="Q91" s="1315"/>
      <c r="R91" s="1315"/>
      <c r="S91" s="1315"/>
      <c r="T91" s="1315"/>
      <c r="U91" s="1315"/>
      <c r="V91" s="1315"/>
      <c r="W91" s="1315"/>
      <c r="X91" s="1315"/>
      <c r="Y91" s="1315"/>
      <c r="Z91" s="1315"/>
      <c r="AA91" s="1315"/>
      <c r="AB91" s="1315"/>
      <c r="AC91" s="1315"/>
      <c r="AD91" s="1315"/>
      <c r="AE91" s="1315"/>
      <c r="AF91" s="1315"/>
      <c r="AG91" s="1315"/>
      <c r="AH91" s="1315"/>
      <c r="AI91" s="1315"/>
      <c r="AJ91" s="1315"/>
      <c r="AK91" s="1315"/>
      <c r="AL91" s="1315"/>
      <c r="AM91" s="1315"/>
      <c r="AN91" s="1315"/>
      <c r="AO91" s="1315"/>
      <c r="AP91" s="1315"/>
      <c r="AQ91" s="1315"/>
      <c r="AR91" s="1315"/>
      <c r="AS91" s="1315"/>
      <c r="AT91" s="1315"/>
      <c r="AU91" s="1315"/>
      <c r="AV91" s="1315"/>
      <c r="AW91" s="1315"/>
      <c r="AX91" s="1315"/>
      <c r="AY91" s="1315"/>
      <c r="AZ91" s="1315"/>
      <c r="BA91" s="1315"/>
      <c r="BB91" s="1315"/>
      <c r="BC91" s="1315"/>
      <c r="BD91" s="1315"/>
      <c r="BE91" s="1315"/>
      <c r="BF91" s="1315"/>
      <c r="BG91" s="1315"/>
      <c r="BH91" s="1315"/>
      <c r="BI91" s="1315"/>
      <c r="BJ91" s="1315"/>
      <c r="BK91" s="1315"/>
      <c r="BL91" s="1315"/>
      <c r="BM91" s="1315"/>
      <c r="BN91" s="1315"/>
      <c r="BO91" s="1315"/>
      <c r="BP91" s="1315"/>
      <c r="BQ91" s="1315"/>
      <c r="BR91" s="1315"/>
      <c r="BS91" s="1315"/>
      <c r="BT91" s="1315"/>
      <c r="BU91" s="1315"/>
      <c r="BV91" s="1315"/>
      <c r="BW91" s="1315"/>
      <c r="BX91" s="1315"/>
      <c r="BY91" s="1315"/>
      <c r="BZ91" s="1315"/>
      <c r="CA91" s="1315"/>
      <c r="CB91" s="1315"/>
      <c r="CC91" s="1315"/>
      <c r="CD91" s="1315"/>
      <c r="CE91" s="1315"/>
      <c r="CF91" s="1315"/>
      <c r="CG91" s="1315"/>
      <c r="CH91" s="1315"/>
      <c r="CI91" s="1315"/>
      <c r="CJ91" s="1315"/>
      <c r="CK91" s="1315"/>
      <c r="CL91" s="1315"/>
      <c r="CM91" s="1315"/>
      <c r="CN91" s="1315"/>
      <c r="CO91" s="1315"/>
      <c r="CP91" s="1315"/>
      <c r="CQ91" s="1315"/>
      <c r="CR91" s="1315"/>
      <c r="CS91" s="1315"/>
      <c r="CT91" s="1315"/>
      <c r="CU91" s="1315"/>
      <c r="CV91" s="1315"/>
      <c r="CW91" s="1315"/>
      <c r="CX91" s="1315"/>
      <c r="CY91" s="1315"/>
      <c r="CZ91" s="1315"/>
      <c r="DA91" s="1315"/>
      <c r="DB91" s="1315"/>
      <c r="DC91" s="1315"/>
      <c r="DD91" s="1315"/>
      <c r="DE91" s="1315"/>
      <c r="DF91" s="1315"/>
      <c r="DG91" s="1315"/>
      <c r="DH91" s="1315"/>
      <c r="DI91" s="1315"/>
      <c r="DJ91" s="1315"/>
      <c r="DK91" s="1315"/>
      <c r="DL91" s="1315"/>
      <c r="DM91" s="1315"/>
      <c r="DN91" s="1315"/>
      <c r="DO91" s="1315"/>
      <c r="DP91" s="1315"/>
      <c r="DQ91" s="1315"/>
      <c r="DR91" s="1315"/>
      <c r="DS91" s="1334"/>
      <c r="DT91" s="1334"/>
      <c r="DU91" s="1334"/>
      <c r="DV91" s="1334"/>
      <c r="DW91" s="1334"/>
      <c r="DX91" s="1334"/>
      <c r="DY91" s="1334"/>
      <c r="DZ91" s="1334"/>
      <c r="EA91" s="1334"/>
      <c r="EB91" s="1334"/>
      <c r="EC91" s="1334"/>
      <c r="ED91" s="1334"/>
      <c r="EE91" s="1334"/>
      <c r="EF91" s="1334"/>
      <c r="EG91" s="1334"/>
      <c r="EH91" s="1334"/>
      <c r="EI91" s="1334"/>
      <c r="EJ91" s="1334"/>
      <c r="EK91" s="1334"/>
      <c r="EL91" s="1334"/>
      <c r="EM91" s="1334"/>
      <c r="EN91" s="1334"/>
      <c r="EO91" s="1334"/>
      <c r="EP91" s="1334"/>
      <c r="EQ91" s="1334"/>
      <c r="ER91" s="1334"/>
      <c r="ES91" s="1334"/>
      <c r="ET91" s="1334"/>
      <c r="EU91" s="1334"/>
      <c r="EV91" s="1334"/>
      <c r="EW91" s="1334"/>
      <c r="EX91" s="1334"/>
      <c r="EY91" s="1334"/>
      <c r="EZ91" s="1334"/>
      <c r="FA91" s="1334"/>
      <c r="FB91" s="1334"/>
      <c r="FC91" s="1334"/>
      <c r="FD91" s="1334"/>
      <c r="FE91" s="1334"/>
      <c r="FF91" s="1334"/>
      <c r="FG91" s="1334"/>
      <c r="FH91" s="1334"/>
      <c r="FI91" s="1334"/>
      <c r="FJ91" s="1334"/>
      <c r="FK91" s="1334"/>
      <c r="FL91" s="1334"/>
      <c r="FM91" s="1334"/>
      <c r="FN91" s="1334"/>
      <c r="FO91" s="1334"/>
      <c r="FP91" s="1334"/>
      <c r="FQ91" s="1334"/>
      <c r="FR91" s="1334"/>
      <c r="FS91" s="1315"/>
      <c r="FT91" s="1315"/>
      <c r="FU91" s="1315"/>
      <c r="FV91" s="1315"/>
      <c r="FW91" s="1315"/>
      <c r="FX91" s="1315"/>
      <c r="FY91" s="1315"/>
      <c r="FZ91" s="1315"/>
      <c r="GA91" s="1295"/>
      <c r="GB91" s="1295"/>
      <c r="GC91" s="1295"/>
      <c r="GD91" s="1295"/>
      <c r="GE91" s="1295"/>
      <c r="GF91" s="1295"/>
      <c r="GG91" s="1295"/>
      <c r="GH91" s="1295"/>
      <c r="GI91" s="1295"/>
      <c r="GJ91" s="1295"/>
      <c r="GK91" s="1295"/>
      <c r="GL91" s="1295"/>
      <c r="GM91" s="1295"/>
      <c r="GN91" s="1295"/>
      <c r="GO91" s="1295"/>
      <c r="GP91" s="1295"/>
      <c r="GQ91" s="1295"/>
      <c r="GR91" s="1295"/>
      <c r="GS91" s="1295"/>
      <c r="GT91" s="1295"/>
      <c r="GU91" s="1295"/>
      <c r="GV91" s="1295"/>
      <c r="GW91" s="1295"/>
      <c r="GX91" s="1295"/>
      <c r="GY91" s="1295"/>
      <c r="GZ91" s="1295"/>
      <c r="HA91" s="1295"/>
      <c r="HB91" s="1295"/>
      <c r="HC91" s="1295"/>
      <c r="HD91" s="1295"/>
      <c r="HE91" s="1295"/>
      <c r="HF91" s="1295"/>
      <c r="HG91" s="1295"/>
      <c r="HH91" s="1295"/>
      <c r="HI91" s="1295"/>
      <c r="HJ91" s="1295"/>
      <c r="HK91" s="1295"/>
      <c r="HL91" s="1295"/>
      <c r="HM91" s="1295"/>
      <c r="HN91" s="1295"/>
      <c r="HO91" s="1295"/>
      <c r="HP91" s="1295"/>
      <c r="HQ91" s="1295"/>
      <c r="HR91" s="1295"/>
      <c r="HS91" s="1295"/>
      <c r="HT91" s="1295"/>
      <c r="HU91" s="1295"/>
      <c r="HV91" s="1295"/>
      <c r="HW91" s="1295"/>
      <c r="HX91" s="1295"/>
      <c r="HY91" s="1295"/>
      <c r="HZ91" s="1295"/>
      <c r="IA91" s="1295"/>
      <c r="IB91" s="1295"/>
      <c r="IC91" s="1295"/>
      <c r="ID91" s="1295"/>
      <c r="IE91" s="1295"/>
      <c r="IF91" s="1295"/>
      <c r="IG91" s="1295"/>
      <c r="IH91" s="1295"/>
      <c r="II91" s="1295"/>
      <c r="IJ91" s="1295"/>
      <c r="IK91" s="1295"/>
      <c r="IL91" s="1295"/>
      <c r="IM91" s="1295"/>
      <c r="IN91" s="1295"/>
      <c r="IO91" s="1295"/>
      <c r="IP91" s="1295"/>
      <c r="IQ91" s="1295"/>
      <c r="IR91" s="1295"/>
      <c r="IS91" s="1295"/>
      <c r="IT91" s="1295"/>
      <c r="IU91" s="1295"/>
      <c r="IV91" s="1295"/>
      <c r="IW91" s="1295"/>
      <c r="IX91" s="1295"/>
      <c r="IY91" s="1295"/>
      <c r="IZ91" s="1295"/>
      <c r="JA91" s="1295"/>
      <c r="JB91" s="1295"/>
      <c r="JC91" s="1295"/>
      <c r="JD91" s="1295"/>
      <c r="JE91" s="1295"/>
      <c r="JF91" s="1295"/>
      <c r="JG91" s="1295"/>
      <c r="JH91" s="1295"/>
      <c r="JI91" s="1295"/>
      <c r="JJ91" s="1295"/>
      <c r="JK91" s="1295"/>
      <c r="JL91" s="1295"/>
      <c r="JM91" s="1295"/>
      <c r="JN91" s="1295"/>
      <c r="JO91" s="1295"/>
      <c r="JP91" s="1295"/>
      <c r="JQ91" s="1295"/>
      <c r="JR91" s="1295"/>
      <c r="JS91" s="1295"/>
      <c r="JT91" s="1295"/>
      <c r="JU91" s="1295"/>
      <c r="JV91" s="1295"/>
      <c r="JW91" s="1295"/>
      <c r="JX91" s="1295"/>
      <c r="JY91" s="1295"/>
      <c r="JZ91" s="1295"/>
      <c r="KA91" s="1295"/>
      <c r="KB91" s="1295"/>
      <c r="KC91" s="1295"/>
      <c r="KD91" s="1295"/>
      <c r="KE91" s="1295"/>
      <c r="KF91" s="1295"/>
      <c r="KG91" s="1295"/>
      <c r="KH91" s="1295"/>
      <c r="KI91" s="1295"/>
      <c r="KJ91" s="1295"/>
      <c r="KK91" s="1295"/>
      <c r="KL91" s="1295"/>
      <c r="KM91" s="1295"/>
      <c r="KN91" s="1295"/>
      <c r="KO91" s="1295"/>
      <c r="KP91" s="1295"/>
      <c r="KQ91" s="1295"/>
      <c r="KR91" s="1295"/>
      <c r="KS91" s="1295"/>
      <c r="KT91" s="1295"/>
      <c r="KU91" s="1295"/>
      <c r="KV91" s="1295"/>
      <c r="KW91" s="1295"/>
      <c r="KX91" s="1295"/>
      <c r="KY91" s="1295"/>
      <c r="KZ91" s="1295"/>
      <c r="LA91" s="1295"/>
      <c r="LB91" s="1295"/>
      <c r="LC91" s="1295"/>
      <c r="LD91" s="1295"/>
      <c r="LE91" s="1295"/>
      <c r="LF91" s="1295"/>
      <c r="LG91" s="1295"/>
      <c r="LH91" s="1295"/>
      <c r="LI91" s="1295"/>
      <c r="LJ91" s="1295"/>
      <c r="LK91" s="1295"/>
      <c r="LL91" s="1295"/>
      <c r="LM91" s="1295"/>
      <c r="LN91" s="1295"/>
      <c r="LO91" s="1295"/>
      <c r="LP91" s="1295"/>
      <c r="LQ91" s="1295"/>
      <c r="LR91" s="1295"/>
      <c r="LS91" s="1295"/>
      <c r="LT91" s="1295"/>
      <c r="LU91" s="1295"/>
      <c r="LV91" s="1295"/>
      <c r="LW91" s="1295"/>
      <c r="LX91" s="1295"/>
      <c r="LY91" s="1295"/>
      <c r="LZ91" s="1295"/>
      <c r="MA91" s="1295"/>
      <c r="MB91" s="1295"/>
      <c r="MC91" s="1295"/>
      <c r="MD91" s="1295"/>
      <c r="ME91" s="1295"/>
      <c r="MF91" s="1295"/>
      <c r="MG91" s="1295"/>
      <c r="MH91" s="1295"/>
      <c r="MI91" s="1295"/>
      <c r="MJ91" s="1295"/>
      <c r="MK91" s="1295"/>
      <c r="ML91" s="1295"/>
      <c r="MM91" s="1295"/>
      <c r="MN91" s="1295"/>
      <c r="MO91" s="1295"/>
      <c r="MP91" s="1295"/>
      <c r="MQ91" s="1295"/>
      <c r="MR91" s="1295"/>
      <c r="MS91" s="1295"/>
      <c r="MT91" s="1295"/>
      <c r="MU91" s="1295"/>
      <c r="MV91" s="1295"/>
      <c r="MW91" s="1295"/>
      <c r="MX91" s="1295"/>
      <c r="MY91" s="1295"/>
      <c r="MZ91" s="1295"/>
      <c r="NA91" s="1295"/>
      <c r="NB91" s="1295"/>
      <c r="NC91" s="1295"/>
      <c r="ND91" s="1295"/>
      <c r="NE91" s="1295"/>
      <c r="NF91" s="1295"/>
      <c r="NG91" s="1295"/>
      <c r="NH91" s="1295"/>
      <c r="NI91" s="1295"/>
      <c r="NJ91" s="1302"/>
    </row>
    <row r="92" spans="2:374" ht="3.65" customHeight="1" x14ac:dyDescent="0.65">
      <c r="B92" s="1333"/>
      <c r="C92" s="1312"/>
      <c r="D92" s="1312"/>
      <c r="E92" s="1312"/>
      <c r="F92" s="1312"/>
      <c r="G92" s="1312"/>
      <c r="H92" s="1315"/>
      <c r="I92" s="1315"/>
      <c r="J92" s="1315"/>
      <c r="K92" s="1315"/>
      <c r="L92" s="1315"/>
      <c r="M92" s="1315"/>
      <c r="N92" s="1315"/>
      <c r="O92" s="1315"/>
      <c r="P92" s="1315"/>
      <c r="Q92" s="1315"/>
      <c r="R92" s="1315"/>
      <c r="S92" s="1315"/>
      <c r="T92" s="1315"/>
      <c r="U92" s="1315"/>
      <c r="V92" s="1339" t="s">
        <v>718</v>
      </c>
      <c r="W92" s="1339"/>
      <c r="X92" s="1339"/>
      <c r="Y92" s="1339"/>
      <c r="Z92" s="1339"/>
      <c r="AA92" s="1339"/>
      <c r="AB92" s="1339"/>
      <c r="AC92" s="1339"/>
      <c r="AD92" s="1339"/>
      <c r="AE92" s="1339"/>
      <c r="AF92" s="1339"/>
      <c r="AG92" s="1339"/>
      <c r="AH92" s="1339"/>
      <c r="AI92" s="1339"/>
      <c r="AJ92" s="1339"/>
      <c r="AK92" s="1339"/>
      <c r="AL92" s="1339"/>
      <c r="AM92" s="1339"/>
      <c r="AN92" s="1339"/>
      <c r="AO92" s="1339"/>
      <c r="AP92" s="1339"/>
      <c r="AQ92" s="1339"/>
      <c r="AR92" s="1339"/>
      <c r="AS92" s="1339"/>
      <c r="AT92" s="1339"/>
      <c r="AU92" s="1339"/>
      <c r="AV92" s="1339"/>
      <c r="AW92" s="1339"/>
      <c r="AX92" s="1339"/>
      <c r="AY92" s="1339"/>
      <c r="AZ92" s="1339"/>
      <c r="BA92" s="1339"/>
      <c r="BB92" s="1339"/>
      <c r="BC92" s="1339"/>
      <c r="BD92" s="1339"/>
      <c r="BE92" s="1339"/>
      <c r="BF92" s="1339"/>
      <c r="BG92" s="1339"/>
      <c r="BH92" s="1339"/>
      <c r="BI92" s="1339"/>
      <c r="BJ92" s="1339"/>
      <c r="BK92" s="1339"/>
      <c r="BL92" s="1339"/>
      <c r="BM92" s="1339"/>
      <c r="BN92" s="1339"/>
      <c r="BO92" s="1339"/>
      <c r="BP92" s="1339"/>
      <c r="BQ92" s="1339"/>
      <c r="BR92" s="1339"/>
      <c r="BS92" s="1339"/>
      <c r="BT92" s="1339"/>
      <c r="BU92" s="1339"/>
      <c r="BV92" s="1339"/>
      <c r="BW92" s="1339"/>
      <c r="BX92" s="1339"/>
      <c r="BY92" s="1339"/>
      <c r="BZ92" s="1339"/>
      <c r="CA92" s="1339"/>
      <c r="CB92" s="1339"/>
      <c r="CC92" s="1339"/>
      <c r="CD92" s="1339"/>
      <c r="CE92" s="1339"/>
      <c r="CF92" s="1339"/>
      <c r="CG92" s="1339"/>
      <c r="CH92" s="1339"/>
      <c r="CI92" s="1339"/>
      <c r="CJ92" s="1339"/>
      <c r="CK92" s="1339"/>
      <c r="CL92" s="1339"/>
      <c r="CM92" s="1339"/>
      <c r="CN92" s="1339"/>
      <c r="CO92" s="1339"/>
      <c r="CP92" s="1339"/>
      <c r="CQ92" s="1339"/>
      <c r="CR92" s="1339"/>
      <c r="CS92" s="1339"/>
      <c r="CT92" s="1339"/>
      <c r="CU92" s="1339"/>
      <c r="CV92" s="1339"/>
      <c r="CW92" s="1339"/>
      <c r="CX92" s="1339"/>
      <c r="CY92" s="1339"/>
      <c r="CZ92" s="1339"/>
      <c r="DA92" s="1339"/>
      <c r="DB92" s="1339"/>
      <c r="DC92" s="1339"/>
      <c r="DD92" s="1339"/>
      <c r="DE92" s="1339"/>
      <c r="DF92" s="1339"/>
      <c r="DG92" s="1339"/>
      <c r="DH92" s="1339"/>
      <c r="DI92" s="1339"/>
      <c r="DJ92" s="1339"/>
      <c r="DK92" s="1339"/>
      <c r="DL92" s="1339"/>
      <c r="DM92" s="1339"/>
      <c r="DN92" s="1339"/>
      <c r="DO92" s="1339"/>
      <c r="DP92" s="1339"/>
      <c r="DQ92" s="1339"/>
      <c r="DR92" s="1339"/>
      <c r="DS92" s="1339"/>
      <c r="DT92" s="1339"/>
      <c r="DU92" s="1339"/>
      <c r="DV92" s="1339"/>
      <c r="DW92" s="1339"/>
      <c r="DX92" s="1339"/>
      <c r="DY92" s="1339"/>
      <c r="DZ92" s="1339"/>
      <c r="EA92" s="1339"/>
      <c r="EB92" s="1339"/>
      <c r="EC92" s="1339"/>
      <c r="ED92" s="1339"/>
      <c r="EE92" s="1339"/>
      <c r="EF92" s="1339"/>
      <c r="EG92" s="1339"/>
      <c r="EH92" s="1339"/>
      <c r="EI92" s="1339"/>
      <c r="EJ92" s="1339"/>
      <c r="EK92" s="1339"/>
      <c r="EL92" s="1339"/>
      <c r="EM92" s="1339"/>
      <c r="EN92" s="1339"/>
      <c r="EO92" s="1339"/>
      <c r="EP92" s="1339"/>
      <c r="EQ92" s="1339"/>
      <c r="ER92" s="1339"/>
      <c r="ES92" s="1339"/>
      <c r="ET92" s="1339"/>
      <c r="EU92" s="1339"/>
      <c r="EV92" s="1339"/>
      <c r="EW92" s="1339"/>
      <c r="EX92" s="1339"/>
      <c r="EY92" s="1339"/>
      <c r="EZ92" s="1339"/>
      <c r="FA92" s="1339"/>
      <c r="FB92" s="1339"/>
      <c r="FC92" s="1339"/>
      <c r="FD92" s="1339"/>
      <c r="FE92" s="1339"/>
      <c r="FF92" s="1340"/>
      <c r="FG92" s="1340"/>
      <c r="FH92" s="1340"/>
      <c r="FI92" s="1340"/>
      <c r="FJ92" s="1340"/>
      <c r="FK92" s="1340"/>
      <c r="FL92" s="1340"/>
      <c r="FM92" s="1340"/>
      <c r="FN92" s="1340"/>
      <c r="FO92" s="1340"/>
      <c r="FP92" s="1340"/>
      <c r="FQ92" s="1340"/>
      <c r="FR92" s="1340"/>
      <c r="FS92" s="1315"/>
      <c r="FT92" s="1315"/>
      <c r="FU92" s="1315"/>
      <c r="FV92" s="1315"/>
      <c r="FW92" s="1315"/>
      <c r="FX92" s="1315"/>
      <c r="FY92" s="1315"/>
      <c r="FZ92" s="1315"/>
      <c r="GA92" s="1295"/>
      <c r="GB92" s="1295"/>
      <c r="GC92" s="1295"/>
      <c r="GD92" s="1295"/>
      <c r="GE92" s="1295"/>
      <c r="GF92" s="1295"/>
      <c r="GG92" s="1295"/>
      <c r="GH92" s="1295"/>
      <c r="GI92" s="1295"/>
      <c r="GJ92" s="1295"/>
      <c r="GK92" s="1295"/>
      <c r="GL92" s="1295"/>
      <c r="GM92" s="1295"/>
      <c r="GN92" s="1295"/>
      <c r="GO92" s="1295"/>
      <c r="GP92" s="1295"/>
      <c r="GQ92" s="1295"/>
      <c r="GR92" s="1295"/>
      <c r="GS92" s="1295"/>
      <c r="GT92" s="1295"/>
      <c r="GU92" s="1295"/>
      <c r="GV92" s="1295"/>
      <c r="GW92" s="1295"/>
      <c r="GX92" s="1295"/>
      <c r="GY92" s="1295"/>
      <c r="GZ92" s="1295"/>
      <c r="HA92" s="1295"/>
      <c r="HB92" s="1295"/>
      <c r="HC92" s="1295"/>
      <c r="HD92" s="1295"/>
      <c r="HE92" s="1295"/>
      <c r="HF92" s="1295"/>
      <c r="HG92" s="1295"/>
      <c r="HH92" s="1295"/>
      <c r="HI92" s="1295"/>
      <c r="HJ92" s="1295"/>
      <c r="HK92" s="1295"/>
      <c r="HL92" s="1295"/>
      <c r="HM92" s="1295"/>
      <c r="HN92" s="1295"/>
      <c r="HO92" s="1295"/>
      <c r="HP92" s="1295"/>
      <c r="HQ92" s="1295"/>
      <c r="HR92" s="1295"/>
      <c r="HS92" s="1295"/>
      <c r="HT92" s="1295"/>
      <c r="HU92" s="1295"/>
      <c r="HV92" s="1295"/>
      <c r="HW92" s="1295"/>
      <c r="HX92" s="1295"/>
      <c r="HY92" s="1295"/>
      <c r="HZ92" s="1295"/>
      <c r="IA92" s="1295"/>
      <c r="IB92" s="1295"/>
      <c r="IC92" s="1295"/>
      <c r="ID92" s="1295"/>
      <c r="IE92" s="1295"/>
      <c r="IF92" s="1295"/>
      <c r="IG92" s="1295"/>
      <c r="IH92" s="1295"/>
      <c r="II92" s="1295"/>
      <c r="IJ92" s="1295"/>
      <c r="IK92" s="1295"/>
      <c r="IL92" s="1295"/>
      <c r="IM92" s="1295"/>
      <c r="IN92" s="1295"/>
      <c r="IO92" s="1295"/>
      <c r="IP92" s="1295"/>
      <c r="IQ92" s="1295"/>
      <c r="IR92" s="1295"/>
      <c r="IS92" s="1295"/>
      <c r="IT92" s="1295"/>
      <c r="IU92" s="1295"/>
      <c r="IV92" s="1295"/>
      <c r="IW92" s="1295"/>
      <c r="IX92" s="1295"/>
      <c r="IY92" s="1295"/>
      <c r="IZ92" s="1295"/>
      <c r="JA92" s="1295"/>
      <c r="JB92" s="1295"/>
      <c r="JC92" s="1295"/>
      <c r="JD92" s="1295"/>
      <c r="JE92" s="1295"/>
      <c r="JF92" s="1295"/>
      <c r="JG92" s="1295"/>
      <c r="JH92" s="1295"/>
      <c r="JI92" s="1295"/>
      <c r="JJ92" s="1295"/>
      <c r="JK92" s="1295"/>
      <c r="JL92" s="1295"/>
      <c r="JM92" s="1295"/>
      <c r="JN92" s="1295"/>
      <c r="JO92" s="1295"/>
      <c r="JP92" s="1295"/>
      <c r="JQ92" s="1295"/>
      <c r="JR92" s="1295"/>
      <c r="JS92" s="1295"/>
      <c r="JT92" s="1295"/>
      <c r="JU92" s="1295"/>
      <c r="JV92" s="1295"/>
      <c r="JW92" s="1295"/>
      <c r="JX92" s="1295"/>
      <c r="JY92" s="1295"/>
      <c r="JZ92" s="1295"/>
      <c r="KA92" s="1295"/>
      <c r="KB92" s="1295"/>
      <c r="KC92" s="1295"/>
      <c r="KD92" s="1295"/>
      <c r="KE92" s="1295"/>
      <c r="KF92" s="1295"/>
      <c r="KG92" s="1295"/>
      <c r="KH92" s="1295"/>
      <c r="KI92" s="1295"/>
      <c r="KJ92" s="1295"/>
      <c r="KK92" s="1295"/>
      <c r="KL92" s="1295"/>
      <c r="KM92" s="1295"/>
      <c r="KN92" s="1295"/>
      <c r="KO92" s="1295"/>
      <c r="KP92" s="1295"/>
      <c r="KQ92" s="1295"/>
      <c r="KR92" s="1295"/>
      <c r="KS92" s="1295"/>
      <c r="KT92" s="1295"/>
      <c r="KU92" s="1295"/>
      <c r="KV92" s="1295"/>
      <c r="KW92" s="1295"/>
      <c r="KX92" s="1295"/>
      <c r="KY92" s="1295"/>
      <c r="KZ92" s="1295"/>
      <c r="LA92" s="1295"/>
      <c r="LB92" s="1295"/>
      <c r="LC92" s="1295"/>
      <c r="LD92" s="1295"/>
      <c r="LE92" s="1295"/>
      <c r="LF92" s="1295"/>
      <c r="LG92" s="1295"/>
      <c r="LH92" s="1295"/>
      <c r="LI92" s="1295"/>
      <c r="LJ92" s="1295"/>
      <c r="LK92" s="1295"/>
      <c r="LL92" s="1295"/>
      <c r="LM92" s="1295"/>
      <c r="LN92" s="1295"/>
      <c r="LO92" s="1295"/>
      <c r="LP92" s="1295"/>
      <c r="LQ92" s="1295"/>
      <c r="LR92" s="1295"/>
      <c r="LS92" s="1295"/>
      <c r="LT92" s="1295"/>
      <c r="LU92" s="1295"/>
      <c r="LV92" s="1295"/>
      <c r="LW92" s="1295"/>
      <c r="LX92" s="1295"/>
      <c r="LY92" s="1295"/>
      <c r="LZ92" s="1295"/>
      <c r="MA92" s="1295"/>
      <c r="MB92" s="1295"/>
      <c r="MC92" s="1295"/>
      <c r="MD92" s="1295"/>
      <c r="ME92" s="1295"/>
      <c r="MF92" s="1295"/>
      <c r="MG92" s="1295"/>
      <c r="MH92" s="1295"/>
      <c r="MI92" s="1295"/>
      <c r="MJ92" s="1295"/>
      <c r="MK92" s="1295"/>
      <c r="ML92" s="1295"/>
      <c r="MM92" s="1295"/>
      <c r="MN92" s="1295"/>
      <c r="MO92" s="1295"/>
      <c r="MP92" s="1295"/>
      <c r="MQ92" s="1295"/>
      <c r="MR92" s="1295"/>
      <c r="MS92" s="1295"/>
      <c r="MT92" s="1295"/>
      <c r="MU92" s="1295"/>
      <c r="MV92" s="1295"/>
      <c r="MW92" s="1295"/>
      <c r="MX92" s="1295"/>
      <c r="MY92" s="1295"/>
      <c r="MZ92" s="1295"/>
      <c r="NA92" s="1295"/>
      <c r="NB92" s="1295"/>
      <c r="NC92" s="1295"/>
      <c r="ND92" s="1295"/>
      <c r="NE92" s="1295"/>
      <c r="NF92" s="1295"/>
      <c r="NG92" s="1295"/>
      <c r="NH92" s="1295"/>
      <c r="NI92" s="1295"/>
      <c r="NJ92" s="1302"/>
    </row>
    <row r="93" spans="2:374" ht="3.65" customHeight="1" x14ac:dyDescent="0.65">
      <c r="B93" s="1333"/>
      <c r="C93" s="1312"/>
      <c r="D93" s="1312"/>
      <c r="E93" s="1312"/>
      <c r="F93" s="1312"/>
      <c r="G93" s="1312"/>
      <c r="H93" s="1315"/>
      <c r="I93" s="1315"/>
      <c r="J93" s="1315"/>
      <c r="K93" s="1315"/>
      <c r="L93" s="1315"/>
      <c r="M93" s="1315"/>
      <c r="N93" s="1315"/>
      <c r="O93" s="1315"/>
      <c r="P93" s="1315"/>
      <c r="Q93" s="1315"/>
      <c r="R93" s="1315"/>
      <c r="S93" s="1315"/>
      <c r="T93" s="1315"/>
      <c r="U93" s="1315"/>
      <c r="V93" s="1339"/>
      <c r="W93" s="1339"/>
      <c r="X93" s="1339"/>
      <c r="Y93" s="1339"/>
      <c r="Z93" s="1339"/>
      <c r="AA93" s="1339"/>
      <c r="AB93" s="1339"/>
      <c r="AC93" s="1339"/>
      <c r="AD93" s="1339"/>
      <c r="AE93" s="1339"/>
      <c r="AF93" s="1339"/>
      <c r="AG93" s="1339"/>
      <c r="AH93" s="1339"/>
      <c r="AI93" s="1339"/>
      <c r="AJ93" s="1339"/>
      <c r="AK93" s="1339"/>
      <c r="AL93" s="1339"/>
      <c r="AM93" s="1339"/>
      <c r="AN93" s="1339"/>
      <c r="AO93" s="1339"/>
      <c r="AP93" s="1339"/>
      <c r="AQ93" s="1339"/>
      <c r="AR93" s="1339"/>
      <c r="AS93" s="1339"/>
      <c r="AT93" s="1339"/>
      <c r="AU93" s="1339"/>
      <c r="AV93" s="1339"/>
      <c r="AW93" s="1339"/>
      <c r="AX93" s="1339"/>
      <c r="AY93" s="1339"/>
      <c r="AZ93" s="1339"/>
      <c r="BA93" s="1339"/>
      <c r="BB93" s="1339"/>
      <c r="BC93" s="1339"/>
      <c r="BD93" s="1339"/>
      <c r="BE93" s="1339"/>
      <c r="BF93" s="1339"/>
      <c r="BG93" s="1339"/>
      <c r="BH93" s="1339"/>
      <c r="BI93" s="1339"/>
      <c r="BJ93" s="1339"/>
      <c r="BK93" s="1339"/>
      <c r="BL93" s="1339"/>
      <c r="BM93" s="1339"/>
      <c r="BN93" s="1339"/>
      <c r="BO93" s="1339"/>
      <c r="BP93" s="1339"/>
      <c r="BQ93" s="1339"/>
      <c r="BR93" s="1339"/>
      <c r="BS93" s="1339"/>
      <c r="BT93" s="1339"/>
      <c r="BU93" s="1339"/>
      <c r="BV93" s="1339"/>
      <c r="BW93" s="1339"/>
      <c r="BX93" s="1339"/>
      <c r="BY93" s="1339"/>
      <c r="BZ93" s="1339"/>
      <c r="CA93" s="1339"/>
      <c r="CB93" s="1339"/>
      <c r="CC93" s="1339"/>
      <c r="CD93" s="1339"/>
      <c r="CE93" s="1339"/>
      <c r="CF93" s="1339"/>
      <c r="CG93" s="1339"/>
      <c r="CH93" s="1339"/>
      <c r="CI93" s="1339"/>
      <c r="CJ93" s="1339"/>
      <c r="CK93" s="1339"/>
      <c r="CL93" s="1339"/>
      <c r="CM93" s="1339"/>
      <c r="CN93" s="1339"/>
      <c r="CO93" s="1339"/>
      <c r="CP93" s="1339"/>
      <c r="CQ93" s="1339"/>
      <c r="CR93" s="1339"/>
      <c r="CS93" s="1339"/>
      <c r="CT93" s="1339"/>
      <c r="CU93" s="1339"/>
      <c r="CV93" s="1339"/>
      <c r="CW93" s="1339"/>
      <c r="CX93" s="1339"/>
      <c r="CY93" s="1339"/>
      <c r="CZ93" s="1339"/>
      <c r="DA93" s="1339"/>
      <c r="DB93" s="1339"/>
      <c r="DC93" s="1339"/>
      <c r="DD93" s="1339"/>
      <c r="DE93" s="1339"/>
      <c r="DF93" s="1339"/>
      <c r="DG93" s="1339"/>
      <c r="DH93" s="1339"/>
      <c r="DI93" s="1339"/>
      <c r="DJ93" s="1339"/>
      <c r="DK93" s="1339"/>
      <c r="DL93" s="1339"/>
      <c r="DM93" s="1339"/>
      <c r="DN93" s="1339"/>
      <c r="DO93" s="1339"/>
      <c r="DP93" s="1339"/>
      <c r="DQ93" s="1339"/>
      <c r="DR93" s="1339"/>
      <c r="DS93" s="1339"/>
      <c r="DT93" s="1339"/>
      <c r="DU93" s="1339"/>
      <c r="DV93" s="1339"/>
      <c r="DW93" s="1339"/>
      <c r="DX93" s="1339"/>
      <c r="DY93" s="1339"/>
      <c r="DZ93" s="1339"/>
      <c r="EA93" s="1339"/>
      <c r="EB93" s="1339"/>
      <c r="EC93" s="1339"/>
      <c r="ED93" s="1339"/>
      <c r="EE93" s="1339"/>
      <c r="EF93" s="1339"/>
      <c r="EG93" s="1339"/>
      <c r="EH93" s="1339"/>
      <c r="EI93" s="1339"/>
      <c r="EJ93" s="1339"/>
      <c r="EK93" s="1339"/>
      <c r="EL93" s="1339"/>
      <c r="EM93" s="1339"/>
      <c r="EN93" s="1339"/>
      <c r="EO93" s="1339"/>
      <c r="EP93" s="1339"/>
      <c r="EQ93" s="1339"/>
      <c r="ER93" s="1339"/>
      <c r="ES93" s="1339"/>
      <c r="ET93" s="1339"/>
      <c r="EU93" s="1339"/>
      <c r="EV93" s="1339"/>
      <c r="EW93" s="1339"/>
      <c r="EX93" s="1339"/>
      <c r="EY93" s="1339"/>
      <c r="EZ93" s="1339"/>
      <c r="FA93" s="1339"/>
      <c r="FB93" s="1339"/>
      <c r="FC93" s="1339"/>
      <c r="FD93" s="1339"/>
      <c r="FE93" s="1339"/>
      <c r="FF93" s="1341"/>
      <c r="FG93" s="1341"/>
      <c r="FH93" s="1315"/>
      <c r="FI93" s="1315"/>
      <c r="FJ93" s="1315"/>
      <c r="FK93" s="1315"/>
      <c r="FL93" s="1315"/>
      <c r="FM93" s="1315"/>
      <c r="FN93" s="1315"/>
      <c r="FO93" s="1315"/>
      <c r="FP93" s="1315"/>
      <c r="FQ93" s="1315"/>
      <c r="FR93" s="1315"/>
      <c r="FS93" s="1315"/>
      <c r="FT93" s="1315"/>
      <c r="FU93" s="1315"/>
      <c r="FV93" s="1315"/>
      <c r="FW93" s="1315"/>
      <c r="FX93" s="1315"/>
      <c r="FY93" s="1315"/>
      <c r="FZ93" s="1315"/>
      <c r="GA93" s="1295"/>
      <c r="GB93" s="1295"/>
      <c r="GC93" s="1295"/>
      <c r="GD93" s="1295"/>
      <c r="GE93" s="1295"/>
      <c r="GF93" s="1295"/>
      <c r="GG93" s="1295"/>
      <c r="GH93" s="1295"/>
      <c r="GI93" s="1295"/>
      <c r="GJ93" s="1295"/>
      <c r="GK93" s="1295"/>
      <c r="GL93" s="1295"/>
      <c r="GM93" s="1295"/>
      <c r="GN93" s="1295"/>
      <c r="GO93" s="1295"/>
      <c r="GP93" s="1295"/>
      <c r="GQ93" s="1295"/>
      <c r="GR93" s="1295"/>
      <c r="GS93" s="1295"/>
      <c r="GT93" s="1295"/>
      <c r="GU93" s="1295"/>
      <c r="GV93" s="1295"/>
      <c r="GW93" s="1295"/>
      <c r="GX93" s="1295"/>
      <c r="GY93" s="1295"/>
      <c r="GZ93" s="1295"/>
      <c r="HA93" s="1295"/>
      <c r="HB93" s="1295"/>
      <c r="HC93" s="1295"/>
      <c r="HD93" s="1295"/>
      <c r="HE93" s="1295"/>
      <c r="HF93" s="1295"/>
      <c r="HG93" s="1295"/>
      <c r="HH93" s="1295"/>
      <c r="HI93" s="1295"/>
      <c r="HJ93" s="1295"/>
      <c r="HK93" s="1295"/>
      <c r="HL93" s="1295"/>
      <c r="HM93" s="1295"/>
      <c r="HN93" s="1295"/>
      <c r="HO93" s="1295"/>
      <c r="HP93" s="1295"/>
      <c r="HQ93" s="1295"/>
      <c r="HR93" s="1295"/>
      <c r="HS93" s="1295"/>
      <c r="HT93" s="1295"/>
      <c r="HU93" s="1295"/>
      <c r="HV93" s="1295"/>
      <c r="HW93" s="1295"/>
      <c r="HX93" s="1295"/>
      <c r="HY93" s="1295"/>
      <c r="HZ93" s="1295"/>
      <c r="IA93" s="1295"/>
      <c r="IB93" s="1295"/>
      <c r="IC93" s="1295"/>
      <c r="ID93" s="1295"/>
      <c r="IE93" s="1295"/>
      <c r="IF93" s="1295"/>
      <c r="IG93" s="1295"/>
      <c r="IH93" s="1295"/>
      <c r="II93" s="1295"/>
      <c r="IJ93" s="1295"/>
      <c r="IK93" s="1295"/>
      <c r="IL93" s="1295"/>
      <c r="IM93" s="1295"/>
      <c r="IN93" s="1295"/>
      <c r="IO93" s="1295"/>
      <c r="IP93" s="1295"/>
      <c r="IQ93" s="1295"/>
      <c r="IR93" s="1295"/>
      <c r="IS93" s="1295"/>
      <c r="IT93" s="1295"/>
      <c r="IU93" s="1295"/>
      <c r="IV93" s="1295"/>
      <c r="IW93" s="1295"/>
      <c r="IX93" s="1295"/>
      <c r="IY93" s="1295"/>
      <c r="IZ93" s="1295"/>
      <c r="JA93" s="1295"/>
      <c r="JB93" s="1295"/>
      <c r="JC93" s="1295"/>
      <c r="JD93" s="1295"/>
      <c r="JE93" s="1295"/>
      <c r="JF93" s="1295"/>
      <c r="JG93" s="1295"/>
      <c r="JH93" s="1295"/>
      <c r="JI93" s="1295"/>
      <c r="JJ93" s="1295"/>
      <c r="JK93" s="1295"/>
      <c r="JL93" s="1295"/>
      <c r="JM93" s="1295"/>
      <c r="JN93" s="1295"/>
      <c r="JO93" s="1295"/>
      <c r="JP93" s="1295"/>
      <c r="JQ93" s="1295"/>
      <c r="JR93" s="1295"/>
      <c r="JS93" s="1295"/>
      <c r="JT93" s="1295"/>
      <c r="JU93" s="1295"/>
      <c r="JV93" s="1295"/>
      <c r="JW93" s="1295"/>
      <c r="JX93" s="1295"/>
      <c r="JY93" s="1295"/>
      <c r="JZ93" s="1295"/>
      <c r="KA93" s="1295"/>
      <c r="KB93" s="1295"/>
      <c r="KC93" s="1295"/>
      <c r="KD93" s="1295"/>
      <c r="KE93" s="1295"/>
      <c r="KF93" s="1295"/>
      <c r="KG93" s="1295"/>
      <c r="KH93" s="1295"/>
      <c r="KI93" s="1295"/>
      <c r="KJ93" s="1295"/>
      <c r="KK93" s="1295"/>
      <c r="KL93" s="1295"/>
      <c r="KM93" s="1295"/>
      <c r="KN93" s="1295"/>
      <c r="KO93" s="1295"/>
      <c r="KP93" s="1295"/>
      <c r="KQ93" s="1295"/>
      <c r="KR93" s="1295"/>
      <c r="KS93" s="1295"/>
      <c r="KT93" s="1295"/>
      <c r="KU93" s="1295"/>
      <c r="KV93" s="1295"/>
      <c r="KW93" s="1295"/>
      <c r="KX93" s="1295"/>
      <c r="KY93" s="1295"/>
      <c r="KZ93" s="1295"/>
      <c r="LA93" s="1295"/>
      <c r="LB93" s="1295"/>
      <c r="LC93" s="1295"/>
      <c r="LD93" s="1295"/>
      <c r="LE93" s="1295"/>
      <c r="LF93" s="1295"/>
      <c r="LG93" s="1295"/>
      <c r="LH93" s="1295"/>
      <c r="LI93" s="1295"/>
      <c r="LJ93" s="1295"/>
      <c r="LK93" s="1295"/>
      <c r="LL93" s="1295"/>
      <c r="LM93" s="1295"/>
      <c r="LN93" s="1295"/>
      <c r="LO93" s="1295"/>
      <c r="LP93" s="1295"/>
      <c r="LQ93" s="1295"/>
      <c r="LR93" s="1295"/>
      <c r="LS93" s="1295"/>
      <c r="LT93" s="1295"/>
      <c r="LU93" s="1295"/>
      <c r="LV93" s="1295"/>
      <c r="LW93" s="1295"/>
      <c r="LX93" s="1295"/>
      <c r="LY93" s="1295"/>
      <c r="LZ93" s="1295"/>
      <c r="MA93" s="1295"/>
      <c r="MB93" s="1295"/>
      <c r="MC93" s="1295"/>
      <c r="MD93" s="1295"/>
      <c r="ME93" s="1295"/>
      <c r="MF93" s="1295"/>
      <c r="MG93" s="1295"/>
      <c r="MH93" s="1295"/>
      <c r="MI93" s="1295"/>
      <c r="MJ93" s="1295"/>
      <c r="MK93" s="1295"/>
      <c r="ML93" s="1295"/>
      <c r="MM93" s="1295"/>
      <c r="MN93" s="1295"/>
      <c r="MO93" s="1295"/>
      <c r="MP93" s="1295"/>
      <c r="MQ93" s="1295"/>
      <c r="MR93" s="1295"/>
      <c r="MS93" s="1295"/>
      <c r="MT93" s="1295"/>
      <c r="MU93" s="1295"/>
      <c r="MV93" s="1295"/>
      <c r="MW93" s="1295"/>
      <c r="MX93" s="1295"/>
      <c r="MY93" s="1295"/>
      <c r="MZ93" s="1295"/>
      <c r="NA93" s="1295"/>
      <c r="NB93" s="1295"/>
      <c r="NC93" s="1295"/>
      <c r="ND93" s="1295"/>
      <c r="NE93" s="1295"/>
      <c r="NF93" s="1295"/>
      <c r="NG93" s="1295"/>
      <c r="NH93" s="1295"/>
      <c r="NI93" s="1295"/>
      <c r="NJ93" s="1302"/>
    </row>
    <row r="94" spans="2:374" ht="3.65" customHeight="1" x14ac:dyDescent="0.65">
      <c r="B94" s="1333"/>
      <c r="C94" s="1312"/>
      <c r="D94" s="1312"/>
      <c r="E94" s="1312"/>
      <c r="F94" s="1312"/>
      <c r="G94" s="1312"/>
      <c r="H94" s="1315"/>
      <c r="I94" s="1315"/>
      <c r="J94" s="1315"/>
      <c r="K94" s="1315"/>
      <c r="L94" s="1315"/>
      <c r="M94" s="1315"/>
      <c r="N94" s="1315"/>
      <c r="O94" s="1315"/>
      <c r="P94" s="1315"/>
      <c r="Q94" s="1315"/>
      <c r="R94" s="1315"/>
      <c r="S94" s="1315"/>
      <c r="T94" s="1315"/>
      <c r="U94" s="1315"/>
      <c r="V94" s="1339"/>
      <c r="W94" s="1339"/>
      <c r="X94" s="1339"/>
      <c r="Y94" s="1339"/>
      <c r="Z94" s="1339"/>
      <c r="AA94" s="1339"/>
      <c r="AB94" s="1339"/>
      <c r="AC94" s="1339"/>
      <c r="AD94" s="1339"/>
      <c r="AE94" s="1339"/>
      <c r="AF94" s="1339"/>
      <c r="AG94" s="1339"/>
      <c r="AH94" s="1339"/>
      <c r="AI94" s="1339"/>
      <c r="AJ94" s="1339"/>
      <c r="AK94" s="1339"/>
      <c r="AL94" s="1339"/>
      <c r="AM94" s="1339"/>
      <c r="AN94" s="1339"/>
      <c r="AO94" s="1339"/>
      <c r="AP94" s="1339"/>
      <c r="AQ94" s="1339"/>
      <c r="AR94" s="1339"/>
      <c r="AS94" s="1339"/>
      <c r="AT94" s="1339"/>
      <c r="AU94" s="1339"/>
      <c r="AV94" s="1339"/>
      <c r="AW94" s="1339"/>
      <c r="AX94" s="1339"/>
      <c r="AY94" s="1339"/>
      <c r="AZ94" s="1339"/>
      <c r="BA94" s="1339"/>
      <c r="BB94" s="1339"/>
      <c r="BC94" s="1339"/>
      <c r="BD94" s="1339"/>
      <c r="BE94" s="1339"/>
      <c r="BF94" s="1339"/>
      <c r="BG94" s="1339"/>
      <c r="BH94" s="1339"/>
      <c r="BI94" s="1339"/>
      <c r="BJ94" s="1339"/>
      <c r="BK94" s="1339"/>
      <c r="BL94" s="1339"/>
      <c r="BM94" s="1339"/>
      <c r="BN94" s="1339"/>
      <c r="BO94" s="1339"/>
      <c r="BP94" s="1339"/>
      <c r="BQ94" s="1339"/>
      <c r="BR94" s="1339"/>
      <c r="BS94" s="1339"/>
      <c r="BT94" s="1339"/>
      <c r="BU94" s="1339"/>
      <c r="BV94" s="1339"/>
      <c r="BW94" s="1339"/>
      <c r="BX94" s="1339"/>
      <c r="BY94" s="1339"/>
      <c r="BZ94" s="1339"/>
      <c r="CA94" s="1339"/>
      <c r="CB94" s="1339"/>
      <c r="CC94" s="1339"/>
      <c r="CD94" s="1339"/>
      <c r="CE94" s="1339"/>
      <c r="CF94" s="1339"/>
      <c r="CG94" s="1339"/>
      <c r="CH94" s="1339"/>
      <c r="CI94" s="1339"/>
      <c r="CJ94" s="1339"/>
      <c r="CK94" s="1339"/>
      <c r="CL94" s="1339"/>
      <c r="CM94" s="1339"/>
      <c r="CN94" s="1339"/>
      <c r="CO94" s="1339"/>
      <c r="CP94" s="1339"/>
      <c r="CQ94" s="1339"/>
      <c r="CR94" s="1339"/>
      <c r="CS94" s="1339"/>
      <c r="CT94" s="1339"/>
      <c r="CU94" s="1339"/>
      <c r="CV94" s="1339"/>
      <c r="CW94" s="1339"/>
      <c r="CX94" s="1339"/>
      <c r="CY94" s="1339"/>
      <c r="CZ94" s="1339"/>
      <c r="DA94" s="1339"/>
      <c r="DB94" s="1339"/>
      <c r="DC94" s="1339"/>
      <c r="DD94" s="1339"/>
      <c r="DE94" s="1339"/>
      <c r="DF94" s="1339"/>
      <c r="DG94" s="1339"/>
      <c r="DH94" s="1339"/>
      <c r="DI94" s="1339"/>
      <c r="DJ94" s="1339"/>
      <c r="DK94" s="1339"/>
      <c r="DL94" s="1339"/>
      <c r="DM94" s="1339"/>
      <c r="DN94" s="1339"/>
      <c r="DO94" s="1339"/>
      <c r="DP94" s="1339"/>
      <c r="DQ94" s="1339"/>
      <c r="DR94" s="1339"/>
      <c r="DS94" s="1339"/>
      <c r="DT94" s="1339"/>
      <c r="DU94" s="1339"/>
      <c r="DV94" s="1339"/>
      <c r="DW94" s="1339"/>
      <c r="DX94" s="1339"/>
      <c r="DY94" s="1339"/>
      <c r="DZ94" s="1339"/>
      <c r="EA94" s="1339"/>
      <c r="EB94" s="1339"/>
      <c r="EC94" s="1339"/>
      <c r="ED94" s="1339"/>
      <c r="EE94" s="1339"/>
      <c r="EF94" s="1339"/>
      <c r="EG94" s="1339"/>
      <c r="EH94" s="1339"/>
      <c r="EI94" s="1339"/>
      <c r="EJ94" s="1339"/>
      <c r="EK94" s="1339"/>
      <c r="EL94" s="1339"/>
      <c r="EM94" s="1339"/>
      <c r="EN94" s="1339"/>
      <c r="EO94" s="1339"/>
      <c r="EP94" s="1339"/>
      <c r="EQ94" s="1339"/>
      <c r="ER94" s="1339"/>
      <c r="ES94" s="1339"/>
      <c r="ET94" s="1339"/>
      <c r="EU94" s="1339"/>
      <c r="EV94" s="1339"/>
      <c r="EW94" s="1339"/>
      <c r="EX94" s="1339"/>
      <c r="EY94" s="1339"/>
      <c r="EZ94" s="1339"/>
      <c r="FA94" s="1339"/>
      <c r="FB94" s="1339"/>
      <c r="FC94" s="1339"/>
      <c r="FD94" s="1339"/>
      <c r="FE94" s="1339"/>
      <c r="FF94" s="1341"/>
      <c r="FG94" s="1341"/>
      <c r="FH94" s="1315"/>
      <c r="FI94" s="1315"/>
      <c r="FJ94" s="1315"/>
      <c r="FK94" s="1315"/>
      <c r="FL94" s="1315"/>
      <c r="FM94" s="1315"/>
      <c r="FN94" s="1315"/>
      <c r="FO94" s="1315"/>
      <c r="FP94" s="1315"/>
      <c r="FQ94" s="1315"/>
      <c r="FR94" s="1315"/>
      <c r="FS94" s="1315"/>
      <c r="FT94" s="1315"/>
      <c r="FU94" s="1315"/>
      <c r="FV94" s="1315"/>
      <c r="FW94" s="1315"/>
      <c r="FX94" s="1315"/>
      <c r="FY94" s="1315"/>
      <c r="FZ94" s="1315"/>
      <c r="GA94" s="1295"/>
      <c r="GB94" s="1295"/>
      <c r="GC94" s="1295"/>
      <c r="GD94" s="1295"/>
      <c r="GE94" s="1295"/>
      <c r="GF94" s="1295"/>
      <c r="GG94" s="1295"/>
      <c r="GH94" s="1295"/>
      <c r="GI94" s="1295"/>
      <c r="GJ94" s="1295"/>
      <c r="GK94" s="1295"/>
      <c r="GL94" s="1295"/>
      <c r="GM94" s="1295"/>
      <c r="GN94" s="1295"/>
      <c r="GO94" s="1295"/>
      <c r="GP94" s="1295"/>
      <c r="GQ94" s="1295"/>
      <c r="GR94" s="1295"/>
      <c r="GS94" s="1295"/>
      <c r="GT94" s="1295"/>
      <c r="GU94" s="1295"/>
      <c r="GV94" s="1295"/>
      <c r="GW94" s="1295"/>
      <c r="GX94" s="1295"/>
      <c r="GY94" s="1295"/>
      <c r="GZ94" s="1295"/>
      <c r="HA94" s="1295"/>
      <c r="HB94" s="1295"/>
      <c r="HC94" s="1295"/>
      <c r="HD94" s="1295"/>
      <c r="HE94" s="1295"/>
      <c r="HF94" s="1295"/>
      <c r="HG94" s="1295"/>
      <c r="HH94" s="1295"/>
      <c r="HI94" s="1295"/>
      <c r="HJ94" s="1295"/>
      <c r="HK94" s="1295"/>
      <c r="HL94" s="1295"/>
      <c r="HM94" s="1295"/>
      <c r="HN94" s="1295"/>
      <c r="HO94" s="1295"/>
      <c r="HP94" s="1295"/>
      <c r="HQ94" s="1295"/>
      <c r="HR94" s="1295"/>
      <c r="HS94" s="1295"/>
      <c r="HT94" s="1295"/>
      <c r="HU94" s="1295"/>
      <c r="HV94" s="1295"/>
      <c r="HW94" s="1295"/>
      <c r="HX94" s="1295"/>
      <c r="HY94" s="1295"/>
      <c r="HZ94" s="1295"/>
      <c r="IA94" s="1295"/>
      <c r="IB94" s="1295"/>
      <c r="IC94" s="1295"/>
      <c r="ID94" s="1295"/>
      <c r="IE94" s="1295"/>
      <c r="IF94" s="1295"/>
      <c r="IG94" s="1295"/>
      <c r="IH94" s="1295"/>
      <c r="II94" s="1295"/>
      <c r="IJ94" s="1295"/>
      <c r="IK94" s="1295"/>
      <c r="IL94" s="1295"/>
      <c r="IM94" s="1295"/>
      <c r="IN94" s="1322" t="s">
        <v>719</v>
      </c>
      <c r="IO94" s="1322"/>
      <c r="IP94" s="1322"/>
      <c r="IQ94" s="1322"/>
      <c r="IR94" s="1322"/>
      <c r="IS94" s="1322"/>
      <c r="IT94" s="1322"/>
      <c r="IU94" s="1322"/>
      <c r="IV94" s="1322"/>
      <c r="IW94" s="1322"/>
      <c r="IX94" s="1322"/>
      <c r="IY94" s="1322"/>
      <c r="IZ94" s="1322"/>
      <c r="JA94" s="1322"/>
      <c r="JB94" s="1322"/>
      <c r="JC94" s="1322"/>
      <c r="JD94" s="1322"/>
      <c r="JE94" s="1322"/>
      <c r="JF94" s="1322"/>
      <c r="JG94" s="1322"/>
      <c r="JH94" s="1322"/>
      <c r="JI94" s="1322"/>
      <c r="JJ94" s="1322"/>
      <c r="JK94" s="1322"/>
      <c r="JL94" s="1322"/>
      <c r="JM94" s="1322"/>
      <c r="JN94" s="1322"/>
      <c r="JO94" s="1322"/>
      <c r="JP94" s="1295"/>
      <c r="JQ94" s="1295"/>
      <c r="JR94" s="1295"/>
      <c r="JS94" s="1295"/>
      <c r="JT94" s="1295"/>
      <c r="JU94" s="1295"/>
      <c r="JV94" s="1295"/>
      <c r="JW94" s="1295"/>
      <c r="JX94" s="1295"/>
      <c r="JY94" s="1295"/>
      <c r="JZ94" s="1295"/>
      <c r="KA94" s="1295"/>
      <c r="KB94" s="1295"/>
      <c r="KC94" s="1295"/>
      <c r="KD94" s="1295"/>
      <c r="KE94" s="1295"/>
      <c r="KF94" s="1295"/>
      <c r="KG94" s="1295"/>
      <c r="KH94" s="1295"/>
      <c r="KI94" s="1295"/>
      <c r="KJ94" s="1295"/>
      <c r="KK94" s="1295"/>
      <c r="KL94" s="1295"/>
      <c r="KM94" s="1295"/>
      <c r="KN94" s="1295"/>
      <c r="KO94" s="1295"/>
      <c r="KP94" s="1295"/>
      <c r="KQ94" s="1295"/>
      <c r="KR94" s="1295"/>
      <c r="KS94" s="1295"/>
      <c r="KT94" s="1295"/>
      <c r="KU94" s="1295"/>
      <c r="KV94" s="1295"/>
      <c r="KW94" s="1295"/>
      <c r="KX94" s="1295"/>
      <c r="KY94" s="1295"/>
      <c r="KZ94" s="1295"/>
      <c r="LA94" s="1295"/>
      <c r="LB94" s="1295"/>
      <c r="LC94" s="1295"/>
      <c r="LD94" s="1295"/>
      <c r="LE94" s="1295"/>
      <c r="LF94" s="1295"/>
      <c r="LG94" s="1295"/>
      <c r="LH94" s="1295"/>
      <c r="LI94" s="1295"/>
      <c r="LJ94" s="1295"/>
      <c r="LK94" s="1295"/>
      <c r="LL94" s="1295"/>
      <c r="LM94" s="1295"/>
      <c r="LN94" s="1295"/>
      <c r="LO94" s="1295"/>
      <c r="LP94" s="1295"/>
      <c r="LQ94" s="1295"/>
      <c r="LR94" s="1295"/>
      <c r="LS94" s="1295"/>
      <c r="LT94" s="1295"/>
      <c r="LU94" s="1295"/>
      <c r="LV94" s="1295"/>
      <c r="LW94" s="1295"/>
      <c r="LX94" s="1295"/>
      <c r="LY94" s="1295"/>
      <c r="LZ94" s="1295"/>
      <c r="MA94" s="1295"/>
      <c r="MB94" s="1295"/>
      <c r="MC94" s="1295"/>
      <c r="MD94" s="1295"/>
      <c r="ME94" s="1295"/>
      <c r="MF94" s="1295"/>
      <c r="MG94" s="1295"/>
      <c r="MH94" s="1295"/>
      <c r="MI94" s="1295"/>
      <c r="MJ94" s="1295"/>
      <c r="MK94" s="1295"/>
      <c r="ML94" s="1295"/>
      <c r="MM94" s="1295"/>
      <c r="MN94" s="1295"/>
      <c r="MO94" s="1295"/>
      <c r="MP94" s="1295"/>
      <c r="MQ94" s="1295"/>
      <c r="MR94" s="1295"/>
      <c r="MS94" s="1295"/>
      <c r="MT94" s="1295"/>
      <c r="MU94" s="1295"/>
      <c r="MV94" s="1295"/>
      <c r="MW94" s="1295"/>
      <c r="MX94" s="1295"/>
      <c r="MY94" s="1295"/>
      <c r="MZ94" s="1295"/>
      <c r="NA94" s="1295"/>
      <c r="NB94" s="1295"/>
      <c r="NC94" s="1295"/>
      <c r="ND94" s="1295"/>
      <c r="NE94" s="1295"/>
      <c r="NF94" s="1295"/>
      <c r="NG94" s="1295"/>
      <c r="NH94" s="1295"/>
      <c r="NI94" s="1295"/>
      <c r="NJ94" s="1302"/>
    </row>
    <row r="95" spans="2:374" ht="3.65" customHeight="1" x14ac:dyDescent="0.65">
      <c r="B95" s="1333"/>
      <c r="C95" s="1312"/>
      <c r="D95" s="1312"/>
      <c r="E95" s="1312"/>
      <c r="F95" s="1312"/>
      <c r="G95" s="1312"/>
      <c r="H95" s="1315"/>
      <c r="I95" s="1315"/>
      <c r="J95" s="1315"/>
      <c r="K95" s="1315"/>
      <c r="L95" s="1315"/>
      <c r="M95" s="1315"/>
      <c r="N95" s="1315"/>
      <c r="O95" s="1315"/>
      <c r="P95" s="1315"/>
      <c r="Q95" s="1315"/>
      <c r="R95" s="1315"/>
      <c r="S95" s="1315"/>
      <c r="T95" s="1315"/>
      <c r="U95" s="1315"/>
      <c r="V95" s="1339"/>
      <c r="W95" s="1339"/>
      <c r="X95" s="1339"/>
      <c r="Y95" s="1339"/>
      <c r="Z95" s="1339"/>
      <c r="AA95" s="1339"/>
      <c r="AB95" s="1339"/>
      <c r="AC95" s="1339"/>
      <c r="AD95" s="1339"/>
      <c r="AE95" s="1339"/>
      <c r="AF95" s="1339"/>
      <c r="AG95" s="1339"/>
      <c r="AH95" s="1339"/>
      <c r="AI95" s="1339"/>
      <c r="AJ95" s="1339"/>
      <c r="AK95" s="1339"/>
      <c r="AL95" s="1339"/>
      <c r="AM95" s="1339"/>
      <c r="AN95" s="1339"/>
      <c r="AO95" s="1339"/>
      <c r="AP95" s="1339"/>
      <c r="AQ95" s="1339"/>
      <c r="AR95" s="1339"/>
      <c r="AS95" s="1339"/>
      <c r="AT95" s="1339"/>
      <c r="AU95" s="1339"/>
      <c r="AV95" s="1339"/>
      <c r="AW95" s="1339"/>
      <c r="AX95" s="1339"/>
      <c r="AY95" s="1339"/>
      <c r="AZ95" s="1339"/>
      <c r="BA95" s="1339"/>
      <c r="BB95" s="1339"/>
      <c r="BC95" s="1339"/>
      <c r="BD95" s="1339"/>
      <c r="BE95" s="1339"/>
      <c r="BF95" s="1339"/>
      <c r="BG95" s="1339"/>
      <c r="BH95" s="1339"/>
      <c r="BI95" s="1339"/>
      <c r="BJ95" s="1339"/>
      <c r="BK95" s="1339"/>
      <c r="BL95" s="1339"/>
      <c r="BM95" s="1339"/>
      <c r="BN95" s="1339"/>
      <c r="BO95" s="1339"/>
      <c r="BP95" s="1339"/>
      <c r="BQ95" s="1339"/>
      <c r="BR95" s="1339"/>
      <c r="BS95" s="1339"/>
      <c r="BT95" s="1339"/>
      <c r="BU95" s="1339"/>
      <c r="BV95" s="1339"/>
      <c r="BW95" s="1339"/>
      <c r="BX95" s="1339"/>
      <c r="BY95" s="1339"/>
      <c r="BZ95" s="1339"/>
      <c r="CA95" s="1339"/>
      <c r="CB95" s="1339"/>
      <c r="CC95" s="1339"/>
      <c r="CD95" s="1339"/>
      <c r="CE95" s="1339"/>
      <c r="CF95" s="1339"/>
      <c r="CG95" s="1339"/>
      <c r="CH95" s="1339"/>
      <c r="CI95" s="1339"/>
      <c r="CJ95" s="1339"/>
      <c r="CK95" s="1339"/>
      <c r="CL95" s="1339"/>
      <c r="CM95" s="1339"/>
      <c r="CN95" s="1339"/>
      <c r="CO95" s="1339"/>
      <c r="CP95" s="1339"/>
      <c r="CQ95" s="1339"/>
      <c r="CR95" s="1339"/>
      <c r="CS95" s="1339"/>
      <c r="CT95" s="1339"/>
      <c r="CU95" s="1339"/>
      <c r="CV95" s="1339"/>
      <c r="CW95" s="1339"/>
      <c r="CX95" s="1339"/>
      <c r="CY95" s="1339"/>
      <c r="CZ95" s="1339"/>
      <c r="DA95" s="1339"/>
      <c r="DB95" s="1339"/>
      <c r="DC95" s="1339"/>
      <c r="DD95" s="1339"/>
      <c r="DE95" s="1339"/>
      <c r="DF95" s="1339"/>
      <c r="DG95" s="1339"/>
      <c r="DH95" s="1339"/>
      <c r="DI95" s="1339"/>
      <c r="DJ95" s="1339"/>
      <c r="DK95" s="1339"/>
      <c r="DL95" s="1339"/>
      <c r="DM95" s="1339"/>
      <c r="DN95" s="1339"/>
      <c r="DO95" s="1339"/>
      <c r="DP95" s="1339"/>
      <c r="DQ95" s="1339"/>
      <c r="DR95" s="1339"/>
      <c r="DS95" s="1339"/>
      <c r="DT95" s="1339"/>
      <c r="DU95" s="1339"/>
      <c r="DV95" s="1339"/>
      <c r="DW95" s="1339"/>
      <c r="DX95" s="1339"/>
      <c r="DY95" s="1339"/>
      <c r="DZ95" s="1339"/>
      <c r="EA95" s="1339"/>
      <c r="EB95" s="1339"/>
      <c r="EC95" s="1339"/>
      <c r="ED95" s="1339"/>
      <c r="EE95" s="1339"/>
      <c r="EF95" s="1339"/>
      <c r="EG95" s="1339"/>
      <c r="EH95" s="1339"/>
      <c r="EI95" s="1339"/>
      <c r="EJ95" s="1339"/>
      <c r="EK95" s="1339"/>
      <c r="EL95" s="1339"/>
      <c r="EM95" s="1339"/>
      <c r="EN95" s="1339"/>
      <c r="EO95" s="1339"/>
      <c r="EP95" s="1339"/>
      <c r="EQ95" s="1339"/>
      <c r="ER95" s="1339"/>
      <c r="ES95" s="1339"/>
      <c r="ET95" s="1339"/>
      <c r="EU95" s="1339"/>
      <c r="EV95" s="1339"/>
      <c r="EW95" s="1339"/>
      <c r="EX95" s="1339"/>
      <c r="EY95" s="1339"/>
      <c r="EZ95" s="1339"/>
      <c r="FA95" s="1339"/>
      <c r="FB95" s="1339"/>
      <c r="FC95" s="1339"/>
      <c r="FD95" s="1339"/>
      <c r="FE95" s="1339"/>
      <c r="FF95" s="1341"/>
      <c r="FG95" s="1341"/>
      <c r="FH95" s="1315"/>
      <c r="FI95" s="1315"/>
      <c r="FJ95" s="1315"/>
      <c r="FK95" s="1315"/>
      <c r="FL95" s="1315"/>
      <c r="FM95" s="1315"/>
      <c r="FN95" s="1315"/>
      <c r="FO95" s="1315"/>
      <c r="FP95" s="1315"/>
      <c r="FQ95" s="1315"/>
      <c r="FR95" s="1315"/>
      <c r="FS95" s="1315"/>
      <c r="FT95" s="1315"/>
      <c r="FU95" s="1315"/>
      <c r="FV95" s="1315"/>
      <c r="FW95" s="1315"/>
      <c r="FX95" s="1315"/>
      <c r="FY95" s="1315"/>
      <c r="FZ95" s="1315"/>
      <c r="GA95" s="1295"/>
      <c r="GB95" s="1295"/>
      <c r="GC95" s="1295"/>
      <c r="GD95" s="1295"/>
      <c r="GE95" s="1295"/>
      <c r="GF95" s="1295"/>
      <c r="GG95" s="1295"/>
      <c r="GH95" s="1295"/>
      <c r="GI95" s="1295"/>
      <c r="GJ95" s="1295"/>
      <c r="GK95" s="1295"/>
      <c r="GL95" s="1295"/>
      <c r="GM95" s="1295"/>
      <c r="GN95" s="1295"/>
      <c r="GO95" s="1295"/>
      <c r="GP95" s="1295"/>
      <c r="GQ95" s="1295"/>
      <c r="GR95" s="1295"/>
      <c r="GS95" s="1295"/>
      <c r="GT95" s="1295"/>
      <c r="GU95" s="1295"/>
      <c r="GV95" s="1295"/>
      <c r="GW95" s="1295"/>
      <c r="GX95" s="1295"/>
      <c r="GY95" s="1295"/>
      <c r="GZ95" s="1295"/>
      <c r="HA95" s="1295"/>
      <c r="HB95" s="1295"/>
      <c r="HC95" s="1295"/>
      <c r="HD95" s="1295"/>
      <c r="HE95" s="1295"/>
      <c r="HF95" s="1295"/>
      <c r="HG95" s="1295"/>
      <c r="HH95" s="1295"/>
      <c r="HI95" s="1295"/>
      <c r="HJ95" s="1295"/>
      <c r="HK95" s="1295"/>
      <c r="HL95" s="1295"/>
      <c r="HM95" s="1295"/>
      <c r="HN95" s="1295"/>
      <c r="HO95" s="1295"/>
      <c r="HP95" s="1295"/>
      <c r="HQ95" s="1295"/>
      <c r="HR95" s="1295"/>
      <c r="HS95" s="1295"/>
      <c r="HT95" s="1295"/>
      <c r="HU95" s="1295"/>
      <c r="HV95" s="1295"/>
      <c r="HW95" s="1295"/>
      <c r="HX95" s="1295"/>
      <c r="HY95" s="1295"/>
      <c r="HZ95" s="1295"/>
      <c r="IA95" s="1295"/>
      <c r="IB95" s="1295"/>
      <c r="IC95" s="1295"/>
      <c r="ID95" s="1295"/>
      <c r="IE95" s="1295"/>
      <c r="IF95" s="1295"/>
      <c r="IG95" s="1295"/>
      <c r="IH95" s="1295"/>
      <c r="II95" s="1295"/>
      <c r="IJ95" s="1295"/>
      <c r="IK95" s="1295"/>
      <c r="IL95" s="1295"/>
      <c r="IM95" s="1295"/>
      <c r="IN95" s="1322"/>
      <c r="IO95" s="1322"/>
      <c r="IP95" s="1322"/>
      <c r="IQ95" s="1322"/>
      <c r="IR95" s="1322"/>
      <c r="IS95" s="1322"/>
      <c r="IT95" s="1322"/>
      <c r="IU95" s="1322"/>
      <c r="IV95" s="1322"/>
      <c r="IW95" s="1322"/>
      <c r="IX95" s="1322"/>
      <c r="IY95" s="1322"/>
      <c r="IZ95" s="1322"/>
      <c r="JA95" s="1322"/>
      <c r="JB95" s="1322"/>
      <c r="JC95" s="1322"/>
      <c r="JD95" s="1322"/>
      <c r="JE95" s="1322"/>
      <c r="JF95" s="1322"/>
      <c r="JG95" s="1322"/>
      <c r="JH95" s="1322"/>
      <c r="JI95" s="1322"/>
      <c r="JJ95" s="1322"/>
      <c r="JK95" s="1322"/>
      <c r="JL95" s="1322"/>
      <c r="JM95" s="1322"/>
      <c r="JN95" s="1322"/>
      <c r="JO95" s="1322"/>
      <c r="JP95" s="1295"/>
      <c r="JQ95" s="1295"/>
      <c r="JR95" s="1295"/>
      <c r="JS95" s="1295"/>
      <c r="JT95" s="1295"/>
      <c r="JU95" s="1295"/>
      <c r="JV95" s="1295"/>
      <c r="JW95" s="1295"/>
      <c r="JX95" s="1295"/>
      <c r="JY95" s="1295"/>
      <c r="JZ95" s="1295"/>
      <c r="KA95" s="1295"/>
      <c r="KB95" s="1295"/>
      <c r="KC95" s="1295"/>
      <c r="KD95" s="1295"/>
      <c r="KE95" s="1295"/>
      <c r="KF95" s="1295"/>
      <c r="KG95" s="1295"/>
      <c r="KH95" s="1295"/>
      <c r="KI95" s="1295"/>
      <c r="KJ95" s="1295"/>
      <c r="KK95" s="1295"/>
      <c r="KL95" s="1295"/>
      <c r="KM95" s="1295"/>
      <c r="KN95" s="1295"/>
      <c r="KO95" s="1295"/>
      <c r="KP95" s="1295"/>
      <c r="KQ95" s="1295"/>
      <c r="KR95" s="1295"/>
      <c r="KS95" s="1295"/>
      <c r="KT95" s="1295"/>
      <c r="KU95" s="1295"/>
      <c r="KV95" s="1295"/>
      <c r="KW95" s="1295"/>
      <c r="KX95" s="1295"/>
      <c r="KY95" s="1295"/>
      <c r="KZ95" s="1295"/>
      <c r="LA95" s="1295"/>
      <c r="LB95" s="1295"/>
      <c r="LC95" s="1295"/>
      <c r="LD95" s="1295"/>
      <c r="LE95" s="1295"/>
      <c r="LF95" s="1295"/>
      <c r="LG95" s="1295"/>
      <c r="LH95" s="1295"/>
      <c r="LI95" s="1295"/>
      <c r="LJ95" s="1295"/>
      <c r="LK95" s="1295"/>
      <c r="LL95" s="1295"/>
      <c r="LM95" s="1295"/>
      <c r="LN95" s="1295"/>
      <c r="LO95" s="1295"/>
      <c r="LP95" s="1295"/>
      <c r="LQ95" s="1295"/>
      <c r="LR95" s="1295"/>
      <c r="LS95" s="1295"/>
      <c r="LT95" s="1295"/>
      <c r="LU95" s="1295"/>
      <c r="LV95" s="1295"/>
      <c r="LW95" s="1295"/>
      <c r="LX95" s="1295"/>
      <c r="LY95" s="1295"/>
      <c r="LZ95" s="1295"/>
      <c r="MA95" s="1295"/>
      <c r="MB95" s="1295"/>
      <c r="MC95" s="1295"/>
      <c r="MD95" s="1295"/>
      <c r="ME95" s="1295"/>
      <c r="MF95" s="1295"/>
      <c r="MG95" s="1295"/>
      <c r="MH95" s="1295"/>
      <c r="MI95" s="1295"/>
      <c r="MJ95" s="1295"/>
      <c r="MK95" s="1295"/>
      <c r="ML95" s="1295"/>
      <c r="MM95" s="1295"/>
      <c r="MN95" s="1295"/>
      <c r="MO95" s="1295"/>
      <c r="MP95" s="1295"/>
      <c r="MQ95" s="1295"/>
      <c r="MR95" s="1295"/>
      <c r="MS95" s="1295"/>
      <c r="MT95" s="1295"/>
      <c r="MU95" s="1295"/>
      <c r="MV95" s="1295"/>
      <c r="MW95" s="1295"/>
      <c r="MX95" s="1295"/>
      <c r="MY95" s="1295"/>
      <c r="MZ95" s="1295"/>
      <c r="NA95" s="1295"/>
      <c r="NB95" s="1295"/>
      <c r="NC95" s="1295"/>
      <c r="ND95" s="1295"/>
      <c r="NE95" s="1295"/>
      <c r="NF95" s="1295"/>
      <c r="NG95" s="1295"/>
      <c r="NH95" s="1295"/>
      <c r="NI95" s="1295"/>
      <c r="NJ95" s="1302"/>
    </row>
    <row r="96" spans="2:374" ht="3.65" customHeight="1" x14ac:dyDescent="0.65">
      <c r="B96" s="1333"/>
      <c r="C96" s="1312"/>
      <c r="D96" s="1312"/>
      <c r="E96" s="1312"/>
      <c r="F96" s="1312"/>
      <c r="G96" s="1312"/>
      <c r="H96" s="1315"/>
      <c r="I96" s="1315"/>
      <c r="J96" s="1315"/>
      <c r="K96" s="1315"/>
      <c r="L96" s="1315"/>
      <c r="M96" s="1315"/>
      <c r="N96" s="1315"/>
      <c r="O96" s="1315"/>
      <c r="P96" s="1315"/>
      <c r="Q96" s="1315"/>
      <c r="R96" s="1315"/>
      <c r="S96" s="1315"/>
      <c r="T96" s="1315"/>
      <c r="U96" s="1315"/>
      <c r="V96" s="1339"/>
      <c r="W96" s="1339"/>
      <c r="X96" s="1339"/>
      <c r="Y96" s="1339"/>
      <c r="Z96" s="1339"/>
      <c r="AA96" s="1339"/>
      <c r="AB96" s="1339"/>
      <c r="AC96" s="1339"/>
      <c r="AD96" s="1339"/>
      <c r="AE96" s="1339"/>
      <c r="AF96" s="1339"/>
      <c r="AG96" s="1339"/>
      <c r="AH96" s="1339"/>
      <c r="AI96" s="1339"/>
      <c r="AJ96" s="1339"/>
      <c r="AK96" s="1339"/>
      <c r="AL96" s="1339"/>
      <c r="AM96" s="1339"/>
      <c r="AN96" s="1339"/>
      <c r="AO96" s="1339"/>
      <c r="AP96" s="1339"/>
      <c r="AQ96" s="1339"/>
      <c r="AR96" s="1339"/>
      <c r="AS96" s="1339"/>
      <c r="AT96" s="1339"/>
      <c r="AU96" s="1339"/>
      <c r="AV96" s="1339"/>
      <c r="AW96" s="1339"/>
      <c r="AX96" s="1339"/>
      <c r="AY96" s="1339"/>
      <c r="AZ96" s="1339"/>
      <c r="BA96" s="1339"/>
      <c r="BB96" s="1339"/>
      <c r="BC96" s="1339"/>
      <c r="BD96" s="1339"/>
      <c r="BE96" s="1339"/>
      <c r="BF96" s="1339"/>
      <c r="BG96" s="1339"/>
      <c r="BH96" s="1339"/>
      <c r="BI96" s="1339"/>
      <c r="BJ96" s="1339"/>
      <c r="BK96" s="1339"/>
      <c r="BL96" s="1339"/>
      <c r="BM96" s="1339"/>
      <c r="BN96" s="1339"/>
      <c r="BO96" s="1339"/>
      <c r="BP96" s="1339"/>
      <c r="BQ96" s="1339"/>
      <c r="BR96" s="1339"/>
      <c r="BS96" s="1339"/>
      <c r="BT96" s="1339"/>
      <c r="BU96" s="1339"/>
      <c r="BV96" s="1339"/>
      <c r="BW96" s="1339"/>
      <c r="BX96" s="1339"/>
      <c r="BY96" s="1339"/>
      <c r="BZ96" s="1339"/>
      <c r="CA96" s="1339"/>
      <c r="CB96" s="1339"/>
      <c r="CC96" s="1339"/>
      <c r="CD96" s="1339"/>
      <c r="CE96" s="1339"/>
      <c r="CF96" s="1339"/>
      <c r="CG96" s="1339"/>
      <c r="CH96" s="1339"/>
      <c r="CI96" s="1339"/>
      <c r="CJ96" s="1339"/>
      <c r="CK96" s="1339"/>
      <c r="CL96" s="1339"/>
      <c r="CM96" s="1339"/>
      <c r="CN96" s="1339"/>
      <c r="CO96" s="1339"/>
      <c r="CP96" s="1339"/>
      <c r="CQ96" s="1339"/>
      <c r="CR96" s="1339"/>
      <c r="CS96" s="1339"/>
      <c r="CT96" s="1339"/>
      <c r="CU96" s="1339"/>
      <c r="CV96" s="1339"/>
      <c r="CW96" s="1339"/>
      <c r="CX96" s="1339"/>
      <c r="CY96" s="1339"/>
      <c r="CZ96" s="1339"/>
      <c r="DA96" s="1339"/>
      <c r="DB96" s="1339"/>
      <c r="DC96" s="1339"/>
      <c r="DD96" s="1339"/>
      <c r="DE96" s="1339"/>
      <c r="DF96" s="1339"/>
      <c r="DG96" s="1339"/>
      <c r="DH96" s="1339"/>
      <c r="DI96" s="1339"/>
      <c r="DJ96" s="1339"/>
      <c r="DK96" s="1339"/>
      <c r="DL96" s="1339"/>
      <c r="DM96" s="1339"/>
      <c r="DN96" s="1339"/>
      <c r="DO96" s="1339"/>
      <c r="DP96" s="1339"/>
      <c r="DQ96" s="1339"/>
      <c r="DR96" s="1339"/>
      <c r="DS96" s="1339"/>
      <c r="DT96" s="1339"/>
      <c r="DU96" s="1339"/>
      <c r="DV96" s="1339"/>
      <c r="DW96" s="1339"/>
      <c r="DX96" s="1339"/>
      <c r="DY96" s="1339"/>
      <c r="DZ96" s="1339"/>
      <c r="EA96" s="1339"/>
      <c r="EB96" s="1339"/>
      <c r="EC96" s="1339"/>
      <c r="ED96" s="1339"/>
      <c r="EE96" s="1339"/>
      <c r="EF96" s="1339"/>
      <c r="EG96" s="1339"/>
      <c r="EH96" s="1339"/>
      <c r="EI96" s="1339"/>
      <c r="EJ96" s="1339"/>
      <c r="EK96" s="1339"/>
      <c r="EL96" s="1339"/>
      <c r="EM96" s="1339"/>
      <c r="EN96" s="1339"/>
      <c r="EO96" s="1339"/>
      <c r="EP96" s="1339"/>
      <c r="EQ96" s="1339"/>
      <c r="ER96" s="1339"/>
      <c r="ES96" s="1339"/>
      <c r="ET96" s="1339"/>
      <c r="EU96" s="1339"/>
      <c r="EV96" s="1339"/>
      <c r="EW96" s="1339"/>
      <c r="EX96" s="1339"/>
      <c r="EY96" s="1339"/>
      <c r="EZ96" s="1339"/>
      <c r="FA96" s="1339"/>
      <c r="FB96" s="1339"/>
      <c r="FC96" s="1339"/>
      <c r="FD96" s="1339"/>
      <c r="FE96" s="1339"/>
      <c r="FF96" s="1341"/>
      <c r="FG96" s="1341"/>
      <c r="FH96" s="1315"/>
      <c r="FI96" s="1315"/>
      <c r="FJ96" s="1315"/>
      <c r="FK96" s="1315"/>
      <c r="FL96" s="1315"/>
      <c r="FM96" s="1315"/>
      <c r="FN96" s="1315"/>
      <c r="FO96" s="1315"/>
      <c r="FP96" s="1315"/>
      <c r="FQ96" s="1315"/>
      <c r="FR96" s="1315"/>
      <c r="FS96" s="1315"/>
      <c r="FT96" s="1315"/>
      <c r="FU96" s="1315"/>
      <c r="FV96" s="1315"/>
      <c r="FW96" s="1315"/>
      <c r="FX96" s="1315"/>
      <c r="FY96" s="1315"/>
      <c r="FZ96" s="1315"/>
      <c r="GA96" s="1295"/>
      <c r="GB96" s="1295"/>
      <c r="GC96" s="1295"/>
      <c r="GD96" s="1295"/>
      <c r="GE96" s="1295"/>
      <c r="GF96" s="1295"/>
      <c r="GG96" s="1295"/>
      <c r="GH96" s="1295"/>
      <c r="GI96" s="1295"/>
      <c r="GJ96" s="1295"/>
      <c r="GK96" s="1295"/>
      <c r="GL96" s="1295"/>
      <c r="GM96" s="1295"/>
      <c r="GN96" s="1295"/>
      <c r="GO96" s="1295"/>
      <c r="GP96" s="1295"/>
      <c r="GQ96" s="1295"/>
      <c r="GR96" s="1295"/>
      <c r="GS96" s="1295"/>
      <c r="GT96" s="1295"/>
      <c r="GU96" s="1295"/>
      <c r="GV96" s="1295"/>
      <c r="GW96" s="1295"/>
      <c r="GX96" s="1295"/>
      <c r="GY96" s="1295"/>
      <c r="GZ96" s="1295"/>
      <c r="HA96" s="1295"/>
      <c r="HB96" s="1295"/>
      <c r="HC96" s="1295"/>
      <c r="HD96" s="1295"/>
      <c r="HE96" s="1295"/>
      <c r="HF96" s="1295"/>
      <c r="HG96" s="1295"/>
      <c r="HH96" s="1295"/>
      <c r="HI96" s="1295"/>
      <c r="HJ96" s="1295"/>
      <c r="HK96" s="1295"/>
      <c r="HL96" s="1295"/>
      <c r="HM96" s="1295"/>
      <c r="HN96" s="1295"/>
      <c r="HO96" s="1295"/>
      <c r="HP96" s="1295"/>
      <c r="HQ96" s="1295"/>
      <c r="HR96" s="1295"/>
      <c r="HS96" s="1295"/>
      <c r="HT96" s="1295"/>
      <c r="HU96" s="1295"/>
      <c r="HV96" s="1295"/>
      <c r="HW96" s="1295"/>
      <c r="HX96" s="1295"/>
      <c r="HY96" s="1295"/>
      <c r="HZ96" s="1295"/>
      <c r="IA96" s="1295"/>
      <c r="IB96" s="1295"/>
      <c r="IC96" s="1295"/>
      <c r="ID96" s="1295"/>
      <c r="IE96" s="1295"/>
      <c r="IF96" s="1295"/>
      <c r="IG96" s="1295"/>
      <c r="IH96" s="1295"/>
      <c r="II96" s="1295"/>
      <c r="IJ96" s="1295"/>
      <c r="IK96" s="1295"/>
      <c r="IL96" s="1295"/>
      <c r="IM96" s="1295"/>
      <c r="IN96" s="1322"/>
      <c r="IO96" s="1322"/>
      <c r="IP96" s="1322"/>
      <c r="IQ96" s="1322"/>
      <c r="IR96" s="1322"/>
      <c r="IS96" s="1322"/>
      <c r="IT96" s="1322"/>
      <c r="IU96" s="1322"/>
      <c r="IV96" s="1322"/>
      <c r="IW96" s="1322"/>
      <c r="IX96" s="1322"/>
      <c r="IY96" s="1322"/>
      <c r="IZ96" s="1322"/>
      <c r="JA96" s="1322"/>
      <c r="JB96" s="1322"/>
      <c r="JC96" s="1322"/>
      <c r="JD96" s="1322"/>
      <c r="JE96" s="1322"/>
      <c r="JF96" s="1322"/>
      <c r="JG96" s="1322"/>
      <c r="JH96" s="1322"/>
      <c r="JI96" s="1322"/>
      <c r="JJ96" s="1322"/>
      <c r="JK96" s="1322"/>
      <c r="JL96" s="1322"/>
      <c r="JM96" s="1322"/>
      <c r="JN96" s="1322"/>
      <c r="JO96" s="1322"/>
      <c r="JP96" s="1295"/>
      <c r="JQ96" s="1295"/>
      <c r="JR96" s="1295"/>
      <c r="JS96" s="1295"/>
      <c r="JT96" s="1295"/>
      <c r="JU96" s="1295"/>
      <c r="JV96" s="1295"/>
      <c r="JW96" s="1295"/>
      <c r="JX96" s="1295"/>
      <c r="JY96" s="1295"/>
      <c r="JZ96" s="1295"/>
      <c r="KA96" s="1295"/>
      <c r="KB96" s="1295"/>
      <c r="KC96" s="1295"/>
      <c r="KD96" s="1295"/>
      <c r="KE96" s="1295"/>
      <c r="KF96" s="1295"/>
      <c r="KG96" s="1295"/>
      <c r="KH96" s="1295"/>
      <c r="KI96" s="1295"/>
      <c r="KJ96" s="1295"/>
      <c r="KK96" s="1295"/>
      <c r="KL96" s="1295"/>
      <c r="KM96" s="1295"/>
      <c r="KN96" s="1295"/>
      <c r="KO96" s="1295"/>
      <c r="KP96" s="1295"/>
      <c r="KQ96" s="1295"/>
      <c r="KR96" s="1295"/>
      <c r="KS96" s="1295"/>
      <c r="KT96" s="1295"/>
      <c r="KU96" s="1295"/>
      <c r="KV96" s="1295"/>
      <c r="KW96" s="1295"/>
      <c r="KX96" s="1295"/>
      <c r="KY96" s="1295"/>
      <c r="KZ96" s="1295"/>
      <c r="LA96" s="1295"/>
      <c r="LB96" s="1295"/>
      <c r="LC96" s="1295"/>
      <c r="LD96" s="1295"/>
      <c r="LE96" s="1295"/>
      <c r="LF96" s="1295"/>
      <c r="LG96" s="1295"/>
      <c r="LH96" s="1295"/>
      <c r="LI96" s="1295"/>
      <c r="LJ96" s="1295"/>
      <c r="LK96" s="1295"/>
      <c r="LL96" s="1295"/>
      <c r="LM96" s="1295"/>
      <c r="LN96" s="1295"/>
      <c r="LO96" s="1295"/>
      <c r="LP96" s="1295"/>
      <c r="LQ96" s="1295"/>
      <c r="LR96" s="1295"/>
      <c r="LS96" s="1295"/>
      <c r="LT96" s="1295"/>
      <c r="LU96" s="1295"/>
      <c r="LV96" s="1295"/>
      <c r="LW96" s="1295"/>
      <c r="LX96" s="1295"/>
      <c r="LY96" s="1295"/>
      <c r="LZ96" s="1295"/>
      <c r="MA96" s="1295"/>
      <c r="MB96" s="1295"/>
      <c r="MC96" s="1295"/>
      <c r="MD96" s="1295"/>
      <c r="ME96" s="1295"/>
      <c r="MF96" s="1295"/>
      <c r="MG96" s="1295"/>
      <c r="MH96" s="1295"/>
      <c r="MI96" s="1295"/>
      <c r="MJ96" s="1295"/>
      <c r="MK96" s="1295"/>
      <c r="ML96" s="1295"/>
      <c r="MM96" s="1295"/>
      <c r="MN96" s="1295"/>
      <c r="MO96" s="1295"/>
      <c r="MP96" s="1295"/>
      <c r="MQ96" s="1295"/>
      <c r="MR96" s="1295"/>
      <c r="MS96" s="1295"/>
      <c r="MT96" s="1295"/>
      <c r="MU96" s="1295"/>
      <c r="MV96" s="1295"/>
      <c r="MW96" s="1295"/>
      <c r="MX96" s="1295"/>
      <c r="MY96" s="1295"/>
      <c r="MZ96" s="1295"/>
      <c r="NA96" s="1295"/>
      <c r="NB96" s="1295"/>
      <c r="NC96" s="1295"/>
      <c r="ND96" s="1295"/>
      <c r="NE96" s="1295"/>
      <c r="NF96" s="1295"/>
      <c r="NG96" s="1295"/>
      <c r="NH96" s="1295"/>
      <c r="NI96" s="1295"/>
      <c r="NJ96" s="1302"/>
    </row>
    <row r="97" spans="2:374" ht="3.65" customHeight="1" thickBot="1" x14ac:dyDescent="0.7">
      <c r="B97" s="1333"/>
      <c r="C97" s="1312"/>
      <c r="D97" s="1312"/>
      <c r="E97" s="1312"/>
      <c r="F97" s="1312"/>
      <c r="G97" s="1312"/>
      <c r="H97" s="1315"/>
      <c r="I97" s="1315"/>
      <c r="J97" s="1315"/>
      <c r="K97" s="1315"/>
      <c r="L97" s="1315"/>
      <c r="M97" s="1315"/>
      <c r="N97" s="1315"/>
      <c r="O97" s="1315"/>
      <c r="P97" s="1315"/>
      <c r="Q97" s="1315"/>
      <c r="R97" s="1315"/>
      <c r="S97" s="1315"/>
      <c r="T97" s="1315"/>
      <c r="U97" s="1315"/>
      <c r="V97" s="1339"/>
      <c r="W97" s="1339"/>
      <c r="X97" s="1339"/>
      <c r="Y97" s="1339"/>
      <c r="Z97" s="1339"/>
      <c r="AA97" s="1339"/>
      <c r="AB97" s="1339"/>
      <c r="AC97" s="1339"/>
      <c r="AD97" s="1339"/>
      <c r="AE97" s="1339"/>
      <c r="AF97" s="1339"/>
      <c r="AG97" s="1339"/>
      <c r="AH97" s="1339"/>
      <c r="AI97" s="1339"/>
      <c r="AJ97" s="1339"/>
      <c r="AK97" s="1339"/>
      <c r="AL97" s="1339"/>
      <c r="AM97" s="1339"/>
      <c r="AN97" s="1339"/>
      <c r="AO97" s="1339"/>
      <c r="AP97" s="1339"/>
      <c r="AQ97" s="1339"/>
      <c r="AR97" s="1339"/>
      <c r="AS97" s="1339"/>
      <c r="AT97" s="1339"/>
      <c r="AU97" s="1339"/>
      <c r="AV97" s="1339"/>
      <c r="AW97" s="1339"/>
      <c r="AX97" s="1339"/>
      <c r="AY97" s="1339"/>
      <c r="AZ97" s="1339"/>
      <c r="BA97" s="1339"/>
      <c r="BB97" s="1339"/>
      <c r="BC97" s="1339"/>
      <c r="BD97" s="1339"/>
      <c r="BE97" s="1339"/>
      <c r="BF97" s="1339"/>
      <c r="BG97" s="1339"/>
      <c r="BH97" s="1339"/>
      <c r="BI97" s="1339"/>
      <c r="BJ97" s="1339"/>
      <c r="BK97" s="1339"/>
      <c r="BL97" s="1339"/>
      <c r="BM97" s="1339"/>
      <c r="BN97" s="1339"/>
      <c r="BO97" s="1339"/>
      <c r="BP97" s="1339"/>
      <c r="BQ97" s="1339"/>
      <c r="BR97" s="1339"/>
      <c r="BS97" s="1339"/>
      <c r="BT97" s="1339"/>
      <c r="BU97" s="1339"/>
      <c r="BV97" s="1339"/>
      <c r="BW97" s="1339"/>
      <c r="BX97" s="1339"/>
      <c r="BY97" s="1339"/>
      <c r="BZ97" s="1339"/>
      <c r="CA97" s="1339"/>
      <c r="CB97" s="1339"/>
      <c r="CC97" s="1339"/>
      <c r="CD97" s="1339"/>
      <c r="CE97" s="1339"/>
      <c r="CF97" s="1339"/>
      <c r="CG97" s="1339"/>
      <c r="CH97" s="1339"/>
      <c r="CI97" s="1339"/>
      <c r="CJ97" s="1339"/>
      <c r="CK97" s="1339"/>
      <c r="CL97" s="1339"/>
      <c r="CM97" s="1339"/>
      <c r="CN97" s="1339"/>
      <c r="CO97" s="1339"/>
      <c r="CP97" s="1339"/>
      <c r="CQ97" s="1339"/>
      <c r="CR97" s="1339"/>
      <c r="CS97" s="1339"/>
      <c r="CT97" s="1339"/>
      <c r="CU97" s="1339"/>
      <c r="CV97" s="1339"/>
      <c r="CW97" s="1339"/>
      <c r="CX97" s="1339"/>
      <c r="CY97" s="1339"/>
      <c r="CZ97" s="1339"/>
      <c r="DA97" s="1339"/>
      <c r="DB97" s="1339"/>
      <c r="DC97" s="1339"/>
      <c r="DD97" s="1339"/>
      <c r="DE97" s="1339"/>
      <c r="DF97" s="1339"/>
      <c r="DG97" s="1339"/>
      <c r="DH97" s="1339"/>
      <c r="DI97" s="1339"/>
      <c r="DJ97" s="1339"/>
      <c r="DK97" s="1339"/>
      <c r="DL97" s="1339"/>
      <c r="DM97" s="1339"/>
      <c r="DN97" s="1339"/>
      <c r="DO97" s="1339"/>
      <c r="DP97" s="1339"/>
      <c r="DQ97" s="1339"/>
      <c r="DR97" s="1339"/>
      <c r="DS97" s="1339"/>
      <c r="DT97" s="1339"/>
      <c r="DU97" s="1339"/>
      <c r="DV97" s="1339"/>
      <c r="DW97" s="1339"/>
      <c r="DX97" s="1339"/>
      <c r="DY97" s="1339"/>
      <c r="DZ97" s="1339"/>
      <c r="EA97" s="1339"/>
      <c r="EB97" s="1339"/>
      <c r="EC97" s="1339"/>
      <c r="ED97" s="1339"/>
      <c r="EE97" s="1339"/>
      <c r="EF97" s="1339"/>
      <c r="EG97" s="1339"/>
      <c r="EH97" s="1339"/>
      <c r="EI97" s="1339"/>
      <c r="EJ97" s="1339"/>
      <c r="EK97" s="1339"/>
      <c r="EL97" s="1339"/>
      <c r="EM97" s="1339"/>
      <c r="EN97" s="1339"/>
      <c r="EO97" s="1339"/>
      <c r="EP97" s="1339"/>
      <c r="EQ97" s="1339"/>
      <c r="ER97" s="1339"/>
      <c r="ES97" s="1339"/>
      <c r="ET97" s="1339"/>
      <c r="EU97" s="1339"/>
      <c r="EV97" s="1339"/>
      <c r="EW97" s="1339"/>
      <c r="EX97" s="1339"/>
      <c r="EY97" s="1339"/>
      <c r="EZ97" s="1339"/>
      <c r="FA97" s="1339"/>
      <c r="FB97" s="1339"/>
      <c r="FC97" s="1339"/>
      <c r="FD97" s="1339"/>
      <c r="FE97" s="1339"/>
      <c r="FF97" s="1341"/>
      <c r="FG97" s="1341"/>
      <c r="FH97" s="1315"/>
      <c r="FI97" s="1315"/>
      <c r="FJ97" s="1315"/>
      <c r="FK97" s="1315"/>
      <c r="FL97" s="1315"/>
      <c r="FM97" s="1315"/>
      <c r="FN97" s="1315"/>
      <c r="FO97" s="1315"/>
      <c r="FP97" s="1315"/>
      <c r="FQ97" s="1315"/>
      <c r="FR97" s="1315"/>
      <c r="FS97" s="1315"/>
      <c r="FT97" s="1315"/>
      <c r="FU97" s="1315"/>
      <c r="FV97" s="1315"/>
      <c r="FW97" s="1315"/>
      <c r="FX97" s="1315"/>
      <c r="FY97" s="1315"/>
      <c r="FZ97" s="1315"/>
      <c r="GA97" s="1295"/>
      <c r="GB97" s="1295"/>
      <c r="GC97" s="1295"/>
      <c r="GD97" s="1295"/>
      <c r="GE97" s="1295"/>
      <c r="GF97" s="1295"/>
      <c r="GG97" s="1295"/>
      <c r="GH97" s="1295"/>
      <c r="GI97" s="1295"/>
      <c r="GJ97" s="1295"/>
      <c r="GK97" s="1295"/>
      <c r="GL97" s="1295"/>
      <c r="GM97" s="1295"/>
      <c r="GN97" s="1295"/>
      <c r="GO97" s="1295"/>
      <c r="GP97" s="1295"/>
      <c r="GQ97" s="1295"/>
      <c r="GR97" s="1295"/>
      <c r="GS97" s="1295"/>
      <c r="GT97" s="1295"/>
      <c r="GU97" s="1295"/>
      <c r="GV97" s="1295"/>
      <c r="GW97" s="1295"/>
      <c r="GX97" s="1295"/>
      <c r="GY97" s="1295"/>
      <c r="GZ97" s="1295"/>
      <c r="HA97" s="1295"/>
      <c r="HB97" s="1295"/>
      <c r="HC97" s="1295"/>
      <c r="HD97" s="1295"/>
      <c r="HE97" s="1295"/>
      <c r="HF97" s="1295"/>
      <c r="HG97" s="1295"/>
      <c r="HH97" s="1295"/>
      <c r="HI97" s="1295"/>
      <c r="HJ97" s="1295"/>
      <c r="HK97" s="1295"/>
      <c r="HL97" s="1295"/>
      <c r="HM97" s="1295"/>
      <c r="HN97" s="1295"/>
      <c r="HO97" s="1295"/>
      <c r="HP97" s="1295"/>
      <c r="HQ97" s="1295"/>
      <c r="HR97" s="1295"/>
      <c r="HS97" s="1295"/>
      <c r="HT97" s="1295"/>
      <c r="HU97" s="1295"/>
      <c r="HV97" s="1295"/>
      <c r="HW97" s="1295"/>
      <c r="HX97" s="1295"/>
      <c r="HY97" s="1295"/>
      <c r="HZ97" s="1295"/>
      <c r="IA97" s="1295"/>
      <c r="IB97" s="1295"/>
      <c r="IC97" s="1295"/>
      <c r="ID97" s="1295"/>
      <c r="IE97" s="1295"/>
      <c r="IF97" s="1295"/>
      <c r="IG97" s="1295"/>
      <c r="IH97" s="1295"/>
      <c r="II97" s="1295"/>
      <c r="IJ97" s="1295"/>
      <c r="IK97" s="1295"/>
      <c r="IL97" s="1295"/>
      <c r="IM97" s="1295"/>
      <c r="IN97" s="1295"/>
      <c r="IO97" s="1295"/>
      <c r="IP97" s="1295"/>
      <c r="IQ97" s="1295"/>
      <c r="IR97" s="1295"/>
      <c r="IS97" s="1295"/>
      <c r="IT97" s="1295"/>
      <c r="IU97" s="1295"/>
      <c r="IV97" s="1295"/>
      <c r="IW97" s="1295"/>
      <c r="IX97" s="1295"/>
      <c r="IY97" s="1295"/>
      <c r="IZ97" s="1295"/>
      <c r="JA97" s="1295"/>
      <c r="JB97" s="1295"/>
      <c r="JC97" s="1295"/>
      <c r="JD97" s="1295"/>
      <c r="JE97" s="1295"/>
      <c r="JF97" s="1295"/>
      <c r="JG97" s="1295"/>
      <c r="JH97" s="1295"/>
      <c r="JI97" s="1295"/>
      <c r="JJ97" s="1295"/>
      <c r="JK97" s="1295"/>
      <c r="JL97" s="1295"/>
      <c r="JM97" s="1295"/>
      <c r="JN97" s="1295"/>
      <c r="JO97" s="1295"/>
      <c r="JP97" s="1295"/>
      <c r="JQ97" s="1295"/>
      <c r="JR97" s="1295"/>
      <c r="JS97" s="1295"/>
      <c r="JT97" s="1295"/>
      <c r="JU97" s="1295"/>
      <c r="JV97" s="1295"/>
      <c r="JW97" s="1295"/>
      <c r="JX97" s="1295"/>
      <c r="JY97" s="1295"/>
      <c r="JZ97" s="1295"/>
      <c r="KA97" s="1295"/>
      <c r="KB97" s="1295"/>
      <c r="KC97" s="1295"/>
      <c r="KD97" s="1295"/>
      <c r="KE97" s="1295"/>
      <c r="KF97" s="1295"/>
      <c r="KG97" s="1295"/>
      <c r="KH97" s="1295"/>
      <c r="KI97" s="1295"/>
      <c r="KJ97" s="1295"/>
      <c r="KK97" s="1295"/>
      <c r="KL97" s="1295"/>
      <c r="KM97" s="1295"/>
      <c r="KN97" s="1295"/>
      <c r="KO97" s="1295"/>
      <c r="KP97" s="1295"/>
      <c r="KQ97" s="1295"/>
      <c r="KR97" s="1295"/>
      <c r="KS97" s="1295"/>
      <c r="KT97" s="1295"/>
      <c r="KU97" s="1295"/>
      <c r="KV97" s="1295"/>
      <c r="KW97" s="1295"/>
      <c r="KX97" s="1295"/>
      <c r="KY97" s="1295"/>
      <c r="KZ97" s="1295"/>
      <c r="LA97" s="1295"/>
      <c r="LB97" s="1295"/>
      <c r="LC97" s="1295"/>
      <c r="LD97" s="1295"/>
      <c r="LE97" s="1295"/>
      <c r="LF97" s="1295"/>
      <c r="LG97" s="1295"/>
      <c r="LH97" s="1295"/>
      <c r="LI97" s="1295"/>
      <c r="LJ97" s="1295"/>
      <c r="LK97" s="1295"/>
      <c r="LL97" s="1295"/>
      <c r="LM97" s="1295"/>
      <c r="LN97" s="1295"/>
      <c r="LO97" s="1295"/>
      <c r="LP97" s="1295"/>
      <c r="LQ97" s="1295"/>
      <c r="LR97" s="1295"/>
      <c r="LS97" s="1295"/>
      <c r="LT97" s="1295"/>
      <c r="LU97" s="1295"/>
      <c r="LV97" s="1295"/>
      <c r="LW97" s="1295"/>
      <c r="LX97" s="1295"/>
      <c r="LY97" s="1295"/>
      <c r="LZ97" s="1295"/>
      <c r="MA97" s="1295"/>
      <c r="MB97" s="1295"/>
      <c r="MC97" s="1295"/>
      <c r="MD97" s="1295"/>
      <c r="ME97" s="1295"/>
      <c r="MF97" s="1295"/>
      <c r="MG97" s="1295"/>
      <c r="MH97" s="1295"/>
      <c r="MI97" s="1295"/>
      <c r="MJ97" s="1295"/>
      <c r="MK97" s="1295"/>
      <c r="ML97" s="1295"/>
      <c r="MM97" s="1295"/>
      <c r="MN97" s="1295"/>
      <c r="MO97" s="1295"/>
      <c r="MP97" s="1295"/>
      <c r="MQ97" s="1295"/>
      <c r="MR97" s="1295"/>
      <c r="MS97" s="1295"/>
      <c r="MT97" s="1295"/>
      <c r="MU97" s="1295"/>
      <c r="MV97" s="1295"/>
      <c r="MW97" s="1295"/>
      <c r="MX97" s="1295"/>
      <c r="MY97" s="1295"/>
      <c r="MZ97" s="1295"/>
      <c r="NA97" s="1295"/>
      <c r="NB97" s="1295"/>
      <c r="NC97" s="1295"/>
      <c r="ND97" s="1295"/>
      <c r="NE97" s="1295"/>
      <c r="NF97" s="1295"/>
      <c r="NG97" s="1295"/>
      <c r="NH97" s="1295"/>
      <c r="NI97" s="1295"/>
      <c r="NJ97" s="1302"/>
    </row>
    <row r="98" spans="2:374" ht="3.65" customHeight="1" x14ac:dyDescent="0.65">
      <c r="B98" s="1314"/>
      <c r="C98" s="1315"/>
      <c r="D98" s="1315"/>
      <c r="E98" s="1315"/>
      <c r="F98" s="1315"/>
      <c r="G98" s="1315"/>
      <c r="H98" s="1315"/>
      <c r="I98" s="1315"/>
      <c r="J98" s="1315"/>
      <c r="K98" s="1315"/>
      <c r="L98" s="1315"/>
      <c r="M98" s="1315"/>
      <c r="N98" s="1315"/>
      <c r="O98" s="1315"/>
      <c r="P98" s="1315"/>
      <c r="Q98" s="1315"/>
      <c r="R98" s="1315"/>
      <c r="S98" s="1315"/>
      <c r="T98" s="1315"/>
      <c r="U98" s="1315"/>
      <c r="V98" s="1342" t="s">
        <v>720</v>
      </c>
      <c r="W98" s="1342"/>
      <c r="X98" s="1342"/>
      <c r="Y98" s="1342"/>
      <c r="Z98" s="1342"/>
      <c r="AA98" s="1342"/>
      <c r="AB98" s="1342"/>
      <c r="AC98" s="1342"/>
      <c r="AD98" s="1342"/>
      <c r="AE98" s="1342"/>
      <c r="AF98" s="1342"/>
      <c r="AG98" s="1342"/>
      <c r="AH98" s="1342"/>
      <c r="AI98" s="1342"/>
      <c r="AJ98" s="1342"/>
      <c r="AK98" s="1342"/>
      <c r="AL98" s="1342"/>
      <c r="AM98" s="1342"/>
      <c r="AN98" s="1342"/>
      <c r="AO98" s="1342"/>
      <c r="AP98" s="1342"/>
      <c r="AQ98" s="1342"/>
      <c r="AR98" s="1342"/>
      <c r="AS98" s="1342"/>
      <c r="AT98" s="1342"/>
      <c r="AU98" s="1342"/>
      <c r="AV98" s="1342"/>
      <c r="AW98" s="1342"/>
      <c r="AX98" s="1342"/>
      <c r="AY98" s="1342"/>
      <c r="AZ98" s="1342"/>
      <c r="BA98" s="1342"/>
      <c r="BB98" s="1342"/>
      <c r="BC98" s="1342"/>
      <c r="BD98" s="1342"/>
      <c r="BE98" s="1342"/>
      <c r="BF98" s="1342"/>
      <c r="BG98" s="1342"/>
      <c r="BH98" s="1342"/>
      <c r="BI98" s="1342"/>
      <c r="BJ98" s="1342"/>
      <c r="BK98" s="1342"/>
      <c r="BL98" s="1342"/>
      <c r="BM98" s="1342"/>
      <c r="BN98" s="1342"/>
      <c r="BO98" s="1342"/>
      <c r="BP98" s="1342"/>
      <c r="BQ98" s="1342"/>
      <c r="BR98" s="1342"/>
      <c r="BS98" s="1342"/>
      <c r="BT98" s="1342"/>
      <c r="BU98" s="1342"/>
      <c r="BV98" s="1342"/>
      <c r="BW98" s="1342"/>
      <c r="BX98" s="1342"/>
      <c r="BY98" s="1342"/>
      <c r="BZ98" s="1342"/>
      <c r="CA98" s="1342"/>
      <c r="CB98" s="1342"/>
      <c r="CC98" s="1342"/>
      <c r="CD98" s="1342"/>
      <c r="CE98" s="1342"/>
      <c r="CF98" s="1342"/>
      <c r="CG98" s="1342"/>
      <c r="CH98" s="1342"/>
      <c r="CI98" s="1342"/>
      <c r="CJ98" s="1342"/>
      <c r="CK98" s="1342"/>
      <c r="CL98" s="1342"/>
      <c r="CM98" s="1342"/>
      <c r="CN98" s="1342"/>
      <c r="CO98" s="1342"/>
      <c r="CP98" s="1342"/>
      <c r="CQ98" s="1342"/>
      <c r="CR98" s="1342"/>
      <c r="CS98" s="1342"/>
      <c r="CT98" s="1342"/>
      <c r="CU98" s="1342"/>
      <c r="CV98" s="1342"/>
      <c r="CW98" s="1342"/>
      <c r="CX98" s="1342"/>
      <c r="CY98" s="1342"/>
      <c r="CZ98" s="1342"/>
      <c r="DA98" s="1342"/>
      <c r="DB98" s="1342"/>
      <c r="DC98" s="1342"/>
      <c r="DD98" s="1342"/>
      <c r="DE98" s="1342"/>
      <c r="DF98" s="1342"/>
      <c r="DG98" s="1342"/>
      <c r="DH98" s="1342"/>
      <c r="DI98" s="1342"/>
      <c r="DJ98" s="1342"/>
      <c r="DK98" s="1342"/>
      <c r="DL98" s="1342"/>
      <c r="DM98" s="1342"/>
      <c r="DN98" s="1342"/>
      <c r="DO98" s="1342"/>
      <c r="DP98" s="1342"/>
      <c r="DQ98" s="1342"/>
      <c r="DR98" s="1342"/>
      <c r="DS98" s="1342"/>
      <c r="DT98" s="1342"/>
      <c r="DU98" s="1342"/>
      <c r="DV98" s="1342"/>
      <c r="DW98" s="1342"/>
      <c r="DX98" s="1342"/>
      <c r="DY98" s="1342"/>
      <c r="DZ98" s="1342"/>
      <c r="EA98" s="1342"/>
      <c r="EB98" s="1342"/>
      <c r="EC98" s="1342"/>
      <c r="ED98" s="1342"/>
      <c r="EE98" s="1342"/>
      <c r="EF98" s="1342"/>
      <c r="EG98" s="1342"/>
      <c r="EH98" s="1342"/>
      <c r="EI98" s="1342"/>
      <c r="EJ98" s="1342"/>
      <c r="EK98" s="1342"/>
      <c r="EL98" s="1342"/>
      <c r="EM98" s="1342"/>
      <c r="EN98" s="1342"/>
      <c r="EO98" s="1342"/>
      <c r="EP98" s="1342"/>
      <c r="EQ98" s="1342"/>
      <c r="ER98" s="1342"/>
      <c r="ES98" s="1342"/>
      <c r="ET98" s="1342"/>
      <c r="EU98" s="1342"/>
      <c r="EV98" s="1342"/>
      <c r="EW98" s="1342"/>
      <c r="EX98" s="1342"/>
      <c r="EY98" s="1342"/>
      <c r="EZ98" s="1342"/>
      <c r="FA98" s="1342"/>
      <c r="FB98" s="1342"/>
      <c r="FC98" s="1342"/>
      <c r="FD98" s="1342"/>
      <c r="FE98" s="1342"/>
      <c r="FF98" s="1341"/>
      <c r="FG98" s="1341"/>
      <c r="FH98" s="1315"/>
      <c r="FI98" s="1315"/>
      <c r="FJ98" s="1315"/>
      <c r="FK98" s="1315"/>
      <c r="FL98" s="1315"/>
      <c r="FM98" s="1315"/>
      <c r="FN98" s="1315"/>
      <c r="FO98" s="1315"/>
      <c r="FP98" s="1315"/>
      <c r="FQ98" s="1315"/>
      <c r="FR98" s="1315"/>
      <c r="FS98" s="1315"/>
      <c r="FT98" s="1315"/>
      <c r="FU98" s="1315"/>
      <c r="FV98" s="1315"/>
      <c r="FW98" s="1315"/>
      <c r="FX98" s="1315"/>
      <c r="FY98" s="1315"/>
      <c r="FZ98" s="1315"/>
      <c r="GA98" s="1295"/>
      <c r="GB98" s="1295"/>
      <c r="GC98" s="1295"/>
      <c r="GD98" s="1295"/>
      <c r="GE98" s="1295"/>
      <c r="GF98" s="1295"/>
      <c r="GG98" s="1295"/>
      <c r="GH98" s="1295"/>
      <c r="GI98" s="1295"/>
      <c r="GJ98" s="1295"/>
      <c r="GK98" s="1295"/>
      <c r="GL98" s="1295"/>
      <c r="GM98" s="1295"/>
      <c r="GN98" s="1295"/>
      <c r="GO98" s="1295"/>
      <c r="GP98" s="1295"/>
      <c r="GQ98" s="1295"/>
      <c r="GR98" s="1295"/>
      <c r="GS98" s="1295"/>
      <c r="GT98" s="1295"/>
      <c r="GU98" s="1295"/>
      <c r="GV98" s="1295"/>
      <c r="GW98" s="1295"/>
      <c r="GX98" s="1295"/>
      <c r="GY98" s="1295"/>
      <c r="GZ98" s="1295"/>
      <c r="HA98" s="1295"/>
      <c r="HB98" s="1295"/>
      <c r="HC98" s="1295"/>
      <c r="HD98" s="1295"/>
      <c r="HE98" s="1295"/>
      <c r="HF98" s="1295"/>
      <c r="HG98" s="1295"/>
      <c r="HH98" s="1295"/>
      <c r="HI98" s="1295"/>
      <c r="HJ98" s="1295"/>
      <c r="HK98" s="1295"/>
      <c r="HL98" s="1295"/>
      <c r="HM98" s="1295"/>
      <c r="HN98" s="1295"/>
      <c r="HO98" s="1295"/>
      <c r="HP98" s="1295"/>
      <c r="HQ98" s="1295"/>
      <c r="HR98" s="1295"/>
      <c r="HS98" s="1295"/>
      <c r="HT98" s="1295"/>
      <c r="HU98" s="1295"/>
      <c r="HV98" s="1295"/>
      <c r="HW98" s="1295"/>
      <c r="HX98" s="1295"/>
      <c r="HY98" s="1295"/>
      <c r="HZ98" s="1295"/>
      <c r="IA98" s="1295"/>
      <c r="IB98" s="1295"/>
      <c r="IC98" s="1295"/>
      <c r="ID98" s="1295"/>
      <c r="IE98" s="1295"/>
      <c r="IF98" s="1295"/>
      <c r="IG98" s="1295"/>
      <c r="IH98" s="1295"/>
      <c r="II98" s="1295"/>
      <c r="IJ98" s="1295"/>
      <c r="IK98" s="1295"/>
      <c r="IL98" s="1295"/>
      <c r="IM98" s="1295"/>
      <c r="IN98" s="1323" t="e" vm="6">
        <v>#VALUE!</v>
      </c>
      <c r="IO98" s="1324"/>
      <c r="IP98" s="1324"/>
      <c r="IQ98" s="1324"/>
      <c r="IR98" s="1324"/>
      <c r="IS98" s="1324"/>
      <c r="IT98" s="1324"/>
      <c r="IU98" s="1343"/>
      <c r="IV98" s="1343"/>
      <c r="IW98" s="1343"/>
      <c r="IX98" s="1343"/>
      <c r="IY98" s="1343"/>
      <c r="IZ98" s="1343"/>
      <c r="JA98" s="1343"/>
      <c r="JB98" s="1343"/>
      <c r="JC98" s="1343"/>
      <c r="JD98" s="1343"/>
      <c r="JE98" s="1343"/>
      <c r="JF98" s="1343"/>
      <c r="JG98" s="1343"/>
      <c r="JH98" s="1343"/>
      <c r="JI98" s="1343"/>
      <c r="JJ98" s="1343"/>
      <c r="JK98" s="1343"/>
      <c r="JL98" s="1343"/>
      <c r="JM98" s="1343"/>
      <c r="JN98" s="1343"/>
      <c r="JO98" s="1343"/>
      <c r="JP98" s="1343"/>
      <c r="JQ98" s="1343"/>
      <c r="JR98" s="1343"/>
      <c r="JS98" s="1343"/>
      <c r="JT98" s="1343"/>
      <c r="JU98" s="1343"/>
      <c r="JV98" s="1343"/>
      <c r="JW98" s="1343"/>
      <c r="JX98" s="1343"/>
      <c r="JY98" s="1343"/>
      <c r="JZ98" s="1343"/>
      <c r="KA98" s="1343"/>
      <c r="KB98" s="1343"/>
      <c r="KC98" s="1343"/>
      <c r="KD98" s="1343"/>
      <c r="KE98" s="1343"/>
      <c r="KF98" s="1343"/>
      <c r="KG98" s="1343"/>
      <c r="KH98" s="1343"/>
      <c r="KI98" s="1343"/>
      <c r="KJ98" s="1343"/>
      <c r="KK98" s="1343"/>
      <c r="KL98" s="1343"/>
      <c r="KM98" s="1343"/>
      <c r="KN98" s="1343"/>
      <c r="KO98" s="1343"/>
      <c r="KP98" s="1343"/>
      <c r="KQ98" s="1343"/>
      <c r="KR98" s="1343"/>
      <c r="KS98" s="1343"/>
      <c r="KT98" s="1343"/>
      <c r="KU98" s="1343"/>
      <c r="KV98" s="1343"/>
      <c r="KW98" s="1343"/>
      <c r="KX98" s="1343"/>
      <c r="KY98" s="1343"/>
      <c r="KZ98" s="1343"/>
      <c r="LA98" s="1343"/>
      <c r="LB98" s="1343"/>
      <c r="LC98" s="1343"/>
      <c r="LD98" s="1343"/>
      <c r="LE98" s="1343"/>
      <c r="LF98" s="1343"/>
      <c r="LG98" s="1343"/>
      <c r="LH98" s="1343"/>
      <c r="LI98" s="1343"/>
      <c r="LJ98" s="1343"/>
      <c r="LK98" s="1343"/>
      <c r="LL98" s="1343"/>
      <c r="LM98" s="1344"/>
      <c r="LN98" s="1295"/>
      <c r="LO98" s="1295"/>
      <c r="LP98" s="1295"/>
      <c r="LQ98" s="1295"/>
      <c r="LR98" s="1295"/>
      <c r="LS98" s="1295"/>
      <c r="LT98" s="1295"/>
      <c r="LU98" s="1295"/>
      <c r="LV98" s="1295"/>
      <c r="LW98" s="1295"/>
      <c r="LX98" s="1295"/>
      <c r="LY98" s="1295"/>
      <c r="LZ98" s="1295"/>
      <c r="MA98" s="1295"/>
      <c r="MB98" s="1295"/>
      <c r="MC98" s="1295"/>
      <c r="MD98" s="1295"/>
      <c r="ME98" s="1295"/>
      <c r="MF98" s="1295"/>
      <c r="MG98" s="1295"/>
      <c r="MH98" s="1295"/>
      <c r="MI98" s="1295"/>
      <c r="MJ98" s="1295"/>
      <c r="MK98" s="1295"/>
      <c r="ML98" s="1295"/>
      <c r="MM98" s="1295"/>
      <c r="MN98" s="1295"/>
      <c r="MO98" s="1295"/>
      <c r="MP98" s="1295"/>
      <c r="MQ98" s="1295"/>
      <c r="MR98" s="1295"/>
      <c r="MS98" s="1295"/>
      <c r="MT98" s="1295"/>
      <c r="MU98" s="1295"/>
      <c r="MV98" s="1295"/>
      <c r="MW98" s="1295"/>
      <c r="MX98" s="1295"/>
      <c r="MY98" s="1295"/>
      <c r="MZ98" s="1295"/>
      <c r="NA98" s="1295"/>
      <c r="NB98" s="1295"/>
      <c r="NC98" s="1295"/>
      <c r="ND98" s="1295"/>
      <c r="NE98" s="1295"/>
      <c r="NF98" s="1295"/>
      <c r="NG98" s="1295"/>
      <c r="NH98" s="1295"/>
      <c r="NI98" s="1295"/>
      <c r="NJ98" s="1302"/>
    </row>
    <row r="99" spans="2:374" ht="3.65" customHeight="1" x14ac:dyDescent="0.65">
      <c r="B99" s="1314"/>
      <c r="C99" s="1315"/>
      <c r="D99" s="1315"/>
      <c r="E99" s="1315"/>
      <c r="F99" s="1315"/>
      <c r="G99" s="1315"/>
      <c r="H99" s="1315"/>
      <c r="I99" s="1315"/>
      <c r="J99" s="1315"/>
      <c r="K99" s="1315"/>
      <c r="L99" s="1315"/>
      <c r="M99" s="1315"/>
      <c r="N99" s="1315"/>
      <c r="O99" s="1315"/>
      <c r="P99" s="1315"/>
      <c r="Q99" s="1315"/>
      <c r="R99" s="1315"/>
      <c r="S99" s="1315"/>
      <c r="T99" s="1315"/>
      <c r="U99" s="1315"/>
      <c r="V99" s="1342"/>
      <c r="W99" s="1342"/>
      <c r="X99" s="1342"/>
      <c r="Y99" s="1342"/>
      <c r="Z99" s="1342"/>
      <c r="AA99" s="1342"/>
      <c r="AB99" s="1342"/>
      <c r="AC99" s="1342"/>
      <c r="AD99" s="1342"/>
      <c r="AE99" s="1342"/>
      <c r="AF99" s="1342"/>
      <c r="AG99" s="1342"/>
      <c r="AH99" s="1342"/>
      <c r="AI99" s="1342"/>
      <c r="AJ99" s="1342"/>
      <c r="AK99" s="1342"/>
      <c r="AL99" s="1342"/>
      <c r="AM99" s="1342"/>
      <c r="AN99" s="1342"/>
      <c r="AO99" s="1342"/>
      <c r="AP99" s="1342"/>
      <c r="AQ99" s="1342"/>
      <c r="AR99" s="1342"/>
      <c r="AS99" s="1342"/>
      <c r="AT99" s="1342"/>
      <c r="AU99" s="1342"/>
      <c r="AV99" s="1342"/>
      <c r="AW99" s="1342"/>
      <c r="AX99" s="1342"/>
      <c r="AY99" s="1342"/>
      <c r="AZ99" s="1342"/>
      <c r="BA99" s="1342"/>
      <c r="BB99" s="1342"/>
      <c r="BC99" s="1342"/>
      <c r="BD99" s="1342"/>
      <c r="BE99" s="1342"/>
      <c r="BF99" s="1342"/>
      <c r="BG99" s="1342"/>
      <c r="BH99" s="1342"/>
      <c r="BI99" s="1342"/>
      <c r="BJ99" s="1342"/>
      <c r="BK99" s="1342"/>
      <c r="BL99" s="1342"/>
      <c r="BM99" s="1342"/>
      <c r="BN99" s="1342"/>
      <c r="BO99" s="1342"/>
      <c r="BP99" s="1342"/>
      <c r="BQ99" s="1342"/>
      <c r="BR99" s="1342"/>
      <c r="BS99" s="1342"/>
      <c r="BT99" s="1342"/>
      <c r="BU99" s="1342"/>
      <c r="BV99" s="1342"/>
      <c r="BW99" s="1342"/>
      <c r="BX99" s="1342"/>
      <c r="BY99" s="1342"/>
      <c r="BZ99" s="1342"/>
      <c r="CA99" s="1342"/>
      <c r="CB99" s="1342"/>
      <c r="CC99" s="1342"/>
      <c r="CD99" s="1342"/>
      <c r="CE99" s="1342"/>
      <c r="CF99" s="1342"/>
      <c r="CG99" s="1342"/>
      <c r="CH99" s="1342"/>
      <c r="CI99" s="1342"/>
      <c r="CJ99" s="1342"/>
      <c r="CK99" s="1342"/>
      <c r="CL99" s="1342"/>
      <c r="CM99" s="1342"/>
      <c r="CN99" s="1342"/>
      <c r="CO99" s="1342"/>
      <c r="CP99" s="1342"/>
      <c r="CQ99" s="1342"/>
      <c r="CR99" s="1342"/>
      <c r="CS99" s="1342"/>
      <c r="CT99" s="1342"/>
      <c r="CU99" s="1342"/>
      <c r="CV99" s="1342"/>
      <c r="CW99" s="1342"/>
      <c r="CX99" s="1342"/>
      <c r="CY99" s="1342"/>
      <c r="CZ99" s="1342"/>
      <c r="DA99" s="1342"/>
      <c r="DB99" s="1342"/>
      <c r="DC99" s="1342"/>
      <c r="DD99" s="1342"/>
      <c r="DE99" s="1342"/>
      <c r="DF99" s="1342"/>
      <c r="DG99" s="1342"/>
      <c r="DH99" s="1342"/>
      <c r="DI99" s="1342"/>
      <c r="DJ99" s="1342"/>
      <c r="DK99" s="1342"/>
      <c r="DL99" s="1342"/>
      <c r="DM99" s="1342"/>
      <c r="DN99" s="1342"/>
      <c r="DO99" s="1342"/>
      <c r="DP99" s="1342"/>
      <c r="DQ99" s="1342"/>
      <c r="DR99" s="1342"/>
      <c r="DS99" s="1342"/>
      <c r="DT99" s="1342"/>
      <c r="DU99" s="1342"/>
      <c r="DV99" s="1342"/>
      <c r="DW99" s="1342"/>
      <c r="DX99" s="1342"/>
      <c r="DY99" s="1342"/>
      <c r="DZ99" s="1342"/>
      <c r="EA99" s="1342"/>
      <c r="EB99" s="1342"/>
      <c r="EC99" s="1342"/>
      <c r="ED99" s="1342"/>
      <c r="EE99" s="1342"/>
      <c r="EF99" s="1342"/>
      <c r="EG99" s="1342"/>
      <c r="EH99" s="1342"/>
      <c r="EI99" s="1342"/>
      <c r="EJ99" s="1342"/>
      <c r="EK99" s="1342"/>
      <c r="EL99" s="1342"/>
      <c r="EM99" s="1342"/>
      <c r="EN99" s="1342"/>
      <c r="EO99" s="1342"/>
      <c r="EP99" s="1342"/>
      <c r="EQ99" s="1342"/>
      <c r="ER99" s="1342"/>
      <c r="ES99" s="1342"/>
      <c r="ET99" s="1342"/>
      <c r="EU99" s="1342"/>
      <c r="EV99" s="1342"/>
      <c r="EW99" s="1342"/>
      <c r="EX99" s="1342"/>
      <c r="EY99" s="1342"/>
      <c r="EZ99" s="1342"/>
      <c r="FA99" s="1342"/>
      <c r="FB99" s="1342"/>
      <c r="FC99" s="1342"/>
      <c r="FD99" s="1342"/>
      <c r="FE99" s="1342"/>
      <c r="FF99" s="1315"/>
      <c r="FG99" s="1315"/>
      <c r="FH99" s="1315"/>
      <c r="FI99" s="1315"/>
      <c r="FJ99" s="1315"/>
      <c r="FK99" s="1315"/>
      <c r="FL99" s="1315"/>
      <c r="FM99" s="1315"/>
      <c r="FN99" s="1315"/>
      <c r="FO99" s="1315"/>
      <c r="FP99" s="1315"/>
      <c r="FQ99" s="1315"/>
      <c r="FR99" s="1315"/>
      <c r="FS99" s="1315"/>
      <c r="FT99" s="1315"/>
      <c r="FU99" s="1315"/>
      <c r="FV99" s="1315"/>
      <c r="FW99" s="1315"/>
      <c r="FX99" s="1315"/>
      <c r="FY99" s="1315"/>
      <c r="FZ99" s="1315"/>
      <c r="GA99" s="1295"/>
      <c r="GB99" s="1295"/>
      <c r="GC99" s="1295"/>
      <c r="GD99" s="1295"/>
      <c r="GE99" s="1295"/>
      <c r="GF99" s="1295"/>
      <c r="GG99" s="1295"/>
      <c r="GH99" s="1295"/>
      <c r="GI99" s="1295"/>
      <c r="GJ99" s="1295"/>
      <c r="GK99" s="1295"/>
      <c r="GL99" s="1295"/>
      <c r="GM99" s="1295"/>
      <c r="GN99" s="1295"/>
      <c r="GO99" s="1295"/>
      <c r="GP99" s="1295"/>
      <c r="GQ99" s="1295"/>
      <c r="GR99" s="1295"/>
      <c r="GS99" s="1295"/>
      <c r="GT99" s="1295"/>
      <c r="GU99" s="1295"/>
      <c r="GV99" s="1295"/>
      <c r="GW99" s="1295"/>
      <c r="GX99" s="1295"/>
      <c r="GY99" s="1295"/>
      <c r="GZ99" s="1295"/>
      <c r="HA99" s="1295"/>
      <c r="HB99" s="1295"/>
      <c r="HC99" s="1295"/>
      <c r="HD99" s="1295"/>
      <c r="HE99" s="1295"/>
      <c r="HF99" s="1295"/>
      <c r="HG99" s="1295"/>
      <c r="HH99" s="1295"/>
      <c r="HI99" s="1295"/>
      <c r="HJ99" s="1295"/>
      <c r="HK99" s="1295"/>
      <c r="HL99" s="1295"/>
      <c r="HM99" s="1295"/>
      <c r="HN99" s="1295"/>
      <c r="HO99" s="1295"/>
      <c r="HP99" s="1295"/>
      <c r="HQ99" s="1295"/>
      <c r="HR99" s="1295"/>
      <c r="HS99" s="1295"/>
      <c r="HT99" s="1295"/>
      <c r="HU99" s="1295"/>
      <c r="HV99" s="1295"/>
      <c r="HW99" s="1295"/>
      <c r="HX99" s="1295"/>
      <c r="HY99" s="1295"/>
      <c r="HZ99" s="1295"/>
      <c r="IA99" s="1295"/>
      <c r="IB99" s="1295"/>
      <c r="IC99" s="1295"/>
      <c r="ID99" s="1295"/>
      <c r="IE99" s="1295"/>
      <c r="IF99" s="1295"/>
      <c r="IG99" s="1295"/>
      <c r="IH99" s="1295"/>
      <c r="II99" s="1295"/>
      <c r="IJ99" s="1295"/>
      <c r="IK99" s="1295"/>
      <c r="IL99" s="1295"/>
      <c r="IM99" s="1295"/>
      <c r="IN99" s="1327"/>
      <c r="IO99" s="1328"/>
      <c r="IP99" s="1328"/>
      <c r="IQ99" s="1328"/>
      <c r="IR99" s="1328"/>
      <c r="IS99" s="1328"/>
      <c r="IT99" s="1328"/>
      <c r="IU99" s="1345"/>
      <c r="IV99" s="1345"/>
      <c r="IW99" s="1345"/>
      <c r="IX99" s="1345"/>
      <c r="IY99" s="1345"/>
      <c r="IZ99" s="1345"/>
      <c r="JA99" s="1345"/>
      <c r="JB99" s="1345"/>
      <c r="JC99" s="1345"/>
      <c r="JD99" s="1345"/>
      <c r="JE99" s="1345"/>
      <c r="JF99" s="1345"/>
      <c r="JG99" s="1345"/>
      <c r="JH99" s="1345"/>
      <c r="JI99" s="1345"/>
      <c r="JJ99" s="1345"/>
      <c r="JK99" s="1345"/>
      <c r="JL99" s="1345"/>
      <c r="JM99" s="1345"/>
      <c r="JN99" s="1345"/>
      <c r="JO99" s="1345"/>
      <c r="JP99" s="1345"/>
      <c r="JQ99" s="1345"/>
      <c r="JR99" s="1345"/>
      <c r="JS99" s="1345"/>
      <c r="JT99" s="1345"/>
      <c r="JU99" s="1345"/>
      <c r="JV99" s="1345"/>
      <c r="JW99" s="1345"/>
      <c r="JX99" s="1345"/>
      <c r="JY99" s="1345"/>
      <c r="JZ99" s="1345"/>
      <c r="KA99" s="1345"/>
      <c r="KB99" s="1345"/>
      <c r="KC99" s="1345"/>
      <c r="KD99" s="1345"/>
      <c r="KE99" s="1345"/>
      <c r="KF99" s="1345"/>
      <c r="KG99" s="1345"/>
      <c r="KH99" s="1345"/>
      <c r="KI99" s="1345"/>
      <c r="KJ99" s="1345"/>
      <c r="KK99" s="1345"/>
      <c r="KL99" s="1345"/>
      <c r="KM99" s="1345"/>
      <c r="KN99" s="1345"/>
      <c r="KO99" s="1345"/>
      <c r="KP99" s="1345"/>
      <c r="KQ99" s="1345"/>
      <c r="KR99" s="1345"/>
      <c r="KS99" s="1345"/>
      <c r="KT99" s="1345"/>
      <c r="KU99" s="1345"/>
      <c r="KV99" s="1345"/>
      <c r="KW99" s="1345"/>
      <c r="KX99" s="1345"/>
      <c r="KY99" s="1345"/>
      <c r="KZ99" s="1345"/>
      <c r="LA99" s="1345"/>
      <c r="LB99" s="1345"/>
      <c r="LC99" s="1345"/>
      <c r="LD99" s="1345"/>
      <c r="LE99" s="1345"/>
      <c r="LF99" s="1345"/>
      <c r="LG99" s="1345"/>
      <c r="LH99" s="1345"/>
      <c r="LI99" s="1345"/>
      <c r="LJ99" s="1345"/>
      <c r="LK99" s="1345"/>
      <c r="LL99" s="1345"/>
      <c r="LM99" s="1346"/>
      <c r="LN99" s="1295"/>
      <c r="LO99" s="1295"/>
      <c r="LP99" s="1295"/>
      <c r="LQ99" s="1295"/>
      <c r="LR99" s="1295"/>
      <c r="LS99" s="1295"/>
      <c r="LT99" s="1295"/>
      <c r="LU99" s="1295"/>
      <c r="LV99" s="1295"/>
      <c r="LW99" s="1295"/>
      <c r="LX99" s="1295"/>
      <c r="LY99" s="1295"/>
      <c r="LZ99" s="1295"/>
      <c r="MA99" s="1295"/>
      <c r="MB99" s="1295"/>
      <c r="MC99" s="1295"/>
      <c r="MD99" s="1295"/>
      <c r="ME99" s="1295"/>
      <c r="MF99" s="1295"/>
      <c r="MG99" s="1295"/>
      <c r="MH99" s="1295"/>
      <c r="MI99" s="1295"/>
      <c r="MJ99" s="1295"/>
      <c r="MK99" s="1295"/>
      <c r="ML99" s="1295"/>
      <c r="MM99" s="1295"/>
      <c r="MN99" s="1295"/>
      <c r="MO99" s="1295"/>
      <c r="MP99" s="1295"/>
      <c r="MQ99" s="1295"/>
      <c r="MR99" s="1295"/>
      <c r="MS99" s="1295"/>
      <c r="MT99" s="1295"/>
      <c r="MU99" s="1295"/>
      <c r="MV99" s="1295"/>
      <c r="MW99" s="1295"/>
      <c r="MX99" s="1295"/>
      <c r="MY99" s="1295"/>
      <c r="MZ99" s="1295"/>
      <c r="NA99" s="1295"/>
      <c r="NB99" s="1295"/>
      <c r="NC99" s="1295"/>
      <c r="ND99" s="1295"/>
      <c r="NE99" s="1295"/>
      <c r="NF99" s="1295"/>
      <c r="NG99" s="1295"/>
      <c r="NH99" s="1295"/>
      <c r="NI99" s="1295"/>
      <c r="NJ99" s="1302"/>
    </row>
    <row r="100" spans="2:374" ht="3.65" customHeight="1" x14ac:dyDescent="0.65">
      <c r="B100" s="1314"/>
      <c r="C100" s="1315"/>
      <c r="D100" s="1315"/>
      <c r="E100" s="1315"/>
      <c r="F100" s="1315"/>
      <c r="G100" s="1315"/>
      <c r="H100" s="1315"/>
      <c r="I100" s="1315"/>
      <c r="J100" s="1315"/>
      <c r="K100" s="1315"/>
      <c r="L100" s="1315"/>
      <c r="M100" s="1315"/>
      <c r="N100" s="1315"/>
      <c r="O100" s="1315"/>
      <c r="P100" s="1315"/>
      <c r="Q100" s="1315"/>
      <c r="R100" s="1315"/>
      <c r="S100" s="1315"/>
      <c r="T100" s="1315"/>
      <c r="U100" s="1315"/>
      <c r="V100" s="1342"/>
      <c r="W100" s="1342"/>
      <c r="X100" s="1342"/>
      <c r="Y100" s="1342"/>
      <c r="Z100" s="1342"/>
      <c r="AA100" s="1342"/>
      <c r="AB100" s="1342"/>
      <c r="AC100" s="1342"/>
      <c r="AD100" s="1342"/>
      <c r="AE100" s="1342"/>
      <c r="AF100" s="1342"/>
      <c r="AG100" s="1342"/>
      <c r="AH100" s="1342"/>
      <c r="AI100" s="1342"/>
      <c r="AJ100" s="1342"/>
      <c r="AK100" s="1342"/>
      <c r="AL100" s="1342"/>
      <c r="AM100" s="1342"/>
      <c r="AN100" s="1342"/>
      <c r="AO100" s="1342"/>
      <c r="AP100" s="1342"/>
      <c r="AQ100" s="1342"/>
      <c r="AR100" s="1342"/>
      <c r="AS100" s="1342"/>
      <c r="AT100" s="1342"/>
      <c r="AU100" s="1342"/>
      <c r="AV100" s="1342"/>
      <c r="AW100" s="1342"/>
      <c r="AX100" s="1342"/>
      <c r="AY100" s="1342"/>
      <c r="AZ100" s="1342"/>
      <c r="BA100" s="1342"/>
      <c r="BB100" s="1342"/>
      <c r="BC100" s="1342"/>
      <c r="BD100" s="1342"/>
      <c r="BE100" s="1342"/>
      <c r="BF100" s="1342"/>
      <c r="BG100" s="1342"/>
      <c r="BH100" s="1342"/>
      <c r="BI100" s="1342"/>
      <c r="BJ100" s="1342"/>
      <c r="BK100" s="1342"/>
      <c r="BL100" s="1342"/>
      <c r="BM100" s="1342"/>
      <c r="BN100" s="1342"/>
      <c r="BO100" s="1342"/>
      <c r="BP100" s="1342"/>
      <c r="BQ100" s="1342"/>
      <c r="BR100" s="1342"/>
      <c r="BS100" s="1342"/>
      <c r="BT100" s="1342"/>
      <c r="BU100" s="1342"/>
      <c r="BV100" s="1342"/>
      <c r="BW100" s="1342"/>
      <c r="BX100" s="1342"/>
      <c r="BY100" s="1342"/>
      <c r="BZ100" s="1342"/>
      <c r="CA100" s="1342"/>
      <c r="CB100" s="1342"/>
      <c r="CC100" s="1342"/>
      <c r="CD100" s="1342"/>
      <c r="CE100" s="1342"/>
      <c r="CF100" s="1342"/>
      <c r="CG100" s="1342"/>
      <c r="CH100" s="1342"/>
      <c r="CI100" s="1342"/>
      <c r="CJ100" s="1342"/>
      <c r="CK100" s="1342"/>
      <c r="CL100" s="1342"/>
      <c r="CM100" s="1342"/>
      <c r="CN100" s="1342"/>
      <c r="CO100" s="1342"/>
      <c r="CP100" s="1342"/>
      <c r="CQ100" s="1342"/>
      <c r="CR100" s="1342"/>
      <c r="CS100" s="1342"/>
      <c r="CT100" s="1342"/>
      <c r="CU100" s="1342"/>
      <c r="CV100" s="1342"/>
      <c r="CW100" s="1342"/>
      <c r="CX100" s="1342"/>
      <c r="CY100" s="1342"/>
      <c r="CZ100" s="1342"/>
      <c r="DA100" s="1342"/>
      <c r="DB100" s="1342"/>
      <c r="DC100" s="1342"/>
      <c r="DD100" s="1342"/>
      <c r="DE100" s="1342"/>
      <c r="DF100" s="1342"/>
      <c r="DG100" s="1342"/>
      <c r="DH100" s="1342"/>
      <c r="DI100" s="1342"/>
      <c r="DJ100" s="1342"/>
      <c r="DK100" s="1342"/>
      <c r="DL100" s="1342"/>
      <c r="DM100" s="1342"/>
      <c r="DN100" s="1342"/>
      <c r="DO100" s="1342"/>
      <c r="DP100" s="1342"/>
      <c r="DQ100" s="1342"/>
      <c r="DR100" s="1342"/>
      <c r="DS100" s="1342"/>
      <c r="DT100" s="1342"/>
      <c r="DU100" s="1342"/>
      <c r="DV100" s="1342"/>
      <c r="DW100" s="1342"/>
      <c r="DX100" s="1342"/>
      <c r="DY100" s="1342"/>
      <c r="DZ100" s="1342"/>
      <c r="EA100" s="1342"/>
      <c r="EB100" s="1342"/>
      <c r="EC100" s="1342"/>
      <c r="ED100" s="1342"/>
      <c r="EE100" s="1342"/>
      <c r="EF100" s="1342"/>
      <c r="EG100" s="1342"/>
      <c r="EH100" s="1342"/>
      <c r="EI100" s="1342"/>
      <c r="EJ100" s="1342"/>
      <c r="EK100" s="1342"/>
      <c r="EL100" s="1342"/>
      <c r="EM100" s="1342"/>
      <c r="EN100" s="1342"/>
      <c r="EO100" s="1342"/>
      <c r="EP100" s="1342"/>
      <c r="EQ100" s="1342"/>
      <c r="ER100" s="1342"/>
      <c r="ES100" s="1342"/>
      <c r="ET100" s="1342"/>
      <c r="EU100" s="1342"/>
      <c r="EV100" s="1342"/>
      <c r="EW100" s="1342"/>
      <c r="EX100" s="1342"/>
      <c r="EY100" s="1342"/>
      <c r="EZ100" s="1342"/>
      <c r="FA100" s="1342"/>
      <c r="FB100" s="1342"/>
      <c r="FC100" s="1342"/>
      <c r="FD100" s="1342"/>
      <c r="FE100" s="1342"/>
      <c r="FF100" s="1315"/>
      <c r="FG100" s="1315"/>
      <c r="FH100" s="1315"/>
      <c r="FI100" s="1315"/>
      <c r="FJ100" s="1315"/>
      <c r="FK100" s="1315"/>
      <c r="FL100" s="1315"/>
      <c r="FM100" s="1315"/>
      <c r="FN100" s="1315"/>
      <c r="FO100" s="1315"/>
      <c r="FP100" s="1315"/>
      <c r="FQ100" s="1315"/>
      <c r="FR100" s="1315"/>
      <c r="FS100" s="1315"/>
      <c r="FT100" s="1315"/>
      <c r="FU100" s="1315"/>
      <c r="FV100" s="1315"/>
      <c r="FW100" s="1315"/>
      <c r="FX100" s="1315"/>
      <c r="FY100" s="1315"/>
      <c r="FZ100" s="1315"/>
      <c r="GA100" s="1295"/>
      <c r="GB100" s="1295"/>
      <c r="GC100" s="1295"/>
      <c r="GD100" s="1295"/>
      <c r="GE100" s="1295"/>
      <c r="GF100" s="1295"/>
      <c r="GG100" s="1295"/>
      <c r="GH100" s="1295"/>
      <c r="GI100" s="1295"/>
      <c r="GJ100" s="1295"/>
      <c r="GK100" s="1295"/>
      <c r="GL100" s="1295"/>
      <c r="GM100" s="1295"/>
      <c r="GN100" s="1295"/>
      <c r="GO100" s="1295"/>
      <c r="GP100" s="1295"/>
      <c r="GQ100" s="1295"/>
      <c r="GR100" s="1295"/>
      <c r="GS100" s="1295"/>
      <c r="GT100" s="1295"/>
      <c r="GU100" s="1295"/>
      <c r="GV100" s="1295"/>
      <c r="GW100" s="1295"/>
      <c r="GX100" s="1295"/>
      <c r="GY100" s="1295"/>
      <c r="GZ100" s="1295"/>
      <c r="HA100" s="1295"/>
      <c r="HB100" s="1295"/>
      <c r="HC100" s="1295"/>
      <c r="HD100" s="1295"/>
      <c r="HE100" s="1295"/>
      <c r="HF100" s="1295"/>
      <c r="HG100" s="1295"/>
      <c r="HH100" s="1295"/>
      <c r="HI100" s="1295"/>
      <c r="HJ100" s="1295"/>
      <c r="HK100" s="1295"/>
      <c r="HL100" s="1295"/>
      <c r="HM100" s="1295"/>
      <c r="HN100" s="1295"/>
      <c r="HO100" s="1295"/>
      <c r="HP100" s="1295"/>
      <c r="HQ100" s="1295"/>
      <c r="HR100" s="1295"/>
      <c r="HS100" s="1295"/>
      <c r="HT100" s="1295"/>
      <c r="HU100" s="1295"/>
      <c r="HV100" s="1295"/>
      <c r="HW100" s="1295"/>
      <c r="HX100" s="1295"/>
      <c r="HY100" s="1295"/>
      <c r="HZ100" s="1295"/>
      <c r="IA100" s="1295"/>
      <c r="IB100" s="1295"/>
      <c r="IC100" s="1295"/>
      <c r="ID100" s="1295"/>
      <c r="IE100" s="1295"/>
      <c r="IF100" s="1295"/>
      <c r="IG100" s="1295"/>
      <c r="IH100" s="1295"/>
      <c r="II100" s="1295"/>
      <c r="IJ100" s="1295"/>
      <c r="IK100" s="1295"/>
      <c r="IL100" s="1295"/>
      <c r="IM100" s="1295"/>
      <c r="IN100" s="1327"/>
      <c r="IO100" s="1328"/>
      <c r="IP100" s="1328"/>
      <c r="IQ100" s="1328"/>
      <c r="IR100" s="1328"/>
      <c r="IS100" s="1328"/>
      <c r="IT100" s="1328"/>
      <c r="IU100" s="1345"/>
      <c r="IV100" s="1345"/>
      <c r="IW100" s="1345"/>
      <c r="IX100" s="1345"/>
      <c r="IY100" s="1345"/>
      <c r="IZ100" s="1345"/>
      <c r="JA100" s="1345"/>
      <c r="JB100" s="1345"/>
      <c r="JC100" s="1345"/>
      <c r="JD100" s="1345"/>
      <c r="JE100" s="1345"/>
      <c r="JF100" s="1345"/>
      <c r="JG100" s="1345"/>
      <c r="JH100" s="1345"/>
      <c r="JI100" s="1345"/>
      <c r="JJ100" s="1345"/>
      <c r="JK100" s="1345"/>
      <c r="JL100" s="1345"/>
      <c r="JM100" s="1345"/>
      <c r="JN100" s="1345"/>
      <c r="JO100" s="1345"/>
      <c r="JP100" s="1345"/>
      <c r="JQ100" s="1345"/>
      <c r="JR100" s="1345"/>
      <c r="JS100" s="1345"/>
      <c r="JT100" s="1345"/>
      <c r="JU100" s="1345"/>
      <c r="JV100" s="1345"/>
      <c r="JW100" s="1345"/>
      <c r="JX100" s="1345"/>
      <c r="JY100" s="1345"/>
      <c r="JZ100" s="1345"/>
      <c r="KA100" s="1345"/>
      <c r="KB100" s="1345"/>
      <c r="KC100" s="1345"/>
      <c r="KD100" s="1345"/>
      <c r="KE100" s="1345"/>
      <c r="KF100" s="1345"/>
      <c r="KG100" s="1345"/>
      <c r="KH100" s="1345"/>
      <c r="KI100" s="1345"/>
      <c r="KJ100" s="1345"/>
      <c r="KK100" s="1345"/>
      <c r="KL100" s="1345"/>
      <c r="KM100" s="1345"/>
      <c r="KN100" s="1345"/>
      <c r="KO100" s="1345"/>
      <c r="KP100" s="1345"/>
      <c r="KQ100" s="1345"/>
      <c r="KR100" s="1345"/>
      <c r="KS100" s="1345"/>
      <c r="KT100" s="1345"/>
      <c r="KU100" s="1345"/>
      <c r="KV100" s="1345"/>
      <c r="KW100" s="1345"/>
      <c r="KX100" s="1345"/>
      <c r="KY100" s="1345"/>
      <c r="KZ100" s="1345"/>
      <c r="LA100" s="1345"/>
      <c r="LB100" s="1345"/>
      <c r="LC100" s="1345"/>
      <c r="LD100" s="1345"/>
      <c r="LE100" s="1345"/>
      <c r="LF100" s="1345"/>
      <c r="LG100" s="1345"/>
      <c r="LH100" s="1345"/>
      <c r="LI100" s="1345"/>
      <c r="LJ100" s="1345"/>
      <c r="LK100" s="1345"/>
      <c r="LL100" s="1345"/>
      <c r="LM100" s="1346"/>
      <c r="LN100" s="1295"/>
      <c r="LO100" s="1295"/>
      <c r="LP100" s="1295"/>
      <c r="LQ100" s="1295"/>
      <c r="LR100" s="1295"/>
      <c r="LS100" s="1295"/>
      <c r="LT100" s="1295"/>
      <c r="LU100" s="1295"/>
      <c r="LV100" s="1295"/>
      <c r="LW100" s="1295"/>
      <c r="LX100" s="1295"/>
      <c r="LY100" s="1295"/>
      <c r="LZ100" s="1295"/>
      <c r="MA100" s="1295"/>
      <c r="MB100" s="1295"/>
      <c r="MC100" s="1295"/>
      <c r="MD100" s="1295"/>
      <c r="ME100" s="1295"/>
      <c r="MF100" s="1295"/>
      <c r="MG100" s="1295"/>
      <c r="MH100" s="1295"/>
      <c r="MI100" s="1295"/>
      <c r="MJ100" s="1295"/>
      <c r="MK100" s="1295"/>
      <c r="ML100" s="1295"/>
      <c r="MM100" s="1295"/>
      <c r="MN100" s="1295"/>
      <c r="MO100" s="1295"/>
      <c r="MP100" s="1295"/>
      <c r="MQ100" s="1295"/>
      <c r="MR100" s="1295"/>
      <c r="MS100" s="1295"/>
      <c r="MT100" s="1295"/>
      <c r="MU100" s="1295"/>
      <c r="MV100" s="1295"/>
      <c r="MW100" s="1295"/>
      <c r="MX100" s="1295"/>
      <c r="MY100" s="1295"/>
      <c r="MZ100" s="1295"/>
      <c r="NA100" s="1295"/>
      <c r="NB100" s="1295"/>
      <c r="NC100" s="1295"/>
      <c r="ND100" s="1295"/>
      <c r="NE100" s="1295"/>
      <c r="NF100" s="1295"/>
      <c r="NG100" s="1295"/>
      <c r="NH100" s="1295"/>
      <c r="NI100" s="1295"/>
      <c r="NJ100" s="1302"/>
    </row>
    <row r="101" spans="2:374" ht="3.65" customHeight="1" x14ac:dyDescent="0.65">
      <c r="B101" s="1314"/>
      <c r="C101" s="1315"/>
      <c r="D101" s="1315"/>
      <c r="E101" s="1315"/>
      <c r="F101" s="1315"/>
      <c r="G101" s="1315"/>
      <c r="H101" s="1315"/>
      <c r="I101" s="1315"/>
      <c r="J101" s="1315"/>
      <c r="K101" s="1315"/>
      <c r="L101" s="1315"/>
      <c r="M101" s="1315"/>
      <c r="N101" s="1315"/>
      <c r="O101" s="1315"/>
      <c r="P101" s="1315"/>
      <c r="Q101" s="1315"/>
      <c r="R101" s="1315"/>
      <c r="S101" s="1315"/>
      <c r="T101" s="1315"/>
      <c r="U101" s="1315"/>
      <c r="V101" s="1342"/>
      <c r="W101" s="1342"/>
      <c r="X101" s="1342"/>
      <c r="Y101" s="1342"/>
      <c r="Z101" s="1342"/>
      <c r="AA101" s="1342"/>
      <c r="AB101" s="1342"/>
      <c r="AC101" s="1342"/>
      <c r="AD101" s="1342"/>
      <c r="AE101" s="1342"/>
      <c r="AF101" s="1342"/>
      <c r="AG101" s="1342"/>
      <c r="AH101" s="1342"/>
      <c r="AI101" s="1342"/>
      <c r="AJ101" s="1342"/>
      <c r="AK101" s="1342"/>
      <c r="AL101" s="1342"/>
      <c r="AM101" s="1342"/>
      <c r="AN101" s="1342"/>
      <c r="AO101" s="1342"/>
      <c r="AP101" s="1342"/>
      <c r="AQ101" s="1342"/>
      <c r="AR101" s="1342"/>
      <c r="AS101" s="1342"/>
      <c r="AT101" s="1342"/>
      <c r="AU101" s="1342"/>
      <c r="AV101" s="1342"/>
      <c r="AW101" s="1342"/>
      <c r="AX101" s="1342"/>
      <c r="AY101" s="1342"/>
      <c r="AZ101" s="1342"/>
      <c r="BA101" s="1342"/>
      <c r="BB101" s="1342"/>
      <c r="BC101" s="1342"/>
      <c r="BD101" s="1342"/>
      <c r="BE101" s="1342"/>
      <c r="BF101" s="1342"/>
      <c r="BG101" s="1342"/>
      <c r="BH101" s="1342"/>
      <c r="BI101" s="1342"/>
      <c r="BJ101" s="1342"/>
      <c r="BK101" s="1342"/>
      <c r="BL101" s="1342"/>
      <c r="BM101" s="1342"/>
      <c r="BN101" s="1342"/>
      <c r="BO101" s="1342"/>
      <c r="BP101" s="1342"/>
      <c r="BQ101" s="1342"/>
      <c r="BR101" s="1342"/>
      <c r="BS101" s="1342"/>
      <c r="BT101" s="1342"/>
      <c r="BU101" s="1342"/>
      <c r="BV101" s="1342"/>
      <c r="BW101" s="1342"/>
      <c r="BX101" s="1342"/>
      <c r="BY101" s="1342"/>
      <c r="BZ101" s="1342"/>
      <c r="CA101" s="1342"/>
      <c r="CB101" s="1342"/>
      <c r="CC101" s="1342"/>
      <c r="CD101" s="1342"/>
      <c r="CE101" s="1342"/>
      <c r="CF101" s="1342"/>
      <c r="CG101" s="1342"/>
      <c r="CH101" s="1342"/>
      <c r="CI101" s="1342"/>
      <c r="CJ101" s="1342"/>
      <c r="CK101" s="1342"/>
      <c r="CL101" s="1342"/>
      <c r="CM101" s="1342"/>
      <c r="CN101" s="1342"/>
      <c r="CO101" s="1342"/>
      <c r="CP101" s="1342"/>
      <c r="CQ101" s="1342"/>
      <c r="CR101" s="1342"/>
      <c r="CS101" s="1342"/>
      <c r="CT101" s="1342"/>
      <c r="CU101" s="1342"/>
      <c r="CV101" s="1342"/>
      <c r="CW101" s="1342"/>
      <c r="CX101" s="1342"/>
      <c r="CY101" s="1342"/>
      <c r="CZ101" s="1342"/>
      <c r="DA101" s="1342"/>
      <c r="DB101" s="1342"/>
      <c r="DC101" s="1342"/>
      <c r="DD101" s="1342"/>
      <c r="DE101" s="1342"/>
      <c r="DF101" s="1342"/>
      <c r="DG101" s="1342"/>
      <c r="DH101" s="1342"/>
      <c r="DI101" s="1342"/>
      <c r="DJ101" s="1342"/>
      <c r="DK101" s="1342"/>
      <c r="DL101" s="1342"/>
      <c r="DM101" s="1342"/>
      <c r="DN101" s="1342"/>
      <c r="DO101" s="1342"/>
      <c r="DP101" s="1342"/>
      <c r="DQ101" s="1342"/>
      <c r="DR101" s="1342"/>
      <c r="DS101" s="1342"/>
      <c r="DT101" s="1342"/>
      <c r="DU101" s="1342"/>
      <c r="DV101" s="1342"/>
      <c r="DW101" s="1342"/>
      <c r="DX101" s="1342"/>
      <c r="DY101" s="1342"/>
      <c r="DZ101" s="1342"/>
      <c r="EA101" s="1342"/>
      <c r="EB101" s="1342"/>
      <c r="EC101" s="1342"/>
      <c r="ED101" s="1342"/>
      <c r="EE101" s="1342"/>
      <c r="EF101" s="1342"/>
      <c r="EG101" s="1342"/>
      <c r="EH101" s="1342"/>
      <c r="EI101" s="1342"/>
      <c r="EJ101" s="1342"/>
      <c r="EK101" s="1342"/>
      <c r="EL101" s="1342"/>
      <c r="EM101" s="1342"/>
      <c r="EN101" s="1342"/>
      <c r="EO101" s="1342"/>
      <c r="EP101" s="1342"/>
      <c r="EQ101" s="1342"/>
      <c r="ER101" s="1342"/>
      <c r="ES101" s="1342"/>
      <c r="ET101" s="1342"/>
      <c r="EU101" s="1342"/>
      <c r="EV101" s="1342"/>
      <c r="EW101" s="1342"/>
      <c r="EX101" s="1342"/>
      <c r="EY101" s="1342"/>
      <c r="EZ101" s="1342"/>
      <c r="FA101" s="1342"/>
      <c r="FB101" s="1342"/>
      <c r="FC101" s="1342"/>
      <c r="FD101" s="1342"/>
      <c r="FE101" s="1342"/>
      <c r="FF101" s="1315"/>
      <c r="FG101" s="1315"/>
      <c r="FH101" s="1315"/>
      <c r="FI101" s="1315"/>
      <c r="FJ101" s="1315"/>
      <c r="FK101" s="1315"/>
      <c r="FL101" s="1315"/>
      <c r="FM101" s="1315"/>
      <c r="FN101" s="1315"/>
      <c r="FO101" s="1315"/>
      <c r="FP101" s="1315"/>
      <c r="FQ101" s="1315"/>
      <c r="FR101" s="1315"/>
      <c r="FS101" s="1315"/>
      <c r="FT101" s="1315"/>
      <c r="FU101" s="1315"/>
      <c r="FV101" s="1315"/>
      <c r="FW101" s="1315"/>
      <c r="FX101" s="1315"/>
      <c r="FY101" s="1315"/>
      <c r="FZ101" s="1315"/>
      <c r="GA101" s="1295"/>
      <c r="GB101" s="1295"/>
      <c r="GC101" s="1295"/>
      <c r="GD101" s="1295"/>
      <c r="GE101" s="1295"/>
      <c r="GF101" s="1295"/>
      <c r="GG101" s="1295"/>
      <c r="GH101" s="1295"/>
      <c r="GI101" s="1295"/>
      <c r="GJ101" s="1295"/>
      <c r="GK101" s="1295"/>
      <c r="GL101" s="1295"/>
      <c r="GM101" s="1295"/>
      <c r="GN101" s="1295"/>
      <c r="GO101" s="1295"/>
      <c r="GP101" s="1295"/>
      <c r="GQ101" s="1295"/>
      <c r="GR101" s="1295"/>
      <c r="GS101" s="1295"/>
      <c r="GT101" s="1295"/>
      <c r="GU101" s="1295"/>
      <c r="GV101" s="1295"/>
      <c r="GW101" s="1295"/>
      <c r="GX101" s="1295"/>
      <c r="GY101" s="1295"/>
      <c r="GZ101" s="1295"/>
      <c r="HA101" s="1295"/>
      <c r="HB101" s="1295"/>
      <c r="HC101" s="1295"/>
      <c r="HD101" s="1295"/>
      <c r="HE101" s="1295"/>
      <c r="HF101" s="1295"/>
      <c r="HG101" s="1295"/>
      <c r="HH101" s="1295"/>
      <c r="HI101" s="1295"/>
      <c r="HJ101" s="1295"/>
      <c r="HK101" s="1295"/>
      <c r="HL101" s="1295"/>
      <c r="HM101" s="1295"/>
      <c r="HN101" s="1295"/>
      <c r="HO101" s="1295"/>
      <c r="HP101" s="1295"/>
      <c r="HQ101" s="1295"/>
      <c r="HR101" s="1295"/>
      <c r="HS101" s="1295"/>
      <c r="HT101" s="1295"/>
      <c r="HU101" s="1295"/>
      <c r="HV101" s="1295"/>
      <c r="HW101" s="1295"/>
      <c r="HX101" s="1295"/>
      <c r="HY101" s="1295"/>
      <c r="HZ101" s="1295"/>
      <c r="IA101" s="1295"/>
      <c r="IB101" s="1295"/>
      <c r="IC101" s="1295"/>
      <c r="ID101" s="1295"/>
      <c r="IE101" s="1295"/>
      <c r="IF101" s="1295"/>
      <c r="IG101" s="1295"/>
      <c r="IH101" s="1295"/>
      <c r="II101" s="1295"/>
      <c r="IJ101" s="1295"/>
      <c r="IK101" s="1295"/>
      <c r="IL101" s="1295"/>
      <c r="IM101" s="1295"/>
      <c r="IN101" s="1327"/>
      <c r="IO101" s="1328"/>
      <c r="IP101" s="1328"/>
      <c r="IQ101" s="1328"/>
      <c r="IR101" s="1328"/>
      <c r="IS101" s="1328"/>
      <c r="IT101" s="1328"/>
      <c r="IU101" s="1345"/>
      <c r="IV101" s="1345"/>
      <c r="IW101" s="1345"/>
      <c r="IX101" s="1345"/>
      <c r="IY101" s="1345"/>
      <c r="IZ101" s="1345"/>
      <c r="JA101" s="1345"/>
      <c r="JB101" s="1345"/>
      <c r="JC101" s="1345"/>
      <c r="JD101" s="1345"/>
      <c r="JE101" s="1345"/>
      <c r="JF101" s="1345"/>
      <c r="JG101" s="1345"/>
      <c r="JH101" s="1345"/>
      <c r="JI101" s="1345"/>
      <c r="JJ101" s="1345"/>
      <c r="JK101" s="1345"/>
      <c r="JL101" s="1345"/>
      <c r="JM101" s="1345"/>
      <c r="JN101" s="1345"/>
      <c r="JO101" s="1345"/>
      <c r="JP101" s="1345"/>
      <c r="JQ101" s="1345"/>
      <c r="JR101" s="1345"/>
      <c r="JS101" s="1345"/>
      <c r="JT101" s="1345"/>
      <c r="JU101" s="1345"/>
      <c r="JV101" s="1345"/>
      <c r="JW101" s="1345"/>
      <c r="JX101" s="1345"/>
      <c r="JY101" s="1345"/>
      <c r="JZ101" s="1345"/>
      <c r="KA101" s="1345"/>
      <c r="KB101" s="1345"/>
      <c r="KC101" s="1345"/>
      <c r="KD101" s="1345"/>
      <c r="KE101" s="1345"/>
      <c r="KF101" s="1345"/>
      <c r="KG101" s="1345"/>
      <c r="KH101" s="1345"/>
      <c r="KI101" s="1345"/>
      <c r="KJ101" s="1345"/>
      <c r="KK101" s="1345"/>
      <c r="KL101" s="1345"/>
      <c r="KM101" s="1345"/>
      <c r="KN101" s="1345"/>
      <c r="KO101" s="1345"/>
      <c r="KP101" s="1345"/>
      <c r="KQ101" s="1345"/>
      <c r="KR101" s="1345"/>
      <c r="KS101" s="1345"/>
      <c r="KT101" s="1345"/>
      <c r="KU101" s="1345"/>
      <c r="KV101" s="1345"/>
      <c r="KW101" s="1345"/>
      <c r="KX101" s="1345"/>
      <c r="KY101" s="1345"/>
      <c r="KZ101" s="1345"/>
      <c r="LA101" s="1345"/>
      <c r="LB101" s="1345"/>
      <c r="LC101" s="1345"/>
      <c r="LD101" s="1345"/>
      <c r="LE101" s="1345"/>
      <c r="LF101" s="1345"/>
      <c r="LG101" s="1345"/>
      <c r="LH101" s="1345"/>
      <c r="LI101" s="1345"/>
      <c r="LJ101" s="1345"/>
      <c r="LK101" s="1345"/>
      <c r="LL101" s="1345"/>
      <c r="LM101" s="1346"/>
      <c r="LN101" s="1295"/>
      <c r="LO101" s="1295"/>
      <c r="LP101" s="1295"/>
      <c r="LQ101" s="1295"/>
      <c r="LR101" s="1295"/>
      <c r="LS101" s="1295"/>
      <c r="LT101" s="1295"/>
      <c r="LU101" s="1295"/>
      <c r="LV101" s="1295"/>
      <c r="LW101" s="1295"/>
      <c r="LX101" s="1295"/>
      <c r="LY101" s="1295"/>
      <c r="LZ101" s="1295"/>
      <c r="MA101" s="1295"/>
      <c r="MB101" s="1295"/>
      <c r="MC101" s="1295"/>
      <c r="MD101" s="1295"/>
      <c r="ME101" s="1295"/>
      <c r="MF101" s="1295"/>
      <c r="MG101" s="1295"/>
      <c r="MH101" s="1295"/>
      <c r="MI101" s="1295"/>
      <c r="MJ101" s="1295"/>
      <c r="MK101" s="1295"/>
      <c r="ML101" s="1295"/>
      <c r="MM101" s="1295"/>
      <c r="MN101" s="1295"/>
      <c r="MO101" s="1295"/>
      <c r="MP101" s="1295"/>
      <c r="MQ101" s="1295"/>
      <c r="MR101" s="1295"/>
      <c r="MS101" s="1295"/>
      <c r="MT101" s="1295"/>
      <c r="MU101" s="1295"/>
      <c r="MV101" s="1295"/>
      <c r="MW101" s="1295"/>
      <c r="MX101" s="1295"/>
      <c r="MY101" s="1295"/>
      <c r="MZ101" s="1295"/>
      <c r="NA101" s="1295"/>
      <c r="NB101" s="1295"/>
      <c r="NC101" s="1295"/>
      <c r="ND101" s="1295"/>
      <c r="NE101" s="1295"/>
      <c r="NF101" s="1295"/>
      <c r="NG101" s="1295"/>
      <c r="NH101" s="1295"/>
      <c r="NI101" s="1295"/>
      <c r="NJ101" s="1302"/>
    </row>
    <row r="102" spans="2:374" ht="3.65" customHeight="1" x14ac:dyDescent="0.65">
      <c r="B102" s="1314"/>
      <c r="C102" s="1315"/>
      <c r="D102" s="1315"/>
      <c r="E102" s="1315"/>
      <c r="F102" s="1315"/>
      <c r="G102" s="1315"/>
      <c r="H102" s="1315"/>
      <c r="I102" s="1312" t="e" vm="4">
        <v>#VALUE!</v>
      </c>
      <c r="J102" s="1312"/>
      <c r="K102" s="1312"/>
      <c r="L102" s="1312"/>
      <c r="M102" s="1312"/>
      <c r="N102" s="1312"/>
      <c r="O102" s="1312"/>
      <c r="P102" s="1312"/>
      <c r="Q102" s="1312"/>
      <c r="R102" s="1312"/>
      <c r="S102" s="1315"/>
      <c r="T102" s="1315"/>
      <c r="U102" s="1315"/>
      <c r="V102" s="1342"/>
      <c r="W102" s="1342"/>
      <c r="X102" s="1342"/>
      <c r="Y102" s="1342"/>
      <c r="Z102" s="1342"/>
      <c r="AA102" s="1342"/>
      <c r="AB102" s="1342"/>
      <c r="AC102" s="1342"/>
      <c r="AD102" s="1342"/>
      <c r="AE102" s="1342"/>
      <c r="AF102" s="1342"/>
      <c r="AG102" s="1342"/>
      <c r="AH102" s="1342"/>
      <c r="AI102" s="1342"/>
      <c r="AJ102" s="1342"/>
      <c r="AK102" s="1342"/>
      <c r="AL102" s="1342"/>
      <c r="AM102" s="1342"/>
      <c r="AN102" s="1342"/>
      <c r="AO102" s="1342"/>
      <c r="AP102" s="1342"/>
      <c r="AQ102" s="1342"/>
      <c r="AR102" s="1342"/>
      <c r="AS102" s="1342"/>
      <c r="AT102" s="1342"/>
      <c r="AU102" s="1342"/>
      <c r="AV102" s="1342"/>
      <c r="AW102" s="1342"/>
      <c r="AX102" s="1342"/>
      <c r="AY102" s="1342"/>
      <c r="AZ102" s="1342"/>
      <c r="BA102" s="1342"/>
      <c r="BB102" s="1342"/>
      <c r="BC102" s="1342"/>
      <c r="BD102" s="1342"/>
      <c r="BE102" s="1342"/>
      <c r="BF102" s="1342"/>
      <c r="BG102" s="1342"/>
      <c r="BH102" s="1342"/>
      <c r="BI102" s="1342"/>
      <c r="BJ102" s="1342"/>
      <c r="BK102" s="1342"/>
      <c r="BL102" s="1342"/>
      <c r="BM102" s="1342"/>
      <c r="BN102" s="1342"/>
      <c r="BO102" s="1342"/>
      <c r="BP102" s="1342"/>
      <c r="BQ102" s="1342"/>
      <c r="BR102" s="1342"/>
      <c r="BS102" s="1342"/>
      <c r="BT102" s="1342"/>
      <c r="BU102" s="1342"/>
      <c r="BV102" s="1342"/>
      <c r="BW102" s="1342"/>
      <c r="BX102" s="1342"/>
      <c r="BY102" s="1342"/>
      <c r="BZ102" s="1342"/>
      <c r="CA102" s="1342"/>
      <c r="CB102" s="1342"/>
      <c r="CC102" s="1342"/>
      <c r="CD102" s="1342"/>
      <c r="CE102" s="1342"/>
      <c r="CF102" s="1342"/>
      <c r="CG102" s="1342"/>
      <c r="CH102" s="1342"/>
      <c r="CI102" s="1342"/>
      <c r="CJ102" s="1342"/>
      <c r="CK102" s="1342"/>
      <c r="CL102" s="1342"/>
      <c r="CM102" s="1342"/>
      <c r="CN102" s="1342"/>
      <c r="CO102" s="1342"/>
      <c r="CP102" s="1342"/>
      <c r="CQ102" s="1342"/>
      <c r="CR102" s="1342"/>
      <c r="CS102" s="1342"/>
      <c r="CT102" s="1342"/>
      <c r="CU102" s="1342"/>
      <c r="CV102" s="1342"/>
      <c r="CW102" s="1342"/>
      <c r="CX102" s="1342"/>
      <c r="CY102" s="1342"/>
      <c r="CZ102" s="1342"/>
      <c r="DA102" s="1342"/>
      <c r="DB102" s="1342"/>
      <c r="DC102" s="1342"/>
      <c r="DD102" s="1342"/>
      <c r="DE102" s="1342"/>
      <c r="DF102" s="1342"/>
      <c r="DG102" s="1342"/>
      <c r="DH102" s="1342"/>
      <c r="DI102" s="1342"/>
      <c r="DJ102" s="1342"/>
      <c r="DK102" s="1342"/>
      <c r="DL102" s="1342"/>
      <c r="DM102" s="1342"/>
      <c r="DN102" s="1342"/>
      <c r="DO102" s="1342"/>
      <c r="DP102" s="1342"/>
      <c r="DQ102" s="1342"/>
      <c r="DR102" s="1342"/>
      <c r="DS102" s="1342"/>
      <c r="DT102" s="1342"/>
      <c r="DU102" s="1342"/>
      <c r="DV102" s="1342"/>
      <c r="DW102" s="1342"/>
      <c r="DX102" s="1342"/>
      <c r="DY102" s="1342"/>
      <c r="DZ102" s="1342"/>
      <c r="EA102" s="1342"/>
      <c r="EB102" s="1342"/>
      <c r="EC102" s="1342"/>
      <c r="ED102" s="1342"/>
      <c r="EE102" s="1342"/>
      <c r="EF102" s="1342"/>
      <c r="EG102" s="1342"/>
      <c r="EH102" s="1342"/>
      <c r="EI102" s="1342"/>
      <c r="EJ102" s="1342"/>
      <c r="EK102" s="1342"/>
      <c r="EL102" s="1342"/>
      <c r="EM102" s="1342"/>
      <c r="EN102" s="1342"/>
      <c r="EO102" s="1342"/>
      <c r="EP102" s="1342"/>
      <c r="EQ102" s="1342"/>
      <c r="ER102" s="1342"/>
      <c r="ES102" s="1342"/>
      <c r="ET102" s="1342"/>
      <c r="EU102" s="1342"/>
      <c r="EV102" s="1342"/>
      <c r="EW102" s="1342"/>
      <c r="EX102" s="1342"/>
      <c r="EY102" s="1342"/>
      <c r="EZ102" s="1342"/>
      <c r="FA102" s="1342"/>
      <c r="FB102" s="1342"/>
      <c r="FC102" s="1342"/>
      <c r="FD102" s="1342"/>
      <c r="FE102" s="1342"/>
      <c r="FF102" s="1315"/>
      <c r="FG102" s="1315"/>
      <c r="FH102" s="1315"/>
      <c r="FI102" s="1315"/>
      <c r="FJ102" s="1315"/>
      <c r="FK102" s="1315"/>
      <c r="FL102" s="1315"/>
      <c r="FM102" s="1315"/>
      <c r="FN102" s="1315"/>
      <c r="FO102" s="1315"/>
      <c r="FP102" s="1315"/>
      <c r="FQ102" s="1315"/>
      <c r="FR102" s="1315"/>
      <c r="FS102" s="1315"/>
      <c r="FT102" s="1315"/>
      <c r="FU102" s="1315"/>
      <c r="FV102" s="1315"/>
      <c r="FW102" s="1315"/>
      <c r="FX102" s="1315"/>
      <c r="FY102" s="1315"/>
      <c r="FZ102" s="1315"/>
      <c r="GA102" s="1295"/>
      <c r="GB102" s="1295"/>
      <c r="GC102" s="1295"/>
      <c r="GD102" s="1295"/>
      <c r="GE102" s="1295"/>
      <c r="GF102" s="1295"/>
      <c r="GG102" s="1295"/>
      <c r="GH102" s="1295"/>
      <c r="GI102" s="1295"/>
      <c r="GJ102" s="1295"/>
      <c r="GK102" s="1295"/>
      <c r="GL102" s="1295"/>
      <c r="GM102" s="1295"/>
      <c r="GN102" s="1295"/>
      <c r="GO102" s="1295"/>
      <c r="GP102" s="1295"/>
      <c r="GQ102" s="1295"/>
      <c r="GR102" s="1295"/>
      <c r="GS102" s="1295"/>
      <c r="GT102" s="1295"/>
      <c r="GU102" s="1295"/>
      <c r="GV102" s="1295"/>
      <c r="GW102" s="1295"/>
      <c r="GX102" s="1295"/>
      <c r="GY102" s="1295"/>
      <c r="GZ102" s="1295"/>
      <c r="HA102" s="1295"/>
      <c r="HB102" s="1295"/>
      <c r="HC102" s="1295"/>
      <c r="HD102" s="1295"/>
      <c r="HE102" s="1295"/>
      <c r="HF102" s="1295"/>
      <c r="HG102" s="1295"/>
      <c r="HH102" s="1295"/>
      <c r="HI102" s="1295"/>
      <c r="HJ102" s="1295"/>
      <c r="HK102" s="1295"/>
      <c r="HL102" s="1295"/>
      <c r="HM102" s="1295"/>
      <c r="HN102" s="1295"/>
      <c r="HO102" s="1295"/>
      <c r="HP102" s="1295"/>
      <c r="HQ102" s="1295"/>
      <c r="HR102" s="1295"/>
      <c r="HS102" s="1295"/>
      <c r="HT102" s="1295"/>
      <c r="HU102" s="1295"/>
      <c r="HV102" s="1295"/>
      <c r="HW102" s="1295"/>
      <c r="HX102" s="1295"/>
      <c r="HY102" s="1295"/>
      <c r="HZ102" s="1295"/>
      <c r="IA102" s="1295"/>
      <c r="IB102" s="1295"/>
      <c r="IC102" s="1295"/>
      <c r="ID102" s="1295"/>
      <c r="IE102" s="1295"/>
      <c r="IF102" s="1295"/>
      <c r="IG102" s="1295"/>
      <c r="IH102" s="1295"/>
      <c r="II102" s="1295"/>
      <c r="IJ102" s="1295"/>
      <c r="IK102" s="1295"/>
      <c r="IL102" s="1295"/>
      <c r="IM102" s="1295"/>
      <c r="IN102" s="1327"/>
      <c r="IO102" s="1328"/>
      <c r="IP102" s="1328"/>
      <c r="IQ102" s="1328"/>
      <c r="IR102" s="1328"/>
      <c r="IS102" s="1328"/>
      <c r="IT102" s="1328"/>
      <c r="IU102" s="1345"/>
      <c r="IV102" s="1345"/>
      <c r="IW102" s="1345"/>
      <c r="IX102" s="1345"/>
      <c r="IY102" s="1345"/>
      <c r="IZ102" s="1345"/>
      <c r="JA102" s="1345"/>
      <c r="JB102" s="1345"/>
      <c r="JC102" s="1345"/>
      <c r="JD102" s="1345"/>
      <c r="JE102" s="1345"/>
      <c r="JF102" s="1345"/>
      <c r="JG102" s="1345"/>
      <c r="JH102" s="1345"/>
      <c r="JI102" s="1345"/>
      <c r="JJ102" s="1345"/>
      <c r="JK102" s="1345"/>
      <c r="JL102" s="1345"/>
      <c r="JM102" s="1345"/>
      <c r="JN102" s="1345"/>
      <c r="JO102" s="1345"/>
      <c r="JP102" s="1345"/>
      <c r="JQ102" s="1345"/>
      <c r="JR102" s="1345"/>
      <c r="JS102" s="1345"/>
      <c r="JT102" s="1345"/>
      <c r="JU102" s="1345"/>
      <c r="JV102" s="1345"/>
      <c r="JW102" s="1345"/>
      <c r="JX102" s="1345"/>
      <c r="JY102" s="1345"/>
      <c r="JZ102" s="1345"/>
      <c r="KA102" s="1345"/>
      <c r="KB102" s="1345"/>
      <c r="KC102" s="1345"/>
      <c r="KD102" s="1345"/>
      <c r="KE102" s="1345"/>
      <c r="KF102" s="1345"/>
      <c r="KG102" s="1345"/>
      <c r="KH102" s="1345"/>
      <c r="KI102" s="1345"/>
      <c r="KJ102" s="1345"/>
      <c r="KK102" s="1345"/>
      <c r="KL102" s="1345"/>
      <c r="KM102" s="1345"/>
      <c r="KN102" s="1345"/>
      <c r="KO102" s="1345"/>
      <c r="KP102" s="1345"/>
      <c r="KQ102" s="1345"/>
      <c r="KR102" s="1345"/>
      <c r="KS102" s="1345"/>
      <c r="KT102" s="1345"/>
      <c r="KU102" s="1345"/>
      <c r="KV102" s="1345"/>
      <c r="KW102" s="1345"/>
      <c r="KX102" s="1345"/>
      <c r="KY102" s="1345"/>
      <c r="KZ102" s="1345"/>
      <c r="LA102" s="1345"/>
      <c r="LB102" s="1345"/>
      <c r="LC102" s="1345"/>
      <c r="LD102" s="1345"/>
      <c r="LE102" s="1345"/>
      <c r="LF102" s="1345"/>
      <c r="LG102" s="1345"/>
      <c r="LH102" s="1345"/>
      <c r="LI102" s="1345"/>
      <c r="LJ102" s="1345"/>
      <c r="LK102" s="1345"/>
      <c r="LL102" s="1345"/>
      <c r="LM102" s="1346"/>
      <c r="LN102" s="1295"/>
      <c r="LO102" s="1295"/>
      <c r="LP102" s="1295"/>
      <c r="LQ102" s="1295"/>
      <c r="LR102" s="1295"/>
      <c r="LS102" s="1295"/>
      <c r="LT102" s="1295"/>
      <c r="LU102" s="1295"/>
      <c r="LV102" s="1295"/>
      <c r="LW102" s="1295"/>
      <c r="LX102" s="1295"/>
      <c r="LY102" s="1295"/>
      <c r="LZ102" s="1295"/>
      <c r="MA102" s="1295"/>
      <c r="MB102" s="1295"/>
      <c r="MC102" s="1295"/>
      <c r="MD102" s="1295"/>
      <c r="ME102" s="1295"/>
      <c r="MF102" s="1295"/>
      <c r="MG102" s="1295"/>
      <c r="MH102" s="1295"/>
      <c r="MI102" s="1295"/>
      <c r="MJ102" s="1295"/>
      <c r="MK102" s="1295"/>
      <c r="ML102" s="1295"/>
      <c r="MM102" s="1295"/>
      <c r="MN102" s="1295"/>
      <c r="MO102" s="1295"/>
      <c r="MP102" s="1295"/>
      <c r="MQ102" s="1295"/>
      <c r="MR102" s="1295"/>
      <c r="MS102" s="1295"/>
      <c r="MT102" s="1295"/>
      <c r="MU102" s="1295"/>
      <c r="MV102" s="1295"/>
      <c r="MW102" s="1295"/>
      <c r="MX102" s="1295"/>
      <c r="MY102" s="1295"/>
      <c r="MZ102" s="1295"/>
      <c r="NA102" s="1295"/>
      <c r="NB102" s="1295"/>
      <c r="NC102" s="1295"/>
      <c r="ND102" s="1295"/>
      <c r="NE102" s="1295"/>
      <c r="NF102" s="1295"/>
      <c r="NG102" s="1295"/>
      <c r="NH102" s="1295"/>
      <c r="NI102" s="1295"/>
      <c r="NJ102" s="1302"/>
    </row>
    <row r="103" spans="2:374" ht="3.65" customHeight="1" x14ac:dyDescent="0.65">
      <c r="B103" s="1314"/>
      <c r="C103" s="1315"/>
      <c r="D103" s="1315"/>
      <c r="E103" s="1315"/>
      <c r="F103" s="1315"/>
      <c r="G103" s="1315"/>
      <c r="H103" s="1315"/>
      <c r="I103" s="1312"/>
      <c r="J103" s="1312"/>
      <c r="K103" s="1312"/>
      <c r="L103" s="1312"/>
      <c r="M103" s="1312"/>
      <c r="N103" s="1312"/>
      <c r="O103" s="1312"/>
      <c r="P103" s="1312"/>
      <c r="Q103" s="1312"/>
      <c r="R103" s="1312"/>
      <c r="S103" s="1315"/>
      <c r="T103" s="1315"/>
      <c r="U103" s="1315"/>
      <c r="V103" s="1342"/>
      <c r="W103" s="1342"/>
      <c r="X103" s="1342"/>
      <c r="Y103" s="1342"/>
      <c r="Z103" s="1342"/>
      <c r="AA103" s="1342"/>
      <c r="AB103" s="1342"/>
      <c r="AC103" s="1342"/>
      <c r="AD103" s="1342"/>
      <c r="AE103" s="1342"/>
      <c r="AF103" s="1342"/>
      <c r="AG103" s="1342"/>
      <c r="AH103" s="1342"/>
      <c r="AI103" s="1342"/>
      <c r="AJ103" s="1342"/>
      <c r="AK103" s="1342"/>
      <c r="AL103" s="1342"/>
      <c r="AM103" s="1342"/>
      <c r="AN103" s="1342"/>
      <c r="AO103" s="1342"/>
      <c r="AP103" s="1342"/>
      <c r="AQ103" s="1342"/>
      <c r="AR103" s="1342"/>
      <c r="AS103" s="1342"/>
      <c r="AT103" s="1342"/>
      <c r="AU103" s="1342"/>
      <c r="AV103" s="1342"/>
      <c r="AW103" s="1342"/>
      <c r="AX103" s="1342"/>
      <c r="AY103" s="1342"/>
      <c r="AZ103" s="1342"/>
      <c r="BA103" s="1342"/>
      <c r="BB103" s="1342"/>
      <c r="BC103" s="1342"/>
      <c r="BD103" s="1342"/>
      <c r="BE103" s="1342"/>
      <c r="BF103" s="1342"/>
      <c r="BG103" s="1342"/>
      <c r="BH103" s="1342"/>
      <c r="BI103" s="1342"/>
      <c r="BJ103" s="1342"/>
      <c r="BK103" s="1342"/>
      <c r="BL103" s="1342"/>
      <c r="BM103" s="1342"/>
      <c r="BN103" s="1342"/>
      <c r="BO103" s="1342"/>
      <c r="BP103" s="1342"/>
      <c r="BQ103" s="1342"/>
      <c r="BR103" s="1342"/>
      <c r="BS103" s="1342"/>
      <c r="BT103" s="1342"/>
      <c r="BU103" s="1342"/>
      <c r="BV103" s="1342"/>
      <c r="BW103" s="1342"/>
      <c r="BX103" s="1342"/>
      <c r="BY103" s="1342"/>
      <c r="BZ103" s="1342"/>
      <c r="CA103" s="1342"/>
      <c r="CB103" s="1342"/>
      <c r="CC103" s="1342"/>
      <c r="CD103" s="1342"/>
      <c r="CE103" s="1342"/>
      <c r="CF103" s="1342"/>
      <c r="CG103" s="1342"/>
      <c r="CH103" s="1342"/>
      <c r="CI103" s="1342"/>
      <c r="CJ103" s="1342"/>
      <c r="CK103" s="1342"/>
      <c r="CL103" s="1342"/>
      <c r="CM103" s="1342"/>
      <c r="CN103" s="1342"/>
      <c r="CO103" s="1342"/>
      <c r="CP103" s="1342"/>
      <c r="CQ103" s="1342"/>
      <c r="CR103" s="1342"/>
      <c r="CS103" s="1342"/>
      <c r="CT103" s="1342"/>
      <c r="CU103" s="1342"/>
      <c r="CV103" s="1342"/>
      <c r="CW103" s="1342"/>
      <c r="CX103" s="1342"/>
      <c r="CY103" s="1342"/>
      <c r="CZ103" s="1342"/>
      <c r="DA103" s="1342"/>
      <c r="DB103" s="1342"/>
      <c r="DC103" s="1342"/>
      <c r="DD103" s="1342"/>
      <c r="DE103" s="1342"/>
      <c r="DF103" s="1342"/>
      <c r="DG103" s="1342"/>
      <c r="DH103" s="1342"/>
      <c r="DI103" s="1342"/>
      <c r="DJ103" s="1342"/>
      <c r="DK103" s="1342"/>
      <c r="DL103" s="1342"/>
      <c r="DM103" s="1342"/>
      <c r="DN103" s="1342"/>
      <c r="DO103" s="1342"/>
      <c r="DP103" s="1342"/>
      <c r="DQ103" s="1342"/>
      <c r="DR103" s="1342"/>
      <c r="DS103" s="1342"/>
      <c r="DT103" s="1342"/>
      <c r="DU103" s="1342"/>
      <c r="DV103" s="1342"/>
      <c r="DW103" s="1342"/>
      <c r="DX103" s="1342"/>
      <c r="DY103" s="1342"/>
      <c r="DZ103" s="1342"/>
      <c r="EA103" s="1342"/>
      <c r="EB103" s="1342"/>
      <c r="EC103" s="1342"/>
      <c r="ED103" s="1342"/>
      <c r="EE103" s="1342"/>
      <c r="EF103" s="1342"/>
      <c r="EG103" s="1342"/>
      <c r="EH103" s="1342"/>
      <c r="EI103" s="1342"/>
      <c r="EJ103" s="1342"/>
      <c r="EK103" s="1342"/>
      <c r="EL103" s="1342"/>
      <c r="EM103" s="1342"/>
      <c r="EN103" s="1342"/>
      <c r="EO103" s="1342"/>
      <c r="EP103" s="1342"/>
      <c r="EQ103" s="1342"/>
      <c r="ER103" s="1342"/>
      <c r="ES103" s="1342"/>
      <c r="ET103" s="1342"/>
      <c r="EU103" s="1342"/>
      <c r="EV103" s="1342"/>
      <c r="EW103" s="1342"/>
      <c r="EX103" s="1342"/>
      <c r="EY103" s="1342"/>
      <c r="EZ103" s="1342"/>
      <c r="FA103" s="1342"/>
      <c r="FB103" s="1342"/>
      <c r="FC103" s="1342"/>
      <c r="FD103" s="1342"/>
      <c r="FE103" s="1342"/>
      <c r="FF103" s="1315"/>
      <c r="FG103" s="1315"/>
      <c r="FH103" s="1315"/>
      <c r="FI103" s="1315"/>
      <c r="FJ103" s="1315"/>
      <c r="FK103" s="1315"/>
      <c r="FL103" s="1315"/>
      <c r="FM103" s="1315"/>
      <c r="FN103" s="1315"/>
      <c r="FO103" s="1315"/>
      <c r="FP103" s="1315"/>
      <c r="FQ103" s="1315"/>
      <c r="FR103" s="1315"/>
      <c r="FS103" s="1315"/>
      <c r="FT103" s="1315"/>
      <c r="FU103" s="1315"/>
      <c r="FV103" s="1315"/>
      <c r="FW103" s="1315"/>
      <c r="FX103" s="1315"/>
      <c r="FY103" s="1315"/>
      <c r="FZ103" s="1315"/>
      <c r="GA103" s="1295"/>
      <c r="GB103" s="1295"/>
      <c r="GC103" s="1295"/>
      <c r="GD103" s="1295"/>
      <c r="GE103" s="1295"/>
      <c r="GF103" s="1295"/>
      <c r="GG103" s="1295"/>
      <c r="GH103" s="1295"/>
      <c r="GI103" s="1295"/>
      <c r="GJ103" s="1295"/>
      <c r="GK103" s="1295"/>
      <c r="GL103" s="1295"/>
      <c r="GM103" s="1295"/>
      <c r="GN103" s="1295"/>
      <c r="GO103" s="1295"/>
      <c r="GP103" s="1295"/>
      <c r="GQ103" s="1295"/>
      <c r="GR103" s="1295"/>
      <c r="GS103" s="1295"/>
      <c r="GT103" s="1295"/>
      <c r="GU103" s="1295"/>
      <c r="GV103" s="1295"/>
      <c r="GW103" s="1295"/>
      <c r="GX103" s="1295"/>
      <c r="GY103" s="1295"/>
      <c r="GZ103" s="1295"/>
      <c r="HA103" s="1295"/>
      <c r="HB103" s="1295"/>
      <c r="HC103" s="1295"/>
      <c r="HD103" s="1295"/>
      <c r="HE103" s="1295"/>
      <c r="HF103" s="1295"/>
      <c r="HG103" s="1295"/>
      <c r="HH103" s="1295"/>
      <c r="HI103" s="1295"/>
      <c r="HJ103" s="1295"/>
      <c r="HK103" s="1295"/>
      <c r="HL103" s="1295"/>
      <c r="HM103" s="1295"/>
      <c r="HN103" s="1295"/>
      <c r="HO103" s="1295"/>
      <c r="HP103" s="1295"/>
      <c r="HQ103" s="1295"/>
      <c r="HR103" s="1295"/>
      <c r="HS103" s="1295"/>
      <c r="HT103" s="1295"/>
      <c r="HU103" s="1295"/>
      <c r="HV103" s="1295"/>
      <c r="HW103" s="1295"/>
      <c r="HX103" s="1295"/>
      <c r="HY103" s="1295"/>
      <c r="HZ103" s="1295"/>
      <c r="IA103" s="1295"/>
      <c r="IB103" s="1295"/>
      <c r="IC103" s="1295"/>
      <c r="ID103" s="1295"/>
      <c r="IE103" s="1295"/>
      <c r="IF103" s="1295"/>
      <c r="IG103" s="1295"/>
      <c r="IH103" s="1295"/>
      <c r="II103" s="1295"/>
      <c r="IJ103" s="1295"/>
      <c r="IK103" s="1295"/>
      <c r="IL103" s="1295"/>
      <c r="IM103" s="1295"/>
      <c r="IN103" s="1327"/>
      <c r="IO103" s="1328"/>
      <c r="IP103" s="1328"/>
      <c r="IQ103" s="1328"/>
      <c r="IR103" s="1328"/>
      <c r="IS103" s="1328"/>
      <c r="IT103" s="1328"/>
      <c r="IU103" s="1345"/>
      <c r="IV103" s="1345"/>
      <c r="IW103" s="1345"/>
      <c r="IX103" s="1345"/>
      <c r="IY103" s="1345"/>
      <c r="IZ103" s="1345"/>
      <c r="JA103" s="1345"/>
      <c r="JB103" s="1345"/>
      <c r="JC103" s="1345"/>
      <c r="JD103" s="1345"/>
      <c r="JE103" s="1345"/>
      <c r="JF103" s="1345"/>
      <c r="JG103" s="1345"/>
      <c r="JH103" s="1345"/>
      <c r="JI103" s="1345"/>
      <c r="JJ103" s="1345"/>
      <c r="JK103" s="1345"/>
      <c r="JL103" s="1345"/>
      <c r="JM103" s="1345"/>
      <c r="JN103" s="1345"/>
      <c r="JO103" s="1345"/>
      <c r="JP103" s="1345"/>
      <c r="JQ103" s="1345"/>
      <c r="JR103" s="1345"/>
      <c r="JS103" s="1345"/>
      <c r="JT103" s="1345"/>
      <c r="JU103" s="1345"/>
      <c r="JV103" s="1345"/>
      <c r="JW103" s="1345"/>
      <c r="JX103" s="1345"/>
      <c r="JY103" s="1345"/>
      <c r="JZ103" s="1345"/>
      <c r="KA103" s="1345"/>
      <c r="KB103" s="1345"/>
      <c r="KC103" s="1345"/>
      <c r="KD103" s="1345"/>
      <c r="KE103" s="1345"/>
      <c r="KF103" s="1345"/>
      <c r="KG103" s="1345"/>
      <c r="KH103" s="1345"/>
      <c r="KI103" s="1345"/>
      <c r="KJ103" s="1345"/>
      <c r="KK103" s="1345"/>
      <c r="KL103" s="1345"/>
      <c r="KM103" s="1345"/>
      <c r="KN103" s="1345"/>
      <c r="KO103" s="1345"/>
      <c r="KP103" s="1345"/>
      <c r="KQ103" s="1345"/>
      <c r="KR103" s="1345"/>
      <c r="KS103" s="1345"/>
      <c r="KT103" s="1345"/>
      <c r="KU103" s="1345"/>
      <c r="KV103" s="1345"/>
      <c r="KW103" s="1345"/>
      <c r="KX103" s="1345"/>
      <c r="KY103" s="1345"/>
      <c r="KZ103" s="1345"/>
      <c r="LA103" s="1345"/>
      <c r="LB103" s="1345"/>
      <c r="LC103" s="1345"/>
      <c r="LD103" s="1345"/>
      <c r="LE103" s="1345"/>
      <c r="LF103" s="1345"/>
      <c r="LG103" s="1345"/>
      <c r="LH103" s="1345"/>
      <c r="LI103" s="1345"/>
      <c r="LJ103" s="1345"/>
      <c r="LK103" s="1345"/>
      <c r="LL103" s="1345"/>
      <c r="LM103" s="1346"/>
      <c r="LN103" s="1295"/>
      <c r="LO103" s="1295"/>
      <c r="LP103" s="1295"/>
      <c r="LQ103" s="1295"/>
      <c r="LR103" s="1295"/>
      <c r="LS103" s="1295"/>
      <c r="LT103" s="1295"/>
      <c r="LU103" s="1295"/>
      <c r="LV103" s="1295"/>
      <c r="LW103" s="1295"/>
      <c r="LX103" s="1295"/>
      <c r="LY103" s="1295"/>
      <c r="LZ103" s="1295"/>
      <c r="MA103" s="1295"/>
      <c r="MB103" s="1295"/>
      <c r="MC103" s="1295"/>
      <c r="MD103" s="1295"/>
      <c r="ME103" s="1295"/>
      <c r="MF103" s="1295"/>
      <c r="MG103" s="1295"/>
      <c r="MH103" s="1295"/>
      <c r="MI103" s="1295"/>
      <c r="MJ103" s="1295"/>
      <c r="MK103" s="1295"/>
      <c r="ML103" s="1295"/>
      <c r="MM103" s="1295"/>
      <c r="MN103" s="1295"/>
      <c r="MO103" s="1295"/>
      <c r="MP103" s="1295"/>
      <c r="MQ103" s="1295"/>
      <c r="MR103" s="1295"/>
      <c r="MS103" s="1295"/>
      <c r="MT103" s="1295"/>
      <c r="MU103" s="1295"/>
      <c r="MV103" s="1295"/>
      <c r="MW103" s="1295"/>
      <c r="MX103" s="1295"/>
      <c r="MY103" s="1295"/>
      <c r="MZ103" s="1295"/>
      <c r="NA103" s="1295"/>
      <c r="NB103" s="1295"/>
      <c r="NC103" s="1295"/>
      <c r="ND103" s="1295"/>
      <c r="NE103" s="1295"/>
      <c r="NF103" s="1295"/>
      <c r="NG103" s="1295"/>
      <c r="NH103" s="1295"/>
      <c r="NI103" s="1295"/>
      <c r="NJ103" s="1302"/>
    </row>
    <row r="104" spans="2:374" ht="3.65" customHeight="1" thickBot="1" x14ac:dyDescent="0.7">
      <c r="B104" s="1314"/>
      <c r="C104" s="1315"/>
      <c r="D104" s="1315"/>
      <c r="E104" s="1315"/>
      <c r="F104" s="1315"/>
      <c r="G104" s="1315"/>
      <c r="H104" s="1315"/>
      <c r="I104" s="1312"/>
      <c r="J104" s="1312"/>
      <c r="K104" s="1312"/>
      <c r="L104" s="1312"/>
      <c r="M104" s="1312"/>
      <c r="N104" s="1312"/>
      <c r="O104" s="1312"/>
      <c r="P104" s="1312"/>
      <c r="Q104" s="1312"/>
      <c r="R104" s="1312"/>
      <c r="S104" s="1315"/>
      <c r="T104" s="1315"/>
      <c r="U104" s="1315"/>
      <c r="V104" s="1347"/>
      <c r="W104" s="1347"/>
      <c r="X104" s="1347"/>
      <c r="Y104" s="1347"/>
      <c r="Z104" s="1347"/>
      <c r="AA104" s="1347"/>
      <c r="AB104" s="1347"/>
      <c r="AC104" s="1347"/>
      <c r="AD104" s="1347"/>
      <c r="AE104" s="1347"/>
      <c r="AF104" s="1347"/>
      <c r="AG104" s="1347"/>
      <c r="AH104" s="1347"/>
      <c r="AI104" s="1347"/>
      <c r="AJ104" s="1347"/>
      <c r="AK104" s="1347"/>
      <c r="AL104" s="1347"/>
      <c r="AM104" s="1347"/>
      <c r="AN104" s="1347"/>
      <c r="AO104" s="1347"/>
      <c r="AP104" s="1347"/>
      <c r="AQ104" s="1347"/>
      <c r="AR104" s="1347"/>
      <c r="AS104" s="1347"/>
      <c r="AT104" s="1347"/>
      <c r="AU104" s="1347"/>
      <c r="AV104" s="1347"/>
      <c r="AW104" s="1347"/>
      <c r="AX104" s="1347"/>
      <c r="AY104" s="1347"/>
      <c r="AZ104" s="1347"/>
      <c r="BA104" s="1347"/>
      <c r="BB104" s="1347"/>
      <c r="BC104" s="1347"/>
      <c r="BD104" s="1347"/>
      <c r="BE104" s="1347"/>
      <c r="BF104" s="1347"/>
      <c r="BG104" s="1347"/>
      <c r="BH104" s="1347"/>
      <c r="BI104" s="1347"/>
      <c r="BJ104" s="1347"/>
      <c r="BK104" s="1347"/>
      <c r="BL104" s="1347"/>
      <c r="BM104" s="1347"/>
      <c r="BN104" s="1347"/>
      <c r="BO104" s="1347"/>
      <c r="BP104" s="1347"/>
      <c r="BQ104" s="1347"/>
      <c r="BR104" s="1347"/>
      <c r="BS104" s="1347"/>
      <c r="BT104" s="1347"/>
      <c r="BU104" s="1347"/>
      <c r="BV104" s="1347"/>
      <c r="BW104" s="1347"/>
      <c r="BX104" s="1347"/>
      <c r="BY104" s="1347"/>
      <c r="BZ104" s="1347"/>
      <c r="CA104" s="1347"/>
      <c r="CB104" s="1347"/>
      <c r="CC104" s="1347"/>
      <c r="CD104" s="1347"/>
      <c r="CE104" s="1347"/>
      <c r="CF104" s="1347"/>
      <c r="CG104" s="1347"/>
      <c r="CH104" s="1347"/>
      <c r="CI104" s="1347"/>
      <c r="CJ104" s="1347"/>
      <c r="CK104" s="1347"/>
      <c r="CL104" s="1347"/>
      <c r="CM104" s="1347"/>
      <c r="CN104" s="1347"/>
      <c r="CO104" s="1347"/>
      <c r="CP104" s="1347"/>
      <c r="CQ104" s="1347"/>
      <c r="CR104" s="1347"/>
      <c r="CS104" s="1347"/>
      <c r="CT104" s="1347"/>
      <c r="CU104" s="1347"/>
      <c r="CV104" s="1347"/>
      <c r="CW104" s="1347"/>
      <c r="CX104" s="1347"/>
      <c r="CY104" s="1347"/>
      <c r="CZ104" s="1347"/>
      <c r="DA104" s="1347"/>
      <c r="DB104" s="1347"/>
      <c r="DC104" s="1347"/>
      <c r="DD104" s="1347"/>
      <c r="DE104" s="1347"/>
      <c r="DF104" s="1347"/>
      <c r="DG104" s="1347"/>
      <c r="DH104" s="1347"/>
      <c r="DI104" s="1347"/>
      <c r="DJ104" s="1347"/>
      <c r="DK104" s="1347"/>
      <c r="DL104" s="1347"/>
      <c r="DM104" s="1347"/>
      <c r="DN104" s="1347"/>
      <c r="DO104" s="1347"/>
      <c r="DP104" s="1347"/>
      <c r="DQ104" s="1347"/>
      <c r="DR104" s="1347"/>
      <c r="DS104" s="1347"/>
      <c r="DT104" s="1347"/>
      <c r="DU104" s="1347"/>
      <c r="DV104" s="1347"/>
      <c r="DW104" s="1347"/>
      <c r="DX104" s="1347"/>
      <c r="DY104" s="1347"/>
      <c r="DZ104" s="1347"/>
      <c r="EA104" s="1347"/>
      <c r="EB104" s="1347"/>
      <c r="EC104" s="1347"/>
      <c r="ED104" s="1347"/>
      <c r="EE104" s="1347"/>
      <c r="EF104" s="1347"/>
      <c r="EG104" s="1347"/>
      <c r="EH104" s="1347"/>
      <c r="EI104" s="1347"/>
      <c r="EJ104" s="1347"/>
      <c r="EK104" s="1347"/>
      <c r="EL104" s="1347"/>
      <c r="EM104" s="1347"/>
      <c r="EN104" s="1347"/>
      <c r="EO104" s="1347"/>
      <c r="EP104" s="1347"/>
      <c r="EQ104" s="1347"/>
      <c r="ER104" s="1347"/>
      <c r="ES104" s="1347"/>
      <c r="ET104" s="1347"/>
      <c r="EU104" s="1347"/>
      <c r="EV104" s="1347"/>
      <c r="EW104" s="1347"/>
      <c r="EX104" s="1347"/>
      <c r="EY104" s="1347"/>
      <c r="EZ104" s="1347"/>
      <c r="FA104" s="1347"/>
      <c r="FB104" s="1347"/>
      <c r="FC104" s="1347"/>
      <c r="FD104" s="1347"/>
      <c r="FE104" s="1347"/>
      <c r="FF104" s="1315"/>
      <c r="FG104" s="1315"/>
      <c r="FH104" s="1315"/>
      <c r="FI104" s="1315"/>
      <c r="FJ104" s="1315"/>
      <c r="FK104" s="1315"/>
      <c r="FL104" s="1315"/>
      <c r="FM104" s="1315"/>
      <c r="FN104" s="1315"/>
      <c r="FO104" s="1315"/>
      <c r="FP104" s="1315"/>
      <c r="FQ104" s="1315"/>
      <c r="FR104" s="1315"/>
      <c r="FS104" s="1315"/>
      <c r="FT104" s="1315"/>
      <c r="FU104" s="1315"/>
      <c r="FV104" s="1315"/>
      <c r="FW104" s="1315"/>
      <c r="FX104" s="1315"/>
      <c r="FY104" s="1315"/>
      <c r="FZ104" s="1315"/>
      <c r="GA104" s="1295"/>
      <c r="GB104" s="1295"/>
      <c r="GC104" s="1295"/>
      <c r="GD104" s="1295"/>
      <c r="GE104" s="1295"/>
      <c r="GF104" s="1295"/>
      <c r="GG104" s="1295"/>
      <c r="GH104" s="1295"/>
      <c r="GI104" s="1295"/>
      <c r="GJ104" s="1295"/>
      <c r="GK104" s="1295"/>
      <c r="GL104" s="1295"/>
      <c r="GM104" s="1295"/>
      <c r="GN104" s="1295"/>
      <c r="GO104" s="1295"/>
      <c r="GP104" s="1295"/>
      <c r="GQ104" s="1295"/>
      <c r="GR104" s="1295"/>
      <c r="GS104" s="1295"/>
      <c r="GT104" s="1295"/>
      <c r="GU104" s="1295"/>
      <c r="GV104" s="1295"/>
      <c r="GW104" s="1295"/>
      <c r="GX104" s="1295"/>
      <c r="GY104" s="1295"/>
      <c r="GZ104" s="1295"/>
      <c r="HA104" s="1295"/>
      <c r="HB104" s="1295"/>
      <c r="HC104" s="1295"/>
      <c r="HD104" s="1295"/>
      <c r="HE104" s="1295"/>
      <c r="HF104" s="1295"/>
      <c r="HG104" s="1295"/>
      <c r="HH104" s="1295"/>
      <c r="HI104" s="1295"/>
      <c r="HJ104" s="1295"/>
      <c r="HK104" s="1295"/>
      <c r="HL104" s="1295"/>
      <c r="HM104" s="1295"/>
      <c r="HN104" s="1295"/>
      <c r="HO104" s="1295"/>
      <c r="HP104" s="1295"/>
      <c r="HQ104" s="1295"/>
      <c r="HR104" s="1295"/>
      <c r="HS104" s="1295"/>
      <c r="HT104" s="1295"/>
      <c r="HU104" s="1295"/>
      <c r="HV104" s="1295"/>
      <c r="HW104" s="1295"/>
      <c r="HX104" s="1295"/>
      <c r="HY104" s="1295"/>
      <c r="HZ104" s="1295"/>
      <c r="IA104" s="1295"/>
      <c r="IB104" s="1295"/>
      <c r="IC104" s="1295"/>
      <c r="ID104" s="1295"/>
      <c r="IE104" s="1295"/>
      <c r="IF104" s="1295"/>
      <c r="IG104" s="1295"/>
      <c r="IH104" s="1295"/>
      <c r="II104" s="1295"/>
      <c r="IJ104" s="1295"/>
      <c r="IK104" s="1295"/>
      <c r="IL104" s="1295"/>
      <c r="IM104" s="1295"/>
      <c r="IN104" s="1335"/>
      <c r="IO104" s="1336"/>
      <c r="IP104" s="1336"/>
      <c r="IQ104" s="1336"/>
      <c r="IR104" s="1336"/>
      <c r="IS104" s="1336"/>
      <c r="IT104" s="1336"/>
      <c r="IU104" s="1348"/>
      <c r="IV104" s="1348"/>
      <c r="IW104" s="1348"/>
      <c r="IX104" s="1348"/>
      <c r="IY104" s="1348"/>
      <c r="IZ104" s="1348"/>
      <c r="JA104" s="1348"/>
      <c r="JB104" s="1348"/>
      <c r="JC104" s="1348"/>
      <c r="JD104" s="1348"/>
      <c r="JE104" s="1348"/>
      <c r="JF104" s="1348"/>
      <c r="JG104" s="1348"/>
      <c r="JH104" s="1348"/>
      <c r="JI104" s="1348"/>
      <c r="JJ104" s="1348"/>
      <c r="JK104" s="1348"/>
      <c r="JL104" s="1348"/>
      <c r="JM104" s="1348"/>
      <c r="JN104" s="1348"/>
      <c r="JO104" s="1348"/>
      <c r="JP104" s="1348"/>
      <c r="JQ104" s="1348"/>
      <c r="JR104" s="1348"/>
      <c r="JS104" s="1348"/>
      <c r="JT104" s="1348"/>
      <c r="JU104" s="1348"/>
      <c r="JV104" s="1348"/>
      <c r="JW104" s="1348"/>
      <c r="JX104" s="1348"/>
      <c r="JY104" s="1348"/>
      <c r="JZ104" s="1348"/>
      <c r="KA104" s="1348"/>
      <c r="KB104" s="1348"/>
      <c r="KC104" s="1348"/>
      <c r="KD104" s="1348"/>
      <c r="KE104" s="1348"/>
      <c r="KF104" s="1348"/>
      <c r="KG104" s="1348"/>
      <c r="KH104" s="1348"/>
      <c r="KI104" s="1348"/>
      <c r="KJ104" s="1348"/>
      <c r="KK104" s="1348"/>
      <c r="KL104" s="1348"/>
      <c r="KM104" s="1348"/>
      <c r="KN104" s="1348"/>
      <c r="KO104" s="1348"/>
      <c r="KP104" s="1348"/>
      <c r="KQ104" s="1348"/>
      <c r="KR104" s="1348"/>
      <c r="KS104" s="1348"/>
      <c r="KT104" s="1348"/>
      <c r="KU104" s="1348"/>
      <c r="KV104" s="1348"/>
      <c r="KW104" s="1348"/>
      <c r="KX104" s="1348"/>
      <c r="KY104" s="1348"/>
      <c r="KZ104" s="1348"/>
      <c r="LA104" s="1348"/>
      <c r="LB104" s="1348"/>
      <c r="LC104" s="1348"/>
      <c r="LD104" s="1348"/>
      <c r="LE104" s="1348"/>
      <c r="LF104" s="1348"/>
      <c r="LG104" s="1348"/>
      <c r="LH104" s="1348"/>
      <c r="LI104" s="1348"/>
      <c r="LJ104" s="1348"/>
      <c r="LK104" s="1348"/>
      <c r="LL104" s="1348"/>
      <c r="LM104" s="1349"/>
      <c r="LN104" s="1295"/>
      <c r="LO104" s="1295"/>
      <c r="LP104" s="1295"/>
      <c r="LQ104" s="1295"/>
      <c r="LR104" s="1295"/>
      <c r="LS104" s="1295"/>
      <c r="LT104" s="1295"/>
      <c r="LU104" s="1295"/>
      <c r="LV104" s="1295"/>
      <c r="LW104" s="1295"/>
      <c r="LX104" s="1295"/>
      <c r="LY104" s="1295"/>
      <c r="LZ104" s="1295"/>
      <c r="MA104" s="1295"/>
      <c r="MB104" s="1295"/>
      <c r="MC104" s="1295"/>
      <c r="MD104" s="1295"/>
      <c r="ME104" s="1295"/>
      <c r="MF104" s="1295"/>
      <c r="MG104" s="1295"/>
      <c r="MH104" s="1295"/>
      <c r="MI104" s="1295"/>
      <c r="MJ104" s="1295"/>
      <c r="MK104" s="1295"/>
      <c r="ML104" s="1295"/>
      <c r="MM104" s="1295"/>
      <c r="MN104" s="1295"/>
      <c r="MO104" s="1295"/>
      <c r="MP104" s="1295"/>
      <c r="MQ104" s="1295"/>
      <c r="MR104" s="1295"/>
      <c r="MS104" s="1295"/>
      <c r="MT104" s="1295"/>
      <c r="MU104" s="1295"/>
      <c r="MV104" s="1295"/>
      <c r="MW104" s="1295"/>
      <c r="MX104" s="1295"/>
      <c r="MY104" s="1295"/>
      <c r="MZ104" s="1295"/>
      <c r="NA104" s="1295"/>
      <c r="NB104" s="1295"/>
      <c r="NC104" s="1295"/>
      <c r="ND104" s="1295"/>
      <c r="NE104" s="1295"/>
      <c r="NF104" s="1295"/>
      <c r="NG104" s="1295"/>
      <c r="NH104" s="1295"/>
      <c r="NI104" s="1295"/>
      <c r="NJ104" s="1302"/>
    </row>
    <row r="105" spans="2:374" ht="3.65" customHeight="1" x14ac:dyDescent="0.65">
      <c r="B105" s="1314"/>
      <c r="C105" s="1315"/>
      <c r="D105" s="1315"/>
      <c r="E105" s="1315"/>
      <c r="F105" s="1315"/>
      <c r="G105" s="1315"/>
      <c r="H105" s="1315"/>
      <c r="I105" s="1312"/>
      <c r="J105" s="1312"/>
      <c r="K105" s="1312"/>
      <c r="L105" s="1312"/>
      <c r="M105" s="1312"/>
      <c r="N105" s="1312"/>
      <c r="O105" s="1312"/>
      <c r="P105" s="1312"/>
      <c r="Q105" s="1312"/>
      <c r="R105" s="1312"/>
      <c r="S105" s="1315"/>
      <c r="T105" s="1315"/>
      <c r="U105" s="1315"/>
      <c r="V105" s="1347"/>
      <c r="W105" s="1347"/>
      <c r="X105" s="1347"/>
      <c r="Y105" s="1347"/>
      <c r="Z105" s="1347"/>
      <c r="AA105" s="1315"/>
      <c r="AB105" s="1315"/>
      <c r="AC105" s="1315"/>
      <c r="AD105" s="1315"/>
      <c r="AE105" s="1315"/>
      <c r="AF105" s="1315"/>
      <c r="AG105" s="1315"/>
      <c r="AH105" s="1315"/>
      <c r="AI105" s="1315"/>
      <c r="AJ105" s="1315"/>
      <c r="AK105" s="1315"/>
      <c r="AL105" s="1315"/>
      <c r="AM105" s="1315"/>
      <c r="AN105" s="1315"/>
      <c r="AO105" s="1315"/>
      <c r="AP105" s="1315"/>
      <c r="AQ105" s="1347"/>
      <c r="AR105" s="1347"/>
      <c r="AS105" s="1347"/>
      <c r="AT105" s="1347"/>
      <c r="AU105" s="1347"/>
      <c r="AV105" s="1347"/>
      <c r="AW105" s="1347"/>
      <c r="AX105" s="1347"/>
      <c r="AY105" s="1347"/>
      <c r="AZ105" s="1347"/>
      <c r="BA105" s="1347"/>
      <c r="BB105" s="1347"/>
      <c r="BC105" s="1347"/>
      <c r="BD105" s="1347"/>
      <c r="BE105" s="1347"/>
      <c r="BF105" s="1347"/>
      <c r="BG105" s="1347"/>
      <c r="BH105" s="1347"/>
      <c r="BI105" s="1347"/>
      <c r="BJ105" s="1347"/>
      <c r="BK105" s="1347"/>
      <c r="BL105" s="1347"/>
      <c r="BM105" s="1347"/>
      <c r="BN105" s="1347"/>
      <c r="BO105" s="1347"/>
      <c r="BP105" s="1347"/>
      <c r="BQ105" s="1347"/>
      <c r="BR105" s="1347"/>
      <c r="BS105" s="1347"/>
      <c r="BT105" s="1347"/>
      <c r="BU105" s="1347"/>
      <c r="BV105" s="1347"/>
      <c r="BW105" s="1347"/>
      <c r="BX105" s="1347"/>
      <c r="BY105" s="1347"/>
      <c r="BZ105" s="1347"/>
      <c r="CA105" s="1347"/>
      <c r="CB105" s="1347"/>
      <c r="CC105" s="1347"/>
      <c r="CD105" s="1347"/>
      <c r="CE105" s="1347"/>
      <c r="CF105" s="1347"/>
      <c r="CG105" s="1347"/>
      <c r="CH105" s="1347"/>
      <c r="CI105" s="1347"/>
      <c r="CJ105" s="1347"/>
      <c r="CK105" s="1347"/>
      <c r="CL105" s="1347"/>
      <c r="CM105" s="1347"/>
      <c r="CN105" s="1347"/>
      <c r="CO105" s="1347"/>
      <c r="CP105" s="1347"/>
      <c r="CQ105" s="1347"/>
      <c r="CR105" s="1347"/>
      <c r="CS105" s="1347"/>
      <c r="CT105" s="1347"/>
      <c r="CU105" s="1347"/>
      <c r="CV105" s="1347"/>
      <c r="CW105" s="1347"/>
      <c r="CX105" s="1347"/>
      <c r="CY105" s="1347"/>
      <c r="CZ105" s="1347"/>
      <c r="DA105" s="1347"/>
      <c r="DB105" s="1347"/>
      <c r="DC105" s="1347"/>
      <c r="DD105" s="1347"/>
      <c r="DE105" s="1347"/>
      <c r="DF105" s="1347"/>
      <c r="DG105" s="1347"/>
      <c r="DH105" s="1347"/>
      <c r="DI105" s="1347"/>
      <c r="DJ105" s="1347"/>
      <c r="DK105" s="1347"/>
      <c r="DL105" s="1347"/>
      <c r="DM105" s="1347"/>
      <c r="DN105" s="1347"/>
      <c r="DO105" s="1347"/>
      <c r="DP105" s="1347"/>
      <c r="DQ105" s="1347"/>
      <c r="DR105" s="1347"/>
      <c r="DS105" s="1347"/>
      <c r="DT105" s="1347"/>
      <c r="DU105" s="1347"/>
      <c r="DV105" s="1347"/>
      <c r="DW105" s="1347"/>
      <c r="DX105" s="1347"/>
      <c r="DY105" s="1347"/>
      <c r="DZ105" s="1347"/>
      <c r="EA105" s="1347"/>
      <c r="EB105" s="1347"/>
      <c r="EC105" s="1347"/>
      <c r="ED105" s="1347"/>
      <c r="EE105" s="1347"/>
      <c r="EF105" s="1347"/>
      <c r="EG105" s="1347"/>
      <c r="EH105" s="1347"/>
      <c r="EI105" s="1347"/>
      <c r="EJ105" s="1347"/>
      <c r="EK105" s="1347"/>
      <c r="EL105" s="1347"/>
      <c r="EM105" s="1347"/>
      <c r="EN105" s="1347"/>
      <c r="EO105" s="1347"/>
      <c r="EP105" s="1347"/>
      <c r="EQ105" s="1347"/>
      <c r="ER105" s="1347"/>
      <c r="ES105" s="1347"/>
      <c r="ET105" s="1347"/>
      <c r="EU105" s="1347"/>
      <c r="EV105" s="1347"/>
      <c r="EW105" s="1347"/>
      <c r="EX105" s="1347"/>
      <c r="EY105" s="1347"/>
      <c r="EZ105" s="1347"/>
      <c r="FA105" s="1347"/>
      <c r="FB105" s="1347"/>
      <c r="FC105" s="1347"/>
      <c r="FD105" s="1347"/>
      <c r="FE105" s="1347"/>
      <c r="FF105" s="1347"/>
      <c r="FG105" s="1315"/>
      <c r="FH105" s="1315"/>
      <c r="FI105" s="1315"/>
      <c r="FJ105" s="1315"/>
      <c r="FK105" s="1315"/>
      <c r="FL105" s="1315"/>
      <c r="FM105" s="1315"/>
      <c r="FN105" s="1315"/>
      <c r="FO105" s="1315"/>
      <c r="FP105" s="1315"/>
      <c r="FQ105" s="1315"/>
      <c r="FR105" s="1315"/>
      <c r="FS105" s="1315"/>
      <c r="FT105" s="1315"/>
      <c r="FU105" s="1315"/>
      <c r="FV105" s="1315"/>
      <c r="FW105" s="1315"/>
      <c r="FX105" s="1315"/>
      <c r="FY105" s="1315"/>
      <c r="FZ105" s="1315"/>
      <c r="GA105" s="1295"/>
      <c r="GB105" s="1295"/>
      <c r="GC105" s="1295"/>
      <c r="GD105" s="1295"/>
      <c r="GE105" s="1295"/>
      <c r="GF105" s="1295"/>
      <c r="GG105" s="1295"/>
      <c r="GH105" s="1295"/>
      <c r="GI105" s="1295"/>
      <c r="GJ105" s="1295"/>
      <c r="GK105" s="1295"/>
      <c r="GL105" s="1295"/>
      <c r="GM105" s="1295"/>
      <c r="GN105" s="1295"/>
      <c r="GO105" s="1295"/>
      <c r="GP105" s="1295"/>
      <c r="GQ105" s="1295"/>
      <c r="GR105" s="1295"/>
      <c r="GS105" s="1295"/>
      <c r="GT105" s="1295"/>
      <c r="GU105" s="1295"/>
      <c r="GV105" s="1295"/>
      <c r="GW105" s="1295"/>
      <c r="GX105" s="1295"/>
      <c r="GY105" s="1295"/>
      <c r="GZ105" s="1295"/>
      <c r="HA105" s="1295"/>
      <c r="HB105" s="1295"/>
      <c r="HC105" s="1295"/>
      <c r="HD105" s="1295"/>
      <c r="HE105" s="1295"/>
      <c r="HF105" s="1295"/>
      <c r="HG105" s="1295"/>
      <c r="HH105" s="1295"/>
      <c r="HI105" s="1295"/>
      <c r="HJ105" s="1295"/>
      <c r="HK105" s="1295"/>
      <c r="HL105" s="1295"/>
      <c r="HM105" s="1295"/>
      <c r="HN105" s="1295"/>
      <c r="HO105" s="1295"/>
      <c r="HP105" s="1295"/>
      <c r="HQ105" s="1295"/>
      <c r="HR105" s="1295"/>
      <c r="HS105" s="1295"/>
      <c r="HT105" s="1295"/>
      <c r="HU105" s="1295"/>
      <c r="HV105" s="1295"/>
      <c r="HW105" s="1295"/>
      <c r="HX105" s="1295"/>
      <c r="HY105" s="1295"/>
      <c r="HZ105" s="1295"/>
      <c r="IA105" s="1295"/>
      <c r="IB105" s="1295"/>
      <c r="IC105" s="1295"/>
      <c r="ID105" s="1295"/>
      <c r="IE105" s="1295"/>
      <c r="IF105" s="1295"/>
      <c r="IG105" s="1295"/>
      <c r="IH105" s="1295"/>
      <c r="II105" s="1295"/>
      <c r="IJ105" s="1295"/>
      <c r="IK105" s="1295"/>
      <c r="IL105" s="1295"/>
      <c r="IM105" s="1295"/>
      <c r="IN105" s="1295"/>
      <c r="IO105" s="1295"/>
      <c r="IP105" s="1295"/>
      <c r="IQ105" s="1295"/>
      <c r="IR105" s="1295"/>
      <c r="IS105" s="1295"/>
      <c r="IT105" s="1295"/>
      <c r="IU105" s="1295"/>
      <c r="IV105" s="1295"/>
      <c r="IW105" s="1295"/>
      <c r="IX105" s="1295"/>
      <c r="IY105" s="1295"/>
      <c r="IZ105" s="1295"/>
      <c r="JA105" s="1295"/>
      <c r="JB105" s="1295"/>
      <c r="JC105" s="1295"/>
      <c r="JD105" s="1295"/>
      <c r="JE105" s="1295"/>
      <c r="JF105" s="1295"/>
      <c r="JG105" s="1295"/>
      <c r="JH105" s="1295"/>
      <c r="JI105" s="1295"/>
      <c r="JJ105" s="1295"/>
      <c r="JK105" s="1295"/>
      <c r="JL105" s="1295"/>
      <c r="JM105" s="1295"/>
      <c r="JN105" s="1295"/>
      <c r="JO105" s="1295"/>
      <c r="JP105" s="1295"/>
      <c r="JQ105" s="1295"/>
      <c r="JR105" s="1295"/>
      <c r="JS105" s="1295"/>
      <c r="JT105" s="1295"/>
      <c r="JU105" s="1295"/>
      <c r="JV105" s="1295"/>
      <c r="JW105" s="1295"/>
      <c r="JX105" s="1295"/>
      <c r="JY105" s="1295"/>
      <c r="JZ105" s="1295"/>
      <c r="KA105" s="1295"/>
      <c r="KB105" s="1295"/>
      <c r="KC105" s="1295"/>
      <c r="KD105" s="1295"/>
      <c r="KE105" s="1295"/>
      <c r="KF105" s="1295"/>
      <c r="KG105" s="1295"/>
      <c r="KH105" s="1295"/>
      <c r="KI105" s="1295"/>
      <c r="KJ105" s="1295"/>
      <c r="KK105" s="1295"/>
      <c r="KL105" s="1295"/>
      <c r="KM105" s="1295"/>
      <c r="KN105" s="1295"/>
      <c r="KO105" s="1295"/>
      <c r="KP105" s="1295"/>
      <c r="KQ105" s="1295"/>
      <c r="KR105" s="1295"/>
      <c r="KS105" s="1295"/>
      <c r="KT105" s="1295"/>
      <c r="KU105" s="1295"/>
      <c r="KV105" s="1295"/>
      <c r="KW105" s="1295"/>
      <c r="KX105" s="1295"/>
      <c r="KY105" s="1295"/>
      <c r="KZ105" s="1295"/>
      <c r="LA105" s="1295"/>
      <c r="LB105" s="1295"/>
      <c r="LC105" s="1295"/>
      <c r="LD105" s="1295"/>
      <c r="LE105" s="1295"/>
      <c r="LF105" s="1295"/>
      <c r="LG105" s="1295"/>
      <c r="LH105" s="1295"/>
      <c r="LI105" s="1295"/>
      <c r="LJ105" s="1295"/>
      <c r="LK105" s="1295"/>
      <c r="LL105" s="1295"/>
      <c r="LM105" s="1295"/>
      <c r="LN105" s="1295"/>
      <c r="LO105" s="1295"/>
      <c r="LP105" s="1295"/>
      <c r="LQ105" s="1295"/>
      <c r="LR105" s="1295"/>
      <c r="LS105" s="1295"/>
      <c r="LT105" s="1295"/>
      <c r="LU105" s="1295"/>
      <c r="LV105" s="1295"/>
      <c r="LW105" s="1295"/>
      <c r="LX105" s="1295"/>
      <c r="LY105" s="1295"/>
      <c r="LZ105" s="1295"/>
      <c r="MA105" s="1295"/>
      <c r="MB105" s="1295"/>
      <c r="MC105" s="1295"/>
      <c r="MD105" s="1295"/>
      <c r="ME105" s="1295"/>
      <c r="MF105" s="1295"/>
      <c r="MG105" s="1295"/>
      <c r="MH105" s="1295"/>
      <c r="MI105" s="1295"/>
      <c r="MJ105" s="1295"/>
      <c r="MK105" s="1295"/>
      <c r="ML105" s="1295"/>
      <c r="MM105" s="1295"/>
      <c r="MN105" s="1295"/>
      <c r="MO105" s="1295"/>
      <c r="MP105" s="1295"/>
      <c r="MQ105" s="1295"/>
      <c r="MR105" s="1295"/>
      <c r="MS105" s="1295"/>
      <c r="MT105" s="1295"/>
      <c r="MU105" s="1295"/>
      <c r="MV105" s="1295"/>
      <c r="MW105" s="1295"/>
      <c r="MX105" s="1295"/>
      <c r="MY105" s="1295"/>
      <c r="MZ105" s="1295"/>
      <c r="NA105" s="1295"/>
      <c r="NB105" s="1295"/>
      <c r="NC105" s="1295"/>
      <c r="ND105" s="1295"/>
      <c r="NE105" s="1295"/>
      <c r="NF105" s="1295"/>
      <c r="NG105" s="1295"/>
      <c r="NH105" s="1295"/>
      <c r="NI105" s="1295"/>
      <c r="NJ105" s="1302"/>
    </row>
    <row r="106" spans="2:374" ht="3.65" customHeight="1" x14ac:dyDescent="0.65">
      <c r="B106" s="1314"/>
      <c r="C106" s="1315"/>
      <c r="D106" s="1315"/>
      <c r="E106" s="1315"/>
      <c r="F106" s="1315"/>
      <c r="G106" s="1315"/>
      <c r="H106" s="1315"/>
      <c r="I106" s="1312"/>
      <c r="J106" s="1312"/>
      <c r="K106" s="1312"/>
      <c r="L106" s="1312"/>
      <c r="M106" s="1312"/>
      <c r="N106" s="1312"/>
      <c r="O106" s="1312"/>
      <c r="P106" s="1312"/>
      <c r="Q106" s="1312"/>
      <c r="R106" s="1312"/>
      <c r="S106" s="1315"/>
      <c r="T106" s="1315"/>
      <c r="U106" s="1315"/>
      <c r="V106" s="1347"/>
      <c r="W106" s="1347"/>
      <c r="X106" s="1347"/>
      <c r="Y106" s="1347"/>
      <c r="Z106" s="1347"/>
      <c r="AA106" s="1315"/>
      <c r="AB106" s="1315"/>
      <c r="AC106" s="1315"/>
      <c r="AD106" s="1315"/>
      <c r="AE106" s="1315"/>
      <c r="AF106" s="1315"/>
      <c r="AG106" s="1315"/>
      <c r="AH106" s="1315"/>
      <c r="AI106" s="1315"/>
      <c r="AJ106" s="1315"/>
      <c r="AK106" s="1315"/>
      <c r="AL106" s="1315"/>
      <c r="AM106" s="1315"/>
      <c r="AN106" s="1315"/>
      <c r="AO106" s="1315"/>
      <c r="AP106" s="1315"/>
      <c r="AQ106" s="1347"/>
      <c r="AR106" s="1347"/>
      <c r="AS106" s="1347"/>
      <c r="AT106" s="1347"/>
      <c r="AU106" s="1347"/>
      <c r="AV106" s="1347"/>
      <c r="AW106" s="1347"/>
      <c r="AX106" s="1347"/>
      <c r="AY106" s="1347"/>
      <c r="AZ106" s="1347"/>
      <c r="BA106" s="1347"/>
      <c r="BB106" s="1347"/>
      <c r="BC106" s="1347"/>
      <c r="BD106" s="1347"/>
      <c r="BE106" s="1347"/>
      <c r="BF106" s="1347"/>
      <c r="BG106" s="1347"/>
      <c r="BH106" s="1347"/>
      <c r="BI106" s="1347"/>
      <c r="BJ106" s="1347"/>
      <c r="BK106" s="1347"/>
      <c r="BL106" s="1347"/>
      <c r="BM106" s="1347"/>
      <c r="BN106" s="1347"/>
      <c r="BO106" s="1347"/>
      <c r="BP106" s="1347"/>
      <c r="BQ106" s="1347"/>
      <c r="BR106" s="1347"/>
      <c r="BS106" s="1347"/>
      <c r="BT106" s="1347"/>
      <c r="BU106" s="1347"/>
      <c r="BV106" s="1347"/>
      <c r="BW106" s="1347"/>
      <c r="BX106" s="1347"/>
      <c r="BY106" s="1347"/>
      <c r="BZ106" s="1347"/>
      <c r="CA106" s="1347"/>
      <c r="CB106" s="1347"/>
      <c r="CC106" s="1347"/>
      <c r="CD106" s="1347"/>
      <c r="CE106" s="1347"/>
      <c r="CF106" s="1347"/>
      <c r="CG106" s="1347"/>
      <c r="CH106" s="1347"/>
      <c r="CI106" s="1347"/>
      <c r="CJ106" s="1347"/>
      <c r="CK106" s="1347"/>
      <c r="CL106" s="1347"/>
      <c r="CM106" s="1347"/>
      <c r="CN106" s="1347"/>
      <c r="CO106" s="1347"/>
      <c r="CP106" s="1347"/>
      <c r="CQ106" s="1347"/>
      <c r="CR106" s="1347"/>
      <c r="CS106" s="1347"/>
      <c r="CT106" s="1347"/>
      <c r="CU106" s="1347"/>
      <c r="CV106" s="1347"/>
      <c r="CW106" s="1347"/>
      <c r="CX106" s="1347"/>
      <c r="CY106" s="1347"/>
      <c r="CZ106" s="1347"/>
      <c r="DA106" s="1347"/>
      <c r="DB106" s="1347"/>
      <c r="DC106" s="1347"/>
      <c r="DD106" s="1347"/>
      <c r="DE106" s="1347"/>
      <c r="DF106" s="1347"/>
      <c r="DG106" s="1347"/>
      <c r="DH106" s="1347"/>
      <c r="DI106" s="1347"/>
      <c r="DJ106" s="1347"/>
      <c r="DK106" s="1347"/>
      <c r="DL106" s="1347"/>
      <c r="DM106" s="1347"/>
      <c r="DN106" s="1347"/>
      <c r="DO106" s="1347"/>
      <c r="DP106" s="1347"/>
      <c r="DQ106" s="1347"/>
      <c r="DR106" s="1347"/>
      <c r="DS106" s="1347"/>
      <c r="DT106" s="1347"/>
      <c r="DU106" s="1347"/>
      <c r="DV106" s="1347"/>
      <c r="DW106" s="1347"/>
      <c r="DX106" s="1347"/>
      <c r="DY106" s="1347"/>
      <c r="DZ106" s="1347"/>
      <c r="EA106" s="1347"/>
      <c r="EB106" s="1347"/>
      <c r="EC106" s="1347"/>
      <c r="ED106" s="1347"/>
      <c r="EE106" s="1347"/>
      <c r="EF106" s="1347"/>
      <c r="EG106" s="1347"/>
      <c r="EH106" s="1347"/>
      <c r="EI106" s="1347"/>
      <c r="EJ106" s="1347"/>
      <c r="EK106" s="1347"/>
      <c r="EL106" s="1347"/>
      <c r="EM106" s="1347"/>
      <c r="EN106" s="1347"/>
      <c r="EO106" s="1347"/>
      <c r="EP106" s="1347"/>
      <c r="EQ106" s="1347"/>
      <c r="ER106" s="1347"/>
      <c r="ES106" s="1347"/>
      <c r="ET106" s="1347"/>
      <c r="EU106" s="1347"/>
      <c r="EV106" s="1347"/>
      <c r="EW106" s="1347"/>
      <c r="EX106" s="1347"/>
      <c r="EY106" s="1347"/>
      <c r="EZ106" s="1347"/>
      <c r="FA106" s="1347"/>
      <c r="FB106" s="1347"/>
      <c r="FC106" s="1347"/>
      <c r="FD106" s="1347"/>
      <c r="FE106" s="1347"/>
      <c r="FF106" s="1347"/>
      <c r="FG106" s="1315"/>
      <c r="FH106" s="1315"/>
      <c r="FI106" s="1315"/>
      <c r="FJ106" s="1315"/>
      <c r="FK106" s="1315"/>
      <c r="FL106" s="1315"/>
      <c r="FM106" s="1315"/>
      <c r="FN106" s="1315"/>
      <c r="FO106" s="1315"/>
      <c r="FP106" s="1315"/>
      <c r="FQ106" s="1315"/>
      <c r="FR106" s="1315"/>
      <c r="FS106" s="1315"/>
      <c r="FT106" s="1315"/>
      <c r="FU106" s="1315"/>
      <c r="FV106" s="1315"/>
      <c r="FW106" s="1315"/>
      <c r="FX106" s="1315"/>
      <c r="FY106" s="1315"/>
      <c r="FZ106" s="1315"/>
      <c r="GA106" s="1295"/>
      <c r="GB106" s="1295"/>
      <c r="GC106" s="1295"/>
      <c r="GD106" s="1295"/>
      <c r="GE106" s="1295"/>
      <c r="GF106" s="1295"/>
      <c r="GG106" s="1295"/>
      <c r="GH106" s="1295"/>
      <c r="GI106" s="1295"/>
      <c r="GJ106" s="1295"/>
      <c r="GK106" s="1295"/>
      <c r="GL106" s="1295"/>
      <c r="GM106" s="1295"/>
      <c r="GN106" s="1295"/>
      <c r="GO106" s="1295"/>
      <c r="GP106" s="1295"/>
      <c r="GQ106" s="1295"/>
      <c r="GR106" s="1295"/>
      <c r="GS106" s="1295"/>
      <c r="GT106" s="1295"/>
      <c r="GU106" s="1295"/>
      <c r="GV106" s="1295"/>
      <c r="GW106" s="1295"/>
      <c r="GX106" s="1295"/>
      <c r="GY106" s="1295"/>
      <c r="GZ106" s="1295"/>
      <c r="HA106" s="1295"/>
      <c r="HB106" s="1295"/>
      <c r="HC106" s="1295"/>
      <c r="HD106" s="1295"/>
      <c r="HE106" s="1295"/>
      <c r="HF106" s="1295"/>
      <c r="HG106" s="1295"/>
      <c r="HH106" s="1295"/>
      <c r="HI106" s="1295"/>
      <c r="HJ106" s="1295"/>
      <c r="HK106" s="1295"/>
      <c r="HL106" s="1295"/>
      <c r="HM106" s="1295"/>
      <c r="HN106" s="1295"/>
      <c r="HO106" s="1295"/>
      <c r="HP106" s="1295"/>
      <c r="HQ106" s="1295"/>
      <c r="HR106" s="1295"/>
      <c r="HS106" s="1295"/>
      <c r="HT106" s="1295"/>
      <c r="HU106" s="1295"/>
      <c r="HV106" s="1295"/>
      <c r="HW106" s="1295"/>
      <c r="HX106" s="1295"/>
      <c r="HY106" s="1295"/>
      <c r="HZ106" s="1295"/>
      <c r="IA106" s="1295"/>
      <c r="IB106" s="1295"/>
      <c r="IC106" s="1295"/>
      <c r="ID106" s="1295"/>
      <c r="IE106" s="1295"/>
      <c r="IF106" s="1295"/>
      <c r="IG106" s="1295"/>
      <c r="IH106" s="1295"/>
      <c r="II106" s="1295"/>
      <c r="IJ106" s="1295"/>
      <c r="IK106" s="1295"/>
      <c r="IL106" s="1295"/>
      <c r="IM106" s="1295"/>
      <c r="IN106" s="1295"/>
      <c r="IO106" s="1295"/>
      <c r="IP106" s="1295"/>
      <c r="IQ106" s="1295"/>
      <c r="IR106" s="1295"/>
      <c r="IS106" s="1295"/>
      <c r="IT106" s="1295"/>
      <c r="IU106" s="1295"/>
      <c r="IV106" s="1295"/>
      <c r="IW106" s="1295"/>
      <c r="IX106" s="1295"/>
      <c r="IY106" s="1295"/>
      <c r="IZ106" s="1295"/>
      <c r="JA106" s="1295"/>
      <c r="JB106" s="1295"/>
      <c r="JC106" s="1295"/>
      <c r="JD106" s="1295"/>
      <c r="JE106" s="1295"/>
      <c r="JF106" s="1295"/>
      <c r="JG106" s="1295"/>
      <c r="JH106" s="1295"/>
      <c r="JI106" s="1295"/>
      <c r="JJ106" s="1295"/>
      <c r="JK106" s="1295"/>
      <c r="JL106" s="1295"/>
      <c r="JM106" s="1295"/>
      <c r="JN106" s="1295"/>
      <c r="JO106" s="1295"/>
      <c r="JP106" s="1295"/>
      <c r="JQ106" s="1295"/>
      <c r="JR106" s="1295"/>
      <c r="JS106" s="1295"/>
      <c r="JT106" s="1295"/>
      <c r="JU106" s="1295"/>
      <c r="JV106" s="1295"/>
      <c r="JW106" s="1295"/>
      <c r="JX106" s="1295"/>
      <c r="JY106" s="1295"/>
      <c r="JZ106" s="1295"/>
      <c r="KA106" s="1295"/>
      <c r="KB106" s="1295"/>
      <c r="KC106" s="1295"/>
      <c r="KD106" s="1295"/>
      <c r="KE106" s="1295"/>
      <c r="KF106" s="1295"/>
      <c r="KG106" s="1295"/>
      <c r="KH106" s="1295"/>
      <c r="KI106" s="1295"/>
      <c r="KJ106" s="1295"/>
      <c r="KK106" s="1295"/>
      <c r="KL106" s="1295"/>
      <c r="KM106" s="1295"/>
      <c r="KN106" s="1295"/>
      <c r="KO106" s="1295"/>
      <c r="KP106" s="1295"/>
      <c r="KQ106" s="1295"/>
      <c r="KR106" s="1295"/>
      <c r="KS106" s="1295"/>
      <c r="KT106" s="1295"/>
      <c r="KU106" s="1295"/>
      <c r="KV106" s="1295"/>
      <c r="KW106" s="1295"/>
      <c r="KX106" s="1295"/>
      <c r="KY106" s="1295"/>
      <c r="KZ106" s="1295"/>
      <c r="LA106" s="1295"/>
      <c r="LB106" s="1295"/>
      <c r="LC106" s="1295"/>
      <c r="LD106" s="1295"/>
      <c r="LE106" s="1295"/>
      <c r="LF106" s="1295"/>
      <c r="LG106" s="1295"/>
      <c r="LH106" s="1295"/>
      <c r="LI106" s="1295"/>
      <c r="LJ106" s="1295"/>
      <c r="LK106" s="1295"/>
      <c r="LL106" s="1295"/>
      <c r="LM106" s="1295"/>
      <c r="LN106" s="1295"/>
      <c r="LO106" s="1295"/>
      <c r="LP106" s="1295"/>
      <c r="LQ106" s="1295"/>
      <c r="LR106" s="1295"/>
      <c r="LS106" s="1295"/>
      <c r="LT106" s="1295"/>
      <c r="LU106" s="1295"/>
      <c r="LV106" s="1295"/>
      <c r="LW106" s="1295"/>
      <c r="LX106" s="1295"/>
      <c r="LY106" s="1295"/>
      <c r="LZ106" s="1295"/>
      <c r="MA106" s="1295"/>
      <c r="MB106" s="1295"/>
      <c r="MC106" s="1295"/>
      <c r="MD106" s="1295"/>
      <c r="ME106" s="1295"/>
      <c r="MF106" s="1295"/>
      <c r="MG106" s="1295"/>
      <c r="MH106" s="1295"/>
      <c r="MI106" s="1295"/>
      <c r="MJ106" s="1295"/>
      <c r="MK106" s="1295"/>
      <c r="ML106" s="1295"/>
      <c r="MM106" s="1295"/>
      <c r="MN106" s="1295"/>
      <c r="MO106" s="1295"/>
      <c r="MP106" s="1295"/>
      <c r="MQ106" s="1295"/>
      <c r="MR106" s="1295"/>
      <c r="MS106" s="1295"/>
      <c r="MT106" s="1295"/>
      <c r="MU106" s="1295"/>
      <c r="MV106" s="1295"/>
      <c r="MW106" s="1295"/>
      <c r="MX106" s="1295"/>
      <c r="MY106" s="1295"/>
      <c r="MZ106" s="1295"/>
      <c r="NA106" s="1295"/>
      <c r="NB106" s="1295"/>
      <c r="NC106" s="1295"/>
      <c r="ND106" s="1295"/>
      <c r="NE106" s="1295"/>
      <c r="NF106" s="1295"/>
      <c r="NG106" s="1295"/>
      <c r="NH106" s="1295"/>
      <c r="NI106" s="1295"/>
      <c r="NJ106" s="1302"/>
    </row>
    <row r="107" spans="2:374" ht="3.65" customHeight="1" x14ac:dyDescent="0.65">
      <c r="B107" s="1314"/>
      <c r="C107" s="1315"/>
      <c r="D107" s="1315"/>
      <c r="E107" s="1315"/>
      <c r="F107" s="1315"/>
      <c r="G107" s="1315"/>
      <c r="H107" s="1315"/>
      <c r="I107" s="1312"/>
      <c r="J107" s="1312"/>
      <c r="K107" s="1312"/>
      <c r="L107" s="1312"/>
      <c r="M107" s="1312"/>
      <c r="N107" s="1312"/>
      <c r="O107" s="1312"/>
      <c r="P107" s="1312"/>
      <c r="Q107" s="1312"/>
      <c r="R107" s="1312"/>
      <c r="S107" s="1315"/>
      <c r="T107" s="1315"/>
      <c r="U107" s="1315"/>
      <c r="V107" s="1347"/>
      <c r="W107" s="1347"/>
      <c r="X107" s="1347"/>
      <c r="Y107" s="1347"/>
      <c r="Z107" s="1347"/>
      <c r="AA107" s="1315"/>
      <c r="AB107" s="1315"/>
      <c r="AC107" s="1315"/>
      <c r="AD107" s="1315"/>
      <c r="AE107" s="1315"/>
      <c r="AF107" s="1315"/>
      <c r="AG107" s="1315"/>
      <c r="AH107" s="1315"/>
      <c r="AI107" s="1315"/>
      <c r="AJ107" s="1315"/>
      <c r="AK107" s="1315"/>
      <c r="AL107" s="1315"/>
      <c r="AM107" s="1315"/>
      <c r="AN107" s="1315"/>
      <c r="AO107" s="1315"/>
      <c r="AP107" s="1315"/>
      <c r="AQ107" s="1347"/>
      <c r="AR107" s="1347"/>
      <c r="AS107" s="1347"/>
      <c r="AT107" s="1347"/>
      <c r="AU107" s="1347"/>
      <c r="AV107" s="1347"/>
      <c r="AW107" s="1347"/>
      <c r="AX107" s="1347"/>
      <c r="AY107" s="1347"/>
      <c r="AZ107" s="1347"/>
      <c r="BA107" s="1347"/>
      <c r="BB107" s="1347"/>
      <c r="BC107" s="1347"/>
      <c r="BD107" s="1347"/>
      <c r="BE107" s="1347"/>
      <c r="BF107" s="1347"/>
      <c r="BG107" s="1347"/>
      <c r="BH107" s="1347"/>
      <c r="BI107" s="1347"/>
      <c r="BJ107" s="1347"/>
      <c r="BK107" s="1347"/>
      <c r="BL107" s="1347"/>
      <c r="BM107" s="1347"/>
      <c r="BN107" s="1347"/>
      <c r="BO107" s="1347"/>
      <c r="BP107" s="1347"/>
      <c r="BQ107" s="1347"/>
      <c r="BR107" s="1347"/>
      <c r="BS107" s="1347"/>
      <c r="BT107" s="1347"/>
      <c r="BU107" s="1347"/>
      <c r="BV107" s="1347"/>
      <c r="BW107" s="1347"/>
      <c r="BX107" s="1347"/>
      <c r="BY107" s="1347"/>
      <c r="BZ107" s="1347"/>
      <c r="CA107" s="1347"/>
      <c r="CB107" s="1347"/>
      <c r="CC107" s="1347"/>
      <c r="CD107" s="1347"/>
      <c r="CE107" s="1347"/>
      <c r="CF107" s="1347"/>
      <c r="CG107" s="1347"/>
      <c r="CH107" s="1347"/>
      <c r="CI107" s="1347"/>
      <c r="CJ107" s="1347"/>
      <c r="CK107" s="1347"/>
      <c r="CL107" s="1347"/>
      <c r="CM107" s="1347"/>
      <c r="CN107" s="1347"/>
      <c r="CO107" s="1347"/>
      <c r="CP107" s="1347"/>
      <c r="CQ107" s="1347"/>
      <c r="CR107" s="1347"/>
      <c r="CS107" s="1347"/>
      <c r="CT107" s="1347"/>
      <c r="CU107" s="1347"/>
      <c r="CV107" s="1347"/>
      <c r="CW107" s="1347"/>
      <c r="CX107" s="1347"/>
      <c r="CY107" s="1347"/>
      <c r="CZ107" s="1347"/>
      <c r="DA107" s="1347"/>
      <c r="DB107" s="1347"/>
      <c r="DC107" s="1347"/>
      <c r="DD107" s="1347"/>
      <c r="DE107" s="1347"/>
      <c r="DF107" s="1347"/>
      <c r="DG107" s="1347"/>
      <c r="DH107" s="1347"/>
      <c r="DI107" s="1347"/>
      <c r="DJ107" s="1347"/>
      <c r="DK107" s="1347"/>
      <c r="DL107" s="1347"/>
      <c r="DM107" s="1347"/>
      <c r="DN107" s="1347"/>
      <c r="DO107" s="1347"/>
      <c r="DP107" s="1347"/>
      <c r="DQ107" s="1347"/>
      <c r="DR107" s="1347"/>
      <c r="DS107" s="1347"/>
      <c r="DT107" s="1347"/>
      <c r="DU107" s="1347"/>
      <c r="DV107" s="1347"/>
      <c r="DW107" s="1347"/>
      <c r="DX107" s="1347"/>
      <c r="DY107" s="1347"/>
      <c r="DZ107" s="1347"/>
      <c r="EA107" s="1347"/>
      <c r="EB107" s="1347"/>
      <c r="EC107" s="1347"/>
      <c r="ED107" s="1347"/>
      <c r="EE107" s="1347"/>
      <c r="EF107" s="1347"/>
      <c r="EG107" s="1347"/>
      <c r="EH107" s="1347"/>
      <c r="EI107" s="1347"/>
      <c r="EJ107" s="1347"/>
      <c r="EK107" s="1347"/>
      <c r="EL107" s="1347"/>
      <c r="EM107" s="1347"/>
      <c r="EN107" s="1347"/>
      <c r="EO107" s="1347"/>
      <c r="EP107" s="1347"/>
      <c r="EQ107" s="1347"/>
      <c r="ER107" s="1347"/>
      <c r="ES107" s="1347"/>
      <c r="ET107" s="1347"/>
      <c r="EU107" s="1347"/>
      <c r="EV107" s="1347"/>
      <c r="EW107" s="1347"/>
      <c r="EX107" s="1347"/>
      <c r="EY107" s="1347"/>
      <c r="EZ107" s="1347"/>
      <c r="FA107" s="1347"/>
      <c r="FB107" s="1347"/>
      <c r="FC107" s="1347"/>
      <c r="FD107" s="1347"/>
      <c r="FE107" s="1347"/>
      <c r="FF107" s="1347"/>
      <c r="FG107" s="1315"/>
      <c r="FH107" s="1315"/>
      <c r="FI107" s="1315"/>
      <c r="FJ107" s="1315"/>
      <c r="FK107" s="1315"/>
      <c r="FL107" s="1315"/>
      <c r="FM107" s="1315"/>
      <c r="FN107" s="1315"/>
      <c r="FO107" s="1315"/>
      <c r="FP107" s="1315"/>
      <c r="FQ107" s="1315"/>
      <c r="FR107" s="1315"/>
      <c r="FS107" s="1315"/>
      <c r="FT107" s="1315"/>
      <c r="FU107" s="1315"/>
      <c r="FV107" s="1315"/>
      <c r="FW107" s="1315"/>
      <c r="FX107" s="1315"/>
      <c r="FY107" s="1315"/>
      <c r="FZ107" s="1315"/>
      <c r="GA107" s="1295"/>
      <c r="GB107" s="1295"/>
      <c r="GC107" s="1295"/>
      <c r="GD107" s="1295"/>
      <c r="GE107" s="1295"/>
      <c r="GF107" s="1295"/>
      <c r="GG107" s="1295"/>
      <c r="GH107" s="1295"/>
      <c r="GI107" s="1295"/>
      <c r="GJ107" s="1295"/>
      <c r="GK107" s="1295"/>
      <c r="GL107" s="1295"/>
      <c r="GM107" s="1295"/>
      <c r="GN107" s="1295"/>
      <c r="GO107" s="1295"/>
      <c r="GP107" s="1295"/>
      <c r="GQ107" s="1295"/>
      <c r="GR107" s="1295"/>
      <c r="GS107" s="1295"/>
      <c r="GT107" s="1295"/>
      <c r="GU107" s="1295"/>
      <c r="GV107" s="1295"/>
      <c r="GW107" s="1295"/>
      <c r="GX107" s="1295"/>
      <c r="GY107" s="1295"/>
      <c r="GZ107" s="1295"/>
      <c r="HA107" s="1295"/>
      <c r="HB107" s="1295"/>
      <c r="HC107" s="1295"/>
      <c r="HD107" s="1295"/>
      <c r="HE107" s="1295"/>
      <c r="HF107" s="1295"/>
      <c r="HG107" s="1295"/>
      <c r="HH107" s="1295"/>
      <c r="HI107" s="1295"/>
      <c r="HJ107" s="1295"/>
      <c r="HK107" s="1295"/>
      <c r="HL107" s="1295"/>
      <c r="HM107" s="1295"/>
      <c r="HN107" s="1295"/>
      <c r="HO107" s="1295"/>
      <c r="HP107" s="1295"/>
      <c r="HQ107" s="1295"/>
      <c r="HR107" s="1295"/>
      <c r="HS107" s="1295"/>
      <c r="HT107" s="1295"/>
      <c r="HU107" s="1295"/>
      <c r="HV107" s="1295"/>
      <c r="HW107" s="1295"/>
      <c r="HX107" s="1295"/>
      <c r="HY107" s="1295"/>
      <c r="HZ107" s="1295"/>
      <c r="IA107" s="1295"/>
      <c r="IB107" s="1295"/>
      <c r="IC107" s="1295"/>
      <c r="ID107" s="1295"/>
      <c r="IE107" s="1295"/>
      <c r="IF107" s="1295"/>
      <c r="IG107" s="1295"/>
      <c r="IH107" s="1295"/>
      <c r="II107" s="1295"/>
      <c r="IJ107" s="1295"/>
      <c r="IK107" s="1295"/>
      <c r="IL107" s="1295"/>
      <c r="IM107" s="1295"/>
      <c r="IN107" s="1295"/>
      <c r="IO107" s="1295"/>
      <c r="IP107" s="1295"/>
      <c r="IQ107" s="1295"/>
      <c r="IR107" s="1295"/>
      <c r="IS107" s="1295"/>
      <c r="IT107" s="1295"/>
      <c r="IU107" s="1295"/>
      <c r="IV107" s="1295"/>
      <c r="IW107" s="1295"/>
      <c r="IX107" s="1295"/>
      <c r="IY107" s="1295"/>
      <c r="IZ107" s="1295"/>
      <c r="JA107" s="1295"/>
      <c r="JB107" s="1295"/>
      <c r="JC107" s="1295"/>
      <c r="JD107" s="1295"/>
      <c r="JE107" s="1295"/>
      <c r="JF107" s="1295"/>
      <c r="JG107" s="1295"/>
      <c r="JH107" s="1295"/>
      <c r="JI107" s="1295"/>
      <c r="JJ107" s="1295"/>
      <c r="JK107" s="1295"/>
      <c r="JL107" s="1295"/>
      <c r="JM107" s="1295"/>
      <c r="JN107" s="1295"/>
      <c r="JO107" s="1295"/>
      <c r="JP107" s="1295"/>
      <c r="JQ107" s="1295"/>
      <c r="JR107" s="1295"/>
      <c r="JS107" s="1295"/>
      <c r="JT107" s="1295"/>
      <c r="JU107" s="1295"/>
      <c r="JV107" s="1295"/>
      <c r="JW107" s="1295"/>
      <c r="JX107" s="1295"/>
      <c r="JY107" s="1295"/>
      <c r="JZ107" s="1295"/>
      <c r="KA107" s="1295"/>
      <c r="KB107" s="1295"/>
      <c r="KC107" s="1295"/>
      <c r="KD107" s="1295"/>
      <c r="KE107" s="1295"/>
      <c r="KF107" s="1295"/>
      <c r="KG107" s="1295"/>
      <c r="KH107" s="1295"/>
      <c r="KI107" s="1295"/>
      <c r="KJ107" s="1295"/>
      <c r="KK107" s="1295"/>
      <c r="KL107" s="1295"/>
      <c r="KM107" s="1295"/>
      <c r="KN107" s="1295"/>
      <c r="KO107" s="1295"/>
      <c r="KP107" s="1295"/>
      <c r="KQ107" s="1295"/>
      <c r="KR107" s="1295"/>
      <c r="KS107" s="1295"/>
      <c r="KT107" s="1295"/>
      <c r="KU107" s="1295"/>
      <c r="KV107" s="1295"/>
      <c r="KW107" s="1295"/>
      <c r="KX107" s="1295"/>
      <c r="KY107" s="1295"/>
      <c r="KZ107" s="1295"/>
      <c r="LA107" s="1295"/>
      <c r="LB107" s="1295"/>
      <c r="LC107" s="1295"/>
      <c r="LD107" s="1295"/>
      <c r="LE107" s="1295"/>
      <c r="LF107" s="1295"/>
      <c r="LG107" s="1295"/>
      <c r="LH107" s="1295"/>
      <c r="LI107" s="1295"/>
      <c r="LJ107" s="1295"/>
      <c r="LK107" s="1295"/>
      <c r="LL107" s="1295"/>
      <c r="LM107" s="1295"/>
      <c r="LN107" s="1295"/>
      <c r="LO107" s="1295"/>
      <c r="LP107" s="1295"/>
      <c r="LQ107" s="1295"/>
      <c r="LR107" s="1295"/>
      <c r="LS107" s="1295"/>
      <c r="LT107" s="1295"/>
      <c r="LU107" s="1295"/>
      <c r="LV107" s="1295"/>
      <c r="LW107" s="1295"/>
      <c r="LX107" s="1295"/>
      <c r="LY107" s="1295"/>
      <c r="LZ107" s="1295"/>
      <c r="MA107" s="1295"/>
      <c r="MB107" s="1295"/>
      <c r="MC107" s="1295"/>
      <c r="MD107" s="1295"/>
      <c r="ME107" s="1295"/>
      <c r="MF107" s="1295"/>
      <c r="MG107" s="1295"/>
      <c r="MH107" s="1295"/>
      <c r="MI107" s="1295"/>
      <c r="MJ107" s="1295"/>
      <c r="MK107" s="1295"/>
      <c r="ML107" s="1295"/>
      <c r="MM107" s="1295"/>
      <c r="MN107" s="1295"/>
      <c r="MO107" s="1295"/>
      <c r="MP107" s="1295"/>
      <c r="MQ107" s="1295"/>
      <c r="MR107" s="1295"/>
      <c r="MS107" s="1295"/>
      <c r="MT107" s="1295"/>
      <c r="MU107" s="1295"/>
      <c r="MV107" s="1295"/>
      <c r="MW107" s="1295"/>
      <c r="MX107" s="1295"/>
      <c r="MY107" s="1295"/>
      <c r="MZ107" s="1295"/>
      <c r="NA107" s="1295"/>
      <c r="NB107" s="1295"/>
      <c r="NC107" s="1295"/>
      <c r="ND107" s="1295"/>
      <c r="NE107" s="1295"/>
      <c r="NF107" s="1295"/>
      <c r="NG107" s="1295"/>
      <c r="NH107" s="1295"/>
      <c r="NI107" s="1295"/>
      <c r="NJ107" s="1302"/>
    </row>
    <row r="108" spans="2:374" ht="3.65" customHeight="1" x14ac:dyDescent="0.65">
      <c r="B108" s="1314"/>
      <c r="C108" s="1315"/>
      <c r="D108" s="1315"/>
      <c r="E108" s="1315"/>
      <c r="F108" s="1315"/>
      <c r="G108" s="1315"/>
      <c r="H108" s="1315"/>
      <c r="I108" s="1312"/>
      <c r="J108" s="1312"/>
      <c r="K108" s="1312"/>
      <c r="L108" s="1312"/>
      <c r="M108" s="1312"/>
      <c r="N108" s="1312"/>
      <c r="O108" s="1312"/>
      <c r="P108" s="1312"/>
      <c r="Q108" s="1312"/>
      <c r="R108" s="1312"/>
      <c r="S108" s="1315"/>
      <c r="T108" s="1315"/>
      <c r="U108" s="1315"/>
      <c r="V108" s="1347"/>
      <c r="W108" s="1347"/>
      <c r="X108" s="1347"/>
      <c r="Y108" s="1347"/>
      <c r="Z108" s="1347"/>
      <c r="AA108" s="1315"/>
      <c r="AB108" s="1315"/>
      <c r="AC108" s="1315"/>
      <c r="AD108" s="1315"/>
      <c r="AE108" s="1315"/>
      <c r="AF108" s="1315"/>
      <c r="AG108" s="1315"/>
      <c r="AH108" s="1315"/>
      <c r="AI108" s="1315"/>
      <c r="AJ108" s="1315"/>
      <c r="AK108" s="1315"/>
      <c r="AL108" s="1315"/>
      <c r="AM108" s="1315"/>
      <c r="AN108" s="1315"/>
      <c r="AO108" s="1315"/>
      <c r="AP108" s="1315"/>
      <c r="AQ108" s="1347"/>
      <c r="AR108" s="1347"/>
      <c r="AS108" s="1347"/>
      <c r="AT108" s="1347"/>
      <c r="AU108" s="1347"/>
      <c r="AV108" s="1347"/>
      <c r="AW108" s="1347"/>
      <c r="AX108" s="1347"/>
      <c r="AY108" s="1347"/>
      <c r="AZ108" s="1347"/>
      <c r="BA108" s="1347"/>
      <c r="BB108" s="1347"/>
      <c r="BC108" s="1347"/>
      <c r="BD108" s="1347"/>
      <c r="BE108" s="1347"/>
      <c r="BF108" s="1347"/>
      <c r="BG108" s="1347"/>
      <c r="BH108" s="1347"/>
      <c r="BI108" s="1347"/>
      <c r="BJ108" s="1347"/>
      <c r="BK108" s="1347"/>
      <c r="BL108" s="1347"/>
      <c r="BM108" s="1347"/>
      <c r="BN108" s="1347"/>
      <c r="BO108" s="1347"/>
      <c r="BP108" s="1347"/>
      <c r="BQ108" s="1347"/>
      <c r="BR108" s="1347"/>
      <c r="BS108" s="1347"/>
      <c r="BT108" s="1347"/>
      <c r="BU108" s="1347"/>
      <c r="BV108" s="1347"/>
      <c r="BW108" s="1347"/>
      <c r="BX108" s="1347"/>
      <c r="BY108" s="1347"/>
      <c r="BZ108" s="1347"/>
      <c r="CA108" s="1347"/>
      <c r="CB108" s="1347"/>
      <c r="CC108" s="1347"/>
      <c r="CD108" s="1347"/>
      <c r="CE108" s="1347"/>
      <c r="CF108" s="1347"/>
      <c r="CG108" s="1347"/>
      <c r="CH108" s="1347"/>
      <c r="CI108" s="1347"/>
      <c r="CJ108" s="1347"/>
      <c r="CK108" s="1347"/>
      <c r="CL108" s="1347"/>
      <c r="CM108" s="1347"/>
      <c r="CN108" s="1347"/>
      <c r="CO108" s="1347"/>
      <c r="CP108" s="1347"/>
      <c r="CQ108" s="1347"/>
      <c r="CR108" s="1347"/>
      <c r="CS108" s="1347"/>
      <c r="CT108" s="1347"/>
      <c r="CU108" s="1347"/>
      <c r="CV108" s="1347"/>
      <c r="CW108" s="1347"/>
      <c r="CX108" s="1347"/>
      <c r="CY108" s="1347"/>
      <c r="CZ108" s="1347"/>
      <c r="DA108" s="1347"/>
      <c r="DB108" s="1347"/>
      <c r="DC108" s="1347"/>
      <c r="DD108" s="1347"/>
      <c r="DE108" s="1347"/>
      <c r="DF108" s="1347"/>
      <c r="DG108" s="1347"/>
      <c r="DH108" s="1347"/>
      <c r="DI108" s="1347"/>
      <c r="DJ108" s="1347"/>
      <c r="DK108" s="1347"/>
      <c r="DL108" s="1347"/>
      <c r="DM108" s="1347"/>
      <c r="DN108" s="1347"/>
      <c r="DO108" s="1347"/>
      <c r="DP108" s="1347"/>
      <c r="DQ108" s="1347"/>
      <c r="DR108" s="1347"/>
      <c r="DS108" s="1347"/>
      <c r="DT108" s="1347"/>
      <c r="DU108" s="1347"/>
      <c r="DV108" s="1347"/>
      <c r="DW108" s="1347"/>
      <c r="DX108" s="1347"/>
      <c r="DY108" s="1347"/>
      <c r="DZ108" s="1347"/>
      <c r="EA108" s="1347"/>
      <c r="EB108" s="1347"/>
      <c r="EC108" s="1347"/>
      <c r="ED108" s="1347"/>
      <c r="EE108" s="1347"/>
      <c r="EF108" s="1347"/>
      <c r="EG108" s="1347"/>
      <c r="EH108" s="1347"/>
      <c r="EI108" s="1347"/>
      <c r="EJ108" s="1347"/>
      <c r="EK108" s="1347"/>
      <c r="EL108" s="1347"/>
      <c r="EM108" s="1347"/>
      <c r="EN108" s="1347"/>
      <c r="EO108" s="1347"/>
      <c r="EP108" s="1347"/>
      <c r="EQ108" s="1347"/>
      <c r="ER108" s="1347"/>
      <c r="ES108" s="1347"/>
      <c r="ET108" s="1347"/>
      <c r="EU108" s="1347"/>
      <c r="EV108" s="1347"/>
      <c r="EW108" s="1347"/>
      <c r="EX108" s="1347"/>
      <c r="EY108" s="1347"/>
      <c r="EZ108" s="1347"/>
      <c r="FA108" s="1347"/>
      <c r="FB108" s="1347"/>
      <c r="FC108" s="1347"/>
      <c r="FD108" s="1347"/>
      <c r="FE108" s="1347"/>
      <c r="FF108" s="1347"/>
      <c r="FG108" s="1315"/>
      <c r="FH108" s="1315"/>
      <c r="FI108" s="1315"/>
      <c r="FJ108" s="1315"/>
      <c r="FK108" s="1315"/>
      <c r="FL108" s="1315"/>
      <c r="FM108" s="1315"/>
      <c r="FN108" s="1315"/>
      <c r="FO108" s="1315"/>
      <c r="FP108" s="1315"/>
      <c r="FQ108" s="1315"/>
      <c r="FR108" s="1315"/>
      <c r="FS108" s="1315"/>
      <c r="FT108" s="1315"/>
      <c r="FU108" s="1315"/>
      <c r="FV108" s="1315"/>
      <c r="FW108" s="1315"/>
      <c r="FX108" s="1315"/>
      <c r="FY108" s="1315"/>
      <c r="FZ108" s="1315"/>
      <c r="GA108" s="1295"/>
      <c r="GB108" s="1295"/>
      <c r="GC108" s="1295"/>
      <c r="GD108" s="1295"/>
      <c r="GE108" s="1295"/>
      <c r="GF108" s="1295"/>
      <c r="GG108" s="1295"/>
      <c r="GH108" s="1295"/>
      <c r="GI108" s="1295"/>
      <c r="GJ108" s="1295"/>
      <c r="GK108" s="1295"/>
      <c r="GL108" s="1295"/>
      <c r="GM108" s="1295"/>
      <c r="GN108" s="1295"/>
      <c r="GO108" s="1295"/>
      <c r="GP108" s="1295"/>
      <c r="GQ108" s="1295"/>
      <c r="GR108" s="1295"/>
      <c r="GS108" s="1295"/>
      <c r="GT108" s="1295"/>
      <c r="GU108" s="1295"/>
      <c r="GV108" s="1295"/>
      <c r="GW108" s="1295"/>
      <c r="GX108" s="1295"/>
      <c r="GY108" s="1295"/>
      <c r="GZ108" s="1295"/>
      <c r="HA108" s="1295"/>
      <c r="HB108" s="1295"/>
      <c r="HC108" s="1295"/>
      <c r="HD108" s="1295"/>
      <c r="HE108" s="1295"/>
      <c r="HF108" s="1295"/>
      <c r="HG108" s="1295"/>
      <c r="HH108" s="1295"/>
      <c r="HI108" s="1295"/>
      <c r="HJ108" s="1295"/>
      <c r="HK108" s="1295"/>
      <c r="HL108" s="1295"/>
      <c r="HM108" s="1295"/>
      <c r="HN108" s="1295"/>
      <c r="HO108" s="1295"/>
      <c r="HP108" s="1295"/>
      <c r="HQ108" s="1295"/>
      <c r="HR108" s="1295"/>
      <c r="HS108" s="1295"/>
      <c r="HT108" s="1295"/>
      <c r="HU108" s="1295"/>
      <c r="HV108" s="1295"/>
      <c r="HW108" s="1295"/>
      <c r="HX108" s="1295"/>
      <c r="HY108" s="1295"/>
      <c r="HZ108" s="1295"/>
      <c r="IA108" s="1295"/>
      <c r="IB108" s="1295"/>
      <c r="IC108" s="1295"/>
      <c r="ID108" s="1295"/>
      <c r="IE108" s="1295"/>
      <c r="IF108" s="1295"/>
      <c r="IG108" s="1295"/>
      <c r="IH108" s="1295"/>
      <c r="II108" s="1295"/>
      <c r="IJ108" s="1295"/>
      <c r="IK108" s="1295"/>
      <c r="IL108" s="1295"/>
      <c r="IM108" s="1295"/>
      <c r="IN108" s="1295"/>
      <c r="IO108" s="1295"/>
      <c r="IP108" s="1295"/>
      <c r="IQ108" s="1295"/>
      <c r="IR108" s="1295"/>
      <c r="IS108" s="1295"/>
      <c r="IT108" s="1295"/>
      <c r="IU108" s="1295"/>
      <c r="IV108" s="1295"/>
      <c r="IW108" s="1295"/>
      <c r="IX108" s="1295"/>
      <c r="IY108" s="1295"/>
      <c r="IZ108" s="1295"/>
      <c r="JA108" s="1295"/>
      <c r="JB108" s="1295"/>
      <c r="JC108" s="1295"/>
      <c r="JD108" s="1295"/>
      <c r="JE108" s="1295"/>
      <c r="JF108" s="1295"/>
      <c r="JG108" s="1295"/>
      <c r="JH108" s="1295"/>
      <c r="JI108" s="1295"/>
      <c r="JJ108" s="1295"/>
      <c r="JK108" s="1295"/>
      <c r="JL108" s="1295"/>
      <c r="JM108" s="1295"/>
      <c r="JN108" s="1295"/>
      <c r="JO108" s="1295"/>
      <c r="JP108" s="1295"/>
      <c r="JQ108" s="1295"/>
      <c r="JR108" s="1295"/>
      <c r="JS108" s="1295"/>
      <c r="JT108" s="1295"/>
      <c r="JU108" s="1295"/>
      <c r="JV108" s="1295"/>
      <c r="JW108" s="1295"/>
      <c r="JX108" s="1295"/>
      <c r="JY108" s="1295"/>
      <c r="JZ108" s="1295"/>
      <c r="KA108" s="1295"/>
      <c r="KB108" s="1295"/>
      <c r="KC108" s="1295"/>
      <c r="KD108" s="1295"/>
      <c r="KE108" s="1295"/>
      <c r="KF108" s="1295"/>
      <c r="KG108" s="1295"/>
      <c r="KH108" s="1295"/>
      <c r="KI108" s="1295"/>
      <c r="KJ108" s="1295"/>
      <c r="KK108" s="1295"/>
      <c r="KL108" s="1295"/>
      <c r="KM108" s="1295"/>
      <c r="KN108" s="1295"/>
      <c r="KO108" s="1295"/>
      <c r="KP108" s="1295"/>
      <c r="KQ108" s="1295"/>
      <c r="KR108" s="1295"/>
      <c r="KS108" s="1295"/>
      <c r="KT108" s="1295"/>
      <c r="KU108" s="1295"/>
      <c r="KV108" s="1295"/>
      <c r="KW108" s="1295"/>
      <c r="KX108" s="1295"/>
      <c r="KY108" s="1295"/>
      <c r="KZ108" s="1295"/>
      <c r="LA108" s="1295"/>
      <c r="LB108" s="1295"/>
      <c r="LC108" s="1295"/>
      <c r="LD108" s="1295"/>
      <c r="LE108" s="1295"/>
      <c r="LF108" s="1295"/>
      <c r="LG108" s="1295"/>
      <c r="LH108" s="1295"/>
      <c r="LI108" s="1295"/>
      <c r="LJ108" s="1295"/>
      <c r="LK108" s="1295"/>
      <c r="LL108" s="1295"/>
      <c r="LM108" s="1295"/>
      <c r="LN108" s="1295"/>
      <c r="LO108" s="1295"/>
      <c r="LP108" s="1295"/>
      <c r="LQ108" s="1295"/>
      <c r="LR108" s="1295"/>
      <c r="LS108" s="1295"/>
      <c r="LT108" s="1295"/>
      <c r="LU108" s="1295"/>
      <c r="LV108" s="1295"/>
      <c r="LW108" s="1295"/>
      <c r="LX108" s="1295"/>
      <c r="LY108" s="1295"/>
      <c r="LZ108" s="1295"/>
      <c r="MA108" s="1295"/>
      <c r="MB108" s="1295"/>
      <c r="MC108" s="1295"/>
      <c r="MD108" s="1295"/>
      <c r="ME108" s="1295"/>
      <c r="MF108" s="1295"/>
      <c r="MG108" s="1295"/>
      <c r="MH108" s="1295"/>
      <c r="MI108" s="1295"/>
      <c r="MJ108" s="1295"/>
      <c r="MK108" s="1295"/>
      <c r="ML108" s="1295"/>
      <c r="MM108" s="1295"/>
      <c r="MN108" s="1295"/>
      <c r="MO108" s="1295"/>
      <c r="MP108" s="1295"/>
      <c r="MQ108" s="1295"/>
      <c r="MR108" s="1295"/>
      <c r="MS108" s="1295"/>
      <c r="MT108" s="1295"/>
      <c r="MU108" s="1295"/>
      <c r="MV108" s="1295"/>
      <c r="MW108" s="1295"/>
      <c r="MX108" s="1295"/>
      <c r="MY108" s="1295"/>
      <c r="MZ108" s="1295"/>
      <c r="NA108" s="1295"/>
      <c r="NB108" s="1295"/>
      <c r="NC108" s="1295"/>
      <c r="ND108" s="1295"/>
      <c r="NE108" s="1295"/>
      <c r="NF108" s="1295"/>
      <c r="NG108" s="1295"/>
      <c r="NH108" s="1295"/>
      <c r="NI108" s="1295"/>
      <c r="NJ108" s="1302"/>
    </row>
    <row r="109" spans="2:374" ht="3.65" customHeight="1" x14ac:dyDescent="0.65">
      <c r="B109" s="1314"/>
      <c r="C109" s="1315"/>
      <c r="D109" s="1315"/>
      <c r="E109" s="1315"/>
      <c r="F109" s="1315"/>
      <c r="G109" s="1315"/>
      <c r="H109" s="1315"/>
      <c r="I109" s="1312"/>
      <c r="J109" s="1312"/>
      <c r="K109" s="1312"/>
      <c r="L109" s="1312"/>
      <c r="M109" s="1312"/>
      <c r="N109" s="1312"/>
      <c r="O109" s="1312"/>
      <c r="P109" s="1312"/>
      <c r="Q109" s="1312"/>
      <c r="R109" s="1312"/>
      <c r="S109" s="1315"/>
      <c r="T109" s="1315"/>
      <c r="U109" s="1315"/>
      <c r="V109" s="1347"/>
      <c r="W109" s="1347"/>
      <c r="X109" s="1347"/>
      <c r="Y109" s="1347"/>
      <c r="Z109" s="1347"/>
      <c r="AA109" s="1315"/>
      <c r="AB109" s="1315"/>
      <c r="AC109" s="1315"/>
      <c r="AD109" s="1315"/>
      <c r="AE109" s="1315"/>
      <c r="AF109" s="1315"/>
      <c r="AG109" s="1315"/>
      <c r="AH109" s="1315"/>
      <c r="AI109" s="1315"/>
      <c r="AJ109" s="1315"/>
      <c r="AK109" s="1315"/>
      <c r="AL109" s="1315"/>
      <c r="AM109" s="1315"/>
      <c r="AN109" s="1315"/>
      <c r="AO109" s="1315"/>
      <c r="AP109" s="1315"/>
      <c r="AQ109" s="1347"/>
      <c r="AR109" s="1347"/>
      <c r="AS109" s="1347"/>
      <c r="AT109" s="1347"/>
      <c r="AU109" s="1347"/>
      <c r="AV109" s="1347"/>
      <c r="AW109" s="1347"/>
      <c r="AX109" s="1347"/>
      <c r="AY109" s="1347"/>
      <c r="AZ109" s="1347"/>
      <c r="BA109" s="1347"/>
      <c r="BB109" s="1347"/>
      <c r="BC109" s="1347"/>
      <c r="BD109" s="1347"/>
      <c r="BE109" s="1347"/>
      <c r="BF109" s="1347"/>
      <c r="BG109" s="1347"/>
      <c r="BH109" s="1347"/>
      <c r="BI109" s="1347"/>
      <c r="BJ109" s="1347"/>
      <c r="BK109" s="1347"/>
      <c r="BL109" s="1347"/>
      <c r="BM109" s="1347"/>
      <c r="BN109" s="1347"/>
      <c r="BO109" s="1347"/>
      <c r="BP109" s="1347"/>
      <c r="BQ109" s="1347"/>
      <c r="BR109" s="1347"/>
      <c r="BS109" s="1347"/>
      <c r="BT109" s="1347"/>
      <c r="BU109" s="1347"/>
      <c r="BV109" s="1347"/>
      <c r="BW109" s="1347"/>
      <c r="BX109" s="1347"/>
      <c r="BY109" s="1347"/>
      <c r="BZ109" s="1347"/>
      <c r="CA109" s="1347"/>
      <c r="CB109" s="1347"/>
      <c r="CC109" s="1347"/>
      <c r="CD109" s="1347"/>
      <c r="CE109" s="1347"/>
      <c r="CF109" s="1347"/>
      <c r="CG109" s="1347"/>
      <c r="CH109" s="1347"/>
      <c r="CI109" s="1347"/>
      <c r="CJ109" s="1347"/>
      <c r="CK109" s="1347"/>
      <c r="CL109" s="1347"/>
      <c r="CM109" s="1347"/>
      <c r="CN109" s="1347"/>
      <c r="CO109" s="1347"/>
      <c r="CP109" s="1347"/>
      <c r="CQ109" s="1347"/>
      <c r="CR109" s="1347"/>
      <c r="CS109" s="1347"/>
      <c r="CT109" s="1347"/>
      <c r="CU109" s="1347"/>
      <c r="CV109" s="1347"/>
      <c r="CW109" s="1347"/>
      <c r="CX109" s="1347"/>
      <c r="CY109" s="1347"/>
      <c r="CZ109" s="1347"/>
      <c r="DA109" s="1347"/>
      <c r="DB109" s="1347"/>
      <c r="DC109" s="1347"/>
      <c r="DD109" s="1347"/>
      <c r="DE109" s="1347"/>
      <c r="DF109" s="1347"/>
      <c r="DG109" s="1347"/>
      <c r="DH109" s="1347"/>
      <c r="DI109" s="1347"/>
      <c r="DJ109" s="1347"/>
      <c r="DK109" s="1347"/>
      <c r="DL109" s="1347"/>
      <c r="DM109" s="1347"/>
      <c r="DN109" s="1347"/>
      <c r="DO109" s="1347"/>
      <c r="DP109" s="1347"/>
      <c r="DQ109" s="1347"/>
      <c r="DR109" s="1347"/>
      <c r="DS109" s="1347"/>
      <c r="DT109" s="1347"/>
      <c r="DU109" s="1347"/>
      <c r="DV109" s="1347"/>
      <c r="DW109" s="1347"/>
      <c r="DX109" s="1347"/>
      <c r="DY109" s="1347"/>
      <c r="DZ109" s="1347"/>
      <c r="EA109" s="1347"/>
      <c r="EB109" s="1347"/>
      <c r="EC109" s="1347"/>
      <c r="ED109" s="1347"/>
      <c r="EE109" s="1347"/>
      <c r="EF109" s="1347"/>
      <c r="EG109" s="1347"/>
      <c r="EH109" s="1347"/>
      <c r="EI109" s="1347"/>
      <c r="EJ109" s="1347"/>
      <c r="EK109" s="1347"/>
      <c r="EL109" s="1347"/>
      <c r="EM109" s="1347"/>
      <c r="EN109" s="1347"/>
      <c r="EO109" s="1347"/>
      <c r="EP109" s="1347"/>
      <c r="EQ109" s="1347"/>
      <c r="ER109" s="1347"/>
      <c r="ES109" s="1347"/>
      <c r="ET109" s="1347"/>
      <c r="EU109" s="1347"/>
      <c r="EV109" s="1347"/>
      <c r="EW109" s="1347"/>
      <c r="EX109" s="1347"/>
      <c r="EY109" s="1347"/>
      <c r="EZ109" s="1347"/>
      <c r="FA109" s="1347"/>
      <c r="FB109" s="1347"/>
      <c r="FC109" s="1347"/>
      <c r="FD109" s="1347"/>
      <c r="FE109" s="1347"/>
      <c r="FF109" s="1347"/>
      <c r="FG109" s="1315"/>
      <c r="FH109" s="1315"/>
      <c r="FI109" s="1315"/>
      <c r="FJ109" s="1315"/>
      <c r="FK109" s="1315"/>
      <c r="FL109" s="1315"/>
      <c r="FM109" s="1315"/>
      <c r="FN109" s="1315"/>
      <c r="FO109" s="1315"/>
      <c r="FP109" s="1315"/>
      <c r="FQ109" s="1315"/>
      <c r="FR109" s="1315"/>
      <c r="FS109" s="1315"/>
      <c r="FT109" s="1315"/>
      <c r="FU109" s="1315"/>
      <c r="FV109" s="1315"/>
      <c r="FW109" s="1315"/>
      <c r="FX109" s="1315"/>
      <c r="FY109" s="1315"/>
      <c r="FZ109" s="1315"/>
      <c r="GA109" s="1295"/>
      <c r="GB109" s="1295"/>
      <c r="GC109" s="1295"/>
      <c r="GD109" s="1295"/>
      <c r="GE109" s="1295"/>
      <c r="GF109" s="1295"/>
      <c r="GG109" s="1295"/>
      <c r="GH109" s="1295"/>
      <c r="GI109" s="1295"/>
      <c r="GJ109" s="1295"/>
      <c r="GK109" s="1295"/>
      <c r="GL109" s="1295"/>
      <c r="GM109" s="1295"/>
      <c r="GN109" s="1295"/>
      <c r="GO109" s="1295"/>
      <c r="GP109" s="1295"/>
      <c r="GQ109" s="1295"/>
      <c r="GR109" s="1295"/>
      <c r="GS109" s="1295"/>
      <c r="GT109" s="1295"/>
      <c r="GU109" s="1295"/>
      <c r="GV109" s="1295"/>
      <c r="GW109" s="1295"/>
      <c r="GX109" s="1295"/>
      <c r="GY109" s="1295"/>
      <c r="GZ109" s="1295"/>
      <c r="HA109" s="1295"/>
      <c r="HB109" s="1295"/>
      <c r="HC109" s="1295"/>
      <c r="HD109" s="1295"/>
      <c r="HE109" s="1295"/>
      <c r="HF109" s="1295"/>
      <c r="HG109" s="1295"/>
      <c r="HH109" s="1295"/>
      <c r="HI109" s="1295"/>
      <c r="HJ109" s="1295"/>
      <c r="HK109" s="1295"/>
      <c r="HL109" s="1295"/>
      <c r="HM109" s="1295"/>
      <c r="HN109" s="1295"/>
      <c r="HO109" s="1295"/>
      <c r="HP109" s="1295"/>
      <c r="HQ109" s="1295"/>
      <c r="HR109" s="1295"/>
      <c r="HS109" s="1295"/>
      <c r="HT109" s="1295"/>
      <c r="HU109" s="1295"/>
      <c r="HV109" s="1295"/>
      <c r="HW109" s="1295"/>
      <c r="HX109" s="1295"/>
      <c r="HY109" s="1295"/>
      <c r="HZ109" s="1295"/>
      <c r="IA109" s="1295"/>
      <c r="IB109" s="1295"/>
      <c r="IC109" s="1295"/>
      <c r="ID109" s="1295"/>
      <c r="IE109" s="1295"/>
      <c r="IF109" s="1295"/>
      <c r="IG109" s="1295"/>
      <c r="IH109" s="1295"/>
      <c r="II109" s="1295"/>
      <c r="IJ109" s="1295"/>
      <c r="IK109" s="1295"/>
      <c r="IL109" s="1295"/>
      <c r="IM109" s="1295"/>
      <c r="IN109" s="1295"/>
      <c r="IO109" s="1295"/>
      <c r="IP109" s="1295"/>
      <c r="IQ109" s="1295"/>
      <c r="IR109" s="1295"/>
      <c r="IS109" s="1295"/>
      <c r="IT109" s="1295"/>
      <c r="IU109" s="1295"/>
      <c r="IV109" s="1295"/>
      <c r="IW109" s="1295"/>
      <c r="IX109" s="1295"/>
      <c r="IY109" s="1295"/>
      <c r="IZ109" s="1295"/>
      <c r="JA109" s="1295"/>
      <c r="JB109" s="1295"/>
      <c r="JC109" s="1295"/>
      <c r="JD109" s="1295"/>
      <c r="JE109" s="1295"/>
      <c r="JF109" s="1295"/>
      <c r="JG109" s="1295"/>
      <c r="JH109" s="1295"/>
      <c r="JI109" s="1295"/>
      <c r="JJ109" s="1295"/>
      <c r="JK109" s="1295"/>
      <c r="JL109" s="1295"/>
      <c r="JM109" s="1295"/>
      <c r="JN109" s="1295"/>
      <c r="JO109" s="1295"/>
      <c r="JP109" s="1295"/>
      <c r="JQ109" s="1295"/>
      <c r="JR109" s="1295"/>
      <c r="JS109" s="1295"/>
      <c r="JT109" s="1295"/>
      <c r="JU109" s="1295"/>
      <c r="JV109" s="1295"/>
      <c r="JW109" s="1295"/>
      <c r="JX109" s="1295"/>
      <c r="JY109" s="1295"/>
      <c r="JZ109" s="1295"/>
      <c r="KA109" s="1295"/>
      <c r="KB109" s="1295"/>
      <c r="KC109" s="1295"/>
      <c r="KD109" s="1295"/>
      <c r="KE109" s="1295"/>
      <c r="KF109" s="1295"/>
      <c r="KG109" s="1295"/>
      <c r="KH109" s="1295"/>
      <c r="KI109" s="1295"/>
      <c r="KJ109" s="1295"/>
      <c r="KK109" s="1295"/>
      <c r="KL109" s="1295"/>
      <c r="KM109" s="1295"/>
      <c r="KN109" s="1295"/>
      <c r="KO109" s="1295"/>
      <c r="KP109" s="1295"/>
      <c r="KQ109" s="1295"/>
      <c r="KR109" s="1295"/>
      <c r="KS109" s="1295"/>
      <c r="KT109" s="1295"/>
      <c r="KU109" s="1295"/>
      <c r="KV109" s="1295"/>
      <c r="KW109" s="1295"/>
      <c r="KX109" s="1295"/>
      <c r="KY109" s="1295"/>
      <c r="KZ109" s="1295"/>
      <c r="LA109" s="1295"/>
      <c r="LB109" s="1295"/>
      <c r="LC109" s="1295"/>
      <c r="LD109" s="1295"/>
      <c r="LE109" s="1295"/>
      <c r="LF109" s="1295"/>
      <c r="LG109" s="1295"/>
      <c r="LH109" s="1295"/>
      <c r="LI109" s="1295"/>
      <c r="LJ109" s="1295"/>
      <c r="LK109" s="1295"/>
      <c r="LL109" s="1295"/>
      <c r="LM109" s="1295"/>
      <c r="LN109" s="1295"/>
      <c r="LO109" s="1295"/>
      <c r="LP109" s="1295"/>
      <c r="LQ109" s="1295"/>
      <c r="LR109" s="1295"/>
      <c r="LS109" s="1295"/>
      <c r="LT109" s="1295"/>
      <c r="LU109" s="1295"/>
      <c r="LV109" s="1295"/>
      <c r="LW109" s="1295"/>
      <c r="LX109" s="1295"/>
      <c r="LY109" s="1295"/>
      <c r="LZ109" s="1295"/>
      <c r="MA109" s="1295"/>
      <c r="MB109" s="1295"/>
      <c r="MC109" s="1295"/>
      <c r="MD109" s="1295"/>
      <c r="ME109" s="1295"/>
      <c r="MF109" s="1295"/>
      <c r="MG109" s="1295"/>
      <c r="MH109" s="1295"/>
      <c r="MI109" s="1295"/>
      <c r="MJ109" s="1295"/>
      <c r="MK109" s="1295"/>
      <c r="ML109" s="1295"/>
      <c r="MM109" s="1295"/>
      <c r="MN109" s="1295"/>
      <c r="MO109" s="1295"/>
      <c r="MP109" s="1295"/>
      <c r="MQ109" s="1295"/>
      <c r="MR109" s="1295"/>
      <c r="MS109" s="1295"/>
      <c r="MT109" s="1295"/>
      <c r="MU109" s="1295"/>
      <c r="MV109" s="1295"/>
      <c r="MW109" s="1295"/>
      <c r="MX109" s="1295"/>
      <c r="MY109" s="1295"/>
      <c r="MZ109" s="1295"/>
      <c r="NA109" s="1295"/>
      <c r="NB109" s="1295"/>
      <c r="NC109" s="1295"/>
      <c r="ND109" s="1295"/>
      <c r="NE109" s="1295"/>
      <c r="NF109" s="1295"/>
      <c r="NG109" s="1295"/>
      <c r="NH109" s="1295"/>
      <c r="NI109" s="1295"/>
      <c r="NJ109" s="1302"/>
    </row>
    <row r="110" spans="2:374" ht="3.65" customHeight="1" x14ac:dyDescent="0.65">
      <c r="B110" s="1314"/>
      <c r="C110" s="1315"/>
      <c r="D110" s="1315"/>
      <c r="E110" s="1315"/>
      <c r="F110" s="1315"/>
      <c r="G110" s="1315"/>
      <c r="H110" s="1315"/>
      <c r="I110" s="1312"/>
      <c r="J110" s="1312"/>
      <c r="K110" s="1312"/>
      <c r="L110" s="1312"/>
      <c r="M110" s="1312"/>
      <c r="N110" s="1312"/>
      <c r="O110" s="1312"/>
      <c r="P110" s="1312"/>
      <c r="Q110" s="1312"/>
      <c r="R110" s="1312"/>
      <c r="S110" s="1315"/>
      <c r="T110" s="1315"/>
      <c r="U110" s="1315"/>
      <c r="V110" s="1347"/>
      <c r="W110" s="1347"/>
      <c r="X110" s="1347"/>
      <c r="Y110" s="1347"/>
      <c r="Z110" s="1347"/>
      <c r="AA110" s="1315"/>
      <c r="AB110" s="1315"/>
      <c r="AC110" s="1315"/>
      <c r="AD110" s="1315"/>
      <c r="AE110" s="1315"/>
      <c r="AF110" s="1315"/>
      <c r="AG110" s="1315"/>
      <c r="AH110" s="1315"/>
      <c r="AI110" s="1315"/>
      <c r="AJ110" s="1315"/>
      <c r="AK110" s="1315"/>
      <c r="AL110" s="1315"/>
      <c r="AM110" s="1315"/>
      <c r="AN110" s="1315"/>
      <c r="AO110" s="1315"/>
      <c r="AP110" s="1315"/>
      <c r="AQ110" s="1347"/>
      <c r="AR110" s="1347"/>
      <c r="AS110" s="1347"/>
      <c r="AT110" s="1347"/>
      <c r="AU110" s="1347"/>
      <c r="AV110" s="1347"/>
      <c r="AW110" s="1347"/>
      <c r="AX110" s="1347"/>
      <c r="AY110" s="1347"/>
      <c r="AZ110" s="1347"/>
      <c r="BA110" s="1347"/>
      <c r="BB110" s="1347"/>
      <c r="BC110" s="1347"/>
      <c r="BD110" s="1347"/>
      <c r="BE110" s="1347"/>
      <c r="BF110" s="1347"/>
      <c r="BG110" s="1347"/>
      <c r="BH110" s="1347"/>
      <c r="BI110" s="1347"/>
      <c r="BJ110" s="1347"/>
      <c r="BK110" s="1347"/>
      <c r="BL110" s="1347"/>
      <c r="BM110" s="1347"/>
      <c r="BN110" s="1347"/>
      <c r="BO110" s="1347"/>
      <c r="BP110" s="1347"/>
      <c r="BQ110" s="1347"/>
      <c r="BR110" s="1347"/>
      <c r="BS110" s="1347"/>
      <c r="BT110" s="1347"/>
      <c r="BU110" s="1347"/>
      <c r="BV110" s="1347"/>
      <c r="BW110" s="1347"/>
      <c r="BX110" s="1347"/>
      <c r="BY110" s="1347"/>
      <c r="BZ110" s="1347"/>
      <c r="CA110" s="1347"/>
      <c r="CB110" s="1347"/>
      <c r="CC110" s="1347"/>
      <c r="CD110" s="1347"/>
      <c r="CE110" s="1347"/>
      <c r="CF110" s="1347"/>
      <c r="CG110" s="1347"/>
      <c r="CH110" s="1347"/>
      <c r="CI110" s="1347"/>
      <c r="CJ110" s="1347"/>
      <c r="CK110" s="1347"/>
      <c r="CL110" s="1347"/>
      <c r="CM110" s="1347"/>
      <c r="CN110" s="1347"/>
      <c r="CO110" s="1347"/>
      <c r="CP110" s="1347"/>
      <c r="CQ110" s="1347"/>
      <c r="CR110" s="1347"/>
      <c r="CS110" s="1347"/>
      <c r="CT110" s="1347"/>
      <c r="CU110" s="1347"/>
      <c r="CV110" s="1347"/>
      <c r="CW110" s="1347"/>
      <c r="CX110" s="1347"/>
      <c r="CY110" s="1347"/>
      <c r="CZ110" s="1347"/>
      <c r="DA110" s="1347"/>
      <c r="DB110" s="1347"/>
      <c r="DC110" s="1347"/>
      <c r="DD110" s="1347"/>
      <c r="DE110" s="1347"/>
      <c r="DF110" s="1347"/>
      <c r="DG110" s="1347"/>
      <c r="DH110" s="1347"/>
      <c r="DI110" s="1347"/>
      <c r="DJ110" s="1347"/>
      <c r="DK110" s="1347"/>
      <c r="DL110" s="1347"/>
      <c r="DM110" s="1347"/>
      <c r="DN110" s="1347"/>
      <c r="DO110" s="1347"/>
      <c r="DP110" s="1347"/>
      <c r="DQ110" s="1347"/>
      <c r="DR110" s="1347"/>
      <c r="DS110" s="1347"/>
      <c r="DT110" s="1347"/>
      <c r="DU110" s="1347"/>
      <c r="DV110" s="1347"/>
      <c r="DW110" s="1347"/>
      <c r="DX110" s="1347"/>
      <c r="DY110" s="1347"/>
      <c r="DZ110" s="1347"/>
      <c r="EA110" s="1347"/>
      <c r="EB110" s="1347"/>
      <c r="EC110" s="1347"/>
      <c r="ED110" s="1347"/>
      <c r="EE110" s="1347"/>
      <c r="EF110" s="1347"/>
      <c r="EG110" s="1347"/>
      <c r="EH110" s="1347"/>
      <c r="EI110" s="1347"/>
      <c r="EJ110" s="1347"/>
      <c r="EK110" s="1347"/>
      <c r="EL110" s="1347"/>
      <c r="EM110" s="1347"/>
      <c r="EN110" s="1347"/>
      <c r="EO110" s="1347"/>
      <c r="EP110" s="1347"/>
      <c r="EQ110" s="1347"/>
      <c r="ER110" s="1347"/>
      <c r="ES110" s="1347"/>
      <c r="ET110" s="1347"/>
      <c r="EU110" s="1347"/>
      <c r="EV110" s="1347"/>
      <c r="EW110" s="1347"/>
      <c r="EX110" s="1347"/>
      <c r="EY110" s="1347"/>
      <c r="EZ110" s="1347"/>
      <c r="FA110" s="1347"/>
      <c r="FB110" s="1347"/>
      <c r="FC110" s="1347"/>
      <c r="FD110" s="1347"/>
      <c r="FE110" s="1347"/>
      <c r="FF110" s="1347"/>
      <c r="FG110" s="1315"/>
      <c r="FH110" s="1315"/>
      <c r="FI110" s="1315"/>
      <c r="FJ110" s="1315"/>
      <c r="FK110" s="1315"/>
      <c r="FL110" s="1315"/>
      <c r="FM110" s="1315"/>
      <c r="FN110" s="1315"/>
      <c r="FO110" s="1315"/>
      <c r="FP110" s="1315"/>
      <c r="FQ110" s="1315"/>
      <c r="FR110" s="1315"/>
      <c r="FS110" s="1315"/>
      <c r="FT110" s="1315"/>
      <c r="FU110" s="1315"/>
      <c r="FV110" s="1315"/>
      <c r="FW110" s="1315"/>
      <c r="FX110" s="1315"/>
      <c r="FY110" s="1315"/>
      <c r="FZ110" s="1315"/>
      <c r="GA110" s="1295"/>
      <c r="GB110" s="1295"/>
      <c r="GC110" s="1295"/>
      <c r="GD110" s="1295"/>
      <c r="GE110" s="1295"/>
      <c r="GF110" s="1295"/>
      <c r="GG110" s="1295"/>
      <c r="GH110" s="1295"/>
      <c r="GI110" s="1295"/>
      <c r="GJ110" s="1295"/>
      <c r="GK110" s="1295"/>
      <c r="GL110" s="1295"/>
      <c r="GM110" s="1295"/>
      <c r="GN110" s="1295"/>
      <c r="GO110" s="1295"/>
      <c r="GP110" s="1295"/>
      <c r="GQ110" s="1295"/>
      <c r="GR110" s="1295"/>
      <c r="GS110" s="1295"/>
      <c r="GT110" s="1295"/>
      <c r="GU110" s="1295"/>
      <c r="GV110" s="1295"/>
      <c r="GW110" s="1295"/>
      <c r="GX110" s="1295"/>
      <c r="GY110" s="1295"/>
      <c r="GZ110" s="1295"/>
      <c r="HA110" s="1295"/>
      <c r="HB110" s="1295"/>
      <c r="HC110" s="1295"/>
      <c r="HD110" s="1295"/>
      <c r="HE110" s="1295"/>
      <c r="HF110" s="1295"/>
      <c r="HG110" s="1295"/>
      <c r="HH110" s="1295"/>
      <c r="HI110" s="1295"/>
      <c r="HJ110" s="1295"/>
      <c r="HK110" s="1295"/>
      <c r="HL110" s="1295"/>
      <c r="HM110" s="1295"/>
      <c r="HN110" s="1295"/>
      <c r="HO110" s="1295"/>
      <c r="HP110" s="1295"/>
      <c r="HQ110" s="1295"/>
      <c r="HR110" s="1295"/>
      <c r="HS110" s="1295"/>
      <c r="HT110" s="1295"/>
      <c r="HU110" s="1295"/>
      <c r="HV110" s="1295"/>
      <c r="HW110" s="1295"/>
      <c r="HX110" s="1295"/>
      <c r="HY110" s="1295"/>
      <c r="HZ110" s="1295"/>
      <c r="IA110" s="1295"/>
      <c r="IB110" s="1295"/>
      <c r="IC110" s="1295"/>
      <c r="ID110" s="1295"/>
      <c r="IE110" s="1295"/>
      <c r="IF110" s="1295"/>
      <c r="IG110" s="1295"/>
      <c r="IH110" s="1295"/>
      <c r="II110" s="1295"/>
      <c r="IJ110" s="1295"/>
      <c r="IK110" s="1295"/>
      <c r="IL110" s="1295"/>
      <c r="IM110" s="1295"/>
      <c r="IN110" s="1295"/>
      <c r="IO110" s="1295"/>
      <c r="IP110" s="1295"/>
      <c r="IQ110" s="1295"/>
      <c r="IR110" s="1295"/>
      <c r="IS110" s="1295"/>
      <c r="IT110" s="1295"/>
      <c r="IU110" s="1295"/>
      <c r="IV110" s="1295"/>
      <c r="IW110" s="1295"/>
      <c r="IX110" s="1295"/>
      <c r="IY110" s="1295"/>
      <c r="IZ110" s="1295"/>
      <c r="JA110" s="1295"/>
      <c r="JB110" s="1295"/>
      <c r="JC110" s="1295"/>
      <c r="JD110" s="1295"/>
      <c r="JE110" s="1295"/>
      <c r="JF110" s="1295"/>
      <c r="JG110" s="1295"/>
      <c r="JH110" s="1295"/>
      <c r="JI110" s="1295"/>
      <c r="JJ110" s="1295"/>
      <c r="JK110" s="1295"/>
      <c r="JL110" s="1295"/>
      <c r="JM110" s="1295"/>
      <c r="JN110" s="1295"/>
      <c r="JO110" s="1295"/>
      <c r="JP110" s="1295"/>
      <c r="JQ110" s="1295"/>
      <c r="JR110" s="1295"/>
      <c r="JS110" s="1295"/>
      <c r="JT110" s="1295"/>
      <c r="JU110" s="1295"/>
      <c r="JV110" s="1295"/>
      <c r="JW110" s="1295"/>
      <c r="JX110" s="1295"/>
      <c r="JY110" s="1295"/>
      <c r="JZ110" s="1295"/>
      <c r="KA110" s="1295"/>
      <c r="KB110" s="1295"/>
      <c r="KC110" s="1295"/>
      <c r="KD110" s="1295"/>
      <c r="KE110" s="1295"/>
      <c r="KF110" s="1295"/>
      <c r="KG110" s="1295"/>
      <c r="KH110" s="1295"/>
      <c r="KI110" s="1295"/>
      <c r="KJ110" s="1295"/>
      <c r="KK110" s="1295"/>
      <c r="KL110" s="1295"/>
      <c r="KM110" s="1295"/>
      <c r="KN110" s="1295"/>
      <c r="KO110" s="1295"/>
      <c r="KP110" s="1295"/>
      <c r="KQ110" s="1295"/>
      <c r="KR110" s="1295"/>
      <c r="KS110" s="1295"/>
      <c r="KT110" s="1295"/>
      <c r="KU110" s="1295"/>
      <c r="KV110" s="1295"/>
      <c r="KW110" s="1295"/>
      <c r="KX110" s="1295"/>
      <c r="KY110" s="1295"/>
      <c r="KZ110" s="1295"/>
      <c r="LA110" s="1295"/>
      <c r="LB110" s="1295"/>
      <c r="LC110" s="1295"/>
      <c r="LD110" s="1295"/>
      <c r="LE110" s="1295"/>
      <c r="LF110" s="1295"/>
      <c r="LG110" s="1295"/>
      <c r="LH110" s="1295"/>
      <c r="LI110" s="1295"/>
      <c r="LJ110" s="1295"/>
      <c r="LK110" s="1295"/>
      <c r="LL110" s="1295"/>
      <c r="LM110" s="1295"/>
      <c r="LN110" s="1295"/>
      <c r="LO110" s="1295"/>
      <c r="LP110" s="1295"/>
      <c r="LQ110" s="1295"/>
      <c r="LR110" s="1295"/>
      <c r="LS110" s="1295"/>
      <c r="LT110" s="1295"/>
      <c r="LU110" s="1295"/>
      <c r="LV110" s="1295"/>
      <c r="LW110" s="1295"/>
      <c r="LX110" s="1295"/>
      <c r="LY110" s="1295"/>
      <c r="LZ110" s="1295"/>
      <c r="MA110" s="1295"/>
      <c r="MB110" s="1295"/>
      <c r="MC110" s="1295"/>
      <c r="MD110" s="1295"/>
      <c r="ME110" s="1295"/>
      <c r="MF110" s="1295"/>
      <c r="MG110" s="1295"/>
      <c r="MH110" s="1295"/>
      <c r="MI110" s="1295"/>
      <c r="MJ110" s="1295"/>
      <c r="MK110" s="1295"/>
      <c r="ML110" s="1295"/>
      <c r="MM110" s="1295"/>
      <c r="MN110" s="1295"/>
      <c r="MO110" s="1295"/>
      <c r="MP110" s="1295"/>
      <c r="MQ110" s="1295"/>
      <c r="MR110" s="1295"/>
      <c r="MS110" s="1295"/>
      <c r="MT110" s="1295"/>
      <c r="MU110" s="1295"/>
      <c r="MV110" s="1295"/>
      <c r="MW110" s="1295"/>
      <c r="MX110" s="1295"/>
      <c r="MY110" s="1295"/>
      <c r="MZ110" s="1295"/>
      <c r="NA110" s="1295"/>
      <c r="NB110" s="1295"/>
      <c r="NC110" s="1295"/>
      <c r="ND110" s="1295"/>
      <c r="NE110" s="1295"/>
      <c r="NF110" s="1295"/>
      <c r="NG110" s="1295"/>
      <c r="NH110" s="1295"/>
      <c r="NI110" s="1295"/>
      <c r="NJ110" s="1302"/>
    </row>
    <row r="111" spans="2:374" ht="3.65" customHeight="1" x14ac:dyDescent="0.65">
      <c r="B111" s="1314"/>
      <c r="C111" s="1315"/>
      <c r="D111" s="1315"/>
      <c r="E111" s="1315"/>
      <c r="F111" s="1315"/>
      <c r="G111" s="1315"/>
      <c r="H111" s="1315"/>
      <c r="I111" s="1312"/>
      <c r="J111" s="1312"/>
      <c r="K111" s="1312"/>
      <c r="L111" s="1312"/>
      <c r="M111" s="1312"/>
      <c r="N111" s="1312"/>
      <c r="O111" s="1312"/>
      <c r="P111" s="1312"/>
      <c r="Q111" s="1312"/>
      <c r="R111" s="1312"/>
      <c r="S111" s="1315"/>
      <c r="T111" s="1315"/>
      <c r="U111" s="1315"/>
      <c r="V111" s="1347"/>
      <c r="W111" s="1347"/>
      <c r="X111" s="1347"/>
      <c r="Y111" s="1347"/>
      <c r="Z111" s="1347"/>
      <c r="AA111" s="1315"/>
      <c r="AB111" s="1315"/>
      <c r="AC111" s="1315"/>
      <c r="AD111" s="1315"/>
      <c r="AE111" s="1315"/>
      <c r="AF111" s="1315"/>
      <c r="AG111" s="1315"/>
      <c r="AH111" s="1315"/>
      <c r="AI111" s="1315"/>
      <c r="AJ111" s="1315"/>
      <c r="AK111" s="1315"/>
      <c r="AL111" s="1315"/>
      <c r="AM111" s="1315"/>
      <c r="AN111" s="1315"/>
      <c r="AO111" s="1315"/>
      <c r="AP111" s="1315"/>
      <c r="AQ111" s="1347"/>
      <c r="AR111" s="1347"/>
      <c r="AS111" s="1347"/>
      <c r="AT111" s="1347"/>
      <c r="AU111" s="1347"/>
      <c r="AV111" s="1347"/>
      <c r="AW111" s="1347"/>
      <c r="AX111" s="1347"/>
      <c r="AY111" s="1347"/>
      <c r="AZ111" s="1347"/>
      <c r="BA111" s="1347"/>
      <c r="BB111" s="1347"/>
      <c r="BC111" s="1347"/>
      <c r="BD111" s="1347"/>
      <c r="BE111" s="1347"/>
      <c r="BF111" s="1347"/>
      <c r="BG111" s="1347"/>
      <c r="BH111" s="1347"/>
      <c r="BI111" s="1347"/>
      <c r="BJ111" s="1347"/>
      <c r="BK111" s="1347"/>
      <c r="BL111" s="1347"/>
      <c r="BM111" s="1347"/>
      <c r="BN111" s="1347"/>
      <c r="BO111" s="1347"/>
      <c r="BP111" s="1347"/>
      <c r="BQ111" s="1347"/>
      <c r="BR111" s="1347"/>
      <c r="BS111" s="1347"/>
      <c r="BT111" s="1347"/>
      <c r="BU111" s="1347"/>
      <c r="BV111" s="1347"/>
      <c r="BW111" s="1347"/>
      <c r="BX111" s="1347"/>
      <c r="BY111" s="1347"/>
      <c r="BZ111" s="1347"/>
      <c r="CA111" s="1347"/>
      <c r="CB111" s="1347"/>
      <c r="CC111" s="1347"/>
      <c r="CD111" s="1347"/>
      <c r="CE111" s="1347"/>
      <c r="CF111" s="1347"/>
      <c r="CG111" s="1347"/>
      <c r="CH111" s="1347"/>
      <c r="CI111" s="1347"/>
      <c r="CJ111" s="1347"/>
      <c r="CK111" s="1347"/>
      <c r="CL111" s="1347"/>
      <c r="CM111" s="1347"/>
      <c r="CN111" s="1347"/>
      <c r="CO111" s="1347"/>
      <c r="CP111" s="1347"/>
      <c r="CQ111" s="1347"/>
      <c r="CR111" s="1347"/>
      <c r="CS111" s="1347"/>
      <c r="CT111" s="1347"/>
      <c r="CU111" s="1347"/>
      <c r="CV111" s="1347"/>
      <c r="CW111" s="1347"/>
      <c r="CX111" s="1347"/>
      <c r="CY111" s="1347"/>
      <c r="CZ111" s="1347"/>
      <c r="DA111" s="1347"/>
      <c r="DB111" s="1347"/>
      <c r="DC111" s="1347"/>
      <c r="DD111" s="1347"/>
      <c r="DE111" s="1347"/>
      <c r="DF111" s="1347"/>
      <c r="DG111" s="1347"/>
      <c r="DH111" s="1347"/>
      <c r="DI111" s="1347"/>
      <c r="DJ111" s="1347"/>
      <c r="DK111" s="1347"/>
      <c r="DL111" s="1347"/>
      <c r="DM111" s="1347"/>
      <c r="DN111" s="1347"/>
      <c r="DO111" s="1347"/>
      <c r="DP111" s="1347"/>
      <c r="DQ111" s="1347"/>
      <c r="DR111" s="1347"/>
      <c r="DS111" s="1347"/>
      <c r="DT111" s="1347"/>
      <c r="DU111" s="1347"/>
      <c r="DV111" s="1347"/>
      <c r="DW111" s="1347"/>
      <c r="DX111" s="1347"/>
      <c r="DY111" s="1347"/>
      <c r="DZ111" s="1347"/>
      <c r="EA111" s="1347"/>
      <c r="EB111" s="1347"/>
      <c r="EC111" s="1347"/>
      <c r="ED111" s="1347"/>
      <c r="EE111" s="1347"/>
      <c r="EF111" s="1347"/>
      <c r="EG111" s="1347"/>
      <c r="EH111" s="1347"/>
      <c r="EI111" s="1347"/>
      <c r="EJ111" s="1347"/>
      <c r="EK111" s="1347"/>
      <c r="EL111" s="1347"/>
      <c r="EM111" s="1347"/>
      <c r="EN111" s="1347"/>
      <c r="EO111" s="1347"/>
      <c r="EP111" s="1347"/>
      <c r="EQ111" s="1347"/>
      <c r="ER111" s="1347"/>
      <c r="ES111" s="1347"/>
      <c r="ET111" s="1347"/>
      <c r="EU111" s="1347"/>
      <c r="EV111" s="1347"/>
      <c r="EW111" s="1347"/>
      <c r="EX111" s="1347"/>
      <c r="EY111" s="1347"/>
      <c r="EZ111" s="1347"/>
      <c r="FA111" s="1347"/>
      <c r="FB111" s="1347"/>
      <c r="FC111" s="1347"/>
      <c r="FD111" s="1347"/>
      <c r="FE111" s="1347"/>
      <c r="FF111" s="1347"/>
      <c r="FG111" s="1315"/>
      <c r="FH111" s="1315"/>
      <c r="FI111" s="1315"/>
      <c r="FJ111" s="1315"/>
      <c r="FK111" s="1315"/>
      <c r="FL111" s="1315"/>
      <c r="FM111" s="1315"/>
      <c r="FN111" s="1315"/>
      <c r="FO111" s="1315"/>
      <c r="FP111" s="1315"/>
      <c r="FQ111" s="1315"/>
      <c r="FR111" s="1315"/>
      <c r="FS111" s="1315"/>
      <c r="FT111" s="1315"/>
      <c r="FU111" s="1315"/>
      <c r="FV111" s="1315"/>
      <c r="FW111" s="1315"/>
      <c r="FX111" s="1315"/>
      <c r="FY111" s="1315"/>
      <c r="FZ111" s="1315"/>
      <c r="GA111" s="1295"/>
      <c r="GB111" s="1295"/>
      <c r="GC111" s="1295"/>
      <c r="GD111" s="1295"/>
      <c r="GE111" s="1295"/>
      <c r="GF111" s="1295"/>
      <c r="GG111" s="1295"/>
      <c r="GH111" s="1295"/>
      <c r="GI111" s="1295"/>
      <c r="GJ111" s="1295"/>
      <c r="GK111" s="1295"/>
      <c r="GL111" s="1295"/>
      <c r="GM111" s="1295"/>
      <c r="GN111" s="1295"/>
      <c r="GO111" s="1295"/>
      <c r="GP111" s="1295"/>
      <c r="GQ111" s="1295"/>
      <c r="GR111" s="1295"/>
      <c r="GS111" s="1295"/>
      <c r="GT111" s="1295"/>
      <c r="GU111" s="1295"/>
      <c r="GV111" s="1295"/>
      <c r="GW111" s="1295"/>
      <c r="GX111" s="1295"/>
      <c r="GY111" s="1295"/>
      <c r="GZ111" s="1295"/>
      <c r="HA111" s="1295"/>
      <c r="HB111" s="1295"/>
      <c r="HC111" s="1295"/>
      <c r="HD111" s="1295"/>
      <c r="HE111" s="1295"/>
      <c r="HF111" s="1295"/>
      <c r="HG111" s="1295"/>
      <c r="HH111" s="1295"/>
      <c r="HI111" s="1295"/>
      <c r="HJ111" s="1295"/>
      <c r="HK111" s="1295"/>
      <c r="HL111" s="1295"/>
      <c r="HM111" s="1295"/>
      <c r="HN111" s="1295"/>
      <c r="HO111" s="1295"/>
      <c r="HP111" s="1295"/>
      <c r="HQ111" s="1295"/>
      <c r="HR111" s="1295"/>
      <c r="HS111" s="1295"/>
      <c r="HT111" s="1295"/>
      <c r="HU111" s="1295"/>
      <c r="HV111" s="1295"/>
      <c r="HW111" s="1295"/>
      <c r="HX111" s="1295"/>
      <c r="HY111" s="1295"/>
      <c r="HZ111" s="1295"/>
      <c r="IA111" s="1295"/>
      <c r="IB111" s="1295"/>
      <c r="IC111" s="1295"/>
      <c r="ID111" s="1295"/>
      <c r="IE111" s="1295"/>
      <c r="IF111" s="1295"/>
      <c r="IG111" s="1295"/>
      <c r="IH111" s="1295"/>
      <c r="II111" s="1295"/>
      <c r="IJ111" s="1295"/>
      <c r="IK111" s="1295"/>
      <c r="IL111" s="1295"/>
      <c r="IM111" s="1295"/>
      <c r="IN111" s="1295"/>
      <c r="IO111" s="1295"/>
      <c r="IP111" s="1295"/>
      <c r="IQ111" s="1295"/>
      <c r="IR111" s="1295"/>
      <c r="IS111" s="1295"/>
      <c r="IT111" s="1295"/>
      <c r="IU111" s="1295"/>
      <c r="IV111" s="1295"/>
      <c r="IW111" s="1295"/>
      <c r="IX111" s="1295"/>
      <c r="IY111" s="1295"/>
      <c r="IZ111" s="1295"/>
      <c r="JA111" s="1295"/>
      <c r="JB111" s="1295"/>
      <c r="JC111" s="1295"/>
      <c r="JD111" s="1295"/>
      <c r="JE111" s="1295"/>
      <c r="JF111" s="1295"/>
      <c r="JG111" s="1295"/>
      <c r="JH111" s="1295"/>
      <c r="JI111" s="1295"/>
      <c r="JJ111" s="1295"/>
      <c r="JK111" s="1295"/>
      <c r="JL111" s="1295"/>
      <c r="JM111" s="1295"/>
      <c r="JN111" s="1295"/>
      <c r="JO111" s="1295"/>
      <c r="JP111" s="1295"/>
      <c r="JQ111" s="1295"/>
      <c r="JR111" s="1295"/>
      <c r="JS111" s="1295"/>
      <c r="JT111" s="1295"/>
      <c r="JU111" s="1295"/>
      <c r="JV111" s="1295"/>
      <c r="JW111" s="1295"/>
      <c r="JX111" s="1295"/>
      <c r="JY111" s="1295"/>
      <c r="JZ111" s="1295"/>
      <c r="KA111" s="1295"/>
      <c r="KB111" s="1295"/>
      <c r="KC111" s="1295"/>
      <c r="KD111" s="1295"/>
      <c r="KE111" s="1295"/>
      <c r="KF111" s="1295"/>
      <c r="KG111" s="1295"/>
      <c r="KH111" s="1295"/>
      <c r="KI111" s="1295"/>
      <c r="KJ111" s="1295"/>
      <c r="KK111" s="1295"/>
      <c r="KL111" s="1295"/>
      <c r="KM111" s="1295"/>
      <c r="KN111" s="1295"/>
      <c r="KO111" s="1295"/>
      <c r="KP111" s="1295"/>
      <c r="KQ111" s="1295"/>
      <c r="KR111" s="1295"/>
      <c r="KS111" s="1295"/>
      <c r="KT111" s="1295"/>
      <c r="KU111" s="1295"/>
      <c r="KV111" s="1295"/>
      <c r="KW111" s="1295"/>
      <c r="KX111" s="1295"/>
      <c r="KY111" s="1295"/>
      <c r="KZ111" s="1295"/>
      <c r="LA111" s="1295"/>
      <c r="LB111" s="1295"/>
      <c r="LC111" s="1295"/>
      <c r="LD111" s="1295"/>
      <c r="LE111" s="1295"/>
      <c r="LF111" s="1295"/>
      <c r="LG111" s="1295"/>
      <c r="LH111" s="1295"/>
      <c r="LI111" s="1295"/>
      <c r="LJ111" s="1295"/>
      <c r="LK111" s="1295"/>
      <c r="LL111" s="1295"/>
      <c r="LM111" s="1295"/>
      <c r="LN111" s="1295"/>
      <c r="LO111" s="1295"/>
      <c r="LP111" s="1295"/>
      <c r="LQ111" s="1295"/>
      <c r="LR111" s="1295"/>
      <c r="LS111" s="1295"/>
      <c r="LT111" s="1295"/>
      <c r="LU111" s="1295"/>
      <c r="LV111" s="1295"/>
      <c r="LW111" s="1295"/>
      <c r="LX111" s="1295"/>
      <c r="LY111" s="1295"/>
      <c r="LZ111" s="1295"/>
      <c r="MA111" s="1295"/>
      <c r="MB111" s="1295"/>
      <c r="MC111" s="1295"/>
      <c r="MD111" s="1295"/>
      <c r="ME111" s="1295"/>
      <c r="MF111" s="1295"/>
      <c r="MG111" s="1295"/>
      <c r="MH111" s="1295"/>
      <c r="MI111" s="1295"/>
      <c r="MJ111" s="1295"/>
      <c r="MK111" s="1295"/>
      <c r="ML111" s="1295"/>
      <c r="MM111" s="1295"/>
      <c r="MN111" s="1295"/>
      <c r="MO111" s="1295"/>
      <c r="MP111" s="1295"/>
      <c r="MQ111" s="1295"/>
      <c r="MR111" s="1295"/>
      <c r="MS111" s="1295"/>
      <c r="MT111" s="1295"/>
      <c r="MU111" s="1295"/>
      <c r="MV111" s="1295"/>
      <c r="MW111" s="1295"/>
      <c r="MX111" s="1295"/>
      <c r="MY111" s="1295"/>
      <c r="MZ111" s="1295"/>
      <c r="NA111" s="1295"/>
      <c r="NB111" s="1295"/>
      <c r="NC111" s="1295"/>
      <c r="ND111" s="1295"/>
      <c r="NE111" s="1295"/>
      <c r="NF111" s="1295"/>
      <c r="NG111" s="1295"/>
      <c r="NH111" s="1295"/>
      <c r="NI111" s="1295"/>
      <c r="NJ111" s="1302"/>
    </row>
    <row r="112" spans="2:374" ht="3.65" customHeight="1" x14ac:dyDescent="0.65">
      <c r="B112" s="1314"/>
      <c r="C112" s="1315"/>
      <c r="D112" s="1315"/>
      <c r="E112" s="1315"/>
      <c r="F112" s="1315"/>
      <c r="G112" s="1315"/>
      <c r="H112" s="1315"/>
      <c r="I112" s="1315"/>
      <c r="J112" s="1315"/>
      <c r="K112" s="1315"/>
      <c r="L112" s="1315"/>
      <c r="M112" s="1315"/>
      <c r="N112" s="1315"/>
      <c r="O112" s="1315"/>
      <c r="P112" s="1315"/>
      <c r="Q112" s="1315"/>
      <c r="R112" s="1315"/>
      <c r="S112" s="1315"/>
      <c r="T112" s="1315"/>
      <c r="U112" s="1315"/>
      <c r="V112" s="1347"/>
      <c r="W112" s="1347"/>
      <c r="X112" s="1347"/>
      <c r="Y112" s="1347"/>
      <c r="Z112" s="1347"/>
      <c r="AA112" s="1315"/>
      <c r="AB112" s="1315"/>
      <c r="AC112" s="1315"/>
      <c r="AD112" s="1315"/>
      <c r="AE112" s="1315"/>
      <c r="AF112" s="1315"/>
      <c r="AG112" s="1315"/>
      <c r="AH112" s="1315"/>
      <c r="AI112" s="1315"/>
      <c r="AJ112" s="1315"/>
      <c r="AK112" s="1315"/>
      <c r="AL112" s="1312" t="e" vm="7">
        <v>#VALUE!</v>
      </c>
      <c r="AM112" s="1312"/>
      <c r="AN112" s="1312"/>
      <c r="AO112" s="1312"/>
      <c r="AP112" s="1312"/>
      <c r="AQ112" s="1312"/>
      <c r="AR112" s="1312"/>
      <c r="AS112" s="1312"/>
      <c r="AT112" s="1312"/>
      <c r="AU112" s="1312"/>
      <c r="AV112" s="1312"/>
      <c r="AW112" s="1312"/>
      <c r="AX112" s="1312"/>
      <c r="AY112" s="1312"/>
      <c r="AZ112" s="1312"/>
      <c r="BA112" s="1312"/>
      <c r="BB112" s="1312"/>
      <c r="BC112" s="1312"/>
      <c r="BD112" s="1312"/>
      <c r="BE112" s="1312"/>
      <c r="BF112" s="1312"/>
      <c r="BG112" s="1312"/>
      <c r="BH112" s="1312"/>
      <c r="BI112" s="1312"/>
      <c r="BJ112" s="1312"/>
      <c r="BK112" s="1312"/>
      <c r="BL112" s="1315"/>
      <c r="BM112" s="1315"/>
      <c r="BN112" s="1315"/>
      <c r="BO112" s="1315"/>
      <c r="BP112" s="1315"/>
      <c r="BQ112" s="1347"/>
      <c r="BR112" s="1347"/>
      <c r="BS112" s="1347"/>
      <c r="BT112" s="1347"/>
      <c r="BU112" s="1347"/>
      <c r="BV112" s="1347"/>
      <c r="BW112" s="1347"/>
      <c r="BX112" s="1347"/>
      <c r="BY112" s="1347"/>
      <c r="BZ112" s="1347"/>
      <c r="CA112" s="1347"/>
      <c r="CB112" s="1347"/>
      <c r="CC112" s="1347"/>
      <c r="CD112" s="1347"/>
      <c r="CE112" s="1347"/>
      <c r="CF112" s="1347"/>
      <c r="CG112" s="1347"/>
      <c r="CH112" s="1347"/>
      <c r="CI112" s="1347"/>
      <c r="CJ112" s="1347"/>
      <c r="CK112" s="1347"/>
      <c r="CL112" s="1347"/>
      <c r="CM112" s="1347"/>
      <c r="CN112" s="1347"/>
      <c r="CO112" s="1347"/>
      <c r="CP112" s="1347"/>
      <c r="CQ112" s="1347"/>
      <c r="CR112" s="1347"/>
      <c r="CS112" s="1347"/>
      <c r="CT112" s="1347"/>
      <c r="CU112" s="1347"/>
      <c r="CV112" s="1347"/>
      <c r="CW112" s="1347"/>
      <c r="CX112" s="1347"/>
      <c r="CY112" s="1347"/>
      <c r="CZ112" s="1347"/>
      <c r="DA112" s="1347"/>
      <c r="DB112" s="1347"/>
      <c r="DC112" s="1347"/>
      <c r="DD112" s="1347"/>
      <c r="DE112" s="1347"/>
      <c r="DF112" s="1347"/>
      <c r="DG112" s="1347"/>
      <c r="DH112" s="1347"/>
      <c r="DI112" s="1347"/>
      <c r="DJ112" s="1347"/>
      <c r="DK112" s="1347"/>
      <c r="DL112" s="1347"/>
      <c r="DM112" s="1347"/>
      <c r="DN112" s="1347"/>
      <c r="DO112" s="1347"/>
      <c r="DP112" s="1347"/>
      <c r="DQ112" s="1347"/>
      <c r="DR112" s="1347"/>
      <c r="DS112" s="1347"/>
      <c r="DT112" s="1347"/>
      <c r="DU112" s="1347"/>
      <c r="DV112" s="1347"/>
      <c r="DW112" s="1347"/>
      <c r="DX112" s="1347"/>
      <c r="DY112" s="1347"/>
      <c r="DZ112" s="1347"/>
      <c r="EA112" s="1347"/>
      <c r="EB112" s="1347"/>
      <c r="EC112" s="1347"/>
      <c r="ED112" s="1347"/>
      <c r="EE112" s="1347"/>
      <c r="EF112" s="1347"/>
      <c r="EG112" s="1347"/>
      <c r="EH112" s="1347"/>
      <c r="EI112" s="1347"/>
      <c r="EJ112" s="1347"/>
      <c r="EK112" s="1347"/>
      <c r="EL112" s="1347"/>
      <c r="EM112" s="1347"/>
      <c r="EN112" s="1347"/>
      <c r="EO112" s="1347"/>
      <c r="EP112" s="1347"/>
      <c r="EQ112" s="1347"/>
      <c r="ER112" s="1347"/>
      <c r="ES112" s="1347"/>
      <c r="ET112" s="1347"/>
      <c r="EU112" s="1347"/>
      <c r="EV112" s="1347"/>
      <c r="EW112" s="1347"/>
      <c r="EX112" s="1347"/>
      <c r="EY112" s="1347"/>
      <c r="EZ112" s="1347"/>
      <c r="FA112" s="1347"/>
      <c r="FB112" s="1347"/>
      <c r="FC112" s="1347"/>
      <c r="FD112" s="1347"/>
      <c r="FE112" s="1347"/>
      <c r="FF112" s="1347"/>
      <c r="FG112" s="1315"/>
      <c r="FH112" s="1315"/>
      <c r="FI112" s="1315"/>
      <c r="FJ112" s="1315"/>
      <c r="FK112" s="1315"/>
      <c r="FL112" s="1315"/>
      <c r="FM112" s="1315"/>
      <c r="FN112" s="1315"/>
      <c r="FO112" s="1315"/>
      <c r="FP112" s="1315"/>
      <c r="FQ112" s="1315"/>
      <c r="FR112" s="1315"/>
      <c r="FS112" s="1315"/>
      <c r="FT112" s="1315"/>
      <c r="FU112" s="1315"/>
      <c r="FV112" s="1315"/>
      <c r="FW112" s="1315"/>
      <c r="FX112" s="1315"/>
      <c r="FY112" s="1315"/>
      <c r="FZ112" s="1315"/>
      <c r="GA112" s="1295"/>
      <c r="GB112" s="1295"/>
      <c r="GC112" s="1295"/>
      <c r="GD112" s="1295"/>
      <c r="GE112" s="1295"/>
      <c r="GF112" s="1295"/>
      <c r="GG112" s="1295"/>
      <c r="GH112" s="1295"/>
      <c r="GI112" s="1295"/>
      <c r="GJ112" s="1295"/>
      <c r="GK112" s="1295"/>
      <c r="GL112" s="1295"/>
      <c r="GM112" s="1295"/>
      <c r="GN112" s="1295"/>
      <c r="GO112" s="1295"/>
      <c r="GP112" s="1295"/>
      <c r="GQ112" s="1295"/>
      <c r="GR112" s="1295"/>
      <c r="GS112" s="1295"/>
      <c r="GT112" s="1295"/>
      <c r="GU112" s="1295"/>
      <c r="GV112" s="1295"/>
      <c r="GW112" s="1295"/>
      <c r="GX112" s="1295"/>
      <c r="GY112" s="1295"/>
      <c r="GZ112" s="1295"/>
      <c r="HA112" s="1295"/>
      <c r="HB112" s="1295"/>
      <c r="HC112" s="1295"/>
      <c r="HD112" s="1295"/>
      <c r="HE112" s="1295"/>
      <c r="HF112" s="1295"/>
      <c r="HG112" s="1295"/>
      <c r="HH112" s="1295"/>
      <c r="HI112" s="1295"/>
      <c r="HJ112" s="1295"/>
      <c r="HK112" s="1295"/>
      <c r="HL112" s="1295"/>
      <c r="HM112" s="1295"/>
      <c r="HN112" s="1295"/>
      <c r="HO112" s="1295"/>
      <c r="HP112" s="1295"/>
      <c r="HQ112" s="1295"/>
      <c r="HR112" s="1295"/>
      <c r="HS112" s="1295"/>
      <c r="HT112" s="1295"/>
      <c r="HU112" s="1295"/>
      <c r="HV112" s="1295"/>
      <c r="HW112" s="1295"/>
      <c r="HX112" s="1295"/>
      <c r="HY112" s="1295"/>
      <c r="HZ112" s="1295"/>
      <c r="IA112" s="1295"/>
      <c r="IB112" s="1295"/>
      <c r="IC112" s="1295"/>
      <c r="ID112" s="1295"/>
      <c r="IE112" s="1295"/>
      <c r="IF112" s="1295"/>
      <c r="IG112" s="1295"/>
      <c r="IH112" s="1295"/>
      <c r="II112" s="1295"/>
      <c r="IJ112" s="1295"/>
      <c r="IK112" s="1295"/>
      <c r="IL112" s="1295"/>
      <c r="IM112" s="1295"/>
      <c r="IN112" s="1295"/>
      <c r="IO112" s="1295"/>
      <c r="IP112" s="1295"/>
      <c r="IQ112" s="1295"/>
      <c r="IR112" s="1295"/>
      <c r="IS112" s="1295"/>
      <c r="IT112" s="1295"/>
      <c r="IU112" s="1295"/>
      <c r="IV112" s="1295"/>
      <c r="IW112" s="1295"/>
      <c r="IX112" s="1295"/>
      <c r="IY112" s="1295"/>
      <c r="IZ112" s="1295"/>
      <c r="JA112" s="1295"/>
      <c r="JB112" s="1295"/>
      <c r="JC112" s="1295"/>
      <c r="JD112" s="1295"/>
      <c r="JE112" s="1295"/>
      <c r="JF112" s="1295"/>
      <c r="JG112" s="1295"/>
      <c r="JH112" s="1295"/>
      <c r="JI112" s="1295"/>
      <c r="JJ112" s="1295"/>
      <c r="JK112" s="1295"/>
      <c r="JL112" s="1295"/>
      <c r="JM112" s="1295"/>
      <c r="JN112" s="1295"/>
      <c r="JO112" s="1295"/>
      <c r="JP112" s="1295"/>
      <c r="JQ112" s="1295"/>
      <c r="JR112" s="1295"/>
      <c r="JS112" s="1295"/>
      <c r="JT112" s="1295"/>
      <c r="JU112" s="1295"/>
      <c r="JV112" s="1295"/>
      <c r="JW112" s="1295"/>
      <c r="JX112" s="1295"/>
      <c r="JY112" s="1295"/>
      <c r="JZ112" s="1295"/>
      <c r="KA112" s="1295"/>
      <c r="KB112" s="1295"/>
      <c r="KC112" s="1295"/>
      <c r="KD112" s="1295"/>
      <c r="KE112" s="1295"/>
      <c r="KF112" s="1295"/>
      <c r="KG112" s="1295"/>
      <c r="KH112" s="1295"/>
      <c r="KI112" s="1295"/>
      <c r="KJ112" s="1295"/>
      <c r="KK112" s="1295"/>
      <c r="KL112" s="1295"/>
      <c r="KM112" s="1295"/>
      <c r="KN112" s="1295"/>
      <c r="KO112" s="1295"/>
      <c r="KP112" s="1295"/>
      <c r="KQ112" s="1295"/>
      <c r="KR112" s="1295"/>
      <c r="KS112" s="1295"/>
      <c r="KT112" s="1295"/>
      <c r="KU112" s="1295"/>
      <c r="KV112" s="1295"/>
      <c r="KW112" s="1295"/>
      <c r="KX112" s="1295"/>
      <c r="KY112" s="1295"/>
      <c r="KZ112" s="1295"/>
      <c r="LA112" s="1295"/>
      <c r="LB112" s="1295"/>
      <c r="LC112" s="1295"/>
      <c r="LD112" s="1295"/>
      <c r="LE112" s="1295"/>
      <c r="LF112" s="1295"/>
      <c r="LG112" s="1295"/>
      <c r="LH112" s="1295"/>
      <c r="LI112" s="1295"/>
      <c r="LJ112" s="1295"/>
      <c r="LK112" s="1295"/>
      <c r="LL112" s="1295"/>
      <c r="LM112" s="1295"/>
      <c r="LN112" s="1295"/>
      <c r="LO112" s="1295"/>
      <c r="LP112" s="1295"/>
      <c r="LQ112" s="1295"/>
      <c r="LR112" s="1295"/>
      <c r="LS112" s="1295"/>
      <c r="LT112" s="1295"/>
      <c r="LU112" s="1295"/>
      <c r="LV112" s="1295"/>
      <c r="LW112" s="1295"/>
      <c r="LX112" s="1295"/>
      <c r="LY112" s="1295"/>
      <c r="LZ112" s="1295"/>
      <c r="MA112" s="1295"/>
      <c r="MB112" s="1295"/>
      <c r="MC112" s="1295"/>
      <c r="MD112" s="1295"/>
      <c r="ME112" s="1295"/>
      <c r="MF112" s="1295"/>
      <c r="MG112" s="1295"/>
      <c r="MH112" s="1295"/>
      <c r="MI112" s="1295"/>
      <c r="MJ112" s="1295"/>
      <c r="MK112" s="1295"/>
      <c r="ML112" s="1295"/>
      <c r="MM112" s="1295"/>
      <c r="MN112" s="1295"/>
      <c r="MO112" s="1295"/>
      <c r="MP112" s="1295"/>
      <c r="MQ112" s="1295"/>
      <c r="MR112" s="1295"/>
      <c r="MS112" s="1295"/>
      <c r="MT112" s="1295"/>
      <c r="MU112" s="1295"/>
      <c r="MV112" s="1295"/>
      <c r="MW112" s="1295"/>
      <c r="MX112" s="1295"/>
      <c r="MY112" s="1295"/>
      <c r="MZ112" s="1295"/>
      <c r="NA112" s="1295"/>
      <c r="NB112" s="1295"/>
      <c r="NC112" s="1295"/>
      <c r="ND112" s="1295"/>
      <c r="NE112" s="1295"/>
      <c r="NF112" s="1295"/>
      <c r="NG112" s="1295"/>
      <c r="NH112" s="1295"/>
      <c r="NI112" s="1295"/>
      <c r="NJ112" s="1302"/>
    </row>
    <row r="113" spans="2:374" ht="3.65" customHeight="1" x14ac:dyDescent="0.65">
      <c r="B113" s="1314"/>
      <c r="C113" s="1315"/>
      <c r="D113" s="1315"/>
      <c r="E113" s="1315"/>
      <c r="F113" s="1315"/>
      <c r="G113" s="1315"/>
      <c r="H113" s="1315"/>
      <c r="I113" s="1315"/>
      <c r="J113" s="1315"/>
      <c r="K113" s="1315"/>
      <c r="L113" s="1315"/>
      <c r="M113" s="1315"/>
      <c r="N113" s="1315"/>
      <c r="O113" s="1315"/>
      <c r="P113" s="1315"/>
      <c r="Q113" s="1315"/>
      <c r="R113" s="1315"/>
      <c r="S113" s="1315"/>
      <c r="T113" s="1315"/>
      <c r="U113" s="1315"/>
      <c r="V113" s="1347"/>
      <c r="W113" s="1347"/>
      <c r="X113" s="1347"/>
      <c r="Y113" s="1347"/>
      <c r="Z113" s="1347"/>
      <c r="AA113" s="1315"/>
      <c r="AB113" s="1315"/>
      <c r="AC113" s="1315"/>
      <c r="AD113" s="1315"/>
      <c r="AE113" s="1315"/>
      <c r="AF113" s="1315"/>
      <c r="AG113" s="1315"/>
      <c r="AH113" s="1315"/>
      <c r="AI113" s="1315"/>
      <c r="AJ113" s="1315"/>
      <c r="AK113" s="1315"/>
      <c r="AL113" s="1312"/>
      <c r="AM113" s="1312"/>
      <c r="AN113" s="1312"/>
      <c r="AO113" s="1312"/>
      <c r="AP113" s="1312"/>
      <c r="AQ113" s="1312"/>
      <c r="AR113" s="1312"/>
      <c r="AS113" s="1312"/>
      <c r="AT113" s="1312"/>
      <c r="AU113" s="1312"/>
      <c r="AV113" s="1312"/>
      <c r="AW113" s="1312"/>
      <c r="AX113" s="1312"/>
      <c r="AY113" s="1312"/>
      <c r="AZ113" s="1312"/>
      <c r="BA113" s="1312"/>
      <c r="BB113" s="1312"/>
      <c r="BC113" s="1312"/>
      <c r="BD113" s="1312"/>
      <c r="BE113" s="1312"/>
      <c r="BF113" s="1312"/>
      <c r="BG113" s="1312"/>
      <c r="BH113" s="1312"/>
      <c r="BI113" s="1312"/>
      <c r="BJ113" s="1312"/>
      <c r="BK113" s="1312"/>
      <c r="BL113" s="1315"/>
      <c r="BM113" s="1315"/>
      <c r="BN113" s="1315"/>
      <c r="BO113" s="1315"/>
      <c r="BP113" s="1315"/>
      <c r="BQ113" s="1347"/>
      <c r="BR113" s="1347"/>
      <c r="BS113" s="1347"/>
      <c r="BT113" s="1347"/>
      <c r="BU113" s="1347"/>
      <c r="BV113" s="1347"/>
      <c r="BW113" s="1347"/>
      <c r="BX113" s="1347"/>
      <c r="BY113" s="1347"/>
      <c r="BZ113" s="1347"/>
      <c r="CA113" s="1347"/>
      <c r="CB113" s="1347"/>
      <c r="CC113" s="1347"/>
      <c r="CD113" s="1347"/>
      <c r="CE113" s="1347"/>
      <c r="CF113" s="1347"/>
      <c r="CG113" s="1347"/>
      <c r="CH113" s="1347"/>
      <c r="CI113" s="1347"/>
      <c r="CJ113" s="1347"/>
      <c r="CK113" s="1347"/>
      <c r="CL113" s="1347"/>
      <c r="CM113" s="1347"/>
      <c r="CN113" s="1347"/>
      <c r="CO113" s="1347"/>
      <c r="CP113" s="1347"/>
      <c r="CQ113" s="1347"/>
      <c r="CR113" s="1347"/>
      <c r="CS113" s="1347"/>
      <c r="CT113" s="1347"/>
      <c r="CU113" s="1347"/>
      <c r="CV113" s="1347"/>
      <c r="CW113" s="1347"/>
      <c r="CX113" s="1347"/>
      <c r="CY113" s="1347"/>
      <c r="CZ113" s="1347"/>
      <c r="DA113" s="1347"/>
      <c r="DB113" s="1347"/>
      <c r="DC113" s="1347"/>
      <c r="DD113" s="1347"/>
      <c r="DE113" s="1347"/>
      <c r="DF113" s="1347"/>
      <c r="DG113" s="1347"/>
      <c r="DH113" s="1347"/>
      <c r="DI113" s="1347"/>
      <c r="DJ113" s="1347"/>
      <c r="DK113" s="1347"/>
      <c r="DL113" s="1347"/>
      <c r="DM113" s="1347"/>
      <c r="DN113" s="1347"/>
      <c r="DO113" s="1347"/>
      <c r="DP113" s="1347"/>
      <c r="DQ113" s="1347"/>
      <c r="DR113" s="1347"/>
      <c r="DS113" s="1347"/>
      <c r="DT113" s="1347"/>
      <c r="DU113" s="1347"/>
      <c r="DV113" s="1347"/>
      <c r="DW113" s="1347"/>
      <c r="DX113" s="1347"/>
      <c r="DY113" s="1347"/>
      <c r="DZ113" s="1347"/>
      <c r="EA113" s="1347"/>
      <c r="EB113" s="1347"/>
      <c r="EC113" s="1347"/>
      <c r="ED113" s="1347"/>
      <c r="EE113" s="1347"/>
      <c r="EF113" s="1347"/>
      <c r="EG113" s="1347"/>
      <c r="EH113" s="1347"/>
      <c r="EI113" s="1347"/>
      <c r="EJ113" s="1347"/>
      <c r="EK113" s="1347"/>
      <c r="EL113" s="1347"/>
      <c r="EM113" s="1347"/>
      <c r="EN113" s="1347"/>
      <c r="EO113" s="1347"/>
      <c r="EP113" s="1347"/>
      <c r="EQ113" s="1347"/>
      <c r="ER113" s="1347"/>
      <c r="ES113" s="1347"/>
      <c r="ET113" s="1347"/>
      <c r="EU113" s="1347"/>
      <c r="EV113" s="1347"/>
      <c r="EW113" s="1347"/>
      <c r="EX113" s="1347"/>
      <c r="EY113" s="1347"/>
      <c r="EZ113" s="1347"/>
      <c r="FA113" s="1347"/>
      <c r="FB113" s="1347"/>
      <c r="FC113" s="1347"/>
      <c r="FD113" s="1347"/>
      <c r="FE113" s="1347"/>
      <c r="FF113" s="1347"/>
      <c r="FG113" s="1315"/>
      <c r="FH113" s="1315"/>
      <c r="FI113" s="1315"/>
      <c r="FJ113" s="1315"/>
      <c r="FK113" s="1315"/>
      <c r="FL113" s="1315"/>
      <c r="FM113" s="1315"/>
      <c r="FN113" s="1315"/>
      <c r="FO113" s="1315"/>
      <c r="FP113" s="1315"/>
      <c r="FQ113" s="1315"/>
      <c r="FR113" s="1315"/>
      <c r="FS113" s="1315"/>
      <c r="FT113" s="1315"/>
      <c r="FU113" s="1315"/>
      <c r="FV113" s="1315"/>
      <c r="FW113" s="1315"/>
      <c r="FX113" s="1315"/>
      <c r="FY113" s="1315"/>
      <c r="FZ113" s="1315"/>
      <c r="GA113" s="1295"/>
      <c r="GB113" s="1295"/>
      <c r="GC113" s="1295"/>
      <c r="GD113" s="1295"/>
      <c r="GE113" s="1295"/>
      <c r="GF113" s="1295"/>
      <c r="GG113" s="1295"/>
      <c r="GH113" s="1295"/>
      <c r="GI113" s="1295"/>
      <c r="GJ113" s="1295"/>
      <c r="GK113" s="1295"/>
      <c r="GL113" s="1295"/>
      <c r="GM113" s="1295"/>
      <c r="GN113" s="1295"/>
      <c r="GO113" s="1295"/>
      <c r="GP113" s="1295"/>
      <c r="GQ113" s="1295"/>
      <c r="GR113" s="1295"/>
      <c r="GS113" s="1295"/>
      <c r="GT113" s="1295"/>
      <c r="GU113" s="1295"/>
      <c r="GV113" s="1295"/>
      <c r="GW113" s="1295"/>
      <c r="GX113" s="1295"/>
      <c r="GY113" s="1295"/>
      <c r="GZ113" s="1295"/>
      <c r="HA113" s="1295"/>
      <c r="HB113" s="1295"/>
      <c r="HC113" s="1295"/>
      <c r="HD113" s="1295"/>
      <c r="HE113" s="1295"/>
      <c r="HF113" s="1295"/>
      <c r="HG113" s="1295"/>
      <c r="HH113" s="1295"/>
      <c r="HI113" s="1295"/>
      <c r="HJ113" s="1295"/>
      <c r="HK113" s="1295"/>
      <c r="HL113" s="1295"/>
      <c r="HM113" s="1295"/>
      <c r="HN113" s="1295"/>
      <c r="HO113" s="1295"/>
      <c r="HP113" s="1295"/>
      <c r="HQ113" s="1295"/>
      <c r="HR113" s="1295"/>
      <c r="HS113" s="1295"/>
      <c r="HT113" s="1295"/>
      <c r="HU113" s="1295"/>
      <c r="HV113" s="1295"/>
      <c r="HW113" s="1295"/>
      <c r="HX113" s="1295"/>
      <c r="HY113" s="1295"/>
      <c r="HZ113" s="1295"/>
      <c r="IA113" s="1295"/>
      <c r="IB113" s="1295"/>
      <c r="IC113" s="1295"/>
      <c r="ID113" s="1295"/>
      <c r="IE113" s="1295"/>
      <c r="IF113" s="1295"/>
      <c r="IG113" s="1295"/>
      <c r="IH113" s="1295"/>
      <c r="II113" s="1295"/>
      <c r="IJ113" s="1295"/>
      <c r="IK113" s="1295"/>
      <c r="IL113" s="1295"/>
      <c r="IM113" s="1295"/>
      <c r="IN113" s="1295"/>
      <c r="IO113" s="1295"/>
      <c r="IP113" s="1295"/>
      <c r="IQ113" s="1295"/>
      <c r="IR113" s="1295"/>
      <c r="IS113" s="1295"/>
      <c r="IT113" s="1295"/>
      <c r="IU113" s="1295"/>
      <c r="IV113" s="1295"/>
      <c r="IW113" s="1295"/>
      <c r="IX113" s="1295"/>
      <c r="IY113" s="1295"/>
      <c r="IZ113" s="1295"/>
      <c r="JA113" s="1295"/>
      <c r="JB113" s="1295"/>
      <c r="JC113" s="1295"/>
      <c r="JD113" s="1295"/>
      <c r="JE113" s="1295"/>
      <c r="JF113" s="1295"/>
      <c r="JG113" s="1295"/>
      <c r="JH113" s="1295"/>
      <c r="JI113" s="1295"/>
      <c r="JJ113" s="1295"/>
      <c r="JK113" s="1295"/>
      <c r="JL113" s="1295"/>
      <c r="JM113" s="1295"/>
      <c r="JN113" s="1295"/>
      <c r="JO113" s="1295"/>
      <c r="JP113" s="1295"/>
      <c r="JQ113" s="1295"/>
      <c r="JR113" s="1295"/>
      <c r="JS113" s="1295"/>
      <c r="JT113" s="1295"/>
      <c r="JU113" s="1295"/>
      <c r="JV113" s="1295"/>
      <c r="JW113" s="1295"/>
      <c r="JX113" s="1295"/>
      <c r="JY113" s="1295"/>
      <c r="JZ113" s="1295"/>
      <c r="KA113" s="1295"/>
      <c r="KB113" s="1295"/>
      <c r="KC113" s="1295"/>
      <c r="KD113" s="1295"/>
      <c r="KE113" s="1295"/>
      <c r="KF113" s="1295"/>
      <c r="KG113" s="1295"/>
      <c r="KH113" s="1295"/>
      <c r="KI113" s="1295"/>
      <c r="KJ113" s="1295"/>
      <c r="KK113" s="1295"/>
      <c r="KL113" s="1295"/>
      <c r="KM113" s="1295"/>
      <c r="KN113" s="1295"/>
      <c r="KO113" s="1295"/>
      <c r="KP113" s="1295"/>
      <c r="KQ113" s="1295"/>
      <c r="KR113" s="1295"/>
      <c r="KS113" s="1295"/>
      <c r="KT113" s="1295"/>
      <c r="KU113" s="1295"/>
      <c r="KV113" s="1295"/>
      <c r="KW113" s="1295"/>
      <c r="KX113" s="1295"/>
      <c r="KY113" s="1295"/>
      <c r="KZ113" s="1295"/>
      <c r="LA113" s="1295"/>
      <c r="LB113" s="1295"/>
      <c r="LC113" s="1295"/>
      <c r="LD113" s="1295"/>
      <c r="LE113" s="1295"/>
      <c r="LF113" s="1295"/>
      <c r="LG113" s="1295"/>
      <c r="LH113" s="1295"/>
      <c r="LI113" s="1295"/>
      <c r="LJ113" s="1295"/>
      <c r="LK113" s="1295"/>
      <c r="LL113" s="1295"/>
      <c r="LM113" s="1295"/>
      <c r="LN113" s="1295"/>
      <c r="LO113" s="1295"/>
      <c r="LP113" s="1295"/>
      <c r="LQ113" s="1295"/>
      <c r="LR113" s="1295"/>
      <c r="LS113" s="1295"/>
      <c r="LT113" s="1295"/>
      <c r="LU113" s="1295"/>
      <c r="LV113" s="1295"/>
      <c r="LW113" s="1295"/>
      <c r="LX113" s="1295"/>
      <c r="LY113" s="1295"/>
      <c r="LZ113" s="1295"/>
      <c r="MA113" s="1295"/>
      <c r="MB113" s="1295"/>
      <c r="MC113" s="1295"/>
      <c r="MD113" s="1295"/>
      <c r="ME113" s="1295"/>
      <c r="MF113" s="1295"/>
      <c r="MG113" s="1295"/>
      <c r="MH113" s="1295"/>
      <c r="MI113" s="1295"/>
      <c r="MJ113" s="1295"/>
      <c r="MK113" s="1295"/>
      <c r="ML113" s="1295"/>
      <c r="MM113" s="1295"/>
      <c r="MN113" s="1295"/>
      <c r="MO113" s="1295"/>
      <c r="MP113" s="1295"/>
      <c r="MQ113" s="1295"/>
      <c r="MR113" s="1295"/>
      <c r="MS113" s="1295"/>
      <c r="MT113" s="1295"/>
      <c r="MU113" s="1295"/>
      <c r="MV113" s="1295"/>
      <c r="MW113" s="1295"/>
      <c r="MX113" s="1295"/>
      <c r="MY113" s="1295"/>
      <c r="MZ113" s="1295"/>
      <c r="NA113" s="1295"/>
      <c r="NB113" s="1295"/>
      <c r="NC113" s="1295"/>
      <c r="ND113" s="1295"/>
      <c r="NE113" s="1295"/>
      <c r="NF113" s="1295"/>
      <c r="NG113" s="1295"/>
      <c r="NH113" s="1295"/>
      <c r="NI113" s="1295"/>
      <c r="NJ113" s="1302"/>
    </row>
    <row r="114" spans="2:374" ht="3.65" customHeight="1" x14ac:dyDescent="0.65">
      <c r="B114" s="1314"/>
      <c r="C114" s="1315"/>
      <c r="D114" s="1315"/>
      <c r="E114" s="1315"/>
      <c r="F114" s="1315"/>
      <c r="G114" s="1315"/>
      <c r="H114" s="1315"/>
      <c r="I114" s="1315"/>
      <c r="J114" s="1315"/>
      <c r="K114" s="1315"/>
      <c r="L114" s="1315"/>
      <c r="M114" s="1315"/>
      <c r="N114" s="1315"/>
      <c r="O114" s="1315"/>
      <c r="P114" s="1315"/>
      <c r="Q114" s="1315"/>
      <c r="R114" s="1315"/>
      <c r="S114" s="1315"/>
      <c r="T114" s="1315"/>
      <c r="U114" s="1315"/>
      <c r="V114" s="1315"/>
      <c r="W114" s="1315"/>
      <c r="X114" s="1315"/>
      <c r="Y114" s="1315"/>
      <c r="Z114" s="1315"/>
      <c r="AA114" s="1315"/>
      <c r="AB114" s="1315"/>
      <c r="AC114" s="1315"/>
      <c r="AD114" s="1315"/>
      <c r="AE114" s="1315"/>
      <c r="AF114" s="1315"/>
      <c r="AG114" s="1315"/>
      <c r="AH114" s="1315"/>
      <c r="AI114" s="1315"/>
      <c r="AJ114" s="1315"/>
      <c r="AK114" s="1315"/>
      <c r="AL114" s="1312"/>
      <c r="AM114" s="1312"/>
      <c r="AN114" s="1312"/>
      <c r="AO114" s="1312"/>
      <c r="AP114" s="1312"/>
      <c r="AQ114" s="1312"/>
      <c r="AR114" s="1312"/>
      <c r="AS114" s="1312"/>
      <c r="AT114" s="1312"/>
      <c r="AU114" s="1312"/>
      <c r="AV114" s="1312"/>
      <c r="AW114" s="1312"/>
      <c r="AX114" s="1312"/>
      <c r="AY114" s="1312"/>
      <c r="AZ114" s="1312"/>
      <c r="BA114" s="1312"/>
      <c r="BB114" s="1312"/>
      <c r="BC114" s="1312"/>
      <c r="BD114" s="1312"/>
      <c r="BE114" s="1312"/>
      <c r="BF114" s="1312"/>
      <c r="BG114" s="1312"/>
      <c r="BH114" s="1312"/>
      <c r="BI114" s="1312"/>
      <c r="BJ114" s="1312"/>
      <c r="BK114" s="1312"/>
      <c r="BL114" s="1315"/>
      <c r="BM114" s="1315"/>
      <c r="BN114" s="1315"/>
      <c r="BO114" s="1315"/>
      <c r="BP114" s="1315"/>
      <c r="BQ114" s="1315"/>
      <c r="BR114" s="1315"/>
      <c r="BS114" s="1315"/>
      <c r="BT114" s="1315"/>
      <c r="BU114" s="1315"/>
      <c r="BV114" s="1315"/>
      <c r="BW114" s="1315"/>
      <c r="BX114" s="1315"/>
      <c r="BY114" s="1315"/>
      <c r="BZ114" s="1315"/>
      <c r="CA114" s="1315"/>
      <c r="CB114" s="1315"/>
      <c r="CC114" s="1315"/>
      <c r="CD114" s="1315"/>
      <c r="CE114" s="1315"/>
      <c r="CF114" s="1315"/>
      <c r="CG114" s="1315"/>
      <c r="CH114" s="1315"/>
      <c r="CI114" s="1315"/>
      <c r="CJ114" s="1315"/>
      <c r="CK114" s="1315"/>
      <c r="CL114" s="1315"/>
      <c r="CM114" s="1315"/>
      <c r="CN114" s="1315"/>
      <c r="CO114" s="1315"/>
      <c r="CP114" s="1315"/>
      <c r="CQ114" s="1315"/>
      <c r="CR114" s="1315"/>
      <c r="CS114" s="1315"/>
      <c r="CT114" s="1315"/>
      <c r="CU114" s="1315"/>
      <c r="CV114" s="1315"/>
      <c r="CW114" s="1315"/>
      <c r="CX114" s="1315"/>
      <c r="CY114" s="1315"/>
      <c r="CZ114" s="1315"/>
      <c r="DA114" s="1315"/>
      <c r="DB114" s="1315"/>
      <c r="DC114" s="1315"/>
      <c r="DD114" s="1315"/>
      <c r="DE114" s="1315"/>
      <c r="DF114" s="1315"/>
      <c r="DG114" s="1315"/>
      <c r="DH114" s="1315"/>
      <c r="DI114" s="1315"/>
      <c r="DJ114" s="1315"/>
      <c r="DK114" s="1315"/>
      <c r="DL114" s="1315"/>
      <c r="DM114" s="1315"/>
      <c r="DN114" s="1315"/>
      <c r="DO114" s="1315"/>
      <c r="DP114" s="1315"/>
      <c r="DQ114" s="1315"/>
      <c r="DR114" s="1315"/>
      <c r="DS114" s="1315"/>
      <c r="DT114" s="1315"/>
      <c r="DU114" s="1315"/>
      <c r="DV114" s="1315"/>
      <c r="DW114" s="1315"/>
      <c r="DX114" s="1315"/>
      <c r="DY114" s="1315"/>
      <c r="DZ114" s="1315"/>
      <c r="EA114" s="1315"/>
      <c r="EB114" s="1315"/>
      <c r="EC114" s="1315"/>
      <c r="ED114" s="1315"/>
      <c r="EE114" s="1315"/>
      <c r="EF114" s="1315"/>
      <c r="EG114" s="1347"/>
      <c r="EH114" s="1347"/>
      <c r="EI114" s="1347"/>
      <c r="EJ114" s="1347"/>
      <c r="EK114" s="1347"/>
      <c r="EL114" s="1347"/>
      <c r="EM114" s="1347"/>
      <c r="EN114" s="1347"/>
      <c r="EO114" s="1347"/>
      <c r="EP114" s="1347"/>
      <c r="EQ114" s="1347"/>
      <c r="ER114" s="1347"/>
      <c r="ES114" s="1347"/>
      <c r="ET114" s="1347"/>
      <c r="EU114" s="1347"/>
      <c r="EV114" s="1347"/>
      <c r="EW114" s="1347"/>
      <c r="EX114" s="1347"/>
      <c r="EY114" s="1347"/>
      <c r="EZ114" s="1347"/>
      <c r="FA114" s="1347"/>
      <c r="FB114" s="1347"/>
      <c r="FC114" s="1347"/>
      <c r="FD114" s="1347"/>
      <c r="FE114" s="1347"/>
      <c r="FF114" s="1347"/>
      <c r="FG114" s="1315"/>
      <c r="FH114" s="1315"/>
      <c r="FI114" s="1315"/>
      <c r="FJ114" s="1315"/>
      <c r="FK114" s="1315"/>
      <c r="FL114" s="1315"/>
      <c r="FM114" s="1315"/>
      <c r="FN114" s="1315"/>
      <c r="FO114" s="1315"/>
      <c r="FP114" s="1315"/>
      <c r="FQ114" s="1315"/>
      <c r="FR114" s="1315"/>
      <c r="FS114" s="1315"/>
      <c r="FT114" s="1315"/>
      <c r="FU114" s="1315"/>
      <c r="FV114" s="1315"/>
      <c r="FW114" s="1315"/>
      <c r="FX114" s="1315"/>
      <c r="FY114" s="1315"/>
      <c r="FZ114" s="1315"/>
      <c r="GA114" s="1295"/>
      <c r="GB114" s="1295"/>
      <c r="GC114" s="1295"/>
      <c r="GD114" s="1295"/>
      <c r="GE114" s="1295"/>
      <c r="GF114" s="1295"/>
      <c r="GG114" s="1295"/>
      <c r="GH114" s="1295"/>
      <c r="GI114" s="1295"/>
      <c r="GJ114" s="1295"/>
      <c r="GK114" s="1295"/>
      <c r="GL114" s="1295"/>
      <c r="GM114" s="1295"/>
      <c r="GN114" s="1295"/>
      <c r="GO114" s="1295"/>
      <c r="GP114" s="1295"/>
      <c r="GQ114" s="1295"/>
      <c r="GR114" s="1295"/>
      <c r="GS114" s="1295"/>
      <c r="GT114" s="1295"/>
      <c r="GU114" s="1295"/>
      <c r="GV114" s="1295"/>
      <c r="GW114" s="1295"/>
      <c r="GX114" s="1295"/>
      <c r="GY114" s="1295"/>
      <c r="GZ114" s="1295"/>
      <c r="HA114" s="1295"/>
      <c r="HB114" s="1295"/>
      <c r="HC114" s="1295"/>
      <c r="HD114" s="1295"/>
      <c r="HE114" s="1295"/>
      <c r="HF114" s="1295"/>
      <c r="HG114" s="1295"/>
      <c r="HH114" s="1295"/>
      <c r="HI114" s="1295"/>
      <c r="HJ114" s="1295"/>
      <c r="HK114" s="1295"/>
      <c r="HL114" s="1295"/>
      <c r="HM114" s="1295"/>
      <c r="HN114" s="1295"/>
      <c r="HO114" s="1295"/>
      <c r="HP114" s="1295"/>
      <c r="HQ114" s="1295"/>
      <c r="HR114" s="1295"/>
      <c r="HS114" s="1295"/>
      <c r="HT114" s="1295"/>
      <c r="HU114" s="1295"/>
      <c r="HV114" s="1295"/>
      <c r="HW114" s="1295"/>
      <c r="HX114" s="1295"/>
      <c r="HY114" s="1295"/>
      <c r="HZ114" s="1295"/>
      <c r="IA114" s="1295"/>
      <c r="IB114" s="1295"/>
      <c r="IC114" s="1295"/>
      <c r="ID114" s="1295"/>
      <c r="IE114" s="1295"/>
      <c r="IF114" s="1295"/>
      <c r="IG114" s="1295"/>
      <c r="IH114" s="1295"/>
      <c r="II114" s="1295"/>
      <c r="IJ114" s="1295"/>
      <c r="IK114" s="1295"/>
      <c r="IL114" s="1295"/>
      <c r="IM114" s="1295"/>
      <c r="IN114" s="1295"/>
      <c r="IO114" s="1295"/>
      <c r="IP114" s="1295"/>
      <c r="IQ114" s="1295"/>
      <c r="IR114" s="1295"/>
      <c r="IS114" s="1295"/>
      <c r="IT114" s="1295"/>
      <c r="IU114" s="1295"/>
      <c r="IV114" s="1295"/>
      <c r="IW114" s="1295"/>
      <c r="IX114" s="1295"/>
      <c r="IY114" s="1295"/>
      <c r="IZ114" s="1295"/>
      <c r="JA114" s="1295"/>
      <c r="JB114" s="1295"/>
      <c r="JC114" s="1295"/>
      <c r="JD114" s="1295"/>
      <c r="JE114" s="1295"/>
      <c r="JF114" s="1295"/>
      <c r="JG114" s="1295"/>
      <c r="JH114" s="1295"/>
      <c r="JI114" s="1295"/>
      <c r="JJ114" s="1295"/>
      <c r="JK114" s="1295"/>
      <c r="JL114" s="1295"/>
      <c r="JM114" s="1295"/>
      <c r="JN114" s="1295"/>
      <c r="JO114" s="1295"/>
      <c r="JP114" s="1295"/>
      <c r="JQ114" s="1295"/>
      <c r="JR114" s="1295"/>
      <c r="JS114" s="1295"/>
      <c r="JT114" s="1295"/>
      <c r="JU114" s="1295"/>
      <c r="JV114" s="1295"/>
      <c r="JW114" s="1295"/>
      <c r="JX114" s="1295"/>
      <c r="JY114" s="1295"/>
      <c r="JZ114" s="1295"/>
      <c r="KA114" s="1295"/>
      <c r="KB114" s="1295"/>
      <c r="KC114" s="1295"/>
      <c r="KD114" s="1295"/>
      <c r="KE114" s="1295"/>
      <c r="KF114" s="1295"/>
      <c r="KG114" s="1295"/>
      <c r="KH114" s="1295"/>
      <c r="KI114" s="1295"/>
      <c r="KJ114" s="1295"/>
      <c r="KK114" s="1295"/>
      <c r="KL114" s="1295"/>
      <c r="KM114" s="1295"/>
      <c r="KN114" s="1295"/>
      <c r="KO114" s="1295"/>
      <c r="KP114" s="1295"/>
      <c r="KQ114" s="1295"/>
      <c r="KR114" s="1295"/>
      <c r="KS114" s="1295"/>
      <c r="KT114" s="1295"/>
      <c r="KU114" s="1295"/>
      <c r="KV114" s="1295"/>
      <c r="KW114" s="1295"/>
      <c r="KX114" s="1295"/>
      <c r="KY114" s="1295"/>
      <c r="KZ114" s="1295"/>
      <c r="LA114" s="1295"/>
      <c r="LB114" s="1295"/>
      <c r="LC114" s="1295"/>
      <c r="LD114" s="1295"/>
      <c r="LE114" s="1295"/>
      <c r="LF114" s="1295"/>
      <c r="LG114" s="1295"/>
      <c r="LH114" s="1295"/>
      <c r="LI114" s="1295"/>
      <c r="LJ114" s="1295"/>
      <c r="LK114" s="1295"/>
      <c r="LL114" s="1295"/>
      <c r="LM114" s="1295"/>
      <c r="LN114" s="1295"/>
      <c r="LO114" s="1295"/>
      <c r="LP114" s="1295"/>
      <c r="LQ114" s="1295"/>
      <c r="LR114" s="1295"/>
      <c r="LS114" s="1295"/>
      <c r="LT114" s="1295"/>
      <c r="LU114" s="1295"/>
      <c r="LV114" s="1295"/>
      <c r="LW114" s="1295"/>
      <c r="LX114" s="1295"/>
      <c r="LY114" s="1295"/>
      <c r="LZ114" s="1295"/>
      <c r="MA114" s="1295"/>
      <c r="MB114" s="1295"/>
      <c r="MC114" s="1295"/>
      <c r="MD114" s="1295"/>
      <c r="ME114" s="1295"/>
      <c r="MF114" s="1295"/>
      <c r="MG114" s="1295"/>
      <c r="MH114" s="1295"/>
      <c r="MI114" s="1295"/>
      <c r="MJ114" s="1295"/>
      <c r="MK114" s="1295"/>
      <c r="ML114" s="1295"/>
      <c r="MM114" s="1295"/>
      <c r="MN114" s="1295"/>
      <c r="MO114" s="1295"/>
      <c r="MP114" s="1295"/>
      <c r="MQ114" s="1295"/>
      <c r="MR114" s="1295"/>
      <c r="MS114" s="1295"/>
      <c r="MT114" s="1295"/>
      <c r="MU114" s="1295"/>
      <c r="MV114" s="1295"/>
      <c r="MW114" s="1295"/>
      <c r="MX114" s="1295"/>
      <c r="MY114" s="1295"/>
      <c r="MZ114" s="1295"/>
      <c r="NA114" s="1295"/>
      <c r="NB114" s="1295"/>
      <c r="NC114" s="1295"/>
      <c r="ND114" s="1295"/>
      <c r="NE114" s="1295"/>
      <c r="NF114" s="1295"/>
      <c r="NG114" s="1295"/>
      <c r="NH114" s="1295"/>
      <c r="NI114" s="1295"/>
      <c r="NJ114" s="1302"/>
    </row>
    <row r="115" spans="2:374" ht="3.65" customHeight="1" x14ac:dyDescent="0.65">
      <c r="B115" s="1314"/>
      <c r="C115" s="1315"/>
      <c r="D115" s="1315"/>
      <c r="E115" s="1315"/>
      <c r="F115" s="1315"/>
      <c r="G115" s="1315"/>
      <c r="H115" s="1315"/>
      <c r="I115" s="1315"/>
      <c r="J115" s="1315"/>
      <c r="K115" s="1315"/>
      <c r="L115" s="1315"/>
      <c r="M115" s="1315"/>
      <c r="N115" s="1315"/>
      <c r="O115" s="1315"/>
      <c r="P115" s="1315"/>
      <c r="Q115" s="1315"/>
      <c r="R115" s="1315"/>
      <c r="S115" s="1315"/>
      <c r="T115" s="1315"/>
      <c r="U115" s="1315"/>
      <c r="V115" s="1315"/>
      <c r="W115" s="1315"/>
      <c r="X115" s="1315"/>
      <c r="Y115" s="1315"/>
      <c r="Z115" s="1315"/>
      <c r="AA115" s="1315"/>
      <c r="AB115" s="1315"/>
      <c r="AC115" s="1315"/>
      <c r="AD115" s="1315"/>
      <c r="AE115" s="1315"/>
      <c r="AF115" s="1315"/>
      <c r="AG115" s="1315"/>
      <c r="AH115" s="1315"/>
      <c r="AI115" s="1315"/>
      <c r="AJ115" s="1315"/>
      <c r="AK115" s="1315"/>
      <c r="AL115" s="1312"/>
      <c r="AM115" s="1312"/>
      <c r="AN115" s="1312"/>
      <c r="AO115" s="1312"/>
      <c r="AP115" s="1312"/>
      <c r="AQ115" s="1312"/>
      <c r="AR115" s="1312"/>
      <c r="AS115" s="1312"/>
      <c r="AT115" s="1312"/>
      <c r="AU115" s="1312"/>
      <c r="AV115" s="1312"/>
      <c r="AW115" s="1312"/>
      <c r="AX115" s="1312"/>
      <c r="AY115" s="1312"/>
      <c r="AZ115" s="1312"/>
      <c r="BA115" s="1312"/>
      <c r="BB115" s="1312"/>
      <c r="BC115" s="1312"/>
      <c r="BD115" s="1312"/>
      <c r="BE115" s="1312"/>
      <c r="BF115" s="1312"/>
      <c r="BG115" s="1312"/>
      <c r="BH115" s="1312"/>
      <c r="BI115" s="1312"/>
      <c r="BJ115" s="1312"/>
      <c r="BK115" s="1312"/>
      <c r="BL115" s="1315"/>
      <c r="BM115" s="1315"/>
      <c r="BN115" s="1315"/>
      <c r="BO115" s="1315"/>
      <c r="BP115" s="1315"/>
      <c r="BQ115" s="1315"/>
      <c r="BR115" s="1315"/>
      <c r="BS115" s="1315"/>
      <c r="BT115" s="1315"/>
      <c r="BU115" s="1315"/>
      <c r="BV115" s="1315"/>
      <c r="BW115" s="1315"/>
      <c r="BX115" s="1315"/>
      <c r="BY115" s="1315"/>
      <c r="BZ115" s="1315"/>
      <c r="CA115" s="1315"/>
      <c r="CB115" s="1315"/>
      <c r="CC115" s="1315"/>
      <c r="CD115" s="1315"/>
      <c r="CE115" s="1315"/>
      <c r="CF115" s="1315"/>
      <c r="CG115" s="1315"/>
      <c r="CH115" s="1315"/>
      <c r="CI115" s="1315"/>
      <c r="CJ115" s="1315"/>
      <c r="CK115" s="1315"/>
      <c r="CL115" s="1315"/>
      <c r="CM115" s="1315"/>
      <c r="CN115" s="1315"/>
      <c r="CO115" s="1315"/>
      <c r="CP115" s="1315"/>
      <c r="CQ115" s="1315"/>
      <c r="CR115" s="1315"/>
      <c r="CS115" s="1315"/>
      <c r="CT115" s="1315"/>
      <c r="CU115" s="1315"/>
      <c r="CV115" s="1315"/>
      <c r="CW115" s="1315"/>
      <c r="CX115" s="1315"/>
      <c r="CY115" s="1315"/>
      <c r="CZ115" s="1315"/>
      <c r="DA115" s="1315"/>
      <c r="DB115" s="1315"/>
      <c r="DC115" s="1315"/>
      <c r="DD115" s="1315"/>
      <c r="DE115" s="1315"/>
      <c r="DF115" s="1315"/>
      <c r="DG115" s="1315"/>
      <c r="DH115" s="1315"/>
      <c r="DI115" s="1315"/>
      <c r="DJ115" s="1315"/>
      <c r="DK115" s="1315"/>
      <c r="DL115" s="1315"/>
      <c r="DM115" s="1315"/>
      <c r="DN115" s="1315"/>
      <c r="DO115" s="1315"/>
      <c r="DP115" s="1315"/>
      <c r="DQ115" s="1315"/>
      <c r="DR115" s="1315"/>
      <c r="DS115" s="1315"/>
      <c r="DT115" s="1315"/>
      <c r="DU115" s="1315"/>
      <c r="DV115" s="1315"/>
      <c r="DW115" s="1315"/>
      <c r="DX115" s="1315"/>
      <c r="DY115" s="1315"/>
      <c r="DZ115" s="1315"/>
      <c r="EA115" s="1315"/>
      <c r="EB115" s="1315"/>
      <c r="EC115" s="1315"/>
      <c r="ED115" s="1315"/>
      <c r="EE115" s="1315"/>
      <c r="EF115" s="1315"/>
      <c r="EG115" s="1347"/>
      <c r="EH115" s="1347"/>
      <c r="EI115" s="1347"/>
      <c r="EJ115" s="1347"/>
      <c r="EK115" s="1347"/>
      <c r="EL115" s="1347"/>
      <c r="EM115" s="1347"/>
      <c r="EN115" s="1347"/>
      <c r="EO115" s="1347"/>
      <c r="EP115" s="1347"/>
      <c r="EQ115" s="1347"/>
      <c r="ER115" s="1347"/>
      <c r="ES115" s="1347"/>
      <c r="ET115" s="1347"/>
      <c r="EU115" s="1347"/>
      <c r="EV115" s="1347"/>
      <c r="EW115" s="1347"/>
      <c r="EX115" s="1347"/>
      <c r="EY115" s="1347"/>
      <c r="EZ115" s="1347"/>
      <c r="FA115" s="1347"/>
      <c r="FB115" s="1347"/>
      <c r="FC115" s="1347"/>
      <c r="FD115" s="1347"/>
      <c r="FE115" s="1347"/>
      <c r="FF115" s="1347"/>
      <c r="FG115" s="1315"/>
      <c r="FH115" s="1315"/>
      <c r="FI115" s="1315"/>
      <c r="FJ115" s="1315"/>
      <c r="FK115" s="1315"/>
      <c r="FL115" s="1315"/>
      <c r="FM115" s="1315"/>
      <c r="FN115" s="1315"/>
      <c r="FO115" s="1315"/>
      <c r="FP115" s="1315"/>
      <c r="FQ115" s="1315"/>
      <c r="FR115" s="1315"/>
      <c r="FS115" s="1315"/>
      <c r="FT115" s="1315"/>
      <c r="FU115" s="1315"/>
      <c r="FV115" s="1315"/>
      <c r="FW115" s="1315"/>
      <c r="FX115" s="1315"/>
      <c r="FY115" s="1315"/>
      <c r="FZ115" s="1315"/>
      <c r="GA115" s="1295"/>
      <c r="GB115" s="1295"/>
      <c r="GC115" s="1295"/>
      <c r="GD115" s="1295"/>
      <c r="GE115" s="1295"/>
      <c r="GF115" s="1295"/>
      <c r="GG115" s="1295"/>
      <c r="GH115" s="1295"/>
      <c r="GI115" s="1295"/>
      <c r="GJ115" s="1295"/>
      <c r="GK115" s="1295"/>
      <c r="GL115" s="1295"/>
      <c r="GM115" s="1295"/>
      <c r="GN115" s="1295"/>
      <c r="GO115" s="1295"/>
      <c r="GP115" s="1295"/>
      <c r="GQ115" s="1295"/>
      <c r="GR115" s="1295"/>
      <c r="GS115" s="1295"/>
      <c r="GT115" s="1295"/>
      <c r="GU115" s="1295"/>
      <c r="GV115" s="1295"/>
      <c r="GW115" s="1295"/>
      <c r="GX115" s="1295"/>
      <c r="GY115" s="1295"/>
      <c r="GZ115" s="1295"/>
      <c r="HA115" s="1295"/>
      <c r="HB115" s="1295"/>
      <c r="HC115" s="1295"/>
      <c r="HD115" s="1295"/>
      <c r="HE115" s="1295"/>
      <c r="HF115" s="1295"/>
      <c r="HG115" s="1295"/>
      <c r="HH115" s="1295"/>
      <c r="HI115" s="1295"/>
      <c r="HJ115" s="1295"/>
      <c r="HK115" s="1295"/>
      <c r="HL115" s="1295"/>
      <c r="HM115" s="1295"/>
      <c r="HN115" s="1295"/>
      <c r="HO115" s="1295"/>
      <c r="HP115" s="1295"/>
      <c r="HQ115" s="1295"/>
      <c r="HR115" s="1295"/>
      <c r="HS115" s="1295"/>
      <c r="HT115" s="1295"/>
      <c r="HU115" s="1295"/>
      <c r="HV115" s="1295"/>
      <c r="HW115" s="1295"/>
      <c r="HX115" s="1295"/>
      <c r="HY115" s="1295"/>
      <c r="HZ115" s="1295"/>
      <c r="IA115" s="1295"/>
      <c r="IB115" s="1295"/>
      <c r="IC115" s="1295"/>
      <c r="ID115" s="1295"/>
      <c r="IE115" s="1295"/>
      <c r="IF115" s="1295"/>
      <c r="IG115" s="1295"/>
      <c r="IH115" s="1295"/>
      <c r="II115" s="1295"/>
      <c r="IJ115" s="1295"/>
      <c r="IK115" s="1295"/>
      <c r="IL115" s="1295"/>
      <c r="IM115" s="1295"/>
      <c r="IN115" s="1295"/>
      <c r="IO115" s="1295"/>
      <c r="IP115" s="1295"/>
      <c r="IQ115" s="1295"/>
      <c r="IR115" s="1295"/>
      <c r="IS115" s="1295"/>
      <c r="IT115" s="1295"/>
      <c r="IU115" s="1295"/>
      <c r="IV115" s="1295"/>
      <c r="IW115" s="1295"/>
      <c r="IX115" s="1295"/>
      <c r="IY115" s="1295"/>
      <c r="IZ115" s="1295"/>
      <c r="JA115" s="1295"/>
      <c r="JB115" s="1295"/>
      <c r="JC115" s="1295"/>
      <c r="JD115" s="1295"/>
      <c r="JE115" s="1295"/>
      <c r="JF115" s="1295"/>
      <c r="JG115" s="1295"/>
      <c r="JH115" s="1295"/>
      <c r="JI115" s="1295"/>
      <c r="JJ115" s="1295"/>
      <c r="JK115" s="1295"/>
      <c r="JL115" s="1295"/>
      <c r="JM115" s="1295"/>
      <c r="JN115" s="1295"/>
      <c r="JO115" s="1295"/>
      <c r="JP115" s="1295"/>
      <c r="JQ115" s="1295"/>
      <c r="JR115" s="1295"/>
      <c r="JS115" s="1295"/>
      <c r="JT115" s="1295"/>
      <c r="JU115" s="1295"/>
      <c r="JV115" s="1295"/>
      <c r="JW115" s="1295"/>
      <c r="JX115" s="1295"/>
      <c r="JY115" s="1295"/>
      <c r="JZ115" s="1295"/>
      <c r="KA115" s="1295"/>
      <c r="KB115" s="1295"/>
      <c r="KC115" s="1295"/>
      <c r="KD115" s="1295"/>
      <c r="KE115" s="1295"/>
      <c r="KF115" s="1295"/>
      <c r="KG115" s="1295"/>
      <c r="KH115" s="1295"/>
      <c r="KI115" s="1295"/>
      <c r="KJ115" s="1295"/>
      <c r="KK115" s="1295"/>
      <c r="KL115" s="1295"/>
      <c r="KM115" s="1295"/>
      <c r="KN115" s="1295"/>
      <c r="KO115" s="1295"/>
      <c r="KP115" s="1295"/>
      <c r="KQ115" s="1295"/>
      <c r="KR115" s="1295"/>
      <c r="KS115" s="1295"/>
      <c r="KT115" s="1295"/>
      <c r="KU115" s="1295"/>
      <c r="KV115" s="1295"/>
      <c r="KW115" s="1295"/>
      <c r="KX115" s="1295"/>
      <c r="KY115" s="1295"/>
      <c r="KZ115" s="1295"/>
      <c r="LA115" s="1295"/>
      <c r="LB115" s="1295"/>
      <c r="LC115" s="1295"/>
      <c r="LD115" s="1295"/>
      <c r="LE115" s="1295"/>
      <c r="LF115" s="1295"/>
      <c r="LG115" s="1295"/>
      <c r="LH115" s="1295"/>
      <c r="LI115" s="1295"/>
      <c r="LJ115" s="1295"/>
      <c r="LK115" s="1295"/>
      <c r="LL115" s="1295"/>
      <c r="LM115" s="1295"/>
      <c r="LN115" s="1295"/>
      <c r="LO115" s="1295"/>
      <c r="LP115" s="1295"/>
      <c r="LQ115" s="1295"/>
      <c r="LR115" s="1295"/>
      <c r="LS115" s="1295"/>
      <c r="LT115" s="1295"/>
      <c r="LU115" s="1295"/>
      <c r="LV115" s="1295"/>
      <c r="LW115" s="1295"/>
      <c r="LX115" s="1295"/>
      <c r="LY115" s="1295"/>
      <c r="LZ115" s="1295"/>
      <c r="MA115" s="1295"/>
      <c r="MB115" s="1295"/>
      <c r="MC115" s="1295"/>
      <c r="MD115" s="1295"/>
      <c r="ME115" s="1295"/>
      <c r="MF115" s="1295"/>
      <c r="MG115" s="1295"/>
      <c r="MH115" s="1295"/>
      <c r="MI115" s="1295"/>
      <c r="MJ115" s="1295"/>
      <c r="MK115" s="1295"/>
      <c r="ML115" s="1295"/>
      <c r="MM115" s="1295"/>
      <c r="MN115" s="1295"/>
      <c r="MO115" s="1295"/>
      <c r="MP115" s="1295"/>
      <c r="MQ115" s="1295"/>
      <c r="MR115" s="1295"/>
      <c r="MS115" s="1295"/>
      <c r="MT115" s="1295"/>
      <c r="MU115" s="1295"/>
      <c r="MV115" s="1295"/>
      <c r="MW115" s="1295"/>
      <c r="MX115" s="1295"/>
      <c r="MY115" s="1295"/>
      <c r="MZ115" s="1295"/>
      <c r="NA115" s="1295"/>
      <c r="NB115" s="1295"/>
      <c r="NC115" s="1295"/>
      <c r="ND115" s="1295"/>
      <c r="NE115" s="1295"/>
      <c r="NF115" s="1295"/>
      <c r="NG115" s="1295"/>
      <c r="NH115" s="1295"/>
      <c r="NI115" s="1295"/>
      <c r="NJ115" s="1302"/>
    </row>
    <row r="116" spans="2:374" ht="3.65" customHeight="1" x14ac:dyDescent="0.65">
      <c r="B116" s="1314"/>
      <c r="C116" s="1315"/>
      <c r="D116" s="1315"/>
      <c r="E116" s="1315"/>
      <c r="F116" s="1315"/>
      <c r="G116" s="1315"/>
      <c r="H116" s="1315"/>
      <c r="I116" s="1315"/>
      <c r="J116" s="1315"/>
      <c r="K116" s="1315"/>
      <c r="L116" s="1315"/>
      <c r="M116" s="1315"/>
      <c r="N116" s="1315"/>
      <c r="O116" s="1315"/>
      <c r="P116" s="1315"/>
      <c r="Q116" s="1315"/>
      <c r="R116" s="1315"/>
      <c r="S116" s="1315"/>
      <c r="T116" s="1315"/>
      <c r="U116" s="1315"/>
      <c r="V116" s="1315"/>
      <c r="W116" s="1315"/>
      <c r="X116" s="1315"/>
      <c r="Y116" s="1315"/>
      <c r="Z116" s="1315"/>
      <c r="AA116" s="1315"/>
      <c r="AB116" s="1315"/>
      <c r="AC116" s="1315"/>
      <c r="AD116" s="1315"/>
      <c r="AE116" s="1315"/>
      <c r="AF116" s="1315"/>
      <c r="AG116" s="1315"/>
      <c r="AH116" s="1315"/>
      <c r="AI116" s="1315"/>
      <c r="AJ116" s="1315"/>
      <c r="AK116" s="1315"/>
      <c r="AL116" s="1312"/>
      <c r="AM116" s="1312"/>
      <c r="AN116" s="1312"/>
      <c r="AO116" s="1312"/>
      <c r="AP116" s="1312"/>
      <c r="AQ116" s="1312"/>
      <c r="AR116" s="1312"/>
      <c r="AS116" s="1312"/>
      <c r="AT116" s="1312"/>
      <c r="AU116" s="1312"/>
      <c r="AV116" s="1312"/>
      <c r="AW116" s="1312"/>
      <c r="AX116" s="1312"/>
      <c r="AY116" s="1312"/>
      <c r="AZ116" s="1312"/>
      <c r="BA116" s="1312"/>
      <c r="BB116" s="1312"/>
      <c r="BC116" s="1312"/>
      <c r="BD116" s="1312"/>
      <c r="BE116" s="1312"/>
      <c r="BF116" s="1312"/>
      <c r="BG116" s="1312"/>
      <c r="BH116" s="1312"/>
      <c r="BI116" s="1312"/>
      <c r="BJ116" s="1312"/>
      <c r="BK116" s="1312"/>
      <c r="BL116" s="1315"/>
      <c r="BM116" s="1315"/>
      <c r="BN116" s="1315"/>
      <c r="BO116" s="1315"/>
      <c r="BP116" s="1315"/>
      <c r="BQ116" s="1315"/>
      <c r="BR116" s="1315"/>
      <c r="BS116" s="1315"/>
      <c r="BT116" s="1315"/>
      <c r="BU116" s="1315"/>
      <c r="BV116" s="1315"/>
      <c r="BW116" s="1315"/>
      <c r="BX116" s="1315"/>
      <c r="BY116" s="1315"/>
      <c r="BZ116" s="1315"/>
      <c r="CA116" s="1315"/>
      <c r="CB116" s="1315"/>
      <c r="CC116" s="1315"/>
      <c r="CD116" s="1315"/>
      <c r="CE116" s="1315"/>
      <c r="CF116" s="1315"/>
      <c r="CG116" s="1315"/>
      <c r="CH116" s="1315"/>
      <c r="CI116" s="1315"/>
      <c r="CJ116" s="1315"/>
      <c r="CK116" s="1315"/>
      <c r="CL116" s="1315"/>
      <c r="CM116" s="1315"/>
      <c r="CN116" s="1315"/>
      <c r="CO116" s="1315"/>
      <c r="CP116" s="1315"/>
      <c r="CQ116" s="1315"/>
      <c r="CR116" s="1315"/>
      <c r="CS116" s="1315"/>
      <c r="CT116" s="1315"/>
      <c r="CU116" s="1315"/>
      <c r="CV116" s="1315"/>
      <c r="CW116" s="1315"/>
      <c r="CX116" s="1315"/>
      <c r="CY116" s="1315"/>
      <c r="CZ116" s="1315"/>
      <c r="DA116" s="1315"/>
      <c r="DB116" s="1315"/>
      <c r="DC116" s="1315"/>
      <c r="DD116" s="1315"/>
      <c r="DE116" s="1315"/>
      <c r="DF116" s="1315"/>
      <c r="DG116" s="1315"/>
      <c r="DH116" s="1315"/>
      <c r="DI116" s="1315"/>
      <c r="DJ116" s="1315"/>
      <c r="DK116" s="1315"/>
      <c r="DL116" s="1315"/>
      <c r="DM116" s="1315"/>
      <c r="DN116" s="1315"/>
      <c r="DO116" s="1315"/>
      <c r="DP116" s="1315"/>
      <c r="DQ116" s="1315"/>
      <c r="DR116" s="1315"/>
      <c r="DS116" s="1315"/>
      <c r="DT116" s="1315"/>
      <c r="DU116" s="1315"/>
      <c r="DV116" s="1315"/>
      <c r="DW116" s="1315"/>
      <c r="DX116" s="1315"/>
      <c r="DY116" s="1315"/>
      <c r="DZ116" s="1315"/>
      <c r="EA116" s="1315"/>
      <c r="EB116" s="1315"/>
      <c r="EC116" s="1315"/>
      <c r="ED116" s="1315"/>
      <c r="EE116" s="1315"/>
      <c r="EF116" s="1315"/>
      <c r="EG116" s="1315"/>
      <c r="EH116" s="1315"/>
      <c r="EI116" s="1315"/>
      <c r="EJ116" s="1315"/>
      <c r="EK116" s="1315"/>
      <c r="EL116" s="1315"/>
      <c r="EM116" s="1315"/>
      <c r="EN116" s="1315"/>
      <c r="EO116" s="1315"/>
      <c r="EP116" s="1315"/>
      <c r="EQ116" s="1315"/>
      <c r="ER116" s="1315"/>
      <c r="ES116" s="1315"/>
      <c r="ET116" s="1315"/>
      <c r="EU116" s="1315"/>
      <c r="EV116" s="1315"/>
      <c r="EW116" s="1315"/>
      <c r="EX116" s="1315"/>
      <c r="EY116" s="1315"/>
      <c r="EZ116" s="1315"/>
      <c r="FA116" s="1315"/>
      <c r="FB116" s="1315"/>
      <c r="FC116" s="1315"/>
      <c r="FD116" s="1315"/>
      <c r="FE116" s="1315"/>
      <c r="FF116" s="1315"/>
      <c r="FG116" s="1315"/>
      <c r="FH116" s="1315"/>
      <c r="FI116" s="1315"/>
      <c r="FJ116" s="1315"/>
      <c r="FK116" s="1315"/>
      <c r="FL116" s="1315"/>
      <c r="FM116" s="1315"/>
      <c r="FN116" s="1315"/>
      <c r="FO116" s="1315"/>
      <c r="FP116" s="1315"/>
      <c r="FQ116" s="1315"/>
      <c r="FR116" s="1315"/>
      <c r="FS116" s="1315"/>
      <c r="FT116" s="1315"/>
      <c r="FU116" s="1315"/>
      <c r="FV116" s="1315"/>
      <c r="FW116" s="1315"/>
      <c r="FX116" s="1315"/>
      <c r="FY116" s="1315"/>
      <c r="FZ116" s="1315"/>
      <c r="GA116" s="1295"/>
      <c r="GB116" s="1295"/>
      <c r="GC116" s="1295"/>
      <c r="GD116" s="1295"/>
      <c r="GE116" s="1295"/>
      <c r="GF116" s="1295"/>
      <c r="GG116" s="1295"/>
      <c r="GH116" s="1295"/>
      <c r="GI116" s="1295"/>
      <c r="GJ116" s="1295"/>
      <c r="GK116" s="1295"/>
      <c r="GL116" s="1295"/>
      <c r="GM116" s="1295"/>
      <c r="GN116" s="1295"/>
      <c r="GO116" s="1295"/>
      <c r="GP116" s="1295"/>
      <c r="GQ116" s="1295"/>
      <c r="GR116" s="1295"/>
      <c r="GS116" s="1295"/>
      <c r="GT116" s="1295"/>
      <c r="GU116" s="1295"/>
      <c r="GV116" s="1295"/>
      <c r="GW116" s="1295"/>
      <c r="GX116" s="1295"/>
      <c r="GY116" s="1295"/>
      <c r="GZ116" s="1295"/>
      <c r="HA116" s="1295"/>
      <c r="HB116" s="1295"/>
      <c r="HC116" s="1295"/>
      <c r="HD116" s="1295"/>
      <c r="HE116" s="1295"/>
      <c r="HF116" s="1295"/>
      <c r="HG116" s="1295"/>
      <c r="HH116" s="1295"/>
      <c r="HI116" s="1295"/>
      <c r="HJ116" s="1295"/>
      <c r="HK116" s="1295"/>
      <c r="HL116" s="1295"/>
      <c r="HM116" s="1295"/>
      <c r="HN116" s="1295"/>
      <c r="HO116" s="1295"/>
      <c r="HP116" s="1295"/>
      <c r="HQ116" s="1295"/>
      <c r="HR116" s="1295"/>
      <c r="HS116" s="1295"/>
      <c r="HT116" s="1295"/>
      <c r="HU116" s="1295"/>
      <c r="HV116" s="1295"/>
      <c r="HW116" s="1295"/>
      <c r="HX116" s="1295"/>
      <c r="HY116" s="1295"/>
      <c r="HZ116" s="1295"/>
      <c r="IA116" s="1295"/>
      <c r="IB116" s="1295"/>
      <c r="IC116" s="1295"/>
      <c r="ID116" s="1295"/>
      <c r="IE116" s="1295"/>
      <c r="IF116" s="1295"/>
      <c r="IG116" s="1295"/>
      <c r="IH116" s="1295"/>
      <c r="II116" s="1295"/>
      <c r="IJ116" s="1295"/>
      <c r="IK116" s="1295"/>
      <c r="IL116" s="1295"/>
      <c r="IM116" s="1295"/>
      <c r="IN116" s="1295"/>
      <c r="IO116" s="1295"/>
      <c r="IP116" s="1295"/>
      <c r="IQ116" s="1295"/>
      <c r="IR116" s="1295"/>
      <c r="IS116" s="1295"/>
      <c r="IT116" s="1295"/>
      <c r="IU116" s="1295"/>
      <c r="IV116" s="1295"/>
      <c r="IW116" s="1295"/>
      <c r="IX116" s="1295"/>
      <c r="IY116" s="1295"/>
      <c r="IZ116" s="1295"/>
      <c r="JA116" s="1295"/>
      <c r="JB116" s="1295"/>
      <c r="JC116" s="1295"/>
      <c r="JD116" s="1295"/>
      <c r="JE116" s="1295"/>
      <c r="JF116" s="1295"/>
      <c r="JG116" s="1295"/>
      <c r="JH116" s="1295"/>
      <c r="JI116" s="1295"/>
      <c r="JJ116" s="1295"/>
      <c r="JK116" s="1295"/>
      <c r="JL116" s="1295"/>
      <c r="JM116" s="1295"/>
      <c r="JN116" s="1295"/>
      <c r="JO116" s="1295"/>
      <c r="JP116" s="1295"/>
      <c r="JQ116" s="1295"/>
      <c r="JR116" s="1295"/>
      <c r="JS116" s="1295"/>
      <c r="JT116" s="1295"/>
      <c r="JU116" s="1295"/>
      <c r="JV116" s="1295"/>
      <c r="JW116" s="1295"/>
      <c r="JX116" s="1295"/>
      <c r="JY116" s="1295"/>
      <c r="JZ116" s="1295"/>
      <c r="KA116" s="1295"/>
      <c r="KB116" s="1295"/>
      <c r="KC116" s="1295"/>
      <c r="KD116" s="1295"/>
      <c r="KE116" s="1295"/>
      <c r="KF116" s="1295"/>
      <c r="KG116" s="1295"/>
      <c r="KH116" s="1295"/>
      <c r="KI116" s="1295"/>
      <c r="KJ116" s="1295"/>
      <c r="KK116" s="1295"/>
      <c r="KL116" s="1295"/>
      <c r="KM116" s="1295"/>
      <c r="KN116" s="1295"/>
      <c r="KO116" s="1295"/>
      <c r="KP116" s="1295"/>
      <c r="KQ116" s="1295"/>
      <c r="KR116" s="1295"/>
      <c r="KS116" s="1295"/>
      <c r="KT116" s="1295"/>
      <c r="KU116" s="1295"/>
      <c r="KV116" s="1295"/>
      <c r="KW116" s="1295"/>
      <c r="KX116" s="1295"/>
      <c r="KY116" s="1295"/>
      <c r="KZ116" s="1295"/>
      <c r="LA116" s="1295"/>
      <c r="LB116" s="1295"/>
      <c r="LC116" s="1295"/>
      <c r="LD116" s="1295"/>
      <c r="LE116" s="1295"/>
      <c r="LF116" s="1295"/>
      <c r="LG116" s="1295"/>
      <c r="LH116" s="1295"/>
      <c r="LI116" s="1295"/>
      <c r="LJ116" s="1295"/>
      <c r="LK116" s="1295"/>
      <c r="LL116" s="1295"/>
      <c r="LM116" s="1295"/>
      <c r="LN116" s="1295"/>
      <c r="LO116" s="1295"/>
      <c r="LP116" s="1295"/>
      <c r="LQ116" s="1295"/>
      <c r="LR116" s="1295"/>
      <c r="LS116" s="1295"/>
      <c r="LT116" s="1295"/>
      <c r="LU116" s="1295"/>
      <c r="LV116" s="1295"/>
      <c r="LW116" s="1295"/>
      <c r="LX116" s="1295"/>
      <c r="LY116" s="1295"/>
      <c r="LZ116" s="1295"/>
      <c r="MA116" s="1295"/>
      <c r="MB116" s="1295"/>
      <c r="MC116" s="1295"/>
      <c r="MD116" s="1295"/>
      <c r="ME116" s="1295"/>
      <c r="MF116" s="1295"/>
      <c r="MG116" s="1295"/>
      <c r="MH116" s="1295"/>
      <c r="MI116" s="1295"/>
      <c r="MJ116" s="1295"/>
      <c r="MK116" s="1295"/>
      <c r="ML116" s="1295"/>
      <c r="MM116" s="1295"/>
      <c r="MN116" s="1295"/>
      <c r="MO116" s="1295"/>
      <c r="MP116" s="1295"/>
      <c r="MQ116" s="1295"/>
      <c r="MR116" s="1295"/>
      <c r="MS116" s="1295"/>
      <c r="MT116" s="1295"/>
      <c r="MU116" s="1295"/>
      <c r="MV116" s="1295"/>
      <c r="MW116" s="1295"/>
      <c r="MX116" s="1295"/>
      <c r="MY116" s="1295"/>
      <c r="MZ116" s="1295"/>
      <c r="NA116" s="1295"/>
      <c r="NB116" s="1295"/>
      <c r="NC116" s="1295"/>
      <c r="ND116" s="1295"/>
      <c r="NE116" s="1295"/>
      <c r="NF116" s="1295"/>
      <c r="NG116" s="1295"/>
      <c r="NH116" s="1295"/>
      <c r="NI116" s="1295"/>
      <c r="NJ116" s="1302"/>
    </row>
    <row r="117" spans="2:374" ht="3.65" customHeight="1" x14ac:dyDescent="0.65">
      <c r="B117" s="1314"/>
      <c r="C117" s="1315"/>
      <c r="D117" s="1315"/>
      <c r="E117" s="1315"/>
      <c r="F117" s="1315"/>
      <c r="G117" s="1315"/>
      <c r="H117" s="1315"/>
      <c r="I117" s="1315"/>
      <c r="J117" s="1315"/>
      <c r="K117" s="1315"/>
      <c r="L117" s="1315"/>
      <c r="M117" s="1315"/>
      <c r="N117" s="1315"/>
      <c r="O117" s="1315"/>
      <c r="P117" s="1315"/>
      <c r="Q117" s="1315"/>
      <c r="R117" s="1315"/>
      <c r="S117" s="1315"/>
      <c r="T117" s="1315"/>
      <c r="U117" s="1315"/>
      <c r="V117" s="1315"/>
      <c r="W117" s="1315"/>
      <c r="X117" s="1315"/>
      <c r="Y117" s="1315"/>
      <c r="Z117" s="1315"/>
      <c r="AA117" s="1315"/>
      <c r="AB117" s="1315"/>
      <c r="AC117" s="1315"/>
      <c r="AD117" s="1315"/>
      <c r="AE117" s="1315"/>
      <c r="AF117" s="1315"/>
      <c r="AG117" s="1315"/>
      <c r="AH117" s="1315"/>
      <c r="AI117" s="1315"/>
      <c r="AJ117" s="1315"/>
      <c r="AK117" s="1315"/>
      <c r="AL117" s="1312"/>
      <c r="AM117" s="1312"/>
      <c r="AN117" s="1312"/>
      <c r="AO117" s="1312"/>
      <c r="AP117" s="1312"/>
      <c r="AQ117" s="1312"/>
      <c r="AR117" s="1312"/>
      <c r="AS117" s="1312"/>
      <c r="AT117" s="1312"/>
      <c r="AU117" s="1312"/>
      <c r="AV117" s="1312"/>
      <c r="AW117" s="1312"/>
      <c r="AX117" s="1312"/>
      <c r="AY117" s="1312"/>
      <c r="AZ117" s="1312"/>
      <c r="BA117" s="1312"/>
      <c r="BB117" s="1312"/>
      <c r="BC117" s="1312"/>
      <c r="BD117" s="1312"/>
      <c r="BE117" s="1312"/>
      <c r="BF117" s="1312"/>
      <c r="BG117" s="1312"/>
      <c r="BH117" s="1312"/>
      <c r="BI117" s="1312"/>
      <c r="BJ117" s="1312"/>
      <c r="BK117" s="1312"/>
      <c r="BL117" s="1315"/>
      <c r="BM117" s="1315"/>
      <c r="BN117" s="1315"/>
      <c r="BO117" s="1315"/>
      <c r="BP117" s="1315"/>
      <c r="BQ117" s="1315"/>
      <c r="BR117" s="1315"/>
      <c r="BS117" s="1315"/>
      <c r="BT117" s="1315"/>
      <c r="BU117" s="1315"/>
      <c r="BV117" s="1315"/>
      <c r="BW117" s="1315"/>
      <c r="BX117" s="1315"/>
      <c r="BY117" s="1315"/>
      <c r="BZ117" s="1315"/>
      <c r="CA117" s="1315"/>
      <c r="CB117" s="1315"/>
      <c r="CC117" s="1315"/>
      <c r="CD117" s="1315"/>
      <c r="CE117" s="1315"/>
      <c r="CF117" s="1315"/>
      <c r="CG117" s="1315"/>
      <c r="CH117" s="1315"/>
      <c r="CI117" s="1315"/>
      <c r="CJ117" s="1315"/>
      <c r="CK117" s="1315"/>
      <c r="CL117" s="1315"/>
      <c r="CM117" s="1315"/>
      <c r="CN117" s="1315"/>
      <c r="CO117" s="1315"/>
      <c r="CP117" s="1315"/>
      <c r="CQ117" s="1315"/>
      <c r="CR117" s="1315"/>
      <c r="CS117" s="1315"/>
      <c r="CT117" s="1315"/>
      <c r="CU117" s="1315"/>
      <c r="CV117" s="1315"/>
      <c r="CW117" s="1315"/>
      <c r="CX117" s="1315"/>
      <c r="CY117" s="1315"/>
      <c r="CZ117" s="1315"/>
      <c r="DA117" s="1315"/>
      <c r="DB117" s="1315"/>
      <c r="DC117" s="1315"/>
      <c r="DD117" s="1315"/>
      <c r="DE117" s="1315"/>
      <c r="DF117" s="1315"/>
      <c r="DG117" s="1315"/>
      <c r="DH117" s="1315"/>
      <c r="DI117" s="1315"/>
      <c r="DJ117" s="1315"/>
      <c r="DK117" s="1315"/>
      <c r="DL117" s="1315"/>
      <c r="DM117" s="1315"/>
      <c r="DN117" s="1315"/>
      <c r="DO117" s="1315"/>
      <c r="DP117" s="1315"/>
      <c r="DQ117" s="1315"/>
      <c r="DR117" s="1315"/>
      <c r="DS117" s="1315"/>
      <c r="DT117" s="1315"/>
      <c r="DU117" s="1315"/>
      <c r="DV117" s="1315"/>
      <c r="DW117" s="1315"/>
      <c r="DX117" s="1315"/>
      <c r="DY117" s="1315"/>
      <c r="DZ117" s="1315"/>
      <c r="EA117" s="1315"/>
      <c r="EB117" s="1315"/>
      <c r="EC117" s="1315"/>
      <c r="ED117" s="1315"/>
      <c r="EE117" s="1315"/>
      <c r="EF117" s="1315"/>
      <c r="EG117" s="1315"/>
      <c r="EH117" s="1315"/>
      <c r="EI117" s="1315"/>
      <c r="EJ117" s="1315"/>
      <c r="EK117" s="1315"/>
      <c r="EL117" s="1315"/>
      <c r="EM117" s="1315"/>
      <c r="EN117" s="1315"/>
      <c r="EO117" s="1315"/>
      <c r="EP117" s="1315"/>
      <c r="EQ117" s="1315"/>
      <c r="ER117" s="1315"/>
      <c r="ES117" s="1315"/>
      <c r="ET117" s="1315"/>
      <c r="EU117" s="1315"/>
      <c r="EV117" s="1315"/>
      <c r="EW117" s="1315"/>
      <c r="EX117" s="1315"/>
      <c r="EY117" s="1315"/>
      <c r="EZ117" s="1315"/>
      <c r="FA117" s="1315"/>
      <c r="FB117" s="1315"/>
      <c r="FC117" s="1315"/>
      <c r="FD117" s="1315"/>
      <c r="FE117" s="1315"/>
      <c r="FF117" s="1315"/>
      <c r="FG117" s="1315"/>
      <c r="FH117" s="1315"/>
      <c r="FI117" s="1315"/>
      <c r="FJ117" s="1315"/>
      <c r="FK117" s="1315"/>
      <c r="FL117" s="1315"/>
      <c r="FM117" s="1315"/>
      <c r="FN117" s="1315"/>
      <c r="FO117" s="1315"/>
      <c r="FP117" s="1315"/>
      <c r="FQ117" s="1315"/>
      <c r="FR117" s="1315"/>
      <c r="FS117" s="1315"/>
      <c r="FT117" s="1315"/>
      <c r="FU117" s="1315"/>
      <c r="FV117" s="1315"/>
      <c r="FW117" s="1315"/>
      <c r="FX117" s="1315"/>
      <c r="FY117" s="1315"/>
      <c r="FZ117" s="1315"/>
      <c r="GA117" s="1295"/>
      <c r="GB117" s="1295"/>
      <c r="GC117" s="1295"/>
      <c r="GD117" s="1295"/>
      <c r="GE117" s="1295"/>
      <c r="GF117" s="1295"/>
      <c r="GG117" s="1295"/>
      <c r="GH117" s="1295"/>
      <c r="GI117" s="1295"/>
      <c r="GJ117" s="1295"/>
      <c r="GK117" s="1295"/>
      <c r="GL117" s="1295"/>
      <c r="GM117" s="1295"/>
      <c r="GN117" s="1295"/>
      <c r="GO117" s="1295"/>
      <c r="GP117" s="1295"/>
      <c r="GQ117" s="1295"/>
      <c r="GR117" s="1295"/>
      <c r="GS117" s="1295"/>
      <c r="GT117" s="1295"/>
      <c r="GU117" s="1295"/>
      <c r="GV117" s="1295"/>
      <c r="GW117" s="1295"/>
      <c r="GX117" s="1295"/>
      <c r="GY117" s="1295"/>
      <c r="GZ117" s="1295"/>
      <c r="HA117" s="1295"/>
      <c r="HB117" s="1295"/>
      <c r="HC117" s="1295"/>
      <c r="HD117" s="1295"/>
      <c r="HE117" s="1295"/>
      <c r="HF117" s="1295"/>
      <c r="HG117" s="1295"/>
      <c r="HH117" s="1295"/>
      <c r="HI117" s="1295"/>
      <c r="HJ117" s="1295"/>
      <c r="HK117" s="1295"/>
      <c r="HL117" s="1295"/>
      <c r="HM117" s="1295"/>
      <c r="HN117" s="1295"/>
      <c r="HO117" s="1295"/>
      <c r="HP117" s="1295"/>
      <c r="HQ117" s="1295"/>
      <c r="HR117" s="1295"/>
      <c r="HS117" s="1295"/>
      <c r="HT117" s="1295"/>
      <c r="HU117" s="1295"/>
      <c r="HV117" s="1295"/>
      <c r="HW117" s="1295"/>
      <c r="HX117" s="1295"/>
      <c r="HY117" s="1295"/>
      <c r="HZ117" s="1295"/>
      <c r="IA117" s="1295"/>
      <c r="IB117" s="1295"/>
      <c r="IC117" s="1295"/>
      <c r="ID117" s="1295"/>
      <c r="IE117" s="1295"/>
      <c r="IF117" s="1295"/>
      <c r="IG117" s="1295"/>
      <c r="IH117" s="1295"/>
      <c r="II117" s="1295"/>
      <c r="IJ117" s="1295"/>
      <c r="IK117" s="1295"/>
      <c r="IL117" s="1295"/>
      <c r="IM117" s="1295"/>
      <c r="IN117" s="1295"/>
      <c r="IO117" s="1295"/>
      <c r="IP117" s="1295"/>
      <c r="IQ117" s="1295"/>
      <c r="IR117" s="1295"/>
      <c r="IS117" s="1295"/>
      <c r="IT117" s="1295"/>
      <c r="IU117" s="1295"/>
      <c r="IV117" s="1295"/>
      <c r="IW117" s="1295"/>
      <c r="IX117" s="1295"/>
      <c r="IY117" s="1295"/>
      <c r="IZ117" s="1295"/>
      <c r="JA117" s="1295"/>
      <c r="JB117" s="1295"/>
      <c r="JC117" s="1295"/>
      <c r="JD117" s="1295"/>
      <c r="JE117" s="1295"/>
      <c r="JF117" s="1295"/>
      <c r="JG117" s="1295"/>
      <c r="JH117" s="1295"/>
      <c r="JI117" s="1295"/>
      <c r="JJ117" s="1295"/>
      <c r="JK117" s="1295"/>
      <c r="JL117" s="1295"/>
      <c r="JM117" s="1295"/>
      <c r="JN117" s="1295"/>
      <c r="JO117" s="1295"/>
      <c r="JP117" s="1295"/>
      <c r="JQ117" s="1295"/>
      <c r="JR117" s="1295"/>
      <c r="JS117" s="1295"/>
      <c r="JT117" s="1295"/>
      <c r="JU117" s="1295"/>
      <c r="JV117" s="1295"/>
      <c r="JW117" s="1295"/>
      <c r="JX117" s="1295"/>
      <c r="JY117" s="1295"/>
      <c r="JZ117" s="1295"/>
      <c r="KA117" s="1295"/>
      <c r="KB117" s="1295"/>
      <c r="KC117" s="1295"/>
      <c r="KD117" s="1295"/>
      <c r="KE117" s="1295"/>
      <c r="KF117" s="1295"/>
      <c r="KG117" s="1295"/>
      <c r="KH117" s="1295"/>
      <c r="KI117" s="1295"/>
      <c r="KJ117" s="1295"/>
      <c r="KK117" s="1295"/>
      <c r="KL117" s="1295"/>
      <c r="KM117" s="1295"/>
      <c r="KN117" s="1295"/>
      <c r="KO117" s="1295"/>
      <c r="KP117" s="1295"/>
      <c r="KQ117" s="1295"/>
      <c r="KR117" s="1295"/>
      <c r="KS117" s="1295"/>
      <c r="KT117" s="1295"/>
      <c r="KU117" s="1295"/>
      <c r="KV117" s="1295"/>
      <c r="KW117" s="1295"/>
      <c r="KX117" s="1295"/>
      <c r="KY117" s="1295"/>
      <c r="KZ117" s="1295"/>
      <c r="LA117" s="1295"/>
      <c r="LB117" s="1295"/>
      <c r="LC117" s="1295"/>
      <c r="LD117" s="1295"/>
      <c r="LE117" s="1295"/>
      <c r="LF117" s="1295"/>
      <c r="LG117" s="1295"/>
      <c r="LH117" s="1295"/>
      <c r="LI117" s="1295"/>
      <c r="LJ117" s="1295"/>
      <c r="LK117" s="1295"/>
      <c r="LL117" s="1295"/>
      <c r="LM117" s="1295"/>
      <c r="LN117" s="1295"/>
      <c r="LO117" s="1295"/>
      <c r="LP117" s="1295"/>
      <c r="LQ117" s="1295"/>
      <c r="LR117" s="1295"/>
      <c r="LS117" s="1295"/>
      <c r="LT117" s="1295"/>
      <c r="LU117" s="1295"/>
      <c r="LV117" s="1295"/>
      <c r="LW117" s="1295"/>
      <c r="LX117" s="1295"/>
      <c r="LY117" s="1295"/>
      <c r="LZ117" s="1295"/>
      <c r="MA117" s="1295"/>
      <c r="MB117" s="1295"/>
      <c r="MC117" s="1295"/>
      <c r="MD117" s="1295"/>
      <c r="ME117" s="1295"/>
      <c r="MF117" s="1295"/>
      <c r="MG117" s="1295"/>
      <c r="MH117" s="1295"/>
      <c r="MI117" s="1295"/>
      <c r="MJ117" s="1295"/>
      <c r="MK117" s="1295"/>
      <c r="ML117" s="1295"/>
      <c r="MM117" s="1295"/>
      <c r="MN117" s="1295"/>
      <c r="MO117" s="1295"/>
      <c r="MP117" s="1295"/>
      <c r="MQ117" s="1295"/>
      <c r="MR117" s="1295"/>
      <c r="MS117" s="1295"/>
      <c r="MT117" s="1295"/>
      <c r="MU117" s="1295"/>
      <c r="MV117" s="1295"/>
      <c r="MW117" s="1295"/>
      <c r="MX117" s="1295"/>
      <c r="MY117" s="1295"/>
      <c r="MZ117" s="1295"/>
      <c r="NA117" s="1295"/>
      <c r="NB117" s="1295"/>
      <c r="NC117" s="1295"/>
      <c r="ND117" s="1295"/>
      <c r="NE117" s="1295"/>
      <c r="NF117" s="1295"/>
      <c r="NG117" s="1295"/>
      <c r="NH117" s="1295"/>
      <c r="NI117" s="1295"/>
      <c r="NJ117" s="1302"/>
    </row>
    <row r="118" spans="2:374" ht="3.65" customHeight="1" x14ac:dyDescent="0.65">
      <c r="B118" s="1314"/>
      <c r="C118" s="1315"/>
      <c r="D118" s="1315"/>
      <c r="E118" s="1315"/>
      <c r="F118" s="1315"/>
      <c r="G118" s="1315"/>
      <c r="H118" s="1315"/>
      <c r="I118" s="1315"/>
      <c r="J118" s="1315"/>
      <c r="K118" s="1315"/>
      <c r="L118" s="1315"/>
      <c r="M118" s="1315"/>
      <c r="N118" s="1315"/>
      <c r="O118" s="1315"/>
      <c r="P118" s="1315"/>
      <c r="Q118" s="1315"/>
      <c r="R118" s="1315"/>
      <c r="S118" s="1315"/>
      <c r="T118" s="1315"/>
      <c r="U118" s="1315"/>
      <c r="V118" s="1315"/>
      <c r="W118" s="1315"/>
      <c r="X118" s="1315"/>
      <c r="Y118" s="1315"/>
      <c r="Z118" s="1315"/>
      <c r="AA118" s="1315"/>
      <c r="AB118" s="1315"/>
      <c r="AC118" s="1315"/>
      <c r="AD118" s="1315"/>
      <c r="AE118" s="1315"/>
      <c r="AF118" s="1315"/>
      <c r="AG118" s="1315"/>
      <c r="AH118" s="1315"/>
      <c r="AI118" s="1315"/>
      <c r="AJ118" s="1315"/>
      <c r="AK118" s="1315"/>
      <c r="AL118" s="1312"/>
      <c r="AM118" s="1312"/>
      <c r="AN118" s="1312"/>
      <c r="AO118" s="1312"/>
      <c r="AP118" s="1312"/>
      <c r="AQ118" s="1312"/>
      <c r="AR118" s="1312"/>
      <c r="AS118" s="1312"/>
      <c r="AT118" s="1312"/>
      <c r="AU118" s="1312"/>
      <c r="AV118" s="1312"/>
      <c r="AW118" s="1312"/>
      <c r="AX118" s="1312"/>
      <c r="AY118" s="1312"/>
      <c r="AZ118" s="1312"/>
      <c r="BA118" s="1312"/>
      <c r="BB118" s="1312"/>
      <c r="BC118" s="1312"/>
      <c r="BD118" s="1312"/>
      <c r="BE118" s="1312"/>
      <c r="BF118" s="1312"/>
      <c r="BG118" s="1312"/>
      <c r="BH118" s="1312"/>
      <c r="BI118" s="1312"/>
      <c r="BJ118" s="1312"/>
      <c r="BK118" s="1312"/>
      <c r="BL118" s="1315"/>
      <c r="BM118" s="1315"/>
      <c r="BN118" s="1315"/>
      <c r="BO118" s="1315"/>
      <c r="BP118" s="1315"/>
      <c r="BQ118" s="1315"/>
      <c r="BR118" s="1315"/>
      <c r="BS118" s="1315"/>
      <c r="BT118" s="1315"/>
      <c r="BU118" s="1315"/>
      <c r="BV118" s="1315"/>
      <c r="BW118" s="1315"/>
      <c r="BX118" s="1315"/>
      <c r="BY118" s="1315"/>
      <c r="BZ118" s="1315"/>
      <c r="CA118" s="1315"/>
      <c r="CB118" s="1315"/>
      <c r="CC118" s="1315"/>
      <c r="CD118" s="1315"/>
      <c r="CE118" s="1315"/>
      <c r="CF118" s="1315"/>
      <c r="CG118" s="1315"/>
      <c r="CH118" s="1315"/>
      <c r="CI118" s="1315"/>
      <c r="CJ118" s="1315"/>
      <c r="CK118" s="1315"/>
      <c r="CL118" s="1315"/>
      <c r="CM118" s="1315"/>
      <c r="CN118" s="1315"/>
      <c r="CO118" s="1315"/>
      <c r="CP118" s="1315"/>
      <c r="CQ118" s="1315"/>
      <c r="CR118" s="1315"/>
      <c r="CS118" s="1315"/>
      <c r="CT118" s="1315"/>
      <c r="CU118" s="1315"/>
      <c r="CV118" s="1315"/>
      <c r="CW118" s="1315"/>
      <c r="CX118" s="1315"/>
      <c r="CY118" s="1315"/>
      <c r="CZ118" s="1315"/>
      <c r="DA118" s="1315"/>
      <c r="DB118" s="1315"/>
      <c r="DC118" s="1315"/>
      <c r="DD118" s="1315"/>
      <c r="DE118" s="1315"/>
      <c r="DF118" s="1315"/>
      <c r="DG118" s="1315"/>
      <c r="DH118" s="1315"/>
      <c r="DI118" s="1315"/>
      <c r="DJ118" s="1315"/>
      <c r="DK118" s="1315"/>
      <c r="DL118" s="1315"/>
      <c r="DM118" s="1315"/>
      <c r="DN118" s="1315"/>
      <c r="DO118" s="1315"/>
      <c r="DP118" s="1315"/>
      <c r="DQ118" s="1315"/>
      <c r="DR118" s="1315"/>
      <c r="DS118" s="1315"/>
      <c r="DT118" s="1315"/>
      <c r="DU118" s="1315"/>
      <c r="DV118" s="1315"/>
      <c r="DW118" s="1315"/>
      <c r="DX118" s="1315"/>
      <c r="DY118" s="1315"/>
      <c r="DZ118" s="1315"/>
      <c r="EA118" s="1315"/>
      <c r="EB118" s="1315"/>
      <c r="EC118" s="1315"/>
      <c r="ED118" s="1315"/>
      <c r="EE118" s="1315"/>
      <c r="EF118" s="1315"/>
      <c r="EG118" s="1315"/>
      <c r="EH118" s="1315"/>
      <c r="EI118" s="1315"/>
      <c r="EJ118" s="1315"/>
      <c r="EK118" s="1315"/>
      <c r="EL118" s="1315"/>
      <c r="EM118" s="1315"/>
      <c r="EN118" s="1315"/>
      <c r="EO118" s="1315"/>
      <c r="EP118" s="1315"/>
      <c r="EQ118" s="1315"/>
      <c r="ER118" s="1315"/>
      <c r="ES118" s="1315"/>
      <c r="ET118" s="1315"/>
      <c r="EU118" s="1315"/>
      <c r="EV118" s="1315"/>
      <c r="EW118" s="1315"/>
      <c r="EX118" s="1315"/>
      <c r="EY118" s="1315"/>
      <c r="EZ118" s="1315"/>
      <c r="FA118" s="1315"/>
      <c r="FB118" s="1315"/>
      <c r="FC118" s="1315"/>
      <c r="FD118" s="1315"/>
      <c r="FE118" s="1315"/>
      <c r="FF118" s="1315"/>
      <c r="FG118" s="1315"/>
      <c r="FH118" s="1315"/>
      <c r="FI118" s="1315"/>
      <c r="FJ118" s="1315"/>
      <c r="FK118" s="1315"/>
      <c r="FL118" s="1315"/>
      <c r="FM118" s="1315"/>
      <c r="FN118" s="1315"/>
      <c r="FO118" s="1315"/>
      <c r="FP118" s="1315"/>
      <c r="FQ118" s="1315"/>
      <c r="FR118" s="1315"/>
      <c r="FS118" s="1315"/>
      <c r="FT118" s="1315"/>
      <c r="FU118" s="1315"/>
      <c r="FV118" s="1315"/>
      <c r="FW118" s="1315"/>
      <c r="FX118" s="1315"/>
      <c r="FY118" s="1315"/>
      <c r="FZ118" s="1315"/>
      <c r="GA118" s="1295"/>
      <c r="GB118" s="1295"/>
      <c r="GC118" s="1295"/>
      <c r="GD118" s="1295"/>
      <c r="GE118" s="1295"/>
      <c r="GF118" s="1295"/>
      <c r="GG118" s="1295"/>
      <c r="GH118" s="1295"/>
      <c r="GI118" s="1295"/>
      <c r="GJ118" s="1295"/>
      <c r="GK118" s="1295"/>
      <c r="GL118" s="1295"/>
      <c r="GM118" s="1295"/>
      <c r="GN118" s="1295"/>
      <c r="GO118" s="1295"/>
      <c r="GP118" s="1295"/>
      <c r="GQ118" s="1295"/>
      <c r="GR118" s="1295"/>
      <c r="GS118" s="1295"/>
      <c r="GT118" s="1295"/>
      <c r="GU118" s="1295"/>
      <c r="GV118" s="1295"/>
      <c r="GW118" s="1295"/>
      <c r="GX118" s="1295"/>
      <c r="GY118" s="1295"/>
      <c r="GZ118" s="1295"/>
      <c r="HA118" s="1295"/>
      <c r="HB118" s="1295"/>
      <c r="HC118" s="1295"/>
      <c r="HD118" s="1295"/>
      <c r="HE118" s="1295"/>
      <c r="HF118" s="1295"/>
      <c r="HG118" s="1295"/>
      <c r="HH118" s="1295"/>
      <c r="HI118" s="1295"/>
      <c r="HJ118" s="1295"/>
      <c r="HK118" s="1295"/>
      <c r="HL118" s="1295"/>
      <c r="HM118" s="1295"/>
      <c r="HN118" s="1295"/>
      <c r="HO118" s="1295"/>
      <c r="HP118" s="1295"/>
      <c r="HQ118" s="1295"/>
      <c r="HR118" s="1295"/>
      <c r="HS118" s="1295"/>
      <c r="HT118" s="1295"/>
      <c r="HU118" s="1295"/>
      <c r="HV118" s="1295"/>
      <c r="HW118" s="1295"/>
      <c r="HX118" s="1295"/>
      <c r="HY118" s="1295"/>
      <c r="HZ118" s="1295"/>
      <c r="IA118" s="1295"/>
      <c r="IB118" s="1295"/>
      <c r="IC118" s="1295"/>
      <c r="ID118" s="1295"/>
      <c r="IE118" s="1295"/>
      <c r="IF118" s="1295"/>
      <c r="IG118" s="1295"/>
      <c r="IH118" s="1295"/>
      <c r="II118" s="1295"/>
      <c r="IJ118" s="1295"/>
      <c r="IK118" s="1295"/>
      <c r="IL118" s="1295"/>
      <c r="IM118" s="1295"/>
      <c r="IN118" s="1295"/>
      <c r="IO118" s="1295"/>
      <c r="IP118" s="1295"/>
      <c r="IQ118" s="1295"/>
      <c r="IR118" s="1295"/>
      <c r="IS118" s="1295"/>
      <c r="IT118" s="1295"/>
      <c r="IU118" s="1295"/>
      <c r="IV118" s="1295"/>
      <c r="IW118" s="1295"/>
      <c r="IX118" s="1295"/>
      <c r="IY118" s="1295"/>
      <c r="IZ118" s="1295"/>
      <c r="JA118" s="1295"/>
      <c r="JB118" s="1295"/>
      <c r="JC118" s="1295"/>
      <c r="JD118" s="1295"/>
      <c r="JE118" s="1295"/>
      <c r="JF118" s="1295"/>
      <c r="JG118" s="1295"/>
      <c r="JH118" s="1295"/>
      <c r="JI118" s="1295"/>
      <c r="JJ118" s="1295"/>
      <c r="JK118" s="1295"/>
      <c r="JL118" s="1295"/>
      <c r="JM118" s="1295"/>
      <c r="JN118" s="1295"/>
      <c r="JO118" s="1295"/>
      <c r="JP118" s="1295"/>
      <c r="JQ118" s="1295"/>
      <c r="JR118" s="1295"/>
      <c r="JS118" s="1295"/>
      <c r="JT118" s="1295"/>
      <c r="JU118" s="1295"/>
      <c r="JV118" s="1295"/>
      <c r="JW118" s="1295"/>
      <c r="JX118" s="1295"/>
      <c r="JY118" s="1295"/>
      <c r="JZ118" s="1295"/>
      <c r="KA118" s="1295"/>
      <c r="KB118" s="1295"/>
      <c r="KC118" s="1295"/>
      <c r="KD118" s="1295"/>
      <c r="KE118" s="1295"/>
      <c r="KF118" s="1295"/>
      <c r="KG118" s="1295"/>
      <c r="KH118" s="1295"/>
      <c r="KI118" s="1295"/>
      <c r="KJ118" s="1295"/>
      <c r="KK118" s="1295"/>
      <c r="KL118" s="1295"/>
      <c r="KM118" s="1295"/>
      <c r="KN118" s="1295"/>
      <c r="KO118" s="1295"/>
      <c r="KP118" s="1295"/>
      <c r="KQ118" s="1295"/>
      <c r="KR118" s="1295"/>
      <c r="KS118" s="1295"/>
      <c r="KT118" s="1295"/>
      <c r="KU118" s="1295"/>
      <c r="KV118" s="1295"/>
      <c r="KW118" s="1295"/>
      <c r="KX118" s="1295"/>
      <c r="KY118" s="1295"/>
      <c r="KZ118" s="1295"/>
      <c r="LA118" s="1295"/>
      <c r="LB118" s="1295"/>
      <c r="LC118" s="1295"/>
      <c r="LD118" s="1295"/>
      <c r="LE118" s="1295"/>
      <c r="LF118" s="1295"/>
      <c r="LG118" s="1295"/>
      <c r="LH118" s="1295"/>
      <c r="LI118" s="1295"/>
      <c r="LJ118" s="1295"/>
      <c r="LK118" s="1295"/>
      <c r="LL118" s="1295"/>
      <c r="LM118" s="1295"/>
      <c r="LN118" s="1295"/>
      <c r="LO118" s="1295"/>
      <c r="LP118" s="1295"/>
      <c r="LQ118" s="1295"/>
      <c r="LR118" s="1295"/>
      <c r="LS118" s="1295"/>
      <c r="LT118" s="1295"/>
      <c r="LU118" s="1295"/>
      <c r="LV118" s="1295"/>
      <c r="LW118" s="1295"/>
      <c r="LX118" s="1295"/>
      <c r="LY118" s="1295"/>
      <c r="LZ118" s="1295"/>
      <c r="MA118" s="1295"/>
      <c r="MB118" s="1295"/>
      <c r="MC118" s="1295"/>
      <c r="MD118" s="1295"/>
      <c r="ME118" s="1295"/>
      <c r="MF118" s="1295"/>
      <c r="MG118" s="1295"/>
      <c r="MH118" s="1295"/>
      <c r="MI118" s="1295"/>
      <c r="MJ118" s="1295"/>
      <c r="MK118" s="1295"/>
      <c r="ML118" s="1295"/>
      <c r="MM118" s="1295"/>
      <c r="MN118" s="1295"/>
      <c r="MO118" s="1295"/>
      <c r="MP118" s="1295"/>
      <c r="MQ118" s="1295"/>
      <c r="MR118" s="1295"/>
      <c r="MS118" s="1295"/>
      <c r="MT118" s="1295"/>
      <c r="MU118" s="1295"/>
      <c r="MV118" s="1295"/>
      <c r="MW118" s="1295"/>
      <c r="MX118" s="1295"/>
      <c r="MY118" s="1295"/>
      <c r="MZ118" s="1295"/>
      <c r="NA118" s="1295"/>
      <c r="NB118" s="1295"/>
      <c r="NC118" s="1295"/>
      <c r="ND118" s="1295"/>
      <c r="NE118" s="1295"/>
      <c r="NF118" s="1295"/>
      <c r="NG118" s="1295"/>
      <c r="NH118" s="1295"/>
      <c r="NI118" s="1295"/>
      <c r="NJ118" s="1302"/>
    </row>
    <row r="119" spans="2:374" ht="3.65" customHeight="1" x14ac:dyDescent="0.65">
      <c r="B119" s="1314"/>
      <c r="C119" s="1315"/>
      <c r="D119" s="1315"/>
      <c r="E119" s="1315"/>
      <c r="F119" s="1315"/>
      <c r="G119" s="1315"/>
      <c r="H119" s="1315"/>
      <c r="I119" s="1315"/>
      <c r="J119" s="1315"/>
      <c r="K119" s="1315"/>
      <c r="L119" s="1315"/>
      <c r="M119" s="1315"/>
      <c r="N119" s="1315"/>
      <c r="O119" s="1315"/>
      <c r="P119" s="1315"/>
      <c r="Q119" s="1315"/>
      <c r="R119" s="1315"/>
      <c r="S119" s="1315"/>
      <c r="T119" s="1315"/>
      <c r="U119" s="1315"/>
      <c r="V119" s="1315"/>
      <c r="W119" s="1315"/>
      <c r="X119" s="1315"/>
      <c r="Y119" s="1315"/>
      <c r="Z119" s="1315"/>
      <c r="AA119" s="1315"/>
      <c r="AB119" s="1315"/>
      <c r="AC119" s="1315"/>
      <c r="AD119" s="1315"/>
      <c r="AE119" s="1315"/>
      <c r="AF119" s="1315"/>
      <c r="AG119" s="1315"/>
      <c r="AH119" s="1315"/>
      <c r="AI119" s="1315"/>
      <c r="AJ119" s="1315"/>
      <c r="AK119" s="1315"/>
      <c r="AL119" s="1312"/>
      <c r="AM119" s="1312"/>
      <c r="AN119" s="1312"/>
      <c r="AO119" s="1312"/>
      <c r="AP119" s="1312"/>
      <c r="AQ119" s="1312"/>
      <c r="AR119" s="1312"/>
      <c r="AS119" s="1312"/>
      <c r="AT119" s="1312"/>
      <c r="AU119" s="1312"/>
      <c r="AV119" s="1312"/>
      <c r="AW119" s="1312"/>
      <c r="AX119" s="1312"/>
      <c r="AY119" s="1312"/>
      <c r="AZ119" s="1312"/>
      <c r="BA119" s="1312"/>
      <c r="BB119" s="1312"/>
      <c r="BC119" s="1312"/>
      <c r="BD119" s="1312"/>
      <c r="BE119" s="1312"/>
      <c r="BF119" s="1312"/>
      <c r="BG119" s="1312"/>
      <c r="BH119" s="1312"/>
      <c r="BI119" s="1312"/>
      <c r="BJ119" s="1312"/>
      <c r="BK119" s="1312"/>
      <c r="BL119" s="1315"/>
      <c r="BM119" s="1315"/>
      <c r="BN119" s="1315"/>
      <c r="BO119" s="1315"/>
      <c r="BP119" s="1315"/>
      <c r="BQ119" s="1315"/>
      <c r="BR119" s="1315"/>
      <c r="BS119" s="1315"/>
      <c r="BT119" s="1315"/>
      <c r="BU119" s="1315"/>
      <c r="BV119" s="1315"/>
      <c r="BW119" s="1315"/>
      <c r="BX119" s="1315"/>
      <c r="BY119" s="1315"/>
      <c r="BZ119" s="1315"/>
      <c r="CA119" s="1315"/>
      <c r="CB119" s="1315"/>
      <c r="CC119" s="1315"/>
      <c r="CD119" s="1315"/>
      <c r="CE119" s="1315"/>
      <c r="CF119" s="1315"/>
      <c r="CG119" s="1315"/>
      <c r="CH119" s="1315"/>
      <c r="CI119" s="1315"/>
      <c r="CJ119" s="1315"/>
      <c r="CK119" s="1315"/>
      <c r="CL119" s="1315"/>
      <c r="CM119" s="1315"/>
      <c r="CN119" s="1315"/>
      <c r="CO119" s="1315"/>
      <c r="CP119" s="1315"/>
      <c r="CQ119" s="1315"/>
      <c r="CR119" s="1315"/>
      <c r="CS119" s="1315"/>
      <c r="CT119" s="1315"/>
      <c r="CU119" s="1315"/>
      <c r="CV119" s="1315"/>
      <c r="CW119" s="1315"/>
      <c r="CX119" s="1315"/>
      <c r="CY119" s="1315"/>
      <c r="CZ119" s="1315"/>
      <c r="DA119" s="1315"/>
      <c r="DB119" s="1315"/>
      <c r="DC119" s="1315"/>
      <c r="DD119" s="1315"/>
      <c r="DE119" s="1315"/>
      <c r="DF119" s="1315"/>
      <c r="DG119" s="1315"/>
      <c r="DH119" s="1315"/>
      <c r="DI119" s="1315"/>
      <c r="DJ119" s="1315"/>
      <c r="DK119" s="1315"/>
      <c r="DL119" s="1315"/>
      <c r="DM119" s="1315"/>
      <c r="DN119" s="1315"/>
      <c r="DO119" s="1315"/>
      <c r="DP119" s="1315"/>
      <c r="DQ119" s="1315"/>
      <c r="DR119" s="1315"/>
      <c r="DS119" s="1315"/>
      <c r="DT119" s="1315"/>
      <c r="DU119" s="1315"/>
      <c r="DV119" s="1315"/>
      <c r="DW119" s="1315"/>
      <c r="DX119" s="1315"/>
      <c r="DY119" s="1315"/>
      <c r="DZ119" s="1315"/>
      <c r="EA119" s="1315"/>
      <c r="EB119" s="1315"/>
      <c r="EC119" s="1315"/>
      <c r="ED119" s="1315"/>
      <c r="EE119" s="1315"/>
      <c r="EF119" s="1315"/>
      <c r="EG119" s="1315"/>
      <c r="EH119" s="1315"/>
      <c r="EI119" s="1315"/>
      <c r="EJ119" s="1315"/>
      <c r="EK119" s="1315"/>
      <c r="EL119" s="1315"/>
      <c r="EM119" s="1315"/>
      <c r="EN119" s="1315"/>
      <c r="EO119" s="1315"/>
      <c r="EP119" s="1315"/>
      <c r="EQ119" s="1315"/>
      <c r="ER119" s="1315"/>
      <c r="ES119" s="1315"/>
      <c r="ET119" s="1315"/>
      <c r="EU119" s="1315"/>
      <c r="EV119" s="1315"/>
      <c r="EW119" s="1315"/>
      <c r="EX119" s="1315"/>
      <c r="EY119" s="1315"/>
      <c r="EZ119" s="1315"/>
      <c r="FA119" s="1315"/>
      <c r="FB119" s="1315"/>
      <c r="FC119" s="1315"/>
      <c r="FD119" s="1315"/>
      <c r="FE119" s="1315"/>
      <c r="FF119" s="1315"/>
      <c r="FG119" s="1315"/>
      <c r="FH119" s="1315"/>
      <c r="FI119" s="1315"/>
      <c r="FJ119" s="1315"/>
      <c r="FK119" s="1315"/>
      <c r="FL119" s="1315"/>
      <c r="FM119" s="1315"/>
      <c r="FN119" s="1315"/>
      <c r="FO119" s="1315"/>
      <c r="FP119" s="1315"/>
      <c r="FQ119" s="1315"/>
      <c r="FR119" s="1315"/>
      <c r="FS119" s="1315"/>
      <c r="FT119" s="1315"/>
      <c r="FU119" s="1315"/>
      <c r="FV119" s="1315"/>
      <c r="FW119" s="1315"/>
      <c r="FX119" s="1315"/>
      <c r="FY119" s="1315"/>
      <c r="FZ119" s="1315"/>
      <c r="GA119" s="1295"/>
      <c r="GB119" s="1295"/>
      <c r="GC119" s="1295"/>
      <c r="GD119" s="1295"/>
      <c r="GE119" s="1295"/>
      <c r="GF119" s="1295"/>
      <c r="GG119" s="1295"/>
      <c r="GH119" s="1295"/>
      <c r="GI119" s="1295"/>
      <c r="GJ119" s="1295"/>
      <c r="GK119" s="1295"/>
      <c r="GL119" s="1295"/>
      <c r="GM119" s="1295"/>
      <c r="GN119" s="1295"/>
      <c r="GO119" s="1295"/>
      <c r="GP119" s="1295"/>
      <c r="GQ119" s="1295"/>
      <c r="GR119" s="1295"/>
      <c r="GS119" s="1295"/>
      <c r="GT119" s="1295"/>
      <c r="GU119" s="1295"/>
      <c r="GV119" s="1295"/>
      <c r="GW119" s="1295"/>
      <c r="GX119" s="1295"/>
      <c r="GY119" s="1295"/>
      <c r="GZ119" s="1295"/>
      <c r="HA119" s="1295"/>
      <c r="HB119" s="1295"/>
      <c r="HC119" s="1295"/>
      <c r="HD119" s="1295"/>
      <c r="HE119" s="1295"/>
      <c r="HF119" s="1295"/>
      <c r="HG119" s="1295"/>
      <c r="HH119" s="1295"/>
      <c r="HI119" s="1295"/>
      <c r="HJ119" s="1295"/>
      <c r="HK119" s="1295"/>
      <c r="HL119" s="1295"/>
      <c r="HM119" s="1295"/>
      <c r="HN119" s="1295"/>
      <c r="HO119" s="1295"/>
      <c r="HP119" s="1295"/>
      <c r="HQ119" s="1295"/>
      <c r="HR119" s="1295"/>
      <c r="HS119" s="1295"/>
      <c r="HT119" s="1295"/>
      <c r="HU119" s="1295"/>
      <c r="HV119" s="1295"/>
      <c r="HW119" s="1295"/>
      <c r="HX119" s="1295"/>
      <c r="HY119" s="1295"/>
      <c r="HZ119" s="1295"/>
      <c r="IA119" s="1295"/>
      <c r="IB119" s="1295"/>
      <c r="IC119" s="1295"/>
      <c r="ID119" s="1295"/>
      <c r="IE119" s="1295"/>
      <c r="IF119" s="1295"/>
      <c r="IG119" s="1295"/>
      <c r="IH119" s="1295"/>
      <c r="II119" s="1295"/>
      <c r="IJ119" s="1295"/>
      <c r="IK119" s="1295"/>
      <c r="IL119" s="1295"/>
      <c r="IM119" s="1295"/>
      <c r="IN119" s="1295"/>
      <c r="IO119" s="1295"/>
      <c r="IP119" s="1295"/>
      <c r="IQ119" s="1295"/>
      <c r="IR119" s="1295"/>
      <c r="IS119" s="1295"/>
      <c r="IT119" s="1295"/>
      <c r="IU119" s="1295"/>
      <c r="IV119" s="1295"/>
      <c r="IW119" s="1295"/>
      <c r="IX119" s="1295"/>
      <c r="IY119" s="1295"/>
      <c r="IZ119" s="1295"/>
      <c r="JA119" s="1295"/>
      <c r="JB119" s="1295"/>
      <c r="JC119" s="1295"/>
      <c r="JD119" s="1295"/>
      <c r="JE119" s="1295"/>
      <c r="JF119" s="1295"/>
      <c r="JG119" s="1295"/>
      <c r="JH119" s="1295"/>
      <c r="JI119" s="1295"/>
      <c r="JJ119" s="1295"/>
      <c r="JK119" s="1295"/>
      <c r="JL119" s="1295"/>
      <c r="JM119" s="1295"/>
      <c r="JN119" s="1295"/>
      <c r="JO119" s="1295"/>
      <c r="JP119" s="1295"/>
      <c r="JQ119" s="1295"/>
      <c r="JR119" s="1295"/>
      <c r="JS119" s="1295"/>
      <c r="JT119" s="1295"/>
      <c r="JU119" s="1295"/>
      <c r="JV119" s="1295"/>
      <c r="JW119" s="1295"/>
      <c r="JX119" s="1295"/>
      <c r="JY119" s="1295"/>
      <c r="JZ119" s="1295"/>
      <c r="KA119" s="1295"/>
      <c r="KB119" s="1295"/>
      <c r="KC119" s="1295"/>
      <c r="KD119" s="1295"/>
      <c r="KE119" s="1295"/>
      <c r="KF119" s="1295"/>
      <c r="KG119" s="1295"/>
      <c r="KH119" s="1295"/>
      <c r="KI119" s="1295"/>
      <c r="KJ119" s="1295"/>
      <c r="KK119" s="1295"/>
      <c r="KL119" s="1295"/>
      <c r="KM119" s="1295"/>
      <c r="KN119" s="1295"/>
      <c r="KO119" s="1295"/>
      <c r="KP119" s="1295"/>
      <c r="KQ119" s="1295"/>
      <c r="KR119" s="1295"/>
      <c r="KS119" s="1295"/>
      <c r="KT119" s="1295"/>
      <c r="KU119" s="1295"/>
      <c r="KV119" s="1295"/>
      <c r="KW119" s="1295"/>
      <c r="KX119" s="1295"/>
      <c r="KY119" s="1295"/>
      <c r="KZ119" s="1295"/>
      <c r="LA119" s="1295"/>
      <c r="LB119" s="1295"/>
      <c r="LC119" s="1295"/>
      <c r="LD119" s="1295"/>
      <c r="LE119" s="1295"/>
      <c r="LF119" s="1295"/>
      <c r="LG119" s="1295"/>
      <c r="LH119" s="1295"/>
      <c r="LI119" s="1295"/>
      <c r="LJ119" s="1295"/>
      <c r="LK119" s="1295"/>
      <c r="LL119" s="1295"/>
      <c r="LM119" s="1295"/>
      <c r="LN119" s="1295"/>
      <c r="LO119" s="1295"/>
      <c r="LP119" s="1295"/>
      <c r="LQ119" s="1295"/>
      <c r="LR119" s="1295"/>
      <c r="LS119" s="1295"/>
      <c r="LT119" s="1295"/>
      <c r="LU119" s="1295"/>
      <c r="LV119" s="1295"/>
      <c r="LW119" s="1295"/>
      <c r="LX119" s="1295"/>
      <c r="LY119" s="1295"/>
      <c r="LZ119" s="1295"/>
      <c r="MA119" s="1295"/>
      <c r="MB119" s="1295"/>
      <c r="MC119" s="1295"/>
      <c r="MD119" s="1295"/>
      <c r="ME119" s="1295"/>
      <c r="MF119" s="1295"/>
      <c r="MG119" s="1295"/>
      <c r="MH119" s="1295"/>
      <c r="MI119" s="1295"/>
      <c r="MJ119" s="1295"/>
      <c r="MK119" s="1295"/>
      <c r="ML119" s="1295"/>
      <c r="MM119" s="1295"/>
      <c r="MN119" s="1295"/>
      <c r="MO119" s="1295"/>
      <c r="MP119" s="1295"/>
      <c r="MQ119" s="1295"/>
      <c r="MR119" s="1295"/>
      <c r="MS119" s="1295"/>
      <c r="MT119" s="1295"/>
      <c r="MU119" s="1295"/>
      <c r="MV119" s="1295"/>
      <c r="MW119" s="1295"/>
      <c r="MX119" s="1295"/>
      <c r="MY119" s="1295"/>
      <c r="MZ119" s="1295"/>
      <c r="NA119" s="1295"/>
      <c r="NB119" s="1295"/>
      <c r="NC119" s="1295"/>
      <c r="ND119" s="1295"/>
      <c r="NE119" s="1295"/>
      <c r="NF119" s="1295"/>
      <c r="NG119" s="1295"/>
      <c r="NH119" s="1295"/>
      <c r="NI119" s="1295"/>
      <c r="NJ119" s="1302"/>
    </row>
    <row r="120" spans="2:374" ht="3.65" customHeight="1" x14ac:dyDescent="0.65">
      <c r="B120" s="1314"/>
      <c r="C120" s="1315"/>
      <c r="D120" s="1315"/>
      <c r="E120" s="1315"/>
      <c r="F120" s="1315"/>
      <c r="G120" s="1315"/>
      <c r="H120" s="1315"/>
      <c r="I120" s="1315"/>
      <c r="J120" s="1315"/>
      <c r="K120" s="1315"/>
      <c r="L120" s="1315"/>
      <c r="M120" s="1315"/>
      <c r="N120" s="1315"/>
      <c r="O120" s="1315"/>
      <c r="P120" s="1315"/>
      <c r="Q120" s="1315"/>
      <c r="R120" s="1315"/>
      <c r="S120" s="1315"/>
      <c r="T120" s="1315"/>
      <c r="U120" s="1315"/>
      <c r="V120" s="1315"/>
      <c r="W120" s="1315"/>
      <c r="X120" s="1315"/>
      <c r="Y120" s="1315"/>
      <c r="Z120" s="1315"/>
      <c r="AA120" s="1315"/>
      <c r="AB120" s="1315"/>
      <c r="AC120" s="1315"/>
      <c r="AD120" s="1315"/>
      <c r="AE120" s="1315"/>
      <c r="AF120" s="1315"/>
      <c r="AG120" s="1315"/>
      <c r="AH120" s="1315"/>
      <c r="AI120" s="1315"/>
      <c r="AJ120" s="1315"/>
      <c r="AK120" s="1315"/>
      <c r="AL120" s="1312"/>
      <c r="AM120" s="1312"/>
      <c r="AN120" s="1312"/>
      <c r="AO120" s="1312"/>
      <c r="AP120" s="1312"/>
      <c r="AQ120" s="1312"/>
      <c r="AR120" s="1312"/>
      <c r="AS120" s="1312"/>
      <c r="AT120" s="1312"/>
      <c r="AU120" s="1312"/>
      <c r="AV120" s="1312"/>
      <c r="AW120" s="1312"/>
      <c r="AX120" s="1312"/>
      <c r="AY120" s="1312"/>
      <c r="AZ120" s="1312"/>
      <c r="BA120" s="1312"/>
      <c r="BB120" s="1312"/>
      <c r="BC120" s="1312"/>
      <c r="BD120" s="1312"/>
      <c r="BE120" s="1312"/>
      <c r="BF120" s="1312"/>
      <c r="BG120" s="1312"/>
      <c r="BH120" s="1312"/>
      <c r="BI120" s="1312"/>
      <c r="BJ120" s="1312"/>
      <c r="BK120" s="1312"/>
      <c r="BL120" s="1315"/>
      <c r="BM120" s="1315"/>
      <c r="BN120" s="1315"/>
      <c r="BO120" s="1315"/>
      <c r="BP120" s="1315"/>
      <c r="BQ120" s="1315"/>
      <c r="BR120" s="1315"/>
      <c r="BS120" s="1315"/>
      <c r="BT120" s="1315"/>
      <c r="BU120" s="1315"/>
      <c r="BV120" s="1315"/>
      <c r="BW120" s="1315"/>
      <c r="BX120" s="1315"/>
      <c r="BY120" s="1315"/>
      <c r="BZ120" s="1315"/>
      <c r="CA120" s="1315"/>
      <c r="CB120" s="1315"/>
      <c r="CC120" s="1315"/>
      <c r="CD120" s="1315"/>
      <c r="CE120" s="1315"/>
      <c r="CF120" s="1315"/>
      <c r="CG120" s="1315"/>
      <c r="CH120" s="1315"/>
      <c r="CI120" s="1315"/>
      <c r="CJ120" s="1315"/>
      <c r="CK120" s="1315"/>
      <c r="CL120" s="1315"/>
      <c r="CM120" s="1315"/>
      <c r="CN120" s="1315"/>
      <c r="CO120" s="1315"/>
      <c r="CP120" s="1315"/>
      <c r="CQ120" s="1315"/>
      <c r="CR120" s="1315"/>
      <c r="CS120" s="1315"/>
      <c r="CT120" s="1315"/>
      <c r="CU120" s="1315"/>
      <c r="CV120" s="1315"/>
      <c r="CW120" s="1315"/>
      <c r="CX120" s="1315"/>
      <c r="CY120" s="1315"/>
      <c r="CZ120" s="1315"/>
      <c r="DA120" s="1315"/>
      <c r="DB120" s="1315"/>
      <c r="DC120" s="1315"/>
      <c r="DD120" s="1315"/>
      <c r="DE120" s="1315"/>
      <c r="DF120" s="1315"/>
      <c r="DG120" s="1315"/>
      <c r="DH120" s="1315"/>
      <c r="DI120" s="1315"/>
      <c r="DJ120" s="1315"/>
      <c r="DK120" s="1315"/>
      <c r="DL120" s="1315"/>
      <c r="DM120" s="1315"/>
      <c r="DN120" s="1315"/>
      <c r="DO120" s="1315"/>
      <c r="DP120" s="1315"/>
      <c r="DQ120" s="1315"/>
      <c r="DR120" s="1315"/>
      <c r="DS120" s="1315"/>
      <c r="DT120" s="1315"/>
      <c r="DU120" s="1315"/>
      <c r="DV120" s="1315"/>
      <c r="DW120" s="1315"/>
      <c r="DX120" s="1315"/>
      <c r="DY120" s="1315"/>
      <c r="DZ120" s="1315"/>
      <c r="EA120" s="1315"/>
      <c r="EB120" s="1315"/>
      <c r="EC120" s="1315"/>
      <c r="ED120" s="1315"/>
      <c r="EE120" s="1315"/>
      <c r="EF120" s="1315"/>
      <c r="EG120" s="1315"/>
      <c r="EH120" s="1315"/>
      <c r="EI120" s="1315"/>
      <c r="EJ120" s="1315"/>
      <c r="EK120" s="1315"/>
      <c r="EL120" s="1315"/>
      <c r="EM120" s="1315"/>
      <c r="EN120" s="1315"/>
      <c r="EO120" s="1315"/>
      <c r="EP120" s="1315"/>
      <c r="EQ120" s="1315"/>
      <c r="ER120" s="1315"/>
      <c r="ES120" s="1315"/>
      <c r="ET120" s="1315"/>
      <c r="EU120" s="1315"/>
      <c r="EV120" s="1315"/>
      <c r="EW120" s="1315"/>
      <c r="EX120" s="1315"/>
      <c r="EY120" s="1315"/>
      <c r="EZ120" s="1315"/>
      <c r="FA120" s="1315"/>
      <c r="FB120" s="1315"/>
      <c r="FC120" s="1315"/>
      <c r="FD120" s="1315"/>
      <c r="FE120" s="1315"/>
      <c r="FF120" s="1315"/>
      <c r="FG120" s="1315"/>
      <c r="FH120" s="1315"/>
      <c r="FI120" s="1315"/>
      <c r="FJ120" s="1315"/>
      <c r="FK120" s="1315"/>
      <c r="FL120" s="1315"/>
      <c r="FM120" s="1315"/>
      <c r="FN120" s="1315"/>
      <c r="FO120" s="1315"/>
      <c r="FP120" s="1315"/>
      <c r="FQ120" s="1315"/>
      <c r="FR120" s="1315"/>
      <c r="FS120" s="1315"/>
      <c r="FT120" s="1315"/>
      <c r="FU120" s="1315"/>
      <c r="FV120" s="1315"/>
      <c r="FW120" s="1315"/>
      <c r="FX120" s="1315"/>
      <c r="FY120" s="1315"/>
      <c r="FZ120" s="1315"/>
      <c r="GA120" s="1295"/>
      <c r="GB120" s="1295"/>
      <c r="GC120" s="1295"/>
      <c r="GD120" s="1295"/>
      <c r="GE120" s="1295"/>
      <c r="GF120" s="1295"/>
      <c r="GG120" s="1295"/>
      <c r="GH120" s="1295"/>
      <c r="GI120" s="1295"/>
      <c r="GJ120" s="1295"/>
      <c r="GK120" s="1295"/>
      <c r="GL120" s="1295"/>
      <c r="GM120" s="1295"/>
      <c r="GN120" s="1295"/>
      <c r="GO120" s="1295"/>
      <c r="GP120" s="1295"/>
      <c r="GQ120" s="1295"/>
      <c r="GR120" s="1295"/>
      <c r="GS120" s="1295"/>
      <c r="GT120" s="1295"/>
      <c r="GU120" s="1295"/>
      <c r="GV120" s="1295"/>
      <c r="GW120" s="1295"/>
      <c r="GX120" s="1295"/>
      <c r="GY120" s="1295"/>
      <c r="GZ120" s="1295"/>
      <c r="HA120" s="1295"/>
      <c r="HB120" s="1295"/>
      <c r="HC120" s="1295"/>
      <c r="HD120" s="1295"/>
      <c r="HE120" s="1295"/>
      <c r="HF120" s="1295"/>
      <c r="HG120" s="1295"/>
      <c r="HH120" s="1295"/>
      <c r="HI120" s="1295"/>
      <c r="HJ120" s="1295"/>
      <c r="HK120" s="1295"/>
      <c r="HL120" s="1295"/>
      <c r="HM120" s="1295"/>
      <c r="HN120" s="1295"/>
      <c r="HO120" s="1295"/>
      <c r="HP120" s="1295"/>
      <c r="HQ120" s="1295"/>
      <c r="HR120" s="1295"/>
      <c r="HS120" s="1295"/>
      <c r="HT120" s="1295"/>
      <c r="HU120" s="1295"/>
      <c r="HV120" s="1295"/>
      <c r="HW120" s="1295"/>
      <c r="HX120" s="1295"/>
      <c r="HY120" s="1295"/>
      <c r="HZ120" s="1295"/>
      <c r="IA120" s="1295"/>
      <c r="IB120" s="1295"/>
      <c r="IC120" s="1295"/>
      <c r="ID120" s="1295"/>
      <c r="IE120" s="1295"/>
      <c r="IF120" s="1295"/>
      <c r="IG120" s="1295"/>
      <c r="IH120" s="1295"/>
      <c r="II120" s="1295"/>
      <c r="IJ120" s="1295"/>
      <c r="IK120" s="1295"/>
      <c r="IL120" s="1295"/>
      <c r="IM120" s="1295"/>
      <c r="IN120" s="1295"/>
      <c r="IO120" s="1295"/>
      <c r="IP120" s="1295"/>
      <c r="IQ120" s="1295"/>
      <c r="IR120" s="1295"/>
      <c r="IS120" s="1295"/>
      <c r="IT120" s="1295"/>
      <c r="IU120" s="1295"/>
      <c r="IV120" s="1295"/>
      <c r="IW120" s="1295"/>
      <c r="IX120" s="1295"/>
      <c r="IY120" s="1295"/>
      <c r="IZ120" s="1295"/>
      <c r="JA120" s="1295"/>
      <c r="JB120" s="1295"/>
      <c r="JC120" s="1295"/>
      <c r="JD120" s="1295"/>
      <c r="JE120" s="1295"/>
      <c r="JF120" s="1295"/>
      <c r="JG120" s="1295"/>
      <c r="JH120" s="1295"/>
      <c r="JI120" s="1295"/>
      <c r="JJ120" s="1295"/>
      <c r="JK120" s="1295"/>
      <c r="JL120" s="1295"/>
      <c r="JM120" s="1295"/>
      <c r="JN120" s="1295"/>
      <c r="JO120" s="1295"/>
      <c r="JP120" s="1295"/>
      <c r="JQ120" s="1295"/>
      <c r="JR120" s="1295"/>
      <c r="JS120" s="1295"/>
      <c r="JT120" s="1295"/>
      <c r="JU120" s="1295"/>
      <c r="JV120" s="1295"/>
      <c r="JW120" s="1295"/>
      <c r="JX120" s="1295"/>
      <c r="JY120" s="1295"/>
      <c r="JZ120" s="1295"/>
      <c r="KA120" s="1295"/>
      <c r="KB120" s="1295"/>
      <c r="KC120" s="1295"/>
      <c r="KD120" s="1295"/>
      <c r="KE120" s="1295"/>
      <c r="KF120" s="1295"/>
      <c r="KG120" s="1295"/>
      <c r="KH120" s="1295"/>
      <c r="KI120" s="1295"/>
      <c r="KJ120" s="1295"/>
      <c r="KK120" s="1295"/>
      <c r="KL120" s="1295"/>
      <c r="KM120" s="1295"/>
      <c r="KN120" s="1295"/>
      <c r="KO120" s="1295"/>
      <c r="KP120" s="1295"/>
      <c r="KQ120" s="1295"/>
      <c r="KR120" s="1295"/>
      <c r="KS120" s="1295"/>
      <c r="KT120" s="1295"/>
      <c r="KU120" s="1295"/>
      <c r="KV120" s="1295"/>
      <c r="KW120" s="1295"/>
      <c r="KX120" s="1295"/>
      <c r="KY120" s="1295"/>
      <c r="KZ120" s="1295"/>
      <c r="LA120" s="1295"/>
      <c r="LB120" s="1295"/>
      <c r="LC120" s="1295"/>
      <c r="LD120" s="1295"/>
      <c r="LE120" s="1295"/>
      <c r="LF120" s="1295"/>
      <c r="LG120" s="1295"/>
      <c r="LH120" s="1295"/>
      <c r="LI120" s="1295"/>
      <c r="LJ120" s="1295"/>
      <c r="LK120" s="1295"/>
      <c r="LL120" s="1295"/>
      <c r="LM120" s="1295"/>
      <c r="LN120" s="1295"/>
      <c r="LO120" s="1295"/>
      <c r="LP120" s="1295"/>
      <c r="LQ120" s="1295"/>
      <c r="LR120" s="1295"/>
      <c r="LS120" s="1295"/>
      <c r="LT120" s="1295"/>
      <c r="LU120" s="1295"/>
      <c r="LV120" s="1295"/>
      <c r="LW120" s="1295"/>
      <c r="LX120" s="1295"/>
      <c r="LY120" s="1295"/>
      <c r="LZ120" s="1295"/>
      <c r="MA120" s="1295"/>
      <c r="MB120" s="1295"/>
      <c r="MC120" s="1295"/>
      <c r="MD120" s="1295"/>
      <c r="ME120" s="1295"/>
      <c r="MF120" s="1295"/>
      <c r="MG120" s="1295"/>
      <c r="MH120" s="1295"/>
      <c r="MI120" s="1295"/>
      <c r="MJ120" s="1295"/>
      <c r="MK120" s="1295"/>
      <c r="ML120" s="1295"/>
      <c r="MM120" s="1295"/>
      <c r="MN120" s="1295"/>
      <c r="MO120" s="1295"/>
      <c r="MP120" s="1295"/>
      <c r="MQ120" s="1295"/>
      <c r="MR120" s="1295"/>
      <c r="MS120" s="1295"/>
      <c r="MT120" s="1295"/>
      <c r="MU120" s="1295"/>
      <c r="MV120" s="1295"/>
      <c r="MW120" s="1295"/>
      <c r="MX120" s="1295"/>
      <c r="MY120" s="1295"/>
      <c r="MZ120" s="1295"/>
      <c r="NA120" s="1295"/>
      <c r="NB120" s="1295"/>
      <c r="NC120" s="1295"/>
      <c r="ND120" s="1295"/>
      <c r="NE120" s="1295"/>
      <c r="NF120" s="1295"/>
      <c r="NG120" s="1295"/>
      <c r="NH120" s="1295"/>
      <c r="NI120" s="1295"/>
      <c r="NJ120" s="1302"/>
    </row>
    <row r="121" spans="2:374" ht="3.65" customHeight="1" x14ac:dyDescent="0.65">
      <c r="B121" s="1314"/>
      <c r="C121" s="1315"/>
      <c r="D121" s="1315"/>
      <c r="E121" s="1315"/>
      <c r="F121" s="1315"/>
      <c r="G121" s="1315"/>
      <c r="H121" s="1315"/>
      <c r="I121" s="1315"/>
      <c r="J121" s="1315"/>
      <c r="K121" s="1315"/>
      <c r="L121" s="1315"/>
      <c r="M121" s="1315"/>
      <c r="N121" s="1315"/>
      <c r="O121" s="1315"/>
      <c r="P121" s="1315"/>
      <c r="Q121" s="1315"/>
      <c r="R121" s="1315"/>
      <c r="S121" s="1315"/>
      <c r="T121" s="1315"/>
      <c r="U121" s="1315"/>
      <c r="V121" s="1315"/>
      <c r="W121" s="1315"/>
      <c r="X121" s="1315"/>
      <c r="Y121" s="1315"/>
      <c r="Z121" s="1315"/>
      <c r="AA121" s="1315"/>
      <c r="AB121" s="1315"/>
      <c r="AC121" s="1315"/>
      <c r="AD121" s="1315"/>
      <c r="AE121" s="1315"/>
      <c r="AF121" s="1315"/>
      <c r="AG121" s="1315"/>
      <c r="AH121" s="1315"/>
      <c r="AI121" s="1315"/>
      <c r="AJ121" s="1315"/>
      <c r="AK121" s="1315"/>
      <c r="AL121" s="1312"/>
      <c r="AM121" s="1312"/>
      <c r="AN121" s="1312"/>
      <c r="AO121" s="1312"/>
      <c r="AP121" s="1312"/>
      <c r="AQ121" s="1312"/>
      <c r="AR121" s="1312"/>
      <c r="AS121" s="1312"/>
      <c r="AT121" s="1312"/>
      <c r="AU121" s="1312"/>
      <c r="AV121" s="1312"/>
      <c r="AW121" s="1312"/>
      <c r="AX121" s="1312"/>
      <c r="AY121" s="1312"/>
      <c r="AZ121" s="1312"/>
      <c r="BA121" s="1312"/>
      <c r="BB121" s="1312"/>
      <c r="BC121" s="1312"/>
      <c r="BD121" s="1312"/>
      <c r="BE121" s="1312"/>
      <c r="BF121" s="1312"/>
      <c r="BG121" s="1312"/>
      <c r="BH121" s="1312"/>
      <c r="BI121" s="1312"/>
      <c r="BJ121" s="1312"/>
      <c r="BK121" s="1312"/>
      <c r="BL121" s="1315"/>
      <c r="BM121" s="1315"/>
      <c r="BN121" s="1315"/>
      <c r="BO121" s="1315"/>
      <c r="BP121" s="1315"/>
      <c r="BQ121" s="1315"/>
      <c r="BR121" s="1315"/>
      <c r="BS121" s="1315"/>
      <c r="BT121" s="1315"/>
      <c r="BU121" s="1315"/>
      <c r="BV121" s="1315"/>
      <c r="BW121" s="1315"/>
      <c r="BX121" s="1315"/>
      <c r="BY121" s="1315"/>
      <c r="BZ121" s="1315"/>
      <c r="CA121" s="1315"/>
      <c r="CB121" s="1315"/>
      <c r="CC121" s="1315"/>
      <c r="CD121" s="1315"/>
      <c r="CE121" s="1315"/>
      <c r="CF121" s="1315"/>
      <c r="CG121" s="1315"/>
      <c r="CH121" s="1315"/>
      <c r="CI121" s="1315"/>
      <c r="CJ121" s="1315"/>
      <c r="CK121" s="1315"/>
      <c r="CL121" s="1315"/>
      <c r="CM121" s="1315"/>
      <c r="CN121" s="1315"/>
      <c r="CO121" s="1315"/>
      <c r="CP121" s="1315"/>
      <c r="CQ121" s="1315"/>
      <c r="CR121" s="1315"/>
      <c r="CS121" s="1315"/>
      <c r="CT121" s="1315"/>
      <c r="CU121" s="1315"/>
      <c r="CV121" s="1315"/>
      <c r="CW121" s="1315"/>
      <c r="CX121" s="1315"/>
      <c r="CY121" s="1315"/>
      <c r="CZ121" s="1315"/>
      <c r="DA121" s="1315"/>
      <c r="DB121" s="1315"/>
      <c r="DC121" s="1315"/>
      <c r="DD121" s="1315"/>
      <c r="DE121" s="1315"/>
      <c r="DF121" s="1315"/>
      <c r="DG121" s="1315"/>
      <c r="DH121" s="1315"/>
      <c r="DI121" s="1315"/>
      <c r="DJ121" s="1315"/>
      <c r="DK121" s="1315"/>
      <c r="DL121" s="1315"/>
      <c r="DM121" s="1315"/>
      <c r="DN121" s="1315"/>
      <c r="DO121" s="1315"/>
      <c r="DP121" s="1315"/>
      <c r="DQ121" s="1315"/>
      <c r="DR121" s="1315"/>
      <c r="DS121" s="1315"/>
      <c r="DT121" s="1315"/>
      <c r="DU121" s="1315"/>
      <c r="DV121" s="1315"/>
      <c r="DW121" s="1315"/>
      <c r="DX121" s="1315"/>
      <c r="DY121" s="1315"/>
      <c r="DZ121" s="1315"/>
      <c r="EA121" s="1315"/>
      <c r="EB121" s="1315"/>
      <c r="EC121" s="1315"/>
      <c r="ED121" s="1315"/>
      <c r="EE121" s="1315"/>
      <c r="EF121" s="1315"/>
      <c r="EG121" s="1315"/>
      <c r="EH121" s="1315"/>
      <c r="EI121" s="1315"/>
      <c r="EJ121" s="1315"/>
      <c r="EK121" s="1315"/>
      <c r="EL121" s="1315"/>
      <c r="EM121" s="1315"/>
      <c r="EN121" s="1315"/>
      <c r="EO121" s="1315"/>
      <c r="EP121" s="1315"/>
      <c r="EQ121" s="1315"/>
      <c r="ER121" s="1315"/>
      <c r="ES121" s="1315"/>
      <c r="ET121" s="1315"/>
      <c r="EU121" s="1315"/>
      <c r="EV121" s="1315"/>
      <c r="EW121" s="1315"/>
      <c r="EX121" s="1315"/>
      <c r="EY121" s="1315"/>
      <c r="EZ121" s="1315"/>
      <c r="FA121" s="1315"/>
      <c r="FB121" s="1315"/>
      <c r="FC121" s="1315"/>
      <c r="FD121" s="1315"/>
      <c r="FE121" s="1315"/>
      <c r="FF121" s="1315"/>
      <c r="FG121" s="1315"/>
      <c r="FH121" s="1315"/>
      <c r="FI121" s="1315"/>
      <c r="FJ121" s="1315"/>
      <c r="FK121" s="1315"/>
      <c r="FL121" s="1315"/>
      <c r="FM121" s="1315"/>
      <c r="FN121" s="1315"/>
      <c r="FO121" s="1315"/>
      <c r="FP121" s="1315"/>
      <c r="FQ121" s="1315"/>
      <c r="FR121" s="1315"/>
      <c r="FS121" s="1315"/>
      <c r="FT121" s="1315"/>
      <c r="FU121" s="1315"/>
      <c r="FV121" s="1315"/>
      <c r="FW121" s="1315"/>
      <c r="FX121" s="1315"/>
      <c r="FY121" s="1315"/>
      <c r="FZ121" s="1315"/>
      <c r="GA121" s="1295"/>
      <c r="GB121" s="1295"/>
      <c r="GC121" s="1295"/>
      <c r="GD121" s="1295"/>
      <c r="GE121" s="1295"/>
      <c r="GF121" s="1295"/>
      <c r="GG121" s="1295"/>
      <c r="GH121" s="1295"/>
      <c r="GI121" s="1295"/>
      <c r="GJ121" s="1295"/>
      <c r="GK121" s="1295"/>
      <c r="GL121" s="1295"/>
      <c r="GM121" s="1295"/>
      <c r="GN121" s="1295"/>
      <c r="GO121" s="1295"/>
      <c r="GP121" s="1295"/>
      <c r="GQ121" s="1295"/>
      <c r="GR121" s="1295"/>
      <c r="GS121" s="1295"/>
      <c r="GT121" s="1295"/>
      <c r="GU121" s="1295"/>
      <c r="GV121" s="1295"/>
      <c r="GW121" s="1295"/>
      <c r="GX121" s="1295"/>
      <c r="GY121" s="1295"/>
      <c r="GZ121" s="1295"/>
      <c r="HA121" s="1295"/>
      <c r="HB121" s="1295"/>
      <c r="HC121" s="1295"/>
      <c r="HD121" s="1295"/>
      <c r="HE121" s="1295"/>
      <c r="HF121" s="1295"/>
      <c r="HG121" s="1295"/>
      <c r="HH121" s="1295"/>
      <c r="HI121" s="1295"/>
      <c r="HJ121" s="1295"/>
      <c r="HK121" s="1295"/>
      <c r="HL121" s="1295"/>
      <c r="HM121" s="1295"/>
      <c r="HN121" s="1295"/>
      <c r="HO121" s="1295"/>
      <c r="HP121" s="1295"/>
      <c r="HQ121" s="1295"/>
      <c r="HR121" s="1295"/>
      <c r="HS121" s="1295"/>
      <c r="HT121" s="1295"/>
      <c r="HU121" s="1295"/>
      <c r="HV121" s="1295"/>
      <c r="HW121" s="1295"/>
      <c r="HX121" s="1295"/>
      <c r="HY121" s="1295"/>
      <c r="HZ121" s="1295"/>
      <c r="IA121" s="1295"/>
      <c r="IB121" s="1295"/>
      <c r="IC121" s="1295"/>
      <c r="ID121" s="1295"/>
      <c r="IE121" s="1295"/>
      <c r="IF121" s="1295"/>
      <c r="IG121" s="1295"/>
      <c r="IH121" s="1295"/>
      <c r="II121" s="1295"/>
      <c r="IJ121" s="1295"/>
      <c r="IK121" s="1295"/>
      <c r="IL121" s="1295"/>
      <c r="IM121" s="1295"/>
      <c r="IN121" s="1295"/>
      <c r="IO121" s="1295"/>
      <c r="IP121" s="1295"/>
      <c r="IQ121" s="1295"/>
      <c r="IR121" s="1295"/>
      <c r="IS121" s="1295"/>
      <c r="IT121" s="1295"/>
      <c r="IU121" s="1295"/>
      <c r="IV121" s="1295"/>
      <c r="IW121" s="1295"/>
      <c r="IX121" s="1295"/>
      <c r="IY121" s="1295"/>
      <c r="IZ121" s="1295"/>
      <c r="JA121" s="1295"/>
      <c r="JB121" s="1295"/>
      <c r="JC121" s="1295"/>
      <c r="JD121" s="1295"/>
      <c r="JE121" s="1295"/>
      <c r="JF121" s="1295"/>
      <c r="JG121" s="1295"/>
      <c r="JH121" s="1295"/>
      <c r="JI121" s="1295"/>
      <c r="JJ121" s="1295"/>
      <c r="JK121" s="1295"/>
      <c r="JL121" s="1295"/>
      <c r="JM121" s="1295"/>
      <c r="JN121" s="1295"/>
      <c r="JO121" s="1295"/>
      <c r="JP121" s="1295"/>
      <c r="JQ121" s="1295"/>
      <c r="JR121" s="1295"/>
      <c r="JS121" s="1295"/>
      <c r="JT121" s="1295"/>
      <c r="JU121" s="1295"/>
      <c r="JV121" s="1295"/>
      <c r="JW121" s="1295"/>
      <c r="JX121" s="1295"/>
      <c r="JY121" s="1295"/>
      <c r="JZ121" s="1295"/>
      <c r="KA121" s="1295"/>
      <c r="KB121" s="1295"/>
      <c r="KC121" s="1295"/>
      <c r="KD121" s="1295"/>
      <c r="KE121" s="1295"/>
      <c r="KF121" s="1295"/>
      <c r="KG121" s="1295"/>
      <c r="KH121" s="1295"/>
      <c r="KI121" s="1295"/>
      <c r="KJ121" s="1295"/>
      <c r="KK121" s="1295"/>
      <c r="KL121" s="1295"/>
      <c r="KM121" s="1295"/>
      <c r="KN121" s="1295"/>
      <c r="KO121" s="1295"/>
      <c r="KP121" s="1295"/>
      <c r="KQ121" s="1295"/>
      <c r="KR121" s="1295"/>
      <c r="KS121" s="1295"/>
      <c r="KT121" s="1295"/>
      <c r="KU121" s="1295"/>
      <c r="KV121" s="1295"/>
      <c r="KW121" s="1295"/>
      <c r="KX121" s="1295"/>
      <c r="KY121" s="1295"/>
      <c r="KZ121" s="1295"/>
      <c r="LA121" s="1295"/>
      <c r="LB121" s="1295"/>
      <c r="LC121" s="1295"/>
      <c r="LD121" s="1295"/>
      <c r="LE121" s="1295"/>
      <c r="LF121" s="1295"/>
      <c r="LG121" s="1295"/>
      <c r="LH121" s="1295"/>
      <c r="LI121" s="1295"/>
      <c r="LJ121" s="1295"/>
      <c r="LK121" s="1295"/>
      <c r="LL121" s="1295"/>
      <c r="LM121" s="1295"/>
      <c r="LN121" s="1295"/>
      <c r="LO121" s="1295"/>
      <c r="LP121" s="1295"/>
      <c r="LQ121" s="1295"/>
      <c r="LR121" s="1295"/>
      <c r="LS121" s="1295"/>
      <c r="LT121" s="1295"/>
      <c r="LU121" s="1295"/>
      <c r="LV121" s="1295"/>
      <c r="LW121" s="1295"/>
      <c r="LX121" s="1295"/>
      <c r="LY121" s="1295"/>
      <c r="LZ121" s="1295"/>
      <c r="MA121" s="1295"/>
      <c r="MB121" s="1295"/>
      <c r="MC121" s="1295"/>
      <c r="MD121" s="1295"/>
      <c r="ME121" s="1295"/>
      <c r="MF121" s="1295"/>
      <c r="MG121" s="1295"/>
      <c r="MH121" s="1295"/>
      <c r="MI121" s="1295"/>
      <c r="MJ121" s="1295"/>
      <c r="MK121" s="1295"/>
      <c r="ML121" s="1295"/>
      <c r="MM121" s="1295"/>
      <c r="MN121" s="1295"/>
      <c r="MO121" s="1295"/>
      <c r="MP121" s="1295"/>
      <c r="MQ121" s="1295"/>
      <c r="MR121" s="1295"/>
      <c r="MS121" s="1295"/>
      <c r="MT121" s="1295"/>
      <c r="MU121" s="1295"/>
      <c r="MV121" s="1295"/>
      <c r="MW121" s="1295"/>
      <c r="MX121" s="1295"/>
      <c r="MY121" s="1295"/>
      <c r="MZ121" s="1295"/>
      <c r="NA121" s="1295"/>
      <c r="NB121" s="1295"/>
      <c r="NC121" s="1295"/>
      <c r="ND121" s="1295"/>
      <c r="NE121" s="1295"/>
      <c r="NF121" s="1295"/>
      <c r="NG121" s="1295"/>
      <c r="NH121" s="1295"/>
      <c r="NI121" s="1295"/>
      <c r="NJ121" s="1302"/>
    </row>
    <row r="122" spans="2:374" ht="3.65" customHeight="1" x14ac:dyDescent="0.65">
      <c r="B122" s="1314"/>
      <c r="C122" s="1315"/>
      <c r="D122" s="1315"/>
      <c r="E122" s="1315"/>
      <c r="F122" s="1315"/>
      <c r="G122" s="1315"/>
      <c r="H122" s="1315"/>
      <c r="I122" s="1315"/>
      <c r="J122" s="1315"/>
      <c r="K122" s="1315"/>
      <c r="L122" s="1315"/>
      <c r="M122" s="1315"/>
      <c r="N122" s="1315"/>
      <c r="O122" s="1315"/>
      <c r="P122" s="1315"/>
      <c r="Q122" s="1315"/>
      <c r="R122" s="1315"/>
      <c r="S122" s="1315"/>
      <c r="T122" s="1315"/>
      <c r="U122" s="1315"/>
      <c r="V122" s="1315"/>
      <c r="W122" s="1315"/>
      <c r="X122" s="1315"/>
      <c r="Y122" s="1315"/>
      <c r="Z122" s="1315"/>
      <c r="AA122" s="1315"/>
      <c r="AB122" s="1315"/>
      <c r="AC122" s="1315"/>
      <c r="AD122" s="1315"/>
      <c r="AE122" s="1315"/>
      <c r="AF122" s="1315"/>
      <c r="AG122" s="1315"/>
      <c r="AH122" s="1315"/>
      <c r="AI122" s="1315"/>
      <c r="AJ122" s="1315"/>
      <c r="AK122" s="1315"/>
      <c r="AL122" s="1312"/>
      <c r="AM122" s="1312"/>
      <c r="AN122" s="1312"/>
      <c r="AO122" s="1312"/>
      <c r="AP122" s="1312"/>
      <c r="AQ122" s="1312"/>
      <c r="AR122" s="1312"/>
      <c r="AS122" s="1312"/>
      <c r="AT122" s="1312"/>
      <c r="AU122" s="1312"/>
      <c r="AV122" s="1312"/>
      <c r="AW122" s="1312"/>
      <c r="AX122" s="1312"/>
      <c r="AY122" s="1312"/>
      <c r="AZ122" s="1312"/>
      <c r="BA122" s="1312"/>
      <c r="BB122" s="1312"/>
      <c r="BC122" s="1312"/>
      <c r="BD122" s="1312"/>
      <c r="BE122" s="1312"/>
      <c r="BF122" s="1312"/>
      <c r="BG122" s="1312"/>
      <c r="BH122" s="1312"/>
      <c r="BI122" s="1312"/>
      <c r="BJ122" s="1312"/>
      <c r="BK122" s="1312"/>
      <c r="BL122" s="1315"/>
      <c r="BM122" s="1315"/>
      <c r="BN122" s="1315"/>
      <c r="BO122" s="1315"/>
      <c r="BP122" s="1315"/>
      <c r="BQ122" s="1315"/>
      <c r="BR122" s="1315"/>
      <c r="BS122" s="1315"/>
      <c r="BT122" s="1315"/>
      <c r="BU122" s="1315"/>
      <c r="BV122" s="1315"/>
      <c r="BW122" s="1315"/>
      <c r="BX122" s="1315"/>
      <c r="BY122" s="1315"/>
      <c r="BZ122" s="1315"/>
      <c r="CA122" s="1315"/>
      <c r="CB122" s="1315"/>
      <c r="CC122" s="1315"/>
      <c r="CD122" s="1315"/>
      <c r="CE122" s="1315"/>
      <c r="CF122" s="1315"/>
      <c r="CG122" s="1315"/>
      <c r="CH122" s="1315"/>
      <c r="CI122" s="1315"/>
      <c r="CJ122" s="1315"/>
      <c r="CK122" s="1315"/>
      <c r="CL122" s="1315"/>
      <c r="CM122" s="1315"/>
      <c r="CN122" s="1315"/>
      <c r="CO122" s="1315"/>
      <c r="CP122" s="1315"/>
      <c r="CQ122" s="1315"/>
      <c r="CR122" s="1315"/>
      <c r="CS122" s="1315"/>
      <c r="CT122" s="1315"/>
      <c r="CU122" s="1315"/>
      <c r="CV122" s="1315"/>
      <c r="CW122" s="1315"/>
      <c r="CX122" s="1315"/>
      <c r="CY122" s="1315"/>
      <c r="CZ122" s="1315"/>
      <c r="DA122" s="1315"/>
      <c r="DB122" s="1315"/>
      <c r="DC122" s="1315"/>
      <c r="DD122" s="1315"/>
      <c r="DE122" s="1315"/>
      <c r="DF122" s="1315"/>
      <c r="DG122" s="1315"/>
      <c r="DH122" s="1315"/>
      <c r="DI122" s="1315"/>
      <c r="DJ122" s="1315"/>
      <c r="DK122" s="1315"/>
      <c r="DL122" s="1315"/>
      <c r="DM122" s="1315"/>
      <c r="DN122" s="1315"/>
      <c r="DO122" s="1315"/>
      <c r="DP122" s="1315"/>
      <c r="DQ122" s="1315"/>
      <c r="DR122" s="1315"/>
      <c r="DS122" s="1315"/>
      <c r="DT122" s="1315"/>
      <c r="DU122" s="1315"/>
      <c r="DV122" s="1315"/>
      <c r="DW122" s="1315"/>
      <c r="DX122" s="1315"/>
      <c r="DY122" s="1315"/>
      <c r="DZ122" s="1315"/>
      <c r="EA122" s="1315"/>
      <c r="EB122" s="1315"/>
      <c r="EC122" s="1315"/>
      <c r="ED122" s="1315"/>
      <c r="EE122" s="1315"/>
      <c r="EF122" s="1315"/>
      <c r="EG122" s="1315"/>
      <c r="EH122" s="1315"/>
      <c r="EI122" s="1315"/>
      <c r="EJ122" s="1315"/>
      <c r="EK122" s="1315"/>
      <c r="EL122" s="1315"/>
      <c r="EM122" s="1315"/>
      <c r="EN122" s="1315"/>
      <c r="EO122" s="1315"/>
      <c r="EP122" s="1315"/>
      <c r="EQ122" s="1315"/>
      <c r="ER122" s="1315"/>
      <c r="ES122" s="1315"/>
      <c r="ET122" s="1315"/>
      <c r="EU122" s="1315"/>
      <c r="EV122" s="1315"/>
      <c r="EW122" s="1315"/>
      <c r="EX122" s="1315"/>
      <c r="EY122" s="1315"/>
      <c r="EZ122" s="1315"/>
      <c r="FA122" s="1315"/>
      <c r="FB122" s="1315"/>
      <c r="FC122" s="1315"/>
      <c r="FD122" s="1315"/>
      <c r="FE122" s="1315"/>
      <c r="FF122" s="1315"/>
      <c r="FG122" s="1315"/>
      <c r="FH122" s="1315"/>
      <c r="FI122" s="1315"/>
      <c r="FJ122" s="1315"/>
      <c r="FK122" s="1315"/>
      <c r="FL122" s="1315"/>
      <c r="FM122" s="1315"/>
      <c r="FN122" s="1315"/>
      <c r="FO122" s="1315"/>
      <c r="FP122" s="1315"/>
      <c r="FQ122" s="1315"/>
      <c r="FR122" s="1315"/>
      <c r="FS122" s="1315"/>
      <c r="FT122" s="1315"/>
      <c r="FU122" s="1315"/>
      <c r="FV122" s="1315"/>
      <c r="FW122" s="1315"/>
      <c r="FX122" s="1315"/>
      <c r="FY122" s="1315"/>
      <c r="FZ122" s="1315"/>
      <c r="GA122" s="1295"/>
      <c r="GB122" s="1295"/>
      <c r="GC122" s="1295"/>
      <c r="GD122" s="1295"/>
      <c r="GE122" s="1295"/>
      <c r="GF122" s="1295"/>
      <c r="GG122" s="1295"/>
      <c r="GH122" s="1295"/>
      <c r="GI122" s="1295"/>
      <c r="GJ122" s="1295"/>
      <c r="GK122" s="1295"/>
      <c r="GL122" s="1295"/>
      <c r="GM122" s="1295"/>
      <c r="GN122" s="1295"/>
      <c r="GO122" s="1295"/>
      <c r="GP122" s="1295"/>
      <c r="GQ122" s="1295"/>
      <c r="GR122" s="1295"/>
      <c r="GS122" s="1295"/>
      <c r="GT122" s="1295"/>
      <c r="GU122" s="1295"/>
      <c r="GV122" s="1295"/>
      <c r="GW122" s="1295"/>
      <c r="GX122" s="1295"/>
      <c r="GY122" s="1295"/>
      <c r="GZ122" s="1295"/>
      <c r="HA122" s="1295"/>
      <c r="HB122" s="1295"/>
      <c r="HC122" s="1295"/>
      <c r="HD122" s="1295"/>
      <c r="HE122" s="1295"/>
      <c r="HF122" s="1295"/>
      <c r="HG122" s="1295"/>
      <c r="HH122" s="1295"/>
      <c r="HI122" s="1295"/>
      <c r="HJ122" s="1295"/>
      <c r="HK122" s="1295"/>
      <c r="HL122" s="1295"/>
      <c r="HM122" s="1295"/>
      <c r="HN122" s="1295"/>
      <c r="HO122" s="1295"/>
      <c r="HP122" s="1295"/>
      <c r="HQ122" s="1295"/>
      <c r="HR122" s="1295"/>
      <c r="HS122" s="1295"/>
      <c r="HT122" s="1295"/>
      <c r="HU122" s="1295"/>
      <c r="HV122" s="1295"/>
      <c r="HW122" s="1295"/>
      <c r="HX122" s="1295"/>
      <c r="HY122" s="1295"/>
      <c r="HZ122" s="1295"/>
      <c r="IA122" s="1295"/>
      <c r="IB122" s="1295"/>
      <c r="IC122" s="1295"/>
      <c r="ID122" s="1295"/>
      <c r="IE122" s="1295"/>
      <c r="IF122" s="1295"/>
      <c r="IG122" s="1295"/>
      <c r="IH122" s="1295"/>
      <c r="II122" s="1295"/>
      <c r="IJ122" s="1295"/>
      <c r="IK122" s="1295"/>
      <c r="IL122" s="1295"/>
      <c r="IM122" s="1295"/>
      <c r="IN122" s="1295"/>
      <c r="IO122" s="1295"/>
      <c r="IP122" s="1295"/>
      <c r="IQ122" s="1295"/>
      <c r="IR122" s="1295"/>
      <c r="IS122" s="1295"/>
      <c r="IT122" s="1295"/>
      <c r="IU122" s="1295"/>
      <c r="IV122" s="1295"/>
      <c r="IW122" s="1295"/>
      <c r="IX122" s="1295"/>
      <c r="IY122" s="1295"/>
      <c r="IZ122" s="1295"/>
      <c r="JA122" s="1295"/>
      <c r="JB122" s="1295"/>
      <c r="JC122" s="1295"/>
      <c r="JD122" s="1295"/>
      <c r="JE122" s="1295"/>
      <c r="JF122" s="1295"/>
      <c r="JG122" s="1295"/>
      <c r="JH122" s="1295"/>
      <c r="JI122" s="1295"/>
      <c r="JJ122" s="1295"/>
      <c r="JK122" s="1295"/>
      <c r="JL122" s="1295"/>
      <c r="JM122" s="1295"/>
      <c r="JN122" s="1295"/>
      <c r="JO122" s="1295"/>
      <c r="JP122" s="1295"/>
      <c r="JQ122" s="1295"/>
      <c r="JR122" s="1295"/>
      <c r="JS122" s="1295"/>
      <c r="JT122" s="1295"/>
      <c r="JU122" s="1295"/>
      <c r="JV122" s="1295"/>
      <c r="JW122" s="1295"/>
      <c r="JX122" s="1295"/>
      <c r="JY122" s="1295"/>
      <c r="JZ122" s="1295"/>
      <c r="KA122" s="1295"/>
      <c r="KB122" s="1295"/>
      <c r="KC122" s="1295"/>
      <c r="KD122" s="1295"/>
      <c r="KE122" s="1295"/>
      <c r="KF122" s="1295"/>
      <c r="KG122" s="1295"/>
      <c r="KH122" s="1295"/>
      <c r="KI122" s="1295"/>
      <c r="KJ122" s="1295"/>
      <c r="KK122" s="1295"/>
      <c r="KL122" s="1295"/>
      <c r="KM122" s="1295"/>
      <c r="KN122" s="1295"/>
      <c r="KO122" s="1295"/>
      <c r="KP122" s="1295"/>
      <c r="KQ122" s="1295"/>
      <c r="KR122" s="1295"/>
      <c r="KS122" s="1295"/>
      <c r="KT122" s="1295"/>
      <c r="KU122" s="1295"/>
      <c r="KV122" s="1295"/>
      <c r="KW122" s="1295"/>
      <c r="KX122" s="1295"/>
      <c r="KY122" s="1295"/>
      <c r="KZ122" s="1295"/>
      <c r="LA122" s="1295"/>
      <c r="LB122" s="1295"/>
      <c r="LC122" s="1295"/>
      <c r="LD122" s="1295"/>
      <c r="LE122" s="1295"/>
      <c r="LF122" s="1295"/>
      <c r="LG122" s="1295"/>
      <c r="LH122" s="1295"/>
      <c r="LI122" s="1295"/>
      <c r="LJ122" s="1295"/>
      <c r="LK122" s="1295"/>
      <c r="LL122" s="1295"/>
      <c r="LM122" s="1295"/>
      <c r="LN122" s="1295"/>
      <c r="LO122" s="1295"/>
      <c r="LP122" s="1295"/>
      <c r="LQ122" s="1295"/>
      <c r="LR122" s="1295"/>
      <c r="LS122" s="1295"/>
      <c r="LT122" s="1295"/>
      <c r="LU122" s="1295"/>
      <c r="LV122" s="1295"/>
      <c r="LW122" s="1295"/>
      <c r="LX122" s="1295"/>
      <c r="LY122" s="1295"/>
      <c r="LZ122" s="1295"/>
      <c r="MA122" s="1295"/>
      <c r="MB122" s="1295"/>
      <c r="MC122" s="1295"/>
      <c r="MD122" s="1295"/>
      <c r="ME122" s="1295"/>
      <c r="MF122" s="1295"/>
      <c r="MG122" s="1295"/>
      <c r="MH122" s="1295"/>
      <c r="MI122" s="1295"/>
      <c r="MJ122" s="1295"/>
      <c r="MK122" s="1295"/>
      <c r="ML122" s="1295"/>
      <c r="MM122" s="1295"/>
      <c r="MN122" s="1295"/>
      <c r="MO122" s="1295"/>
      <c r="MP122" s="1295"/>
      <c r="MQ122" s="1295"/>
      <c r="MR122" s="1295"/>
      <c r="MS122" s="1295"/>
      <c r="MT122" s="1295"/>
      <c r="MU122" s="1295"/>
      <c r="MV122" s="1295"/>
      <c r="MW122" s="1295"/>
      <c r="MX122" s="1295"/>
      <c r="MY122" s="1295"/>
      <c r="MZ122" s="1295"/>
      <c r="NA122" s="1295"/>
      <c r="NB122" s="1295"/>
      <c r="NC122" s="1295"/>
      <c r="ND122" s="1295"/>
      <c r="NE122" s="1295"/>
      <c r="NF122" s="1295"/>
      <c r="NG122" s="1295"/>
      <c r="NH122" s="1295"/>
      <c r="NI122" s="1295"/>
      <c r="NJ122" s="1302"/>
    </row>
    <row r="123" spans="2:374" ht="3.65" customHeight="1" x14ac:dyDescent="0.65">
      <c r="B123" s="1314"/>
      <c r="C123" s="1315"/>
      <c r="D123" s="1315"/>
      <c r="E123" s="1315"/>
      <c r="F123" s="1315"/>
      <c r="G123" s="1315"/>
      <c r="H123" s="1315"/>
      <c r="I123" s="1315"/>
      <c r="J123" s="1315"/>
      <c r="K123" s="1315"/>
      <c r="L123" s="1315"/>
      <c r="M123" s="1315"/>
      <c r="N123" s="1315"/>
      <c r="O123" s="1315"/>
      <c r="P123" s="1315"/>
      <c r="Q123" s="1315"/>
      <c r="R123" s="1315"/>
      <c r="S123" s="1315"/>
      <c r="T123" s="1315"/>
      <c r="U123" s="1315"/>
      <c r="V123" s="1315"/>
      <c r="W123" s="1315"/>
      <c r="X123" s="1315"/>
      <c r="Y123" s="1315"/>
      <c r="Z123" s="1315"/>
      <c r="AA123" s="1315"/>
      <c r="AB123" s="1315"/>
      <c r="AC123" s="1315"/>
      <c r="AD123" s="1315"/>
      <c r="AE123" s="1315"/>
      <c r="AF123" s="1315"/>
      <c r="AG123" s="1315"/>
      <c r="AH123" s="1315"/>
      <c r="AI123" s="1315"/>
      <c r="AJ123" s="1315"/>
      <c r="AK123" s="1315"/>
      <c r="AL123" s="1312"/>
      <c r="AM123" s="1312"/>
      <c r="AN123" s="1312"/>
      <c r="AO123" s="1312"/>
      <c r="AP123" s="1312"/>
      <c r="AQ123" s="1312"/>
      <c r="AR123" s="1312"/>
      <c r="AS123" s="1312"/>
      <c r="AT123" s="1312"/>
      <c r="AU123" s="1312"/>
      <c r="AV123" s="1312"/>
      <c r="AW123" s="1312"/>
      <c r="AX123" s="1312"/>
      <c r="AY123" s="1312"/>
      <c r="AZ123" s="1312"/>
      <c r="BA123" s="1312"/>
      <c r="BB123" s="1312"/>
      <c r="BC123" s="1312"/>
      <c r="BD123" s="1312"/>
      <c r="BE123" s="1312"/>
      <c r="BF123" s="1312"/>
      <c r="BG123" s="1312"/>
      <c r="BH123" s="1312"/>
      <c r="BI123" s="1312"/>
      <c r="BJ123" s="1312"/>
      <c r="BK123" s="1312"/>
      <c r="BL123" s="1315"/>
      <c r="BM123" s="1315"/>
      <c r="BN123" s="1315"/>
      <c r="BO123" s="1315"/>
      <c r="BP123" s="1315"/>
      <c r="BQ123" s="1315"/>
      <c r="BR123" s="1315"/>
      <c r="BS123" s="1315"/>
      <c r="BT123" s="1315"/>
      <c r="BU123" s="1315"/>
      <c r="BV123" s="1315"/>
      <c r="BW123" s="1315"/>
      <c r="BX123" s="1315"/>
      <c r="BY123" s="1315"/>
      <c r="BZ123" s="1315"/>
      <c r="CA123" s="1315"/>
      <c r="CB123" s="1315"/>
      <c r="CC123" s="1315"/>
      <c r="CD123" s="1315"/>
      <c r="CE123" s="1315"/>
      <c r="CF123" s="1315"/>
      <c r="CG123" s="1315"/>
      <c r="CH123" s="1315"/>
      <c r="CI123" s="1315"/>
      <c r="CJ123" s="1315"/>
      <c r="CK123" s="1315"/>
      <c r="CL123" s="1315"/>
      <c r="CM123" s="1315"/>
      <c r="CN123" s="1315"/>
      <c r="CO123" s="1315"/>
      <c r="CP123" s="1315"/>
      <c r="CQ123" s="1315"/>
      <c r="CR123" s="1315"/>
      <c r="CS123" s="1315"/>
      <c r="CT123" s="1315"/>
      <c r="CU123" s="1315"/>
      <c r="CV123" s="1315"/>
      <c r="CW123" s="1315"/>
      <c r="CX123" s="1315"/>
      <c r="CY123" s="1315"/>
      <c r="CZ123" s="1315"/>
      <c r="DA123" s="1315"/>
      <c r="DB123" s="1315"/>
      <c r="DC123" s="1315"/>
      <c r="DD123" s="1315"/>
      <c r="DE123" s="1315"/>
      <c r="DF123" s="1315"/>
      <c r="DG123" s="1315"/>
      <c r="DH123" s="1315"/>
      <c r="DI123" s="1315"/>
      <c r="DJ123" s="1315"/>
      <c r="DK123" s="1315"/>
      <c r="DL123" s="1315"/>
      <c r="DM123" s="1315"/>
      <c r="DN123" s="1315"/>
      <c r="DO123" s="1315"/>
      <c r="DP123" s="1315"/>
      <c r="DQ123" s="1315"/>
      <c r="DR123" s="1315"/>
      <c r="DS123" s="1315"/>
      <c r="DT123" s="1315"/>
      <c r="DU123" s="1315"/>
      <c r="DV123" s="1315"/>
      <c r="DW123" s="1315"/>
      <c r="DX123" s="1315"/>
      <c r="DY123" s="1315"/>
      <c r="DZ123" s="1315"/>
      <c r="EA123" s="1315"/>
      <c r="EB123" s="1315"/>
      <c r="EC123" s="1315"/>
      <c r="ED123" s="1315"/>
      <c r="EE123" s="1315"/>
      <c r="EF123" s="1315"/>
      <c r="EG123" s="1315"/>
      <c r="EH123" s="1315"/>
      <c r="EI123" s="1315"/>
      <c r="EJ123" s="1315"/>
      <c r="EK123" s="1312" t="e" vm="4">
        <v>#VALUE!</v>
      </c>
      <c r="EL123" s="1312"/>
      <c r="EM123" s="1312"/>
      <c r="EN123" s="1312"/>
      <c r="EO123" s="1312"/>
      <c r="EP123" s="1312"/>
      <c r="EQ123" s="1312"/>
      <c r="ER123" s="1312"/>
      <c r="ES123" s="1312"/>
      <c r="ET123" s="1312"/>
      <c r="EU123" s="1315"/>
      <c r="EV123" s="1315"/>
      <c r="EW123" s="1315"/>
      <c r="EX123" s="1315"/>
      <c r="EY123" s="1315"/>
      <c r="EZ123" s="1315"/>
      <c r="FA123" s="1315"/>
      <c r="FB123" s="1315"/>
      <c r="FC123" s="1315"/>
      <c r="FD123" s="1315"/>
      <c r="FE123" s="1315"/>
      <c r="FF123" s="1315"/>
      <c r="FG123" s="1315"/>
      <c r="FH123" s="1315"/>
      <c r="FI123" s="1315"/>
      <c r="FJ123" s="1315"/>
      <c r="FK123" s="1315"/>
      <c r="FL123" s="1315"/>
      <c r="FM123" s="1315"/>
      <c r="FN123" s="1315"/>
      <c r="FO123" s="1315"/>
      <c r="FP123" s="1315"/>
      <c r="FQ123" s="1315"/>
      <c r="FR123" s="1315"/>
      <c r="FS123" s="1315"/>
      <c r="FT123" s="1315"/>
      <c r="FU123" s="1315"/>
      <c r="FV123" s="1315"/>
      <c r="FW123" s="1315"/>
      <c r="FX123" s="1315"/>
      <c r="FY123" s="1315"/>
      <c r="FZ123" s="1315"/>
      <c r="GA123" s="1295"/>
      <c r="GB123" s="1295"/>
      <c r="GC123" s="1295"/>
      <c r="GD123" s="1295"/>
      <c r="GE123" s="1295"/>
      <c r="GF123" s="1295"/>
      <c r="GG123" s="1295"/>
      <c r="GH123" s="1295"/>
      <c r="GI123" s="1295"/>
      <c r="GJ123" s="1295"/>
      <c r="GK123" s="1295"/>
      <c r="GL123" s="1295"/>
      <c r="GM123" s="1295"/>
      <c r="GN123" s="1295"/>
      <c r="GO123" s="1295"/>
      <c r="GP123" s="1295"/>
      <c r="GQ123" s="1295"/>
      <c r="GR123" s="1295"/>
      <c r="GS123" s="1295"/>
      <c r="GT123" s="1295"/>
      <c r="GU123" s="1295"/>
      <c r="GV123" s="1295"/>
      <c r="GW123" s="1295"/>
      <c r="GX123" s="1295"/>
      <c r="GY123" s="1295"/>
      <c r="GZ123" s="1295"/>
      <c r="HA123" s="1295"/>
      <c r="HB123" s="1295"/>
      <c r="HC123" s="1295"/>
      <c r="HD123" s="1295"/>
      <c r="HE123" s="1295"/>
      <c r="HF123" s="1295"/>
      <c r="HG123" s="1295"/>
      <c r="HH123" s="1295"/>
      <c r="HI123" s="1295"/>
      <c r="HJ123" s="1295"/>
      <c r="HK123" s="1295"/>
      <c r="HL123" s="1295"/>
      <c r="HM123" s="1295"/>
      <c r="HN123" s="1295"/>
      <c r="HO123" s="1295"/>
      <c r="HP123" s="1295"/>
      <c r="HQ123" s="1295"/>
      <c r="HR123" s="1295"/>
      <c r="HS123" s="1295"/>
      <c r="HT123" s="1295"/>
      <c r="HU123" s="1295"/>
      <c r="HV123" s="1295"/>
      <c r="HW123" s="1295"/>
      <c r="HX123" s="1295"/>
      <c r="HY123" s="1295"/>
      <c r="HZ123" s="1295"/>
      <c r="IA123" s="1295"/>
      <c r="IB123" s="1295"/>
      <c r="IC123" s="1295"/>
      <c r="ID123" s="1295"/>
      <c r="IE123" s="1295"/>
      <c r="IF123" s="1295"/>
      <c r="IG123" s="1295"/>
      <c r="IH123" s="1295"/>
      <c r="II123" s="1295"/>
      <c r="IJ123" s="1295"/>
      <c r="IK123" s="1295"/>
      <c r="IL123" s="1295"/>
      <c r="IM123" s="1295"/>
      <c r="IN123" s="1295"/>
      <c r="IO123" s="1295"/>
      <c r="IP123" s="1295"/>
      <c r="IQ123" s="1295"/>
      <c r="IR123" s="1295"/>
      <c r="IS123" s="1295"/>
      <c r="IT123" s="1295"/>
      <c r="IU123" s="1295"/>
      <c r="IV123" s="1295"/>
      <c r="IW123" s="1295"/>
      <c r="IX123" s="1295"/>
      <c r="IY123" s="1295"/>
      <c r="IZ123" s="1295"/>
      <c r="JA123" s="1295"/>
      <c r="JB123" s="1295"/>
      <c r="JC123" s="1295"/>
      <c r="JD123" s="1295"/>
      <c r="JE123" s="1295"/>
      <c r="JF123" s="1295"/>
      <c r="JG123" s="1295"/>
      <c r="JH123" s="1295"/>
      <c r="JI123" s="1295"/>
      <c r="JJ123" s="1295"/>
      <c r="JK123" s="1295"/>
      <c r="JL123" s="1295"/>
      <c r="JM123" s="1295"/>
      <c r="JN123" s="1295"/>
      <c r="JO123" s="1295"/>
      <c r="JP123" s="1295"/>
      <c r="JQ123" s="1295"/>
      <c r="JR123" s="1295"/>
      <c r="JS123" s="1295"/>
      <c r="JT123" s="1295"/>
      <c r="JU123" s="1295"/>
      <c r="JV123" s="1295"/>
      <c r="JW123" s="1295"/>
      <c r="JX123" s="1295"/>
      <c r="JY123" s="1295"/>
      <c r="JZ123" s="1295"/>
      <c r="KA123" s="1295"/>
      <c r="KB123" s="1295"/>
      <c r="KC123" s="1295"/>
      <c r="KD123" s="1295"/>
      <c r="KE123" s="1295"/>
      <c r="KF123" s="1295"/>
      <c r="KG123" s="1295"/>
      <c r="KH123" s="1295"/>
      <c r="KI123" s="1295"/>
      <c r="KJ123" s="1295"/>
      <c r="KK123" s="1295"/>
      <c r="KL123" s="1295"/>
      <c r="KM123" s="1295"/>
      <c r="KN123" s="1295"/>
      <c r="KO123" s="1295"/>
      <c r="KP123" s="1295"/>
      <c r="KQ123" s="1295"/>
      <c r="KR123" s="1295"/>
      <c r="KS123" s="1295"/>
      <c r="KT123" s="1295"/>
      <c r="KU123" s="1295"/>
      <c r="KV123" s="1295"/>
      <c r="KW123" s="1295"/>
      <c r="KX123" s="1295"/>
      <c r="KY123" s="1295"/>
      <c r="KZ123" s="1295"/>
      <c r="LA123" s="1295"/>
      <c r="LB123" s="1295"/>
      <c r="LC123" s="1295"/>
      <c r="LD123" s="1295"/>
      <c r="LE123" s="1295"/>
      <c r="LF123" s="1295"/>
      <c r="LG123" s="1295"/>
      <c r="LH123" s="1295"/>
      <c r="LI123" s="1295"/>
      <c r="LJ123" s="1295"/>
      <c r="LK123" s="1295"/>
      <c r="LL123" s="1295"/>
      <c r="LM123" s="1295"/>
      <c r="LN123" s="1295"/>
      <c r="LO123" s="1295"/>
      <c r="LP123" s="1295"/>
      <c r="LQ123" s="1295"/>
      <c r="LR123" s="1295"/>
      <c r="LS123" s="1295"/>
      <c r="LT123" s="1295"/>
      <c r="LU123" s="1295"/>
      <c r="LV123" s="1295"/>
      <c r="LW123" s="1295"/>
      <c r="LX123" s="1295"/>
      <c r="LY123" s="1295"/>
      <c r="LZ123" s="1295"/>
      <c r="MA123" s="1295"/>
      <c r="MB123" s="1295"/>
      <c r="MC123" s="1295"/>
      <c r="MD123" s="1295"/>
      <c r="ME123" s="1295"/>
      <c r="MF123" s="1295"/>
      <c r="MG123" s="1295"/>
      <c r="MH123" s="1295"/>
      <c r="MI123" s="1295"/>
      <c r="MJ123" s="1295"/>
      <c r="MK123" s="1295"/>
      <c r="ML123" s="1295"/>
      <c r="MM123" s="1295"/>
      <c r="MN123" s="1295"/>
      <c r="MO123" s="1295"/>
      <c r="MP123" s="1295"/>
      <c r="MQ123" s="1295"/>
      <c r="MR123" s="1295"/>
      <c r="MS123" s="1295"/>
      <c r="MT123" s="1295"/>
      <c r="MU123" s="1295"/>
      <c r="MV123" s="1295"/>
      <c r="MW123" s="1295"/>
      <c r="MX123" s="1295"/>
      <c r="MY123" s="1295"/>
      <c r="MZ123" s="1295"/>
      <c r="NA123" s="1295"/>
      <c r="NB123" s="1295"/>
      <c r="NC123" s="1295"/>
      <c r="ND123" s="1295"/>
      <c r="NE123" s="1295"/>
      <c r="NF123" s="1295"/>
      <c r="NG123" s="1295"/>
      <c r="NH123" s="1295"/>
      <c r="NI123" s="1295"/>
      <c r="NJ123" s="1302"/>
    </row>
    <row r="124" spans="2:374" ht="3.65" customHeight="1" x14ac:dyDescent="0.65">
      <c r="B124" s="1314"/>
      <c r="C124" s="1315"/>
      <c r="D124" s="1315"/>
      <c r="E124" s="1315"/>
      <c r="F124" s="1315"/>
      <c r="G124" s="1315"/>
      <c r="H124" s="1315"/>
      <c r="I124" s="1315"/>
      <c r="J124" s="1315"/>
      <c r="K124" s="1315"/>
      <c r="L124" s="1315"/>
      <c r="M124" s="1315"/>
      <c r="N124" s="1315"/>
      <c r="O124" s="1315"/>
      <c r="P124" s="1315"/>
      <c r="Q124" s="1315"/>
      <c r="R124" s="1315"/>
      <c r="S124" s="1315"/>
      <c r="T124" s="1315"/>
      <c r="U124" s="1315"/>
      <c r="V124" s="1315"/>
      <c r="W124" s="1315"/>
      <c r="X124" s="1315"/>
      <c r="Y124" s="1315"/>
      <c r="Z124" s="1315"/>
      <c r="AA124" s="1315"/>
      <c r="AB124" s="1315"/>
      <c r="AC124" s="1315"/>
      <c r="AD124" s="1315"/>
      <c r="AE124" s="1315"/>
      <c r="AF124" s="1315"/>
      <c r="AG124" s="1315"/>
      <c r="AH124" s="1315"/>
      <c r="AI124" s="1315"/>
      <c r="AJ124" s="1315"/>
      <c r="AK124" s="1315"/>
      <c r="AL124" s="1312"/>
      <c r="AM124" s="1312"/>
      <c r="AN124" s="1312"/>
      <c r="AO124" s="1312"/>
      <c r="AP124" s="1312"/>
      <c r="AQ124" s="1312"/>
      <c r="AR124" s="1312"/>
      <c r="AS124" s="1312"/>
      <c r="AT124" s="1312"/>
      <c r="AU124" s="1312"/>
      <c r="AV124" s="1312"/>
      <c r="AW124" s="1312"/>
      <c r="AX124" s="1312"/>
      <c r="AY124" s="1312"/>
      <c r="AZ124" s="1312"/>
      <c r="BA124" s="1312"/>
      <c r="BB124" s="1312"/>
      <c r="BC124" s="1312"/>
      <c r="BD124" s="1312"/>
      <c r="BE124" s="1312"/>
      <c r="BF124" s="1312"/>
      <c r="BG124" s="1312"/>
      <c r="BH124" s="1312"/>
      <c r="BI124" s="1312"/>
      <c r="BJ124" s="1312"/>
      <c r="BK124" s="1312"/>
      <c r="BL124" s="1315"/>
      <c r="BM124" s="1315"/>
      <c r="BN124" s="1315"/>
      <c r="BO124" s="1315"/>
      <c r="BP124" s="1315"/>
      <c r="BQ124" s="1315"/>
      <c r="BR124" s="1315"/>
      <c r="BS124" s="1315"/>
      <c r="BT124" s="1315"/>
      <c r="BU124" s="1315"/>
      <c r="BV124" s="1315"/>
      <c r="BW124" s="1315"/>
      <c r="BX124" s="1315"/>
      <c r="BY124" s="1315"/>
      <c r="BZ124" s="1315"/>
      <c r="CA124" s="1315"/>
      <c r="CB124" s="1315"/>
      <c r="CC124" s="1315"/>
      <c r="CD124" s="1315"/>
      <c r="CE124" s="1315"/>
      <c r="CF124" s="1315"/>
      <c r="CG124" s="1315"/>
      <c r="CH124" s="1315"/>
      <c r="CI124" s="1315"/>
      <c r="CJ124" s="1315"/>
      <c r="CK124" s="1315"/>
      <c r="CL124" s="1315"/>
      <c r="CM124" s="1315"/>
      <c r="CN124" s="1315"/>
      <c r="CO124" s="1315"/>
      <c r="CP124" s="1315"/>
      <c r="CQ124" s="1315"/>
      <c r="CR124" s="1315"/>
      <c r="CS124" s="1315"/>
      <c r="CT124" s="1315"/>
      <c r="CU124" s="1315"/>
      <c r="CV124" s="1315"/>
      <c r="CW124" s="1315"/>
      <c r="CX124" s="1315"/>
      <c r="CY124" s="1315"/>
      <c r="CZ124" s="1315"/>
      <c r="DA124" s="1315"/>
      <c r="DB124" s="1315"/>
      <c r="DC124" s="1315"/>
      <c r="DD124" s="1315"/>
      <c r="DE124" s="1315"/>
      <c r="DF124" s="1315"/>
      <c r="DG124" s="1315"/>
      <c r="DH124" s="1315"/>
      <c r="DI124" s="1315"/>
      <c r="DJ124" s="1315"/>
      <c r="DK124" s="1315"/>
      <c r="DL124" s="1315"/>
      <c r="DM124" s="1315"/>
      <c r="DN124" s="1315"/>
      <c r="DO124" s="1315"/>
      <c r="DP124" s="1315"/>
      <c r="DQ124" s="1315"/>
      <c r="DR124" s="1315"/>
      <c r="DS124" s="1315"/>
      <c r="DT124" s="1315"/>
      <c r="DU124" s="1315"/>
      <c r="DV124" s="1315"/>
      <c r="DW124" s="1315"/>
      <c r="DX124" s="1315"/>
      <c r="DY124" s="1315"/>
      <c r="DZ124" s="1315"/>
      <c r="EA124" s="1315"/>
      <c r="EB124" s="1315"/>
      <c r="EC124" s="1315"/>
      <c r="ED124" s="1315"/>
      <c r="EE124" s="1315"/>
      <c r="EF124" s="1315"/>
      <c r="EG124" s="1315"/>
      <c r="EH124" s="1315"/>
      <c r="EI124" s="1315"/>
      <c r="EJ124" s="1315"/>
      <c r="EK124" s="1312"/>
      <c r="EL124" s="1312"/>
      <c r="EM124" s="1312"/>
      <c r="EN124" s="1312"/>
      <c r="EO124" s="1312"/>
      <c r="EP124" s="1312"/>
      <c r="EQ124" s="1312"/>
      <c r="ER124" s="1312"/>
      <c r="ES124" s="1312"/>
      <c r="ET124" s="1312"/>
      <c r="EU124" s="1315"/>
      <c r="EV124" s="1315"/>
      <c r="EW124" s="1315"/>
      <c r="EX124" s="1315"/>
      <c r="EY124" s="1315"/>
      <c r="EZ124" s="1315"/>
      <c r="FA124" s="1315"/>
      <c r="FB124" s="1315"/>
      <c r="FC124" s="1315"/>
      <c r="FD124" s="1315"/>
      <c r="FE124" s="1315"/>
      <c r="FF124" s="1315"/>
      <c r="FG124" s="1315"/>
      <c r="FH124" s="1315"/>
      <c r="FI124" s="1315"/>
      <c r="FJ124" s="1315"/>
      <c r="FK124" s="1315"/>
      <c r="FL124" s="1315"/>
      <c r="FM124" s="1315"/>
      <c r="FN124" s="1315"/>
      <c r="FO124" s="1315"/>
      <c r="FP124" s="1315"/>
      <c r="FQ124" s="1315"/>
      <c r="FR124" s="1315"/>
      <c r="FS124" s="1315"/>
      <c r="FT124" s="1315"/>
      <c r="FU124" s="1315"/>
      <c r="FV124" s="1315"/>
      <c r="FW124" s="1315"/>
      <c r="FX124" s="1315"/>
      <c r="FY124" s="1315"/>
      <c r="FZ124" s="1315"/>
      <c r="GA124" s="1295"/>
      <c r="GB124" s="1295"/>
      <c r="GC124" s="1295"/>
      <c r="GD124" s="1295"/>
      <c r="GE124" s="1295"/>
      <c r="GF124" s="1295"/>
      <c r="GG124" s="1295"/>
      <c r="GH124" s="1295"/>
      <c r="GI124" s="1295"/>
      <c r="GJ124" s="1295"/>
      <c r="GK124" s="1295"/>
      <c r="GL124" s="1295"/>
      <c r="GM124" s="1295"/>
      <c r="GN124" s="1295"/>
      <c r="GO124" s="1295"/>
      <c r="GP124" s="1295"/>
      <c r="GQ124" s="1295"/>
      <c r="GR124" s="1295"/>
      <c r="GS124" s="1295"/>
      <c r="GT124" s="1295"/>
      <c r="GU124" s="1295"/>
      <c r="GV124" s="1295"/>
      <c r="GW124" s="1295"/>
      <c r="GX124" s="1295"/>
      <c r="GY124" s="1295"/>
      <c r="GZ124" s="1295"/>
      <c r="HA124" s="1295"/>
      <c r="HB124" s="1295"/>
      <c r="HC124" s="1295"/>
      <c r="HD124" s="1295"/>
      <c r="HE124" s="1295"/>
      <c r="HF124" s="1295"/>
      <c r="HG124" s="1295"/>
      <c r="HH124" s="1295"/>
      <c r="HI124" s="1295"/>
      <c r="HJ124" s="1295"/>
      <c r="HK124" s="1295"/>
      <c r="HL124" s="1295"/>
      <c r="HM124" s="1295"/>
      <c r="HN124" s="1295"/>
      <c r="HO124" s="1295"/>
      <c r="HP124" s="1295"/>
      <c r="HQ124" s="1295"/>
      <c r="HR124" s="1295"/>
      <c r="HS124" s="1295"/>
      <c r="HT124" s="1295"/>
      <c r="HU124" s="1295"/>
      <c r="HV124" s="1295"/>
      <c r="HW124" s="1295"/>
      <c r="HX124" s="1295"/>
      <c r="HY124" s="1295"/>
      <c r="HZ124" s="1295"/>
      <c r="IA124" s="1295"/>
      <c r="IB124" s="1295"/>
      <c r="IC124" s="1295"/>
      <c r="ID124" s="1295"/>
      <c r="IE124" s="1295"/>
      <c r="IF124" s="1295"/>
      <c r="IG124" s="1295"/>
      <c r="IH124" s="1295"/>
      <c r="II124" s="1295"/>
      <c r="IJ124" s="1295"/>
      <c r="IK124" s="1295"/>
      <c r="IL124" s="1295"/>
      <c r="IM124" s="1295"/>
      <c r="IN124" s="1295"/>
      <c r="IO124" s="1295"/>
      <c r="IP124" s="1295"/>
      <c r="IQ124" s="1295"/>
      <c r="IR124" s="1295"/>
      <c r="IS124" s="1295"/>
      <c r="IT124" s="1295"/>
      <c r="IU124" s="1295"/>
      <c r="IV124" s="1295"/>
      <c r="IW124" s="1295"/>
      <c r="IX124" s="1295"/>
      <c r="IY124" s="1295"/>
      <c r="IZ124" s="1295"/>
      <c r="JA124" s="1295"/>
      <c r="JB124" s="1295"/>
      <c r="JC124" s="1295"/>
      <c r="JD124" s="1295"/>
      <c r="JE124" s="1295"/>
      <c r="JF124" s="1295"/>
      <c r="JG124" s="1295"/>
      <c r="JH124" s="1295"/>
      <c r="JI124" s="1295"/>
      <c r="JJ124" s="1295"/>
      <c r="JK124" s="1295"/>
      <c r="JL124" s="1295"/>
      <c r="JM124" s="1295"/>
      <c r="JN124" s="1295"/>
      <c r="JO124" s="1295"/>
      <c r="JP124" s="1295"/>
      <c r="JQ124" s="1295"/>
      <c r="JR124" s="1295"/>
      <c r="JS124" s="1295"/>
      <c r="JT124" s="1295"/>
      <c r="JU124" s="1295"/>
      <c r="JV124" s="1295"/>
      <c r="JW124" s="1295"/>
      <c r="JX124" s="1295"/>
      <c r="JY124" s="1295"/>
      <c r="JZ124" s="1295"/>
      <c r="KA124" s="1295"/>
      <c r="KB124" s="1295"/>
      <c r="KC124" s="1295"/>
      <c r="KD124" s="1295"/>
      <c r="KE124" s="1295"/>
      <c r="KF124" s="1295"/>
      <c r="KG124" s="1295"/>
      <c r="KH124" s="1295"/>
      <c r="KI124" s="1295"/>
      <c r="KJ124" s="1295"/>
      <c r="KK124" s="1295"/>
      <c r="KL124" s="1295"/>
      <c r="KM124" s="1295"/>
      <c r="KN124" s="1295"/>
      <c r="KO124" s="1295"/>
      <c r="KP124" s="1295"/>
      <c r="KQ124" s="1295"/>
      <c r="KR124" s="1295"/>
      <c r="KS124" s="1295"/>
      <c r="KT124" s="1295"/>
      <c r="KU124" s="1295"/>
      <c r="KV124" s="1295"/>
      <c r="KW124" s="1295"/>
      <c r="KX124" s="1295"/>
      <c r="KY124" s="1295"/>
      <c r="KZ124" s="1295"/>
      <c r="LA124" s="1295"/>
      <c r="LB124" s="1295"/>
      <c r="LC124" s="1295"/>
      <c r="LD124" s="1295"/>
      <c r="LE124" s="1295"/>
      <c r="LF124" s="1295"/>
      <c r="LG124" s="1295"/>
      <c r="LH124" s="1295"/>
      <c r="LI124" s="1295"/>
      <c r="LJ124" s="1295"/>
      <c r="LK124" s="1295"/>
      <c r="LL124" s="1295"/>
      <c r="LM124" s="1295"/>
      <c r="LN124" s="1295"/>
      <c r="LO124" s="1295"/>
      <c r="LP124" s="1295"/>
      <c r="LQ124" s="1295"/>
      <c r="LR124" s="1295"/>
      <c r="LS124" s="1295"/>
      <c r="LT124" s="1295"/>
      <c r="LU124" s="1295"/>
      <c r="LV124" s="1295"/>
      <c r="LW124" s="1295"/>
      <c r="LX124" s="1295"/>
      <c r="LY124" s="1295"/>
      <c r="LZ124" s="1295"/>
      <c r="MA124" s="1295"/>
      <c r="MB124" s="1295"/>
      <c r="MC124" s="1295"/>
      <c r="MD124" s="1295"/>
      <c r="ME124" s="1295"/>
      <c r="MF124" s="1295"/>
      <c r="MG124" s="1295"/>
      <c r="MH124" s="1295"/>
      <c r="MI124" s="1295"/>
      <c r="MJ124" s="1295"/>
      <c r="MK124" s="1295"/>
      <c r="ML124" s="1295"/>
      <c r="MM124" s="1295"/>
      <c r="MN124" s="1295"/>
      <c r="MO124" s="1295"/>
      <c r="MP124" s="1295"/>
      <c r="MQ124" s="1295"/>
      <c r="MR124" s="1295"/>
      <c r="MS124" s="1295"/>
      <c r="MT124" s="1295"/>
      <c r="MU124" s="1295"/>
      <c r="MV124" s="1295"/>
      <c r="MW124" s="1295"/>
      <c r="MX124" s="1295"/>
      <c r="MY124" s="1295"/>
      <c r="MZ124" s="1295"/>
      <c r="NA124" s="1295"/>
      <c r="NB124" s="1295"/>
      <c r="NC124" s="1295"/>
      <c r="ND124" s="1295"/>
      <c r="NE124" s="1295"/>
      <c r="NF124" s="1295"/>
      <c r="NG124" s="1295"/>
      <c r="NH124" s="1295"/>
      <c r="NI124" s="1295"/>
      <c r="NJ124" s="1302"/>
    </row>
    <row r="125" spans="2:374" ht="3.65" customHeight="1" x14ac:dyDescent="0.65">
      <c r="B125" s="1314"/>
      <c r="C125" s="1315"/>
      <c r="D125" s="1315"/>
      <c r="E125" s="1315"/>
      <c r="F125" s="1315"/>
      <c r="G125" s="1315"/>
      <c r="H125" s="1315"/>
      <c r="I125" s="1315"/>
      <c r="J125" s="1315"/>
      <c r="K125" s="1315"/>
      <c r="L125" s="1315"/>
      <c r="M125" s="1315"/>
      <c r="N125" s="1315"/>
      <c r="O125" s="1315"/>
      <c r="P125" s="1315"/>
      <c r="Q125" s="1315"/>
      <c r="R125" s="1315"/>
      <c r="S125" s="1315"/>
      <c r="T125" s="1315"/>
      <c r="U125" s="1315"/>
      <c r="V125" s="1315"/>
      <c r="W125" s="1315"/>
      <c r="X125" s="1315"/>
      <c r="Y125" s="1315"/>
      <c r="Z125" s="1315"/>
      <c r="AA125" s="1315"/>
      <c r="AB125" s="1315"/>
      <c r="AC125" s="1315"/>
      <c r="AD125" s="1315"/>
      <c r="AE125" s="1315"/>
      <c r="AF125" s="1315"/>
      <c r="AG125" s="1315"/>
      <c r="AH125" s="1315"/>
      <c r="AI125" s="1315"/>
      <c r="AJ125" s="1315"/>
      <c r="AK125" s="1315"/>
      <c r="AL125" s="1312"/>
      <c r="AM125" s="1312"/>
      <c r="AN125" s="1312"/>
      <c r="AO125" s="1312"/>
      <c r="AP125" s="1312"/>
      <c r="AQ125" s="1312"/>
      <c r="AR125" s="1312"/>
      <c r="AS125" s="1312"/>
      <c r="AT125" s="1312"/>
      <c r="AU125" s="1312"/>
      <c r="AV125" s="1312"/>
      <c r="AW125" s="1312"/>
      <c r="AX125" s="1312"/>
      <c r="AY125" s="1312"/>
      <c r="AZ125" s="1312"/>
      <c r="BA125" s="1312"/>
      <c r="BB125" s="1312"/>
      <c r="BC125" s="1312"/>
      <c r="BD125" s="1312"/>
      <c r="BE125" s="1312"/>
      <c r="BF125" s="1312"/>
      <c r="BG125" s="1312"/>
      <c r="BH125" s="1312"/>
      <c r="BI125" s="1312"/>
      <c r="BJ125" s="1312"/>
      <c r="BK125" s="1312"/>
      <c r="BL125" s="1315"/>
      <c r="BM125" s="1315"/>
      <c r="BN125" s="1315"/>
      <c r="BO125" s="1315"/>
      <c r="BP125" s="1315"/>
      <c r="BQ125" s="1315"/>
      <c r="BR125" s="1315"/>
      <c r="BS125" s="1315"/>
      <c r="BT125" s="1315"/>
      <c r="BU125" s="1315"/>
      <c r="BV125" s="1315"/>
      <c r="BW125" s="1315"/>
      <c r="BX125" s="1315"/>
      <c r="BY125" s="1315"/>
      <c r="BZ125" s="1315"/>
      <c r="CA125" s="1315"/>
      <c r="CB125" s="1315"/>
      <c r="CC125" s="1315"/>
      <c r="CD125" s="1315"/>
      <c r="CE125" s="1315"/>
      <c r="CF125" s="1315"/>
      <c r="CG125" s="1315"/>
      <c r="CH125" s="1315"/>
      <c r="CI125" s="1315"/>
      <c r="CJ125" s="1315"/>
      <c r="CK125" s="1315"/>
      <c r="CL125" s="1315"/>
      <c r="CM125" s="1315"/>
      <c r="CN125" s="1315"/>
      <c r="CO125" s="1315"/>
      <c r="CP125" s="1315"/>
      <c r="CQ125" s="1315"/>
      <c r="CR125" s="1315"/>
      <c r="CS125" s="1315"/>
      <c r="CT125" s="1315"/>
      <c r="CU125" s="1315"/>
      <c r="CV125" s="1315"/>
      <c r="CW125" s="1315"/>
      <c r="CX125" s="1315"/>
      <c r="CY125" s="1315"/>
      <c r="CZ125" s="1315"/>
      <c r="DA125" s="1315"/>
      <c r="DB125" s="1315"/>
      <c r="DC125" s="1315"/>
      <c r="DD125" s="1315"/>
      <c r="DE125" s="1315"/>
      <c r="DF125" s="1315"/>
      <c r="DG125" s="1315"/>
      <c r="DH125" s="1315"/>
      <c r="DI125" s="1315"/>
      <c r="DJ125" s="1315"/>
      <c r="DK125" s="1315"/>
      <c r="DL125" s="1315"/>
      <c r="DM125" s="1315"/>
      <c r="DN125" s="1315"/>
      <c r="DO125" s="1315"/>
      <c r="DP125" s="1315"/>
      <c r="DQ125" s="1315"/>
      <c r="DR125" s="1315"/>
      <c r="DS125" s="1315"/>
      <c r="DT125" s="1315"/>
      <c r="DU125" s="1315"/>
      <c r="DV125" s="1315"/>
      <c r="DW125" s="1315"/>
      <c r="DX125" s="1315"/>
      <c r="DY125" s="1315"/>
      <c r="DZ125" s="1315"/>
      <c r="EA125" s="1315"/>
      <c r="EB125" s="1315"/>
      <c r="EC125" s="1315"/>
      <c r="ED125" s="1315"/>
      <c r="EE125" s="1315"/>
      <c r="EF125" s="1315"/>
      <c r="EG125" s="1315"/>
      <c r="EH125" s="1315"/>
      <c r="EI125" s="1315"/>
      <c r="EJ125" s="1315"/>
      <c r="EK125" s="1312"/>
      <c r="EL125" s="1312"/>
      <c r="EM125" s="1312"/>
      <c r="EN125" s="1312"/>
      <c r="EO125" s="1312"/>
      <c r="EP125" s="1312"/>
      <c r="EQ125" s="1312"/>
      <c r="ER125" s="1312"/>
      <c r="ES125" s="1312"/>
      <c r="ET125" s="1312"/>
      <c r="EU125" s="1315"/>
      <c r="EV125" s="1315"/>
      <c r="EW125" s="1315"/>
      <c r="EX125" s="1315"/>
      <c r="EY125" s="1315"/>
      <c r="EZ125" s="1315"/>
      <c r="FA125" s="1315"/>
      <c r="FB125" s="1315"/>
      <c r="FC125" s="1315"/>
      <c r="FD125" s="1315"/>
      <c r="FE125" s="1315"/>
      <c r="FF125" s="1315"/>
      <c r="FG125" s="1315"/>
      <c r="FH125" s="1315"/>
      <c r="FI125" s="1315"/>
      <c r="FJ125" s="1315"/>
      <c r="FK125" s="1315"/>
      <c r="FL125" s="1315"/>
      <c r="FM125" s="1315"/>
      <c r="FN125" s="1315"/>
      <c r="FO125" s="1315"/>
      <c r="FP125" s="1315"/>
      <c r="FQ125" s="1315"/>
      <c r="FR125" s="1315"/>
      <c r="FS125" s="1315"/>
      <c r="FT125" s="1315"/>
      <c r="FU125" s="1315"/>
      <c r="FV125" s="1315"/>
      <c r="FW125" s="1315"/>
      <c r="FX125" s="1315"/>
      <c r="FY125" s="1315"/>
      <c r="FZ125" s="1315"/>
      <c r="GA125" s="1295"/>
      <c r="GB125" s="1295"/>
      <c r="GC125" s="1295"/>
      <c r="GD125" s="1295"/>
      <c r="GE125" s="1295"/>
      <c r="GF125" s="1295"/>
      <c r="GG125" s="1295"/>
      <c r="GH125" s="1295"/>
      <c r="GI125" s="1295"/>
      <c r="GJ125" s="1295"/>
      <c r="GK125" s="1295"/>
      <c r="GL125" s="1295"/>
      <c r="GM125" s="1295"/>
      <c r="GN125" s="1295"/>
      <c r="GO125" s="1295"/>
      <c r="GP125" s="1295"/>
      <c r="GQ125" s="1295"/>
      <c r="GR125" s="1295"/>
      <c r="GS125" s="1295"/>
      <c r="GT125" s="1295"/>
      <c r="GU125" s="1295"/>
      <c r="GV125" s="1295"/>
      <c r="GW125" s="1295"/>
      <c r="GX125" s="1295"/>
      <c r="GY125" s="1295"/>
      <c r="GZ125" s="1295"/>
      <c r="HA125" s="1295"/>
      <c r="HB125" s="1295"/>
      <c r="HC125" s="1295"/>
      <c r="HD125" s="1295"/>
      <c r="HE125" s="1295"/>
      <c r="HF125" s="1295"/>
      <c r="HG125" s="1295"/>
      <c r="HH125" s="1295"/>
      <c r="HI125" s="1295"/>
      <c r="HJ125" s="1295"/>
      <c r="HK125" s="1295"/>
      <c r="HL125" s="1295"/>
      <c r="HM125" s="1295"/>
      <c r="HN125" s="1295"/>
      <c r="HO125" s="1295"/>
      <c r="HP125" s="1295"/>
      <c r="HQ125" s="1295"/>
      <c r="HR125" s="1295"/>
      <c r="HS125" s="1295"/>
      <c r="HT125" s="1295"/>
      <c r="HU125" s="1295"/>
      <c r="HV125" s="1295"/>
      <c r="HW125" s="1295"/>
      <c r="HX125" s="1295"/>
      <c r="HY125" s="1295"/>
      <c r="HZ125" s="1295"/>
      <c r="IA125" s="1295"/>
      <c r="IB125" s="1295"/>
      <c r="IC125" s="1295"/>
      <c r="ID125" s="1295"/>
      <c r="IE125" s="1295"/>
      <c r="IF125" s="1295"/>
      <c r="IG125" s="1295"/>
      <c r="IH125" s="1295"/>
      <c r="II125" s="1295"/>
      <c r="IJ125" s="1295"/>
      <c r="IK125" s="1295"/>
      <c r="IL125" s="1295"/>
      <c r="IM125" s="1295"/>
      <c r="IN125" s="1295"/>
      <c r="IO125" s="1295"/>
      <c r="IP125" s="1295"/>
      <c r="IQ125" s="1295"/>
      <c r="IR125" s="1295"/>
      <c r="IS125" s="1295"/>
      <c r="IT125" s="1295"/>
      <c r="IU125" s="1295"/>
      <c r="IV125" s="1295"/>
      <c r="IW125" s="1295"/>
      <c r="IX125" s="1295"/>
      <c r="IY125" s="1295"/>
      <c r="IZ125" s="1295"/>
      <c r="JA125" s="1295"/>
      <c r="JB125" s="1295"/>
      <c r="JC125" s="1295"/>
      <c r="JD125" s="1295"/>
      <c r="JE125" s="1295"/>
      <c r="JF125" s="1295"/>
      <c r="JG125" s="1295"/>
      <c r="JH125" s="1295"/>
      <c r="JI125" s="1295"/>
      <c r="JJ125" s="1295"/>
      <c r="JK125" s="1295"/>
      <c r="JL125" s="1295"/>
      <c r="JM125" s="1295"/>
      <c r="JN125" s="1295"/>
      <c r="JO125" s="1295"/>
      <c r="JP125" s="1295"/>
      <c r="JQ125" s="1295"/>
      <c r="JR125" s="1295"/>
      <c r="JS125" s="1295"/>
      <c r="JT125" s="1295"/>
      <c r="JU125" s="1295"/>
      <c r="JV125" s="1295"/>
      <c r="JW125" s="1295"/>
      <c r="JX125" s="1295"/>
      <c r="JY125" s="1295"/>
      <c r="JZ125" s="1295"/>
      <c r="KA125" s="1295"/>
      <c r="KB125" s="1295"/>
      <c r="KC125" s="1295"/>
      <c r="KD125" s="1295"/>
      <c r="KE125" s="1295"/>
      <c r="KF125" s="1295"/>
      <c r="KG125" s="1295"/>
      <c r="KH125" s="1295"/>
      <c r="KI125" s="1295"/>
      <c r="KJ125" s="1295"/>
      <c r="KK125" s="1295"/>
      <c r="KL125" s="1295"/>
      <c r="KM125" s="1295"/>
      <c r="KN125" s="1295"/>
      <c r="KO125" s="1295"/>
      <c r="KP125" s="1295"/>
      <c r="KQ125" s="1295"/>
      <c r="KR125" s="1295"/>
      <c r="KS125" s="1295"/>
      <c r="KT125" s="1295"/>
      <c r="KU125" s="1295"/>
      <c r="KV125" s="1295"/>
      <c r="KW125" s="1295"/>
      <c r="KX125" s="1295"/>
      <c r="KY125" s="1295"/>
      <c r="KZ125" s="1295"/>
      <c r="LA125" s="1295"/>
      <c r="LB125" s="1295"/>
      <c r="LC125" s="1295"/>
      <c r="LD125" s="1295"/>
      <c r="LE125" s="1295"/>
      <c r="LF125" s="1295"/>
      <c r="LG125" s="1295"/>
      <c r="LH125" s="1295"/>
      <c r="LI125" s="1295"/>
      <c r="LJ125" s="1295"/>
      <c r="LK125" s="1295"/>
      <c r="LL125" s="1295"/>
      <c r="LM125" s="1295"/>
      <c r="LN125" s="1295"/>
      <c r="LO125" s="1295"/>
      <c r="LP125" s="1295"/>
      <c r="LQ125" s="1295"/>
      <c r="LR125" s="1295"/>
      <c r="LS125" s="1295"/>
      <c r="LT125" s="1295"/>
      <c r="LU125" s="1295"/>
      <c r="LV125" s="1295"/>
      <c r="LW125" s="1295"/>
      <c r="LX125" s="1295"/>
      <c r="LY125" s="1295"/>
      <c r="LZ125" s="1295"/>
      <c r="MA125" s="1295"/>
      <c r="MB125" s="1295"/>
      <c r="MC125" s="1295"/>
      <c r="MD125" s="1295"/>
      <c r="ME125" s="1295"/>
      <c r="MF125" s="1295"/>
      <c r="MG125" s="1295"/>
      <c r="MH125" s="1295"/>
      <c r="MI125" s="1295"/>
      <c r="MJ125" s="1295"/>
      <c r="MK125" s="1295"/>
      <c r="ML125" s="1295"/>
      <c r="MM125" s="1295"/>
      <c r="MN125" s="1295"/>
      <c r="MO125" s="1295"/>
      <c r="MP125" s="1295"/>
      <c r="MQ125" s="1295"/>
      <c r="MR125" s="1295"/>
      <c r="MS125" s="1295"/>
      <c r="MT125" s="1295"/>
      <c r="MU125" s="1295"/>
      <c r="MV125" s="1295"/>
      <c r="MW125" s="1295"/>
      <c r="MX125" s="1295"/>
      <c r="MY125" s="1295"/>
      <c r="MZ125" s="1295"/>
      <c r="NA125" s="1295"/>
      <c r="NB125" s="1295"/>
      <c r="NC125" s="1295"/>
      <c r="ND125" s="1295"/>
      <c r="NE125" s="1295"/>
      <c r="NF125" s="1295"/>
      <c r="NG125" s="1295"/>
      <c r="NH125" s="1295"/>
      <c r="NI125" s="1295"/>
      <c r="NJ125" s="1302"/>
    </row>
    <row r="126" spans="2:374" ht="3.65" customHeight="1" x14ac:dyDescent="0.65">
      <c r="B126" s="1314"/>
      <c r="C126" s="1315"/>
      <c r="D126" s="1315"/>
      <c r="E126" s="1315"/>
      <c r="F126" s="1315"/>
      <c r="G126" s="1315"/>
      <c r="H126" s="1315"/>
      <c r="I126" s="1315"/>
      <c r="J126" s="1315"/>
      <c r="K126" s="1315"/>
      <c r="L126" s="1315"/>
      <c r="M126" s="1315"/>
      <c r="N126" s="1315"/>
      <c r="O126" s="1315"/>
      <c r="P126" s="1315"/>
      <c r="Q126" s="1315"/>
      <c r="R126" s="1315"/>
      <c r="S126" s="1315"/>
      <c r="T126" s="1315"/>
      <c r="U126" s="1315"/>
      <c r="V126" s="1315"/>
      <c r="W126" s="1315"/>
      <c r="X126" s="1315"/>
      <c r="Y126" s="1315"/>
      <c r="Z126" s="1315"/>
      <c r="AA126" s="1315"/>
      <c r="AB126" s="1315"/>
      <c r="AC126" s="1315"/>
      <c r="AD126" s="1315"/>
      <c r="AE126" s="1315"/>
      <c r="AF126" s="1315"/>
      <c r="AG126" s="1315"/>
      <c r="AH126" s="1315"/>
      <c r="AI126" s="1315"/>
      <c r="AJ126" s="1315"/>
      <c r="AK126" s="1315"/>
      <c r="AL126" s="1312"/>
      <c r="AM126" s="1312"/>
      <c r="AN126" s="1312"/>
      <c r="AO126" s="1312"/>
      <c r="AP126" s="1312"/>
      <c r="AQ126" s="1312"/>
      <c r="AR126" s="1312"/>
      <c r="AS126" s="1312"/>
      <c r="AT126" s="1312"/>
      <c r="AU126" s="1312"/>
      <c r="AV126" s="1312"/>
      <c r="AW126" s="1312"/>
      <c r="AX126" s="1312"/>
      <c r="AY126" s="1312"/>
      <c r="AZ126" s="1312"/>
      <c r="BA126" s="1312"/>
      <c r="BB126" s="1312"/>
      <c r="BC126" s="1312"/>
      <c r="BD126" s="1312"/>
      <c r="BE126" s="1312"/>
      <c r="BF126" s="1312"/>
      <c r="BG126" s="1312"/>
      <c r="BH126" s="1312"/>
      <c r="BI126" s="1312"/>
      <c r="BJ126" s="1312"/>
      <c r="BK126" s="1312"/>
      <c r="BL126" s="1315"/>
      <c r="BM126" s="1315"/>
      <c r="BN126" s="1315"/>
      <c r="BO126" s="1315"/>
      <c r="BP126" s="1315"/>
      <c r="BQ126" s="1315"/>
      <c r="BR126" s="1315"/>
      <c r="BS126" s="1315"/>
      <c r="BT126" s="1315"/>
      <c r="BU126" s="1315"/>
      <c r="BV126" s="1315"/>
      <c r="BW126" s="1315"/>
      <c r="BX126" s="1315"/>
      <c r="BY126" s="1315"/>
      <c r="BZ126" s="1315"/>
      <c r="CA126" s="1315"/>
      <c r="CB126" s="1315"/>
      <c r="CC126" s="1315"/>
      <c r="CD126" s="1315"/>
      <c r="CE126" s="1315"/>
      <c r="CF126" s="1315"/>
      <c r="CG126" s="1315"/>
      <c r="CH126" s="1315"/>
      <c r="CI126" s="1315"/>
      <c r="CJ126" s="1315"/>
      <c r="CK126" s="1315"/>
      <c r="CL126" s="1315"/>
      <c r="CM126" s="1315"/>
      <c r="CN126" s="1315"/>
      <c r="CO126" s="1315"/>
      <c r="CP126" s="1315"/>
      <c r="CQ126" s="1315"/>
      <c r="CR126" s="1315"/>
      <c r="CS126" s="1315"/>
      <c r="CT126" s="1315"/>
      <c r="CU126" s="1315"/>
      <c r="CV126" s="1315"/>
      <c r="CW126" s="1315"/>
      <c r="CX126" s="1315"/>
      <c r="CY126" s="1315"/>
      <c r="CZ126" s="1315"/>
      <c r="DA126" s="1315"/>
      <c r="DB126" s="1315"/>
      <c r="DC126" s="1315"/>
      <c r="DD126" s="1315"/>
      <c r="DE126" s="1315"/>
      <c r="DF126" s="1315"/>
      <c r="DG126" s="1315"/>
      <c r="DH126" s="1315"/>
      <c r="DI126" s="1315"/>
      <c r="DJ126" s="1315"/>
      <c r="DK126" s="1315"/>
      <c r="DL126" s="1315"/>
      <c r="DM126" s="1315"/>
      <c r="DN126" s="1315"/>
      <c r="DO126" s="1315"/>
      <c r="DP126" s="1315"/>
      <c r="DQ126" s="1315"/>
      <c r="DR126" s="1315"/>
      <c r="DS126" s="1315"/>
      <c r="DT126" s="1315"/>
      <c r="DU126" s="1315"/>
      <c r="DV126" s="1315"/>
      <c r="DW126" s="1315"/>
      <c r="DX126" s="1315"/>
      <c r="DY126" s="1315"/>
      <c r="DZ126" s="1315"/>
      <c r="EA126" s="1315"/>
      <c r="EB126" s="1315"/>
      <c r="EC126" s="1315"/>
      <c r="ED126" s="1315"/>
      <c r="EE126" s="1315"/>
      <c r="EF126" s="1315"/>
      <c r="EG126" s="1315"/>
      <c r="EH126" s="1315"/>
      <c r="EI126" s="1315"/>
      <c r="EJ126" s="1315"/>
      <c r="EK126" s="1312"/>
      <c r="EL126" s="1312"/>
      <c r="EM126" s="1312"/>
      <c r="EN126" s="1312"/>
      <c r="EO126" s="1312"/>
      <c r="EP126" s="1312"/>
      <c r="EQ126" s="1312"/>
      <c r="ER126" s="1312"/>
      <c r="ES126" s="1312"/>
      <c r="ET126" s="1312"/>
      <c r="EU126" s="1315"/>
      <c r="EV126" s="1315"/>
      <c r="EW126" s="1315"/>
      <c r="EX126" s="1315"/>
      <c r="EY126" s="1315"/>
      <c r="EZ126" s="1315"/>
      <c r="FA126" s="1315"/>
      <c r="FB126" s="1315"/>
      <c r="FC126" s="1315"/>
      <c r="FD126" s="1315"/>
      <c r="FE126" s="1315"/>
      <c r="FF126" s="1315"/>
      <c r="FG126" s="1315"/>
      <c r="FH126" s="1315"/>
      <c r="FI126" s="1315"/>
      <c r="FJ126" s="1315"/>
      <c r="FK126" s="1315"/>
      <c r="FL126" s="1315"/>
      <c r="FM126" s="1315"/>
      <c r="FN126" s="1315"/>
      <c r="FO126" s="1315"/>
      <c r="FP126" s="1315"/>
      <c r="FQ126" s="1315"/>
      <c r="FR126" s="1315"/>
      <c r="FS126" s="1315"/>
      <c r="FT126" s="1315"/>
      <c r="FU126" s="1315"/>
      <c r="FV126" s="1315"/>
      <c r="FW126" s="1315"/>
      <c r="FX126" s="1315"/>
      <c r="FY126" s="1315"/>
      <c r="FZ126" s="1315"/>
      <c r="GA126" s="1295"/>
      <c r="GB126" s="1295"/>
      <c r="GC126" s="1295"/>
      <c r="GD126" s="1295"/>
      <c r="GE126" s="1295"/>
      <c r="GF126" s="1295"/>
      <c r="GG126" s="1295"/>
      <c r="GH126" s="1295"/>
      <c r="GI126" s="1295"/>
      <c r="GJ126" s="1295"/>
      <c r="GK126" s="1295"/>
      <c r="GL126" s="1295"/>
      <c r="GM126" s="1295"/>
      <c r="GN126" s="1295"/>
      <c r="GO126" s="1295"/>
      <c r="GP126" s="1295"/>
      <c r="GQ126" s="1295"/>
      <c r="GR126" s="1295"/>
      <c r="GS126" s="1295"/>
      <c r="GT126" s="1295"/>
      <c r="GU126" s="1295"/>
      <c r="GV126" s="1295"/>
      <c r="GW126" s="1295"/>
      <c r="GX126" s="1295"/>
      <c r="GY126" s="1295"/>
      <c r="GZ126" s="1295"/>
      <c r="HA126" s="1295"/>
      <c r="HB126" s="1295"/>
      <c r="HC126" s="1295"/>
      <c r="HD126" s="1295"/>
      <c r="HE126" s="1295"/>
      <c r="HF126" s="1295"/>
      <c r="HG126" s="1295"/>
      <c r="HH126" s="1295"/>
      <c r="HI126" s="1295"/>
      <c r="HJ126" s="1295"/>
      <c r="HK126" s="1295"/>
      <c r="HL126" s="1295"/>
      <c r="HM126" s="1295"/>
      <c r="HN126" s="1295"/>
      <c r="HO126" s="1295"/>
      <c r="HP126" s="1295"/>
      <c r="HQ126" s="1295"/>
      <c r="HR126" s="1295"/>
      <c r="HS126" s="1295"/>
      <c r="HT126" s="1295"/>
      <c r="HU126" s="1295"/>
      <c r="HV126" s="1295"/>
      <c r="HW126" s="1295"/>
      <c r="HX126" s="1295"/>
      <c r="HY126" s="1295"/>
      <c r="HZ126" s="1295"/>
      <c r="IA126" s="1295"/>
      <c r="IB126" s="1295"/>
      <c r="IC126" s="1295"/>
      <c r="ID126" s="1295"/>
      <c r="IE126" s="1295"/>
      <c r="IF126" s="1295"/>
      <c r="IG126" s="1295"/>
      <c r="IH126" s="1295"/>
      <c r="II126" s="1295"/>
      <c r="IJ126" s="1295"/>
      <c r="IK126" s="1295"/>
      <c r="IL126" s="1295"/>
      <c r="IM126" s="1295"/>
      <c r="IN126" s="1295"/>
      <c r="IO126" s="1295"/>
      <c r="IP126" s="1295"/>
      <c r="IQ126" s="1295"/>
      <c r="IR126" s="1295"/>
      <c r="IS126" s="1295"/>
      <c r="IT126" s="1295"/>
      <c r="IU126" s="1295"/>
      <c r="IV126" s="1295"/>
      <c r="IW126" s="1295"/>
      <c r="IX126" s="1295"/>
      <c r="IY126" s="1295"/>
      <c r="IZ126" s="1295"/>
      <c r="JA126" s="1295"/>
      <c r="JB126" s="1295"/>
      <c r="JC126" s="1295"/>
      <c r="JD126" s="1295"/>
      <c r="JE126" s="1295"/>
      <c r="JF126" s="1295"/>
      <c r="JG126" s="1295"/>
      <c r="JH126" s="1295"/>
      <c r="JI126" s="1295"/>
      <c r="JJ126" s="1295"/>
      <c r="JK126" s="1295"/>
      <c r="JL126" s="1295"/>
      <c r="JM126" s="1295"/>
      <c r="JN126" s="1295"/>
      <c r="JO126" s="1295"/>
      <c r="JP126" s="1295"/>
      <c r="JQ126" s="1295"/>
      <c r="JR126" s="1295"/>
      <c r="JS126" s="1295"/>
      <c r="JT126" s="1295"/>
      <c r="JU126" s="1295"/>
      <c r="JV126" s="1295"/>
      <c r="JW126" s="1295"/>
      <c r="JX126" s="1295"/>
      <c r="JY126" s="1295"/>
      <c r="JZ126" s="1295"/>
      <c r="KA126" s="1295"/>
      <c r="KB126" s="1295"/>
      <c r="KC126" s="1295"/>
      <c r="KD126" s="1295"/>
      <c r="KE126" s="1295"/>
      <c r="KF126" s="1295"/>
      <c r="KG126" s="1295"/>
      <c r="KH126" s="1295"/>
      <c r="KI126" s="1295"/>
      <c r="KJ126" s="1295"/>
      <c r="KK126" s="1295"/>
      <c r="KL126" s="1295"/>
      <c r="KM126" s="1295"/>
      <c r="KN126" s="1295"/>
      <c r="KO126" s="1295"/>
      <c r="KP126" s="1295"/>
      <c r="KQ126" s="1295"/>
      <c r="KR126" s="1295"/>
      <c r="KS126" s="1295"/>
      <c r="KT126" s="1295"/>
      <c r="KU126" s="1295"/>
      <c r="KV126" s="1295"/>
      <c r="KW126" s="1295"/>
      <c r="KX126" s="1295"/>
      <c r="KY126" s="1295"/>
      <c r="KZ126" s="1295"/>
      <c r="LA126" s="1295"/>
      <c r="LB126" s="1295"/>
      <c r="LC126" s="1295"/>
      <c r="LD126" s="1295"/>
      <c r="LE126" s="1295"/>
      <c r="LF126" s="1295"/>
      <c r="LG126" s="1295"/>
      <c r="LH126" s="1295"/>
      <c r="LI126" s="1295"/>
      <c r="LJ126" s="1295"/>
      <c r="LK126" s="1295"/>
      <c r="LL126" s="1295"/>
      <c r="LM126" s="1295"/>
      <c r="LN126" s="1295"/>
      <c r="LO126" s="1295"/>
      <c r="LP126" s="1295"/>
      <c r="LQ126" s="1295"/>
      <c r="LR126" s="1295"/>
      <c r="LS126" s="1295"/>
      <c r="LT126" s="1295"/>
      <c r="LU126" s="1295"/>
      <c r="LV126" s="1295"/>
      <c r="LW126" s="1295"/>
      <c r="LX126" s="1295"/>
      <c r="LY126" s="1295"/>
      <c r="LZ126" s="1295"/>
      <c r="MA126" s="1295"/>
      <c r="MB126" s="1295"/>
      <c r="MC126" s="1295"/>
      <c r="MD126" s="1295"/>
      <c r="ME126" s="1295"/>
      <c r="MF126" s="1295"/>
      <c r="MG126" s="1295"/>
      <c r="MH126" s="1295"/>
      <c r="MI126" s="1295"/>
      <c r="MJ126" s="1295"/>
      <c r="MK126" s="1295"/>
      <c r="ML126" s="1295"/>
      <c r="MM126" s="1295"/>
      <c r="MN126" s="1295"/>
      <c r="MO126" s="1295"/>
      <c r="MP126" s="1295"/>
      <c r="MQ126" s="1295"/>
      <c r="MR126" s="1295"/>
      <c r="MS126" s="1295"/>
      <c r="MT126" s="1295"/>
      <c r="MU126" s="1295"/>
      <c r="MV126" s="1295"/>
      <c r="MW126" s="1295"/>
      <c r="MX126" s="1295"/>
      <c r="MY126" s="1295"/>
      <c r="MZ126" s="1295"/>
      <c r="NA126" s="1295"/>
      <c r="NB126" s="1295"/>
      <c r="NC126" s="1295"/>
      <c r="ND126" s="1295"/>
      <c r="NE126" s="1295"/>
      <c r="NF126" s="1295"/>
      <c r="NG126" s="1295"/>
      <c r="NH126" s="1295"/>
      <c r="NI126" s="1295"/>
      <c r="NJ126" s="1302"/>
    </row>
    <row r="127" spans="2:374" ht="3.65" customHeight="1" x14ac:dyDescent="0.65">
      <c r="B127" s="1314"/>
      <c r="C127" s="1315"/>
      <c r="D127" s="1315"/>
      <c r="E127" s="1315"/>
      <c r="F127" s="1315"/>
      <c r="G127" s="1315"/>
      <c r="H127" s="1315"/>
      <c r="I127" s="1315"/>
      <c r="J127" s="1315"/>
      <c r="K127" s="1315"/>
      <c r="L127" s="1315"/>
      <c r="M127" s="1315"/>
      <c r="N127" s="1315"/>
      <c r="O127" s="1315"/>
      <c r="P127" s="1315"/>
      <c r="Q127" s="1315"/>
      <c r="R127" s="1315"/>
      <c r="S127" s="1315"/>
      <c r="T127" s="1315"/>
      <c r="U127" s="1315"/>
      <c r="V127" s="1315"/>
      <c r="W127" s="1315"/>
      <c r="X127" s="1315"/>
      <c r="Y127" s="1315"/>
      <c r="Z127" s="1315"/>
      <c r="AA127" s="1315"/>
      <c r="AB127" s="1315"/>
      <c r="AC127" s="1315"/>
      <c r="AD127" s="1315"/>
      <c r="AE127" s="1315"/>
      <c r="AF127" s="1315"/>
      <c r="AG127" s="1315"/>
      <c r="AH127" s="1315"/>
      <c r="AI127" s="1315"/>
      <c r="AJ127" s="1315"/>
      <c r="AK127" s="1315"/>
      <c r="AL127" s="1312"/>
      <c r="AM127" s="1312"/>
      <c r="AN127" s="1312"/>
      <c r="AO127" s="1312"/>
      <c r="AP127" s="1312"/>
      <c r="AQ127" s="1312"/>
      <c r="AR127" s="1312"/>
      <c r="AS127" s="1312"/>
      <c r="AT127" s="1312"/>
      <c r="AU127" s="1312"/>
      <c r="AV127" s="1312"/>
      <c r="AW127" s="1312"/>
      <c r="AX127" s="1312"/>
      <c r="AY127" s="1312"/>
      <c r="AZ127" s="1312"/>
      <c r="BA127" s="1312"/>
      <c r="BB127" s="1312"/>
      <c r="BC127" s="1312"/>
      <c r="BD127" s="1312"/>
      <c r="BE127" s="1312"/>
      <c r="BF127" s="1312"/>
      <c r="BG127" s="1312"/>
      <c r="BH127" s="1312"/>
      <c r="BI127" s="1312"/>
      <c r="BJ127" s="1312"/>
      <c r="BK127" s="1312"/>
      <c r="BL127" s="1315"/>
      <c r="BM127" s="1315"/>
      <c r="BN127" s="1315"/>
      <c r="BO127" s="1315"/>
      <c r="BP127" s="1315"/>
      <c r="BQ127" s="1315"/>
      <c r="BR127" s="1315"/>
      <c r="BS127" s="1315"/>
      <c r="BT127" s="1315"/>
      <c r="BU127" s="1315"/>
      <c r="BV127" s="1315"/>
      <c r="BW127" s="1315"/>
      <c r="BX127" s="1315"/>
      <c r="BY127" s="1315"/>
      <c r="BZ127" s="1315"/>
      <c r="CA127" s="1315"/>
      <c r="CB127" s="1315"/>
      <c r="CC127" s="1315"/>
      <c r="CD127" s="1315"/>
      <c r="CE127" s="1315"/>
      <c r="CF127" s="1315"/>
      <c r="CG127" s="1315"/>
      <c r="CH127" s="1315"/>
      <c r="CI127" s="1315"/>
      <c r="CJ127" s="1315"/>
      <c r="CK127" s="1315"/>
      <c r="CL127" s="1315"/>
      <c r="CM127" s="1315"/>
      <c r="CN127" s="1315"/>
      <c r="CO127" s="1315"/>
      <c r="CP127" s="1315"/>
      <c r="CQ127" s="1315"/>
      <c r="CR127" s="1315"/>
      <c r="CS127" s="1315"/>
      <c r="CT127" s="1315"/>
      <c r="CU127" s="1315"/>
      <c r="CV127" s="1315"/>
      <c r="CW127" s="1315"/>
      <c r="CX127" s="1315"/>
      <c r="CY127" s="1315"/>
      <c r="CZ127" s="1315"/>
      <c r="DA127" s="1315"/>
      <c r="DB127" s="1315"/>
      <c r="DC127" s="1315"/>
      <c r="DD127" s="1315"/>
      <c r="DE127" s="1315"/>
      <c r="DF127" s="1315"/>
      <c r="DG127" s="1315"/>
      <c r="DH127" s="1315"/>
      <c r="DI127" s="1315"/>
      <c r="DJ127" s="1315"/>
      <c r="DK127" s="1315"/>
      <c r="DL127" s="1315"/>
      <c r="DM127" s="1315"/>
      <c r="DN127" s="1315"/>
      <c r="DO127" s="1315"/>
      <c r="DP127" s="1315"/>
      <c r="DQ127" s="1315"/>
      <c r="DR127" s="1315"/>
      <c r="DS127" s="1315"/>
      <c r="DT127" s="1315"/>
      <c r="DU127" s="1315"/>
      <c r="DV127" s="1315"/>
      <c r="DW127" s="1315"/>
      <c r="DX127" s="1315"/>
      <c r="DY127" s="1315"/>
      <c r="DZ127" s="1315"/>
      <c r="EA127" s="1315"/>
      <c r="EB127" s="1315"/>
      <c r="EC127" s="1315"/>
      <c r="ED127" s="1315"/>
      <c r="EE127" s="1315"/>
      <c r="EF127" s="1315"/>
      <c r="EG127" s="1315"/>
      <c r="EH127" s="1315"/>
      <c r="EI127" s="1315"/>
      <c r="EJ127" s="1315"/>
      <c r="EK127" s="1312"/>
      <c r="EL127" s="1312"/>
      <c r="EM127" s="1312"/>
      <c r="EN127" s="1312"/>
      <c r="EO127" s="1312"/>
      <c r="EP127" s="1312"/>
      <c r="EQ127" s="1312"/>
      <c r="ER127" s="1312"/>
      <c r="ES127" s="1312"/>
      <c r="ET127" s="1312"/>
      <c r="EU127" s="1315"/>
      <c r="EV127" s="1315"/>
      <c r="EW127" s="1315"/>
      <c r="EX127" s="1315"/>
      <c r="EY127" s="1315"/>
      <c r="EZ127" s="1315"/>
      <c r="FA127" s="1315"/>
      <c r="FB127" s="1315"/>
      <c r="FC127" s="1315"/>
      <c r="FD127" s="1315"/>
      <c r="FE127" s="1315"/>
      <c r="FF127" s="1315"/>
      <c r="FG127" s="1315"/>
      <c r="FH127" s="1315"/>
      <c r="FI127" s="1315"/>
      <c r="FJ127" s="1315"/>
      <c r="FK127" s="1315"/>
      <c r="FL127" s="1315"/>
      <c r="FM127" s="1315"/>
      <c r="FN127" s="1315"/>
      <c r="FO127" s="1315"/>
      <c r="FP127" s="1315"/>
      <c r="FQ127" s="1315"/>
      <c r="FR127" s="1315"/>
      <c r="FS127" s="1315"/>
      <c r="FT127" s="1315"/>
      <c r="FU127" s="1315"/>
      <c r="FV127" s="1315"/>
      <c r="FW127" s="1315"/>
      <c r="FX127" s="1315"/>
      <c r="FY127" s="1315"/>
      <c r="FZ127" s="1315"/>
      <c r="GA127" s="1295"/>
      <c r="GB127" s="1295"/>
      <c r="GC127" s="1295"/>
      <c r="GD127" s="1295"/>
      <c r="GE127" s="1295"/>
      <c r="GF127" s="1295"/>
      <c r="GG127" s="1295"/>
      <c r="GH127" s="1295"/>
      <c r="GI127" s="1295"/>
      <c r="GJ127" s="1295"/>
      <c r="GK127" s="1295"/>
      <c r="GL127" s="1295"/>
      <c r="GM127" s="1295"/>
      <c r="GN127" s="1295"/>
      <c r="GO127" s="1295"/>
      <c r="GP127" s="1295"/>
      <c r="GQ127" s="1295"/>
      <c r="GR127" s="1295"/>
      <c r="GS127" s="1295"/>
      <c r="GT127" s="1295"/>
      <c r="GU127" s="1295"/>
      <c r="GV127" s="1295"/>
      <c r="GW127" s="1295"/>
      <c r="GX127" s="1295"/>
      <c r="GY127" s="1295"/>
      <c r="GZ127" s="1295"/>
      <c r="HA127" s="1295"/>
      <c r="HB127" s="1295"/>
      <c r="HC127" s="1295"/>
      <c r="HD127" s="1295"/>
      <c r="HE127" s="1295"/>
      <c r="HF127" s="1295"/>
      <c r="HG127" s="1295"/>
      <c r="HH127" s="1295"/>
      <c r="HI127" s="1295"/>
      <c r="HJ127" s="1295"/>
      <c r="HK127" s="1295"/>
      <c r="HL127" s="1295"/>
      <c r="HM127" s="1295"/>
      <c r="HN127" s="1295"/>
      <c r="HO127" s="1295"/>
      <c r="HP127" s="1295"/>
      <c r="HQ127" s="1295"/>
      <c r="HR127" s="1295"/>
      <c r="HS127" s="1295"/>
      <c r="HT127" s="1295"/>
      <c r="HU127" s="1295"/>
      <c r="HV127" s="1295"/>
      <c r="HW127" s="1295"/>
      <c r="HX127" s="1295"/>
      <c r="HY127" s="1295"/>
      <c r="HZ127" s="1295"/>
      <c r="IA127" s="1295"/>
      <c r="IB127" s="1295"/>
      <c r="IC127" s="1295"/>
      <c r="ID127" s="1295"/>
      <c r="IE127" s="1295"/>
      <c r="IF127" s="1295"/>
      <c r="IG127" s="1295"/>
      <c r="IH127" s="1295"/>
      <c r="II127" s="1295"/>
      <c r="IJ127" s="1295"/>
      <c r="IK127" s="1295"/>
      <c r="IL127" s="1295"/>
      <c r="IM127" s="1295"/>
      <c r="IN127" s="1295"/>
      <c r="IO127" s="1295"/>
      <c r="IP127" s="1295"/>
      <c r="IQ127" s="1295"/>
      <c r="IR127" s="1295"/>
      <c r="IS127" s="1295"/>
      <c r="IT127" s="1295"/>
      <c r="IU127" s="1295"/>
      <c r="IV127" s="1295"/>
      <c r="IW127" s="1295"/>
      <c r="IX127" s="1295"/>
      <c r="IY127" s="1295"/>
      <c r="IZ127" s="1295"/>
      <c r="JA127" s="1295"/>
      <c r="JB127" s="1295"/>
      <c r="JC127" s="1295"/>
      <c r="JD127" s="1295"/>
      <c r="JE127" s="1295"/>
      <c r="JF127" s="1295"/>
      <c r="JG127" s="1295"/>
      <c r="JH127" s="1295"/>
      <c r="JI127" s="1295"/>
      <c r="JJ127" s="1295"/>
      <c r="JK127" s="1295"/>
      <c r="JL127" s="1295"/>
      <c r="JM127" s="1295"/>
      <c r="JN127" s="1295"/>
      <c r="JO127" s="1295"/>
      <c r="JP127" s="1295"/>
      <c r="JQ127" s="1295"/>
      <c r="JR127" s="1295"/>
      <c r="JS127" s="1295"/>
      <c r="JT127" s="1295"/>
      <c r="JU127" s="1295"/>
      <c r="JV127" s="1295"/>
      <c r="JW127" s="1295"/>
      <c r="JX127" s="1295"/>
      <c r="JY127" s="1295"/>
      <c r="JZ127" s="1295"/>
      <c r="KA127" s="1295"/>
      <c r="KB127" s="1295"/>
      <c r="KC127" s="1295"/>
      <c r="KD127" s="1295"/>
      <c r="KE127" s="1295"/>
      <c r="KF127" s="1295"/>
      <c r="KG127" s="1295"/>
      <c r="KH127" s="1295"/>
      <c r="KI127" s="1295"/>
      <c r="KJ127" s="1295"/>
      <c r="KK127" s="1295"/>
      <c r="KL127" s="1295"/>
      <c r="KM127" s="1295"/>
      <c r="KN127" s="1295"/>
      <c r="KO127" s="1295"/>
      <c r="KP127" s="1295"/>
      <c r="KQ127" s="1295"/>
      <c r="KR127" s="1295"/>
      <c r="KS127" s="1295"/>
      <c r="KT127" s="1295"/>
      <c r="KU127" s="1295"/>
      <c r="KV127" s="1295"/>
      <c r="KW127" s="1295"/>
      <c r="KX127" s="1295"/>
      <c r="KY127" s="1295"/>
      <c r="KZ127" s="1295"/>
      <c r="LA127" s="1295"/>
      <c r="LB127" s="1295"/>
      <c r="LC127" s="1295"/>
      <c r="LD127" s="1295"/>
      <c r="LE127" s="1295"/>
      <c r="LF127" s="1295"/>
      <c r="LG127" s="1295"/>
      <c r="LH127" s="1295"/>
      <c r="LI127" s="1295"/>
      <c r="LJ127" s="1295"/>
      <c r="LK127" s="1295"/>
      <c r="LL127" s="1295"/>
      <c r="LM127" s="1295"/>
      <c r="LN127" s="1295"/>
      <c r="LO127" s="1295"/>
      <c r="LP127" s="1295"/>
      <c r="LQ127" s="1295"/>
      <c r="LR127" s="1295"/>
      <c r="LS127" s="1295"/>
      <c r="LT127" s="1295"/>
      <c r="LU127" s="1295"/>
      <c r="LV127" s="1295"/>
      <c r="LW127" s="1295"/>
      <c r="LX127" s="1295"/>
      <c r="LY127" s="1295"/>
      <c r="LZ127" s="1295"/>
      <c r="MA127" s="1295"/>
      <c r="MB127" s="1295"/>
      <c r="MC127" s="1295"/>
      <c r="MD127" s="1295"/>
      <c r="ME127" s="1295"/>
      <c r="MF127" s="1295"/>
      <c r="MG127" s="1295"/>
      <c r="MH127" s="1295"/>
      <c r="MI127" s="1295"/>
      <c r="MJ127" s="1295"/>
      <c r="MK127" s="1295"/>
      <c r="ML127" s="1295"/>
      <c r="MM127" s="1295"/>
      <c r="MN127" s="1295"/>
      <c r="MO127" s="1295"/>
      <c r="MP127" s="1295"/>
      <c r="MQ127" s="1295"/>
      <c r="MR127" s="1295"/>
      <c r="MS127" s="1295"/>
      <c r="MT127" s="1295"/>
      <c r="MU127" s="1295"/>
      <c r="MV127" s="1295"/>
      <c r="MW127" s="1295"/>
      <c r="MX127" s="1295"/>
      <c r="MY127" s="1295"/>
      <c r="MZ127" s="1295"/>
      <c r="NA127" s="1295"/>
      <c r="NB127" s="1295"/>
      <c r="NC127" s="1295"/>
      <c r="ND127" s="1295"/>
      <c r="NE127" s="1295"/>
      <c r="NF127" s="1295"/>
      <c r="NG127" s="1295"/>
      <c r="NH127" s="1295"/>
      <c r="NI127" s="1295"/>
      <c r="NJ127" s="1302"/>
    </row>
    <row r="128" spans="2:374" ht="3.65" customHeight="1" x14ac:dyDescent="0.65">
      <c r="B128" s="1314"/>
      <c r="C128" s="1315"/>
      <c r="D128" s="1315"/>
      <c r="E128" s="1315"/>
      <c r="F128" s="1315"/>
      <c r="G128" s="1315"/>
      <c r="H128" s="1315"/>
      <c r="I128" s="1315"/>
      <c r="J128" s="1315"/>
      <c r="K128" s="1315"/>
      <c r="L128" s="1315"/>
      <c r="M128" s="1315"/>
      <c r="N128" s="1315"/>
      <c r="O128" s="1315"/>
      <c r="P128" s="1315"/>
      <c r="Q128" s="1315"/>
      <c r="R128" s="1315"/>
      <c r="S128" s="1315"/>
      <c r="T128" s="1315"/>
      <c r="U128" s="1315"/>
      <c r="V128" s="1315"/>
      <c r="W128" s="1315"/>
      <c r="X128" s="1315"/>
      <c r="Y128" s="1315"/>
      <c r="Z128" s="1315"/>
      <c r="AA128" s="1315"/>
      <c r="AB128" s="1315"/>
      <c r="AC128" s="1315"/>
      <c r="AD128" s="1315"/>
      <c r="AE128" s="1315"/>
      <c r="AF128" s="1315"/>
      <c r="AG128" s="1315"/>
      <c r="AH128" s="1315"/>
      <c r="AI128" s="1315"/>
      <c r="AJ128" s="1315"/>
      <c r="AK128" s="1315"/>
      <c r="AL128" s="1312"/>
      <c r="AM128" s="1312"/>
      <c r="AN128" s="1312"/>
      <c r="AO128" s="1312"/>
      <c r="AP128" s="1312"/>
      <c r="AQ128" s="1312"/>
      <c r="AR128" s="1312"/>
      <c r="AS128" s="1312"/>
      <c r="AT128" s="1312"/>
      <c r="AU128" s="1312"/>
      <c r="AV128" s="1312"/>
      <c r="AW128" s="1312"/>
      <c r="AX128" s="1312"/>
      <c r="AY128" s="1312"/>
      <c r="AZ128" s="1312"/>
      <c r="BA128" s="1312"/>
      <c r="BB128" s="1312"/>
      <c r="BC128" s="1312"/>
      <c r="BD128" s="1312"/>
      <c r="BE128" s="1312"/>
      <c r="BF128" s="1312"/>
      <c r="BG128" s="1312"/>
      <c r="BH128" s="1312"/>
      <c r="BI128" s="1312"/>
      <c r="BJ128" s="1312"/>
      <c r="BK128" s="1312"/>
      <c r="BL128" s="1315"/>
      <c r="BM128" s="1315"/>
      <c r="BN128" s="1315"/>
      <c r="BO128" s="1315"/>
      <c r="BP128" s="1315"/>
      <c r="BQ128" s="1315"/>
      <c r="BR128" s="1315"/>
      <c r="BS128" s="1315"/>
      <c r="BT128" s="1315"/>
      <c r="BU128" s="1315"/>
      <c r="BV128" s="1315"/>
      <c r="BW128" s="1315"/>
      <c r="BX128" s="1315"/>
      <c r="BY128" s="1315"/>
      <c r="BZ128" s="1315"/>
      <c r="CA128" s="1315"/>
      <c r="CB128" s="1315"/>
      <c r="CC128" s="1315"/>
      <c r="CD128" s="1315"/>
      <c r="CE128" s="1315"/>
      <c r="CF128" s="1315"/>
      <c r="CG128" s="1315"/>
      <c r="CH128" s="1315"/>
      <c r="CI128" s="1315"/>
      <c r="CJ128" s="1315"/>
      <c r="CK128" s="1315"/>
      <c r="CL128" s="1315"/>
      <c r="CM128" s="1315"/>
      <c r="CN128" s="1315"/>
      <c r="CO128" s="1315"/>
      <c r="CP128" s="1315"/>
      <c r="CQ128" s="1315"/>
      <c r="CR128" s="1315"/>
      <c r="CS128" s="1315"/>
      <c r="CT128" s="1315"/>
      <c r="CU128" s="1315"/>
      <c r="CV128" s="1315"/>
      <c r="CW128" s="1315"/>
      <c r="CX128" s="1315"/>
      <c r="CY128" s="1315"/>
      <c r="CZ128" s="1315"/>
      <c r="DA128" s="1315"/>
      <c r="DB128" s="1315"/>
      <c r="DC128" s="1315"/>
      <c r="DD128" s="1315"/>
      <c r="DE128" s="1315"/>
      <c r="DF128" s="1315"/>
      <c r="DG128" s="1315"/>
      <c r="DH128" s="1315"/>
      <c r="DI128" s="1315"/>
      <c r="DJ128" s="1315"/>
      <c r="DK128" s="1315"/>
      <c r="DL128" s="1315"/>
      <c r="DM128" s="1315"/>
      <c r="DN128" s="1315"/>
      <c r="DO128" s="1315"/>
      <c r="DP128" s="1315"/>
      <c r="DQ128" s="1315"/>
      <c r="DR128" s="1315"/>
      <c r="DS128" s="1315"/>
      <c r="DT128" s="1315"/>
      <c r="DU128" s="1315"/>
      <c r="DV128" s="1315"/>
      <c r="DW128" s="1315"/>
      <c r="DX128" s="1315"/>
      <c r="DY128" s="1315"/>
      <c r="DZ128" s="1315"/>
      <c r="EA128" s="1315"/>
      <c r="EB128" s="1315"/>
      <c r="EC128" s="1315"/>
      <c r="ED128" s="1315"/>
      <c r="EE128" s="1315"/>
      <c r="EF128" s="1315"/>
      <c r="EG128" s="1315"/>
      <c r="EH128" s="1315"/>
      <c r="EI128" s="1315"/>
      <c r="EJ128" s="1315"/>
      <c r="EK128" s="1312"/>
      <c r="EL128" s="1312"/>
      <c r="EM128" s="1312"/>
      <c r="EN128" s="1312"/>
      <c r="EO128" s="1312"/>
      <c r="EP128" s="1312"/>
      <c r="EQ128" s="1312"/>
      <c r="ER128" s="1312"/>
      <c r="ES128" s="1312"/>
      <c r="ET128" s="1312"/>
      <c r="EU128" s="1315"/>
      <c r="EV128" s="1315"/>
      <c r="EW128" s="1315"/>
      <c r="EX128" s="1315"/>
      <c r="EY128" s="1315"/>
      <c r="EZ128" s="1315"/>
      <c r="FA128" s="1315"/>
      <c r="FB128" s="1315"/>
      <c r="FC128" s="1315"/>
      <c r="FD128" s="1315"/>
      <c r="FE128" s="1315"/>
      <c r="FF128" s="1315"/>
      <c r="FG128" s="1315"/>
      <c r="FH128" s="1315"/>
      <c r="FI128" s="1315"/>
      <c r="FJ128" s="1315"/>
      <c r="FK128" s="1315"/>
      <c r="FL128" s="1315"/>
      <c r="FM128" s="1315"/>
      <c r="FN128" s="1315"/>
      <c r="FO128" s="1315"/>
      <c r="FP128" s="1315"/>
      <c r="FQ128" s="1315"/>
      <c r="FR128" s="1315"/>
      <c r="FS128" s="1315"/>
      <c r="FT128" s="1315"/>
      <c r="FU128" s="1315"/>
      <c r="FV128" s="1315"/>
      <c r="FW128" s="1315"/>
      <c r="FX128" s="1315"/>
      <c r="FY128" s="1315"/>
      <c r="FZ128" s="1315"/>
      <c r="GA128" s="1295"/>
      <c r="GB128" s="1295"/>
      <c r="GC128" s="1295"/>
      <c r="GD128" s="1295"/>
      <c r="GE128" s="1295"/>
      <c r="GF128" s="1295"/>
      <c r="GG128" s="1295"/>
      <c r="GH128" s="1295"/>
      <c r="GI128" s="1295"/>
      <c r="GJ128" s="1295"/>
      <c r="GK128" s="1295"/>
      <c r="GL128" s="1295"/>
      <c r="GM128" s="1295"/>
      <c r="GN128" s="1295"/>
      <c r="GO128" s="1295"/>
      <c r="GP128" s="1295"/>
      <c r="GQ128" s="1295"/>
      <c r="GR128" s="1295"/>
      <c r="GS128" s="1295"/>
      <c r="GT128" s="1295"/>
      <c r="GU128" s="1295"/>
      <c r="GV128" s="1295"/>
      <c r="GW128" s="1295"/>
      <c r="GX128" s="1295"/>
      <c r="GY128" s="1295"/>
      <c r="GZ128" s="1295"/>
      <c r="HA128" s="1295"/>
      <c r="HB128" s="1295"/>
      <c r="HC128" s="1295"/>
      <c r="HD128" s="1295"/>
      <c r="HE128" s="1295"/>
      <c r="HF128" s="1295"/>
      <c r="HG128" s="1295"/>
      <c r="HH128" s="1295"/>
      <c r="HI128" s="1295"/>
      <c r="HJ128" s="1295"/>
      <c r="HK128" s="1295"/>
      <c r="HL128" s="1295"/>
      <c r="HM128" s="1295"/>
      <c r="HN128" s="1295"/>
      <c r="HO128" s="1295"/>
      <c r="HP128" s="1295"/>
      <c r="HQ128" s="1295"/>
      <c r="HR128" s="1295"/>
      <c r="HS128" s="1295"/>
      <c r="HT128" s="1295"/>
      <c r="HU128" s="1295"/>
      <c r="HV128" s="1295"/>
      <c r="HW128" s="1295"/>
      <c r="HX128" s="1295"/>
      <c r="HY128" s="1295"/>
      <c r="HZ128" s="1295"/>
      <c r="IA128" s="1295"/>
      <c r="IB128" s="1295"/>
      <c r="IC128" s="1295"/>
      <c r="ID128" s="1295"/>
      <c r="IE128" s="1295"/>
      <c r="IF128" s="1295"/>
      <c r="IG128" s="1295"/>
      <c r="IH128" s="1295"/>
      <c r="II128" s="1295"/>
      <c r="IJ128" s="1295"/>
      <c r="IK128" s="1295"/>
      <c r="IL128" s="1295"/>
      <c r="IM128" s="1295"/>
      <c r="IN128" s="1295"/>
      <c r="IO128" s="1295"/>
      <c r="IP128" s="1295"/>
      <c r="IQ128" s="1295"/>
      <c r="IR128" s="1295"/>
      <c r="IS128" s="1295"/>
      <c r="IT128" s="1295"/>
      <c r="IU128" s="1295"/>
      <c r="IV128" s="1295"/>
      <c r="IW128" s="1295"/>
      <c r="IX128" s="1295"/>
      <c r="IY128" s="1295"/>
      <c r="IZ128" s="1295"/>
      <c r="JA128" s="1295"/>
      <c r="JB128" s="1295"/>
      <c r="JC128" s="1295"/>
      <c r="JD128" s="1295"/>
      <c r="JE128" s="1295"/>
      <c r="JF128" s="1295"/>
      <c r="JG128" s="1295"/>
      <c r="JH128" s="1295"/>
      <c r="JI128" s="1295"/>
      <c r="JJ128" s="1295"/>
      <c r="JK128" s="1295"/>
      <c r="JL128" s="1295"/>
      <c r="JM128" s="1295"/>
      <c r="JN128" s="1295"/>
      <c r="JO128" s="1295"/>
      <c r="JP128" s="1295"/>
      <c r="JQ128" s="1295"/>
      <c r="JR128" s="1295"/>
      <c r="JS128" s="1295"/>
      <c r="JT128" s="1295"/>
      <c r="JU128" s="1295"/>
      <c r="JV128" s="1295"/>
      <c r="JW128" s="1295"/>
      <c r="JX128" s="1295"/>
      <c r="JY128" s="1295"/>
      <c r="JZ128" s="1295"/>
      <c r="KA128" s="1295"/>
      <c r="KB128" s="1295"/>
      <c r="KC128" s="1295"/>
      <c r="KD128" s="1295"/>
      <c r="KE128" s="1295"/>
      <c r="KF128" s="1295"/>
      <c r="KG128" s="1295"/>
      <c r="KH128" s="1295"/>
      <c r="KI128" s="1295"/>
      <c r="KJ128" s="1295"/>
      <c r="KK128" s="1295"/>
      <c r="KL128" s="1295"/>
      <c r="KM128" s="1295"/>
      <c r="KN128" s="1295"/>
      <c r="KO128" s="1295"/>
      <c r="KP128" s="1295"/>
      <c r="KQ128" s="1295"/>
      <c r="KR128" s="1295"/>
      <c r="KS128" s="1295"/>
      <c r="KT128" s="1295"/>
      <c r="KU128" s="1295"/>
      <c r="KV128" s="1295"/>
      <c r="KW128" s="1295"/>
      <c r="KX128" s="1295"/>
      <c r="KY128" s="1295"/>
      <c r="KZ128" s="1295"/>
      <c r="LA128" s="1295"/>
      <c r="LB128" s="1295"/>
      <c r="LC128" s="1295"/>
      <c r="LD128" s="1295"/>
      <c r="LE128" s="1295"/>
      <c r="LF128" s="1295"/>
      <c r="LG128" s="1295"/>
      <c r="LH128" s="1295"/>
      <c r="LI128" s="1295"/>
      <c r="LJ128" s="1295"/>
      <c r="LK128" s="1295"/>
      <c r="LL128" s="1295"/>
      <c r="LM128" s="1295"/>
      <c r="LN128" s="1295"/>
      <c r="LO128" s="1295"/>
      <c r="LP128" s="1295"/>
      <c r="LQ128" s="1295"/>
      <c r="LR128" s="1295"/>
      <c r="LS128" s="1295"/>
      <c r="LT128" s="1295"/>
      <c r="LU128" s="1295"/>
      <c r="LV128" s="1295"/>
      <c r="LW128" s="1295"/>
      <c r="LX128" s="1295"/>
      <c r="LY128" s="1295"/>
      <c r="LZ128" s="1295"/>
      <c r="MA128" s="1295"/>
      <c r="MB128" s="1295"/>
      <c r="MC128" s="1295"/>
      <c r="MD128" s="1295"/>
      <c r="ME128" s="1295"/>
      <c r="MF128" s="1295"/>
      <c r="MG128" s="1295"/>
      <c r="MH128" s="1295"/>
      <c r="MI128" s="1295"/>
      <c r="MJ128" s="1295"/>
      <c r="MK128" s="1295"/>
      <c r="ML128" s="1295"/>
      <c r="MM128" s="1295"/>
      <c r="MN128" s="1295"/>
      <c r="MO128" s="1295"/>
      <c r="MP128" s="1295"/>
      <c r="MQ128" s="1295"/>
      <c r="MR128" s="1295"/>
      <c r="MS128" s="1295"/>
      <c r="MT128" s="1295"/>
      <c r="MU128" s="1295"/>
      <c r="MV128" s="1295"/>
      <c r="MW128" s="1295"/>
      <c r="MX128" s="1295"/>
      <c r="MY128" s="1295"/>
      <c r="MZ128" s="1295"/>
      <c r="NA128" s="1295"/>
      <c r="NB128" s="1295"/>
      <c r="NC128" s="1295"/>
      <c r="ND128" s="1295"/>
      <c r="NE128" s="1295"/>
      <c r="NF128" s="1295"/>
      <c r="NG128" s="1295"/>
      <c r="NH128" s="1295"/>
      <c r="NI128" s="1295"/>
      <c r="NJ128" s="1302"/>
    </row>
    <row r="129" spans="2:374" ht="3.65" customHeight="1" x14ac:dyDescent="0.65">
      <c r="B129" s="1314"/>
      <c r="C129" s="1315"/>
      <c r="D129" s="1315"/>
      <c r="E129" s="1315"/>
      <c r="F129" s="1315"/>
      <c r="G129" s="1315"/>
      <c r="H129" s="1315"/>
      <c r="I129" s="1315"/>
      <c r="J129" s="1315"/>
      <c r="K129" s="1315"/>
      <c r="L129" s="1315"/>
      <c r="M129" s="1315"/>
      <c r="N129" s="1315"/>
      <c r="O129" s="1315"/>
      <c r="P129" s="1315"/>
      <c r="Q129" s="1315"/>
      <c r="R129" s="1315"/>
      <c r="S129" s="1315"/>
      <c r="T129" s="1315"/>
      <c r="U129" s="1315"/>
      <c r="V129" s="1315"/>
      <c r="W129" s="1315"/>
      <c r="X129" s="1315"/>
      <c r="Y129" s="1315"/>
      <c r="Z129" s="1315"/>
      <c r="AA129" s="1315"/>
      <c r="AB129" s="1315"/>
      <c r="AC129" s="1315"/>
      <c r="AD129" s="1315"/>
      <c r="AE129" s="1315"/>
      <c r="AF129" s="1315"/>
      <c r="AG129" s="1315"/>
      <c r="AH129" s="1315"/>
      <c r="AI129" s="1315"/>
      <c r="AJ129" s="1315"/>
      <c r="AK129" s="1315"/>
      <c r="AL129" s="1312"/>
      <c r="AM129" s="1312"/>
      <c r="AN129" s="1312"/>
      <c r="AO129" s="1312"/>
      <c r="AP129" s="1312"/>
      <c r="AQ129" s="1312"/>
      <c r="AR129" s="1312"/>
      <c r="AS129" s="1312"/>
      <c r="AT129" s="1312"/>
      <c r="AU129" s="1312"/>
      <c r="AV129" s="1312"/>
      <c r="AW129" s="1312"/>
      <c r="AX129" s="1312"/>
      <c r="AY129" s="1312"/>
      <c r="AZ129" s="1312"/>
      <c r="BA129" s="1312"/>
      <c r="BB129" s="1312"/>
      <c r="BC129" s="1312"/>
      <c r="BD129" s="1312"/>
      <c r="BE129" s="1312"/>
      <c r="BF129" s="1312"/>
      <c r="BG129" s="1312"/>
      <c r="BH129" s="1312"/>
      <c r="BI129" s="1312"/>
      <c r="BJ129" s="1312"/>
      <c r="BK129" s="1312"/>
      <c r="BL129" s="1315"/>
      <c r="BM129" s="1315"/>
      <c r="BN129" s="1315"/>
      <c r="BO129" s="1315"/>
      <c r="BP129" s="1315"/>
      <c r="BQ129" s="1315"/>
      <c r="BR129" s="1315"/>
      <c r="BS129" s="1315"/>
      <c r="BT129" s="1315"/>
      <c r="BU129" s="1315"/>
      <c r="BV129" s="1315"/>
      <c r="BW129" s="1315"/>
      <c r="BX129" s="1315"/>
      <c r="BY129" s="1315"/>
      <c r="BZ129" s="1315"/>
      <c r="CA129" s="1315"/>
      <c r="CB129" s="1315"/>
      <c r="CC129" s="1315"/>
      <c r="CD129" s="1315"/>
      <c r="CE129" s="1315"/>
      <c r="CF129" s="1315"/>
      <c r="CG129" s="1315"/>
      <c r="CH129" s="1315"/>
      <c r="CI129" s="1315"/>
      <c r="CJ129" s="1315"/>
      <c r="CK129" s="1315"/>
      <c r="CL129" s="1315"/>
      <c r="CM129" s="1315"/>
      <c r="CN129" s="1315"/>
      <c r="CO129" s="1315"/>
      <c r="CP129" s="1315"/>
      <c r="CQ129" s="1315"/>
      <c r="CR129" s="1315"/>
      <c r="CS129" s="1315"/>
      <c r="CT129" s="1315"/>
      <c r="CU129" s="1315"/>
      <c r="CV129" s="1315"/>
      <c r="CW129" s="1315"/>
      <c r="CX129" s="1315"/>
      <c r="CY129" s="1315"/>
      <c r="CZ129" s="1315"/>
      <c r="DA129" s="1315"/>
      <c r="DB129" s="1315"/>
      <c r="DC129" s="1315"/>
      <c r="DD129" s="1315"/>
      <c r="DE129" s="1315"/>
      <c r="DF129" s="1315"/>
      <c r="DG129" s="1315"/>
      <c r="DH129" s="1315"/>
      <c r="DI129" s="1315"/>
      <c r="DJ129" s="1315"/>
      <c r="DK129" s="1315"/>
      <c r="DL129" s="1315"/>
      <c r="DM129" s="1315"/>
      <c r="DN129" s="1315"/>
      <c r="DO129" s="1315"/>
      <c r="DP129" s="1315"/>
      <c r="DQ129" s="1315"/>
      <c r="DR129" s="1315"/>
      <c r="DS129" s="1315"/>
      <c r="DT129" s="1315"/>
      <c r="DU129" s="1315"/>
      <c r="DV129" s="1315"/>
      <c r="DW129" s="1315"/>
      <c r="DX129" s="1315"/>
      <c r="DY129" s="1315"/>
      <c r="DZ129" s="1315"/>
      <c r="EA129" s="1315"/>
      <c r="EB129" s="1315"/>
      <c r="EC129" s="1315"/>
      <c r="ED129" s="1315"/>
      <c r="EE129" s="1315"/>
      <c r="EF129" s="1315"/>
      <c r="EG129" s="1315"/>
      <c r="EH129" s="1315"/>
      <c r="EI129" s="1315"/>
      <c r="EJ129" s="1315"/>
      <c r="EK129" s="1312"/>
      <c r="EL129" s="1312"/>
      <c r="EM129" s="1312"/>
      <c r="EN129" s="1312"/>
      <c r="EO129" s="1312"/>
      <c r="EP129" s="1312"/>
      <c r="EQ129" s="1312"/>
      <c r="ER129" s="1312"/>
      <c r="ES129" s="1312"/>
      <c r="ET129" s="1312"/>
      <c r="EU129" s="1315"/>
      <c r="EV129" s="1315"/>
      <c r="EW129" s="1315"/>
      <c r="EX129" s="1315"/>
      <c r="EY129" s="1315"/>
      <c r="EZ129" s="1315"/>
      <c r="FA129" s="1315"/>
      <c r="FB129" s="1315"/>
      <c r="FC129" s="1315"/>
      <c r="FD129" s="1315"/>
      <c r="FE129" s="1315"/>
      <c r="FF129" s="1315"/>
      <c r="FG129" s="1315"/>
      <c r="FH129" s="1315"/>
      <c r="FI129" s="1315"/>
      <c r="FJ129" s="1315"/>
      <c r="FK129" s="1315"/>
      <c r="FL129" s="1315"/>
      <c r="FM129" s="1315"/>
      <c r="FN129" s="1315"/>
      <c r="FO129" s="1315"/>
      <c r="FP129" s="1315"/>
      <c r="FQ129" s="1315"/>
      <c r="FR129" s="1315"/>
      <c r="FS129" s="1315"/>
      <c r="FT129" s="1315"/>
      <c r="FU129" s="1315"/>
      <c r="FV129" s="1315"/>
      <c r="FW129" s="1315"/>
      <c r="FX129" s="1315"/>
      <c r="FY129" s="1315"/>
      <c r="FZ129" s="1315"/>
      <c r="GA129" s="1295"/>
      <c r="GB129" s="1295"/>
      <c r="GC129" s="1295"/>
      <c r="GD129" s="1295"/>
      <c r="GE129" s="1295"/>
      <c r="GF129" s="1295"/>
      <c r="GG129" s="1295"/>
      <c r="GH129" s="1295"/>
      <c r="GI129" s="1295"/>
      <c r="GJ129" s="1295"/>
      <c r="GK129" s="1295"/>
      <c r="GL129" s="1295"/>
      <c r="GM129" s="1295"/>
      <c r="GN129" s="1295"/>
      <c r="GO129" s="1295"/>
      <c r="GP129" s="1295"/>
      <c r="GQ129" s="1295"/>
      <c r="GR129" s="1295"/>
      <c r="GS129" s="1295"/>
      <c r="GT129" s="1295"/>
      <c r="GU129" s="1295"/>
      <c r="GV129" s="1295"/>
      <c r="GW129" s="1295"/>
      <c r="GX129" s="1295"/>
      <c r="GY129" s="1295"/>
      <c r="GZ129" s="1295"/>
      <c r="HA129" s="1295"/>
      <c r="HB129" s="1295"/>
      <c r="HC129" s="1295"/>
      <c r="HD129" s="1295"/>
      <c r="HE129" s="1295"/>
      <c r="HF129" s="1295"/>
      <c r="HG129" s="1295"/>
      <c r="HH129" s="1295"/>
      <c r="HI129" s="1295"/>
      <c r="HJ129" s="1295"/>
      <c r="HK129" s="1295"/>
      <c r="HL129" s="1295"/>
      <c r="HM129" s="1295"/>
      <c r="HN129" s="1295"/>
      <c r="HO129" s="1295"/>
      <c r="HP129" s="1295"/>
      <c r="HQ129" s="1295"/>
      <c r="HR129" s="1295"/>
      <c r="HS129" s="1295"/>
      <c r="HT129" s="1295"/>
      <c r="HU129" s="1295"/>
      <c r="HV129" s="1295"/>
      <c r="HW129" s="1295"/>
      <c r="HX129" s="1295"/>
      <c r="HY129" s="1295"/>
      <c r="HZ129" s="1295"/>
      <c r="IA129" s="1295"/>
      <c r="IB129" s="1295"/>
      <c r="IC129" s="1295"/>
      <c r="ID129" s="1295"/>
      <c r="IE129" s="1295"/>
      <c r="IF129" s="1295"/>
      <c r="IG129" s="1295"/>
      <c r="IH129" s="1295"/>
      <c r="II129" s="1295"/>
      <c r="IJ129" s="1295"/>
      <c r="IK129" s="1295"/>
      <c r="IL129" s="1295"/>
      <c r="IM129" s="1295"/>
      <c r="IN129" s="1295"/>
      <c r="IO129" s="1295"/>
      <c r="IP129" s="1295"/>
      <c r="IQ129" s="1295"/>
      <c r="IR129" s="1295"/>
      <c r="IS129" s="1295"/>
      <c r="IT129" s="1295"/>
      <c r="IU129" s="1295"/>
      <c r="IV129" s="1295"/>
      <c r="IW129" s="1295"/>
      <c r="IX129" s="1295"/>
      <c r="IY129" s="1295"/>
      <c r="IZ129" s="1295"/>
      <c r="JA129" s="1295"/>
      <c r="JB129" s="1295"/>
      <c r="JC129" s="1295"/>
      <c r="JD129" s="1295"/>
      <c r="JE129" s="1295"/>
      <c r="JF129" s="1295"/>
      <c r="JG129" s="1295"/>
      <c r="JH129" s="1295"/>
      <c r="JI129" s="1295"/>
      <c r="JJ129" s="1295"/>
      <c r="JK129" s="1295"/>
      <c r="JL129" s="1295"/>
      <c r="JM129" s="1295"/>
      <c r="JN129" s="1295"/>
      <c r="JO129" s="1295"/>
      <c r="JP129" s="1295"/>
      <c r="JQ129" s="1295"/>
      <c r="JR129" s="1295"/>
      <c r="JS129" s="1295"/>
      <c r="JT129" s="1295"/>
      <c r="JU129" s="1295"/>
      <c r="JV129" s="1295"/>
      <c r="JW129" s="1295"/>
      <c r="JX129" s="1295"/>
      <c r="JY129" s="1295"/>
      <c r="JZ129" s="1295"/>
      <c r="KA129" s="1295"/>
      <c r="KB129" s="1295"/>
      <c r="KC129" s="1295"/>
      <c r="KD129" s="1295"/>
      <c r="KE129" s="1295"/>
      <c r="KF129" s="1295"/>
      <c r="KG129" s="1295"/>
      <c r="KH129" s="1295"/>
      <c r="KI129" s="1295"/>
      <c r="KJ129" s="1295"/>
      <c r="KK129" s="1295"/>
      <c r="KL129" s="1295"/>
      <c r="KM129" s="1295"/>
      <c r="KN129" s="1295"/>
      <c r="KO129" s="1295"/>
      <c r="KP129" s="1295"/>
      <c r="KQ129" s="1295"/>
      <c r="KR129" s="1295"/>
      <c r="KS129" s="1295"/>
      <c r="KT129" s="1295"/>
      <c r="KU129" s="1295"/>
      <c r="KV129" s="1295"/>
      <c r="KW129" s="1295"/>
      <c r="KX129" s="1295"/>
      <c r="KY129" s="1295"/>
      <c r="KZ129" s="1295"/>
      <c r="LA129" s="1295"/>
      <c r="LB129" s="1295"/>
      <c r="LC129" s="1295"/>
      <c r="LD129" s="1295"/>
      <c r="LE129" s="1295"/>
      <c r="LF129" s="1295"/>
      <c r="LG129" s="1295"/>
      <c r="LH129" s="1295"/>
      <c r="LI129" s="1295"/>
      <c r="LJ129" s="1295"/>
      <c r="LK129" s="1295"/>
      <c r="LL129" s="1295"/>
      <c r="LM129" s="1295"/>
      <c r="LN129" s="1295"/>
      <c r="LO129" s="1295"/>
      <c r="LP129" s="1295"/>
      <c r="LQ129" s="1295"/>
      <c r="LR129" s="1295"/>
      <c r="LS129" s="1295"/>
      <c r="LT129" s="1295"/>
      <c r="LU129" s="1295"/>
      <c r="LV129" s="1295"/>
      <c r="LW129" s="1295"/>
      <c r="LX129" s="1295"/>
      <c r="LY129" s="1295"/>
      <c r="LZ129" s="1295"/>
      <c r="MA129" s="1295"/>
      <c r="MB129" s="1295"/>
      <c r="MC129" s="1295"/>
      <c r="MD129" s="1295"/>
      <c r="ME129" s="1295"/>
      <c r="MF129" s="1295"/>
      <c r="MG129" s="1295"/>
      <c r="MH129" s="1295"/>
      <c r="MI129" s="1295"/>
      <c r="MJ129" s="1295"/>
      <c r="MK129" s="1295"/>
      <c r="ML129" s="1295"/>
      <c r="MM129" s="1295"/>
      <c r="MN129" s="1295"/>
      <c r="MO129" s="1295"/>
      <c r="MP129" s="1295"/>
      <c r="MQ129" s="1295"/>
      <c r="MR129" s="1295"/>
      <c r="MS129" s="1295"/>
      <c r="MT129" s="1295"/>
      <c r="MU129" s="1295"/>
      <c r="MV129" s="1295"/>
      <c r="MW129" s="1295"/>
      <c r="MX129" s="1295"/>
      <c r="MY129" s="1295"/>
      <c r="MZ129" s="1295"/>
      <c r="NA129" s="1295"/>
      <c r="NB129" s="1295"/>
      <c r="NC129" s="1295"/>
      <c r="ND129" s="1295"/>
      <c r="NE129" s="1295"/>
      <c r="NF129" s="1295"/>
      <c r="NG129" s="1295"/>
      <c r="NH129" s="1295"/>
      <c r="NI129" s="1295"/>
      <c r="NJ129" s="1302"/>
    </row>
    <row r="130" spans="2:374" ht="3.65" customHeight="1" x14ac:dyDescent="0.65">
      <c r="B130" s="1314"/>
      <c r="C130" s="1315"/>
      <c r="D130" s="1315"/>
      <c r="E130" s="1315"/>
      <c r="F130" s="1315"/>
      <c r="G130" s="1315"/>
      <c r="H130" s="1315"/>
      <c r="I130" s="1315"/>
      <c r="J130" s="1315"/>
      <c r="K130" s="1315"/>
      <c r="L130" s="1315"/>
      <c r="M130" s="1315"/>
      <c r="N130" s="1315"/>
      <c r="O130" s="1315"/>
      <c r="P130" s="1315"/>
      <c r="Q130" s="1315"/>
      <c r="R130" s="1315"/>
      <c r="S130" s="1315"/>
      <c r="T130" s="1315"/>
      <c r="U130" s="1315"/>
      <c r="V130" s="1315"/>
      <c r="W130" s="1315"/>
      <c r="X130" s="1315"/>
      <c r="Y130" s="1315"/>
      <c r="Z130" s="1315"/>
      <c r="AA130" s="1315"/>
      <c r="AB130" s="1315"/>
      <c r="AC130" s="1315"/>
      <c r="AD130" s="1315"/>
      <c r="AE130" s="1315"/>
      <c r="AF130" s="1315"/>
      <c r="AG130" s="1315"/>
      <c r="AH130" s="1315"/>
      <c r="AI130" s="1315"/>
      <c r="AJ130" s="1315"/>
      <c r="AK130" s="1315"/>
      <c r="AL130" s="1312"/>
      <c r="AM130" s="1312"/>
      <c r="AN130" s="1312"/>
      <c r="AO130" s="1312"/>
      <c r="AP130" s="1312"/>
      <c r="AQ130" s="1312"/>
      <c r="AR130" s="1312"/>
      <c r="AS130" s="1312"/>
      <c r="AT130" s="1312"/>
      <c r="AU130" s="1312"/>
      <c r="AV130" s="1312"/>
      <c r="AW130" s="1312"/>
      <c r="AX130" s="1312"/>
      <c r="AY130" s="1312"/>
      <c r="AZ130" s="1312"/>
      <c r="BA130" s="1312"/>
      <c r="BB130" s="1312"/>
      <c r="BC130" s="1312"/>
      <c r="BD130" s="1312"/>
      <c r="BE130" s="1312"/>
      <c r="BF130" s="1312"/>
      <c r="BG130" s="1312"/>
      <c r="BH130" s="1312"/>
      <c r="BI130" s="1312"/>
      <c r="BJ130" s="1312"/>
      <c r="BK130" s="1312"/>
      <c r="BL130" s="1315"/>
      <c r="BM130" s="1315"/>
      <c r="BN130" s="1315"/>
      <c r="BO130" s="1315"/>
      <c r="BP130" s="1315"/>
      <c r="BQ130" s="1315"/>
      <c r="BR130" s="1315"/>
      <c r="BS130" s="1315"/>
      <c r="BT130" s="1315"/>
      <c r="BU130" s="1315"/>
      <c r="BV130" s="1315"/>
      <c r="BW130" s="1315"/>
      <c r="BX130" s="1315"/>
      <c r="BY130" s="1315"/>
      <c r="BZ130" s="1315"/>
      <c r="CA130" s="1315"/>
      <c r="CB130" s="1315"/>
      <c r="CC130" s="1315"/>
      <c r="CD130" s="1315"/>
      <c r="CE130" s="1315"/>
      <c r="CF130" s="1315"/>
      <c r="CG130" s="1315"/>
      <c r="CH130" s="1315"/>
      <c r="CI130" s="1315"/>
      <c r="CJ130" s="1315"/>
      <c r="CK130" s="1315"/>
      <c r="CL130" s="1315"/>
      <c r="CM130" s="1315"/>
      <c r="CN130" s="1315"/>
      <c r="CO130" s="1315"/>
      <c r="CP130" s="1315"/>
      <c r="CQ130" s="1315"/>
      <c r="CR130" s="1315"/>
      <c r="CS130" s="1315"/>
      <c r="CT130" s="1315"/>
      <c r="CU130" s="1315"/>
      <c r="CV130" s="1315"/>
      <c r="CW130" s="1315"/>
      <c r="CX130" s="1315"/>
      <c r="CY130" s="1315"/>
      <c r="CZ130" s="1315"/>
      <c r="DA130" s="1315"/>
      <c r="DB130" s="1315"/>
      <c r="DC130" s="1315"/>
      <c r="DD130" s="1315"/>
      <c r="DE130" s="1315"/>
      <c r="DF130" s="1315"/>
      <c r="DG130" s="1315"/>
      <c r="DH130" s="1315"/>
      <c r="DI130" s="1315"/>
      <c r="DJ130" s="1315"/>
      <c r="DK130" s="1315"/>
      <c r="DL130" s="1315"/>
      <c r="DM130" s="1315"/>
      <c r="DN130" s="1315"/>
      <c r="DO130" s="1315"/>
      <c r="DP130" s="1315"/>
      <c r="DQ130" s="1315"/>
      <c r="DR130" s="1315"/>
      <c r="DS130" s="1315"/>
      <c r="DT130" s="1315"/>
      <c r="DU130" s="1315"/>
      <c r="DV130" s="1315"/>
      <c r="DW130" s="1315"/>
      <c r="DX130" s="1315"/>
      <c r="DY130" s="1315"/>
      <c r="DZ130" s="1315"/>
      <c r="EA130" s="1315"/>
      <c r="EB130" s="1315"/>
      <c r="EC130" s="1315"/>
      <c r="ED130" s="1315"/>
      <c r="EE130" s="1315"/>
      <c r="EF130" s="1315"/>
      <c r="EG130" s="1315"/>
      <c r="EH130" s="1315"/>
      <c r="EI130" s="1315"/>
      <c r="EJ130" s="1315"/>
      <c r="EK130" s="1312"/>
      <c r="EL130" s="1312"/>
      <c r="EM130" s="1312"/>
      <c r="EN130" s="1312"/>
      <c r="EO130" s="1312"/>
      <c r="EP130" s="1312"/>
      <c r="EQ130" s="1312"/>
      <c r="ER130" s="1312"/>
      <c r="ES130" s="1312"/>
      <c r="ET130" s="1312"/>
      <c r="EU130" s="1315"/>
      <c r="EV130" s="1315"/>
      <c r="EW130" s="1315"/>
      <c r="EX130" s="1315"/>
      <c r="EY130" s="1315"/>
      <c r="EZ130" s="1315"/>
      <c r="FA130" s="1315"/>
      <c r="FB130" s="1315"/>
      <c r="FC130" s="1315"/>
      <c r="FD130" s="1315"/>
      <c r="FE130" s="1315"/>
      <c r="FF130" s="1315"/>
      <c r="FG130" s="1315"/>
      <c r="FH130" s="1315"/>
      <c r="FI130" s="1315"/>
      <c r="FJ130" s="1315"/>
      <c r="FK130" s="1315"/>
      <c r="FL130" s="1315"/>
      <c r="FM130" s="1315"/>
      <c r="FN130" s="1315"/>
      <c r="FO130" s="1315"/>
      <c r="FP130" s="1315"/>
      <c r="FQ130" s="1315"/>
      <c r="FR130" s="1315"/>
      <c r="FS130" s="1315"/>
      <c r="FT130" s="1315"/>
      <c r="FU130" s="1315"/>
      <c r="FV130" s="1315"/>
      <c r="FW130" s="1315"/>
      <c r="FX130" s="1315"/>
      <c r="FY130" s="1315"/>
      <c r="FZ130" s="1315"/>
      <c r="GA130" s="1295"/>
      <c r="GB130" s="1295"/>
      <c r="GC130" s="1295"/>
      <c r="GD130" s="1295"/>
      <c r="GE130" s="1295"/>
      <c r="GF130" s="1295"/>
      <c r="GG130" s="1295"/>
      <c r="GH130" s="1295"/>
      <c r="GI130" s="1295"/>
      <c r="GJ130" s="1295"/>
      <c r="GK130" s="1295"/>
      <c r="GL130" s="1295"/>
      <c r="GM130" s="1295"/>
      <c r="GN130" s="1295"/>
      <c r="GO130" s="1295"/>
      <c r="GP130" s="1295"/>
      <c r="GQ130" s="1295"/>
      <c r="GR130" s="1295"/>
      <c r="GS130" s="1295"/>
      <c r="GT130" s="1295"/>
      <c r="GU130" s="1295"/>
      <c r="GV130" s="1295"/>
      <c r="GW130" s="1295"/>
      <c r="GX130" s="1295"/>
      <c r="GY130" s="1295"/>
      <c r="GZ130" s="1295"/>
      <c r="HA130" s="1295"/>
      <c r="HB130" s="1295"/>
      <c r="HC130" s="1295"/>
      <c r="HD130" s="1295"/>
      <c r="HE130" s="1295"/>
      <c r="HF130" s="1295"/>
      <c r="HG130" s="1295"/>
      <c r="HH130" s="1295"/>
      <c r="HI130" s="1295"/>
      <c r="HJ130" s="1295"/>
      <c r="HK130" s="1295"/>
      <c r="HL130" s="1295"/>
      <c r="HM130" s="1295"/>
      <c r="HN130" s="1295"/>
      <c r="HO130" s="1295"/>
      <c r="HP130" s="1295"/>
      <c r="HQ130" s="1295"/>
      <c r="HR130" s="1295"/>
      <c r="HS130" s="1295"/>
      <c r="HT130" s="1295"/>
      <c r="HU130" s="1295"/>
      <c r="HV130" s="1295"/>
      <c r="HW130" s="1295"/>
      <c r="HX130" s="1295"/>
      <c r="HY130" s="1295"/>
      <c r="HZ130" s="1295"/>
      <c r="IA130" s="1295"/>
      <c r="IB130" s="1295"/>
      <c r="IC130" s="1295"/>
      <c r="ID130" s="1295"/>
      <c r="IE130" s="1295"/>
      <c r="IF130" s="1350" t="s">
        <v>721</v>
      </c>
      <c r="IG130" s="1350"/>
      <c r="IH130" s="1350"/>
      <c r="II130" s="1350"/>
      <c r="IJ130" s="1350"/>
      <c r="IK130" s="1350"/>
      <c r="IL130" s="1350"/>
      <c r="IM130" s="1350"/>
      <c r="IN130" s="1350"/>
      <c r="IO130" s="1350"/>
      <c r="IP130" s="1350"/>
      <c r="IQ130" s="1350"/>
      <c r="IR130" s="1350"/>
      <c r="IS130" s="1350"/>
      <c r="IT130" s="1350"/>
      <c r="IU130" s="1350"/>
      <c r="IV130" s="1350"/>
      <c r="IW130" s="1350"/>
      <c r="IX130" s="1350"/>
      <c r="IY130" s="1350"/>
      <c r="IZ130" s="1350"/>
      <c r="JA130" s="1350"/>
      <c r="JB130" s="1350"/>
      <c r="JC130" s="1350"/>
      <c r="JD130" s="1350"/>
      <c r="JE130" s="1350"/>
      <c r="JF130" s="1350"/>
      <c r="JG130" s="1350"/>
      <c r="JH130" s="1350"/>
      <c r="JI130" s="1350"/>
      <c r="JJ130" s="1350"/>
      <c r="JK130" s="1350"/>
      <c r="JL130" s="1350"/>
      <c r="JM130" s="1350"/>
      <c r="JN130" s="1350"/>
      <c r="JO130" s="1350"/>
      <c r="JP130" s="1350"/>
      <c r="JQ130" s="1350"/>
      <c r="JR130" s="1350"/>
      <c r="JS130" s="1350"/>
      <c r="JT130" s="1350"/>
      <c r="JU130" s="1350"/>
      <c r="JV130" s="1350"/>
      <c r="JW130" s="1350"/>
      <c r="JX130" s="1350"/>
      <c r="JY130" s="1350"/>
      <c r="JZ130" s="1350"/>
      <c r="KA130" s="1350"/>
      <c r="KB130" s="1350"/>
      <c r="KC130" s="1350"/>
      <c r="KD130" s="1350"/>
      <c r="KE130" s="1350"/>
      <c r="KF130" s="1350"/>
      <c r="KG130" s="1350"/>
      <c r="KH130" s="1350"/>
      <c r="KI130" s="1350"/>
      <c r="KJ130" s="1350"/>
      <c r="KK130" s="1350"/>
      <c r="KL130" s="1350"/>
      <c r="KM130" s="1350"/>
      <c r="KN130" s="1350"/>
      <c r="KO130" s="1350"/>
      <c r="KP130" s="1350"/>
      <c r="KQ130" s="1350"/>
      <c r="KR130" s="1350"/>
      <c r="KS130" s="1350"/>
      <c r="KT130" s="1350"/>
      <c r="KU130" s="1350"/>
      <c r="KV130" s="1350"/>
      <c r="KW130" s="1350"/>
      <c r="KX130" s="1350"/>
      <c r="KY130" s="1350"/>
      <c r="KZ130" s="1350"/>
      <c r="LA130" s="1350"/>
      <c r="LB130" s="1350"/>
      <c r="LC130" s="1350"/>
      <c r="LD130" s="1350"/>
      <c r="LE130" s="1350"/>
      <c r="LF130" s="1350"/>
      <c r="LG130" s="1350"/>
      <c r="LH130" s="1350"/>
      <c r="LI130" s="1350"/>
      <c r="LJ130" s="1350"/>
      <c r="LK130" s="1350"/>
      <c r="LL130" s="1350"/>
      <c r="LM130" s="1350"/>
      <c r="LN130" s="1350"/>
      <c r="LO130" s="1350"/>
      <c r="LP130" s="1350"/>
      <c r="LQ130" s="1350"/>
      <c r="LR130" s="1350"/>
      <c r="LS130" s="1350"/>
      <c r="LT130" s="1350"/>
      <c r="LU130" s="1350"/>
      <c r="LV130" s="1350"/>
      <c r="LW130" s="1350"/>
      <c r="LX130" s="1350"/>
      <c r="LY130" s="1350"/>
      <c r="LZ130" s="1295"/>
      <c r="MA130" s="1295"/>
      <c r="MB130" s="1295"/>
      <c r="MC130" s="1295"/>
      <c r="MD130" s="1295"/>
      <c r="ME130" s="1295"/>
      <c r="MF130" s="1295"/>
      <c r="MG130" s="1295"/>
      <c r="MH130" s="1295"/>
      <c r="MI130" s="1295"/>
      <c r="MJ130" s="1295"/>
      <c r="MK130" s="1295"/>
      <c r="ML130" s="1295"/>
      <c r="MM130" s="1295"/>
      <c r="MN130" s="1295"/>
      <c r="MO130" s="1295"/>
      <c r="MP130" s="1295"/>
      <c r="MQ130" s="1295"/>
      <c r="MR130" s="1295"/>
      <c r="MS130" s="1295"/>
      <c r="MT130" s="1295"/>
      <c r="MU130" s="1295"/>
      <c r="MV130" s="1295"/>
      <c r="MW130" s="1295"/>
      <c r="MX130" s="1295"/>
      <c r="MY130" s="1295"/>
      <c r="MZ130" s="1295"/>
      <c r="NA130" s="1295"/>
      <c r="NB130" s="1295"/>
      <c r="NC130" s="1295"/>
      <c r="ND130" s="1295"/>
      <c r="NE130" s="1295"/>
      <c r="NF130" s="1295"/>
      <c r="NG130" s="1295"/>
      <c r="NH130" s="1295"/>
      <c r="NI130" s="1295"/>
      <c r="NJ130" s="1302"/>
    </row>
    <row r="131" spans="2:374" ht="3.65" customHeight="1" x14ac:dyDescent="0.65">
      <c r="B131" s="1314"/>
      <c r="C131" s="1315"/>
      <c r="D131" s="1315"/>
      <c r="E131" s="1315"/>
      <c r="F131" s="1315"/>
      <c r="G131" s="1315"/>
      <c r="H131" s="1315"/>
      <c r="I131" s="1315"/>
      <c r="J131" s="1315"/>
      <c r="K131" s="1315"/>
      <c r="L131" s="1315"/>
      <c r="M131" s="1315"/>
      <c r="N131" s="1315"/>
      <c r="O131" s="1315"/>
      <c r="P131" s="1315"/>
      <c r="Q131" s="1315"/>
      <c r="R131" s="1315"/>
      <c r="S131" s="1315"/>
      <c r="T131" s="1315"/>
      <c r="U131" s="1315"/>
      <c r="V131" s="1315"/>
      <c r="W131" s="1315"/>
      <c r="X131" s="1315"/>
      <c r="Y131" s="1315"/>
      <c r="Z131" s="1315"/>
      <c r="AA131" s="1315"/>
      <c r="AB131" s="1315"/>
      <c r="AC131" s="1315"/>
      <c r="AD131" s="1315"/>
      <c r="AE131" s="1315"/>
      <c r="AF131" s="1315"/>
      <c r="AG131" s="1315"/>
      <c r="AH131" s="1315"/>
      <c r="AI131" s="1315"/>
      <c r="AJ131" s="1315"/>
      <c r="AK131" s="1315"/>
      <c r="AL131" s="1312"/>
      <c r="AM131" s="1312"/>
      <c r="AN131" s="1312"/>
      <c r="AO131" s="1312"/>
      <c r="AP131" s="1312"/>
      <c r="AQ131" s="1312"/>
      <c r="AR131" s="1312"/>
      <c r="AS131" s="1312"/>
      <c r="AT131" s="1312"/>
      <c r="AU131" s="1312"/>
      <c r="AV131" s="1312"/>
      <c r="AW131" s="1312"/>
      <c r="AX131" s="1312"/>
      <c r="AY131" s="1312"/>
      <c r="AZ131" s="1312"/>
      <c r="BA131" s="1312"/>
      <c r="BB131" s="1312"/>
      <c r="BC131" s="1312"/>
      <c r="BD131" s="1312"/>
      <c r="BE131" s="1312"/>
      <c r="BF131" s="1312"/>
      <c r="BG131" s="1312"/>
      <c r="BH131" s="1312"/>
      <c r="BI131" s="1312"/>
      <c r="BJ131" s="1312"/>
      <c r="BK131" s="1312"/>
      <c r="BL131" s="1315"/>
      <c r="BM131" s="1315"/>
      <c r="BN131" s="1315"/>
      <c r="BO131" s="1315"/>
      <c r="BP131" s="1315"/>
      <c r="BQ131" s="1315"/>
      <c r="BR131" s="1315"/>
      <c r="BS131" s="1315"/>
      <c r="BT131" s="1315"/>
      <c r="BU131" s="1315"/>
      <c r="BV131" s="1315"/>
      <c r="BW131" s="1315"/>
      <c r="BX131" s="1315"/>
      <c r="BY131" s="1315"/>
      <c r="BZ131" s="1315"/>
      <c r="CA131" s="1315"/>
      <c r="CB131" s="1315"/>
      <c r="CC131" s="1315"/>
      <c r="CD131" s="1315"/>
      <c r="CE131" s="1315"/>
      <c r="CF131" s="1315"/>
      <c r="CG131" s="1315"/>
      <c r="CH131" s="1315"/>
      <c r="CI131" s="1315"/>
      <c r="CJ131" s="1315"/>
      <c r="CK131" s="1315"/>
      <c r="CL131" s="1315"/>
      <c r="CM131" s="1315"/>
      <c r="CN131" s="1315"/>
      <c r="CO131" s="1315"/>
      <c r="CP131" s="1315"/>
      <c r="CQ131" s="1315"/>
      <c r="CR131" s="1315"/>
      <c r="CS131" s="1315"/>
      <c r="CT131" s="1315"/>
      <c r="CU131" s="1315"/>
      <c r="CV131" s="1315"/>
      <c r="CW131" s="1315"/>
      <c r="CX131" s="1315"/>
      <c r="CY131" s="1315"/>
      <c r="CZ131" s="1315"/>
      <c r="DA131" s="1315"/>
      <c r="DB131" s="1315"/>
      <c r="DC131" s="1315"/>
      <c r="DD131" s="1315"/>
      <c r="DE131" s="1315"/>
      <c r="DF131" s="1315"/>
      <c r="DG131" s="1315"/>
      <c r="DH131" s="1315"/>
      <c r="DI131" s="1315"/>
      <c r="DJ131" s="1315"/>
      <c r="DK131" s="1315"/>
      <c r="DL131" s="1315"/>
      <c r="DM131" s="1315"/>
      <c r="DN131" s="1315"/>
      <c r="DO131" s="1315"/>
      <c r="DP131" s="1315"/>
      <c r="DQ131" s="1315"/>
      <c r="DR131" s="1315"/>
      <c r="DS131" s="1315"/>
      <c r="DT131" s="1315"/>
      <c r="DU131" s="1315"/>
      <c r="DV131" s="1315"/>
      <c r="DW131" s="1315"/>
      <c r="DX131" s="1315"/>
      <c r="DY131" s="1315"/>
      <c r="DZ131" s="1315"/>
      <c r="EA131" s="1315"/>
      <c r="EB131" s="1315"/>
      <c r="EC131" s="1315"/>
      <c r="ED131" s="1315"/>
      <c r="EE131" s="1315"/>
      <c r="EF131" s="1315"/>
      <c r="EG131" s="1315"/>
      <c r="EH131" s="1315"/>
      <c r="EI131" s="1315"/>
      <c r="EJ131" s="1315"/>
      <c r="EK131" s="1312"/>
      <c r="EL131" s="1312"/>
      <c r="EM131" s="1312"/>
      <c r="EN131" s="1312"/>
      <c r="EO131" s="1312"/>
      <c r="EP131" s="1312"/>
      <c r="EQ131" s="1312"/>
      <c r="ER131" s="1312"/>
      <c r="ES131" s="1312"/>
      <c r="ET131" s="1312"/>
      <c r="EU131" s="1315"/>
      <c r="EV131" s="1315"/>
      <c r="EW131" s="1315"/>
      <c r="EX131" s="1315"/>
      <c r="EY131" s="1315"/>
      <c r="EZ131" s="1315"/>
      <c r="FA131" s="1315"/>
      <c r="FB131" s="1315"/>
      <c r="FC131" s="1315"/>
      <c r="FD131" s="1315"/>
      <c r="FE131" s="1315"/>
      <c r="FF131" s="1315"/>
      <c r="FG131" s="1315"/>
      <c r="FH131" s="1315"/>
      <c r="FI131" s="1315"/>
      <c r="FJ131" s="1315"/>
      <c r="FK131" s="1315"/>
      <c r="FL131" s="1315"/>
      <c r="FM131" s="1315"/>
      <c r="FN131" s="1315"/>
      <c r="FO131" s="1315"/>
      <c r="FP131" s="1315"/>
      <c r="FQ131" s="1315"/>
      <c r="FR131" s="1315"/>
      <c r="FS131" s="1315"/>
      <c r="FT131" s="1315"/>
      <c r="FU131" s="1315"/>
      <c r="FV131" s="1315"/>
      <c r="FW131" s="1315"/>
      <c r="FX131" s="1315"/>
      <c r="FY131" s="1315"/>
      <c r="FZ131" s="1315"/>
      <c r="GA131" s="1295"/>
      <c r="GB131" s="1295"/>
      <c r="GC131" s="1295"/>
      <c r="GD131" s="1295"/>
      <c r="GE131" s="1295"/>
      <c r="GF131" s="1295"/>
      <c r="GG131" s="1295"/>
      <c r="GH131" s="1295"/>
      <c r="GI131" s="1295"/>
      <c r="GJ131" s="1295"/>
      <c r="GK131" s="1295"/>
      <c r="GL131" s="1295"/>
      <c r="GM131" s="1295"/>
      <c r="GN131" s="1295"/>
      <c r="GO131" s="1295"/>
      <c r="GP131" s="1295"/>
      <c r="GQ131" s="1295"/>
      <c r="GR131" s="1295"/>
      <c r="GS131" s="1295"/>
      <c r="GT131" s="1295"/>
      <c r="GU131" s="1295"/>
      <c r="GV131" s="1295"/>
      <c r="GW131" s="1295"/>
      <c r="GX131" s="1295"/>
      <c r="GY131" s="1295"/>
      <c r="GZ131" s="1295"/>
      <c r="HA131" s="1295"/>
      <c r="HB131" s="1295"/>
      <c r="HC131" s="1295"/>
      <c r="HD131" s="1295"/>
      <c r="HE131" s="1295"/>
      <c r="HF131" s="1295"/>
      <c r="HG131" s="1295"/>
      <c r="HH131" s="1295"/>
      <c r="HI131" s="1295"/>
      <c r="HJ131" s="1295"/>
      <c r="HK131" s="1295"/>
      <c r="HL131" s="1295"/>
      <c r="HM131" s="1295"/>
      <c r="HN131" s="1295"/>
      <c r="HO131" s="1295"/>
      <c r="HP131" s="1295"/>
      <c r="HQ131" s="1295"/>
      <c r="HR131" s="1295"/>
      <c r="HS131" s="1295"/>
      <c r="HT131" s="1295"/>
      <c r="HU131" s="1295"/>
      <c r="HV131" s="1295"/>
      <c r="HW131" s="1295"/>
      <c r="HX131" s="1295"/>
      <c r="HY131" s="1295"/>
      <c r="HZ131" s="1295"/>
      <c r="IA131" s="1295"/>
      <c r="IB131" s="1295"/>
      <c r="IC131" s="1295"/>
      <c r="ID131" s="1295"/>
      <c r="IE131" s="1295"/>
      <c r="IF131" s="1350"/>
      <c r="IG131" s="1350"/>
      <c r="IH131" s="1350"/>
      <c r="II131" s="1350"/>
      <c r="IJ131" s="1350"/>
      <c r="IK131" s="1350"/>
      <c r="IL131" s="1350"/>
      <c r="IM131" s="1350"/>
      <c r="IN131" s="1350"/>
      <c r="IO131" s="1350"/>
      <c r="IP131" s="1350"/>
      <c r="IQ131" s="1350"/>
      <c r="IR131" s="1350"/>
      <c r="IS131" s="1350"/>
      <c r="IT131" s="1350"/>
      <c r="IU131" s="1350"/>
      <c r="IV131" s="1350"/>
      <c r="IW131" s="1350"/>
      <c r="IX131" s="1350"/>
      <c r="IY131" s="1350"/>
      <c r="IZ131" s="1350"/>
      <c r="JA131" s="1350"/>
      <c r="JB131" s="1350"/>
      <c r="JC131" s="1350"/>
      <c r="JD131" s="1350"/>
      <c r="JE131" s="1350"/>
      <c r="JF131" s="1350"/>
      <c r="JG131" s="1350"/>
      <c r="JH131" s="1350"/>
      <c r="JI131" s="1350"/>
      <c r="JJ131" s="1350"/>
      <c r="JK131" s="1350"/>
      <c r="JL131" s="1350"/>
      <c r="JM131" s="1350"/>
      <c r="JN131" s="1350"/>
      <c r="JO131" s="1350"/>
      <c r="JP131" s="1350"/>
      <c r="JQ131" s="1350"/>
      <c r="JR131" s="1350"/>
      <c r="JS131" s="1350"/>
      <c r="JT131" s="1350"/>
      <c r="JU131" s="1350"/>
      <c r="JV131" s="1350"/>
      <c r="JW131" s="1350"/>
      <c r="JX131" s="1350"/>
      <c r="JY131" s="1350"/>
      <c r="JZ131" s="1350"/>
      <c r="KA131" s="1350"/>
      <c r="KB131" s="1350"/>
      <c r="KC131" s="1350"/>
      <c r="KD131" s="1350"/>
      <c r="KE131" s="1350"/>
      <c r="KF131" s="1350"/>
      <c r="KG131" s="1350"/>
      <c r="KH131" s="1350"/>
      <c r="KI131" s="1350"/>
      <c r="KJ131" s="1350"/>
      <c r="KK131" s="1350"/>
      <c r="KL131" s="1350"/>
      <c r="KM131" s="1350"/>
      <c r="KN131" s="1350"/>
      <c r="KO131" s="1350"/>
      <c r="KP131" s="1350"/>
      <c r="KQ131" s="1350"/>
      <c r="KR131" s="1350"/>
      <c r="KS131" s="1350"/>
      <c r="KT131" s="1350"/>
      <c r="KU131" s="1350"/>
      <c r="KV131" s="1350"/>
      <c r="KW131" s="1350"/>
      <c r="KX131" s="1350"/>
      <c r="KY131" s="1350"/>
      <c r="KZ131" s="1350"/>
      <c r="LA131" s="1350"/>
      <c r="LB131" s="1350"/>
      <c r="LC131" s="1350"/>
      <c r="LD131" s="1350"/>
      <c r="LE131" s="1350"/>
      <c r="LF131" s="1350"/>
      <c r="LG131" s="1350"/>
      <c r="LH131" s="1350"/>
      <c r="LI131" s="1350"/>
      <c r="LJ131" s="1350"/>
      <c r="LK131" s="1350"/>
      <c r="LL131" s="1350"/>
      <c r="LM131" s="1350"/>
      <c r="LN131" s="1350"/>
      <c r="LO131" s="1350"/>
      <c r="LP131" s="1350"/>
      <c r="LQ131" s="1350"/>
      <c r="LR131" s="1350"/>
      <c r="LS131" s="1350"/>
      <c r="LT131" s="1350"/>
      <c r="LU131" s="1350"/>
      <c r="LV131" s="1350"/>
      <c r="LW131" s="1350"/>
      <c r="LX131" s="1350"/>
      <c r="LY131" s="1350"/>
      <c r="LZ131" s="1295"/>
      <c r="MA131" s="1295"/>
      <c r="MB131" s="1295"/>
      <c r="MC131" s="1295"/>
      <c r="MD131" s="1295"/>
      <c r="ME131" s="1295"/>
      <c r="MF131" s="1295"/>
      <c r="MG131" s="1295"/>
      <c r="MH131" s="1295"/>
      <c r="MI131" s="1295"/>
      <c r="MJ131" s="1295"/>
      <c r="MK131" s="1295"/>
      <c r="ML131" s="1295"/>
      <c r="MM131" s="1295"/>
      <c r="MN131" s="1295"/>
      <c r="MO131" s="1295"/>
      <c r="MP131" s="1295"/>
      <c r="MQ131" s="1295"/>
      <c r="MR131" s="1295"/>
      <c r="MS131" s="1295"/>
      <c r="MT131" s="1295"/>
      <c r="MU131" s="1295"/>
      <c r="MV131" s="1295"/>
      <c r="MW131" s="1295"/>
      <c r="MX131" s="1295"/>
      <c r="MY131" s="1295"/>
      <c r="MZ131" s="1295"/>
      <c r="NA131" s="1295"/>
      <c r="NB131" s="1295"/>
      <c r="NC131" s="1295"/>
      <c r="ND131" s="1295"/>
      <c r="NE131" s="1295"/>
      <c r="NF131" s="1295"/>
      <c r="NG131" s="1295"/>
      <c r="NH131" s="1295"/>
      <c r="NI131" s="1295"/>
      <c r="NJ131" s="1302"/>
    </row>
    <row r="132" spans="2:374" ht="3.65" customHeight="1" x14ac:dyDescent="0.65">
      <c r="B132" s="1314"/>
      <c r="C132" s="1315"/>
      <c r="D132" s="1315"/>
      <c r="E132" s="1315"/>
      <c r="F132" s="1315"/>
      <c r="G132" s="1315"/>
      <c r="H132" s="1315"/>
      <c r="I132" s="1315"/>
      <c r="J132" s="1315"/>
      <c r="K132" s="1315"/>
      <c r="L132" s="1315"/>
      <c r="M132" s="1315"/>
      <c r="N132" s="1315"/>
      <c r="O132" s="1315"/>
      <c r="P132" s="1315"/>
      <c r="Q132" s="1315"/>
      <c r="R132" s="1315"/>
      <c r="S132" s="1315"/>
      <c r="T132" s="1315"/>
      <c r="U132" s="1315"/>
      <c r="V132" s="1315"/>
      <c r="W132" s="1315"/>
      <c r="X132" s="1315"/>
      <c r="Y132" s="1315"/>
      <c r="Z132" s="1315"/>
      <c r="AA132" s="1315"/>
      <c r="AB132" s="1315"/>
      <c r="AC132" s="1315"/>
      <c r="AD132" s="1315"/>
      <c r="AE132" s="1315"/>
      <c r="AF132" s="1315"/>
      <c r="AG132" s="1315"/>
      <c r="AH132" s="1315"/>
      <c r="AI132" s="1315"/>
      <c r="AJ132" s="1315"/>
      <c r="AK132" s="1315"/>
      <c r="AL132" s="1312"/>
      <c r="AM132" s="1312"/>
      <c r="AN132" s="1312"/>
      <c r="AO132" s="1312"/>
      <c r="AP132" s="1312"/>
      <c r="AQ132" s="1312"/>
      <c r="AR132" s="1312"/>
      <c r="AS132" s="1312"/>
      <c r="AT132" s="1312"/>
      <c r="AU132" s="1312"/>
      <c r="AV132" s="1312"/>
      <c r="AW132" s="1312"/>
      <c r="AX132" s="1312"/>
      <c r="AY132" s="1312"/>
      <c r="AZ132" s="1312"/>
      <c r="BA132" s="1312"/>
      <c r="BB132" s="1312"/>
      <c r="BC132" s="1312"/>
      <c r="BD132" s="1312"/>
      <c r="BE132" s="1312"/>
      <c r="BF132" s="1312"/>
      <c r="BG132" s="1312"/>
      <c r="BH132" s="1312"/>
      <c r="BI132" s="1312"/>
      <c r="BJ132" s="1312"/>
      <c r="BK132" s="1312"/>
      <c r="BL132" s="1315"/>
      <c r="BM132" s="1315"/>
      <c r="BN132" s="1315"/>
      <c r="BO132" s="1315"/>
      <c r="BP132" s="1315"/>
      <c r="BQ132" s="1315"/>
      <c r="BR132" s="1315"/>
      <c r="BS132" s="1315"/>
      <c r="BT132" s="1315"/>
      <c r="BU132" s="1315"/>
      <c r="BV132" s="1315"/>
      <c r="BW132" s="1315"/>
      <c r="BX132" s="1315"/>
      <c r="BY132" s="1315"/>
      <c r="BZ132" s="1315"/>
      <c r="CA132" s="1315"/>
      <c r="CB132" s="1315"/>
      <c r="CC132" s="1315"/>
      <c r="CD132" s="1315"/>
      <c r="CE132" s="1315"/>
      <c r="CF132" s="1315"/>
      <c r="CG132" s="1315"/>
      <c r="CH132" s="1315"/>
      <c r="CI132" s="1315"/>
      <c r="CJ132" s="1315"/>
      <c r="CK132" s="1315"/>
      <c r="CL132" s="1315"/>
      <c r="CM132" s="1315"/>
      <c r="CN132" s="1315"/>
      <c r="CO132" s="1315"/>
      <c r="CP132" s="1315"/>
      <c r="CQ132" s="1315"/>
      <c r="CR132" s="1315"/>
      <c r="CS132" s="1315"/>
      <c r="CT132" s="1315"/>
      <c r="CU132" s="1315"/>
      <c r="CV132" s="1315"/>
      <c r="CW132" s="1315"/>
      <c r="CX132" s="1315"/>
      <c r="CY132" s="1315"/>
      <c r="CZ132" s="1315"/>
      <c r="DA132" s="1315"/>
      <c r="DB132" s="1315"/>
      <c r="DC132" s="1315"/>
      <c r="DD132" s="1315"/>
      <c r="DE132" s="1315"/>
      <c r="DF132" s="1315"/>
      <c r="DG132" s="1315"/>
      <c r="DH132" s="1315"/>
      <c r="DI132" s="1315"/>
      <c r="DJ132" s="1315"/>
      <c r="DK132" s="1315"/>
      <c r="DL132" s="1315"/>
      <c r="DM132" s="1315"/>
      <c r="DN132" s="1315"/>
      <c r="DO132" s="1315"/>
      <c r="DP132" s="1315"/>
      <c r="DQ132" s="1315"/>
      <c r="DR132" s="1315"/>
      <c r="DS132" s="1315"/>
      <c r="DT132" s="1315"/>
      <c r="DU132" s="1315"/>
      <c r="DV132" s="1315"/>
      <c r="DW132" s="1315"/>
      <c r="DX132" s="1315"/>
      <c r="DY132" s="1315"/>
      <c r="DZ132" s="1315"/>
      <c r="EA132" s="1315"/>
      <c r="EB132" s="1315"/>
      <c r="EC132" s="1315"/>
      <c r="ED132" s="1315"/>
      <c r="EE132" s="1315"/>
      <c r="EF132" s="1315"/>
      <c r="EG132" s="1315"/>
      <c r="EH132" s="1315"/>
      <c r="EI132" s="1315"/>
      <c r="EJ132" s="1315"/>
      <c r="EK132" s="1312"/>
      <c r="EL132" s="1312"/>
      <c r="EM132" s="1312"/>
      <c r="EN132" s="1312"/>
      <c r="EO132" s="1312"/>
      <c r="EP132" s="1312"/>
      <c r="EQ132" s="1312"/>
      <c r="ER132" s="1312"/>
      <c r="ES132" s="1312"/>
      <c r="ET132" s="1312"/>
      <c r="EU132" s="1315"/>
      <c r="EV132" s="1315"/>
      <c r="EW132" s="1315"/>
      <c r="EX132" s="1315"/>
      <c r="EY132" s="1315"/>
      <c r="EZ132" s="1315"/>
      <c r="FA132" s="1315"/>
      <c r="FB132" s="1315"/>
      <c r="FC132" s="1315"/>
      <c r="FD132" s="1315"/>
      <c r="FE132" s="1315"/>
      <c r="FF132" s="1315"/>
      <c r="FG132" s="1315"/>
      <c r="FH132" s="1315"/>
      <c r="FI132" s="1315"/>
      <c r="FJ132" s="1315"/>
      <c r="FK132" s="1315"/>
      <c r="FL132" s="1315"/>
      <c r="FM132" s="1315"/>
      <c r="FN132" s="1315"/>
      <c r="FO132" s="1315"/>
      <c r="FP132" s="1315"/>
      <c r="FQ132" s="1315"/>
      <c r="FR132" s="1315"/>
      <c r="FS132" s="1315"/>
      <c r="FT132" s="1315"/>
      <c r="FU132" s="1315"/>
      <c r="FV132" s="1315"/>
      <c r="FW132" s="1315"/>
      <c r="FX132" s="1315"/>
      <c r="FY132" s="1315"/>
      <c r="FZ132" s="1315"/>
      <c r="GA132" s="1295"/>
      <c r="GB132" s="1295"/>
      <c r="GC132" s="1295"/>
      <c r="GD132" s="1295"/>
      <c r="GE132" s="1295"/>
      <c r="GF132" s="1295"/>
      <c r="GG132" s="1295"/>
      <c r="GH132" s="1295"/>
      <c r="GI132" s="1295"/>
      <c r="GJ132" s="1295"/>
      <c r="GK132" s="1295"/>
      <c r="GL132" s="1295"/>
      <c r="GM132" s="1295"/>
      <c r="GN132" s="1295"/>
      <c r="GO132" s="1295"/>
      <c r="GP132" s="1295"/>
      <c r="GQ132" s="1295"/>
      <c r="GR132" s="1295"/>
      <c r="GS132" s="1295"/>
      <c r="GT132" s="1295"/>
      <c r="GU132" s="1295"/>
      <c r="GV132" s="1295"/>
      <c r="GW132" s="1295"/>
      <c r="GX132" s="1295"/>
      <c r="GY132" s="1295"/>
      <c r="GZ132" s="1295"/>
      <c r="HA132" s="1295"/>
      <c r="HB132" s="1295"/>
      <c r="HC132" s="1295"/>
      <c r="HD132" s="1295"/>
      <c r="HE132" s="1295"/>
      <c r="HF132" s="1295"/>
      <c r="HG132" s="1295"/>
      <c r="HH132" s="1295"/>
      <c r="HI132" s="1295"/>
      <c r="HJ132" s="1295"/>
      <c r="HK132" s="1295"/>
      <c r="HL132" s="1295"/>
      <c r="HM132" s="1295"/>
      <c r="HN132" s="1295"/>
      <c r="HO132" s="1295"/>
      <c r="HP132" s="1295"/>
      <c r="HQ132" s="1295"/>
      <c r="HR132" s="1295"/>
      <c r="HS132" s="1295"/>
      <c r="HT132" s="1295"/>
      <c r="HU132" s="1295"/>
      <c r="HV132" s="1295"/>
      <c r="HW132" s="1295"/>
      <c r="HX132" s="1295"/>
      <c r="HY132" s="1295"/>
      <c r="HZ132" s="1295"/>
      <c r="IA132" s="1295"/>
      <c r="IB132" s="1295"/>
      <c r="IC132" s="1295"/>
      <c r="ID132" s="1295"/>
      <c r="IE132" s="1295"/>
      <c r="IF132" s="1350"/>
      <c r="IG132" s="1350"/>
      <c r="IH132" s="1350"/>
      <c r="II132" s="1350"/>
      <c r="IJ132" s="1350"/>
      <c r="IK132" s="1350"/>
      <c r="IL132" s="1350"/>
      <c r="IM132" s="1350"/>
      <c r="IN132" s="1350"/>
      <c r="IO132" s="1350"/>
      <c r="IP132" s="1350"/>
      <c r="IQ132" s="1350"/>
      <c r="IR132" s="1350"/>
      <c r="IS132" s="1350"/>
      <c r="IT132" s="1350"/>
      <c r="IU132" s="1350"/>
      <c r="IV132" s="1350"/>
      <c r="IW132" s="1350"/>
      <c r="IX132" s="1350"/>
      <c r="IY132" s="1350"/>
      <c r="IZ132" s="1350"/>
      <c r="JA132" s="1350"/>
      <c r="JB132" s="1350"/>
      <c r="JC132" s="1350"/>
      <c r="JD132" s="1350"/>
      <c r="JE132" s="1350"/>
      <c r="JF132" s="1350"/>
      <c r="JG132" s="1350"/>
      <c r="JH132" s="1350"/>
      <c r="JI132" s="1350"/>
      <c r="JJ132" s="1350"/>
      <c r="JK132" s="1350"/>
      <c r="JL132" s="1350"/>
      <c r="JM132" s="1350"/>
      <c r="JN132" s="1350"/>
      <c r="JO132" s="1350"/>
      <c r="JP132" s="1350"/>
      <c r="JQ132" s="1350"/>
      <c r="JR132" s="1350"/>
      <c r="JS132" s="1350"/>
      <c r="JT132" s="1350"/>
      <c r="JU132" s="1350"/>
      <c r="JV132" s="1350"/>
      <c r="JW132" s="1350"/>
      <c r="JX132" s="1350"/>
      <c r="JY132" s="1350"/>
      <c r="JZ132" s="1350"/>
      <c r="KA132" s="1350"/>
      <c r="KB132" s="1350"/>
      <c r="KC132" s="1350"/>
      <c r="KD132" s="1350"/>
      <c r="KE132" s="1350"/>
      <c r="KF132" s="1350"/>
      <c r="KG132" s="1350"/>
      <c r="KH132" s="1350"/>
      <c r="KI132" s="1350"/>
      <c r="KJ132" s="1350"/>
      <c r="KK132" s="1350"/>
      <c r="KL132" s="1350"/>
      <c r="KM132" s="1350"/>
      <c r="KN132" s="1350"/>
      <c r="KO132" s="1350"/>
      <c r="KP132" s="1350"/>
      <c r="KQ132" s="1350"/>
      <c r="KR132" s="1350"/>
      <c r="KS132" s="1350"/>
      <c r="KT132" s="1350"/>
      <c r="KU132" s="1350"/>
      <c r="KV132" s="1350"/>
      <c r="KW132" s="1350"/>
      <c r="KX132" s="1350"/>
      <c r="KY132" s="1350"/>
      <c r="KZ132" s="1350"/>
      <c r="LA132" s="1350"/>
      <c r="LB132" s="1350"/>
      <c r="LC132" s="1350"/>
      <c r="LD132" s="1350"/>
      <c r="LE132" s="1350"/>
      <c r="LF132" s="1350"/>
      <c r="LG132" s="1350"/>
      <c r="LH132" s="1350"/>
      <c r="LI132" s="1350"/>
      <c r="LJ132" s="1350"/>
      <c r="LK132" s="1350"/>
      <c r="LL132" s="1350"/>
      <c r="LM132" s="1350"/>
      <c r="LN132" s="1350"/>
      <c r="LO132" s="1350"/>
      <c r="LP132" s="1350"/>
      <c r="LQ132" s="1350"/>
      <c r="LR132" s="1350"/>
      <c r="LS132" s="1350"/>
      <c r="LT132" s="1350"/>
      <c r="LU132" s="1350"/>
      <c r="LV132" s="1350"/>
      <c r="LW132" s="1350"/>
      <c r="LX132" s="1350"/>
      <c r="LY132" s="1350"/>
      <c r="LZ132" s="1295"/>
      <c r="MA132" s="1295"/>
      <c r="MB132" s="1295"/>
      <c r="MC132" s="1295"/>
      <c r="MD132" s="1295"/>
      <c r="ME132" s="1295"/>
      <c r="MF132" s="1295"/>
      <c r="MG132" s="1295"/>
      <c r="MH132" s="1295"/>
      <c r="MI132" s="1295"/>
      <c r="MJ132" s="1295"/>
      <c r="MK132" s="1295"/>
      <c r="ML132" s="1295"/>
      <c r="MM132" s="1295"/>
      <c r="MN132" s="1295"/>
      <c r="MO132" s="1295"/>
      <c r="MP132" s="1295"/>
      <c r="MQ132" s="1295"/>
      <c r="MR132" s="1295"/>
      <c r="MS132" s="1295"/>
      <c r="MT132" s="1295"/>
      <c r="MU132" s="1295"/>
      <c r="MV132" s="1295"/>
      <c r="MW132" s="1295"/>
      <c r="MX132" s="1295"/>
      <c r="MY132" s="1295"/>
      <c r="MZ132" s="1295"/>
      <c r="NA132" s="1295"/>
      <c r="NB132" s="1295"/>
      <c r="NC132" s="1295"/>
      <c r="ND132" s="1295"/>
      <c r="NE132" s="1295"/>
      <c r="NF132" s="1295"/>
      <c r="NG132" s="1295"/>
      <c r="NH132" s="1295"/>
      <c r="NI132" s="1295"/>
      <c r="NJ132" s="1302"/>
    </row>
    <row r="133" spans="2:374" ht="3.65" customHeight="1" x14ac:dyDescent="0.65">
      <c r="B133" s="1314"/>
      <c r="C133" s="1315"/>
      <c r="D133" s="1315"/>
      <c r="E133" s="1315"/>
      <c r="F133" s="1315"/>
      <c r="G133" s="1315"/>
      <c r="H133" s="1315"/>
      <c r="I133" s="1315"/>
      <c r="J133" s="1315"/>
      <c r="K133" s="1315"/>
      <c r="L133" s="1315"/>
      <c r="M133" s="1315"/>
      <c r="N133" s="1315"/>
      <c r="O133" s="1315"/>
      <c r="P133" s="1315"/>
      <c r="Q133" s="1315"/>
      <c r="R133" s="1315"/>
      <c r="S133" s="1315"/>
      <c r="T133" s="1315"/>
      <c r="U133" s="1315"/>
      <c r="V133" s="1315"/>
      <c r="W133" s="1315"/>
      <c r="X133" s="1315"/>
      <c r="Y133" s="1315"/>
      <c r="Z133" s="1315"/>
      <c r="AA133" s="1315"/>
      <c r="AB133" s="1315"/>
      <c r="AC133" s="1315"/>
      <c r="AD133" s="1315"/>
      <c r="AE133" s="1315"/>
      <c r="AF133" s="1315"/>
      <c r="AG133" s="1315"/>
      <c r="AH133" s="1315"/>
      <c r="AI133" s="1315"/>
      <c r="AJ133" s="1315"/>
      <c r="AK133" s="1315"/>
      <c r="AL133" s="1312"/>
      <c r="AM133" s="1312"/>
      <c r="AN133" s="1312"/>
      <c r="AO133" s="1312"/>
      <c r="AP133" s="1312"/>
      <c r="AQ133" s="1312"/>
      <c r="AR133" s="1312"/>
      <c r="AS133" s="1312"/>
      <c r="AT133" s="1312"/>
      <c r="AU133" s="1312"/>
      <c r="AV133" s="1312"/>
      <c r="AW133" s="1312"/>
      <c r="AX133" s="1312"/>
      <c r="AY133" s="1312"/>
      <c r="AZ133" s="1312"/>
      <c r="BA133" s="1312"/>
      <c r="BB133" s="1312"/>
      <c r="BC133" s="1312"/>
      <c r="BD133" s="1312"/>
      <c r="BE133" s="1312"/>
      <c r="BF133" s="1312"/>
      <c r="BG133" s="1312"/>
      <c r="BH133" s="1312"/>
      <c r="BI133" s="1312"/>
      <c r="BJ133" s="1312"/>
      <c r="BK133" s="1312"/>
      <c r="BL133" s="1315"/>
      <c r="BM133" s="1315"/>
      <c r="BN133" s="1315"/>
      <c r="BO133" s="1315"/>
      <c r="BP133" s="1315"/>
      <c r="BQ133" s="1315"/>
      <c r="BR133" s="1315"/>
      <c r="BS133" s="1315"/>
      <c r="BT133" s="1315"/>
      <c r="BU133" s="1315"/>
      <c r="BV133" s="1315"/>
      <c r="BW133" s="1315"/>
      <c r="BX133" s="1315"/>
      <c r="BY133" s="1315"/>
      <c r="BZ133" s="1315"/>
      <c r="CA133" s="1315"/>
      <c r="CB133" s="1315"/>
      <c r="CC133" s="1315"/>
      <c r="CD133" s="1315"/>
      <c r="CE133" s="1315"/>
      <c r="CF133" s="1315"/>
      <c r="CG133" s="1315"/>
      <c r="CH133" s="1315"/>
      <c r="CI133" s="1315"/>
      <c r="CJ133" s="1315"/>
      <c r="CK133" s="1315"/>
      <c r="CL133" s="1315"/>
      <c r="CM133" s="1315"/>
      <c r="CN133" s="1315"/>
      <c r="CO133" s="1315"/>
      <c r="CP133" s="1315"/>
      <c r="CQ133" s="1315"/>
      <c r="CR133" s="1315"/>
      <c r="CS133" s="1315"/>
      <c r="CT133" s="1315"/>
      <c r="CU133" s="1315"/>
      <c r="CV133" s="1315"/>
      <c r="CW133" s="1315"/>
      <c r="CX133" s="1315"/>
      <c r="CY133" s="1315"/>
      <c r="CZ133" s="1315"/>
      <c r="DA133" s="1315"/>
      <c r="DB133" s="1315"/>
      <c r="DC133" s="1315"/>
      <c r="DD133" s="1315"/>
      <c r="DE133" s="1315"/>
      <c r="DF133" s="1315"/>
      <c r="DG133" s="1315"/>
      <c r="DH133" s="1315"/>
      <c r="DI133" s="1315"/>
      <c r="DJ133" s="1315"/>
      <c r="DK133" s="1315"/>
      <c r="DL133" s="1315"/>
      <c r="DM133" s="1315"/>
      <c r="DN133" s="1315"/>
      <c r="DO133" s="1315"/>
      <c r="DP133" s="1315"/>
      <c r="DQ133" s="1315"/>
      <c r="DR133" s="1315"/>
      <c r="DS133" s="1315"/>
      <c r="DT133" s="1315"/>
      <c r="DU133" s="1315"/>
      <c r="DV133" s="1315"/>
      <c r="DW133" s="1315"/>
      <c r="DX133" s="1315"/>
      <c r="DY133" s="1315"/>
      <c r="DZ133" s="1315"/>
      <c r="EA133" s="1315"/>
      <c r="EB133" s="1315"/>
      <c r="EC133" s="1315"/>
      <c r="ED133" s="1315"/>
      <c r="EE133" s="1315"/>
      <c r="EF133" s="1315"/>
      <c r="EG133" s="1315"/>
      <c r="EH133" s="1315"/>
      <c r="EI133" s="1315"/>
      <c r="EJ133" s="1315"/>
      <c r="EK133" s="1315"/>
      <c r="EL133" s="1315"/>
      <c r="EM133" s="1315"/>
      <c r="EN133" s="1315"/>
      <c r="EO133" s="1315"/>
      <c r="EP133" s="1315"/>
      <c r="EQ133" s="1315"/>
      <c r="ER133" s="1315"/>
      <c r="ES133" s="1315"/>
      <c r="ET133" s="1315"/>
      <c r="EU133" s="1315"/>
      <c r="EV133" s="1315"/>
      <c r="EW133" s="1315"/>
      <c r="EX133" s="1315"/>
      <c r="EY133" s="1315"/>
      <c r="EZ133" s="1315"/>
      <c r="FA133" s="1315"/>
      <c r="FB133" s="1315"/>
      <c r="FC133" s="1315"/>
      <c r="FD133" s="1315"/>
      <c r="FE133" s="1315"/>
      <c r="FF133" s="1315"/>
      <c r="FG133" s="1315"/>
      <c r="FH133" s="1315"/>
      <c r="FI133" s="1315"/>
      <c r="FJ133" s="1315"/>
      <c r="FK133" s="1315"/>
      <c r="FL133" s="1315"/>
      <c r="FM133" s="1315"/>
      <c r="FN133" s="1315"/>
      <c r="FO133" s="1315"/>
      <c r="FP133" s="1315"/>
      <c r="FQ133" s="1315"/>
      <c r="FR133" s="1315"/>
      <c r="FS133" s="1315"/>
      <c r="FT133" s="1315"/>
      <c r="FU133" s="1315"/>
      <c r="FV133" s="1315"/>
      <c r="FW133" s="1315"/>
      <c r="FX133" s="1315"/>
      <c r="FY133" s="1315"/>
      <c r="FZ133" s="1315"/>
      <c r="GA133" s="1295"/>
      <c r="GB133" s="1295"/>
      <c r="GC133" s="1295"/>
      <c r="GD133" s="1295"/>
      <c r="GE133" s="1295"/>
      <c r="GF133" s="1295"/>
      <c r="GG133" s="1295"/>
      <c r="GH133" s="1295"/>
      <c r="GI133" s="1295"/>
      <c r="GJ133" s="1295"/>
      <c r="GK133" s="1295"/>
      <c r="GL133" s="1295"/>
      <c r="GM133" s="1295"/>
      <c r="GN133" s="1295"/>
      <c r="GO133" s="1295"/>
      <c r="GP133" s="1295"/>
      <c r="GQ133" s="1295"/>
      <c r="GR133" s="1295"/>
      <c r="GS133" s="1295"/>
      <c r="GT133" s="1295"/>
      <c r="GU133" s="1295"/>
      <c r="GV133" s="1295"/>
      <c r="GW133" s="1295"/>
      <c r="GX133" s="1295"/>
      <c r="GY133" s="1295"/>
      <c r="GZ133" s="1295"/>
      <c r="HA133" s="1295"/>
      <c r="HB133" s="1295"/>
      <c r="HC133" s="1295"/>
      <c r="HD133" s="1295"/>
      <c r="HE133" s="1295"/>
      <c r="HF133" s="1295"/>
      <c r="HG133" s="1295"/>
      <c r="HH133" s="1295"/>
      <c r="HI133" s="1295"/>
      <c r="HJ133" s="1295"/>
      <c r="HK133" s="1295"/>
      <c r="HL133" s="1295"/>
      <c r="HM133" s="1295"/>
      <c r="HN133" s="1295"/>
      <c r="HO133" s="1295"/>
      <c r="HP133" s="1295"/>
      <c r="HQ133" s="1295"/>
      <c r="HR133" s="1295"/>
      <c r="HS133" s="1295"/>
      <c r="HT133" s="1295"/>
      <c r="HU133" s="1295"/>
      <c r="HV133" s="1295"/>
      <c r="HW133" s="1295"/>
      <c r="HX133" s="1295"/>
      <c r="HY133" s="1295"/>
      <c r="HZ133" s="1295"/>
      <c r="IA133" s="1295"/>
      <c r="IB133" s="1295"/>
      <c r="IC133" s="1295"/>
      <c r="ID133" s="1295"/>
      <c r="IE133" s="1295"/>
      <c r="IF133" s="1295"/>
      <c r="IG133" s="1295"/>
      <c r="IH133" s="1295"/>
      <c r="II133" s="1295"/>
      <c r="IJ133" s="1295"/>
      <c r="IK133" s="1295"/>
      <c r="IL133" s="1295"/>
      <c r="IM133" s="1295"/>
      <c r="IN133" s="1295"/>
      <c r="IO133" s="1295"/>
      <c r="IP133" s="1295"/>
      <c r="IQ133" s="1295"/>
      <c r="IR133" s="1295"/>
      <c r="IS133" s="1295"/>
      <c r="IT133" s="1295"/>
      <c r="IU133" s="1295"/>
      <c r="IV133" s="1295"/>
      <c r="IW133" s="1295"/>
      <c r="IX133" s="1295"/>
      <c r="IY133" s="1295"/>
      <c r="IZ133" s="1295"/>
      <c r="JA133" s="1295"/>
      <c r="JB133" s="1295"/>
      <c r="JC133" s="1295"/>
      <c r="JD133" s="1295"/>
      <c r="JE133" s="1295"/>
      <c r="JF133" s="1295"/>
      <c r="JG133" s="1295"/>
      <c r="JH133" s="1295"/>
      <c r="JI133" s="1295"/>
      <c r="JJ133" s="1295"/>
      <c r="JK133" s="1295"/>
      <c r="JL133" s="1295"/>
      <c r="JM133" s="1295"/>
      <c r="JN133" s="1295"/>
      <c r="JO133" s="1295"/>
      <c r="JP133" s="1295"/>
      <c r="JQ133" s="1295"/>
      <c r="JR133" s="1295"/>
      <c r="JS133" s="1295"/>
      <c r="JT133" s="1295"/>
      <c r="JU133" s="1295"/>
      <c r="JV133" s="1295"/>
      <c r="JW133" s="1295"/>
      <c r="JX133" s="1295"/>
      <c r="JY133" s="1295"/>
      <c r="JZ133" s="1295"/>
      <c r="KA133" s="1295"/>
      <c r="KB133" s="1295"/>
      <c r="KC133" s="1295"/>
      <c r="KD133" s="1295"/>
      <c r="KE133" s="1295"/>
      <c r="KF133" s="1295"/>
      <c r="KG133" s="1295"/>
      <c r="KH133" s="1295"/>
      <c r="KI133" s="1295"/>
      <c r="KJ133" s="1295"/>
      <c r="KK133" s="1295"/>
      <c r="KL133" s="1295"/>
      <c r="KM133" s="1295"/>
      <c r="KN133" s="1295"/>
      <c r="KO133" s="1295"/>
      <c r="KP133" s="1295"/>
      <c r="KQ133" s="1295"/>
      <c r="KR133" s="1295"/>
      <c r="KS133" s="1295"/>
      <c r="KT133" s="1295"/>
      <c r="KU133" s="1295"/>
      <c r="KV133" s="1295"/>
      <c r="KW133" s="1295"/>
      <c r="KX133" s="1295"/>
      <c r="KY133" s="1295"/>
      <c r="KZ133" s="1295"/>
      <c r="LA133" s="1295"/>
      <c r="LB133" s="1295"/>
      <c r="LC133" s="1295"/>
      <c r="LD133" s="1295"/>
      <c r="LE133" s="1295"/>
      <c r="LF133" s="1295"/>
      <c r="LG133" s="1295"/>
      <c r="LH133" s="1295"/>
      <c r="LI133" s="1295"/>
      <c r="LJ133" s="1295"/>
      <c r="LK133" s="1295"/>
      <c r="LL133" s="1295"/>
      <c r="LM133" s="1295"/>
      <c r="LN133" s="1295"/>
      <c r="LO133" s="1295"/>
      <c r="LP133" s="1295"/>
      <c r="LQ133" s="1295"/>
      <c r="LR133" s="1295"/>
      <c r="LS133" s="1295"/>
      <c r="LT133" s="1295"/>
      <c r="LU133" s="1295"/>
      <c r="LV133" s="1295"/>
      <c r="LW133" s="1295"/>
      <c r="LX133" s="1295"/>
      <c r="LY133" s="1295"/>
      <c r="LZ133" s="1295"/>
      <c r="MA133" s="1295"/>
      <c r="MB133" s="1295"/>
      <c r="MC133" s="1295"/>
      <c r="MD133" s="1295"/>
      <c r="ME133" s="1295"/>
      <c r="MF133" s="1295"/>
      <c r="MG133" s="1295"/>
      <c r="MH133" s="1295"/>
      <c r="MI133" s="1295"/>
      <c r="MJ133" s="1295"/>
      <c r="MK133" s="1295"/>
      <c r="ML133" s="1295"/>
      <c r="MM133" s="1295"/>
      <c r="MN133" s="1295"/>
      <c r="MO133" s="1295"/>
      <c r="MP133" s="1295"/>
      <c r="MQ133" s="1295"/>
      <c r="MR133" s="1295"/>
      <c r="MS133" s="1295"/>
      <c r="MT133" s="1295"/>
      <c r="MU133" s="1295"/>
      <c r="MV133" s="1295"/>
      <c r="MW133" s="1295"/>
      <c r="MX133" s="1295"/>
      <c r="MY133" s="1295"/>
      <c r="MZ133" s="1295"/>
      <c r="NA133" s="1295"/>
      <c r="NB133" s="1295"/>
      <c r="NC133" s="1295"/>
      <c r="ND133" s="1295"/>
      <c r="NE133" s="1295"/>
      <c r="NF133" s="1295"/>
      <c r="NG133" s="1295"/>
      <c r="NH133" s="1295"/>
      <c r="NI133" s="1295"/>
      <c r="NJ133" s="1302"/>
    </row>
    <row r="134" spans="2:374" ht="3.65" customHeight="1" x14ac:dyDescent="0.65">
      <c r="B134" s="1314"/>
      <c r="C134" s="1315"/>
      <c r="D134" s="1315"/>
      <c r="E134" s="1315"/>
      <c r="F134" s="1315"/>
      <c r="G134" s="1315"/>
      <c r="H134" s="1315"/>
      <c r="I134" s="1315"/>
      <c r="J134" s="1315"/>
      <c r="K134" s="1315"/>
      <c r="L134" s="1315"/>
      <c r="M134" s="1315"/>
      <c r="N134" s="1315"/>
      <c r="O134" s="1315"/>
      <c r="P134" s="1315"/>
      <c r="Q134" s="1315"/>
      <c r="R134" s="1315"/>
      <c r="S134" s="1315"/>
      <c r="T134" s="1315"/>
      <c r="U134" s="1315"/>
      <c r="V134" s="1315"/>
      <c r="W134" s="1315"/>
      <c r="X134" s="1315"/>
      <c r="Y134" s="1315"/>
      <c r="Z134" s="1315"/>
      <c r="AA134" s="1315"/>
      <c r="AB134" s="1315"/>
      <c r="AC134" s="1315"/>
      <c r="AD134" s="1315"/>
      <c r="AE134" s="1315"/>
      <c r="AF134" s="1315"/>
      <c r="AG134" s="1315"/>
      <c r="AH134" s="1315"/>
      <c r="AI134" s="1315"/>
      <c r="AJ134" s="1315"/>
      <c r="AK134" s="1315"/>
      <c r="AL134" s="1315"/>
      <c r="AM134" s="1315"/>
      <c r="AN134" s="1315"/>
      <c r="AO134" s="1315"/>
      <c r="AP134" s="1315"/>
      <c r="AQ134" s="1315"/>
      <c r="AR134" s="1315"/>
      <c r="AS134" s="1315"/>
      <c r="AT134" s="1315"/>
      <c r="AU134" s="1315"/>
      <c r="AV134" s="1315"/>
      <c r="AW134" s="1315"/>
      <c r="AX134" s="1315"/>
      <c r="AY134" s="1315"/>
      <c r="AZ134" s="1315"/>
      <c r="BA134" s="1315"/>
      <c r="BB134" s="1315"/>
      <c r="BC134" s="1315"/>
      <c r="BD134" s="1315"/>
      <c r="BE134" s="1315"/>
      <c r="BF134" s="1315"/>
      <c r="BG134" s="1315"/>
      <c r="BH134" s="1315"/>
      <c r="BI134" s="1315"/>
      <c r="BJ134" s="1315"/>
      <c r="BK134" s="1315"/>
      <c r="BL134" s="1315"/>
      <c r="BM134" s="1315"/>
      <c r="BN134" s="1315"/>
      <c r="BO134" s="1315"/>
      <c r="BP134" s="1315"/>
      <c r="BQ134" s="1315"/>
      <c r="BR134" s="1315"/>
      <c r="BS134" s="1315"/>
      <c r="BT134" s="1315"/>
      <c r="BU134" s="1315"/>
      <c r="BV134" s="1315"/>
      <c r="BW134" s="1315"/>
      <c r="BX134" s="1315"/>
      <c r="BY134" s="1315"/>
      <c r="BZ134" s="1315"/>
      <c r="CA134" s="1315"/>
      <c r="CB134" s="1315"/>
      <c r="CC134" s="1315"/>
      <c r="CD134" s="1315"/>
      <c r="CE134" s="1315"/>
      <c r="CF134" s="1315"/>
      <c r="CG134" s="1315"/>
      <c r="CH134" s="1315"/>
      <c r="CI134" s="1315"/>
      <c r="CJ134" s="1315"/>
      <c r="CK134" s="1315"/>
      <c r="CL134" s="1315"/>
      <c r="CM134" s="1315"/>
      <c r="CN134" s="1315"/>
      <c r="CO134" s="1315"/>
      <c r="CP134" s="1315"/>
      <c r="CQ134" s="1315"/>
      <c r="CR134" s="1315"/>
      <c r="CS134" s="1315"/>
      <c r="CT134" s="1315"/>
      <c r="CU134" s="1315"/>
      <c r="CV134" s="1315"/>
      <c r="CW134" s="1315"/>
      <c r="CX134" s="1315"/>
      <c r="CY134" s="1315"/>
      <c r="CZ134" s="1315"/>
      <c r="DA134" s="1315"/>
      <c r="DB134" s="1315"/>
      <c r="DC134" s="1315"/>
      <c r="DD134" s="1315"/>
      <c r="DE134" s="1315"/>
      <c r="DF134" s="1315"/>
      <c r="DG134" s="1315"/>
      <c r="DH134" s="1315"/>
      <c r="DI134" s="1315"/>
      <c r="DJ134" s="1315"/>
      <c r="DK134" s="1315"/>
      <c r="DL134" s="1315"/>
      <c r="DM134" s="1315"/>
      <c r="DN134" s="1315"/>
      <c r="DO134" s="1315"/>
      <c r="DP134" s="1315"/>
      <c r="DQ134" s="1315"/>
      <c r="DR134" s="1315"/>
      <c r="DS134" s="1315"/>
      <c r="DT134" s="1315"/>
      <c r="DU134" s="1315"/>
      <c r="DV134" s="1315"/>
      <c r="DW134" s="1315"/>
      <c r="DX134" s="1315"/>
      <c r="DY134" s="1315"/>
      <c r="DZ134" s="1315"/>
      <c r="EA134" s="1315"/>
      <c r="EB134" s="1315"/>
      <c r="EC134" s="1315"/>
      <c r="ED134" s="1315"/>
      <c r="EE134" s="1315"/>
      <c r="EF134" s="1315"/>
      <c r="EG134" s="1315"/>
      <c r="EH134" s="1315"/>
      <c r="EI134" s="1315"/>
      <c r="EJ134" s="1315"/>
      <c r="EK134" s="1315"/>
      <c r="EL134" s="1315"/>
      <c r="EM134" s="1315"/>
      <c r="EN134" s="1315"/>
      <c r="EO134" s="1315"/>
      <c r="EP134" s="1315"/>
      <c r="EQ134" s="1315"/>
      <c r="ER134" s="1315"/>
      <c r="ES134" s="1315"/>
      <c r="ET134" s="1315"/>
      <c r="EU134" s="1315"/>
      <c r="EV134" s="1315"/>
      <c r="EW134" s="1315"/>
      <c r="EX134" s="1315"/>
      <c r="EY134" s="1315"/>
      <c r="EZ134" s="1315"/>
      <c r="FA134" s="1315"/>
      <c r="FB134" s="1315"/>
      <c r="FC134" s="1315"/>
      <c r="FD134" s="1315"/>
      <c r="FE134" s="1315"/>
      <c r="FF134" s="1315"/>
      <c r="FG134" s="1315"/>
      <c r="FH134" s="1315"/>
      <c r="FI134" s="1315"/>
      <c r="FJ134" s="1315"/>
      <c r="FK134" s="1315"/>
      <c r="FL134" s="1315"/>
      <c r="FM134" s="1315"/>
      <c r="FN134" s="1315"/>
      <c r="FO134" s="1315"/>
      <c r="FP134" s="1315"/>
      <c r="FQ134" s="1315"/>
      <c r="FR134" s="1315"/>
      <c r="FS134" s="1315"/>
      <c r="FT134" s="1315"/>
      <c r="FU134" s="1315"/>
      <c r="FV134" s="1315"/>
      <c r="FW134" s="1315"/>
      <c r="FX134" s="1315"/>
      <c r="FY134" s="1315"/>
      <c r="FZ134" s="1315"/>
      <c r="GA134" s="1295"/>
      <c r="GB134" s="1295"/>
      <c r="GC134" s="1295"/>
      <c r="GD134" s="1295"/>
      <c r="GE134" s="1295"/>
      <c r="GF134" s="1295"/>
      <c r="GG134" s="1295"/>
      <c r="GH134" s="1295"/>
      <c r="GI134" s="1295"/>
      <c r="GJ134" s="1295"/>
      <c r="GK134" s="1295"/>
      <c r="GL134" s="1295"/>
      <c r="GM134" s="1295"/>
      <c r="GN134" s="1295"/>
      <c r="GO134" s="1295"/>
      <c r="GP134" s="1295"/>
      <c r="GQ134" s="1295"/>
      <c r="GR134" s="1295"/>
      <c r="GS134" s="1295"/>
      <c r="GT134" s="1295"/>
      <c r="GU134" s="1295"/>
      <c r="GV134" s="1295"/>
      <c r="GW134" s="1295"/>
      <c r="GX134" s="1295"/>
      <c r="GY134" s="1295"/>
      <c r="GZ134" s="1295"/>
      <c r="HA134" s="1295"/>
      <c r="HB134" s="1295"/>
      <c r="HC134" s="1295"/>
      <c r="HD134" s="1295"/>
      <c r="HE134" s="1295"/>
      <c r="HF134" s="1295"/>
      <c r="HG134" s="1295"/>
      <c r="HH134" s="1295"/>
      <c r="HI134" s="1295"/>
      <c r="HJ134" s="1295"/>
      <c r="HK134" s="1295"/>
      <c r="HL134" s="1295"/>
      <c r="HM134" s="1295"/>
      <c r="HN134" s="1295"/>
      <c r="HO134" s="1295"/>
      <c r="HP134" s="1295"/>
      <c r="HQ134" s="1295"/>
      <c r="HR134" s="1295"/>
      <c r="HS134" s="1295"/>
      <c r="HT134" s="1295"/>
      <c r="HU134" s="1295"/>
      <c r="HV134" s="1295"/>
      <c r="HW134" s="1295"/>
      <c r="HX134" s="1295"/>
      <c r="HY134" s="1295"/>
      <c r="HZ134" s="1295"/>
      <c r="IA134" s="1295"/>
      <c r="IB134" s="1295"/>
      <c r="IC134" s="1295"/>
      <c r="ID134" s="1295"/>
      <c r="IE134" s="1295"/>
      <c r="IF134" s="1295"/>
      <c r="IG134" s="1295"/>
      <c r="IH134" s="1295"/>
      <c r="II134" s="1295"/>
      <c r="IJ134" s="1295"/>
      <c r="IK134" s="1295"/>
      <c r="IL134" s="1295"/>
      <c r="IM134" s="1295"/>
      <c r="IN134" s="1295"/>
      <c r="IO134" s="1295"/>
      <c r="IP134" s="1295"/>
      <c r="IQ134" s="1295"/>
      <c r="IR134" s="1295"/>
      <c r="IS134" s="1295"/>
      <c r="IT134" s="1295"/>
      <c r="IU134" s="1295"/>
      <c r="IV134" s="1295"/>
      <c r="IW134" s="1295"/>
      <c r="IX134" s="1295"/>
      <c r="IY134" s="1295"/>
      <c r="IZ134" s="1295"/>
      <c r="JA134" s="1295"/>
      <c r="JB134" s="1295"/>
      <c r="JC134" s="1295"/>
      <c r="JD134" s="1295"/>
      <c r="JE134" s="1295"/>
      <c r="JF134" s="1295"/>
      <c r="JG134" s="1295"/>
      <c r="JH134" s="1295"/>
      <c r="JI134" s="1295"/>
      <c r="JJ134" s="1295"/>
      <c r="JK134" s="1295"/>
      <c r="JL134" s="1295"/>
      <c r="JM134" s="1295"/>
      <c r="JN134" s="1295"/>
      <c r="JO134" s="1295"/>
      <c r="JP134" s="1295"/>
      <c r="JQ134" s="1295"/>
      <c r="JR134" s="1295"/>
      <c r="JS134" s="1295"/>
      <c r="JT134" s="1295"/>
      <c r="JU134" s="1295"/>
      <c r="JV134" s="1295"/>
      <c r="JW134" s="1295"/>
      <c r="JX134" s="1295"/>
      <c r="JY134" s="1295"/>
      <c r="JZ134" s="1295"/>
      <c r="KA134" s="1295"/>
      <c r="KB134" s="1295"/>
      <c r="KC134" s="1295"/>
      <c r="KD134" s="1295"/>
      <c r="KE134" s="1295"/>
      <c r="KF134" s="1295"/>
      <c r="KG134" s="1295"/>
      <c r="KH134" s="1295"/>
      <c r="KI134" s="1295"/>
      <c r="KJ134" s="1295"/>
      <c r="KK134" s="1295"/>
      <c r="KL134" s="1295"/>
      <c r="KM134" s="1295"/>
      <c r="KN134" s="1295"/>
      <c r="KO134" s="1295"/>
      <c r="KP134" s="1295"/>
      <c r="KQ134" s="1295"/>
      <c r="KR134" s="1295"/>
      <c r="KS134" s="1295"/>
      <c r="KT134" s="1295"/>
      <c r="KU134" s="1295"/>
      <c r="KV134" s="1295"/>
      <c r="KW134" s="1295"/>
      <c r="KX134" s="1295"/>
      <c r="KY134" s="1295"/>
      <c r="KZ134" s="1295"/>
      <c r="LA134" s="1295"/>
      <c r="LB134" s="1295"/>
      <c r="LC134" s="1295"/>
      <c r="LD134" s="1295"/>
      <c r="LE134" s="1295"/>
      <c r="LF134" s="1295"/>
      <c r="LG134" s="1295"/>
      <c r="LH134" s="1295"/>
      <c r="LI134" s="1295"/>
      <c r="LJ134" s="1295"/>
      <c r="LK134" s="1295"/>
      <c r="LL134" s="1295"/>
      <c r="LM134" s="1295"/>
      <c r="LN134" s="1295"/>
      <c r="LO134" s="1295"/>
      <c r="LP134" s="1295"/>
      <c r="LQ134" s="1295"/>
      <c r="LR134" s="1295"/>
      <c r="LS134" s="1295"/>
      <c r="LT134" s="1295"/>
      <c r="LU134" s="1295"/>
      <c r="LV134" s="1295"/>
      <c r="LW134" s="1295"/>
      <c r="LX134" s="1295"/>
      <c r="LY134" s="1295"/>
      <c r="LZ134" s="1295"/>
      <c r="MA134" s="1295"/>
      <c r="MB134" s="1295"/>
      <c r="MC134" s="1295"/>
      <c r="MD134" s="1295"/>
      <c r="ME134" s="1295"/>
      <c r="MF134" s="1295"/>
      <c r="MG134" s="1295"/>
      <c r="MH134" s="1295"/>
      <c r="MI134" s="1295"/>
      <c r="MJ134" s="1295"/>
      <c r="MK134" s="1295"/>
      <c r="ML134" s="1295"/>
      <c r="MM134" s="1295"/>
      <c r="MN134" s="1295"/>
      <c r="MO134" s="1295"/>
      <c r="MP134" s="1295"/>
      <c r="MQ134" s="1295"/>
      <c r="MR134" s="1295"/>
      <c r="MS134" s="1295"/>
      <c r="MT134" s="1295"/>
      <c r="MU134" s="1295"/>
      <c r="MV134" s="1295"/>
      <c r="MW134" s="1295"/>
      <c r="MX134" s="1295"/>
      <c r="MY134" s="1295"/>
      <c r="MZ134" s="1295"/>
      <c r="NA134" s="1295"/>
      <c r="NB134" s="1295"/>
      <c r="NC134" s="1295"/>
      <c r="ND134" s="1295"/>
      <c r="NE134" s="1295"/>
      <c r="NF134" s="1295"/>
      <c r="NG134" s="1295"/>
      <c r="NH134" s="1295"/>
      <c r="NI134" s="1295"/>
      <c r="NJ134" s="1302"/>
    </row>
    <row r="135" spans="2:374" ht="3.65" customHeight="1" x14ac:dyDescent="0.65">
      <c r="B135" s="1314"/>
      <c r="C135" s="1315"/>
      <c r="D135" s="1315"/>
      <c r="E135" s="1315"/>
      <c r="F135" s="1315"/>
      <c r="G135" s="1315"/>
      <c r="H135" s="1315"/>
      <c r="I135" s="1315"/>
      <c r="J135" s="1315"/>
      <c r="K135" s="1315"/>
      <c r="L135" s="1315"/>
      <c r="M135" s="1315"/>
      <c r="N135" s="1315"/>
      <c r="O135" s="1315"/>
      <c r="P135" s="1315"/>
      <c r="Q135" s="1315"/>
      <c r="R135" s="1315"/>
      <c r="S135" s="1315"/>
      <c r="T135" s="1315"/>
      <c r="U135" s="1315"/>
      <c r="V135" s="1315"/>
      <c r="W135" s="1315"/>
      <c r="X135" s="1315"/>
      <c r="Y135" s="1315"/>
      <c r="Z135" s="1315"/>
      <c r="AA135" s="1315"/>
      <c r="AB135" s="1315"/>
      <c r="AC135" s="1315"/>
      <c r="AD135" s="1315"/>
      <c r="AE135" s="1315"/>
      <c r="AF135" s="1315"/>
      <c r="AG135" s="1315"/>
      <c r="AH135" s="1315"/>
      <c r="AI135" s="1315"/>
      <c r="AJ135" s="1315"/>
      <c r="AK135" s="1315"/>
      <c r="AL135" s="1315"/>
      <c r="AM135" s="1315"/>
      <c r="AN135" s="1315"/>
      <c r="AO135" s="1315"/>
      <c r="AP135" s="1315"/>
      <c r="AQ135" s="1315"/>
      <c r="AR135" s="1315"/>
      <c r="AS135" s="1315"/>
      <c r="AT135" s="1315"/>
      <c r="AU135" s="1315"/>
      <c r="AV135" s="1315"/>
      <c r="AW135" s="1315"/>
      <c r="AX135" s="1315"/>
      <c r="AY135" s="1315"/>
      <c r="AZ135" s="1315"/>
      <c r="BA135" s="1315"/>
      <c r="BB135" s="1315"/>
      <c r="BC135" s="1315"/>
      <c r="BD135" s="1315"/>
      <c r="BE135" s="1315"/>
      <c r="BF135" s="1315"/>
      <c r="BG135" s="1315"/>
      <c r="BH135" s="1315"/>
      <c r="BI135" s="1315"/>
      <c r="BJ135" s="1315"/>
      <c r="BK135" s="1315"/>
      <c r="BL135" s="1315"/>
      <c r="BM135" s="1315"/>
      <c r="BN135" s="1315"/>
      <c r="BO135" s="1315"/>
      <c r="BP135" s="1315"/>
      <c r="BQ135" s="1315"/>
      <c r="BR135" s="1315"/>
      <c r="BS135" s="1315"/>
      <c r="BT135" s="1315"/>
      <c r="BU135" s="1315"/>
      <c r="BV135" s="1315"/>
      <c r="BW135" s="1315"/>
      <c r="BX135" s="1315"/>
      <c r="BY135" s="1315"/>
      <c r="BZ135" s="1315"/>
      <c r="CA135" s="1315"/>
      <c r="CB135" s="1315"/>
      <c r="CC135" s="1315"/>
      <c r="CD135" s="1315"/>
      <c r="CE135" s="1315"/>
      <c r="CF135" s="1315"/>
      <c r="CG135" s="1315"/>
      <c r="CH135" s="1315"/>
      <c r="CI135" s="1315"/>
      <c r="CJ135" s="1315"/>
      <c r="CK135" s="1315"/>
      <c r="CL135" s="1315"/>
      <c r="CM135" s="1315"/>
      <c r="CN135" s="1315"/>
      <c r="CO135" s="1315"/>
      <c r="CP135" s="1315"/>
      <c r="CQ135" s="1315"/>
      <c r="CR135" s="1315"/>
      <c r="CS135" s="1315"/>
      <c r="CT135" s="1315"/>
      <c r="CU135" s="1315"/>
      <c r="CV135" s="1315"/>
      <c r="CW135" s="1315"/>
      <c r="CX135" s="1315"/>
      <c r="CY135" s="1315"/>
      <c r="CZ135" s="1315"/>
      <c r="DA135" s="1315"/>
      <c r="DB135" s="1315"/>
      <c r="DC135" s="1315"/>
      <c r="DD135" s="1315"/>
      <c r="DE135" s="1315"/>
      <c r="DF135" s="1315"/>
      <c r="DG135" s="1315"/>
      <c r="DH135" s="1315"/>
      <c r="DI135" s="1315"/>
      <c r="DJ135" s="1315"/>
      <c r="DK135" s="1315"/>
      <c r="DL135" s="1315"/>
      <c r="DM135" s="1315"/>
      <c r="DN135" s="1315"/>
      <c r="DO135" s="1315"/>
      <c r="DP135" s="1315"/>
      <c r="DQ135" s="1315"/>
      <c r="DR135" s="1315"/>
      <c r="DS135" s="1315"/>
      <c r="DT135" s="1315"/>
      <c r="DU135" s="1315"/>
      <c r="DV135" s="1315"/>
      <c r="DW135" s="1315"/>
      <c r="DX135" s="1315"/>
      <c r="DY135" s="1315"/>
      <c r="DZ135" s="1315"/>
      <c r="EA135" s="1315"/>
      <c r="EB135" s="1315"/>
      <c r="EC135" s="1315"/>
      <c r="ED135" s="1315"/>
      <c r="EE135" s="1315"/>
      <c r="EF135" s="1315"/>
      <c r="EG135" s="1315"/>
      <c r="EH135" s="1315"/>
      <c r="EI135" s="1315"/>
      <c r="EJ135" s="1315"/>
      <c r="EK135" s="1315"/>
      <c r="EL135" s="1315"/>
      <c r="EM135" s="1315"/>
      <c r="EN135" s="1315"/>
      <c r="EO135" s="1315"/>
      <c r="EP135" s="1315"/>
      <c r="EQ135" s="1315"/>
      <c r="ER135" s="1315"/>
      <c r="ES135" s="1315"/>
      <c r="ET135" s="1315"/>
      <c r="EU135" s="1315"/>
      <c r="EV135" s="1315"/>
      <c r="EW135" s="1315"/>
      <c r="EX135" s="1315"/>
      <c r="EY135" s="1315"/>
      <c r="EZ135" s="1315"/>
      <c r="FA135" s="1315"/>
      <c r="FB135" s="1315"/>
      <c r="FC135" s="1315"/>
      <c r="FD135" s="1315"/>
      <c r="FE135" s="1315"/>
      <c r="FF135" s="1315"/>
      <c r="FG135" s="1315"/>
      <c r="FH135" s="1315"/>
      <c r="FI135" s="1315"/>
      <c r="FJ135" s="1315"/>
      <c r="FK135" s="1315"/>
      <c r="FL135" s="1315"/>
      <c r="FM135" s="1315"/>
      <c r="FN135" s="1315"/>
      <c r="FO135" s="1315"/>
      <c r="FP135" s="1315"/>
      <c r="FQ135" s="1315"/>
      <c r="FR135" s="1315"/>
      <c r="FS135" s="1315"/>
      <c r="FT135" s="1315"/>
      <c r="FU135" s="1315"/>
      <c r="FV135" s="1315"/>
      <c r="FW135" s="1315"/>
      <c r="FX135" s="1315"/>
      <c r="FY135" s="1315"/>
      <c r="FZ135" s="1315"/>
      <c r="GA135" s="1295"/>
      <c r="GB135" s="1295"/>
      <c r="GC135" s="1295"/>
      <c r="GD135" s="1295"/>
      <c r="GE135" s="1295"/>
      <c r="GF135" s="1295"/>
      <c r="GG135" s="1295"/>
      <c r="GH135" s="1295"/>
      <c r="GI135" s="1295"/>
      <c r="GJ135" s="1295"/>
      <c r="GK135" s="1295"/>
      <c r="GL135" s="1295"/>
      <c r="GM135" s="1295"/>
      <c r="GN135" s="1295"/>
      <c r="GO135" s="1295"/>
      <c r="GP135" s="1295"/>
      <c r="GQ135" s="1295"/>
      <c r="GR135" s="1295"/>
      <c r="GS135" s="1295"/>
      <c r="GT135" s="1295"/>
      <c r="GU135" s="1295"/>
      <c r="GV135" s="1295"/>
      <c r="GW135" s="1295"/>
      <c r="GX135" s="1295"/>
      <c r="GY135" s="1295"/>
      <c r="GZ135" s="1295"/>
      <c r="HA135" s="1295"/>
      <c r="HB135" s="1295"/>
      <c r="HC135" s="1295"/>
      <c r="HD135" s="1295"/>
      <c r="HE135" s="1295"/>
      <c r="HF135" s="1295"/>
      <c r="HG135" s="1295"/>
      <c r="HH135" s="1295"/>
      <c r="HI135" s="1295"/>
      <c r="HJ135" s="1295"/>
      <c r="HK135" s="1295"/>
      <c r="HL135" s="1295"/>
      <c r="HM135" s="1295"/>
      <c r="HN135" s="1295"/>
      <c r="HO135" s="1295"/>
      <c r="HP135" s="1295"/>
      <c r="HQ135" s="1295"/>
      <c r="HR135" s="1295"/>
      <c r="HS135" s="1295"/>
      <c r="HT135" s="1295"/>
      <c r="HU135" s="1295"/>
      <c r="HV135" s="1295"/>
      <c r="HW135" s="1295"/>
      <c r="HX135" s="1295"/>
      <c r="HY135" s="1295"/>
      <c r="HZ135" s="1295"/>
      <c r="IA135" s="1295"/>
      <c r="IB135" s="1295"/>
      <c r="IC135" s="1295"/>
      <c r="ID135" s="1295"/>
      <c r="IE135" s="1295"/>
      <c r="IF135" s="1295"/>
      <c r="IG135" s="1295"/>
      <c r="IH135" s="1295"/>
      <c r="II135" s="1295"/>
      <c r="IJ135" s="1295"/>
      <c r="IK135" s="1295"/>
      <c r="IL135" s="1295"/>
      <c r="IM135" s="1295"/>
      <c r="IN135" s="1295"/>
      <c r="IO135" s="1295"/>
      <c r="IP135" s="1295"/>
      <c r="IQ135" s="1295"/>
      <c r="IR135" s="1295"/>
      <c r="IS135" s="1295"/>
      <c r="IT135" s="1295"/>
      <c r="IU135" s="1295"/>
      <c r="IV135" s="1295"/>
      <c r="IW135" s="1295"/>
      <c r="IX135" s="1295"/>
      <c r="IY135" s="1295"/>
      <c r="IZ135" s="1295"/>
      <c r="JA135" s="1295"/>
      <c r="JB135" s="1295"/>
      <c r="JC135" s="1295"/>
      <c r="JD135" s="1295"/>
      <c r="JE135" s="1295"/>
      <c r="JF135" s="1295"/>
      <c r="JG135" s="1295"/>
      <c r="JH135" s="1295"/>
      <c r="JI135" s="1295"/>
      <c r="JJ135" s="1295"/>
      <c r="JK135" s="1295"/>
      <c r="JL135" s="1295"/>
      <c r="JM135" s="1295"/>
      <c r="JN135" s="1295"/>
      <c r="JO135" s="1295"/>
      <c r="JP135" s="1295"/>
      <c r="JQ135" s="1295"/>
      <c r="JR135" s="1295"/>
      <c r="JS135" s="1295"/>
      <c r="JT135" s="1295"/>
      <c r="JU135" s="1295"/>
      <c r="JV135" s="1295"/>
      <c r="JW135" s="1295"/>
      <c r="JX135" s="1295"/>
      <c r="JY135" s="1295"/>
      <c r="JZ135" s="1295"/>
      <c r="KA135" s="1295"/>
      <c r="KB135" s="1295"/>
      <c r="KC135" s="1295"/>
      <c r="KD135" s="1295"/>
      <c r="KE135" s="1295"/>
      <c r="KF135" s="1295"/>
      <c r="KG135" s="1295"/>
      <c r="KH135" s="1295"/>
      <c r="KI135" s="1295"/>
      <c r="KJ135" s="1295"/>
      <c r="KK135" s="1295"/>
      <c r="KL135" s="1295"/>
      <c r="KM135" s="1295"/>
      <c r="KN135" s="1295"/>
      <c r="KO135" s="1295"/>
      <c r="KP135" s="1295"/>
      <c r="KQ135" s="1295"/>
      <c r="KR135" s="1295"/>
      <c r="KS135" s="1295"/>
      <c r="KT135" s="1295"/>
      <c r="KU135" s="1295"/>
      <c r="KV135" s="1295"/>
      <c r="KW135" s="1295"/>
      <c r="KX135" s="1295"/>
      <c r="KY135" s="1295"/>
      <c r="KZ135" s="1295"/>
      <c r="LA135" s="1295"/>
      <c r="LB135" s="1295"/>
      <c r="LC135" s="1295"/>
      <c r="LD135" s="1295"/>
      <c r="LE135" s="1295"/>
      <c r="LF135" s="1295"/>
      <c r="LG135" s="1295"/>
      <c r="LH135" s="1295"/>
      <c r="LI135" s="1295"/>
      <c r="LJ135" s="1295"/>
      <c r="LK135" s="1295"/>
      <c r="LL135" s="1295"/>
      <c r="LM135" s="1295"/>
      <c r="LN135" s="1295"/>
      <c r="LO135" s="1295"/>
      <c r="LP135" s="1295"/>
      <c r="LQ135" s="1295"/>
      <c r="LR135" s="1295"/>
      <c r="LS135" s="1295"/>
      <c r="LT135" s="1295"/>
      <c r="LU135" s="1295"/>
      <c r="LV135" s="1295"/>
      <c r="LW135" s="1295"/>
      <c r="LX135" s="1295"/>
      <c r="LY135" s="1295"/>
      <c r="LZ135" s="1295"/>
      <c r="MA135" s="1295"/>
      <c r="MB135" s="1295"/>
      <c r="MC135" s="1295"/>
      <c r="MD135" s="1295"/>
      <c r="ME135" s="1295"/>
      <c r="MF135" s="1295"/>
      <c r="MG135" s="1295"/>
      <c r="MH135" s="1295"/>
      <c r="MI135" s="1295"/>
      <c r="MJ135" s="1295"/>
      <c r="MK135" s="1295"/>
      <c r="ML135" s="1295"/>
      <c r="MM135" s="1295"/>
      <c r="MN135" s="1295"/>
      <c r="MO135" s="1295"/>
      <c r="MP135" s="1295"/>
      <c r="MQ135" s="1295"/>
      <c r="MR135" s="1295"/>
      <c r="MS135" s="1295"/>
      <c r="MT135" s="1295"/>
      <c r="MU135" s="1295"/>
      <c r="MV135" s="1295"/>
      <c r="MW135" s="1295"/>
      <c r="MX135" s="1295"/>
      <c r="MY135" s="1295"/>
      <c r="MZ135" s="1295"/>
      <c r="NA135" s="1295"/>
      <c r="NB135" s="1295"/>
      <c r="NC135" s="1295"/>
      <c r="ND135" s="1295"/>
      <c r="NE135" s="1295"/>
      <c r="NF135" s="1295"/>
      <c r="NG135" s="1295"/>
      <c r="NH135" s="1295"/>
      <c r="NI135" s="1295"/>
      <c r="NJ135" s="1302"/>
    </row>
    <row r="136" spans="2:374" ht="3.65" customHeight="1" x14ac:dyDescent="0.65">
      <c r="B136" s="1314"/>
      <c r="C136" s="1315"/>
      <c r="D136" s="1315"/>
      <c r="E136" s="1315"/>
      <c r="F136" s="1315"/>
      <c r="G136" s="1315"/>
      <c r="H136" s="1315"/>
      <c r="I136" s="1315"/>
      <c r="J136" s="1315"/>
      <c r="K136" s="1315"/>
      <c r="L136" s="1315"/>
      <c r="M136" s="1315"/>
      <c r="N136" s="1315"/>
      <c r="O136" s="1315"/>
      <c r="P136" s="1315"/>
      <c r="Q136" s="1315"/>
      <c r="R136" s="1315"/>
      <c r="S136" s="1315"/>
      <c r="T136" s="1315"/>
      <c r="U136" s="1315"/>
      <c r="V136" s="1315"/>
      <c r="W136" s="1315"/>
      <c r="X136" s="1315"/>
      <c r="Y136" s="1315"/>
      <c r="Z136" s="1315"/>
      <c r="AA136" s="1315"/>
      <c r="AB136" s="1315"/>
      <c r="AC136" s="1315"/>
      <c r="AD136" s="1315"/>
      <c r="AE136" s="1315"/>
      <c r="AF136" s="1315"/>
      <c r="AG136" s="1315"/>
      <c r="AH136" s="1315"/>
      <c r="AI136" s="1315"/>
      <c r="AJ136" s="1315"/>
      <c r="AK136" s="1315"/>
      <c r="AL136" s="1315"/>
      <c r="AM136" s="1315"/>
      <c r="AN136" s="1315"/>
      <c r="AO136" s="1315"/>
      <c r="AP136" s="1315"/>
      <c r="AQ136" s="1315"/>
      <c r="AR136" s="1315"/>
      <c r="AS136" s="1315"/>
      <c r="AT136" s="1315"/>
      <c r="AU136" s="1315"/>
      <c r="AV136" s="1315"/>
      <c r="AW136" s="1315"/>
      <c r="AX136" s="1315"/>
      <c r="AY136" s="1315"/>
      <c r="AZ136" s="1315"/>
      <c r="BA136" s="1315"/>
      <c r="BB136" s="1315"/>
      <c r="BC136" s="1315"/>
      <c r="BD136" s="1315"/>
      <c r="BE136" s="1315"/>
      <c r="BF136" s="1315"/>
      <c r="BG136" s="1315"/>
      <c r="BH136" s="1315"/>
      <c r="BI136" s="1315"/>
      <c r="BJ136" s="1315"/>
      <c r="BK136" s="1315"/>
      <c r="BL136" s="1315"/>
      <c r="BM136" s="1315"/>
      <c r="BN136" s="1315"/>
      <c r="BO136" s="1315"/>
      <c r="BP136" s="1315"/>
      <c r="BQ136" s="1315"/>
      <c r="BR136" s="1315"/>
      <c r="BS136" s="1315"/>
      <c r="BT136" s="1315"/>
      <c r="BU136" s="1315"/>
      <c r="BV136" s="1315"/>
      <c r="BW136" s="1315"/>
      <c r="BX136" s="1315"/>
      <c r="BY136" s="1315"/>
      <c r="BZ136" s="1315"/>
      <c r="CA136" s="1315"/>
      <c r="CB136" s="1315"/>
      <c r="CC136" s="1315"/>
      <c r="CD136" s="1315"/>
      <c r="CE136" s="1315"/>
      <c r="CF136" s="1315"/>
      <c r="CG136" s="1315"/>
      <c r="CH136" s="1315"/>
      <c r="CI136" s="1315"/>
      <c r="CJ136" s="1315"/>
      <c r="CK136" s="1315"/>
      <c r="CL136" s="1315"/>
      <c r="CM136" s="1315"/>
      <c r="CN136" s="1315"/>
      <c r="CO136" s="1315"/>
      <c r="CP136" s="1315"/>
      <c r="CQ136" s="1315"/>
      <c r="CR136" s="1315"/>
      <c r="CS136" s="1315"/>
      <c r="CT136" s="1315"/>
      <c r="CU136" s="1315"/>
      <c r="CV136" s="1315"/>
      <c r="CW136" s="1315"/>
      <c r="CX136" s="1315"/>
      <c r="CY136" s="1315"/>
      <c r="CZ136" s="1315"/>
      <c r="DA136" s="1315"/>
      <c r="DB136" s="1315"/>
      <c r="DC136" s="1315"/>
      <c r="DD136" s="1315"/>
      <c r="DE136" s="1315"/>
      <c r="DF136" s="1315"/>
      <c r="DG136" s="1315"/>
      <c r="DH136" s="1315"/>
      <c r="DI136" s="1315"/>
      <c r="DJ136" s="1315"/>
      <c r="DK136" s="1315"/>
      <c r="DL136" s="1315"/>
      <c r="DM136" s="1315"/>
      <c r="DN136" s="1315"/>
      <c r="DO136" s="1315"/>
      <c r="DP136" s="1315"/>
      <c r="DQ136" s="1315"/>
      <c r="DR136" s="1315"/>
      <c r="DS136" s="1315"/>
      <c r="DT136" s="1315"/>
      <c r="DU136" s="1315"/>
      <c r="DV136" s="1315"/>
      <c r="DW136" s="1315"/>
      <c r="DX136" s="1315"/>
      <c r="DY136" s="1315"/>
      <c r="DZ136" s="1315"/>
      <c r="EA136" s="1315"/>
      <c r="EB136" s="1315"/>
      <c r="EC136" s="1315"/>
      <c r="ED136" s="1315"/>
      <c r="EE136" s="1315"/>
      <c r="EF136" s="1315"/>
      <c r="EG136" s="1315"/>
      <c r="EH136" s="1315"/>
      <c r="EI136" s="1315"/>
      <c r="EJ136" s="1315"/>
      <c r="EK136" s="1315"/>
      <c r="EL136" s="1315"/>
      <c r="EM136" s="1315"/>
      <c r="EN136" s="1315"/>
      <c r="EO136" s="1315"/>
      <c r="EP136" s="1315"/>
      <c r="EQ136" s="1315"/>
      <c r="ER136" s="1315"/>
      <c r="ES136" s="1315"/>
      <c r="ET136" s="1315"/>
      <c r="EU136" s="1315"/>
      <c r="EV136" s="1315"/>
      <c r="EW136" s="1315"/>
      <c r="EX136" s="1315"/>
      <c r="EY136" s="1315"/>
      <c r="EZ136" s="1315"/>
      <c r="FA136" s="1315"/>
      <c r="FB136" s="1315"/>
      <c r="FC136" s="1315"/>
      <c r="FD136" s="1315"/>
      <c r="FE136" s="1315"/>
      <c r="FF136" s="1315"/>
      <c r="FG136" s="1315"/>
      <c r="FH136" s="1315"/>
      <c r="FI136" s="1315"/>
      <c r="FJ136" s="1315"/>
      <c r="FK136" s="1315"/>
      <c r="FL136" s="1315"/>
      <c r="FM136" s="1315"/>
      <c r="FN136" s="1315"/>
      <c r="FO136" s="1315"/>
      <c r="FP136" s="1315"/>
      <c r="FQ136" s="1315"/>
      <c r="FR136" s="1315"/>
      <c r="FS136" s="1315"/>
      <c r="FT136" s="1315"/>
      <c r="FU136" s="1315"/>
      <c r="FV136" s="1315"/>
      <c r="FW136" s="1315"/>
      <c r="FX136" s="1315"/>
      <c r="FY136" s="1315"/>
      <c r="FZ136" s="1315"/>
      <c r="GA136" s="1295"/>
      <c r="GB136" s="1295"/>
      <c r="GC136" s="1295"/>
      <c r="GD136" s="1295"/>
      <c r="GE136" s="1295"/>
      <c r="GF136" s="1295"/>
      <c r="GG136" s="1295"/>
      <c r="GH136" s="1295"/>
      <c r="GI136" s="1295"/>
      <c r="GJ136" s="1295"/>
      <c r="GK136" s="1295"/>
      <c r="GL136" s="1295"/>
      <c r="GM136" s="1295"/>
      <c r="GN136" s="1295"/>
      <c r="GO136" s="1295"/>
      <c r="GP136" s="1295"/>
      <c r="GQ136" s="1295"/>
      <c r="GR136" s="1295"/>
      <c r="GS136" s="1295"/>
      <c r="GT136" s="1295"/>
      <c r="GU136" s="1295"/>
      <c r="GV136" s="1295"/>
      <c r="GW136" s="1295"/>
      <c r="GX136" s="1295"/>
      <c r="GY136" s="1295"/>
      <c r="GZ136" s="1295"/>
      <c r="HA136" s="1295"/>
      <c r="HB136" s="1295"/>
      <c r="HC136" s="1295"/>
      <c r="HD136" s="1295"/>
      <c r="HE136" s="1295"/>
      <c r="HF136" s="1295"/>
      <c r="HG136" s="1295"/>
      <c r="HH136" s="1295"/>
      <c r="HI136" s="1295"/>
      <c r="HJ136" s="1295"/>
      <c r="HK136" s="1295"/>
      <c r="HL136" s="1295"/>
      <c r="HM136" s="1295"/>
      <c r="HN136" s="1295"/>
      <c r="HO136" s="1295"/>
      <c r="HP136" s="1295"/>
      <c r="HQ136" s="1295"/>
      <c r="HR136" s="1295"/>
      <c r="HS136" s="1295"/>
      <c r="HT136" s="1295"/>
      <c r="HU136" s="1295"/>
      <c r="HV136" s="1295"/>
      <c r="HW136" s="1295"/>
      <c r="HX136" s="1295"/>
      <c r="HY136" s="1295"/>
      <c r="HZ136" s="1295"/>
      <c r="IA136" s="1295"/>
      <c r="IB136" s="1295"/>
      <c r="IC136" s="1295"/>
      <c r="ID136" s="1295"/>
      <c r="IE136" s="1295"/>
      <c r="IF136" s="1295"/>
      <c r="IG136" s="1295"/>
      <c r="IH136" s="1295"/>
      <c r="II136" s="1295"/>
      <c r="IJ136" s="1295"/>
      <c r="IK136" s="1295"/>
      <c r="IL136" s="1295"/>
      <c r="IM136" s="1295"/>
      <c r="IN136" s="1295"/>
      <c r="IO136" s="1295"/>
      <c r="IP136" s="1295"/>
      <c r="IQ136" s="1295"/>
      <c r="IR136" s="1295"/>
      <c r="IS136" s="1295"/>
      <c r="IT136" s="1295"/>
      <c r="IU136" s="1295"/>
      <c r="IV136" s="1295"/>
      <c r="IW136" s="1295"/>
      <c r="IX136" s="1295"/>
      <c r="IY136" s="1295"/>
      <c r="IZ136" s="1295"/>
      <c r="JA136" s="1295"/>
      <c r="JB136" s="1295"/>
      <c r="JC136" s="1295"/>
      <c r="JD136" s="1295"/>
      <c r="JE136" s="1295"/>
      <c r="JF136" s="1295"/>
      <c r="JG136" s="1295"/>
      <c r="JH136" s="1295"/>
      <c r="JI136" s="1295"/>
      <c r="JJ136" s="1295"/>
      <c r="JK136" s="1295"/>
      <c r="JL136" s="1295"/>
      <c r="JM136" s="1295"/>
      <c r="JN136" s="1295"/>
      <c r="JO136" s="1295"/>
      <c r="JP136" s="1295"/>
      <c r="JQ136" s="1295"/>
      <c r="JR136" s="1295"/>
      <c r="JS136" s="1295"/>
      <c r="JT136" s="1295"/>
      <c r="JU136" s="1295"/>
      <c r="JV136" s="1295"/>
      <c r="JW136" s="1295"/>
      <c r="JX136" s="1295"/>
      <c r="JY136" s="1295"/>
      <c r="JZ136" s="1295"/>
      <c r="KA136" s="1295"/>
      <c r="KB136" s="1295"/>
      <c r="KC136" s="1295"/>
      <c r="KD136" s="1295"/>
      <c r="KE136" s="1295"/>
      <c r="KF136" s="1295"/>
      <c r="KG136" s="1295"/>
      <c r="KH136" s="1295"/>
      <c r="KI136" s="1295"/>
      <c r="KJ136" s="1295"/>
      <c r="KK136" s="1295"/>
      <c r="KL136" s="1295"/>
      <c r="KM136" s="1295"/>
      <c r="KN136" s="1295"/>
      <c r="KO136" s="1295"/>
      <c r="KP136" s="1295"/>
      <c r="KQ136" s="1295"/>
      <c r="KR136" s="1295"/>
      <c r="KS136" s="1295"/>
      <c r="KT136" s="1295"/>
      <c r="KU136" s="1295"/>
      <c r="KV136" s="1295"/>
      <c r="KW136" s="1295"/>
      <c r="KX136" s="1295"/>
      <c r="KY136" s="1295"/>
      <c r="KZ136" s="1295"/>
      <c r="LA136" s="1295"/>
      <c r="LB136" s="1295"/>
      <c r="LC136" s="1295"/>
      <c r="LD136" s="1295"/>
      <c r="LE136" s="1295"/>
      <c r="LF136" s="1295"/>
      <c r="LG136" s="1295"/>
      <c r="LH136" s="1295"/>
      <c r="LI136" s="1295"/>
      <c r="LJ136" s="1295"/>
      <c r="LK136" s="1295"/>
      <c r="LL136" s="1295"/>
      <c r="LM136" s="1295"/>
      <c r="LN136" s="1295"/>
      <c r="LO136" s="1295"/>
      <c r="LP136" s="1295"/>
      <c r="LQ136" s="1295"/>
      <c r="LR136" s="1295"/>
      <c r="LS136" s="1295"/>
      <c r="LT136" s="1295"/>
      <c r="LU136" s="1295"/>
      <c r="LV136" s="1295"/>
      <c r="LW136" s="1295"/>
      <c r="LX136" s="1295"/>
      <c r="LY136" s="1295"/>
      <c r="LZ136" s="1295"/>
      <c r="MA136" s="1295"/>
      <c r="MB136" s="1295"/>
      <c r="MC136" s="1295"/>
      <c r="MD136" s="1295"/>
      <c r="ME136" s="1295"/>
      <c r="MF136" s="1295"/>
      <c r="MG136" s="1295"/>
      <c r="MH136" s="1295"/>
      <c r="MI136" s="1295"/>
      <c r="MJ136" s="1295"/>
      <c r="MK136" s="1295"/>
      <c r="ML136" s="1295"/>
      <c r="MM136" s="1295"/>
      <c r="MN136" s="1295"/>
      <c r="MO136" s="1295"/>
      <c r="MP136" s="1295"/>
      <c r="MQ136" s="1295"/>
      <c r="MR136" s="1295"/>
      <c r="MS136" s="1295"/>
      <c r="MT136" s="1295"/>
      <c r="MU136" s="1295"/>
      <c r="MV136" s="1295"/>
      <c r="MW136" s="1295"/>
      <c r="MX136" s="1295"/>
      <c r="MY136" s="1295"/>
      <c r="MZ136" s="1295"/>
      <c r="NA136" s="1295"/>
      <c r="NB136" s="1295"/>
      <c r="NC136" s="1295"/>
      <c r="ND136" s="1295"/>
      <c r="NE136" s="1295"/>
      <c r="NF136" s="1295"/>
      <c r="NG136" s="1295"/>
      <c r="NH136" s="1295"/>
      <c r="NI136" s="1295"/>
      <c r="NJ136" s="1302"/>
    </row>
    <row r="137" spans="2:374" ht="3.65" customHeight="1" x14ac:dyDescent="0.65">
      <c r="B137" s="1314"/>
      <c r="C137" s="1315"/>
      <c r="D137" s="1315"/>
      <c r="E137" s="1315"/>
      <c r="F137" s="1315"/>
      <c r="G137" s="1315"/>
      <c r="H137" s="1315"/>
      <c r="I137" s="1315"/>
      <c r="J137" s="1315"/>
      <c r="K137" s="1315"/>
      <c r="L137" s="1315"/>
      <c r="M137" s="1315"/>
      <c r="N137" s="1315"/>
      <c r="O137" s="1315"/>
      <c r="P137" s="1315"/>
      <c r="Q137" s="1315"/>
      <c r="R137" s="1315"/>
      <c r="S137" s="1315"/>
      <c r="T137" s="1315"/>
      <c r="U137" s="1315"/>
      <c r="V137" s="1315"/>
      <c r="W137" s="1315"/>
      <c r="X137" s="1315"/>
      <c r="Y137" s="1315"/>
      <c r="Z137" s="1315"/>
      <c r="AA137" s="1315"/>
      <c r="AB137" s="1315"/>
      <c r="AC137" s="1315"/>
      <c r="AD137" s="1315"/>
      <c r="AE137" s="1315"/>
      <c r="AF137" s="1315"/>
      <c r="AG137" s="1315"/>
      <c r="AH137" s="1315"/>
      <c r="AI137" s="1315"/>
      <c r="AJ137" s="1315"/>
      <c r="AK137" s="1315"/>
      <c r="AL137" s="1315"/>
      <c r="AM137" s="1315"/>
      <c r="AN137" s="1315"/>
      <c r="AO137" s="1315"/>
      <c r="AP137" s="1315"/>
      <c r="AQ137" s="1315"/>
      <c r="AR137" s="1315"/>
      <c r="AS137" s="1315"/>
      <c r="AT137" s="1315"/>
      <c r="AU137" s="1315"/>
      <c r="AV137" s="1315"/>
      <c r="AW137" s="1315"/>
      <c r="AX137" s="1315"/>
      <c r="AY137" s="1315"/>
      <c r="AZ137" s="1315"/>
      <c r="BA137" s="1315"/>
      <c r="BB137" s="1315"/>
      <c r="BC137" s="1315"/>
      <c r="BD137" s="1315"/>
      <c r="BE137" s="1315"/>
      <c r="BF137" s="1315"/>
      <c r="BG137" s="1315"/>
      <c r="BH137" s="1315"/>
      <c r="BI137" s="1315"/>
      <c r="BJ137" s="1315"/>
      <c r="BK137" s="1315"/>
      <c r="BL137" s="1315"/>
      <c r="BM137" s="1315"/>
      <c r="BN137" s="1315"/>
      <c r="BO137" s="1315"/>
      <c r="BP137" s="1315"/>
      <c r="BQ137" s="1315"/>
      <c r="BR137" s="1315"/>
      <c r="BS137" s="1315"/>
      <c r="BT137" s="1315"/>
      <c r="BU137" s="1315"/>
      <c r="BV137" s="1315"/>
      <c r="BW137" s="1315"/>
      <c r="BX137" s="1315"/>
      <c r="BY137" s="1315"/>
      <c r="BZ137" s="1315"/>
      <c r="CA137" s="1315"/>
      <c r="CB137" s="1315"/>
      <c r="CC137" s="1315"/>
      <c r="CD137" s="1315"/>
      <c r="CE137" s="1315"/>
      <c r="CF137" s="1315"/>
      <c r="CG137" s="1315"/>
      <c r="CH137" s="1315"/>
      <c r="CI137" s="1315"/>
      <c r="CJ137" s="1315"/>
      <c r="CK137" s="1315"/>
      <c r="CL137" s="1315"/>
      <c r="CM137" s="1315"/>
      <c r="CN137" s="1315"/>
      <c r="CO137" s="1315"/>
      <c r="CP137" s="1315"/>
      <c r="CQ137" s="1315"/>
      <c r="CR137" s="1315"/>
      <c r="CS137" s="1315"/>
      <c r="CT137" s="1315"/>
      <c r="CU137" s="1315"/>
      <c r="CV137" s="1315"/>
      <c r="CW137" s="1315"/>
      <c r="CX137" s="1315"/>
      <c r="CY137" s="1315"/>
      <c r="CZ137" s="1315"/>
      <c r="DA137" s="1315"/>
      <c r="DB137" s="1315"/>
      <c r="DC137" s="1315"/>
      <c r="DD137" s="1315"/>
      <c r="DE137" s="1315"/>
      <c r="DF137" s="1315"/>
      <c r="DG137" s="1315"/>
      <c r="DH137" s="1315"/>
      <c r="DI137" s="1315"/>
      <c r="DJ137" s="1315"/>
      <c r="DK137" s="1315"/>
      <c r="DL137" s="1315"/>
      <c r="DM137" s="1315"/>
      <c r="DN137" s="1315"/>
      <c r="DO137" s="1315"/>
      <c r="DP137" s="1315"/>
      <c r="DQ137" s="1315"/>
      <c r="DR137" s="1315"/>
      <c r="DS137" s="1315"/>
      <c r="DT137" s="1315"/>
      <c r="DU137" s="1315"/>
      <c r="DV137" s="1315"/>
      <c r="DW137" s="1315"/>
      <c r="DX137" s="1315"/>
      <c r="DY137" s="1315"/>
      <c r="DZ137" s="1315"/>
      <c r="EA137" s="1315"/>
      <c r="EB137" s="1315"/>
      <c r="EC137" s="1315"/>
      <c r="ED137" s="1315"/>
      <c r="EE137" s="1315"/>
      <c r="EF137" s="1315"/>
      <c r="EG137" s="1315"/>
      <c r="EH137" s="1315"/>
      <c r="EI137" s="1315"/>
      <c r="EJ137" s="1315"/>
      <c r="EK137" s="1315"/>
      <c r="EL137" s="1315"/>
      <c r="EM137" s="1315"/>
      <c r="EN137" s="1315"/>
      <c r="EO137" s="1315"/>
      <c r="EP137" s="1315"/>
      <c r="EQ137" s="1315"/>
      <c r="ER137" s="1315"/>
      <c r="ES137" s="1315"/>
      <c r="ET137" s="1315"/>
      <c r="EU137" s="1315"/>
      <c r="EV137" s="1315"/>
      <c r="EW137" s="1315"/>
      <c r="EX137" s="1315"/>
      <c r="EY137" s="1315"/>
      <c r="EZ137" s="1315"/>
      <c r="FA137" s="1315"/>
      <c r="FB137" s="1315"/>
      <c r="FC137" s="1315"/>
      <c r="FD137" s="1315"/>
      <c r="FE137" s="1315"/>
      <c r="FF137" s="1315"/>
      <c r="FG137" s="1315"/>
      <c r="FH137" s="1315"/>
      <c r="FI137" s="1315"/>
      <c r="FJ137" s="1315"/>
      <c r="FK137" s="1315"/>
      <c r="FL137" s="1315"/>
      <c r="FM137" s="1315"/>
      <c r="FN137" s="1315"/>
      <c r="FO137" s="1315"/>
      <c r="FP137" s="1315"/>
      <c r="FQ137" s="1315"/>
      <c r="FR137" s="1315"/>
      <c r="FS137" s="1315"/>
      <c r="FT137" s="1315"/>
      <c r="FU137" s="1315"/>
      <c r="FV137" s="1315"/>
      <c r="FW137" s="1315"/>
      <c r="FX137" s="1315"/>
      <c r="FY137" s="1315"/>
      <c r="FZ137" s="1315"/>
      <c r="GA137" s="1295"/>
      <c r="GB137" s="1295"/>
      <c r="GC137" s="1295"/>
      <c r="GD137" s="1295"/>
      <c r="GE137" s="1295"/>
      <c r="GF137" s="1295"/>
      <c r="GG137" s="1295"/>
      <c r="GH137" s="1295"/>
      <c r="GI137" s="1295"/>
      <c r="GJ137" s="1295"/>
      <c r="GK137" s="1295"/>
      <c r="GL137" s="1295"/>
      <c r="GM137" s="1295"/>
      <c r="GN137" s="1295"/>
      <c r="GO137" s="1295"/>
      <c r="GP137" s="1295"/>
      <c r="GQ137" s="1295"/>
      <c r="GR137" s="1295"/>
      <c r="GS137" s="1295"/>
      <c r="GT137" s="1295"/>
      <c r="GU137" s="1295"/>
      <c r="GV137" s="1295"/>
      <c r="GW137" s="1295"/>
      <c r="GX137" s="1295"/>
      <c r="GY137" s="1295"/>
      <c r="GZ137" s="1295"/>
      <c r="HA137" s="1295"/>
      <c r="HB137" s="1295"/>
      <c r="HC137" s="1295"/>
      <c r="HD137" s="1295"/>
      <c r="HE137" s="1295"/>
      <c r="HF137" s="1295"/>
      <c r="HG137" s="1295"/>
      <c r="HH137" s="1295"/>
      <c r="HI137" s="1295"/>
      <c r="HJ137" s="1295"/>
      <c r="HK137" s="1295"/>
      <c r="HL137" s="1295"/>
      <c r="HM137" s="1295"/>
      <c r="HN137" s="1295"/>
      <c r="HO137" s="1295"/>
      <c r="HP137" s="1295"/>
      <c r="HQ137" s="1295"/>
      <c r="HR137" s="1295"/>
      <c r="HS137" s="1295"/>
      <c r="HT137" s="1295"/>
      <c r="HU137" s="1295"/>
      <c r="HV137" s="1295"/>
      <c r="HW137" s="1295"/>
      <c r="HX137" s="1295"/>
      <c r="HY137" s="1295"/>
      <c r="HZ137" s="1295"/>
      <c r="IA137" s="1295"/>
      <c r="IB137" s="1295"/>
      <c r="IC137" s="1295"/>
      <c r="ID137" s="1295"/>
      <c r="IE137" s="1295"/>
      <c r="IF137" s="1295"/>
      <c r="IG137" s="1295"/>
      <c r="IH137" s="1295"/>
      <c r="II137" s="1295"/>
      <c r="IJ137" s="1295"/>
      <c r="IK137" s="1295"/>
      <c r="IL137" s="1295"/>
      <c r="IM137" s="1295"/>
      <c r="IN137" s="1295"/>
      <c r="IO137" s="1295"/>
      <c r="IP137" s="1295"/>
      <c r="IQ137" s="1295"/>
      <c r="IR137" s="1295"/>
      <c r="IS137" s="1295"/>
      <c r="IT137" s="1295"/>
      <c r="IU137" s="1295"/>
      <c r="IV137" s="1295"/>
      <c r="IW137" s="1295"/>
      <c r="IX137" s="1295"/>
      <c r="IY137" s="1295"/>
      <c r="IZ137" s="1295"/>
      <c r="JA137" s="1295"/>
      <c r="JB137" s="1295"/>
      <c r="JC137" s="1295"/>
      <c r="JD137" s="1295"/>
      <c r="JE137" s="1295"/>
      <c r="JF137" s="1295"/>
      <c r="JG137" s="1295"/>
      <c r="JH137" s="1295"/>
      <c r="JI137" s="1295"/>
      <c r="JJ137" s="1295"/>
      <c r="JK137" s="1295"/>
      <c r="JL137" s="1295"/>
      <c r="JM137" s="1295"/>
      <c r="JN137" s="1295"/>
      <c r="JO137" s="1295"/>
      <c r="JP137" s="1295"/>
      <c r="JQ137" s="1295"/>
      <c r="JR137" s="1295"/>
      <c r="JS137" s="1295"/>
      <c r="JT137" s="1295"/>
      <c r="JU137" s="1295"/>
      <c r="JV137" s="1295"/>
      <c r="JW137" s="1295"/>
      <c r="JX137" s="1295"/>
      <c r="JY137" s="1295"/>
      <c r="JZ137" s="1295"/>
      <c r="KA137" s="1295"/>
      <c r="KB137" s="1295"/>
      <c r="KC137" s="1295"/>
      <c r="KD137" s="1295"/>
      <c r="KE137" s="1295"/>
      <c r="KF137" s="1295"/>
      <c r="KG137" s="1295"/>
      <c r="KH137" s="1295"/>
      <c r="KI137" s="1295"/>
      <c r="KJ137" s="1295"/>
      <c r="KK137" s="1295"/>
      <c r="KL137" s="1295"/>
      <c r="KM137" s="1295"/>
      <c r="KN137" s="1295"/>
      <c r="KO137" s="1295"/>
      <c r="KP137" s="1295"/>
      <c r="KQ137" s="1295"/>
      <c r="KR137" s="1295"/>
      <c r="KS137" s="1295"/>
      <c r="KT137" s="1295"/>
      <c r="KU137" s="1295"/>
      <c r="KV137" s="1295"/>
      <c r="KW137" s="1295"/>
      <c r="KX137" s="1295"/>
      <c r="KY137" s="1295"/>
      <c r="KZ137" s="1295"/>
      <c r="LA137" s="1295"/>
      <c r="LB137" s="1295"/>
      <c r="LC137" s="1295"/>
      <c r="LD137" s="1295"/>
      <c r="LE137" s="1295"/>
      <c r="LF137" s="1295"/>
      <c r="LG137" s="1295"/>
      <c r="LH137" s="1295"/>
      <c r="LI137" s="1295"/>
      <c r="LJ137" s="1295"/>
      <c r="LK137" s="1295"/>
      <c r="LL137" s="1295"/>
      <c r="LM137" s="1295"/>
      <c r="LN137" s="1295"/>
      <c r="LO137" s="1295"/>
      <c r="LP137" s="1295"/>
      <c r="LQ137" s="1295"/>
      <c r="LR137" s="1295"/>
      <c r="LS137" s="1295"/>
      <c r="LT137" s="1295"/>
      <c r="LU137" s="1295"/>
      <c r="LV137" s="1295"/>
      <c r="LW137" s="1295"/>
      <c r="LX137" s="1295"/>
      <c r="LY137" s="1295"/>
      <c r="LZ137" s="1295"/>
      <c r="MA137" s="1295"/>
      <c r="MB137" s="1295"/>
      <c r="MC137" s="1295"/>
      <c r="MD137" s="1295"/>
      <c r="ME137" s="1295"/>
      <c r="MF137" s="1295"/>
      <c r="MG137" s="1295"/>
      <c r="MH137" s="1295"/>
      <c r="MI137" s="1295"/>
      <c r="MJ137" s="1295"/>
      <c r="MK137" s="1295"/>
      <c r="ML137" s="1295"/>
      <c r="MM137" s="1295"/>
      <c r="MN137" s="1295"/>
      <c r="MO137" s="1295"/>
      <c r="MP137" s="1295"/>
      <c r="MQ137" s="1295"/>
      <c r="MR137" s="1295"/>
      <c r="MS137" s="1295"/>
      <c r="MT137" s="1295"/>
      <c r="MU137" s="1295"/>
      <c r="MV137" s="1295"/>
      <c r="MW137" s="1295"/>
      <c r="MX137" s="1295"/>
      <c r="MY137" s="1295"/>
      <c r="MZ137" s="1295"/>
      <c r="NA137" s="1295"/>
      <c r="NB137" s="1295"/>
      <c r="NC137" s="1295"/>
      <c r="ND137" s="1295"/>
      <c r="NE137" s="1295"/>
      <c r="NF137" s="1295"/>
      <c r="NG137" s="1295"/>
      <c r="NH137" s="1295"/>
      <c r="NI137" s="1295"/>
      <c r="NJ137" s="1302"/>
    </row>
    <row r="138" spans="2:374" ht="3.65" customHeight="1" x14ac:dyDescent="0.65">
      <c r="B138" s="1314"/>
      <c r="C138" s="1315"/>
      <c r="D138" s="1315"/>
      <c r="E138" s="1315"/>
      <c r="F138" s="1315"/>
      <c r="G138" s="1315"/>
      <c r="H138" s="1315"/>
      <c r="I138" s="1315"/>
      <c r="J138" s="1315"/>
      <c r="K138" s="1315"/>
      <c r="L138" s="1315"/>
      <c r="M138" s="1315"/>
      <c r="N138" s="1315"/>
      <c r="O138" s="1315"/>
      <c r="P138" s="1315"/>
      <c r="Q138" s="1315"/>
      <c r="R138" s="1315"/>
      <c r="S138" s="1315"/>
      <c r="T138" s="1315"/>
      <c r="U138" s="1315"/>
      <c r="V138" s="1315"/>
      <c r="W138" s="1315"/>
      <c r="X138" s="1315"/>
      <c r="Y138" s="1315"/>
      <c r="Z138" s="1315"/>
      <c r="AA138" s="1315"/>
      <c r="AB138" s="1315"/>
      <c r="AC138" s="1315"/>
      <c r="AD138" s="1315"/>
      <c r="AE138" s="1315"/>
      <c r="AF138" s="1315"/>
      <c r="AG138" s="1315"/>
      <c r="AH138" s="1315"/>
      <c r="AI138" s="1315"/>
      <c r="AJ138" s="1315"/>
      <c r="AK138" s="1315"/>
      <c r="AL138" s="1315"/>
      <c r="AM138" s="1315"/>
      <c r="AN138" s="1315"/>
      <c r="AO138" s="1315"/>
      <c r="AP138" s="1315"/>
      <c r="AQ138" s="1315"/>
      <c r="AR138" s="1315"/>
      <c r="AS138" s="1315"/>
      <c r="AT138" s="1315"/>
      <c r="AU138" s="1315"/>
      <c r="AV138" s="1315"/>
      <c r="AW138" s="1315"/>
      <c r="AX138" s="1315"/>
      <c r="AY138" s="1315"/>
      <c r="AZ138" s="1315"/>
      <c r="BA138" s="1315"/>
      <c r="BB138" s="1315"/>
      <c r="BC138" s="1315"/>
      <c r="BD138" s="1315"/>
      <c r="BE138" s="1315"/>
      <c r="BF138" s="1315"/>
      <c r="BG138" s="1315"/>
      <c r="BH138" s="1315"/>
      <c r="BI138" s="1315"/>
      <c r="BJ138" s="1315"/>
      <c r="BK138" s="1315"/>
      <c r="BL138" s="1315"/>
      <c r="BM138" s="1315"/>
      <c r="BN138" s="1315"/>
      <c r="BO138" s="1315"/>
      <c r="BP138" s="1315"/>
      <c r="BQ138" s="1315"/>
      <c r="BR138" s="1315"/>
      <c r="BS138" s="1315"/>
      <c r="BT138" s="1315"/>
      <c r="BU138" s="1315"/>
      <c r="BV138" s="1315"/>
      <c r="BW138" s="1315"/>
      <c r="BX138" s="1315"/>
      <c r="BY138" s="1315"/>
      <c r="BZ138" s="1315"/>
      <c r="CA138" s="1315"/>
      <c r="CB138" s="1315"/>
      <c r="CC138" s="1315"/>
      <c r="CD138" s="1315"/>
      <c r="CE138" s="1315"/>
      <c r="CF138" s="1315"/>
      <c r="CG138" s="1315"/>
      <c r="CH138" s="1315"/>
      <c r="CI138" s="1315"/>
      <c r="CJ138" s="1315"/>
      <c r="CK138" s="1315"/>
      <c r="CL138" s="1315"/>
      <c r="CM138" s="1315"/>
      <c r="CN138" s="1315"/>
      <c r="CO138" s="1315"/>
      <c r="CP138" s="1315"/>
      <c r="CQ138" s="1315"/>
      <c r="CR138" s="1315"/>
      <c r="CS138" s="1315"/>
      <c r="CT138" s="1315"/>
      <c r="CU138" s="1315"/>
      <c r="CV138" s="1315"/>
      <c r="CW138" s="1315"/>
      <c r="CX138" s="1315"/>
      <c r="CY138" s="1315"/>
      <c r="CZ138" s="1315"/>
      <c r="DA138" s="1315"/>
      <c r="DB138" s="1315"/>
      <c r="DC138" s="1315"/>
      <c r="DD138" s="1315"/>
      <c r="DE138" s="1315"/>
      <c r="DF138" s="1315"/>
      <c r="DG138" s="1315"/>
      <c r="DH138" s="1315"/>
      <c r="DI138" s="1315"/>
      <c r="DJ138" s="1315"/>
      <c r="DK138" s="1315"/>
      <c r="DL138" s="1315"/>
      <c r="DM138" s="1315"/>
      <c r="DN138" s="1315"/>
      <c r="DO138" s="1315"/>
      <c r="DP138" s="1315"/>
      <c r="DQ138" s="1315"/>
      <c r="DR138" s="1315"/>
      <c r="DS138" s="1315"/>
      <c r="DT138" s="1315"/>
      <c r="DU138" s="1315"/>
      <c r="DV138" s="1315"/>
      <c r="DW138" s="1315"/>
      <c r="DX138" s="1315"/>
      <c r="DY138" s="1315"/>
      <c r="DZ138" s="1315"/>
      <c r="EA138" s="1315"/>
      <c r="EB138" s="1315"/>
      <c r="EC138" s="1315"/>
      <c r="ED138" s="1315"/>
      <c r="EE138" s="1315"/>
      <c r="EF138" s="1315"/>
      <c r="EG138" s="1315"/>
      <c r="EH138" s="1315"/>
      <c r="EI138" s="1315"/>
      <c r="EJ138" s="1315"/>
      <c r="EK138" s="1315"/>
      <c r="EL138" s="1315"/>
      <c r="EM138" s="1315"/>
      <c r="EN138" s="1315"/>
      <c r="EO138" s="1315"/>
      <c r="EP138" s="1315"/>
      <c r="EQ138" s="1315"/>
      <c r="ER138" s="1315"/>
      <c r="ES138" s="1315"/>
      <c r="ET138" s="1315"/>
      <c r="EU138" s="1315"/>
      <c r="EV138" s="1315"/>
      <c r="EW138" s="1315"/>
      <c r="EX138" s="1315"/>
      <c r="EY138" s="1315"/>
      <c r="EZ138" s="1315"/>
      <c r="FA138" s="1315"/>
      <c r="FB138" s="1315"/>
      <c r="FC138" s="1315"/>
      <c r="FD138" s="1315"/>
      <c r="FE138" s="1315"/>
      <c r="FF138" s="1315"/>
      <c r="FG138" s="1315"/>
      <c r="FH138" s="1315"/>
      <c r="FI138" s="1315"/>
      <c r="FJ138" s="1315"/>
      <c r="FK138" s="1315"/>
      <c r="FL138" s="1315"/>
      <c r="FM138" s="1315"/>
      <c r="FN138" s="1315"/>
      <c r="FO138" s="1315"/>
      <c r="FP138" s="1315"/>
      <c r="FQ138" s="1315"/>
      <c r="FR138" s="1315"/>
      <c r="FS138" s="1315"/>
      <c r="FT138" s="1315"/>
      <c r="FU138" s="1315"/>
      <c r="FV138" s="1315"/>
      <c r="FW138" s="1315"/>
      <c r="FX138" s="1315"/>
      <c r="FY138" s="1315"/>
      <c r="FZ138" s="1315"/>
      <c r="GA138" s="1295"/>
      <c r="GB138" s="1295"/>
      <c r="GC138" s="1295"/>
      <c r="GD138" s="1295"/>
      <c r="GE138" s="1295"/>
      <c r="GF138" s="1295"/>
      <c r="GG138" s="1295"/>
      <c r="GH138" s="1295"/>
      <c r="GI138" s="1295"/>
      <c r="GJ138" s="1295"/>
      <c r="GK138" s="1295"/>
      <c r="GL138" s="1295"/>
      <c r="GM138" s="1295"/>
      <c r="GN138" s="1295"/>
      <c r="GO138" s="1295"/>
      <c r="GP138" s="1295"/>
      <c r="GQ138" s="1295"/>
      <c r="GR138" s="1295"/>
      <c r="GS138" s="1295"/>
      <c r="GT138" s="1295"/>
      <c r="GU138" s="1295"/>
      <c r="GV138" s="1295"/>
      <c r="GW138" s="1295"/>
      <c r="GX138" s="1295"/>
      <c r="GY138" s="1295"/>
      <c r="GZ138" s="1295"/>
      <c r="HA138" s="1295"/>
      <c r="HB138" s="1295"/>
      <c r="HC138" s="1295"/>
      <c r="HD138" s="1295"/>
      <c r="HE138" s="1295"/>
      <c r="HF138" s="1295"/>
      <c r="HG138" s="1295"/>
      <c r="HH138" s="1295"/>
      <c r="HI138" s="1295"/>
      <c r="HJ138" s="1295"/>
      <c r="HK138" s="1295"/>
      <c r="HL138" s="1295"/>
      <c r="HM138" s="1295"/>
      <c r="HN138" s="1295"/>
      <c r="HO138" s="1295"/>
      <c r="HP138" s="1295"/>
      <c r="HQ138" s="1295"/>
      <c r="HR138" s="1295"/>
      <c r="HS138" s="1295"/>
      <c r="HT138" s="1295"/>
      <c r="HU138" s="1295"/>
      <c r="HV138" s="1295"/>
      <c r="HW138" s="1295"/>
      <c r="HX138" s="1295"/>
      <c r="HY138" s="1295"/>
      <c r="HZ138" s="1295"/>
      <c r="IA138" s="1295"/>
      <c r="IB138" s="1295"/>
      <c r="IC138" s="1295"/>
      <c r="ID138" s="1295"/>
      <c r="IE138" s="1295"/>
      <c r="IF138" s="1295"/>
      <c r="IG138" s="1295"/>
      <c r="IH138" s="1295"/>
      <c r="II138" s="1295"/>
      <c r="IJ138" s="1295"/>
      <c r="IK138" s="1295"/>
      <c r="IL138" s="1295"/>
      <c r="IM138" s="1295"/>
      <c r="IN138" s="1295"/>
      <c r="IO138" s="1295"/>
      <c r="IP138" s="1295"/>
      <c r="IQ138" s="1295"/>
      <c r="IR138" s="1295"/>
      <c r="IS138" s="1295"/>
      <c r="IT138" s="1295"/>
      <c r="IU138" s="1295"/>
      <c r="IV138" s="1295"/>
      <c r="IW138" s="1295"/>
      <c r="IX138" s="1295"/>
      <c r="IY138" s="1295"/>
      <c r="IZ138" s="1295"/>
      <c r="JA138" s="1295"/>
      <c r="JB138" s="1295"/>
      <c r="JC138" s="1295"/>
      <c r="JD138" s="1295"/>
      <c r="JE138" s="1295"/>
      <c r="JF138" s="1295"/>
      <c r="JG138" s="1295"/>
      <c r="JH138" s="1295"/>
      <c r="JI138" s="1295"/>
      <c r="JJ138" s="1295"/>
      <c r="JK138" s="1295"/>
      <c r="JL138" s="1295"/>
      <c r="JM138" s="1295"/>
      <c r="JN138" s="1295"/>
      <c r="JO138" s="1295"/>
      <c r="JP138" s="1295"/>
      <c r="JQ138" s="1295"/>
      <c r="JR138" s="1295"/>
      <c r="JS138" s="1295"/>
      <c r="JT138" s="1295"/>
      <c r="JU138" s="1295"/>
      <c r="JV138" s="1295"/>
      <c r="JW138" s="1295"/>
      <c r="JX138" s="1295"/>
      <c r="JY138" s="1295"/>
      <c r="JZ138" s="1295"/>
      <c r="KA138" s="1295"/>
      <c r="KB138" s="1295"/>
      <c r="KC138" s="1295"/>
      <c r="KD138" s="1295"/>
      <c r="KE138" s="1295"/>
      <c r="KF138" s="1295"/>
      <c r="KG138" s="1295"/>
      <c r="KH138" s="1295"/>
      <c r="KI138" s="1295"/>
      <c r="KJ138" s="1295"/>
      <c r="KK138" s="1295"/>
      <c r="KL138" s="1295"/>
      <c r="KM138" s="1295"/>
      <c r="KN138" s="1295"/>
      <c r="KO138" s="1295"/>
      <c r="KP138" s="1295"/>
      <c r="KQ138" s="1295"/>
      <c r="KR138" s="1295"/>
      <c r="KS138" s="1295"/>
      <c r="KT138" s="1295"/>
      <c r="KU138" s="1295"/>
      <c r="KV138" s="1295"/>
      <c r="KW138" s="1295"/>
      <c r="KX138" s="1295"/>
      <c r="KY138" s="1295"/>
      <c r="KZ138" s="1295"/>
      <c r="LA138" s="1295"/>
      <c r="LB138" s="1295"/>
      <c r="LC138" s="1295"/>
      <c r="LD138" s="1295"/>
      <c r="LE138" s="1295"/>
      <c r="LF138" s="1295"/>
      <c r="LG138" s="1295"/>
      <c r="LH138" s="1295"/>
      <c r="LI138" s="1295"/>
      <c r="LJ138" s="1295"/>
      <c r="LK138" s="1295"/>
      <c r="LL138" s="1295"/>
      <c r="LM138" s="1295"/>
      <c r="LN138" s="1295"/>
      <c r="LO138" s="1295"/>
      <c r="LP138" s="1295"/>
      <c r="LQ138" s="1295"/>
      <c r="LR138" s="1295"/>
      <c r="LS138" s="1295"/>
      <c r="LT138" s="1295"/>
      <c r="LU138" s="1295"/>
      <c r="LV138" s="1295"/>
      <c r="LW138" s="1295"/>
      <c r="LX138" s="1295"/>
      <c r="LY138" s="1295"/>
      <c r="LZ138" s="1295"/>
      <c r="MA138" s="1295"/>
      <c r="MB138" s="1295"/>
      <c r="MC138" s="1295"/>
      <c r="MD138" s="1295"/>
      <c r="ME138" s="1295"/>
      <c r="MF138" s="1295"/>
      <c r="MG138" s="1295"/>
      <c r="MH138" s="1295"/>
      <c r="MI138" s="1295"/>
      <c r="MJ138" s="1295"/>
      <c r="MK138" s="1295"/>
      <c r="ML138" s="1295"/>
      <c r="MM138" s="1295"/>
      <c r="MN138" s="1295"/>
      <c r="MO138" s="1295"/>
      <c r="MP138" s="1295"/>
      <c r="MQ138" s="1295"/>
      <c r="MR138" s="1295"/>
      <c r="MS138" s="1295"/>
      <c r="MT138" s="1295"/>
      <c r="MU138" s="1295"/>
      <c r="MV138" s="1295"/>
      <c r="MW138" s="1295"/>
      <c r="MX138" s="1295"/>
      <c r="MY138" s="1295"/>
      <c r="MZ138" s="1295"/>
      <c r="NA138" s="1295"/>
      <c r="NB138" s="1295"/>
      <c r="NC138" s="1295"/>
      <c r="ND138" s="1295"/>
      <c r="NE138" s="1295"/>
      <c r="NF138" s="1295"/>
      <c r="NG138" s="1295"/>
      <c r="NH138" s="1295"/>
      <c r="NI138" s="1295"/>
      <c r="NJ138" s="1302"/>
    </row>
    <row r="139" spans="2:374" ht="3.65" customHeight="1" x14ac:dyDescent="0.65">
      <c r="B139" s="1314"/>
      <c r="C139" s="1315"/>
      <c r="D139" s="1315"/>
      <c r="E139" s="1315"/>
      <c r="F139" s="1315"/>
      <c r="G139" s="1315"/>
      <c r="H139" s="1315"/>
      <c r="I139" s="1315"/>
      <c r="J139" s="1315"/>
      <c r="K139" s="1315"/>
      <c r="L139" s="1315"/>
      <c r="M139" s="1315"/>
      <c r="N139" s="1315"/>
      <c r="O139" s="1315"/>
      <c r="P139" s="1315"/>
      <c r="Q139" s="1315"/>
      <c r="R139" s="1315"/>
      <c r="S139" s="1315"/>
      <c r="T139" s="1315"/>
      <c r="U139" s="1315"/>
      <c r="V139" s="1315"/>
      <c r="W139" s="1315"/>
      <c r="X139" s="1315"/>
      <c r="Y139" s="1315"/>
      <c r="Z139" s="1315"/>
      <c r="AA139" s="1315"/>
      <c r="AB139" s="1315"/>
      <c r="AC139" s="1315"/>
      <c r="AD139" s="1315"/>
      <c r="AE139" s="1315"/>
      <c r="AF139" s="1315"/>
      <c r="AG139" s="1315"/>
      <c r="AH139" s="1315"/>
      <c r="AI139" s="1315"/>
      <c r="AJ139" s="1315"/>
      <c r="AK139" s="1315"/>
      <c r="AL139" s="1315"/>
      <c r="AM139" s="1315"/>
      <c r="AN139" s="1315"/>
      <c r="AO139" s="1315"/>
      <c r="AP139" s="1315"/>
      <c r="AQ139" s="1315"/>
      <c r="AR139" s="1315"/>
      <c r="AS139" s="1315"/>
      <c r="AT139" s="1315"/>
      <c r="AU139" s="1315"/>
      <c r="AV139" s="1315"/>
      <c r="AW139" s="1315"/>
      <c r="AX139" s="1315"/>
      <c r="AY139" s="1315"/>
      <c r="AZ139" s="1315"/>
      <c r="BA139" s="1315"/>
      <c r="BB139" s="1315"/>
      <c r="BC139" s="1315"/>
      <c r="BD139" s="1315"/>
      <c r="BE139" s="1315"/>
      <c r="BF139" s="1315"/>
      <c r="BG139" s="1315"/>
      <c r="BH139" s="1315"/>
      <c r="BI139" s="1315"/>
      <c r="BJ139" s="1315"/>
      <c r="BK139" s="1315"/>
      <c r="BL139" s="1315"/>
      <c r="BM139" s="1315"/>
      <c r="BN139" s="1315"/>
      <c r="BO139" s="1315"/>
      <c r="BP139" s="1315"/>
      <c r="BQ139" s="1315"/>
      <c r="BR139" s="1315"/>
      <c r="BS139" s="1315"/>
      <c r="BT139" s="1315"/>
      <c r="BU139" s="1315"/>
      <c r="BV139" s="1315"/>
      <c r="BW139" s="1315"/>
      <c r="BX139" s="1315"/>
      <c r="BY139" s="1315"/>
      <c r="BZ139" s="1315"/>
      <c r="CA139" s="1315"/>
      <c r="CB139" s="1315"/>
      <c r="CC139" s="1315"/>
      <c r="CD139" s="1315"/>
      <c r="CE139" s="1315"/>
      <c r="CF139" s="1315"/>
      <c r="CG139" s="1315"/>
      <c r="CH139" s="1315"/>
      <c r="CI139" s="1315"/>
      <c r="CJ139" s="1315"/>
      <c r="CK139" s="1315"/>
      <c r="CL139" s="1315"/>
      <c r="CM139" s="1315"/>
      <c r="CN139" s="1315"/>
      <c r="CO139" s="1315"/>
      <c r="CP139" s="1315"/>
      <c r="CQ139" s="1315"/>
      <c r="CR139" s="1315"/>
      <c r="CS139" s="1315"/>
      <c r="CT139" s="1315"/>
      <c r="CU139" s="1315"/>
      <c r="CV139" s="1315"/>
      <c r="CW139" s="1315"/>
      <c r="CX139" s="1315"/>
      <c r="CY139" s="1315"/>
      <c r="CZ139" s="1315"/>
      <c r="DA139" s="1315"/>
      <c r="DB139" s="1315"/>
      <c r="DC139" s="1315"/>
      <c r="DD139" s="1315"/>
      <c r="DE139" s="1315"/>
      <c r="DF139" s="1315"/>
      <c r="DG139" s="1315"/>
      <c r="DH139" s="1315"/>
      <c r="DI139" s="1315"/>
      <c r="DJ139" s="1315"/>
      <c r="DK139" s="1315"/>
      <c r="DL139" s="1315"/>
      <c r="DM139" s="1315"/>
      <c r="DN139" s="1315"/>
      <c r="DO139" s="1315"/>
      <c r="DP139" s="1315"/>
      <c r="DQ139" s="1315"/>
      <c r="DR139" s="1315"/>
      <c r="DS139" s="1315"/>
      <c r="DT139" s="1315"/>
      <c r="DU139" s="1315"/>
      <c r="DV139" s="1315"/>
      <c r="DW139" s="1315"/>
      <c r="DX139" s="1315"/>
      <c r="DY139" s="1315"/>
      <c r="DZ139" s="1315"/>
      <c r="EA139" s="1315"/>
      <c r="EB139" s="1315"/>
      <c r="EC139" s="1315"/>
      <c r="ED139" s="1315"/>
      <c r="EE139" s="1315"/>
      <c r="EF139" s="1315"/>
      <c r="EG139" s="1315"/>
      <c r="EH139" s="1315"/>
      <c r="EI139" s="1315"/>
      <c r="EJ139" s="1315"/>
      <c r="EK139" s="1315"/>
      <c r="EL139" s="1315"/>
      <c r="EM139" s="1315"/>
      <c r="EN139" s="1315"/>
      <c r="EO139" s="1315"/>
      <c r="EP139" s="1315"/>
      <c r="EQ139" s="1315"/>
      <c r="ER139" s="1315"/>
      <c r="ES139" s="1315"/>
      <c r="ET139" s="1315"/>
      <c r="EU139" s="1315"/>
      <c r="EV139" s="1315"/>
      <c r="EW139" s="1315"/>
      <c r="EX139" s="1315"/>
      <c r="EY139" s="1315"/>
      <c r="EZ139" s="1315"/>
      <c r="FA139" s="1315"/>
      <c r="FB139" s="1315"/>
      <c r="FC139" s="1315"/>
      <c r="FD139" s="1315"/>
      <c r="FE139" s="1315"/>
      <c r="FF139" s="1315"/>
      <c r="FG139" s="1315"/>
      <c r="FH139" s="1315"/>
      <c r="FI139" s="1315"/>
      <c r="FJ139" s="1315"/>
      <c r="FK139" s="1315"/>
      <c r="FL139" s="1315"/>
      <c r="FM139" s="1315"/>
      <c r="FN139" s="1315"/>
      <c r="FO139" s="1315"/>
      <c r="FP139" s="1315"/>
      <c r="FQ139" s="1315"/>
      <c r="FR139" s="1315"/>
      <c r="FS139" s="1315"/>
      <c r="FT139" s="1315"/>
      <c r="FU139" s="1315"/>
      <c r="FV139" s="1315"/>
      <c r="FW139" s="1315"/>
      <c r="FX139" s="1315"/>
      <c r="FY139" s="1315"/>
      <c r="FZ139" s="1315"/>
      <c r="GA139" s="1295"/>
      <c r="GB139" s="1295"/>
      <c r="GC139" s="1295"/>
      <c r="GD139" s="1295"/>
      <c r="GE139" s="1295"/>
      <c r="GF139" s="1295"/>
      <c r="GG139" s="1295"/>
      <c r="GH139" s="1295"/>
      <c r="GI139" s="1295"/>
      <c r="GJ139" s="1295"/>
      <c r="GK139" s="1295"/>
      <c r="GL139" s="1295"/>
      <c r="GM139" s="1295"/>
      <c r="GN139" s="1295"/>
      <c r="GO139" s="1295"/>
      <c r="GP139" s="1295"/>
      <c r="GQ139" s="1295"/>
      <c r="GR139" s="1295"/>
      <c r="GS139" s="1295"/>
      <c r="GT139" s="1295"/>
      <c r="GU139" s="1295"/>
      <c r="GV139" s="1295"/>
      <c r="GW139" s="1295"/>
      <c r="GX139" s="1295"/>
      <c r="GY139" s="1295"/>
      <c r="GZ139" s="1295"/>
      <c r="HA139" s="1295"/>
      <c r="HB139" s="1295"/>
      <c r="HC139" s="1295"/>
      <c r="HD139" s="1295"/>
      <c r="HE139" s="1295"/>
      <c r="HF139" s="1295"/>
      <c r="HG139" s="1295"/>
      <c r="HH139" s="1295"/>
      <c r="HI139" s="1295"/>
      <c r="HJ139" s="1295"/>
      <c r="HK139" s="1295"/>
      <c r="HL139" s="1295"/>
      <c r="HM139" s="1295"/>
      <c r="HN139" s="1295"/>
      <c r="HO139" s="1295"/>
      <c r="HP139" s="1295"/>
      <c r="HQ139" s="1295"/>
      <c r="HR139" s="1295"/>
      <c r="HS139" s="1295"/>
      <c r="HT139" s="1295"/>
      <c r="HU139" s="1295"/>
      <c r="HV139" s="1295"/>
      <c r="HW139" s="1295"/>
      <c r="HX139" s="1295"/>
      <c r="HY139" s="1295"/>
      <c r="HZ139" s="1295"/>
      <c r="IA139" s="1295"/>
      <c r="IB139" s="1295"/>
      <c r="IC139" s="1295"/>
      <c r="ID139" s="1295"/>
      <c r="IE139" s="1295"/>
      <c r="IF139" s="1295"/>
      <c r="IG139" s="1295"/>
      <c r="IH139" s="1295"/>
      <c r="II139" s="1295"/>
      <c r="IJ139" s="1295"/>
      <c r="IK139" s="1295"/>
      <c r="IL139" s="1295"/>
      <c r="IM139" s="1295"/>
      <c r="IN139" s="1295"/>
      <c r="IO139" s="1295"/>
      <c r="IP139" s="1295"/>
      <c r="IQ139" s="1295"/>
      <c r="IR139" s="1295"/>
      <c r="IS139" s="1295"/>
      <c r="IT139" s="1295"/>
      <c r="IU139" s="1295"/>
      <c r="IV139" s="1295"/>
      <c r="IW139" s="1295"/>
      <c r="IX139" s="1295"/>
      <c r="IY139" s="1295"/>
      <c r="IZ139" s="1295"/>
      <c r="JA139" s="1295"/>
      <c r="JB139" s="1295"/>
      <c r="JC139" s="1295"/>
      <c r="JD139" s="1295"/>
      <c r="JE139" s="1295"/>
      <c r="JF139" s="1295"/>
      <c r="JG139" s="1295"/>
      <c r="JH139" s="1295"/>
      <c r="JI139" s="1295"/>
      <c r="JJ139" s="1295"/>
      <c r="JK139" s="1295"/>
      <c r="JL139" s="1295"/>
      <c r="JM139" s="1295"/>
      <c r="JN139" s="1295"/>
      <c r="JO139" s="1295"/>
      <c r="JP139" s="1295"/>
      <c r="JQ139" s="1295"/>
      <c r="JR139" s="1295"/>
      <c r="JS139" s="1295"/>
      <c r="JT139" s="1295"/>
      <c r="JU139" s="1295"/>
      <c r="JV139" s="1295"/>
      <c r="JW139" s="1295"/>
      <c r="JX139" s="1295"/>
      <c r="JY139" s="1295"/>
      <c r="JZ139" s="1295"/>
      <c r="KA139" s="1295"/>
      <c r="KB139" s="1295"/>
      <c r="KC139" s="1295"/>
      <c r="KD139" s="1295"/>
      <c r="KE139" s="1295"/>
      <c r="KF139" s="1295"/>
      <c r="KG139" s="1295"/>
      <c r="KH139" s="1295"/>
      <c r="KI139" s="1295"/>
      <c r="KJ139" s="1295"/>
      <c r="KK139" s="1295"/>
      <c r="KL139" s="1295"/>
      <c r="KM139" s="1295"/>
      <c r="KN139" s="1295"/>
      <c r="KO139" s="1295"/>
      <c r="KP139" s="1295"/>
      <c r="KQ139" s="1295"/>
      <c r="KR139" s="1295"/>
      <c r="KS139" s="1295"/>
      <c r="KT139" s="1295"/>
      <c r="KU139" s="1295"/>
      <c r="KV139" s="1295"/>
      <c r="KW139" s="1295"/>
      <c r="KX139" s="1295"/>
      <c r="KY139" s="1295"/>
      <c r="KZ139" s="1295"/>
      <c r="LA139" s="1295"/>
      <c r="LB139" s="1295"/>
      <c r="LC139" s="1295"/>
      <c r="LD139" s="1295"/>
      <c r="LE139" s="1295"/>
      <c r="LF139" s="1295"/>
      <c r="LG139" s="1295"/>
      <c r="LH139" s="1295"/>
      <c r="LI139" s="1295"/>
      <c r="LJ139" s="1295"/>
      <c r="LK139" s="1295"/>
      <c r="LL139" s="1295"/>
      <c r="LM139" s="1295"/>
      <c r="LN139" s="1295"/>
      <c r="LO139" s="1295"/>
      <c r="LP139" s="1295"/>
      <c r="LQ139" s="1295"/>
      <c r="LR139" s="1295"/>
      <c r="LS139" s="1295"/>
      <c r="LT139" s="1295"/>
      <c r="LU139" s="1295"/>
      <c r="LV139" s="1295"/>
      <c r="LW139" s="1295"/>
      <c r="LX139" s="1295"/>
      <c r="LY139" s="1295"/>
      <c r="LZ139" s="1295"/>
      <c r="MA139" s="1295"/>
      <c r="MB139" s="1295"/>
      <c r="MC139" s="1295"/>
      <c r="MD139" s="1295"/>
      <c r="ME139" s="1295"/>
      <c r="MF139" s="1295"/>
      <c r="MG139" s="1295"/>
      <c r="MH139" s="1295"/>
      <c r="MI139" s="1295"/>
      <c r="MJ139" s="1295"/>
      <c r="MK139" s="1295"/>
      <c r="ML139" s="1295"/>
      <c r="MM139" s="1295"/>
      <c r="MN139" s="1295"/>
      <c r="MO139" s="1295"/>
      <c r="MP139" s="1295"/>
      <c r="MQ139" s="1295"/>
      <c r="MR139" s="1295"/>
      <c r="MS139" s="1295"/>
      <c r="MT139" s="1295"/>
      <c r="MU139" s="1295"/>
      <c r="MV139" s="1295"/>
      <c r="MW139" s="1295"/>
      <c r="MX139" s="1295"/>
      <c r="MY139" s="1295"/>
      <c r="MZ139" s="1295"/>
      <c r="NA139" s="1295"/>
      <c r="NB139" s="1295"/>
      <c r="NC139" s="1295"/>
      <c r="ND139" s="1295"/>
      <c r="NE139" s="1295"/>
      <c r="NF139" s="1295"/>
      <c r="NG139" s="1295"/>
      <c r="NH139" s="1295"/>
      <c r="NI139" s="1295"/>
      <c r="NJ139" s="1302"/>
    </row>
    <row r="140" spans="2:374" ht="3.65" customHeight="1" x14ac:dyDescent="0.65">
      <c r="B140" s="1314"/>
      <c r="C140" s="1315"/>
      <c r="D140" s="1315"/>
      <c r="E140" s="1315"/>
      <c r="F140" s="1315"/>
      <c r="G140" s="1315"/>
      <c r="H140" s="1315"/>
      <c r="I140" s="1315"/>
      <c r="J140" s="1315"/>
      <c r="K140" s="1315"/>
      <c r="L140" s="1315"/>
      <c r="M140" s="1315"/>
      <c r="N140" s="1315"/>
      <c r="O140" s="1315"/>
      <c r="P140" s="1315"/>
      <c r="Q140" s="1315"/>
      <c r="R140" s="1315"/>
      <c r="S140" s="1315"/>
      <c r="T140" s="1315"/>
      <c r="U140" s="1315"/>
      <c r="V140" s="1315"/>
      <c r="W140" s="1315"/>
      <c r="X140" s="1315"/>
      <c r="Y140" s="1315"/>
      <c r="Z140" s="1315"/>
      <c r="AA140" s="1315"/>
      <c r="AB140" s="1315"/>
      <c r="AC140" s="1315"/>
      <c r="AD140" s="1315"/>
      <c r="AE140" s="1315"/>
      <c r="AF140" s="1315"/>
      <c r="AG140" s="1315"/>
      <c r="AH140" s="1315"/>
      <c r="AI140" s="1315"/>
      <c r="AJ140" s="1315"/>
      <c r="AK140" s="1315"/>
      <c r="AL140" s="1315"/>
      <c r="AM140" s="1315"/>
      <c r="AN140" s="1315"/>
      <c r="AO140" s="1315"/>
      <c r="AP140" s="1315"/>
      <c r="AQ140" s="1315"/>
      <c r="AR140" s="1315"/>
      <c r="AS140" s="1315"/>
      <c r="AT140" s="1315"/>
      <c r="AU140" s="1315"/>
      <c r="AV140" s="1315"/>
      <c r="AW140" s="1315"/>
      <c r="AX140" s="1315"/>
      <c r="AY140" s="1315"/>
      <c r="AZ140" s="1315"/>
      <c r="BA140" s="1315"/>
      <c r="BB140" s="1315"/>
      <c r="BC140" s="1315"/>
      <c r="BD140" s="1315"/>
      <c r="BE140" s="1315"/>
      <c r="BF140" s="1315"/>
      <c r="BG140" s="1315"/>
      <c r="BH140" s="1315"/>
      <c r="BI140" s="1315"/>
      <c r="BJ140" s="1315"/>
      <c r="BK140" s="1315"/>
      <c r="BL140" s="1315"/>
      <c r="BM140" s="1315"/>
      <c r="BN140" s="1315"/>
      <c r="BO140" s="1315"/>
      <c r="BP140" s="1315"/>
      <c r="BQ140" s="1315"/>
      <c r="BR140" s="1315"/>
      <c r="BS140" s="1315"/>
      <c r="BT140" s="1315"/>
      <c r="BU140" s="1315"/>
      <c r="BV140" s="1315"/>
      <c r="BW140" s="1315"/>
      <c r="BX140" s="1315"/>
      <c r="BY140" s="1315"/>
      <c r="BZ140" s="1315"/>
      <c r="CA140" s="1315"/>
      <c r="CB140" s="1315"/>
      <c r="CC140" s="1315"/>
      <c r="CD140" s="1315"/>
      <c r="CE140" s="1315"/>
      <c r="CF140" s="1315"/>
      <c r="CG140" s="1315"/>
      <c r="CH140" s="1315"/>
      <c r="CI140" s="1315"/>
      <c r="CJ140" s="1315"/>
      <c r="CK140" s="1315"/>
      <c r="CL140" s="1315"/>
      <c r="CM140" s="1315"/>
      <c r="CN140" s="1315"/>
      <c r="CO140" s="1315"/>
      <c r="CP140" s="1315"/>
      <c r="CQ140" s="1315"/>
      <c r="CR140" s="1315"/>
      <c r="CS140" s="1315"/>
      <c r="CT140" s="1315"/>
      <c r="CU140" s="1315"/>
      <c r="CV140" s="1315"/>
      <c r="CW140" s="1315"/>
      <c r="CX140" s="1315"/>
      <c r="CY140" s="1315"/>
      <c r="CZ140" s="1315"/>
      <c r="DA140" s="1315"/>
      <c r="DB140" s="1315"/>
      <c r="DC140" s="1315"/>
      <c r="DD140" s="1315"/>
      <c r="DE140" s="1315"/>
      <c r="DF140" s="1315"/>
      <c r="DG140" s="1315"/>
      <c r="DH140" s="1315"/>
      <c r="DI140" s="1315"/>
      <c r="DJ140" s="1315"/>
      <c r="DK140" s="1315"/>
      <c r="DL140" s="1315"/>
      <c r="DM140" s="1315"/>
      <c r="DN140" s="1315"/>
      <c r="DO140" s="1315"/>
      <c r="DP140" s="1315"/>
      <c r="DQ140" s="1315"/>
      <c r="DR140" s="1315"/>
      <c r="DS140" s="1315"/>
      <c r="DT140" s="1315"/>
      <c r="DU140" s="1315"/>
      <c r="DV140" s="1315"/>
      <c r="DW140" s="1315"/>
      <c r="DX140" s="1315"/>
      <c r="DY140" s="1315"/>
      <c r="DZ140" s="1315"/>
      <c r="EA140" s="1315"/>
      <c r="EB140" s="1315"/>
      <c r="EC140" s="1315"/>
      <c r="ED140" s="1315"/>
      <c r="EE140" s="1315"/>
      <c r="EF140" s="1315"/>
      <c r="EG140" s="1315"/>
      <c r="EH140" s="1315"/>
      <c r="EI140" s="1315"/>
      <c r="EJ140" s="1315"/>
      <c r="EK140" s="1315"/>
      <c r="EL140" s="1315"/>
      <c r="EM140" s="1315"/>
      <c r="EN140" s="1315"/>
      <c r="EO140" s="1315"/>
      <c r="EP140" s="1315"/>
      <c r="EQ140" s="1315"/>
      <c r="ER140" s="1315"/>
      <c r="ES140" s="1315"/>
      <c r="ET140" s="1315"/>
      <c r="EU140" s="1315"/>
      <c r="EV140" s="1315"/>
      <c r="EW140" s="1315"/>
      <c r="EX140" s="1315"/>
      <c r="EY140" s="1315"/>
      <c r="EZ140" s="1315"/>
      <c r="FA140" s="1315"/>
      <c r="FB140" s="1315"/>
      <c r="FC140" s="1315"/>
      <c r="FD140" s="1315"/>
      <c r="FE140" s="1315"/>
      <c r="FF140" s="1315"/>
      <c r="FG140" s="1315"/>
      <c r="FH140" s="1315"/>
      <c r="FI140" s="1315"/>
      <c r="FJ140" s="1315"/>
      <c r="FK140" s="1315"/>
      <c r="FL140" s="1315"/>
      <c r="FM140" s="1315"/>
      <c r="FN140" s="1315"/>
      <c r="FO140" s="1315"/>
      <c r="FP140" s="1315"/>
      <c r="FQ140" s="1315"/>
      <c r="FR140" s="1315"/>
      <c r="FS140" s="1315"/>
      <c r="FT140" s="1315"/>
      <c r="FU140" s="1315"/>
      <c r="FV140" s="1315"/>
      <c r="FW140" s="1315"/>
      <c r="FX140" s="1315"/>
      <c r="FY140" s="1315"/>
      <c r="FZ140" s="1315"/>
      <c r="GA140" s="1295"/>
      <c r="GB140" s="1295"/>
      <c r="GC140" s="1295"/>
      <c r="GD140" s="1295"/>
      <c r="GE140" s="1295"/>
      <c r="GF140" s="1295"/>
      <c r="GG140" s="1295"/>
      <c r="GH140" s="1295"/>
      <c r="GI140" s="1295"/>
      <c r="GJ140" s="1295"/>
      <c r="GK140" s="1295"/>
      <c r="GL140" s="1295"/>
      <c r="GM140" s="1295"/>
      <c r="GN140" s="1295"/>
      <c r="GO140" s="1295"/>
      <c r="GP140" s="1295"/>
      <c r="GQ140" s="1295"/>
      <c r="GR140" s="1295"/>
      <c r="GS140" s="1295"/>
      <c r="GT140" s="1295"/>
      <c r="GU140" s="1295"/>
      <c r="GV140" s="1295"/>
      <c r="GW140" s="1295"/>
      <c r="GX140" s="1295"/>
      <c r="GY140" s="1295"/>
      <c r="GZ140" s="1295"/>
      <c r="HA140" s="1295"/>
      <c r="HB140" s="1295"/>
      <c r="HC140" s="1295"/>
      <c r="HD140" s="1295"/>
      <c r="HE140" s="1295"/>
      <c r="HF140" s="1295"/>
      <c r="HG140" s="1295"/>
      <c r="HH140" s="1295"/>
      <c r="HI140" s="1295"/>
      <c r="HJ140" s="1295"/>
      <c r="HK140" s="1295"/>
      <c r="HL140" s="1295"/>
      <c r="HM140" s="1295"/>
      <c r="HN140" s="1295"/>
      <c r="HO140" s="1295"/>
      <c r="HP140" s="1295"/>
      <c r="HQ140" s="1295"/>
      <c r="HR140" s="1295"/>
      <c r="HS140" s="1295"/>
      <c r="HT140" s="1295"/>
      <c r="HU140" s="1295"/>
      <c r="HV140" s="1295"/>
      <c r="HW140" s="1295"/>
      <c r="HX140" s="1295"/>
      <c r="HY140" s="1295"/>
      <c r="HZ140" s="1295"/>
      <c r="IA140" s="1295"/>
      <c r="IB140" s="1295"/>
      <c r="IC140" s="1295"/>
      <c r="ID140" s="1295"/>
      <c r="IE140" s="1295"/>
      <c r="IF140" s="1295"/>
      <c r="IG140" s="1295"/>
      <c r="IH140" s="1295"/>
      <c r="II140" s="1295"/>
      <c r="IJ140" s="1295"/>
      <c r="IK140" s="1295"/>
      <c r="IL140" s="1295"/>
      <c r="IM140" s="1295"/>
      <c r="IN140" s="1295"/>
      <c r="IO140" s="1295"/>
      <c r="IP140" s="1295"/>
      <c r="IQ140" s="1295"/>
      <c r="IR140" s="1295"/>
      <c r="IS140" s="1295"/>
      <c r="IT140" s="1295"/>
      <c r="IU140" s="1295"/>
      <c r="IV140" s="1295"/>
      <c r="IW140" s="1295"/>
      <c r="IX140" s="1295"/>
      <c r="IY140" s="1295"/>
      <c r="IZ140" s="1295"/>
      <c r="JA140" s="1295"/>
      <c r="JB140" s="1295"/>
      <c r="JC140" s="1295"/>
      <c r="JD140" s="1295"/>
      <c r="JE140" s="1295"/>
      <c r="JF140" s="1295"/>
      <c r="JG140" s="1295"/>
      <c r="JH140" s="1295"/>
      <c r="JI140" s="1295"/>
      <c r="JJ140" s="1295"/>
      <c r="JK140" s="1295"/>
      <c r="JL140" s="1295"/>
      <c r="JM140" s="1295"/>
      <c r="JN140" s="1295"/>
      <c r="JO140" s="1295"/>
      <c r="JP140" s="1295"/>
      <c r="JQ140" s="1295"/>
      <c r="JR140" s="1295"/>
      <c r="JS140" s="1295"/>
      <c r="JT140" s="1295"/>
      <c r="JU140" s="1295"/>
      <c r="JV140" s="1295"/>
      <c r="JW140" s="1295"/>
      <c r="JX140" s="1295"/>
      <c r="JY140" s="1295"/>
      <c r="JZ140" s="1295"/>
      <c r="KA140" s="1295"/>
      <c r="KB140" s="1295"/>
      <c r="KC140" s="1295"/>
      <c r="KD140" s="1295"/>
      <c r="KE140" s="1295"/>
      <c r="KF140" s="1295"/>
      <c r="KG140" s="1295"/>
      <c r="KH140" s="1295"/>
      <c r="KI140" s="1295"/>
      <c r="KJ140" s="1295"/>
      <c r="KK140" s="1295"/>
      <c r="KL140" s="1295"/>
      <c r="KM140" s="1295"/>
      <c r="KN140" s="1295"/>
      <c r="KO140" s="1295"/>
      <c r="KP140" s="1295"/>
      <c r="KQ140" s="1295"/>
      <c r="KR140" s="1295"/>
      <c r="KS140" s="1295"/>
      <c r="KT140" s="1295"/>
      <c r="KU140" s="1295"/>
      <c r="KV140" s="1295"/>
      <c r="KW140" s="1295"/>
      <c r="KX140" s="1295"/>
      <c r="KY140" s="1295"/>
      <c r="KZ140" s="1295"/>
      <c r="LA140" s="1295"/>
      <c r="LB140" s="1295"/>
      <c r="LC140" s="1295"/>
      <c r="LD140" s="1295"/>
      <c r="LE140" s="1295"/>
      <c r="LF140" s="1295"/>
      <c r="LG140" s="1295"/>
      <c r="LH140" s="1295"/>
      <c r="LI140" s="1295"/>
      <c r="LJ140" s="1295"/>
      <c r="LK140" s="1295"/>
      <c r="LL140" s="1295"/>
      <c r="LM140" s="1295"/>
      <c r="LN140" s="1295"/>
      <c r="LO140" s="1295"/>
      <c r="LP140" s="1295"/>
      <c r="LQ140" s="1295"/>
      <c r="LR140" s="1295"/>
      <c r="LS140" s="1295"/>
      <c r="LT140" s="1295"/>
      <c r="LU140" s="1295"/>
      <c r="LV140" s="1295"/>
      <c r="LW140" s="1295"/>
      <c r="LX140" s="1295"/>
      <c r="LY140" s="1295"/>
      <c r="LZ140" s="1295"/>
      <c r="MA140" s="1295"/>
      <c r="MB140" s="1295"/>
      <c r="MC140" s="1295"/>
      <c r="MD140" s="1295"/>
      <c r="ME140" s="1295"/>
      <c r="MF140" s="1295"/>
      <c r="MG140" s="1295"/>
      <c r="MH140" s="1295"/>
      <c r="MI140" s="1295"/>
      <c r="MJ140" s="1295"/>
      <c r="MK140" s="1295"/>
      <c r="ML140" s="1295"/>
      <c r="MM140" s="1295"/>
      <c r="MN140" s="1295"/>
      <c r="MO140" s="1295"/>
      <c r="MP140" s="1295"/>
      <c r="MQ140" s="1295"/>
      <c r="MR140" s="1295"/>
      <c r="MS140" s="1295"/>
      <c r="MT140" s="1295"/>
      <c r="MU140" s="1295"/>
      <c r="MV140" s="1295"/>
      <c r="MW140" s="1295"/>
      <c r="MX140" s="1295"/>
      <c r="MY140" s="1295"/>
      <c r="MZ140" s="1295"/>
      <c r="NA140" s="1295"/>
      <c r="NB140" s="1295"/>
      <c r="NC140" s="1295"/>
      <c r="ND140" s="1295"/>
      <c r="NE140" s="1295"/>
      <c r="NF140" s="1295"/>
      <c r="NG140" s="1295"/>
      <c r="NH140" s="1295"/>
      <c r="NI140" s="1295"/>
      <c r="NJ140" s="1302"/>
    </row>
    <row r="141" spans="2:374" ht="3.65" customHeight="1" x14ac:dyDescent="0.65">
      <c r="B141" s="1314"/>
      <c r="C141" s="1315"/>
      <c r="D141" s="1315"/>
      <c r="E141" s="1315"/>
      <c r="F141" s="1315"/>
      <c r="G141" s="1315"/>
      <c r="H141" s="1315"/>
      <c r="I141" s="1315"/>
      <c r="J141" s="1315"/>
      <c r="K141" s="1315"/>
      <c r="L141" s="1315"/>
      <c r="M141" s="1315"/>
      <c r="N141" s="1315"/>
      <c r="O141" s="1315"/>
      <c r="P141" s="1315"/>
      <c r="Q141" s="1315"/>
      <c r="R141" s="1315"/>
      <c r="S141" s="1315"/>
      <c r="T141" s="1315"/>
      <c r="U141" s="1315"/>
      <c r="V141" s="1315"/>
      <c r="W141" s="1315"/>
      <c r="X141" s="1315"/>
      <c r="Y141" s="1315"/>
      <c r="Z141" s="1315"/>
      <c r="AA141" s="1315"/>
      <c r="AB141" s="1315"/>
      <c r="AC141" s="1315"/>
      <c r="AD141" s="1315"/>
      <c r="AE141" s="1315"/>
      <c r="AF141" s="1315"/>
      <c r="AG141" s="1315"/>
      <c r="AH141" s="1315"/>
      <c r="AI141" s="1315"/>
      <c r="AJ141" s="1315"/>
      <c r="AK141" s="1315"/>
      <c r="AL141" s="1315"/>
      <c r="AM141" s="1315"/>
      <c r="AN141" s="1315"/>
      <c r="AO141" s="1315"/>
      <c r="AP141" s="1315"/>
      <c r="AQ141" s="1315"/>
      <c r="AR141" s="1315"/>
      <c r="AS141" s="1315"/>
      <c r="AT141" s="1315"/>
      <c r="AU141" s="1315"/>
      <c r="AV141" s="1315"/>
      <c r="AW141" s="1315"/>
      <c r="AX141" s="1315"/>
      <c r="AY141" s="1315"/>
      <c r="AZ141" s="1315"/>
      <c r="BA141" s="1315"/>
      <c r="BB141" s="1315"/>
      <c r="BC141" s="1315"/>
      <c r="BD141" s="1315"/>
      <c r="BE141" s="1315"/>
      <c r="BF141" s="1315"/>
      <c r="BG141" s="1315"/>
      <c r="BH141" s="1315"/>
      <c r="BI141" s="1315"/>
      <c r="BJ141" s="1315"/>
      <c r="BK141" s="1315"/>
      <c r="BL141" s="1315"/>
      <c r="BM141" s="1315"/>
      <c r="BN141" s="1315"/>
      <c r="BO141" s="1315"/>
      <c r="BP141" s="1315"/>
      <c r="BQ141" s="1315"/>
      <c r="BR141" s="1315"/>
      <c r="BS141" s="1315"/>
      <c r="BT141" s="1315"/>
      <c r="BU141" s="1315"/>
      <c r="BV141" s="1315"/>
      <c r="BW141" s="1315"/>
      <c r="BX141" s="1315"/>
      <c r="BY141" s="1315"/>
      <c r="BZ141" s="1315"/>
      <c r="CA141" s="1315"/>
      <c r="CB141" s="1315"/>
      <c r="CC141" s="1315"/>
      <c r="CD141" s="1315"/>
      <c r="CE141" s="1315"/>
      <c r="CF141" s="1315"/>
      <c r="CG141" s="1315"/>
      <c r="CH141" s="1315"/>
      <c r="CI141" s="1315"/>
      <c r="CJ141" s="1315"/>
      <c r="CK141" s="1315"/>
      <c r="CL141" s="1315"/>
      <c r="CM141" s="1315"/>
      <c r="CN141" s="1315"/>
      <c r="CO141" s="1315"/>
      <c r="CP141" s="1315"/>
      <c r="CQ141" s="1315"/>
      <c r="CR141" s="1315"/>
      <c r="CS141" s="1315"/>
      <c r="CT141" s="1315"/>
      <c r="CU141" s="1315"/>
      <c r="CV141" s="1315"/>
      <c r="CW141" s="1315"/>
      <c r="CX141" s="1315"/>
      <c r="CY141" s="1315"/>
      <c r="CZ141" s="1315"/>
      <c r="DA141" s="1315"/>
      <c r="DB141" s="1315"/>
      <c r="DC141" s="1315"/>
      <c r="DD141" s="1315"/>
      <c r="DE141" s="1315"/>
      <c r="DF141" s="1315"/>
      <c r="DG141" s="1315"/>
      <c r="DH141" s="1315"/>
      <c r="DI141" s="1315"/>
      <c r="DJ141" s="1315"/>
      <c r="DK141" s="1315"/>
      <c r="DL141" s="1315"/>
      <c r="DM141" s="1315"/>
      <c r="DN141" s="1315"/>
      <c r="DO141" s="1315"/>
      <c r="DP141" s="1315"/>
      <c r="DQ141" s="1315"/>
      <c r="DR141" s="1315"/>
      <c r="DS141" s="1315"/>
      <c r="DT141" s="1315"/>
      <c r="DU141" s="1315"/>
      <c r="DV141" s="1315"/>
      <c r="DW141" s="1315"/>
      <c r="DX141" s="1315"/>
      <c r="DY141" s="1315"/>
      <c r="DZ141" s="1315"/>
      <c r="EA141" s="1315"/>
      <c r="EB141" s="1315"/>
      <c r="EC141" s="1315"/>
      <c r="ED141" s="1315"/>
      <c r="EE141" s="1315"/>
      <c r="EF141" s="1315"/>
      <c r="EG141" s="1315"/>
      <c r="EH141" s="1315"/>
      <c r="EI141" s="1315"/>
      <c r="EJ141" s="1315"/>
      <c r="EK141" s="1315"/>
      <c r="EL141" s="1315"/>
      <c r="EM141" s="1315"/>
      <c r="EN141" s="1315"/>
      <c r="EO141" s="1315"/>
      <c r="EP141" s="1315"/>
      <c r="EQ141" s="1315"/>
      <c r="ER141" s="1315"/>
      <c r="ES141" s="1315"/>
      <c r="ET141" s="1315"/>
      <c r="EU141" s="1315"/>
      <c r="EV141" s="1315"/>
      <c r="EW141" s="1315"/>
      <c r="EX141" s="1315"/>
      <c r="EY141" s="1315"/>
      <c r="EZ141" s="1315"/>
      <c r="FA141" s="1315"/>
      <c r="FB141" s="1315"/>
      <c r="FC141" s="1315"/>
      <c r="FD141" s="1315"/>
      <c r="FE141" s="1315"/>
      <c r="FF141" s="1315"/>
      <c r="FG141" s="1315"/>
      <c r="FH141" s="1315"/>
      <c r="FI141" s="1315"/>
      <c r="FJ141" s="1315"/>
      <c r="FK141" s="1315"/>
      <c r="FL141" s="1315"/>
      <c r="FM141" s="1315"/>
      <c r="FN141" s="1315"/>
      <c r="FO141" s="1315"/>
      <c r="FP141" s="1315"/>
      <c r="FQ141" s="1315"/>
      <c r="FR141" s="1315"/>
      <c r="FS141" s="1315"/>
      <c r="FT141" s="1315"/>
      <c r="FU141" s="1315"/>
      <c r="FV141" s="1315"/>
      <c r="FW141" s="1315"/>
      <c r="FX141" s="1315"/>
      <c r="FY141" s="1315"/>
      <c r="FZ141" s="1315"/>
      <c r="GA141" s="1295"/>
      <c r="GB141" s="1295"/>
      <c r="GC141" s="1295"/>
      <c r="GD141" s="1295"/>
      <c r="GE141" s="1295"/>
      <c r="GF141" s="1295"/>
      <c r="GG141" s="1295"/>
      <c r="GH141" s="1295"/>
      <c r="GI141" s="1295"/>
      <c r="GJ141" s="1295"/>
      <c r="GK141" s="1295"/>
      <c r="GL141" s="1295"/>
      <c r="GM141" s="1295"/>
      <c r="GN141" s="1295"/>
      <c r="GO141" s="1295"/>
      <c r="GP141" s="1295"/>
      <c r="GQ141" s="1295"/>
      <c r="GR141" s="1295"/>
      <c r="GS141" s="1295"/>
      <c r="GT141" s="1295"/>
      <c r="GU141" s="1295"/>
      <c r="GV141" s="1295"/>
      <c r="GW141" s="1295"/>
      <c r="GX141" s="1295"/>
      <c r="GY141" s="1295"/>
      <c r="GZ141" s="1295"/>
      <c r="HA141" s="1295"/>
      <c r="HB141" s="1295"/>
      <c r="HC141" s="1295"/>
      <c r="HD141" s="1295"/>
      <c r="HE141" s="1295"/>
      <c r="HF141" s="1295"/>
      <c r="HG141" s="1295"/>
      <c r="HH141" s="1295"/>
      <c r="HI141" s="1295"/>
      <c r="HJ141" s="1295"/>
      <c r="HK141" s="1295"/>
      <c r="HL141" s="1295"/>
      <c r="HM141" s="1295"/>
      <c r="HN141" s="1295"/>
      <c r="HO141" s="1295"/>
      <c r="HP141" s="1295"/>
      <c r="HQ141" s="1295"/>
      <c r="HR141" s="1295"/>
      <c r="HS141" s="1295"/>
      <c r="HT141" s="1295"/>
      <c r="HU141" s="1295"/>
      <c r="HV141" s="1295"/>
      <c r="HW141" s="1295"/>
      <c r="HX141" s="1295"/>
      <c r="HY141" s="1295"/>
      <c r="HZ141" s="1295"/>
      <c r="IA141" s="1295"/>
      <c r="IB141" s="1295"/>
      <c r="IC141" s="1295"/>
      <c r="ID141" s="1295"/>
      <c r="IE141" s="1295"/>
      <c r="IF141" s="1295"/>
      <c r="IG141" s="1295"/>
      <c r="IH141" s="1295"/>
      <c r="II141" s="1295"/>
      <c r="IJ141" s="1295"/>
      <c r="IK141" s="1295"/>
      <c r="IL141" s="1295"/>
      <c r="IM141" s="1295"/>
      <c r="IN141" s="1295"/>
      <c r="IO141" s="1295"/>
      <c r="IP141" s="1295"/>
      <c r="IQ141" s="1295"/>
      <c r="IR141" s="1295"/>
      <c r="IS141" s="1295"/>
      <c r="IT141" s="1295"/>
      <c r="IU141" s="1295"/>
      <c r="IV141" s="1295"/>
      <c r="IW141" s="1295"/>
      <c r="IX141" s="1295"/>
      <c r="IY141" s="1295"/>
      <c r="IZ141" s="1295"/>
      <c r="JA141" s="1295"/>
      <c r="JB141" s="1295"/>
      <c r="JC141" s="1295"/>
      <c r="JD141" s="1295"/>
      <c r="JE141" s="1295"/>
      <c r="JF141" s="1295"/>
      <c r="JG141" s="1295"/>
      <c r="JH141" s="1295"/>
      <c r="JI141" s="1295"/>
      <c r="JJ141" s="1295"/>
      <c r="JK141" s="1295"/>
      <c r="JL141" s="1295"/>
      <c r="JM141" s="1295"/>
      <c r="JN141" s="1295"/>
      <c r="JO141" s="1295"/>
      <c r="JP141" s="1295"/>
      <c r="JQ141" s="1295"/>
      <c r="JR141" s="1295"/>
      <c r="JS141" s="1295"/>
      <c r="JT141" s="1295"/>
      <c r="JU141" s="1295"/>
      <c r="JV141" s="1295"/>
      <c r="JW141" s="1295"/>
      <c r="JX141" s="1295"/>
      <c r="JY141" s="1295"/>
      <c r="JZ141" s="1295"/>
      <c r="KA141" s="1295"/>
      <c r="KB141" s="1295"/>
      <c r="KC141" s="1295"/>
      <c r="KD141" s="1295"/>
      <c r="KE141" s="1295"/>
      <c r="KF141" s="1295"/>
      <c r="KG141" s="1295"/>
      <c r="KH141" s="1295"/>
      <c r="KI141" s="1295"/>
      <c r="KJ141" s="1295"/>
      <c r="KK141" s="1295"/>
      <c r="KL141" s="1295"/>
      <c r="KM141" s="1295"/>
      <c r="KN141" s="1295"/>
      <c r="KO141" s="1295"/>
      <c r="KP141" s="1295"/>
      <c r="KQ141" s="1295"/>
      <c r="KR141" s="1295"/>
      <c r="KS141" s="1295"/>
      <c r="KT141" s="1295"/>
      <c r="KU141" s="1295"/>
      <c r="KV141" s="1295"/>
      <c r="KW141" s="1295"/>
      <c r="KX141" s="1295"/>
      <c r="KY141" s="1295"/>
      <c r="KZ141" s="1295"/>
      <c r="LA141" s="1295"/>
      <c r="LB141" s="1295"/>
      <c r="LC141" s="1295"/>
      <c r="LD141" s="1295"/>
      <c r="LE141" s="1295"/>
      <c r="LF141" s="1295"/>
      <c r="LG141" s="1295"/>
      <c r="LH141" s="1295"/>
      <c r="LI141" s="1295"/>
      <c r="LJ141" s="1295"/>
      <c r="LK141" s="1295"/>
      <c r="LL141" s="1295"/>
      <c r="LM141" s="1295"/>
      <c r="LN141" s="1295"/>
      <c r="LO141" s="1295"/>
      <c r="LP141" s="1295"/>
      <c r="LQ141" s="1295"/>
      <c r="LR141" s="1295"/>
      <c r="LS141" s="1295"/>
      <c r="LT141" s="1295"/>
      <c r="LU141" s="1295"/>
      <c r="LV141" s="1295"/>
      <c r="LW141" s="1295"/>
      <c r="LX141" s="1295"/>
      <c r="LY141" s="1295"/>
      <c r="LZ141" s="1295"/>
      <c r="MA141" s="1295"/>
      <c r="MB141" s="1295"/>
      <c r="MC141" s="1295"/>
      <c r="MD141" s="1295"/>
      <c r="ME141" s="1295"/>
      <c r="MF141" s="1295"/>
      <c r="MG141" s="1295"/>
      <c r="MH141" s="1295"/>
      <c r="MI141" s="1295"/>
      <c r="MJ141" s="1295"/>
      <c r="MK141" s="1295"/>
      <c r="ML141" s="1295"/>
      <c r="MM141" s="1295"/>
      <c r="MN141" s="1295"/>
      <c r="MO141" s="1295"/>
      <c r="MP141" s="1295"/>
      <c r="MQ141" s="1295"/>
      <c r="MR141" s="1295"/>
      <c r="MS141" s="1295"/>
      <c r="MT141" s="1295"/>
      <c r="MU141" s="1295"/>
      <c r="MV141" s="1295"/>
      <c r="MW141" s="1295"/>
      <c r="MX141" s="1295"/>
      <c r="MY141" s="1295"/>
      <c r="MZ141" s="1295"/>
      <c r="NA141" s="1295"/>
      <c r="NB141" s="1295"/>
      <c r="NC141" s="1295"/>
      <c r="ND141" s="1295"/>
      <c r="NE141" s="1295"/>
      <c r="NF141" s="1295"/>
      <c r="NG141" s="1295"/>
      <c r="NH141" s="1295"/>
      <c r="NI141" s="1295"/>
      <c r="NJ141" s="1302"/>
    </row>
    <row r="142" spans="2:374" ht="3.65" customHeight="1" x14ac:dyDescent="0.65">
      <c r="B142" s="1314"/>
      <c r="C142" s="1315"/>
      <c r="D142" s="1315"/>
      <c r="E142" s="1315"/>
      <c r="F142" s="1315"/>
      <c r="G142" s="1315"/>
      <c r="H142" s="1315"/>
      <c r="I142" s="1315"/>
      <c r="J142" s="1315"/>
      <c r="K142" s="1315"/>
      <c r="L142" s="1315"/>
      <c r="M142" s="1315"/>
      <c r="N142" s="1315"/>
      <c r="O142" s="1315"/>
      <c r="P142" s="1315"/>
      <c r="Q142" s="1315"/>
      <c r="R142" s="1315"/>
      <c r="S142" s="1315"/>
      <c r="T142" s="1315"/>
      <c r="U142" s="1315"/>
      <c r="V142" s="1315"/>
      <c r="W142" s="1315"/>
      <c r="X142" s="1315"/>
      <c r="Y142" s="1315"/>
      <c r="Z142" s="1315"/>
      <c r="AA142" s="1315"/>
      <c r="AB142" s="1315"/>
      <c r="AC142" s="1315"/>
      <c r="AD142" s="1315"/>
      <c r="AE142" s="1315"/>
      <c r="AF142" s="1315"/>
      <c r="AG142" s="1315"/>
      <c r="AH142" s="1315"/>
      <c r="AI142" s="1315"/>
      <c r="AJ142" s="1315"/>
      <c r="AK142" s="1315"/>
      <c r="AL142" s="1315"/>
      <c r="AM142" s="1315"/>
      <c r="AN142" s="1315"/>
      <c r="AO142" s="1315"/>
      <c r="AP142" s="1315"/>
      <c r="AQ142" s="1315"/>
      <c r="AR142" s="1315"/>
      <c r="AS142" s="1315"/>
      <c r="AT142" s="1315"/>
      <c r="AU142" s="1315"/>
      <c r="AV142" s="1315"/>
      <c r="AW142" s="1315"/>
      <c r="AX142" s="1315"/>
      <c r="AY142" s="1315"/>
      <c r="AZ142" s="1315"/>
      <c r="BA142" s="1315"/>
      <c r="BB142" s="1315"/>
      <c r="BC142" s="1315"/>
      <c r="BD142" s="1315"/>
      <c r="BE142" s="1315"/>
      <c r="BF142" s="1315"/>
      <c r="BG142" s="1315"/>
      <c r="BH142" s="1315"/>
      <c r="BI142" s="1315"/>
      <c r="BJ142" s="1315"/>
      <c r="BK142" s="1315"/>
      <c r="BL142" s="1315"/>
      <c r="BM142" s="1315"/>
      <c r="BN142" s="1315"/>
      <c r="BO142" s="1315"/>
      <c r="BP142" s="1315"/>
      <c r="BQ142" s="1315"/>
      <c r="BR142" s="1315"/>
      <c r="BS142" s="1315"/>
      <c r="BT142" s="1315"/>
      <c r="BU142" s="1315"/>
      <c r="BV142" s="1315"/>
      <c r="BW142" s="1315"/>
      <c r="BX142" s="1315"/>
      <c r="BY142" s="1315"/>
      <c r="BZ142" s="1315"/>
      <c r="CA142" s="1315"/>
      <c r="CB142" s="1315"/>
      <c r="CC142" s="1315"/>
      <c r="CD142" s="1315"/>
      <c r="CE142" s="1315"/>
      <c r="CF142" s="1315"/>
      <c r="CG142" s="1315"/>
      <c r="CH142" s="1315"/>
      <c r="CI142" s="1315"/>
      <c r="CJ142" s="1315"/>
      <c r="CK142" s="1315"/>
      <c r="CL142" s="1315"/>
      <c r="CM142" s="1315"/>
      <c r="CN142" s="1315"/>
      <c r="CO142" s="1315"/>
      <c r="CP142" s="1315"/>
      <c r="CQ142" s="1315"/>
      <c r="CR142" s="1315"/>
      <c r="CS142" s="1315"/>
      <c r="CT142" s="1315"/>
      <c r="CU142" s="1315"/>
      <c r="CV142" s="1315"/>
      <c r="CW142" s="1315"/>
      <c r="CX142" s="1315"/>
      <c r="CY142" s="1315"/>
      <c r="CZ142" s="1315"/>
      <c r="DA142" s="1315"/>
      <c r="DB142" s="1315"/>
      <c r="DC142" s="1315"/>
      <c r="DD142" s="1315"/>
      <c r="DE142" s="1315"/>
      <c r="DF142" s="1315"/>
      <c r="DG142" s="1315"/>
      <c r="DH142" s="1315"/>
      <c r="DI142" s="1315"/>
      <c r="DJ142" s="1315"/>
      <c r="DK142" s="1315"/>
      <c r="DL142" s="1315"/>
      <c r="DM142" s="1315"/>
      <c r="DN142" s="1315"/>
      <c r="DO142" s="1315"/>
      <c r="DP142" s="1315"/>
      <c r="DQ142" s="1315"/>
      <c r="DR142" s="1315"/>
      <c r="DS142" s="1315"/>
      <c r="DT142" s="1315"/>
      <c r="DU142" s="1315"/>
      <c r="DV142" s="1315"/>
      <c r="DW142" s="1315"/>
      <c r="DX142" s="1315"/>
      <c r="DY142" s="1315"/>
      <c r="DZ142" s="1315"/>
      <c r="EA142" s="1315"/>
      <c r="EB142" s="1315"/>
      <c r="EC142" s="1315"/>
      <c r="ED142" s="1315"/>
      <c r="EE142" s="1315"/>
      <c r="EF142" s="1315"/>
      <c r="EG142" s="1315"/>
      <c r="EH142" s="1315"/>
      <c r="EI142" s="1315"/>
      <c r="EJ142" s="1315"/>
      <c r="EK142" s="1315"/>
      <c r="EL142" s="1315"/>
      <c r="EM142" s="1315"/>
      <c r="EN142" s="1315"/>
      <c r="EO142" s="1315"/>
      <c r="EP142" s="1315"/>
      <c r="EQ142" s="1315"/>
      <c r="ER142" s="1315"/>
      <c r="ES142" s="1315"/>
      <c r="ET142" s="1315"/>
      <c r="EU142" s="1315"/>
      <c r="EV142" s="1315"/>
      <c r="EW142" s="1315"/>
      <c r="EX142" s="1315"/>
      <c r="EY142" s="1315"/>
      <c r="EZ142" s="1315"/>
      <c r="FA142" s="1315"/>
      <c r="FB142" s="1315"/>
      <c r="FC142" s="1315"/>
      <c r="FD142" s="1315"/>
      <c r="FE142" s="1315"/>
      <c r="FF142" s="1315"/>
      <c r="FG142" s="1315"/>
      <c r="FH142" s="1315"/>
      <c r="FI142" s="1315"/>
      <c r="FJ142" s="1315"/>
      <c r="FK142" s="1315"/>
      <c r="FL142" s="1315"/>
      <c r="FM142" s="1315"/>
      <c r="FN142" s="1315"/>
      <c r="FO142" s="1315"/>
      <c r="FP142" s="1315"/>
      <c r="FQ142" s="1315"/>
      <c r="FR142" s="1315"/>
      <c r="FS142" s="1315"/>
      <c r="FT142" s="1315"/>
      <c r="FU142" s="1315"/>
      <c r="FV142" s="1315"/>
      <c r="FW142" s="1315"/>
      <c r="FX142" s="1315"/>
      <c r="FY142" s="1315"/>
      <c r="FZ142" s="1315"/>
      <c r="GA142" s="1295"/>
      <c r="GB142" s="1295"/>
      <c r="GC142" s="1295"/>
      <c r="GD142" s="1295"/>
      <c r="GE142" s="1295"/>
      <c r="GF142" s="1295"/>
      <c r="GG142" s="1295"/>
      <c r="GH142" s="1295"/>
      <c r="GI142" s="1295"/>
      <c r="GJ142" s="1295"/>
      <c r="GK142" s="1295"/>
      <c r="GL142" s="1295"/>
      <c r="GM142" s="1295"/>
      <c r="GN142" s="1295"/>
      <c r="GO142" s="1295"/>
      <c r="GP142" s="1295"/>
      <c r="GQ142" s="1295"/>
      <c r="GR142" s="1295"/>
      <c r="GS142" s="1295"/>
      <c r="GT142" s="1295"/>
      <c r="GU142" s="1295"/>
      <c r="GV142" s="1295"/>
      <c r="GW142" s="1295"/>
      <c r="GX142" s="1295"/>
      <c r="GY142" s="1295"/>
      <c r="GZ142" s="1295"/>
      <c r="HA142" s="1295"/>
      <c r="HB142" s="1295"/>
      <c r="HC142" s="1295"/>
      <c r="HD142" s="1295"/>
      <c r="HE142" s="1295"/>
      <c r="HF142" s="1295"/>
      <c r="HG142" s="1295"/>
      <c r="HH142" s="1295"/>
      <c r="HI142" s="1295"/>
      <c r="HJ142" s="1295"/>
      <c r="HK142" s="1295"/>
      <c r="HL142" s="1295"/>
      <c r="HM142" s="1295"/>
      <c r="HN142" s="1295"/>
      <c r="HO142" s="1295"/>
      <c r="HP142" s="1295"/>
      <c r="HQ142" s="1295"/>
      <c r="HR142" s="1295"/>
      <c r="HS142" s="1295"/>
      <c r="HT142" s="1295"/>
      <c r="HU142" s="1295"/>
      <c r="HV142" s="1295"/>
      <c r="HW142" s="1295"/>
      <c r="HX142" s="1295"/>
      <c r="HY142" s="1295"/>
      <c r="HZ142" s="1295"/>
      <c r="IA142" s="1295"/>
      <c r="IB142" s="1295"/>
      <c r="IC142" s="1295"/>
      <c r="ID142" s="1295"/>
      <c r="IE142" s="1295"/>
      <c r="IF142" s="1295"/>
      <c r="IG142" s="1295"/>
      <c r="IH142" s="1295"/>
      <c r="II142" s="1295"/>
      <c r="IJ142" s="1295"/>
      <c r="IK142" s="1295"/>
      <c r="IL142" s="1295"/>
      <c r="IM142" s="1295"/>
      <c r="IN142" s="1295"/>
      <c r="IO142" s="1295"/>
      <c r="IP142" s="1295"/>
      <c r="IQ142" s="1295"/>
      <c r="IR142" s="1295"/>
      <c r="IS142" s="1295"/>
      <c r="IT142" s="1295"/>
      <c r="IU142" s="1295"/>
      <c r="IV142" s="1295"/>
      <c r="IW142" s="1295"/>
      <c r="IX142" s="1295"/>
      <c r="IY142" s="1295"/>
      <c r="IZ142" s="1295"/>
      <c r="JA142" s="1295"/>
      <c r="JB142" s="1295"/>
      <c r="JC142" s="1295"/>
      <c r="JD142" s="1295"/>
      <c r="JE142" s="1295"/>
      <c r="JF142" s="1295"/>
      <c r="JG142" s="1295"/>
      <c r="JH142" s="1295"/>
      <c r="JI142" s="1295"/>
      <c r="JJ142" s="1295"/>
      <c r="JK142" s="1295"/>
      <c r="JL142" s="1295"/>
      <c r="JM142" s="1295"/>
      <c r="JN142" s="1295"/>
      <c r="JO142" s="1295"/>
      <c r="JP142" s="1295"/>
      <c r="JQ142" s="1295"/>
      <c r="JR142" s="1295"/>
      <c r="JS142" s="1295"/>
      <c r="JT142" s="1295"/>
      <c r="JU142" s="1295"/>
      <c r="JV142" s="1295"/>
      <c r="JW142" s="1295"/>
      <c r="JX142" s="1295"/>
      <c r="JY142" s="1295"/>
      <c r="JZ142" s="1295"/>
      <c r="KA142" s="1295"/>
      <c r="KB142" s="1295"/>
      <c r="KC142" s="1295"/>
      <c r="KD142" s="1295"/>
      <c r="KE142" s="1295"/>
      <c r="KF142" s="1295"/>
      <c r="KG142" s="1295"/>
      <c r="KH142" s="1295"/>
      <c r="KI142" s="1295"/>
      <c r="KJ142" s="1295"/>
      <c r="KK142" s="1295"/>
      <c r="KL142" s="1295"/>
      <c r="KM142" s="1295"/>
      <c r="KN142" s="1295"/>
      <c r="KO142" s="1295"/>
      <c r="KP142" s="1295"/>
      <c r="KQ142" s="1295"/>
      <c r="KR142" s="1295"/>
      <c r="KS142" s="1295"/>
      <c r="KT142" s="1295"/>
      <c r="KU142" s="1295"/>
      <c r="KV142" s="1295"/>
      <c r="KW142" s="1295"/>
      <c r="KX142" s="1295"/>
      <c r="KY142" s="1295"/>
      <c r="KZ142" s="1295"/>
      <c r="LA142" s="1295"/>
      <c r="LB142" s="1295"/>
      <c r="LC142" s="1295"/>
      <c r="LD142" s="1295"/>
      <c r="LE142" s="1295"/>
      <c r="LF142" s="1295"/>
      <c r="LG142" s="1295"/>
      <c r="LH142" s="1295"/>
      <c r="LI142" s="1295"/>
      <c r="LJ142" s="1295"/>
      <c r="LK142" s="1295"/>
      <c r="LL142" s="1295"/>
      <c r="LM142" s="1295"/>
      <c r="LN142" s="1295"/>
      <c r="LO142" s="1295"/>
      <c r="LP142" s="1295"/>
      <c r="LQ142" s="1295"/>
      <c r="LR142" s="1295"/>
      <c r="LS142" s="1295"/>
      <c r="LT142" s="1295"/>
      <c r="LU142" s="1295"/>
      <c r="LV142" s="1295"/>
      <c r="LW142" s="1295"/>
      <c r="LX142" s="1295"/>
      <c r="LY142" s="1295"/>
      <c r="LZ142" s="1295"/>
      <c r="MB142" s="1295"/>
      <c r="MC142" s="1295"/>
      <c r="MD142" s="1295"/>
      <c r="ME142" s="1295"/>
      <c r="MF142" s="1295"/>
      <c r="MG142" s="1295"/>
      <c r="MH142" s="1295"/>
      <c r="MI142" s="1295"/>
      <c r="MJ142" s="1295"/>
      <c r="MK142" s="1295"/>
      <c r="ML142" s="1295"/>
      <c r="MM142" s="1295"/>
      <c r="MN142" s="1295"/>
      <c r="MO142" s="1295"/>
      <c r="MP142" s="1295"/>
      <c r="MQ142" s="1295"/>
      <c r="MR142" s="1295"/>
      <c r="MS142" s="1295"/>
      <c r="MT142" s="1295"/>
      <c r="MU142" s="1295"/>
      <c r="MV142" s="1295"/>
      <c r="MW142" s="1295"/>
      <c r="MX142" s="1295"/>
      <c r="MY142" s="1295"/>
      <c r="MZ142" s="1295"/>
      <c r="NA142" s="1295"/>
      <c r="NB142" s="1295"/>
      <c r="NC142" s="1295"/>
      <c r="ND142" s="1295"/>
      <c r="NE142" s="1295"/>
      <c r="NF142" s="1295"/>
      <c r="NG142" s="1295"/>
      <c r="NH142" s="1295"/>
      <c r="NI142" s="1295"/>
      <c r="NJ142" s="1302"/>
    </row>
    <row r="143" spans="2:374" ht="3.65" customHeight="1" x14ac:dyDescent="0.65">
      <c r="B143" s="1314"/>
      <c r="C143" s="1315"/>
      <c r="D143" s="1315"/>
      <c r="E143" s="1315"/>
      <c r="F143" s="1315"/>
      <c r="G143" s="1315"/>
      <c r="H143" s="1315"/>
      <c r="I143" s="1315"/>
      <c r="J143" s="1315"/>
      <c r="K143" s="1315"/>
      <c r="L143" s="1315"/>
      <c r="M143" s="1315"/>
      <c r="N143" s="1315"/>
      <c r="O143" s="1315"/>
      <c r="P143" s="1315"/>
      <c r="Q143" s="1315"/>
      <c r="R143" s="1315"/>
      <c r="S143" s="1315"/>
      <c r="T143" s="1315"/>
      <c r="U143" s="1315"/>
      <c r="V143" s="1315"/>
      <c r="W143" s="1315"/>
      <c r="X143" s="1315"/>
      <c r="Y143" s="1315"/>
      <c r="Z143" s="1315"/>
      <c r="AA143" s="1315"/>
      <c r="AB143" s="1315"/>
      <c r="AC143" s="1315"/>
      <c r="AD143" s="1315"/>
      <c r="AE143" s="1315"/>
      <c r="AF143" s="1315"/>
      <c r="AG143" s="1315"/>
      <c r="AH143" s="1315"/>
      <c r="AI143" s="1315"/>
      <c r="AJ143" s="1315"/>
      <c r="AK143" s="1315"/>
      <c r="AL143" s="1315"/>
      <c r="AM143" s="1315"/>
      <c r="AN143" s="1315"/>
      <c r="AO143" s="1315"/>
      <c r="AP143" s="1315"/>
      <c r="AQ143" s="1315"/>
      <c r="AR143" s="1315"/>
      <c r="AS143" s="1315"/>
      <c r="AT143" s="1315"/>
      <c r="AU143" s="1315"/>
      <c r="AV143" s="1315"/>
      <c r="AW143" s="1315"/>
      <c r="AX143" s="1315"/>
      <c r="AY143" s="1315"/>
      <c r="AZ143" s="1315"/>
      <c r="BA143" s="1315"/>
      <c r="BB143" s="1315"/>
      <c r="BC143" s="1315"/>
      <c r="BD143" s="1315"/>
      <c r="BE143" s="1315"/>
      <c r="BF143" s="1315"/>
      <c r="BG143" s="1315"/>
      <c r="BH143" s="1315"/>
      <c r="BI143" s="1315"/>
      <c r="BJ143" s="1315"/>
      <c r="BK143" s="1315"/>
      <c r="BL143" s="1315"/>
      <c r="BM143" s="1315"/>
      <c r="BN143" s="1315"/>
      <c r="BO143" s="1315"/>
      <c r="BP143" s="1315"/>
      <c r="BQ143" s="1315"/>
      <c r="BR143" s="1315"/>
      <c r="BS143" s="1315"/>
      <c r="BT143" s="1315"/>
      <c r="BU143" s="1315"/>
      <c r="BV143" s="1315"/>
      <c r="BW143" s="1315"/>
      <c r="BX143" s="1315"/>
      <c r="BY143" s="1315"/>
      <c r="BZ143" s="1315"/>
      <c r="CA143" s="1315"/>
      <c r="CB143" s="1315"/>
      <c r="CC143" s="1315"/>
      <c r="CD143" s="1315"/>
      <c r="CE143" s="1315"/>
      <c r="CF143" s="1315"/>
      <c r="CG143" s="1315"/>
      <c r="CH143" s="1315"/>
      <c r="CI143" s="1315"/>
      <c r="CJ143" s="1315"/>
      <c r="CK143" s="1315"/>
      <c r="CL143" s="1315"/>
      <c r="CM143" s="1315"/>
      <c r="CN143" s="1315"/>
      <c r="CO143" s="1315"/>
      <c r="CP143" s="1315"/>
      <c r="CQ143" s="1315"/>
      <c r="CR143" s="1315"/>
      <c r="CS143" s="1315"/>
      <c r="CT143" s="1315"/>
      <c r="CU143" s="1315"/>
      <c r="CV143" s="1315"/>
      <c r="CW143" s="1315"/>
      <c r="CX143" s="1315"/>
      <c r="CY143" s="1315"/>
      <c r="CZ143" s="1315"/>
      <c r="DA143" s="1315"/>
      <c r="DB143" s="1315"/>
      <c r="DC143" s="1315"/>
      <c r="DD143" s="1315"/>
      <c r="DE143" s="1315"/>
      <c r="DF143" s="1315"/>
      <c r="DG143" s="1315"/>
      <c r="DH143" s="1315"/>
      <c r="DI143" s="1315"/>
      <c r="DJ143" s="1315"/>
      <c r="DK143" s="1315"/>
      <c r="DL143" s="1315"/>
      <c r="DM143" s="1315"/>
      <c r="DN143" s="1315"/>
      <c r="DO143" s="1315"/>
      <c r="DP143" s="1315"/>
      <c r="DQ143" s="1315"/>
      <c r="DR143" s="1315"/>
      <c r="DS143" s="1315"/>
      <c r="DT143" s="1315"/>
      <c r="DU143" s="1315"/>
      <c r="DV143" s="1315"/>
      <c r="DW143" s="1315"/>
      <c r="DX143" s="1315"/>
      <c r="DY143" s="1315"/>
      <c r="DZ143" s="1315"/>
      <c r="EA143" s="1315"/>
      <c r="EB143" s="1315"/>
      <c r="EC143" s="1315"/>
      <c r="ED143" s="1315"/>
      <c r="EE143" s="1315"/>
      <c r="EF143" s="1315"/>
      <c r="EG143" s="1315"/>
      <c r="EH143" s="1315"/>
      <c r="EI143" s="1315"/>
      <c r="EJ143" s="1315"/>
      <c r="EK143" s="1315"/>
      <c r="EL143" s="1315"/>
      <c r="EM143" s="1315"/>
      <c r="EN143" s="1315"/>
      <c r="EO143" s="1315"/>
      <c r="EP143" s="1315"/>
      <c r="EQ143" s="1315"/>
      <c r="ER143" s="1315"/>
      <c r="ES143" s="1315"/>
      <c r="ET143" s="1315"/>
      <c r="EU143" s="1315"/>
      <c r="EV143" s="1315"/>
      <c r="EW143" s="1315"/>
      <c r="EX143" s="1315"/>
      <c r="EY143" s="1315"/>
      <c r="EZ143" s="1315"/>
      <c r="FA143" s="1315"/>
      <c r="FB143" s="1315"/>
      <c r="FC143" s="1315"/>
      <c r="FD143" s="1315"/>
      <c r="FE143" s="1315"/>
      <c r="FF143" s="1315"/>
      <c r="FG143" s="1315"/>
      <c r="FH143" s="1315"/>
      <c r="FI143" s="1315"/>
      <c r="FJ143" s="1315"/>
      <c r="FK143" s="1315"/>
      <c r="FL143" s="1315"/>
      <c r="FM143" s="1315"/>
      <c r="FN143" s="1315"/>
      <c r="FO143" s="1315"/>
      <c r="FP143" s="1315"/>
      <c r="FQ143" s="1315"/>
      <c r="FR143" s="1315"/>
      <c r="FS143" s="1315"/>
      <c r="FT143" s="1315"/>
      <c r="FU143" s="1315"/>
      <c r="FV143" s="1315"/>
      <c r="FW143" s="1315"/>
      <c r="FX143" s="1315"/>
      <c r="FY143" s="1315"/>
      <c r="FZ143" s="1315"/>
      <c r="GA143" s="1295"/>
      <c r="GB143" s="1295"/>
      <c r="GC143" s="1295"/>
      <c r="GD143" s="1295"/>
      <c r="GE143" s="1295"/>
      <c r="GF143" s="1295"/>
      <c r="GG143" s="1295"/>
      <c r="GH143" s="1295"/>
      <c r="GI143" s="1295"/>
      <c r="GJ143" s="1295"/>
      <c r="GK143" s="1295"/>
      <c r="GL143" s="1295"/>
      <c r="GM143" s="1295"/>
      <c r="GN143" s="1295"/>
      <c r="GO143" s="1295"/>
      <c r="GP143" s="1295"/>
      <c r="GQ143" s="1295"/>
      <c r="GR143" s="1295"/>
      <c r="GS143" s="1295"/>
      <c r="GT143" s="1295"/>
      <c r="GU143" s="1295"/>
      <c r="GV143" s="1295"/>
      <c r="GW143" s="1295"/>
      <c r="GX143" s="1295"/>
      <c r="GY143" s="1295"/>
      <c r="GZ143" s="1295"/>
      <c r="HA143" s="1295"/>
      <c r="HB143" s="1295"/>
      <c r="HC143" s="1295"/>
      <c r="HD143" s="1295"/>
      <c r="HE143" s="1295"/>
      <c r="HF143" s="1295"/>
      <c r="HG143" s="1295"/>
      <c r="HH143" s="1295"/>
      <c r="HI143" s="1295"/>
      <c r="HJ143" s="1295"/>
      <c r="HK143" s="1295"/>
      <c r="HL143" s="1295"/>
      <c r="HM143" s="1295"/>
      <c r="HN143" s="1295"/>
      <c r="HO143" s="1295"/>
      <c r="HP143" s="1295"/>
      <c r="HQ143" s="1295"/>
      <c r="HR143" s="1295"/>
      <c r="HS143" s="1295"/>
      <c r="HT143" s="1295"/>
      <c r="HU143" s="1295"/>
      <c r="HV143" s="1295"/>
      <c r="HW143" s="1295"/>
      <c r="HX143" s="1295"/>
      <c r="HY143" s="1295"/>
      <c r="HZ143" s="1295"/>
      <c r="IA143" s="1295"/>
      <c r="IB143" s="1295"/>
      <c r="IC143" s="1295"/>
      <c r="ID143" s="1295"/>
      <c r="IE143" s="1295"/>
      <c r="IF143" s="1295"/>
      <c r="IG143" s="1295"/>
      <c r="IH143" s="1295"/>
      <c r="II143" s="1295"/>
      <c r="IJ143" s="1295"/>
      <c r="IK143" s="1295"/>
      <c r="IL143" s="1295"/>
      <c r="IM143" s="1295"/>
      <c r="IN143" s="1295"/>
      <c r="IO143" s="1295"/>
      <c r="IP143" s="1295"/>
      <c r="IQ143" s="1295"/>
      <c r="IR143" s="1295"/>
      <c r="IS143" s="1295"/>
      <c r="IT143" s="1295"/>
      <c r="IU143" s="1295"/>
      <c r="IV143" s="1295"/>
      <c r="IW143" s="1295"/>
      <c r="IX143" s="1295"/>
      <c r="IY143" s="1295"/>
      <c r="IZ143" s="1295"/>
      <c r="JA143" s="1295"/>
      <c r="JB143" s="1295"/>
      <c r="JC143" s="1295"/>
      <c r="JD143" s="1295"/>
      <c r="JE143" s="1295"/>
      <c r="JF143" s="1295"/>
      <c r="JG143" s="1295"/>
      <c r="JH143" s="1295"/>
      <c r="JI143" s="1295"/>
      <c r="JJ143" s="1295"/>
      <c r="JK143" s="1295"/>
      <c r="JL143" s="1295"/>
      <c r="JM143" s="1295"/>
      <c r="JN143" s="1295"/>
      <c r="JO143" s="1295"/>
      <c r="JP143" s="1295"/>
      <c r="JQ143" s="1295"/>
      <c r="JR143" s="1295"/>
      <c r="JS143" s="1295"/>
      <c r="JT143" s="1295"/>
      <c r="JU143" s="1295"/>
      <c r="JV143" s="1295"/>
      <c r="JW143" s="1295"/>
      <c r="JX143" s="1295"/>
      <c r="JY143" s="1295"/>
      <c r="JZ143" s="1295"/>
      <c r="KA143" s="1295"/>
      <c r="KB143" s="1295"/>
      <c r="KC143" s="1295"/>
      <c r="KD143" s="1295"/>
      <c r="KE143" s="1295"/>
      <c r="KF143" s="1295"/>
      <c r="KG143" s="1295"/>
      <c r="KH143" s="1295"/>
      <c r="KI143" s="1295"/>
      <c r="KJ143" s="1295"/>
      <c r="KK143" s="1295"/>
      <c r="KL143" s="1295"/>
      <c r="KM143" s="1295"/>
      <c r="KN143" s="1295"/>
      <c r="KO143" s="1295"/>
      <c r="KP143" s="1295"/>
      <c r="KQ143" s="1295"/>
      <c r="KR143" s="1295"/>
      <c r="KS143" s="1295"/>
      <c r="KT143" s="1295"/>
      <c r="KU143" s="1295"/>
      <c r="KV143" s="1295"/>
      <c r="KW143" s="1295"/>
      <c r="KX143" s="1295"/>
      <c r="KY143" s="1295"/>
      <c r="KZ143" s="1295"/>
      <c r="LA143" s="1295"/>
      <c r="LB143" s="1295"/>
      <c r="LC143" s="1295"/>
      <c r="LD143" s="1295"/>
      <c r="LE143" s="1295"/>
      <c r="LF143" s="1295"/>
      <c r="LG143" s="1295"/>
      <c r="LH143" s="1295"/>
      <c r="LI143" s="1295"/>
      <c r="LJ143" s="1295"/>
      <c r="LK143" s="1295"/>
      <c r="LL143" s="1295"/>
      <c r="LM143" s="1295"/>
      <c r="LN143" s="1295"/>
      <c r="LO143" s="1295"/>
      <c r="LP143" s="1295"/>
      <c r="LQ143" s="1295"/>
      <c r="LR143" s="1295"/>
      <c r="LS143" s="1295"/>
      <c r="LT143" s="1295"/>
      <c r="LU143" s="1295"/>
      <c r="LV143" s="1295"/>
      <c r="LW143" s="1295"/>
      <c r="LX143" s="1295"/>
      <c r="LY143" s="1295"/>
      <c r="LZ143" s="1295"/>
      <c r="MB143" s="1295"/>
      <c r="MC143" s="1295"/>
      <c r="MD143" s="1295"/>
      <c r="ME143" s="1295"/>
      <c r="MF143" s="1295"/>
      <c r="MG143" s="1295"/>
      <c r="MH143" s="1295"/>
      <c r="MI143" s="1295"/>
      <c r="MJ143" s="1295"/>
      <c r="MK143" s="1295"/>
      <c r="ML143" s="1295"/>
      <c r="MM143" s="1295"/>
      <c r="MN143" s="1295"/>
      <c r="MO143" s="1295"/>
      <c r="MP143" s="1295"/>
      <c r="MQ143" s="1295"/>
      <c r="MR143" s="1295"/>
      <c r="MS143" s="1295"/>
      <c r="MT143" s="1295"/>
      <c r="MU143" s="1295"/>
      <c r="MV143" s="1295"/>
      <c r="MW143" s="1295"/>
      <c r="MX143" s="1295"/>
      <c r="MY143" s="1295"/>
      <c r="MZ143" s="1295"/>
      <c r="NA143" s="1295"/>
      <c r="NB143" s="1295"/>
      <c r="NC143" s="1295"/>
      <c r="ND143" s="1295"/>
      <c r="NE143" s="1295"/>
      <c r="NF143" s="1295"/>
      <c r="NG143" s="1295"/>
      <c r="NH143" s="1295"/>
      <c r="NI143" s="1295"/>
      <c r="NJ143" s="1302"/>
    </row>
    <row r="144" spans="2:374" ht="3.65" customHeight="1" x14ac:dyDescent="0.65">
      <c r="B144" s="1314"/>
      <c r="C144" s="1315"/>
      <c r="D144" s="1315"/>
      <c r="E144" s="1315"/>
      <c r="F144" s="1315"/>
      <c r="G144" s="1315"/>
      <c r="H144" s="1315"/>
      <c r="I144" s="1315"/>
      <c r="J144" s="1315"/>
      <c r="K144" s="1315"/>
      <c r="L144" s="1315"/>
      <c r="M144" s="1315"/>
      <c r="N144" s="1315"/>
      <c r="O144" s="1315"/>
      <c r="P144" s="1315"/>
      <c r="Q144" s="1315"/>
      <c r="R144" s="1315"/>
      <c r="S144" s="1315"/>
      <c r="T144" s="1315"/>
      <c r="U144" s="1315"/>
      <c r="V144" s="1315"/>
      <c r="W144" s="1315"/>
      <c r="X144" s="1315"/>
      <c r="Y144" s="1315"/>
      <c r="Z144" s="1315"/>
      <c r="AA144" s="1315"/>
      <c r="AB144" s="1315"/>
      <c r="AC144" s="1315"/>
      <c r="AD144" s="1315"/>
      <c r="AE144" s="1315"/>
      <c r="AF144" s="1315"/>
      <c r="AG144" s="1315"/>
      <c r="AH144" s="1315"/>
      <c r="AI144" s="1315"/>
      <c r="AJ144" s="1315"/>
      <c r="AK144" s="1315"/>
      <c r="AL144" s="1315"/>
      <c r="AM144" s="1315"/>
      <c r="AN144" s="1315"/>
      <c r="AO144" s="1315"/>
      <c r="AP144" s="1315"/>
      <c r="AQ144" s="1315"/>
      <c r="AR144" s="1315"/>
      <c r="AS144" s="1315"/>
      <c r="AT144" s="1315"/>
      <c r="AU144" s="1315"/>
      <c r="AV144" s="1315"/>
      <c r="AW144" s="1315"/>
      <c r="AX144" s="1315"/>
      <c r="AY144" s="1315"/>
      <c r="AZ144" s="1315"/>
      <c r="BA144" s="1315"/>
      <c r="BB144" s="1315"/>
      <c r="BC144" s="1315"/>
      <c r="BD144" s="1315"/>
      <c r="BE144" s="1315"/>
      <c r="BF144" s="1315"/>
      <c r="BG144" s="1315"/>
      <c r="BH144" s="1315"/>
      <c r="BI144" s="1315"/>
      <c r="BJ144" s="1315"/>
      <c r="BK144" s="1315"/>
      <c r="BL144" s="1315"/>
      <c r="BM144" s="1315"/>
      <c r="BN144" s="1315"/>
      <c r="BO144" s="1315"/>
      <c r="BP144" s="1315"/>
      <c r="BQ144" s="1315"/>
      <c r="BR144" s="1315"/>
      <c r="BS144" s="1315"/>
      <c r="BT144" s="1315"/>
      <c r="BU144" s="1315"/>
      <c r="BV144" s="1315"/>
      <c r="BW144" s="1315"/>
      <c r="BX144" s="1315"/>
      <c r="BY144" s="1315"/>
      <c r="BZ144" s="1315"/>
      <c r="CA144" s="1315"/>
      <c r="CB144" s="1315"/>
      <c r="CC144" s="1315"/>
      <c r="CD144" s="1315"/>
      <c r="CE144" s="1315"/>
      <c r="CF144" s="1315"/>
      <c r="CG144" s="1315"/>
      <c r="CH144" s="1315"/>
      <c r="CI144" s="1315"/>
      <c r="CJ144" s="1315"/>
      <c r="CK144" s="1315"/>
      <c r="CL144" s="1315"/>
      <c r="CM144" s="1315"/>
      <c r="CN144" s="1315"/>
      <c r="CO144" s="1315"/>
      <c r="CP144" s="1315"/>
      <c r="CQ144" s="1315"/>
      <c r="CR144" s="1315"/>
      <c r="CS144" s="1315"/>
      <c r="CT144" s="1315"/>
      <c r="CU144" s="1315"/>
      <c r="CV144" s="1315"/>
      <c r="CW144" s="1315"/>
      <c r="CX144" s="1315"/>
      <c r="CY144" s="1315"/>
      <c r="CZ144" s="1315"/>
      <c r="DA144" s="1315"/>
      <c r="DB144" s="1315"/>
      <c r="DC144" s="1315"/>
      <c r="DD144" s="1315"/>
      <c r="DE144" s="1315"/>
      <c r="DF144" s="1315"/>
      <c r="DG144" s="1315"/>
      <c r="DH144" s="1315"/>
      <c r="DI144" s="1315"/>
      <c r="DJ144" s="1315"/>
      <c r="DK144" s="1315"/>
      <c r="DL144" s="1315"/>
      <c r="DM144" s="1315"/>
      <c r="DN144" s="1315"/>
      <c r="DO144" s="1315"/>
      <c r="DP144" s="1315"/>
      <c r="DQ144" s="1315"/>
      <c r="DR144" s="1315"/>
      <c r="DS144" s="1315"/>
      <c r="DT144" s="1315"/>
      <c r="DU144" s="1315"/>
      <c r="DV144" s="1315"/>
      <c r="DW144" s="1315"/>
      <c r="DX144" s="1315"/>
      <c r="DY144" s="1315"/>
      <c r="DZ144" s="1315"/>
      <c r="EA144" s="1315"/>
      <c r="EB144" s="1315"/>
      <c r="EC144" s="1315"/>
      <c r="ED144" s="1315"/>
      <c r="EE144" s="1315"/>
      <c r="EF144" s="1315"/>
      <c r="EG144" s="1315"/>
      <c r="EH144" s="1315"/>
      <c r="EI144" s="1315"/>
      <c r="EJ144" s="1315"/>
      <c r="EK144" s="1315"/>
      <c r="EL144" s="1315"/>
      <c r="EM144" s="1315"/>
      <c r="EN144" s="1315"/>
      <c r="EO144" s="1315"/>
      <c r="EP144" s="1315"/>
      <c r="EQ144" s="1315"/>
      <c r="ER144" s="1315"/>
      <c r="ES144" s="1315"/>
      <c r="ET144" s="1315"/>
      <c r="EU144" s="1315"/>
      <c r="EV144" s="1315"/>
      <c r="EW144" s="1315"/>
      <c r="EX144" s="1315"/>
      <c r="EY144" s="1315"/>
      <c r="EZ144" s="1315"/>
      <c r="FA144" s="1315"/>
      <c r="FB144" s="1315"/>
      <c r="FC144" s="1315"/>
      <c r="FD144" s="1315"/>
      <c r="FE144" s="1315"/>
      <c r="FF144" s="1315"/>
      <c r="FG144" s="1315"/>
      <c r="FH144" s="1315"/>
      <c r="FI144" s="1315"/>
      <c r="FJ144" s="1315"/>
      <c r="FK144" s="1315"/>
      <c r="FL144" s="1315"/>
      <c r="FM144" s="1315"/>
      <c r="FN144" s="1315"/>
      <c r="FO144" s="1315"/>
      <c r="FP144" s="1315"/>
      <c r="FQ144" s="1315"/>
      <c r="FR144" s="1315"/>
      <c r="FS144" s="1315"/>
      <c r="FT144" s="1315"/>
      <c r="FU144" s="1315"/>
      <c r="FV144" s="1315"/>
      <c r="FW144" s="1315"/>
      <c r="FX144" s="1315"/>
      <c r="FY144" s="1315"/>
      <c r="FZ144" s="1315"/>
      <c r="GA144" s="1295"/>
      <c r="GB144" s="1295"/>
      <c r="GC144" s="1295"/>
      <c r="GD144" s="1295"/>
      <c r="GE144" s="1295"/>
      <c r="GF144" s="1295"/>
      <c r="GG144" s="1295"/>
      <c r="GH144" s="1295"/>
      <c r="GI144" s="1295"/>
      <c r="GJ144" s="1295"/>
      <c r="GK144" s="1295"/>
      <c r="GL144" s="1295"/>
      <c r="GM144" s="1295"/>
      <c r="GN144" s="1295"/>
      <c r="GO144" s="1295"/>
      <c r="GP144" s="1295"/>
      <c r="GQ144" s="1295"/>
      <c r="GR144" s="1295"/>
      <c r="GS144" s="1295"/>
      <c r="GT144" s="1295"/>
      <c r="GU144" s="1295"/>
      <c r="GV144" s="1295"/>
      <c r="GW144" s="1295"/>
      <c r="GX144" s="1295"/>
      <c r="GY144" s="1295"/>
      <c r="GZ144" s="1295"/>
      <c r="HA144" s="1295"/>
      <c r="HB144" s="1295"/>
      <c r="HC144" s="1295"/>
      <c r="HD144" s="1295"/>
      <c r="HE144" s="1295"/>
      <c r="HF144" s="1295"/>
      <c r="HG144" s="1295"/>
      <c r="HH144" s="1295"/>
      <c r="HI144" s="1295"/>
      <c r="HJ144" s="1295"/>
      <c r="HK144" s="1295"/>
      <c r="HL144" s="1295"/>
      <c r="HM144" s="1295"/>
      <c r="HN144" s="1295"/>
      <c r="HO144" s="1295"/>
      <c r="HP144" s="1295"/>
      <c r="HQ144" s="1295"/>
      <c r="HR144" s="1295"/>
      <c r="HS144" s="1295"/>
      <c r="HT144" s="1295"/>
      <c r="HU144" s="1295"/>
      <c r="HV144" s="1295"/>
      <c r="HW144" s="1295"/>
      <c r="HX144" s="1295"/>
      <c r="HY144" s="1295"/>
      <c r="HZ144" s="1295"/>
      <c r="IA144" s="1295"/>
      <c r="IB144" s="1295"/>
      <c r="IC144" s="1295"/>
      <c r="ID144" s="1295"/>
      <c r="IE144" s="1295"/>
      <c r="IF144" s="1295"/>
      <c r="IG144" s="1295"/>
      <c r="IH144" s="1295"/>
      <c r="II144" s="1295"/>
      <c r="IJ144" s="1295"/>
      <c r="IK144" s="1295"/>
      <c r="IL144" s="1295"/>
      <c r="IM144" s="1295"/>
      <c r="IN144" s="1295"/>
      <c r="IO144" s="1295"/>
      <c r="IP144" s="1295"/>
      <c r="IQ144" s="1295"/>
      <c r="IR144" s="1295"/>
      <c r="IS144" s="1295"/>
      <c r="IT144" s="1295"/>
      <c r="IU144" s="1295"/>
      <c r="IV144" s="1295"/>
      <c r="IW144" s="1295"/>
      <c r="IX144" s="1295"/>
      <c r="IY144" s="1295"/>
      <c r="IZ144" s="1295"/>
      <c r="JA144" s="1295"/>
      <c r="JB144" s="1295"/>
      <c r="JC144" s="1295"/>
      <c r="JD144" s="1295"/>
      <c r="JE144" s="1295"/>
      <c r="JF144" s="1295"/>
      <c r="JG144" s="1295"/>
      <c r="JH144" s="1295"/>
      <c r="JI144" s="1295"/>
      <c r="JJ144" s="1295"/>
      <c r="JK144" s="1295"/>
      <c r="JL144" s="1295"/>
      <c r="JM144" s="1295"/>
      <c r="JN144" s="1295"/>
      <c r="JO144" s="1295"/>
      <c r="JP144" s="1295"/>
      <c r="JQ144" s="1295"/>
      <c r="JR144" s="1295"/>
      <c r="JS144" s="1295"/>
      <c r="JT144" s="1295"/>
      <c r="JU144" s="1295"/>
      <c r="JV144" s="1295"/>
      <c r="JW144" s="1295"/>
      <c r="JX144" s="1295"/>
      <c r="JY144" s="1295"/>
      <c r="JZ144" s="1295"/>
      <c r="KA144" s="1295"/>
      <c r="KB144" s="1295"/>
      <c r="KC144" s="1295"/>
      <c r="KD144" s="1295"/>
      <c r="KE144" s="1295"/>
      <c r="KF144" s="1295"/>
      <c r="KG144" s="1295"/>
      <c r="KH144" s="1295"/>
      <c r="KI144" s="1295"/>
      <c r="KJ144" s="1295"/>
      <c r="KK144" s="1295"/>
      <c r="KL144" s="1295"/>
      <c r="KM144" s="1295"/>
      <c r="KN144" s="1295"/>
      <c r="KO144" s="1295"/>
      <c r="KP144" s="1295"/>
      <c r="KQ144" s="1295"/>
      <c r="KR144" s="1295"/>
      <c r="KS144" s="1295"/>
      <c r="KT144" s="1295"/>
      <c r="KU144" s="1295"/>
      <c r="KV144" s="1295"/>
      <c r="KW144" s="1295"/>
      <c r="KX144" s="1295"/>
      <c r="KY144" s="1295"/>
      <c r="KZ144" s="1295"/>
      <c r="LA144" s="1295"/>
      <c r="LB144" s="1295"/>
      <c r="LC144" s="1295"/>
      <c r="LD144" s="1295"/>
      <c r="LE144" s="1295"/>
      <c r="LF144" s="1295"/>
      <c r="LG144" s="1295"/>
      <c r="LH144" s="1295"/>
      <c r="LI144" s="1295"/>
      <c r="LJ144" s="1295"/>
      <c r="LK144" s="1295"/>
      <c r="LL144" s="1295"/>
      <c r="LM144" s="1295"/>
      <c r="LN144" s="1295"/>
      <c r="LO144" s="1295"/>
      <c r="LP144" s="1295"/>
      <c r="LQ144" s="1295"/>
      <c r="LR144" s="1295"/>
      <c r="LS144" s="1295"/>
      <c r="LT144" s="1295"/>
      <c r="LU144" s="1295"/>
      <c r="LV144" s="1295"/>
      <c r="LW144" s="1295"/>
      <c r="LX144" s="1295"/>
      <c r="LY144" s="1295"/>
      <c r="LZ144" s="1295"/>
      <c r="MB144" s="1351"/>
      <c r="MC144" s="1351"/>
      <c r="MD144" s="1295"/>
      <c r="ME144" s="1295"/>
      <c r="MF144" s="1295"/>
      <c r="MG144" s="1295"/>
      <c r="MH144" s="1295"/>
      <c r="MI144" s="1295"/>
      <c r="MJ144" s="1295"/>
      <c r="MK144" s="1295"/>
      <c r="ML144" s="1295"/>
      <c r="MM144" s="1295"/>
      <c r="MN144" s="1295"/>
      <c r="MO144" s="1295"/>
      <c r="MP144" s="1295"/>
      <c r="MQ144" s="1295"/>
      <c r="MR144" s="1295"/>
      <c r="MS144" s="1295"/>
      <c r="MT144" s="1295"/>
      <c r="MU144" s="1295"/>
      <c r="MV144" s="1295"/>
      <c r="MW144" s="1295"/>
      <c r="MX144" s="1295"/>
      <c r="MY144" s="1295"/>
      <c r="MZ144" s="1295"/>
      <c r="NA144" s="1295"/>
      <c r="NB144" s="1295"/>
      <c r="NC144" s="1295"/>
      <c r="ND144" s="1295"/>
      <c r="NE144" s="1295"/>
      <c r="NF144" s="1295"/>
      <c r="NG144" s="1295"/>
      <c r="NH144" s="1295"/>
      <c r="NI144" s="1295"/>
      <c r="NJ144" s="1302"/>
    </row>
    <row r="145" spans="2:374" ht="3.65" customHeight="1" x14ac:dyDescent="0.65">
      <c r="B145" s="1314"/>
      <c r="C145" s="1315"/>
      <c r="D145" s="1315"/>
      <c r="E145" s="1315"/>
      <c r="F145" s="1315"/>
      <c r="G145" s="1315"/>
      <c r="H145" s="1315"/>
      <c r="I145" s="1315"/>
      <c r="J145" s="1315"/>
      <c r="K145" s="1315"/>
      <c r="L145" s="1315"/>
      <c r="M145" s="1315"/>
      <c r="N145" s="1315"/>
      <c r="O145" s="1315"/>
      <c r="P145" s="1315"/>
      <c r="Q145" s="1315"/>
      <c r="R145" s="1315"/>
      <c r="S145" s="1315"/>
      <c r="T145" s="1315"/>
      <c r="U145" s="1315"/>
      <c r="V145" s="1315"/>
      <c r="W145" s="1315"/>
      <c r="X145" s="1315"/>
      <c r="Y145" s="1315"/>
      <c r="Z145" s="1315"/>
      <c r="AA145" s="1315"/>
      <c r="AB145" s="1315"/>
      <c r="AC145" s="1315"/>
      <c r="AD145" s="1315"/>
      <c r="AE145" s="1315"/>
      <c r="AF145" s="1315"/>
      <c r="AG145" s="1315"/>
      <c r="AH145" s="1315"/>
      <c r="AI145" s="1315"/>
      <c r="AJ145" s="1315"/>
      <c r="AK145" s="1315"/>
      <c r="AL145" s="1315"/>
      <c r="AM145" s="1315"/>
      <c r="AN145" s="1315"/>
      <c r="AO145" s="1315"/>
      <c r="AP145" s="1315"/>
      <c r="AQ145" s="1315"/>
      <c r="AR145" s="1315"/>
      <c r="AS145" s="1315"/>
      <c r="AT145" s="1315"/>
      <c r="AU145" s="1315"/>
      <c r="AV145" s="1315"/>
      <c r="AW145" s="1315"/>
      <c r="AX145" s="1315"/>
      <c r="AY145" s="1315"/>
      <c r="AZ145" s="1315"/>
      <c r="BA145" s="1315"/>
      <c r="BB145" s="1315"/>
      <c r="BC145" s="1315"/>
      <c r="BD145" s="1315"/>
      <c r="BE145" s="1315"/>
      <c r="BF145" s="1315"/>
      <c r="BG145" s="1315"/>
      <c r="BH145" s="1315"/>
      <c r="BI145" s="1315"/>
      <c r="BJ145" s="1315"/>
      <c r="BK145" s="1315"/>
      <c r="BL145" s="1315"/>
      <c r="BM145" s="1315"/>
      <c r="BN145" s="1315"/>
      <c r="BO145" s="1315"/>
      <c r="BP145" s="1315"/>
      <c r="BQ145" s="1315"/>
      <c r="BR145" s="1315"/>
      <c r="BS145" s="1315"/>
      <c r="BT145" s="1315"/>
      <c r="BU145" s="1315"/>
      <c r="BV145" s="1315"/>
      <c r="BW145" s="1315"/>
      <c r="BX145" s="1315"/>
      <c r="BY145" s="1315"/>
      <c r="BZ145" s="1315"/>
      <c r="CA145" s="1315"/>
      <c r="CB145" s="1315"/>
      <c r="CC145" s="1315"/>
      <c r="CD145" s="1315"/>
      <c r="CE145" s="1315"/>
      <c r="CF145" s="1315"/>
      <c r="CG145" s="1315"/>
      <c r="CH145" s="1315"/>
      <c r="CI145" s="1315"/>
      <c r="CJ145" s="1315"/>
      <c r="CK145" s="1315"/>
      <c r="CL145" s="1315"/>
      <c r="CM145" s="1315"/>
      <c r="CN145" s="1315"/>
      <c r="CO145" s="1315"/>
      <c r="CP145" s="1315"/>
      <c r="CQ145" s="1315"/>
      <c r="CR145" s="1315"/>
      <c r="CS145" s="1315"/>
      <c r="CT145" s="1315"/>
      <c r="CU145" s="1315"/>
      <c r="CV145" s="1315"/>
      <c r="CW145" s="1315"/>
      <c r="CX145" s="1315"/>
      <c r="CY145" s="1315"/>
      <c r="CZ145" s="1315"/>
      <c r="DA145" s="1315"/>
      <c r="DB145" s="1315"/>
      <c r="DC145" s="1315"/>
      <c r="DD145" s="1315"/>
      <c r="DE145" s="1315"/>
      <c r="DF145" s="1315"/>
      <c r="DG145" s="1315"/>
      <c r="DH145" s="1315"/>
      <c r="DI145" s="1315"/>
      <c r="DJ145" s="1315"/>
      <c r="DK145" s="1315"/>
      <c r="DL145" s="1315"/>
      <c r="DM145" s="1315"/>
      <c r="DN145" s="1315"/>
      <c r="DO145" s="1315"/>
      <c r="DP145" s="1315"/>
      <c r="DQ145" s="1315"/>
      <c r="DR145" s="1315"/>
      <c r="DS145" s="1315"/>
      <c r="DT145" s="1315"/>
      <c r="DU145" s="1315"/>
      <c r="DV145" s="1315"/>
      <c r="DW145" s="1315"/>
      <c r="DX145" s="1315"/>
      <c r="DY145" s="1315"/>
      <c r="DZ145" s="1315"/>
      <c r="EA145" s="1315"/>
      <c r="EB145" s="1315"/>
      <c r="EC145" s="1315"/>
      <c r="ED145" s="1315"/>
      <c r="EE145" s="1315"/>
      <c r="EF145" s="1315"/>
      <c r="EG145" s="1315"/>
      <c r="EH145" s="1315"/>
      <c r="EI145" s="1315"/>
      <c r="EJ145" s="1315"/>
      <c r="EK145" s="1315"/>
      <c r="EL145" s="1315"/>
      <c r="EM145" s="1315"/>
      <c r="EN145" s="1315"/>
      <c r="EO145" s="1315"/>
      <c r="EP145" s="1315"/>
      <c r="EQ145" s="1315"/>
      <c r="ER145" s="1315"/>
      <c r="ES145" s="1315"/>
      <c r="ET145" s="1315"/>
      <c r="EU145" s="1315"/>
      <c r="EV145" s="1315"/>
      <c r="EW145" s="1315"/>
      <c r="EX145" s="1315"/>
      <c r="EY145" s="1315"/>
      <c r="EZ145" s="1315"/>
      <c r="FA145" s="1315"/>
      <c r="FB145" s="1315"/>
      <c r="FC145" s="1315"/>
      <c r="FD145" s="1315"/>
      <c r="FE145" s="1315"/>
      <c r="FF145" s="1315"/>
      <c r="FG145" s="1315"/>
      <c r="FH145" s="1315"/>
      <c r="FI145" s="1315"/>
      <c r="FJ145" s="1315"/>
      <c r="FK145" s="1315"/>
      <c r="FL145" s="1315"/>
      <c r="FM145" s="1315"/>
      <c r="FN145" s="1315"/>
      <c r="FO145" s="1315"/>
      <c r="FP145" s="1315"/>
      <c r="FQ145" s="1315"/>
      <c r="FR145" s="1315"/>
      <c r="FS145" s="1315"/>
      <c r="FT145" s="1315"/>
      <c r="FU145" s="1315"/>
      <c r="FV145" s="1315"/>
      <c r="FW145" s="1315"/>
      <c r="FX145" s="1315"/>
      <c r="FY145" s="1315"/>
      <c r="FZ145" s="1315"/>
      <c r="GA145" s="1295"/>
      <c r="GB145" s="1295"/>
      <c r="GC145" s="1295"/>
      <c r="GD145" s="1295"/>
      <c r="GE145" s="1295"/>
      <c r="GF145" s="1295"/>
      <c r="GG145" s="1295"/>
      <c r="GH145" s="1295"/>
      <c r="GI145" s="1295"/>
      <c r="GJ145" s="1295"/>
      <c r="GK145" s="1295"/>
      <c r="GL145" s="1295"/>
      <c r="GM145" s="1295"/>
      <c r="GN145" s="1295"/>
      <c r="GO145" s="1295"/>
      <c r="GP145" s="1295"/>
      <c r="GQ145" s="1295"/>
      <c r="GR145" s="1295"/>
      <c r="GS145" s="1295"/>
      <c r="GT145" s="1295"/>
      <c r="GU145" s="1295"/>
      <c r="GV145" s="1295"/>
      <c r="GW145" s="1295"/>
      <c r="GX145" s="1295"/>
      <c r="GY145" s="1295"/>
      <c r="GZ145" s="1295"/>
      <c r="HA145" s="1295"/>
      <c r="HB145" s="1295"/>
      <c r="HC145" s="1295"/>
      <c r="HD145" s="1295"/>
      <c r="HE145" s="1295"/>
      <c r="HF145" s="1295"/>
      <c r="HG145" s="1295"/>
      <c r="HH145" s="1295"/>
      <c r="HI145" s="1295"/>
      <c r="HJ145" s="1295"/>
      <c r="HK145" s="1295"/>
      <c r="HL145" s="1295"/>
      <c r="HM145" s="1295"/>
      <c r="HN145" s="1295"/>
      <c r="HO145" s="1295"/>
      <c r="HP145" s="1295"/>
      <c r="HQ145" s="1295"/>
      <c r="HR145" s="1295"/>
      <c r="HS145" s="1295"/>
      <c r="HT145" s="1295"/>
      <c r="HU145" s="1295"/>
      <c r="HV145" s="1295"/>
      <c r="HW145" s="1295"/>
      <c r="HX145" s="1295"/>
      <c r="HY145" s="1295"/>
      <c r="HZ145" s="1295"/>
      <c r="IA145" s="1295"/>
      <c r="IB145" s="1295"/>
      <c r="IC145" s="1295"/>
      <c r="ID145" s="1295"/>
      <c r="IE145" s="1295"/>
      <c r="IF145" s="1295"/>
      <c r="IG145" s="1295"/>
      <c r="IH145" s="1295"/>
      <c r="II145" s="1352" t="s">
        <v>722</v>
      </c>
      <c r="IJ145" s="1352"/>
      <c r="IK145" s="1352"/>
      <c r="IL145" s="1352"/>
      <c r="IM145" s="1352"/>
      <c r="IN145" s="1352"/>
      <c r="IO145" s="1352"/>
      <c r="IP145" s="1352"/>
      <c r="IQ145" s="1352"/>
      <c r="IR145" s="1352"/>
      <c r="IS145" s="1352"/>
      <c r="IT145" s="1352"/>
      <c r="IU145" s="1352"/>
      <c r="IV145" s="1352"/>
      <c r="IW145" s="1352"/>
      <c r="IX145" s="1352"/>
      <c r="IY145" s="1352"/>
      <c r="IZ145" s="1352"/>
      <c r="JA145" s="1352"/>
      <c r="JB145" s="1352"/>
      <c r="JC145" s="1352"/>
      <c r="JD145" s="1352"/>
      <c r="JE145" s="1352"/>
      <c r="JF145" s="1352"/>
      <c r="JG145" s="1352"/>
      <c r="JH145" s="1352"/>
      <c r="JI145" s="1352"/>
      <c r="JJ145" s="1352"/>
      <c r="JK145" s="1352"/>
      <c r="JL145" s="1352"/>
      <c r="JM145" s="1352"/>
      <c r="JN145" s="1352"/>
      <c r="JO145" s="1352"/>
      <c r="JP145" s="1352"/>
      <c r="JQ145" s="1352"/>
      <c r="JR145" s="1352"/>
      <c r="JS145" s="1352"/>
      <c r="JT145" s="1352"/>
      <c r="JU145" s="1352"/>
      <c r="JV145" s="1352"/>
      <c r="JW145" s="1352"/>
      <c r="JX145" s="1352"/>
      <c r="JY145" s="1352"/>
      <c r="JZ145" s="1352"/>
      <c r="KA145" s="1352"/>
      <c r="KB145" s="1352"/>
      <c r="KC145" s="1352"/>
      <c r="KD145" s="1352"/>
      <c r="KE145" s="1352"/>
      <c r="KF145" s="1352"/>
      <c r="KG145" s="1352"/>
      <c r="KH145" s="1352"/>
      <c r="KI145" s="1352"/>
      <c r="KJ145" s="1352"/>
      <c r="KK145" s="1352"/>
      <c r="KL145" s="1352"/>
      <c r="KM145" s="1352"/>
      <c r="KN145" s="1352"/>
      <c r="KO145" s="1352"/>
      <c r="KP145" s="1352"/>
      <c r="KQ145" s="1352"/>
      <c r="KR145" s="1352"/>
      <c r="KS145" s="1352"/>
      <c r="KT145" s="1352"/>
      <c r="KU145" s="1352"/>
      <c r="KV145" s="1352"/>
      <c r="KW145" s="1352"/>
      <c r="KX145" s="1352"/>
      <c r="KY145" s="1352"/>
      <c r="KZ145" s="1352"/>
      <c r="LA145" s="1352"/>
      <c r="LB145" s="1352"/>
      <c r="LC145" s="1352"/>
      <c r="LD145" s="1352"/>
      <c r="LE145" s="1352"/>
      <c r="LF145" s="1352"/>
      <c r="LG145" s="1352"/>
      <c r="LH145" s="1352"/>
      <c r="LI145" s="1352"/>
      <c r="LJ145" s="1352"/>
      <c r="LK145" s="1352"/>
      <c r="LL145" s="1352"/>
      <c r="LM145" s="1352"/>
      <c r="LN145" s="1352"/>
      <c r="LO145" s="1352"/>
      <c r="LP145" s="1352"/>
      <c r="LQ145" s="1352"/>
      <c r="LR145" s="1352"/>
      <c r="LS145" s="1352"/>
      <c r="LT145" s="1352"/>
      <c r="LU145" s="1352"/>
      <c r="LV145" s="1352"/>
      <c r="LW145" s="1352"/>
      <c r="LX145" s="1352"/>
      <c r="LY145" s="1352"/>
      <c r="LZ145" s="1352"/>
      <c r="MB145" s="1351"/>
      <c r="MC145" s="1351"/>
      <c r="MD145" s="1295"/>
      <c r="ME145" s="1295"/>
      <c r="MF145" s="1295"/>
      <c r="MG145" s="1295"/>
      <c r="MH145" s="1295"/>
      <c r="MI145" s="1295"/>
      <c r="MJ145" s="1295"/>
      <c r="MK145" s="1295"/>
      <c r="ML145" s="1295"/>
      <c r="MM145" s="1295"/>
      <c r="MN145" s="1295"/>
      <c r="MO145" s="1295"/>
      <c r="MP145" s="1295"/>
      <c r="MQ145" s="1295"/>
      <c r="MR145" s="1295"/>
      <c r="MS145" s="1295"/>
      <c r="MT145" s="1295"/>
      <c r="MU145" s="1295"/>
      <c r="MV145" s="1295"/>
      <c r="MW145" s="1295"/>
      <c r="MX145" s="1295"/>
      <c r="MY145" s="1295"/>
      <c r="MZ145" s="1295"/>
      <c r="NA145" s="1295"/>
      <c r="NB145" s="1295"/>
      <c r="NC145" s="1295"/>
      <c r="ND145" s="1295"/>
      <c r="NE145" s="1295"/>
      <c r="NF145" s="1295"/>
      <c r="NG145" s="1295"/>
      <c r="NH145" s="1295"/>
      <c r="NI145" s="1295"/>
      <c r="NJ145" s="1302"/>
    </row>
    <row r="146" spans="2:374" ht="3.65" customHeight="1" x14ac:dyDescent="0.65">
      <c r="B146" s="1314"/>
      <c r="C146" s="1315"/>
      <c r="D146" s="1315"/>
      <c r="E146" s="1315"/>
      <c r="F146" s="1315"/>
      <c r="G146" s="1315"/>
      <c r="H146" s="1315"/>
      <c r="I146" s="1315"/>
      <c r="J146" s="1315"/>
      <c r="K146" s="1315"/>
      <c r="L146" s="1315"/>
      <c r="M146" s="1315"/>
      <c r="N146" s="1315"/>
      <c r="O146" s="1315"/>
      <c r="P146" s="1315"/>
      <c r="Q146" s="1315"/>
      <c r="R146" s="1315"/>
      <c r="S146" s="1315"/>
      <c r="T146" s="1315"/>
      <c r="U146" s="1315"/>
      <c r="V146" s="1315"/>
      <c r="W146" s="1315"/>
      <c r="X146" s="1315"/>
      <c r="Y146" s="1315"/>
      <c r="Z146" s="1315"/>
      <c r="AA146" s="1315"/>
      <c r="AB146" s="1315"/>
      <c r="AC146" s="1315"/>
      <c r="AD146" s="1315"/>
      <c r="AE146" s="1315"/>
      <c r="AF146" s="1315"/>
      <c r="AG146" s="1315"/>
      <c r="AH146" s="1315"/>
      <c r="AI146" s="1315"/>
      <c r="AJ146" s="1315"/>
      <c r="AK146" s="1315"/>
      <c r="AL146" s="1315"/>
      <c r="AM146" s="1315"/>
      <c r="AN146" s="1315"/>
      <c r="AO146" s="1315"/>
      <c r="AP146" s="1315"/>
      <c r="AQ146" s="1315"/>
      <c r="AR146" s="1315"/>
      <c r="AS146" s="1315"/>
      <c r="AT146" s="1315"/>
      <c r="AU146" s="1315"/>
      <c r="AV146" s="1315"/>
      <c r="AW146" s="1315"/>
      <c r="AX146" s="1315"/>
      <c r="AY146" s="1315"/>
      <c r="AZ146" s="1315"/>
      <c r="BA146" s="1315"/>
      <c r="BB146" s="1315"/>
      <c r="BC146" s="1315"/>
      <c r="BD146" s="1315"/>
      <c r="BE146" s="1315"/>
      <c r="BF146" s="1315"/>
      <c r="BG146" s="1315"/>
      <c r="BH146" s="1315"/>
      <c r="BI146" s="1315"/>
      <c r="BJ146" s="1315"/>
      <c r="BK146" s="1315"/>
      <c r="BL146" s="1315"/>
      <c r="BM146" s="1315"/>
      <c r="BN146" s="1315"/>
      <c r="BO146" s="1315"/>
      <c r="BP146" s="1315"/>
      <c r="BQ146" s="1315"/>
      <c r="BR146" s="1315"/>
      <c r="BS146" s="1315"/>
      <c r="BT146" s="1315"/>
      <c r="BU146" s="1315"/>
      <c r="BV146" s="1315"/>
      <c r="BW146" s="1315"/>
      <c r="BX146" s="1315"/>
      <c r="BY146" s="1315"/>
      <c r="BZ146" s="1315"/>
      <c r="CA146" s="1315"/>
      <c r="CB146" s="1315"/>
      <c r="CC146" s="1315"/>
      <c r="CD146" s="1315"/>
      <c r="CE146" s="1315"/>
      <c r="CF146" s="1315"/>
      <c r="CG146" s="1315"/>
      <c r="CH146" s="1315"/>
      <c r="CI146" s="1315"/>
      <c r="CJ146" s="1315"/>
      <c r="CK146" s="1315"/>
      <c r="CL146" s="1315"/>
      <c r="CM146" s="1315"/>
      <c r="CN146" s="1315"/>
      <c r="CO146" s="1315"/>
      <c r="CP146" s="1315"/>
      <c r="CQ146" s="1315"/>
      <c r="CR146" s="1315"/>
      <c r="CS146" s="1315"/>
      <c r="CT146" s="1315"/>
      <c r="CU146" s="1315"/>
      <c r="CV146" s="1315"/>
      <c r="CW146" s="1315"/>
      <c r="CX146" s="1315"/>
      <c r="CY146" s="1315"/>
      <c r="CZ146" s="1315"/>
      <c r="DA146" s="1315"/>
      <c r="DB146" s="1315"/>
      <c r="DC146" s="1315"/>
      <c r="DD146" s="1315"/>
      <c r="DE146" s="1315"/>
      <c r="DF146" s="1315"/>
      <c r="DG146" s="1315"/>
      <c r="DH146" s="1315"/>
      <c r="DI146" s="1315"/>
      <c r="DJ146" s="1315"/>
      <c r="DK146" s="1315"/>
      <c r="DL146" s="1315"/>
      <c r="DM146" s="1315"/>
      <c r="DN146" s="1315"/>
      <c r="DO146" s="1315"/>
      <c r="DP146" s="1315"/>
      <c r="DQ146" s="1315"/>
      <c r="DR146" s="1315"/>
      <c r="DS146" s="1315"/>
      <c r="DT146" s="1315"/>
      <c r="DU146" s="1315"/>
      <c r="DV146" s="1315"/>
      <c r="DW146" s="1315"/>
      <c r="DX146" s="1315"/>
      <c r="DY146" s="1315"/>
      <c r="DZ146" s="1315"/>
      <c r="EA146" s="1315"/>
      <c r="EB146" s="1315"/>
      <c r="EC146" s="1315"/>
      <c r="ED146" s="1315"/>
      <c r="EE146" s="1315"/>
      <c r="EF146" s="1315"/>
      <c r="EG146" s="1315"/>
      <c r="EH146" s="1315"/>
      <c r="EI146" s="1315"/>
      <c r="EJ146" s="1315"/>
      <c r="EK146" s="1315"/>
      <c r="EL146" s="1315"/>
      <c r="EM146" s="1315"/>
      <c r="EN146" s="1315"/>
      <c r="EO146" s="1315"/>
      <c r="EP146" s="1315"/>
      <c r="EQ146" s="1315"/>
      <c r="ER146" s="1315"/>
      <c r="ES146" s="1315"/>
      <c r="ET146" s="1315"/>
      <c r="EU146" s="1315"/>
      <c r="EV146" s="1315"/>
      <c r="EW146" s="1315"/>
      <c r="EX146" s="1315"/>
      <c r="EY146" s="1315"/>
      <c r="EZ146" s="1315"/>
      <c r="FA146" s="1315"/>
      <c r="FB146" s="1315"/>
      <c r="FC146" s="1315"/>
      <c r="FD146" s="1315"/>
      <c r="FE146" s="1315"/>
      <c r="FF146" s="1315"/>
      <c r="FG146" s="1315"/>
      <c r="FH146" s="1315"/>
      <c r="FI146" s="1315"/>
      <c r="FJ146" s="1315"/>
      <c r="FK146" s="1315"/>
      <c r="FL146" s="1315"/>
      <c r="FM146" s="1315"/>
      <c r="FN146" s="1315"/>
      <c r="FO146" s="1315"/>
      <c r="FP146" s="1315"/>
      <c r="FQ146" s="1315"/>
      <c r="FR146" s="1315"/>
      <c r="FS146" s="1315"/>
      <c r="FT146" s="1315"/>
      <c r="FU146" s="1315"/>
      <c r="FV146" s="1315"/>
      <c r="FW146" s="1315"/>
      <c r="FX146" s="1315"/>
      <c r="FY146" s="1315"/>
      <c r="FZ146" s="1315"/>
      <c r="GA146" s="1295"/>
      <c r="GB146" s="1295"/>
      <c r="GC146" s="1295"/>
      <c r="GD146" s="1295"/>
      <c r="GE146" s="1295"/>
      <c r="GF146" s="1295"/>
      <c r="GG146" s="1295"/>
      <c r="GH146" s="1295"/>
      <c r="GI146" s="1295"/>
      <c r="GJ146" s="1295"/>
      <c r="GK146" s="1295"/>
      <c r="GL146" s="1295"/>
      <c r="GM146" s="1295"/>
      <c r="GN146" s="1295"/>
      <c r="GO146" s="1295"/>
      <c r="GP146" s="1295"/>
      <c r="GQ146" s="1295"/>
      <c r="GR146" s="1295"/>
      <c r="GS146" s="1295"/>
      <c r="GT146" s="1295"/>
      <c r="GU146" s="1295"/>
      <c r="GV146" s="1295"/>
      <c r="GW146" s="1295"/>
      <c r="GX146" s="1295"/>
      <c r="GY146" s="1295"/>
      <c r="GZ146" s="1295"/>
      <c r="HA146" s="1295"/>
      <c r="HB146" s="1295"/>
      <c r="HC146" s="1295"/>
      <c r="HD146" s="1295"/>
      <c r="HE146" s="1295"/>
      <c r="HF146" s="1295"/>
      <c r="HG146" s="1295"/>
      <c r="HH146" s="1295"/>
      <c r="HI146" s="1295"/>
      <c r="HJ146" s="1295"/>
      <c r="HK146" s="1295"/>
      <c r="HL146" s="1295"/>
      <c r="HM146" s="1295"/>
      <c r="HN146" s="1295"/>
      <c r="HO146" s="1295"/>
      <c r="HP146" s="1295"/>
      <c r="HQ146" s="1295"/>
      <c r="HR146" s="1295"/>
      <c r="HS146" s="1295"/>
      <c r="HT146" s="1295"/>
      <c r="HU146" s="1295"/>
      <c r="HV146" s="1295"/>
      <c r="HW146" s="1295"/>
      <c r="HX146" s="1295"/>
      <c r="HY146" s="1295"/>
      <c r="HZ146" s="1295"/>
      <c r="IA146" s="1295"/>
      <c r="IB146" s="1295"/>
      <c r="IC146" s="1295"/>
      <c r="ID146" s="1295"/>
      <c r="IE146" s="1295"/>
      <c r="IF146" s="1295"/>
      <c r="IG146" s="1295"/>
      <c r="IH146" s="1295"/>
      <c r="II146" s="1352"/>
      <c r="IJ146" s="1352"/>
      <c r="IK146" s="1352"/>
      <c r="IL146" s="1352"/>
      <c r="IM146" s="1352"/>
      <c r="IN146" s="1352"/>
      <c r="IO146" s="1352"/>
      <c r="IP146" s="1352"/>
      <c r="IQ146" s="1352"/>
      <c r="IR146" s="1352"/>
      <c r="IS146" s="1352"/>
      <c r="IT146" s="1352"/>
      <c r="IU146" s="1352"/>
      <c r="IV146" s="1352"/>
      <c r="IW146" s="1352"/>
      <c r="IX146" s="1352"/>
      <c r="IY146" s="1352"/>
      <c r="IZ146" s="1352"/>
      <c r="JA146" s="1352"/>
      <c r="JB146" s="1352"/>
      <c r="JC146" s="1352"/>
      <c r="JD146" s="1352"/>
      <c r="JE146" s="1352"/>
      <c r="JF146" s="1352"/>
      <c r="JG146" s="1352"/>
      <c r="JH146" s="1352"/>
      <c r="JI146" s="1352"/>
      <c r="JJ146" s="1352"/>
      <c r="JK146" s="1352"/>
      <c r="JL146" s="1352"/>
      <c r="JM146" s="1352"/>
      <c r="JN146" s="1352"/>
      <c r="JO146" s="1352"/>
      <c r="JP146" s="1352"/>
      <c r="JQ146" s="1352"/>
      <c r="JR146" s="1352"/>
      <c r="JS146" s="1352"/>
      <c r="JT146" s="1352"/>
      <c r="JU146" s="1352"/>
      <c r="JV146" s="1352"/>
      <c r="JW146" s="1352"/>
      <c r="JX146" s="1352"/>
      <c r="JY146" s="1352"/>
      <c r="JZ146" s="1352"/>
      <c r="KA146" s="1352"/>
      <c r="KB146" s="1352"/>
      <c r="KC146" s="1352"/>
      <c r="KD146" s="1352"/>
      <c r="KE146" s="1352"/>
      <c r="KF146" s="1352"/>
      <c r="KG146" s="1352"/>
      <c r="KH146" s="1352"/>
      <c r="KI146" s="1352"/>
      <c r="KJ146" s="1352"/>
      <c r="KK146" s="1352"/>
      <c r="KL146" s="1352"/>
      <c r="KM146" s="1352"/>
      <c r="KN146" s="1352"/>
      <c r="KO146" s="1352"/>
      <c r="KP146" s="1352"/>
      <c r="KQ146" s="1352"/>
      <c r="KR146" s="1352"/>
      <c r="KS146" s="1352"/>
      <c r="KT146" s="1352"/>
      <c r="KU146" s="1352"/>
      <c r="KV146" s="1352"/>
      <c r="KW146" s="1352"/>
      <c r="KX146" s="1352"/>
      <c r="KY146" s="1352"/>
      <c r="KZ146" s="1352"/>
      <c r="LA146" s="1352"/>
      <c r="LB146" s="1352"/>
      <c r="LC146" s="1352"/>
      <c r="LD146" s="1352"/>
      <c r="LE146" s="1352"/>
      <c r="LF146" s="1352"/>
      <c r="LG146" s="1352"/>
      <c r="LH146" s="1352"/>
      <c r="LI146" s="1352"/>
      <c r="LJ146" s="1352"/>
      <c r="LK146" s="1352"/>
      <c r="LL146" s="1352"/>
      <c r="LM146" s="1352"/>
      <c r="LN146" s="1352"/>
      <c r="LO146" s="1352"/>
      <c r="LP146" s="1352"/>
      <c r="LQ146" s="1352"/>
      <c r="LR146" s="1352"/>
      <c r="LS146" s="1352"/>
      <c r="LT146" s="1352"/>
      <c r="LU146" s="1352"/>
      <c r="LV146" s="1352"/>
      <c r="LW146" s="1352"/>
      <c r="LX146" s="1352"/>
      <c r="LY146" s="1352"/>
      <c r="LZ146" s="1352"/>
      <c r="MB146" s="1351"/>
      <c r="MC146" s="1351"/>
      <c r="MD146" s="1295"/>
      <c r="ME146" s="1295"/>
      <c r="MF146" s="1295"/>
      <c r="MG146" s="1295"/>
      <c r="MH146" s="1295"/>
      <c r="MI146" s="1295"/>
      <c r="MJ146" s="1295"/>
      <c r="MK146" s="1295"/>
      <c r="ML146" s="1295"/>
      <c r="MM146" s="1295"/>
      <c r="MN146" s="1295"/>
      <c r="MO146" s="1295"/>
      <c r="MP146" s="1295"/>
      <c r="MQ146" s="1295"/>
      <c r="MR146" s="1295"/>
      <c r="MS146" s="1295"/>
      <c r="MT146" s="1295"/>
      <c r="MU146" s="1295"/>
      <c r="MV146" s="1295"/>
      <c r="MW146" s="1295"/>
      <c r="MX146" s="1295"/>
      <c r="MY146" s="1295"/>
      <c r="MZ146" s="1295"/>
      <c r="NA146" s="1295"/>
      <c r="NB146" s="1295"/>
      <c r="NC146" s="1295"/>
      <c r="ND146" s="1295"/>
      <c r="NE146" s="1295"/>
      <c r="NF146" s="1295"/>
      <c r="NG146" s="1295"/>
      <c r="NH146" s="1295"/>
      <c r="NI146" s="1295"/>
      <c r="NJ146" s="1302"/>
    </row>
    <row r="147" spans="2:374" ht="3.65" customHeight="1" x14ac:dyDescent="0.65">
      <c r="B147" s="1314"/>
      <c r="C147" s="1315"/>
      <c r="D147" s="1315"/>
      <c r="E147" s="1315"/>
      <c r="F147" s="1315"/>
      <c r="G147" s="1315"/>
      <c r="H147" s="1315"/>
      <c r="I147" s="1315"/>
      <c r="J147" s="1315"/>
      <c r="K147" s="1315"/>
      <c r="L147" s="1315"/>
      <c r="M147" s="1315"/>
      <c r="N147" s="1315"/>
      <c r="O147" s="1315"/>
      <c r="P147" s="1315"/>
      <c r="Q147" s="1315"/>
      <c r="R147" s="1315"/>
      <c r="S147" s="1315"/>
      <c r="T147" s="1315"/>
      <c r="U147" s="1315"/>
      <c r="V147" s="1315"/>
      <c r="W147" s="1315"/>
      <c r="X147" s="1315"/>
      <c r="Y147" s="1315"/>
      <c r="Z147" s="1315"/>
      <c r="AA147" s="1315"/>
      <c r="AB147" s="1315"/>
      <c r="AC147" s="1315"/>
      <c r="AD147" s="1315"/>
      <c r="AE147" s="1315"/>
      <c r="AF147" s="1315"/>
      <c r="AG147" s="1315"/>
      <c r="AH147" s="1315"/>
      <c r="AI147" s="1315"/>
      <c r="AJ147" s="1315"/>
      <c r="AK147" s="1315"/>
      <c r="AL147" s="1315"/>
      <c r="AM147" s="1315"/>
      <c r="AN147" s="1315"/>
      <c r="AO147" s="1315"/>
      <c r="AP147" s="1315"/>
      <c r="AQ147" s="1315"/>
      <c r="AR147" s="1315"/>
      <c r="AS147" s="1315"/>
      <c r="AT147" s="1315"/>
      <c r="AU147" s="1315"/>
      <c r="AV147" s="1315"/>
      <c r="AW147" s="1315"/>
      <c r="AX147" s="1315"/>
      <c r="AY147" s="1315"/>
      <c r="AZ147" s="1315"/>
      <c r="BA147" s="1315"/>
      <c r="BB147" s="1315"/>
      <c r="BC147" s="1315"/>
      <c r="BD147" s="1315"/>
      <c r="BE147" s="1315"/>
      <c r="BF147" s="1315"/>
      <c r="BG147" s="1315"/>
      <c r="BH147" s="1315"/>
      <c r="BI147" s="1315"/>
      <c r="BJ147" s="1315"/>
      <c r="BK147" s="1315"/>
      <c r="BL147" s="1315"/>
      <c r="BM147" s="1315"/>
      <c r="BN147" s="1315"/>
      <c r="BO147" s="1315"/>
      <c r="BP147" s="1315"/>
      <c r="BQ147" s="1315"/>
      <c r="BR147" s="1315"/>
      <c r="BS147" s="1315"/>
      <c r="BT147" s="1315"/>
      <c r="BU147" s="1315"/>
      <c r="BV147" s="1315"/>
      <c r="BW147" s="1315"/>
      <c r="BX147" s="1315"/>
      <c r="BY147" s="1315"/>
      <c r="BZ147" s="1315"/>
      <c r="CA147" s="1315"/>
      <c r="CB147" s="1315"/>
      <c r="CC147" s="1315"/>
      <c r="CD147" s="1315"/>
      <c r="CE147" s="1315"/>
      <c r="CF147" s="1315"/>
      <c r="CG147" s="1315"/>
      <c r="CH147" s="1315"/>
      <c r="CI147" s="1315"/>
      <c r="CJ147" s="1315"/>
      <c r="CK147" s="1315"/>
      <c r="CL147" s="1315"/>
      <c r="CM147" s="1315"/>
      <c r="CN147" s="1315"/>
      <c r="CO147" s="1315"/>
      <c r="CP147" s="1315"/>
      <c r="CQ147" s="1315"/>
      <c r="CR147" s="1315"/>
      <c r="CS147" s="1315"/>
      <c r="CT147" s="1315"/>
      <c r="CU147" s="1315"/>
      <c r="CV147" s="1315"/>
      <c r="CW147" s="1315"/>
      <c r="CX147" s="1315"/>
      <c r="CY147" s="1315"/>
      <c r="CZ147" s="1315"/>
      <c r="DA147" s="1315"/>
      <c r="DB147" s="1315"/>
      <c r="DC147" s="1315"/>
      <c r="DD147" s="1315"/>
      <c r="DE147" s="1315"/>
      <c r="DF147" s="1315"/>
      <c r="DG147" s="1315"/>
      <c r="DH147" s="1315"/>
      <c r="DI147" s="1315"/>
      <c r="DJ147" s="1315"/>
      <c r="DK147" s="1315"/>
      <c r="DL147" s="1315"/>
      <c r="DM147" s="1315"/>
      <c r="DN147" s="1315"/>
      <c r="DO147" s="1315"/>
      <c r="DP147" s="1315"/>
      <c r="DQ147" s="1315"/>
      <c r="DR147" s="1315"/>
      <c r="DS147" s="1315"/>
      <c r="DT147" s="1315"/>
      <c r="DU147" s="1315"/>
      <c r="DV147" s="1315"/>
      <c r="DW147" s="1315"/>
      <c r="DX147" s="1315"/>
      <c r="DY147" s="1315"/>
      <c r="DZ147" s="1315"/>
      <c r="EA147" s="1315"/>
      <c r="EB147" s="1315"/>
      <c r="EC147" s="1315"/>
      <c r="ED147" s="1315"/>
      <c r="EE147" s="1315"/>
      <c r="EF147" s="1315"/>
      <c r="EG147" s="1315"/>
      <c r="EH147" s="1315"/>
      <c r="EI147" s="1315"/>
      <c r="EJ147" s="1315"/>
      <c r="EK147" s="1315"/>
      <c r="EL147" s="1315"/>
      <c r="EM147" s="1315"/>
      <c r="EN147" s="1315"/>
      <c r="EO147" s="1315"/>
      <c r="EP147" s="1315"/>
      <c r="EQ147" s="1315"/>
      <c r="ER147" s="1315"/>
      <c r="ES147" s="1315"/>
      <c r="ET147" s="1315"/>
      <c r="EU147" s="1315"/>
      <c r="EV147" s="1315"/>
      <c r="EW147" s="1315"/>
      <c r="EX147" s="1315"/>
      <c r="EY147" s="1315"/>
      <c r="EZ147" s="1315"/>
      <c r="FA147" s="1315"/>
      <c r="FB147" s="1315"/>
      <c r="FC147" s="1315"/>
      <c r="FD147" s="1315"/>
      <c r="FE147" s="1315"/>
      <c r="FF147" s="1315"/>
      <c r="FG147" s="1315"/>
      <c r="FH147" s="1315"/>
      <c r="FI147" s="1315"/>
      <c r="FJ147" s="1315"/>
      <c r="FK147" s="1315"/>
      <c r="FL147" s="1315"/>
      <c r="FM147" s="1315"/>
      <c r="FN147" s="1315"/>
      <c r="FO147" s="1315"/>
      <c r="FP147" s="1315"/>
      <c r="FQ147" s="1315"/>
      <c r="FR147" s="1315"/>
      <c r="FS147" s="1315"/>
      <c r="FT147" s="1315"/>
      <c r="FU147" s="1315"/>
      <c r="FV147" s="1315"/>
      <c r="FW147" s="1315"/>
      <c r="FX147" s="1315"/>
      <c r="FY147" s="1315"/>
      <c r="FZ147" s="1315"/>
      <c r="GA147" s="1295"/>
      <c r="GB147" s="1295"/>
      <c r="GC147" s="1295"/>
      <c r="GD147" s="1295"/>
      <c r="GE147" s="1295"/>
      <c r="GF147" s="1295"/>
      <c r="GG147" s="1295"/>
      <c r="GH147" s="1295"/>
      <c r="GI147" s="1295"/>
      <c r="GJ147" s="1295"/>
      <c r="GK147" s="1295"/>
      <c r="GL147" s="1295"/>
      <c r="GM147" s="1295"/>
      <c r="GN147" s="1295"/>
      <c r="GO147" s="1295"/>
      <c r="GP147" s="1295"/>
      <c r="GQ147" s="1295"/>
      <c r="GR147" s="1295"/>
      <c r="GS147" s="1295"/>
      <c r="GT147" s="1295"/>
      <c r="GU147" s="1295"/>
      <c r="GV147" s="1295"/>
      <c r="GW147" s="1295"/>
      <c r="GX147" s="1295"/>
      <c r="GY147" s="1295"/>
      <c r="GZ147" s="1295"/>
      <c r="HA147" s="1295"/>
      <c r="HB147" s="1295"/>
      <c r="HC147" s="1295"/>
      <c r="HD147" s="1295"/>
      <c r="HE147" s="1295"/>
      <c r="HF147" s="1295"/>
      <c r="HG147" s="1295"/>
      <c r="HH147" s="1295"/>
      <c r="HI147" s="1295"/>
      <c r="HJ147" s="1295"/>
      <c r="HK147" s="1295"/>
      <c r="HL147" s="1295"/>
      <c r="HM147" s="1295"/>
      <c r="HN147" s="1295"/>
      <c r="HO147" s="1295"/>
      <c r="HP147" s="1295"/>
      <c r="HQ147" s="1295"/>
      <c r="HR147" s="1295"/>
      <c r="HS147" s="1295"/>
      <c r="HT147" s="1295"/>
      <c r="HU147" s="1295"/>
      <c r="HV147" s="1295"/>
      <c r="HW147" s="1295"/>
      <c r="HX147" s="1295"/>
      <c r="HY147" s="1295"/>
      <c r="HZ147" s="1295"/>
      <c r="IA147" s="1295"/>
      <c r="IB147" s="1295"/>
      <c r="IC147" s="1295"/>
      <c r="ID147" s="1295"/>
      <c r="IE147" s="1295"/>
      <c r="IF147" s="1295"/>
      <c r="IG147" s="1295"/>
      <c r="IH147" s="1295"/>
      <c r="II147" s="1352"/>
      <c r="IJ147" s="1352"/>
      <c r="IK147" s="1352"/>
      <c r="IL147" s="1352"/>
      <c r="IM147" s="1352"/>
      <c r="IN147" s="1352"/>
      <c r="IO147" s="1352"/>
      <c r="IP147" s="1352"/>
      <c r="IQ147" s="1352"/>
      <c r="IR147" s="1352"/>
      <c r="IS147" s="1352"/>
      <c r="IT147" s="1352"/>
      <c r="IU147" s="1352"/>
      <c r="IV147" s="1352"/>
      <c r="IW147" s="1352"/>
      <c r="IX147" s="1352"/>
      <c r="IY147" s="1352"/>
      <c r="IZ147" s="1352"/>
      <c r="JA147" s="1352"/>
      <c r="JB147" s="1352"/>
      <c r="JC147" s="1352"/>
      <c r="JD147" s="1352"/>
      <c r="JE147" s="1352"/>
      <c r="JF147" s="1352"/>
      <c r="JG147" s="1352"/>
      <c r="JH147" s="1352"/>
      <c r="JI147" s="1352"/>
      <c r="JJ147" s="1352"/>
      <c r="JK147" s="1352"/>
      <c r="JL147" s="1352"/>
      <c r="JM147" s="1352"/>
      <c r="JN147" s="1352"/>
      <c r="JO147" s="1352"/>
      <c r="JP147" s="1352"/>
      <c r="JQ147" s="1352"/>
      <c r="JR147" s="1352"/>
      <c r="JS147" s="1352"/>
      <c r="JT147" s="1352"/>
      <c r="JU147" s="1352"/>
      <c r="JV147" s="1352"/>
      <c r="JW147" s="1352"/>
      <c r="JX147" s="1352"/>
      <c r="JY147" s="1352"/>
      <c r="JZ147" s="1352"/>
      <c r="KA147" s="1352"/>
      <c r="KB147" s="1352"/>
      <c r="KC147" s="1352"/>
      <c r="KD147" s="1352"/>
      <c r="KE147" s="1352"/>
      <c r="KF147" s="1352"/>
      <c r="KG147" s="1352"/>
      <c r="KH147" s="1352"/>
      <c r="KI147" s="1352"/>
      <c r="KJ147" s="1352"/>
      <c r="KK147" s="1352"/>
      <c r="KL147" s="1352"/>
      <c r="KM147" s="1352"/>
      <c r="KN147" s="1352"/>
      <c r="KO147" s="1352"/>
      <c r="KP147" s="1352"/>
      <c r="KQ147" s="1352"/>
      <c r="KR147" s="1352"/>
      <c r="KS147" s="1352"/>
      <c r="KT147" s="1352"/>
      <c r="KU147" s="1352"/>
      <c r="KV147" s="1352"/>
      <c r="KW147" s="1352"/>
      <c r="KX147" s="1352"/>
      <c r="KY147" s="1352"/>
      <c r="KZ147" s="1352"/>
      <c r="LA147" s="1352"/>
      <c r="LB147" s="1352"/>
      <c r="LC147" s="1352"/>
      <c r="LD147" s="1352"/>
      <c r="LE147" s="1352"/>
      <c r="LF147" s="1352"/>
      <c r="LG147" s="1352"/>
      <c r="LH147" s="1352"/>
      <c r="LI147" s="1352"/>
      <c r="LJ147" s="1352"/>
      <c r="LK147" s="1352"/>
      <c r="LL147" s="1352"/>
      <c r="LM147" s="1352"/>
      <c r="LN147" s="1352"/>
      <c r="LO147" s="1352"/>
      <c r="LP147" s="1352"/>
      <c r="LQ147" s="1352"/>
      <c r="LR147" s="1352"/>
      <c r="LS147" s="1352"/>
      <c r="LT147" s="1352"/>
      <c r="LU147" s="1352"/>
      <c r="LV147" s="1352"/>
      <c r="LW147" s="1352"/>
      <c r="LX147" s="1352"/>
      <c r="LY147" s="1352"/>
      <c r="LZ147" s="1352"/>
      <c r="MB147" s="1295"/>
      <c r="MC147" s="1295"/>
      <c r="MD147" s="1295"/>
      <c r="ME147" s="1295"/>
      <c r="MF147" s="1295"/>
      <c r="MG147" s="1295"/>
      <c r="MH147" s="1295"/>
      <c r="MI147" s="1295"/>
      <c r="MJ147" s="1295"/>
      <c r="MK147" s="1295"/>
      <c r="ML147" s="1295"/>
      <c r="MM147" s="1295"/>
      <c r="MN147" s="1295"/>
      <c r="MO147" s="1295"/>
      <c r="MP147" s="1295"/>
      <c r="MQ147" s="1295"/>
      <c r="MR147" s="1295"/>
      <c r="MS147" s="1295"/>
      <c r="MT147" s="1295"/>
      <c r="MU147" s="1295"/>
      <c r="MV147" s="1295"/>
      <c r="MW147" s="1295"/>
      <c r="MX147" s="1295"/>
      <c r="MY147" s="1295"/>
      <c r="MZ147" s="1295"/>
      <c r="NA147" s="1295"/>
      <c r="NB147" s="1295"/>
      <c r="NC147" s="1295"/>
      <c r="ND147" s="1295"/>
      <c r="NE147" s="1295"/>
      <c r="NF147" s="1295"/>
      <c r="NG147" s="1295"/>
      <c r="NH147" s="1295"/>
      <c r="NI147" s="1295"/>
      <c r="NJ147" s="1302"/>
    </row>
    <row r="148" spans="2:374" ht="3.65" customHeight="1" x14ac:dyDescent="0.65">
      <c r="B148" s="1314"/>
      <c r="C148" s="1315"/>
      <c r="D148" s="1315"/>
      <c r="E148" s="1315"/>
      <c r="F148" s="1315"/>
      <c r="G148" s="1315"/>
      <c r="H148" s="1315"/>
      <c r="I148" s="1315"/>
      <c r="J148" s="1315"/>
      <c r="K148" s="1315"/>
      <c r="L148" s="1315"/>
      <c r="M148" s="1315"/>
      <c r="N148" s="1315"/>
      <c r="O148" s="1315"/>
      <c r="P148" s="1315"/>
      <c r="Q148" s="1315"/>
      <c r="R148" s="1315"/>
      <c r="S148" s="1315"/>
      <c r="T148" s="1315"/>
      <c r="U148" s="1315"/>
      <c r="V148" s="1315"/>
      <c r="W148" s="1315"/>
      <c r="X148" s="1315"/>
      <c r="Y148" s="1315"/>
      <c r="Z148" s="1315"/>
      <c r="AA148" s="1315"/>
      <c r="AB148" s="1315"/>
      <c r="AC148" s="1315"/>
      <c r="AD148" s="1315"/>
      <c r="AE148" s="1315"/>
      <c r="AF148" s="1315"/>
      <c r="AG148" s="1315"/>
      <c r="AH148" s="1315"/>
      <c r="AI148" s="1315"/>
      <c r="AJ148" s="1315"/>
      <c r="AK148" s="1315"/>
      <c r="AL148" s="1315"/>
      <c r="AM148" s="1315"/>
      <c r="AN148" s="1315"/>
      <c r="AO148" s="1315"/>
      <c r="AP148" s="1315"/>
      <c r="AQ148" s="1315"/>
      <c r="AR148" s="1315"/>
      <c r="AS148" s="1315"/>
      <c r="AT148" s="1315"/>
      <c r="AU148" s="1315"/>
      <c r="AV148" s="1315"/>
      <c r="AW148" s="1315"/>
      <c r="AX148" s="1315"/>
      <c r="AY148" s="1315"/>
      <c r="AZ148" s="1315"/>
      <c r="BA148" s="1315"/>
      <c r="BB148" s="1315"/>
      <c r="BC148" s="1315"/>
      <c r="BD148" s="1315"/>
      <c r="BE148" s="1315"/>
      <c r="BF148" s="1315"/>
      <c r="BG148" s="1315"/>
      <c r="BH148" s="1315"/>
      <c r="BI148" s="1315"/>
      <c r="BJ148" s="1315"/>
      <c r="BK148" s="1315"/>
      <c r="BL148" s="1315"/>
      <c r="BM148" s="1315"/>
      <c r="BN148" s="1315"/>
      <c r="BO148" s="1315"/>
      <c r="BP148" s="1315"/>
      <c r="BQ148" s="1315"/>
      <c r="BR148" s="1315"/>
      <c r="BS148" s="1315"/>
      <c r="BT148" s="1315"/>
      <c r="BU148" s="1315"/>
      <c r="BV148" s="1315"/>
      <c r="BW148" s="1315"/>
      <c r="BX148" s="1312" t="e" vm="4">
        <v>#VALUE!</v>
      </c>
      <c r="BY148" s="1312"/>
      <c r="BZ148" s="1312"/>
      <c r="CA148" s="1312"/>
      <c r="CB148" s="1312"/>
      <c r="CC148" s="1312"/>
      <c r="CD148" s="1315"/>
      <c r="CE148" s="1315"/>
      <c r="CF148" s="1315"/>
      <c r="CG148" s="1315"/>
      <c r="CH148" s="1315"/>
      <c r="CI148" s="1315"/>
      <c r="CJ148" s="1315"/>
      <c r="CK148" s="1315"/>
      <c r="CL148" s="1315"/>
      <c r="CM148" s="1315"/>
      <c r="CN148" s="1315"/>
      <c r="CO148" s="1315"/>
      <c r="CP148" s="1315"/>
      <c r="CQ148" s="1315"/>
      <c r="CR148" s="1315"/>
      <c r="CS148" s="1315"/>
      <c r="CT148" s="1315"/>
      <c r="CU148" s="1315"/>
      <c r="CV148" s="1315"/>
      <c r="CW148" s="1315"/>
      <c r="CX148" s="1315"/>
      <c r="CY148" s="1315"/>
      <c r="CZ148" s="1315"/>
      <c r="DA148" s="1315"/>
      <c r="DB148" s="1315"/>
      <c r="DC148" s="1315"/>
      <c r="DD148" s="1315"/>
      <c r="DE148" s="1315"/>
      <c r="DF148" s="1315"/>
      <c r="DG148" s="1315"/>
      <c r="DH148" s="1315"/>
      <c r="DI148" s="1315"/>
      <c r="DJ148" s="1315"/>
      <c r="DK148" s="1315"/>
      <c r="DL148" s="1315"/>
      <c r="DM148" s="1315"/>
      <c r="DN148" s="1315"/>
      <c r="DO148" s="1315"/>
      <c r="DP148" s="1315"/>
      <c r="DQ148" s="1315"/>
      <c r="DR148" s="1315"/>
      <c r="DS148" s="1315"/>
      <c r="DT148" s="1315"/>
      <c r="DU148" s="1315"/>
      <c r="DV148" s="1315"/>
      <c r="DW148" s="1315"/>
      <c r="DX148" s="1315"/>
      <c r="DY148" s="1315"/>
      <c r="DZ148" s="1315"/>
      <c r="EA148" s="1315"/>
      <c r="EB148" s="1315"/>
      <c r="EC148" s="1315"/>
      <c r="ED148" s="1315"/>
      <c r="EE148" s="1315"/>
      <c r="EF148" s="1315"/>
      <c r="EG148" s="1315"/>
      <c r="EH148" s="1315"/>
      <c r="EI148" s="1315"/>
      <c r="EJ148" s="1315"/>
      <c r="EK148" s="1315"/>
      <c r="EL148" s="1315"/>
      <c r="EM148" s="1315"/>
      <c r="EN148" s="1315"/>
      <c r="EO148" s="1315"/>
      <c r="EP148" s="1315"/>
      <c r="EQ148" s="1315"/>
      <c r="ER148" s="1315"/>
      <c r="ES148" s="1315"/>
      <c r="ET148" s="1315"/>
      <c r="EU148" s="1315"/>
      <c r="EV148" s="1315"/>
      <c r="EW148" s="1315"/>
      <c r="EX148" s="1315"/>
      <c r="EY148" s="1315"/>
      <c r="EZ148" s="1315"/>
      <c r="FA148" s="1315"/>
      <c r="FB148" s="1315"/>
      <c r="FC148" s="1315"/>
      <c r="FD148" s="1315"/>
      <c r="FE148" s="1315"/>
      <c r="FF148" s="1315"/>
      <c r="FG148" s="1315"/>
      <c r="FH148" s="1315"/>
      <c r="FI148" s="1315"/>
      <c r="FJ148" s="1315"/>
      <c r="FK148" s="1315"/>
      <c r="FL148" s="1315"/>
      <c r="FM148" s="1315"/>
      <c r="FN148" s="1315"/>
      <c r="FO148" s="1315"/>
      <c r="FP148" s="1315"/>
      <c r="FQ148" s="1315"/>
      <c r="FR148" s="1315"/>
      <c r="FS148" s="1315"/>
      <c r="FT148" s="1315"/>
      <c r="FU148" s="1315"/>
      <c r="FV148" s="1315"/>
      <c r="FW148" s="1315"/>
      <c r="FX148" s="1315"/>
      <c r="FY148" s="1315"/>
      <c r="FZ148" s="1315"/>
      <c r="GA148" s="1295"/>
      <c r="GB148" s="1295"/>
      <c r="GC148" s="1295"/>
      <c r="GD148" s="1295"/>
      <c r="GE148" s="1295"/>
      <c r="GF148" s="1295"/>
      <c r="GG148" s="1295"/>
      <c r="GH148" s="1295"/>
      <c r="GI148" s="1295"/>
      <c r="GJ148" s="1295"/>
      <c r="GK148" s="1295"/>
      <c r="GL148" s="1295"/>
      <c r="GM148" s="1295"/>
      <c r="GN148" s="1295"/>
      <c r="GO148" s="1295"/>
      <c r="GP148" s="1295"/>
      <c r="GQ148" s="1295"/>
      <c r="GR148" s="1295"/>
      <c r="GS148" s="1295"/>
      <c r="GT148" s="1295"/>
      <c r="GU148" s="1295"/>
      <c r="GV148" s="1295"/>
      <c r="GW148" s="1295"/>
      <c r="GX148" s="1295"/>
      <c r="GY148" s="1295"/>
      <c r="GZ148" s="1295"/>
      <c r="HA148" s="1295"/>
      <c r="HB148" s="1295"/>
      <c r="HC148" s="1295"/>
      <c r="HD148" s="1295"/>
      <c r="HE148" s="1295"/>
      <c r="HF148" s="1295"/>
      <c r="HG148" s="1295"/>
      <c r="HH148" s="1295"/>
      <c r="HI148" s="1295"/>
      <c r="HJ148" s="1295"/>
      <c r="HK148" s="1295"/>
      <c r="HL148" s="1295"/>
      <c r="HM148" s="1295"/>
      <c r="HN148" s="1295"/>
      <c r="HO148" s="1295"/>
      <c r="HP148" s="1295"/>
      <c r="HQ148" s="1295"/>
      <c r="HR148" s="1295"/>
      <c r="HS148" s="1295"/>
      <c r="HT148" s="1295"/>
      <c r="HU148" s="1295"/>
      <c r="HV148" s="1295"/>
      <c r="HW148" s="1295"/>
      <c r="HX148" s="1295"/>
      <c r="HY148" s="1295"/>
      <c r="HZ148" s="1295"/>
      <c r="IA148" s="1295"/>
      <c r="IB148" s="1295"/>
      <c r="IC148" s="1295"/>
      <c r="ID148" s="1295"/>
      <c r="IE148" s="1295"/>
      <c r="IF148" s="1295"/>
      <c r="IG148" s="1295"/>
      <c r="IH148" s="1295"/>
      <c r="II148" s="1295"/>
      <c r="IJ148" s="1295"/>
      <c r="IK148" s="1295"/>
      <c r="IL148" s="1295"/>
      <c r="IM148" s="1295"/>
      <c r="IN148" s="1295"/>
      <c r="IO148" s="1295"/>
      <c r="IP148" s="1295"/>
      <c r="IQ148" s="1295"/>
      <c r="IR148" s="1295"/>
      <c r="IS148" s="1295"/>
      <c r="IT148" s="1295"/>
      <c r="IU148" s="1295"/>
      <c r="IV148" s="1295"/>
      <c r="IW148" s="1295"/>
      <c r="IX148" s="1295"/>
      <c r="IY148" s="1295"/>
      <c r="IZ148" s="1295"/>
      <c r="JA148" s="1295"/>
      <c r="JB148" s="1295"/>
      <c r="JC148" s="1295"/>
      <c r="JD148" s="1295"/>
      <c r="JE148" s="1295"/>
      <c r="JF148" s="1295"/>
      <c r="JG148" s="1295"/>
      <c r="JH148" s="1295"/>
      <c r="JI148" s="1295"/>
      <c r="JJ148" s="1295"/>
      <c r="JK148" s="1295"/>
      <c r="JL148" s="1295"/>
      <c r="JM148" s="1295"/>
      <c r="JN148" s="1295"/>
      <c r="JO148" s="1295"/>
      <c r="JP148" s="1295"/>
      <c r="JQ148" s="1295"/>
      <c r="JR148" s="1295"/>
      <c r="JS148" s="1295"/>
      <c r="JT148" s="1295"/>
      <c r="JU148" s="1295"/>
      <c r="JV148" s="1295"/>
      <c r="JW148" s="1295"/>
      <c r="JX148" s="1295"/>
      <c r="JY148" s="1295"/>
      <c r="JZ148" s="1295"/>
      <c r="KA148" s="1295"/>
      <c r="KB148" s="1295"/>
      <c r="KC148" s="1295"/>
      <c r="KD148" s="1295"/>
      <c r="KE148" s="1295"/>
      <c r="KF148" s="1295"/>
      <c r="KG148" s="1295"/>
      <c r="KH148" s="1295"/>
      <c r="KI148" s="1295"/>
      <c r="KJ148" s="1295"/>
      <c r="KK148" s="1295"/>
      <c r="KL148" s="1295"/>
      <c r="KM148" s="1295"/>
      <c r="KN148" s="1295"/>
      <c r="KO148" s="1295"/>
      <c r="KP148" s="1295"/>
      <c r="KQ148" s="1295"/>
      <c r="KR148" s="1295"/>
      <c r="KS148" s="1295"/>
      <c r="KT148" s="1295"/>
      <c r="KU148" s="1295"/>
      <c r="KV148" s="1295"/>
      <c r="KW148" s="1295"/>
      <c r="KX148" s="1295"/>
      <c r="KY148" s="1295"/>
      <c r="KZ148" s="1295"/>
      <c r="LA148" s="1295"/>
      <c r="LB148" s="1295"/>
      <c r="LC148" s="1295"/>
      <c r="LD148" s="1295"/>
      <c r="LE148" s="1295"/>
      <c r="LF148" s="1295"/>
      <c r="LG148" s="1295"/>
      <c r="LH148" s="1295"/>
      <c r="LI148" s="1295"/>
      <c r="LJ148" s="1295"/>
      <c r="LK148" s="1295"/>
      <c r="LL148" s="1295"/>
      <c r="LM148" s="1295"/>
      <c r="LN148" s="1295"/>
      <c r="LO148" s="1295"/>
      <c r="LP148" s="1295"/>
      <c r="LQ148" s="1295"/>
      <c r="LR148" s="1295"/>
      <c r="LS148" s="1295"/>
      <c r="LT148" s="1295"/>
      <c r="LU148" s="1295"/>
      <c r="LV148" s="1295"/>
      <c r="LW148" s="1295"/>
      <c r="LX148" s="1295"/>
      <c r="LY148" s="1295"/>
      <c r="LZ148" s="1295"/>
      <c r="MA148" s="1295"/>
      <c r="MB148" s="1295"/>
      <c r="MC148" s="1295"/>
      <c r="MD148" s="1295"/>
      <c r="ME148" s="1295"/>
      <c r="MF148" s="1295"/>
      <c r="MG148" s="1295"/>
      <c r="MH148" s="1295"/>
      <c r="MI148" s="1295"/>
      <c r="MJ148" s="1295"/>
      <c r="MK148" s="1295"/>
      <c r="ML148" s="1295"/>
      <c r="MM148" s="1295"/>
      <c r="MN148" s="1295"/>
      <c r="MO148" s="1295"/>
      <c r="MP148" s="1295"/>
      <c r="MQ148" s="1295"/>
      <c r="MR148" s="1295"/>
      <c r="MS148" s="1295"/>
      <c r="MT148" s="1295"/>
      <c r="MU148" s="1295"/>
      <c r="MV148" s="1295"/>
      <c r="MW148" s="1295"/>
      <c r="MX148" s="1295"/>
      <c r="MY148" s="1295"/>
      <c r="MZ148" s="1295"/>
      <c r="NA148" s="1295"/>
      <c r="NB148" s="1295"/>
      <c r="NC148" s="1295"/>
      <c r="ND148" s="1295"/>
      <c r="NE148" s="1295"/>
      <c r="NF148" s="1295"/>
      <c r="NG148" s="1295"/>
      <c r="NH148" s="1295"/>
      <c r="NI148" s="1295"/>
      <c r="NJ148" s="1302"/>
    </row>
    <row r="149" spans="2:374" ht="3.65" customHeight="1" x14ac:dyDescent="0.65">
      <c r="B149" s="1314"/>
      <c r="C149" s="1315"/>
      <c r="D149" s="1315"/>
      <c r="E149" s="1315"/>
      <c r="F149" s="1315"/>
      <c r="G149" s="1315"/>
      <c r="H149" s="1315"/>
      <c r="I149" s="1315"/>
      <c r="J149" s="1315"/>
      <c r="K149" s="1315"/>
      <c r="L149" s="1315"/>
      <c r="M149" s="1315"/>
      <c r="N149" s="1315"/>
      <c r="O149" s="1315"/>
      <c r="P149" s="1315"/>
      <c r="Q149" s="1315"/>
      <c r="R149" s="1315"/>
      <c r="S149" s="1315"/>
      <c r="T149" s="1315"/>
      <c r="U149" s="1315"/>
      <c r="V149" s="1315"/>
      <c r="W149" s="1315"/>
      <c r="X149" s="1315"/>
      <c r="Y149" s="1315"/>
      <c r="Z149" s="1315"/>
      <c r="AA149" s="1315"/>
      <c r="AB149" s="1315"/>
      <c r="AC149" s="1315"/>
      <c r="AD149" s="1315"/>
      <c r="AE149" s="1315"/>
      <c r="AF149" s="1315"/>
      <c r="AG149" s="1315"/>
      <c r="AH149" s="1315"/>
      <c r="AI149" s="1315"/>
      <c r="AJ149" s="1315"/>
      <c r="AK149" s="1315"/>
      <c r="AL149" s="1315"/>
      <c r="AM149" s="1315"/>
      <c r="AN149" s="1315"/>
      <c r="AO149" s="1315"/>
      <c r="AP149" s="1315"/>
      <c r="AQ149" s="1315"/>
      <c r="AR149" s="1315"/>
      <c r="AS149" s="1315"/>
      <c r="AT149" s="1315"/>
      <c r="AU149" s="1315"/>
      <c r="AV149" s="1315"/>
      <c r="AW149" s="1315"/>
      <c r="AX149" s="1315"/>
      <c r="AY149" s="1315"/>
      <c r="AZ149" s="1315"/>
      <c r="BA149" s="1315"/>
      <c r="BB149" s="1315"/>
      <c r="BC149" s="1315"/>
      <c r="BD149" s="1315"/>
      <c r="BE149" s="1315"/>
      <c r="BF149" s="1315"/>
      <c r="BG149" s="1315"/>
      <c r="BH149" s="1315"/>
      <c r="BI149" s="1315"/>
      <c r="BJ149" s="1315"/>
      <c r="BK149" s="1315"/>
      <c r="BL149" s="1315"/>
      <c r="BM149" s="1315"/>
      <c r="BN149" s="1315"/>
      <c r="BO149" s="1315"/>
      <c r="BP149" s="1315"/>
      <c r="BQ149" s="1315"/>
      <c r="BR149" s="1315"/>
      <c r="BS149" s="1315"/>
      <c r="BT149" s="1315"/>
      <c r="BU149" s="1315"/>
      <c r="BV149" s="1315"/>
      <c r="BW149" s="1315"/>
      <c r="BX149" s="1312"/>
      <c r="BY149" s="1312"/>
      <c r="BZ149" s="1312"/>
      <c r="CA149" s="1312"/>
      <c r="CB149" s="1312"/>
      <c r="CC149" s="1312"/>
      <c r="CD149" s="1315"/>
      <c r="CE149" s="1315"/>
      <c r="CF149" s="1315"/>
      <c r="CG149" s="1315"/>
      <c r="CH149" s="1315"/>
      <c r="CI149" s="1315"/>
      <c r="CJ149" s="1315"/>
      <c r="CK149" s="1315"/>
      <c r="CL149" s="1315"/>
      <c r="CM149" s="1315"/>
      <c r="CN149" s="1315"/>
      <c r="CO149" s="1315"/>
      <c r="CP149" s="1315"/>
      <c r="CQ149" s="1315"/>
      <c r="CR149" s="1315"/>
      <c r="CS149" s="1315"/>
      <c r="CT149" s="1315"/>
      <c r="CU149" s="1315"/>
      <c r="CV149" s="1315"/>
      <c r="CW149" s="1315"/>
      <c r="CX149" s="1315"/>
      <c r="CY149" s="1315"/>
      <c r="CZ149" s="1315"/>
      <c r="DA149" s="1315"/>
      <c r="DB149" s="1315"/>
      <c r="DC149" s="1315"/>
      <c r="DD149" s="1315"/>
      <c r="DE149" s="1315"/>
      <c r="DF149" s="1315"/>
      <c r="DG149" s="1315"/>
      <c r="DH149" s="1315"/>
      <c r="DI149" s="1315"/>
      <c r="DJ149" s="1315"/>
      <c r="DK149" s="1315"/>
      <c r="DL149" s="1315"/>
      <c r="DM149" s="1315"/>
      <c r="DN149" s="1315"/>
      <c r="DO149" s="1315"/>
      <c r="DP149" s="1315"/>
      <c r="DQ149" s="1315"/>
      <c r="DR149" s="1315"/>
      <c r="DS149" s="1315"/>
      <c r="DT149" s="1315"/>
      <c r="DU149" s="1315"/>
      <c r="DV149" s="1315"/>
      <c r="DW149" s="1315"/>
      <c r="DX149" s="1315"/>
      <c r="DY149" s="1315"/>
      <c r="DZ149" s="1315"/>
      <c r="EA149" s="1315"/>
      <c r="EB149" s="1315"/>
      <c r="EC149" s="1315"/>
      <c r="ED149" s="1315"/>
      <c r="EE149" s="1315"/>
      <c r="EF149" s="1315"/>
      <c r="EG149" s="1315"/>
      <c r="EH149" s="1315"/>
      <c r="EI149" s="1315"/>
      <c r="EJ149" s="1315"/>
      <c r="EK149" s="1315"/>
      <c r="EL149" s="1315"/>
      <c r="EM149" s="1315"/>
      <c r="EN149" s="1315"/>
      <c r="EO149" s="1315"/>
      <c r="EP149" s="1315"/>
      <c r="EQ149" s="1315"/>
      <c r="ER149" s="1315"/>
      <c r="ES149" s="1315"/>
      <c r="ET149" s="1315"/>
      <c r="EU149" s="1315"/>
      <c r="EV149" s="1315"/>
      <c r="EW149" s="1315"/>
      <c r="EX149" s="1315"/>
      <c r="EY149" s="1315"/>
      <c r="EZ149" s="1315"/>
      <c r="FA149" s="1315"/>
      <c r="FB149" s="1315"/>
      <c r="FC149" s="1315"/>
      <c r="FD149" s="1315"/>
      <c r="FE149" s="1315"/>
      <c r="FF149" s="1315"/>
      <c r="FG149" s="1315"/>
      <c r="FH149" s="1315"/>
      <c r="FI149" s="1315"/>
      <c r="FJ149" s="1315"/>
      <c r="FK149" s="1315"/>
      <c r="FL149" s="1315"/>
      <c r="FM149" s="1315"/>
      <c r="FN149" s="1315"/>
      <c r="FO149" s="1315"/>
      <c r="FP149" s="1315"/>
      <c r="FQ149" s="1315"/>
      <c r="FR149" s="1315"/>
      <c r="FS149" s="1315"/>
      <c r="FT149" s="1315"/>
      <c r="FU149" s="1315"/>
      <c r="FV149" s="1315"/>
      <c r="FW149" s="1315"/>
      <c r="FX149" s="1315"/>
      <c r="FY149" s="1315"/>
      <c r="FZ149" s="1315"/>
      <c r="GA149" s="1295"/>
      <c r="GB149" s="1295"/>
      <c r="GC149" s="1295"/>
      <c r="GD149" s="1295"/>
      <c r="GE149" s="1295"/>
      <c r="GF149" s="1295"/>
      <c r="GG149" s="1295"/>
      <c r="GH149" s="1295"/>
      <c r="GI149" s="1295"/>
      <c r="GJ149" s="1295"/>
      <c r="GK149" s="1295"/>
      <c r="GL149" s="1295"/>
      <c r="GM149" s="1295"/>
      <c r="GN149" s="1295"/>
      <c r="GO149" s="1295"/>
      <c r="GP149" s="1295"/>
      <c r="GQ149" s="1295"/>
      <c r="GR149" s="1295"/>
      <c r="GS149" s="1295"/>
      <c r="GT149" s="1295"/>
      <c r="GU149" s="1295"/>
      <c r="GV149" s="1295"/>
      <c r="GW149" s="1295"/>
      <c r="GX149" s="1295"/>
      <c r="GY149" s="1295"/>
      <c r="GZ149" s="1295"/>
      <c r="HA149" s="1295"/>
      <c r="HB149" s="1295"/>
      <c r="HC149" s="1295"/>
      <c r="HD149" s="1295"/>
      <c r="HE149" s="1295"/>
      <c r="HF149" s="1295"/>
      <c r="HG149" s="1295"/>
      <c r="HH149" s="1295"/>
      <c r="HI149" s="1295"/>
      <c r="HJ149" s="1295"/>
      <c r="HK149" s="1295"/>
      <c r="HL149" s="1295"/>
      <c r="HM149" s="1295"/>
      <c r="HN149" s="1295"/>
      <c r="HO149" s="1295"/>
      <c r="HP149" s="1295"/>
      <c r="HQ149" s="1295"/>
      <c r="HR149" s="1295"/>
      <c r="HS149" s="1295"/>
      <c r="HT149" s="1295"/>
      <c r="HU149" s="1295"/>
      <c r="HV149" s="1295"/>
      <c r="HW149" s="1295"/>
      <c r="HX149" s="1295"/>
      <c r="HY149" s="1295"/>
      <c r="HZ149" s="1295"/>
      <c r="IA149" s="1295"/>
      <c r="IB149" s="1295"/>
      <c r="IC149" s="1295"/>
      <c r="ID149" s="1295"/>
      <c r="IE149" s="1295"/>
      <c r="IF149" s="1295"/>
      <c r="IG149" s="1295"/>
      <c r="IH149" s="1295"/>
      <c r="II149" s="1295"/>
      <c r="IJ149" s="1295"/>
      <c r="IK149" s="1295"/>
      <c r="IL149" s="1295"/>
      <c r="IM149" s="1295"/>
      <c r="IN149" s="1295"/>
      <c r="IO149" s="1295"/>
      <c r="IP149" s="1295"/>
      <c r="IQ149" s="1295"/>
      <c r="IR149" s="1295"/>
      <c r="IS149" s="1295"/>
      <c r="IT149" s="1295"/>
      <c r="IU149" s="1295"/>
      <c r="IV149" s="1295"/>
      <c r="IW149" s="1295"/>
      <c r="IX149" s="1295"/>
      <c r="IY149" s="1295"/>
      <c r="IZ149" s="1295"/>
      <c r="JA149" s="1295"/>
      <c r="JB149" s="1295"/>
      <c r="JC149" s="1295"/>
      <c r="JD149" s="1295"/>
      <c r="JE149" s="1295"/>
      <c r="JF149" s="1295"/>
      <c r="JG149" s="1295"/>
      <c r="JH149" s="1295"/>
      <c r="JI149" s="1295"/>
      <c r="JJ149" s="1295"/>
      <c r="JK149" s="1295"/>
      <c r="JL149" s="1295"/>
      <c r="JM149" s="1295"/>
      <c r="JN149" s="1295"/>
      <c r="JO149" s="1295"/>
      <c r="JP149" s="1295"/>
      <c r="JQ149" s="1295"/>
      <c r="JR149" s="1295"/>
      <c r="JS149" s="1295"/>
      <c r="JT149" s="1295"/>
      <c r="JU149" s="1295"/>
      <c r="JV149" s="1295"/>
      <c r="JW149" s="1295"/>
      <c r="JX149" s="1295"/>
      <c r="JY149" s="1295"/>
      <c r="JZ149" s="1295"/>
      <c r="KA149" s="1295"/>
      <c r="KB149" s="1295"/>
      <c r="KC149" s="1295"/>
      <c r="KD149" s="1295"/>
      <c r="KE149" s="1295"/>
      <c r="KF149" s="1295"/>
      <c r="KG149" s="1295"/>
      <c r="KH149" s="1295"/>
      <c r="KI149" s="1295"/>
      <c r="KJ149" s="1295"/>
      <c r="KK149" s="1295"/>
      <c r="KL149" s="1295"/>
      <c r="KM149" s="1295"/>
      <c r="KN149" s="1295"/>
      <c r="KO149" s="1295"/>
      <c r="KP149" s="1295"/>
      <c r="KQ149" s="1295"/>
      <c r="KR149" s="1295"/>
      <c r="KS149" s="1295"/>
      <c r="KT149" s="1295"/>
      <c r="KU149" s="1295"/>
      <c r="KV149" s="1295"/>
      <c r="KW149" s="1295"/>
      <c r="KX149" s="1295"/>
      <c r="KY149" s="1295"/>
      <c r="KZ149" s="1295"/>
      <c r="LA149" s="1295"/>
      <c r="LB149" s="1295"/>
      <c r="LC149" s="1295"/>
      <c r="LD149" s="1295"/>
      <c r="LE149" s="1295"/>
      <c r="LF149" s="1295"/>
      <c r="LG149" s="1295"/>
      <c r="LH149" s="1295"/>
      <c r="LI149" s="1295"/>
      <c r="LJ149" s="1295"/>
      <c r="LK149" s="1295"/>
      <c r="LL149" s="1295"/>
      <c r="LM149" s="1295"/>
      <c r="LN149" s="1295"/>
      <c r="LO149" s="1295"/>
      <c r="LP149" s="1295"/>
      <c r="LQ149" s="1295"/>
      <c r="LR149" s="1295"/>
      <c r="LS149" s="1295"/>
      <c r="LT149" s="1295"/>
      <c r="LU149" s="1295"/>
      <c r="LV149" s="1295"/>
      <c r="LW149" s="1295"/>
      <c r="LX149" s="1295"/>
      <c r="LY149" s="1295"/>
      <c r="LZ149" s="1295"/>
      <c r="MA149" s="1295"/>
      <c r="MB149" s="1295"/>
      <c r="MC149" s="1295"/>
      <c r="MD149" s="1295"/>
      <c r="ME149" s="1295"/>
      <c r="MF149" s="1295"/>
      <c r="MG149" s="1295"/>
      <c r="MH149" s="1295"/>
      <c r="MI149" s="1295"/>
      <c r="MJ149" s="1295"/>
      <c r="MK149" s="1295"/>
      <c r="ML149" s="1295"/>
      <c r="MM149" s="1295"/>
      <c r="MN149" s="1295"/>
      <c r="MO149" s="1295"/>
      <c r="MP149" s="1295"/>
      <c r="MQ149" s="1295"/>
      <c r="MR149" s="1295"/>
      <c r="MS149" s="1295"/>
      <c r="MT149" s="1295"/>
      <c r="MU149" s="1295"/>
      <c r="MV149" s="1295"/>
      <c r="MW149" s="1295"/>
      <c r="MX149" s="1295"/>
      <c r="MY149" s="1295"/>
      <c r="MZ149" s="1295"/>
      <c r="NA149" s="1295"/>
      <c r="NB149" s="1295"/>
      <c r="NC149" s="1295"/>
      <c r="ND149" s="1295"/>
      <c r="NE149" s="1295"/>
      <c r="NF149" s="1295"/>
      <c r="NG149" s="1295"/>
      <c r="NH149" s="1295"/>
      <c r="NI149" s="1295"/>
      <c r="NJ149" s="1302"/>
    </row>
    <row r="150" spans="2:374" ht="3.65" customHeight="1" x14ac:dyDescent="0.65">
      <c r="B150" s="1314"/>
      <c r="C150" s="1315"/>
      <c r="D150" s="1315"/>
      <c r="E150" s="1315"/>
      <c r="F150" s="1315"/>
      <c r="G150" s="1315"/>
      <c r="H150" s="1315"/>
      <c r="I150" s="1315"/>
      <c r="J150" s="1315"/>
      <c r="K150" s="1315"/>
      <c r="L150" s="1315"/>
      <c r="M150" s="1315"/>
      <c r="N150" s="1315"/>
      <c r="O150" s="1315"/>
      <c r="P150" s="1315"/>
      <c r="Q150" s="1315"/>
      <c r="R150" s="1315"/>
      <c r="S150" s="1315"/>
      <c r="T150" s="1315"/>
      <c r="U150" s="1315"/>
      <c r="V150" s="1315"/>
      <c r="W150" s="1315"/>
      <c r="X150" s="1315"/>
      <c r="Y150" s="1315"/>
      <c r="Z150" s="1315"/>
      <c r="AA150" s="1315"/>
      <c r="AB150" s="1315"/>
      <c r="AC150" s="1315"/>
      <c r="AD150" s="1315"/>
      <c r="AE150" s="1315"/>
      <c r="AF150" s="1315"/>
      <c r="AG150" s="1315"/>
      <c r="AH150" s="1315"/>
      <c r="AI150" s="1315"/>
      <c r="AJ150" s="1315"/>
      <c r="AK150" s="1315"/>
      <c r="AL150" s="1315"/>
      <c r="AM150" s="1315"/>
      <c r="AN150" s="1315"/>
      <c r="AO150" s="1315"/>
      <c r="AP150" s="1315"/>
      <c r="AQ150" s="1315"/>
      <c r="AR150" s="1315"/>
      <c r="AS150" s="1315"/>
      <c r="AT150" s="1315"/>
      <c r="AU150" s="1315"/>
      <c r="AV150" s="1315"/>
      <c r="AW150" s="1315"/>
      <c r="AX150" s="1315"/>
      <c r="AY150" s="1315"/>
      <c r="AZ150" s="1315"/>
      <c r="BA150" s="1315"/>
      <c r="BB150" s="1315"/>
      <c r="BC150" s="1315"/>
      <c r="BD150" s="1315"/>
      <c r="BE150" s="1315"/>
      <c r="BF150" s="1315"/>
      <c r="BG150" s="1315"/>
      <c r="BH150" s="1315"/>
      <c r="BI150" s="1315"/>
      <c r="BJ150" s="1315"/>
      <c r="BK150" s="1315"/>
      <c r="BL150" s="1315"/>
      <c r="BM150" s="1315"/>
      <c r="BN150" s="1315"/>
      <c r="BO150" s="1315"/>
      <c r="BP150" s="1315"/>
      <c r="BQ150" s="1315"/>
      <c r="BR150" s="1315"/>
      <c r="BS150" s="1315"/>
      <c r="BT150" s="1315"/>
      <c r="BU150" s="1315"/>
      <c r="BV150" s="1315"/>
      <c r="BW150" s="1315"/>
      <c r="BX150" s="1312"/>
      <c r="BY150" s="1312"/>
      <c r="BZ150" s="1312"/>
      <c r="CA150" s="1312"/>
      <c r="CB150" s="1312"/>
      <c r="CC150" s="1312"/>
      <c r="CD150" s="1315"/>
      <c r="CE150" s="1315"/>
      <c r="CF150" s="1315"/>
      <c r="CG150" s="1315"/>
      <c r="CH150" s="1315"/>
      <c r="CI150" s="1315"/>
      <c r="CJ150" s="1315"/>
      <c r="CK150" s="1315"/>
      <c r="CL150" s="1315"/>
      <c r="CM150" s="1315"/>
      <c r="CN150" s="1315"/>
      <c r="CO150" s="1315"/>
      <c r="CP150" s="1315"/>
      <c r="CQ150" s="1315"/>
      <c r="CR150" s="1315"/>
      <c r="CS150" s="1315"/>
      <c r="CT150" s="1315"/>
      <c r="CU150" s="1315"/>
      <c r="CV150" s="1315"/>
      <c r="CW150" s="1315"/>
      <c r="CX150" s="1315"/>
      <c r="CY150" s="1315"/>
      <c r="CZ150" s="1315"/>
      <c r="DA150" s="1315"/>
      <c r="DB150" s="1315"/>
      <c r="DC150" s="1315"/>
      <c r="DD150" s="1315"/>
      <c r="DE150" s="1315"/>
      <c r="DF150" s="1315"/>
      <c r="DG150" s="1315"/>
      <c r="DH150" s="1315"/>
      <c r="DI150" s="1315"/>
      <c r="DJ150" s="1315"/>
      <c r="DK150" s="1315"/>
      <c r="DL150" s="1315"/>
      <c r="DM150" s="1315"/>
      <c r="DN150" s="1315"/>
      <c r="DO150" s="1315"/>
      <c r="DP150" s="1315"/>
      <c r="DQ150" s="1315"/>
      <c r="DR150" s="1315"/>
      <c r="DS150" s="1315"/>
      <c r="DT150" s="1315"/>
      <c r="DU150" s="1315"/>
      <c r="DV150" s="1315"/>
      <c r="DW150" s="1315"/>
      <c r="DX150" s="1315"/>
      <c r="DY150" s="1315"/>
      <c r="DZ150" s="1315"/>
      <c r="EA150" s="1315"/>
      <c r="EB150" s="1315"/>
      <c r="EC150" s="1315"/>
      <c r="ED150" s="1315"/>
      <c r="EE150" s="1315"/>
      <c r="EF150" s="1315"/>
      <c r="EG150" s="1315"/>
      <c r="EH150" s="1315"/>
      <c r="EI150" s="1315"/>
      <c r="EJ150" s="1315"/>
      <c r="EK150" s="1315"/>
      <c r="EL150" s="1315"/>
      <c r="EM150" s="1315"/>
      <c r="EN150" s="1315"/>
      <c r="EO150" s="1315"/>
      <c r="EP150" s="1315"/>
      <c r="EQ150" s="1315"/>
      <c r="ER150" s="1315"/>
      <c r="ES150" s="1315"/>
      <c r="ET150" s="1315"/>
      <c r="EU150" s="1315"/>
      <c r="EV150" s="1315"/>
      <c r="EW150" s="1315"/>
      <c r="EX150" s="1315"/>
      <c r="EY150" s="1315"/>
      <c r="EZ150" s="1315"/>
      <c r="FA150" s="1315"/>
      <c r="FB150" s="1315"/>
      <c r="FC150" s="1315"/>
      <c r="FD150" s="1315"/>
      <c r="FE150" s="1315"/>
      <c r="FF150" s="1315"/>
      <c r="FG150" s="1315"/>
      <c r="FH150" s="1315"/>
      <c r="FI150" s="1315"/>
      <c r="FJ150" s="1315"/>
      <c r="FK150" s="1315"/>
      <c r="FL150" s="1315"/>
      <c r="FM150" s="1315"/>
      <c r="FN150" s="1315"/>
      <c r="FO150" s="1315"/>
      <c r="FP150" s="1315"/>
      <c r="FQ150" s="1315"/>
      <c r="FR150" s="1315"/>
      <c r="FS150" s="1315"/>
      <c r="FT150" s="1315"/>
      <c r="FU150" s="1315"/>
      <c r="FV150" s="1315"/>
      <c r="FW150" s="1315"/>
      <c r="FX150" s="1315"/>
      <c r="FY150" s="1315"/>
      <c r="FZ150" s="1315"/>
      <c r="GA150" s="1295"/>
      <c r="GB150" s="1295"/>
      <c r="GC150" s="1295"/>
      <c r="GD150" s="1295"/>
      <c r="GE150" s="1295"/>
      <c r="GF150" s="1295"/>
      <c r="GG150" s="1295"/>
      <c r="GH150" s="1295"/>
      <c r="GI150" s="1295"/>
      <c r="GJ150" s="1295"/>
      <c r="GK150" s="1295"/>
      <c r="GL150" s="1295"/>
      <c r="GM150" s="1295"/>
      <c r="GN150" s="1295"/>
      <c r="GO150" s="1295"/>
      <c r="GP150" s="1295"/>
      <c r="GQ150" s="1295"/>
      <c r="GR150" s="1295"/>
      <c r="GS150" s="1295"/>
      <c r="GT150" s="1295"/>
      <c r="GU150" s="1295"/>
      <c r="GV150" s="1295"/>
      <c r="GW150" s="1295"/>
      <c r="GX150" s="1295"/>
      <c r="GY150" s="1295"/>
      <c r="GZ150" s="1295"/>
      <c r="HA150" s="1295"/>
      <c r="HB150" s="1295"/>
      <c r="HC150" s="1295"/>
      <c r="HD150" s="1295"/>
      <c r="HE150" s="1295"/>
      <c r="HF150" s="1295"/>
      <c r="HG150" s="1295"/>
      <c r="HH150" s="1295"/>
      <c r="HI150" s="1295"/>
      <c r="HJ150" s="1295"/>
      <c r="HK150" s="1295"/>
      <c r="HL150" s="1295"/>
      <c r="HM150" s="1295"/>
      <c r="HN150" s="1295"/>
      <c r="HO150" s="1295"/>
      <c r="HP150" s="1295"/>
      <c r="HQ150" s="1295"/>
      <c r="HR150" s="1295"/>
      <c r="HS150" s="1295"/>
      <c r="HT150" s="1295"/>
      <c r="HU150" s="1295"/>
      <c r="HV150" s="1295"/>
      <c r="HW150" s="1295"/>
      <c r="HX150" s="1295"/>
      <c r="HY150" s="1295"/>
      <c r="HZ150" s="1295"/>
      <c r="IA150" s="1295"/>
      <c r="IB150" s="1295"/>
      <c r="IC150" s="1295"/>
      <c r="ID150" s="1295"/>
      <c r="IE150" s="1295"/>
      <c r="IF150" s="1295"/>
      <c r="IG150" s="1295"/>
      <c r="IH150" s="1295"/>
      <c r="II150" s="1295"/>
      <c r="IJ150" s="1295"/>
      <c r="IK150" s="1295"/>
      <c r="IL150" s="1295"/>
      <c r="IM150" s="1295"/>
      <c r="IN150" s="1295"/>
      <c r="IO150" s="1295"/>
      <c r="IP150" s="1295"/>
      <c r="IQ150" s="1295"/>
      <c r="IR150" s="1295"/>
      <c r="IS150" s="1295"/>
      <c r="IT150" s="1295"/>
      <c r="IU150" s="1295"/>
      <c r="IV150" s="1295"/>
      <c r="IW150" s="1295"/>
      <c r="IX150" s="1295"/>
      <c r="IY150" s="1295"/>
      <c r="IZ150" s="1295"/>
      <c r="JA150" s="1295"/>
      <c r="JB150" s="1295"/>
      <c r="JC150" s="1295"/>
      <c r="JD150" s="1295"/>
      <c r="JE150" s="1295"/>
      <c r="JF150" s="1295"/>
      <c r="JG150" s="1295"/>
      <c r="JH150" s="1295"/>
      <c r="JI150" s="1295"/>
      <c r="JJ150" s="1295"/>
      <c r="JK150" s="1295"/>
      <c r="JL150" s="1295"/>
      <c r="JM150" s="1295"/>
      <c r="JN150" s="1295"/>
      <c r="JO150" s="1295"/>
      <c r="JP150" s="1295"/>
      <c r="JQ150" s="1295"/>
      <c r="JR150" s="1295"/>
      <c r="JS150" s="1295"/>
      <c r="JT150" s="1295"/>
      <c r="JU150" s="1295"/>
      <c r="JV150" s="1295"/>
      <c r="JW150" s="1295"/>
      <c r="JX150" s="1295"/>
      <c r="JY150" s="1295"/>
      <c r="JZ150" s="1295"/>
      <c r="KA150" s="1295"/>
      <c r="KB150" s="1295"/>
      <c r="KC150" s="1295"/>
      <c r="KD150" s="1295"/>
      <c r="KE150" s="1295"/>
      <c r="KF150" s="1295"/>
      <c r="KG150" s="1295"/>
      <c r="KH150" s="1295"/>
      <c r="KI150" s="1295"/>
      <c r="KJ150" s="1295"/>
      <c r="KK150" s="1295"/>
      <c r="KL150" s="1295"/>
      <c r="KM150" s="1295"/>
      <c r="KN150" s="1295"/>
      <c r="KO150" s="1295"/>
      <c r="KP150" s="1295"/>
      <c r="KQ150" s="1295"/>
      <c r="KR150" s="1295"/>
      <c r="KS150" s="1295"/>
      <c r="KT150" s="1295"/>
      <c r="KU150" s="1295"/>
      <c r="KV150" s="1295"/>
      <c r="KW150" s="1295"/>
      <c r="KX150" s="1295"/>
      <c r="KY150" s="1295"/>
      <c r="KZ150" s="1295"/>
      <c r="LA150" s="1295"/>
      <c r="LB150" s="1295"/>
      <c r="LC150" s="1295"/>
      <c r="LD150" s="1295"/>
      <c r="LE150" s="1295"/>
      <c r="LF150" s="1295"/>
      <c r="LG150" s="1295"/>
      <c r="LH150" s="1295"/>
      <c r="LI150" s="1295"/>
      <c r="LJ150" s="1295"/>
      <c r="LK150" s="1295"/>
      <c r="LL150" s="1295"/>
      <c r="LM150" s="1295"/>
      <c r="LN150" s="1295"/>
      <c r="LO150" s="1295"/>
      <c r="LP150" s="1295"/>
      <c r="LQ150" s="1295"/>
      <c r="LR150" s="1295"/>
      <c r="LS150" s="1295"/>
      <c r="LT150" s="1295"/>
      <c r="LU150" s="1295"/>
      <c r="LV150" s="1295"/>
      <c r="LW150" s="1295"/>
      <c r="LX150" s="1295"/>
      <c r="LY150" s="1295"/>
      <c r="LZ150" s="1295"/>
      <c r="MA150" s="1295"/>
      <c r="MB150" s="1295"/>
      <c r="MC150" s="1295"/>
      <c r="MD150" s="1295"/>
      <c r="ME150" s="1295"/>
      <c r="MF150" s="1295"/>
      <c r="MG150" s="1295"/>
      <c r="MH150" s="1295"/>
      <c r="MI150" s="1295"/>
      <c r="MJ150" s="1295"/>
      <c r="MK150" s="1295"/>
      <c r="ML150" s="1295"/>
      <c r="MM150" s="1295"/>
      <c r="MN150" s="1295"/>
      <c r="MO150" s="1295"/>
      <c r="MP150" s="1295"/>
      <c r="MQ150" s="1295"/>
      <c r="MR150" s="1295"/>
      <c r="MS150" s="1295"/>
      <c r="MT150" s="1295"/>
      <c r="MU150" s="1295"/>
      <c r="MV150" s="1295"/>
      <c r="MW150" s="1295"/>
      <c r="MX150" s="1295"/>
      <c r="MY150" s="1295"/>
      <c r="MZ150" s="1295"/>
      <c r="NA150" s="1295"/>
      <c r="NB150" s="1295"/>
      <c r="NC150" s="1295"/>
      <c r="ND150" s="1295"/>
      <c r="NE150" s="1295"/>
      <c r="NF150" s="1295"/>
      <c r="NG150" s="1295"/>
      <c r="NH150" s="1295"/>
      <c r="NI150" s="1295"/>
      <c r="NJ150" s="1302"/>
    </row>
    <row r="151" spans="2:374" ht="3.65" customHeight="1" x14ac:dyDescent="0.65">
      <c r="B151" s="1314"/>
      <c r="C151" s="1315"/>
      <c r="D151" s="1315"/>
      <c r="E151" s="1315"/>
      <c r="F151" s="1315"/>
      <c r="G151" s="1315"/>
      <c r="H151" s="1315"/>
      <c r="I151" s="1315"/>
      <c r="J151" s="1315"/>
      <c r="K151" s="1315"/>
      <c r="L151" s="1315"/>
      <c r="M151" s="1315"/>
      <c r="N151" s="1315"/>
      <c r="O151" s="1315"/>
      <c r="P151" s="1315"/>
      <c r="Q151" s="1315"/>
      <c r="R151" s="1315"/>
      <c r="S151" s="1315"/>
      <c r="T151" s="1315"/>
      <c r="U151" s="1315"/>
      <c r="V151" s="1315"/>
      <c r="W151" s="1315"/>
      <c r="X151" s="1315"/>
      <c r="Y151" s="1315"/>
      <c r="Z151" s="1315"/>
      <c r="AA151" s="1315"/>
      <c r="AB151" s="1315"/>
      <c r="AC151" s="1315"/>
      <c r="AD151" s="1315"/>
      <c r="AE151" s="1315"/>
      <c r="AF151" s="1315"/>
      <c r="AG151" s="1315"/>
      <c r="AH151" s="1315"/>
      <c r="AI151" s="1315"/>
      <c r="AJ151" s="1315"/>
      <c r="AK151" s="1315"/>
      <c r="AL151" s="1315"/>
      <c r="AM151" s="1315"/>
      <c r="AN151" s="1315"/>
      <c r="AO151" s="1315"/>
      <c r="AP151" s="1315"/>
      <c r="AQ151" s="1315"/>
      <c r="AR151" s="1315"/>
      <c r="AS151" s="1315"/>
      <c r="AT151" s="1315"/>
      <c r="AU151" s="1315"/>
      <c r="AV151" s="1315"/>
      <c r="AW151" s="1315"/>
      <c r="AX151" s="1315"/>
      <c r="AY151" s="1315"/>
      <c r="AZ151" s="1315"/>
      <c r="BA151" s="1315"/>
      <c r="BB151" s="1315"/>
      <c r="BC151" s="1315"/>
      <c r="BD151" s="1315"/>
      <c r="BE151" s="1315"/>
      <c r="BF151" s="1315"/>
      <c r="BG151" s="1315"/>
      <c r="BH151" s="1315"/>
      <c r="BI151" s="1315"/>
      <c r="BJ151" s="1315"/>
      <c r="BK151" s="1315"/>
      <c r="BL151" s="1315"/>
      <c r="BM151" s="1315"/>
      <c r="BN151" s="1315"/>
      <c r="BO151" s="1315"/>
      <c r="BP151" s="1315"/>
      <c r="BQ151" s="1315"/>
      <c r="BR151" s="1315"/>
      <c r="BS151" s="1315"/>
      <c r="BT151" s="1315"/>
      <c r="BU151" s="1315"/>
      <c r="BV151" s="1315"/>
      <c r="BW151" s="1315"/>
      <c r="BX151" s="1312"/>
      <c r="BY151" s="1312"/>
      <c r="BZ151" s="1312"/>
      <c r="CA151" s="1312"/>
      <c r="CB151" s="1312"/>
      <c r="CC151" s="1312"/>
      <c r="CD151" s="1315"/>
      <c r="CE151" s="1315"/>
      <c r="CF151" s="1315"/>
      <c r="CG151" s="1315"/>
      <c r="CH151" s="1315"/>
      <c r="CI151" s="1315"/>
      <c r="CJ151" s="1315"/>
      <c r="CK151" s="1315"/>
      <c r="CL151" s="1315"/>
      <c r="CM151" s="1315"/>
      <c r="CN151" s="1315"/>
      <c r="CO151" s="1315"/>
      <c r="CP151" s="1315"/>
      <c r="CQ151" s="1315"/>
      <c r="CR151" s="1315"/>
      <c r="CS151" s="1315"/>
      <c r="CT151" s="1315"/>
      <c r="CU151" s="1315"/>
      <c r="CV151" s="1315"/>
      <c r="CW151" s="1315"/>
      <c r="CX151" s="1315"/>
      <c r="CY151" s="1315"/>
      <c r="CZ151" s="1315"/>
      <c r="DA151" s="1315"/>
      <c r="DB151" s="1315"/>
      <c r="DC151" s="1315"/>
      <c r="DD151" s="1315"/>
      <c r="DE151" s="1315"/>
      <c r="DF151" s="1315"/>
      <c r="DG151" s="1315"/>
      <c r="DH151" s="1315"/>
      <c r="DI151" s="1315"/>
      <c r="DJ151" s="1315"/>
      <c r="DK151" s="1315"/>
      <c r="DL151" s="1315"/>
      <c r="DM151" s="1315"/>
      <c r="DN151" s="1315"/>
      <c r="DO151" s="1315"/>
      <c r="DP151" s="1315"/>
      <c r="DQ151" s="1315"/>
      <c r="DR151" s="1315"/>
      <c r="DS151" s="1315"/>
      <c r="DT151" s="1315"/>
      <c r="DU151" s="1315"/>
      <c r="DV151" s="1315"/>
      <c r="DW151" s="1315"/>
      <c r="DX151" s="1315"/>
      <c r="DY151" s="1315"/>
      <c r="DZ151" s="1315"/>
      <c r="EA151" s="1315"/>
      <c r="EB151" s="1315"/>
      <c r="EC151" s="1315"/>
      <c r="ED151" s="1315"/>
      <c r="EE151" s="1315"/>
      <c r="EF151" s="1315"/>
      <c r="EG151" s="1315"/>
      <c r="EH151" s="1315"/>
      <c r="EI151" s="1315"/>
      <c r="EJ151" s="1315"/>
      <c r="EK151" s="1315"/>
      <c r="EL151" s="1315"/>
      <c r="EM151" s="1315"/>
      <c r="EN151" s="1315"/>
      <c r="EO151" s="1315"/>
      <c r="EP151" s="1315"/>
      <c r="EQ151" s="1315"/>
      <c r="ER151" s="1315"/>
      <c r="ES151" s="1315"/>
      <c r="ET151" s="1315"/>
      <c r="EU151" s="1315"/>
      <c r="EV151" s="1315"/>
      <c r="EW151" s="1315"/>
      <c r="EX151" s="1315"/>
      <c r="EY151" s="1315"/>
      <c r="EZ151" s="1315"/>
      <c r="FA151" s="1315"/>
      <c r="FB151" s="1315"/>
      <c r="FC151" s="1315"/>
      <c r="FD151" s="1315"/>
      <c r="FE151" s="1315"/>
      <c r="FF151" s="1315"/>
      <c r="FG151" s="1315"/>
      <c r="FH151" s="1315"/>
      <c r="FI151" s="1315"/>
      <c r="FJ151" s="1315"/>
      <c r="FK151" s="1315"/>
      <c r="FL151" s="1315"/>
      <c r="FM151" s="1315"/>
      <c r="FN151" s="1315"/>
      <c r="FO151" s="1315"/>
      <c r="FP151" s="1315"/>
      <c r="FQ151" s="1315"/>
      <c r="FR151" s="1315"/>
      <c r="FS151" s="1315"/>
      <c r="FT151" s="1315"/>
      <c r="FU151" s="1315"/>
      <c r="FV151" s="1315"/>
      <c r="FW151" s="1315"/>
      <c r="FX151" s="1315"/>
      <c r="FY151" s="1315"/>
      <c r="FZ151" s="1315"/>
      <c r="GA151" s="1295"/>
      <c r="GB151" s="1295"/>
      <c r="GC151" s="1295"/>
      <c r="GD151" s="1295"/>
      <c r="GE151" s="1295"/>
      <c r="GF151" s="1295"/>
      <c r="GG151" s="1295"/>
      <c r="GH151" s="1295"/>
      <c r="GI151" s="1295"/>
      <c r="GJ151" s="1295"/>
      <c r="GK151" s="1295"/>
      <c r="GL151" s="1295"/>
      <c r="GM151" s="1295"/>
      <c r="GN151" s="1295"/>
      <c r="GO151" s="1295"/>
      <c r="GP151" s="1295"/>
      <c r="GQ151" s="1295"/>
      <c r="GR151" s="1295"/>
      <c r="GS151" s="1295"/>
      <c r="GT151" s="1295"/>
      <c r="GU151" s="1295"/>
      <c r="GV151" s="1295"/>
      <c r="GW151" s="1295"/>
      <c r="GX151" s="1295"/>
      <c r="GY151" s="1295"/>
      <c r="GZ151" s="1295"/>
      <c r="HA151" s="1295"/>
      <c r="HB151" s="1295"/>
      <c r="HC151" s="1295"/>
      <c r="HD151" s="1295"/>
      <c r="HE151" s="1295"/>
      <c r="HF151" s="1295"/>
      <c r="HG151" s="1295"/>
      <c r="HH151" s="1295"/>
      <c r="HI151" s="1295"/>
      <c r="HJ151" s="1295"/>
      <c r="HK151" s="1295"/>
      <c r="HL151" s="1295"/>
      <c r="HM151" s="1295"/>
      <c r="HN151" s="1295"/>
      <c r="HO151" s="1295"/>
      <c r="HP151" s="1295"/>
      <c r="HQ151" s="1295"/>
      <c r="HR151" s="1295"/>
      <c r="HS151" s="1295"/>
      <c r="HT151" s="1295"/>
      <c r="HU151" s="1295"/>
      <c r="HV151" s="1295"/>
      <c r="HW151" s="1295"/>
      <c r="HX151" s="1295"/>
      <c r="HY151" s="1295"/>
      <c r="HZ151" s="1295"/>
      <c r="IA151" s="1295"/>
      <c r="IB151" s="1295"/>
      <c r="IC151" s="1295"/>
      <c r="ID151" s="1295"/>
      <c r="IE151" s="1295"/>
      <c r="IF151" s="1295"/>
      <c r="IG151" s="1295"/>
      <c r="IH151" s="1295"/>
      <c r="II151" s="1295"/>
      <c r="IJ151" s="1295"/>
      <c r="IK151" s="1295"/>
      <c r="IL151" s="1295"/>
      <c r="IM151" s="1295"/>
      <c r="IN151" s="1295"/>
      <c r="IO151" s="1295"/>
      <c r="IP151" s="1295"/>
      <c r="IQ151" s="1295"/>
      <c r="IR151" s="1295"/>
      <c r="IS151" s="1295"/>
      <c r="IT151" s="1295"/>
      <c r="IU151" s="1295"/>
      <c r="IV151" s="1295"/>
      <c r="IW151" s="1295"/>
      <c r="IX151" s="1295"/>
      <c r="IY151" s="1295"/>
      <c r="IZ151" s="1295"/>
      <c r="JA151" s="1295"/>
      <c r="JB151" s="1295"/>
      <c r="JC151" s="1295"/>
      <c r="JD151" s="1295"/>
      <c r="JE151" s="1295"/>
      <c r="JF151" s="1295"/>
      <c r="JG151" s="1295"/>
      <c r="JH151" s="1295"/>
      <c r="JI151" s="1295"/>
      <c r="JJ151" s="1295"/>
      <c r="JK151" s="1295"/>
      <c r="JL151" s="1295"/>
      <c r="JM151" s="1295"/>
      <c r="JN151" s="1295"/>
      <c r="JO151" s="1295"/>
      <c r="JP151" s="1295"/>
      <c r="JQ151" s="1295"/>
      <c r="JR151" s="1295"/>
      <c r="JS151" s="1295"/>
      <c r="JT151" s="1295"/>
      <c r="JU151" s="1295"/>
      <c r="JV151" s="1295"/>
      <c r="JW151" s="1295"/>
      <c r="JX151" s="1295"/>
      <c r="JY151" s="1295"/>
      <c r="JZ151" s="1295"/>
      <c r="KA151" s="1295"/>
      <c r="KB151" s="1295"/>
      <c r="KC151" s="1295"/>
      <c r="KD151" s="1295"/>
      <c r="KE151" s="1295"/>
      <c r="KF151" s="1295"/>
      <c r="KG151" s="1295"/>
      <c r="KH151" s="1295"/>
      <c r="KI151" s="1295"/>
      <c r="KJ151" s="1295"/>
      <c r="KK151" s="1295"/>
      <c r="KL151" s="1295"/>
      <c r="KM151" s="1295"/>
      <c r="KN151" s="1295"/>
      <c r="KO151" s="1295"/>
      <c r="KP151" s="1295"/>
      <c r="KQ151" s="1295"/>
      <c r="KR151" s="1295"/>
      <c r="KS151" s="1295"/>
      <c r="KT151" s="1295"/>
      <c r="KU151" s="1295"/>
      <c r="KV151" s="1295"/>
      <c r="KW151" s="1295"/>
      <c r="KX151" s="1295"/>
      <c r="KY151" s="1295"/>
      <c r="KZ151" s="1295"/>
      <c r="LA151" s="1295"/>
      <c r="LB151" s="1295"/>
      <c r="LC151" s="1295"/>
      <c r="LD151" s="1295"/>
      <c r="LE151" s="1295"/>
      <c r="LF151" s="1295"/>
      <c r="LG151" s="1295"/>
      <c r="LH151" s="1295"/>
      <c r="LI151" s="1295"/>
      <c r="LJ151" s="1295"/>
      <c r="LK151" s="1295"/>
      <c r="LL151" s="1295"/>
      <c r="LM151" s="1295"/>
      <c r="LN151" s="1295"/>
      <c r="LO151" s="1295"/>
      <c r="LP151" s="1295"/>
      <c r="LQ151" s="1295"/>
      <c r="LR151" s="1295"/>
      <c r="LS151" s="1295"/>
      <c r="LT151" s="1295"/>
      <c r="LU151" s="1295"/>
      <c r="LV151" s="1295"/>
      <c r="LW151" s="1295"/>
      <c r="LX151" s="1295"/>
      <c r="LY151" s="1295"/>
      <c r="LZ151" s="1295"/>
      <c r="MA151" s="1295"/>
      <c r="MB151" s="1295"/>
      <c r="MC151" s="1295"/>
      <c r="MD151" s="1295"/>
      <c r="ME151" s="1295"/>
      <c r="MF151" s="1295"/>
      <c r="MG151" s="1295"/>
      <c r="MH151" s="1295"/>
      <c r="MI151" s="1295"/>
      <c r="MJ151" s="1295"/>
      <c r="MK151" s="1295"/>
      <c r="ML151" s="1295"/>
      <c r="MM151" s="1295"/>
      <c r="MN151" s="1295"/>
      <c r="MO151" s="1295"/>
      <c r="MP151" s="1295"/>
      <c r="MQ151" s="1295"/>
      <c r="MR151" s="1295"/>
      <c r="MS151" s="1295"/>
      <c r="MT151" s="1295"/>
      <c r="MU151" s="1295"/>
      <c r="MV151" s="1295"/>
      <c r="MW151" s="1295"/>
      <c r="MX151" s="1295"/>
      <c r="MY151" s="1295"/>
      <c r="MZ151" s="1295"/>
      <c r="NA151" s="1295"/>
      <c r="NB151" s="1295"/>
      <c r="NC151" s="1295"/>
      <c r="ND151" s="1295"/>
      <c r="NE151" s="1295"/>
      <c r="NF151" s="1295"/>
      <c r="NG151" s="1295"/>
      <c r="NH151" s="1295"/>
      <c r="NI151" s="1295"/>
      <c r="NJ151" s="1302"/>
    </row>
    <row r="152" spans="2:374" ht="3.65" customHeight="1" x14ac:dyDescent="0.65">
      <c r="B152" s="1314"/>
      <c r="C152" s="1315"/>
      <c r="D152" s="1315"/>
      <c r="E152" s="1315"/>
      <c r="F152" s="1315"/>
      <c r="G152" s="1315"/>
      <c r="H152" s="1315"/>
      <c r="I152" s="1315"/>
      <c r="J152" s="1315"/>
      <c r="K152" s="1315"/>
      <c r="L152" s="1315"/>
      <c r="M152" s="1315"/>
      <c r="N152" s="1315"/>
      <c r="O152" s="1315"/>
      <c r="P152" s="1315"/>
      <c r="Q152" s="1315"/>
      <c r="R152" s="1315"/>
      <c r="S152" s="1315"/>
      <c r="T152" s="1315"/>
      <c r="U152" s="1315"/>
      <c r="V152" s="1315"/>
      <c r="W152" s="1315"/>
      <c r="X152" s="1315"/>
      <c r="Y152" s="1315"/>
      <c r="Z152" s="1315"/>
      <c r="AA152" s="1315"/>
      <c r="AB152" s="1315"/>
      <c r="AC152" s="1315"/>
      <c r="AD152" s="1315"/>
      <c r="AE152" s="1315"/>
      <c r="AF152" s="1315"/>
      <c r="AG152" s="1315"/>
      <c r="AH152" s="1315"/>
      <c r="AI152" s="1315"/>
      <c r="AJ152" s="1315"/>
      <c r="AK152" s="1315"/>
      <c r="AL152" s="1315"/>
      <c r="AM152" s="1315"/>
      <c r="AN152" s="1315"/>
      <c r="AO152" s="1315"/>
      <c r="AP152" s="1315"/>
      <c r="AQ152" s="1315"/>
      <c r="AR152" s="1315"/>
      <c r="AS152" s="1315"/>
      <c r="AT152" s="1315"/>
      <c r="AU152" s="1315"/>
      <c r="AV152" s="1315"/>
      <c r="AW152" s="1315"/>
      <c r="AX152" s="1315"/>
      <c r="AY152" s="1315"/>
      <c r="AZ152" s="1315"/>
      <c r="BA152" s="1315"/>
      <c r="BB152" s="1315"/>
      <c r="BC152" s="1315"/>
      <c r="BD152" s="1315"/>
      <c r="BE152" s="1315"/>
      <c r="BF152" s="1315"/>
      <c r="BG152" s="1315"/>
      <c r="BH152" s="1315"/>
      <c r="BI152" s="1315"/>
      <c r="BJ152" s="1315"/>
      <c r="BK152" s="1315"/>
      <c r="BL152" s="1315"/>
      <c r="BM152" s="1315"/>
      <c r="BN152" s="1315"/>
      <c r="BO152" s="1315"/>
      <c r="BP152" s="1315"/>
      <c r="BQ152" s="1315"/>
      <c r="BR152" s="1315"/>
      <c r="BS152" s="1315"/>
      <c r="BT152" s="1315"/>
      <c r="BU152" s="1315"/>
      <c r="BV152" s="1315"/>
      <c r="BW152" s="1315"/>
      <c r="BX152" s="1312"/>
      <c r="BY152" s="1312"/>
      <c r="BZ152" s="1312"/>
      <c r="CA152" s="1312"/>
      <c r="CB152" s="1312"/>
      <c r="CC152" s="1312"/>
      <c r="CD152" s="1315"/>
      <c r="CE152" s="1315"/>
      <c r="CF152" s="1315"/>
      <c r="CG152" s="1315"/>
      <c r="CH152" s="1315"/>
      <c r="CI152" s="1315"/>
      <c r="CJ152" s="1315"/>
      <c r="CK152" s="1315"/>
      <c r="CL152" s="1315"/>
      <c r="CM152" s="1315"/>
      <c r="CN152" s="1315"/>
      <c r="CO152" s="1315"/>
      <c r="CP152" s="1315"/>
      <c r="CQ152" s="1315"/>
      <c r="CR152" s="1315"/>
      <c r="CS152" s="1315"/>
      <c r="CT152" s="1315"/>
      <c r="CU152" s="1315"/>
      <c r="CV152" s="1315"/>
      <c r="CW152" s="1315"/>
      <c r="CX152" s="1315"/>
      <c r="CY152" s="1315"/>
      <c r="CZ152" s="1315"/>
      <c r="DA152" s="1315"/>
      <c r="DB152" s="1315"/>
      <c r="DC152" s="1315"/>
      <c r="DD152" s="1315"/>
      <c r="DE152" s="1315"/>
      <c r="DF152" s="1315"/>
      <c r="DG152" s="1315"/>
      <c r="DH152" s="1315"/>
      <c r="DI152" s="1315"/>
      <c r="DJ152" s="1315"/>
      <c r="DK152" s="1315"/>
      <c r="DL152" s="1315"/>
      <c r="DM152" s="1315"/>
      <c r="DN152" s="1315"/>
      <c r="DO152" s="1315"/>
      <c r="DP152" s="1315"/>
      <c r="DQ152" s="1315"/>
      <c r="DR152" s="1315"/>
      <c r="DS152" s="1315"/>
      <c r="DT152" s="1315"/>
      <c r="DU152" s="1315"/>
      <c r="DV152" s="1315"/>
      <c r="DW152" s="1315"/>
      <c r="DX152" s="1315"/>
      <c r="DY152" s="1315"/>
      <c r="DZ152" s="1315"/>
      <c r="EA152" s="1315"/>
      <c r="EB152" s="1315"/>
      <c r="EC152" s="1315"/>
      <c r="ED152" s="1315"/>
      <c r="EE152" s="1315"/>
      <c r="EF152" s="1315"/>
      <c r="EG152" s="1315"/>
      <c r="EH152" s="1315"/>
      <c r="EI152" s="1315"/>
      <c r="EJ152" s="1315"/>
      <c r="EK152" s="1315"/>
      <c r="EL152" s="1315"/>
      <c r="EM152" s="1315"/>
      <c r="EN152" s="1315"/>
      <c r="EO152" s="1315"/>
      <c r="EP152" s="1315"/>
      <c r="EQ152" s="1315"/>
      <c r="ER152" s="1315"/>
      <c r="ES152" s="1315"/>
      <c r="ET152" s="1315"/>
      <c r="EU152" s="1315"/>
      <c r="EV152" s="1315"/>
      <c r="EW152" s="1315"/>
      <c r="EX152" s="1315"/>
      <c r="EY152" s="1315"/>
      <c r="EZ152" s="1315"/>
      <c r="FA152" s="1315"/>
      <c r="FB152" s="1315"/>
      <c r="FC152" s="1315"/>
      <c r="FD152" s="1315"/>
      <c r="FE152" s="1315"/>
      <c r="FF152" s="1315"/>
      <c r="FG152" s="1315"/>
      <c r="FH152" s="1315"/>
      <c r="FI152" s="1315"/>
      <c r="FJ152" s="1315"/>
      <c r="FK152" s="1315"/>
      <c r="FL152" s="1315"/>
      <c r="FM152" s="1315"/>
      <c r="FN152" s="1315"/>
      <c r="FO152" s="1315"/>
      <c r="FP152" s="1315"/>
      <c r="FQ152" s="1315"/>
      <c r="FR152" s="1315"/>
      <c r="FS152" s="1315"/>
      <c r="FT152" s="1315"/>
      <c r="FU152" s="1315"/>
      <c r="FV152" s="1315"/>
      <c r="FW152" s="1315"/>
      <c r="FX152" s="1315"/>
      <c r="FY152" s="1315"/>
      <c r="FZ152" s="1315"/>
      <c r="GA152" s="1295"/>
      <c r="GB152" s="1295"/>
      <c r="GC152" s="1295"/>
      <c r="GD152" s="1295"/>
      <c r="GE152" s="1295"/>
      <c r="GF152" s="1295"/>
      <c r="GG152" s="1295"/>
      <c r="GH152" s="1295"/>
      <c r="GI152" s="1295"/>
      <c r="GJ152" s="1295"/>
      <c r="GK152" s="1295"/>
      <c r="GL152" s="1295"/>
      <c r="GM152" s="1295"/>
      <c r="GN152" s="1295"/>
      <c r="GO152" s="1295"/>
      <c r="GP152" s="1295"/>
      <c r="GQ152" s="1295"/>
      <c r="GR152" s="1295"/>
      <c r="GS152" s="1295"/>
      <c r="GT152" s="1295"/>
      <c r="GU152" s="1295"/>
      <c r="GV152" s="1295"/>
      <c r="GW152" s="1295"/>
      <c r="GX152" s="1295"/>
      <c r="GY152" s="1295"/>
      <c r="GZ152" s="1295"/>
      <c r="HA152" s="1295"/>
      <c r="HB152" s="1295"/>
      <c r="HC152" s="1295"/>
      <c r="HD152" s="1295"/>
      <c r="HE152" s="1295"/>
      <c r="HF152" s="1295"/>
      <c r="HG152" s="1295"/>
      <c r="HH152" s="1295"/>
      <c r="HI152" s="1295"/>
      <c r="HJ152" s="1295"/>
      <c r="HK152" s="1295"/>
      <c r="HL152" s="1295"/>
      <c r="HM152" s="1295"/>
      <c r="HN152" s="1295"/>
      <c r="HO152" s="1295"/>
      <c r="HP152" s="1295"/>
      <c r="HQ152" s="1295"/>
      <c r="HR152" s="1295"/>
      <c r="HS152" s="1295"/>
      <c r="HT152" s="1295"/>
      <c r="HU152" s="1295"/>
      <c r="HV152" s="1295"/>
      <c r="HW152" s="1295"/>
      <c r="HX152" s="1295"/>
      <c r="HY152" s="1295"/>
      <c r="HZ152" s="1295"/>
      <c r="IA152" s="1295"/>
      <c r="IB152" s="1295"/>
      <c r="IC152" s="1295"/>
      <c r="ID152" s="1295"/>
      <c r="IE152" s="1295"/>
      <c r="IF152" s="1295"/>
      <c r="IG152" s="1295"/>
      <c r="IH152" s="1295"/>
      <c r="II152" s="1295"/>
      <c r="IJ152" s="1295"/>
      <c r="IK152" s="1295"/>
      <c r="IL152" s="1295"/>
      <c r="IM152" s="1295"/>
      <c r="IN152" s="1295"/>
      <c r="IO152" s="1295"/>
      <c r="IP152" s="1295"/>
      <c r="IQ152" s="1295"/>
      <c r="IR152" s="1295"/>
      <c r="IS152" s="1295"/>
      <c r="IT152" s="1295"/>
      <c r="IU152" s="1295"/>
      <c r="IV152" s="1295"/>
      <c r="IW152" s="1295"/>
      <c r="IX152" s="1295"/>
      <c r="IY152" s="1295"/>
      <c r="IZ152" s="1295"/>
      <c r="JA152" s="1295"/>
      <c r="JB152" s="1295"/>
      <c r="JC152" s="1295"/>
      <c r="JD152" s="1295"/>
      <c r="JE152" s="1295"/>
      <c r="JF152" s="1295"/>
      <c r="JG152" s="1295"/>
      <c r="JH152" s="1295"/>
      <c r="JI152" s="1295"/>
      <c r="JJ152" s="1295"/>
      <c r="JK152" s="1295"/>
      <c r="JL152" s="1295"/>
      <c r="JM152" s="1295"/>
      <c r="JN152" s="1295"/>
      <c r="JO152" s="1295"/>
      <c r="JP152" s="1295"/>
      <c r="JQ152" s="1295"/>
      <c r="JR152" s="1295"/>
      <c r="JS152" s="1295"/>
      <c r="JT152" s="1295"/>
      <c r="JU152" s="1295"/>
      <c r="JV152" s="1295"/>
      <c r="JW152" s="1295"/>
      <c r="JX152" s="1295"/>
      <c r="JY152" s="1295"/>
      <c r="JZ152" s="1295"/>
      <c r="KA152" s="1295"/>
      <c r="KB152" s="1295"/>
      <c r="KC152" s="1295"/>
      <c r="KD152" s="1295"/>
      <c r="KE152" s="1295"/>
      <c r="KF152" s="1295"/>
      <c r="KG152" s="1295"/>
      <c r="KH152" s="1295"/>
      <c r="KI152" s="1295"/>
      <c r="KJ152" s="1295"/>
      <c r="KK152" s="1295"/>
      <c r="KL152" s="1295"/>
      <c r="KM152" s="1295"/>
      <c r="KN152" s="1295"/>
      <c r="KO152" s="1295"/>
      <c r="KP152" s="1295"/>
      <c r="KQ152" s="1295"/>
      <c r="KR152" s="1295"/>
      <c r="KS152" s="1295"/>
      <c r="KT152" s="1295"/>
      <c r="KU152" s="1295"/>
      <c r="KV152" s="1295"/>
      <c r="KW152" s="1295"/>
      <c r="KX152" s="1295"/>
      <c r="KY152" s="1295"/>
      <c r="KZ152" s="1295"/>
      <c r="LA152" s="1295"/>
      <c r="LB152" s="1295"/>
      <c r="LC152" s="1295"/>
      <c r="LD152" s="1295"/>
      <c r="LE152" s="1295"/>
      <c r="LF152" s="1295"/>
      <c r="LG152" s="1295"/>
      <c r="LH152" s="1295"/>
      <c r="LI152" s="1295"/>
      <c r="LJ152" s="1295"/>
      <c r="LK152" s="1295"/>
      <c r="LL152" s="1295"/>
      <c r="LM152" s="1295"/>
      <c r="LN152" s="1295"/>
      <c r="LO152" s="1295"/>
      <c r="LP152" s="1295"/>
      <c r="LQ152" s="1295"/>
      <c r="LR152" s="1295"/>
      <c r="LS152" s="1295"/>
      <c r="LT152" s="1295"/>
      <c r="LU152" s="1295"/>
      <c r="LV152" s="1295"/>
      <c r="LW152" s="1295"/>
      <c r="LX152" s="1295"/>
      <c r="LY152" s="1295"/>
      <c r="LZ152" s="1295"/>
      <c r="MA152" s="1295"/>
      <c r="MB152" s="1295"/>
      <c r="MC152" s="1295"/>
      <c r="MD152" s="1295"/>
      <c r="ME152" s="1295"/>
      <c r="MF152" s="1295"/>
      <c r="MG152" s="1295"/>
      <c r="MH152" s="1295"/>
      <c r="MI152" s="1295"/>
      <c r="MJ152" s="1295"/>
      <c r="MK152" s="1295"/>
      <c r="ML152" s="1295"/>
      <c r="MM152" s="1295"/>
      <c r="MN152" s="1295"/>
      <c r="MO152" s="1295"/>
      <c r="MP152" s="1295"/>
      <c r="MQ152" s="1295"/>
      <c r="MR152" s="1295"/>
      <c r="MS152" s="1295"/>
      <c r="MT152" s="1295"/>
      <c r="MU152" s="1295"/>
      <c r="MV152" s="1295"/>
      <c r="MW152" s="1295"/>
      <c r="MX152" s="1295"/>
      <c r="MY152" s="1295"/>
      <c r="MZ152" s="1295"/>
      <c r="NA152" s="1295"/>
      <c r="NB152" s="1295"/>
      <c r="NC152" s="1295"/>
      <c r="ND152" s="1295"/>
      <c r="NE152" s="1295"/>
      <c r="NF152" s="1295"/>
      <c r="NG152" s="1295"/>
      <c r="NH152" s="1295"/>
      <c r="NI152" s="1295"/>
      <c r="NJ152" s="1302"/>
    </row>
    <row r="153" spans="2:374" ht="3.65" customHeight="1" x14ac:dyDescent="0.65">
      <c r="B153" s="1314"/>
      <c r="C153" s="1315"/>
      <c r="D153" s="1315"/>
      <c r="E153" s="1315"/>
      <c r="F153" s="1315"/>
      <c r="G153" s="1315"/>
      <c r="H153" s="1315"/>
      <c r="I153" s="1315"/>
      <c r="J153" s="1315"/>
      <c r="K153" s="1315"/>
      <c r="L153" s="1315"/>
      <c r="M153" s="1315"/>
      <c r="N153" s="1315"/>
      <c r="O153" s="1315"/>
      <c r="P153" s="1315"/>
      <c r="Q153" s="1315"/>
      <c r="R153" s="1315"/>
      <c r="S153" s="1315"/>
      <c r="T153" s="1315"/>
      <c r="U153" s="1315"/>
      <c r="V153" s="1315"/>
      <c r="W153" s="1315"/>
      <c r="X153" s="1315"/>
      <c r="Y153" s="1315"/>
      <c r="Z153" s="1315"/>
      <c r="AA153" s="1315"/>
      <c r="AB153" s="1315"/>
      <c r="AC153" s="1315"/>
      <c r="AD153" s="1315"/>
      <c r="AE153" s="1315"/>
      <c r="AF153" s="1315"/>
      <c r="AG153" s="1315"/>
      <c r="AH153" s="1315"/>
      <c r="AI153" s="1315"/>
      <c r="AJ153" s="1315"/>
      <c r="AK153" s="1315"/>
      <c r="AL153" s="1315"/>
      <c r="AM153" s="1315"/>
      <c r="AN153" s="1315"/>
      <c r="AO153" s="1315"/>
      <c r="AP153" s="1315"/>
      <c r="AQ153" s="1315"/>
      <c r="AR153" s="1315"/>
      <c r="AS153" s="1315"/>
      <c r="AT153" s="1315"/>
      <c r="AU153" s="1315"/>
      <c r="AV153" s="1315"/>
      <c r="AW153" s="1315"/>
      <c r="AX153" s="1315"/>
      <c r="AY153" s="1315"/>
      <c r="AZ153" s="1315"/>
      <c r="BA153" s="1315"/>
      <c r="BB153" s="1315"/>
      <c r="BC153" s="1315"/>
      <c r="BD153" s="1315"/>
      <c r="BE153" s="1315"/>
      <c r="BF153" s="1315"/>
      <c r="BG153" s="1315"/>
      <c r="BH153" s="1315"/>
      <c r="BI153" s="1315"/>
      <c r="BJ153" s="1315"/>
      <c r="BK153" s="1315"/>
      <c r="BL153" s="1315"/>
      <c r="BM153" s="1315"/>
      <c r="BN153" s="1315"/>
      <c r="BO153" s="1315"/>
      <c r="BP153" s="1315"/>
      <c r="BQ153" s="1315"/>
      <c r="BR153" s="1315"/>
      <c r="BS153" s="1315"/>
      <c r="BT153" s="1315"/>
      <c r="BU153" s="1315"/>
      <c r="BV153" s="1315"/>
      <c r="BW153" s="1315"/>
      <c r="BX153" s="1312"/>
      <c r="BY153" s="1312"/>
      <c r="BZ153" s="1312"/>
      <c r="CA153" s="1312"/>
      <c r="CB153" s="1312"/>
      <c r="CC153" s="1312"/>
      <c r="CD153" s="1315"/>
      <c r="CE153" s="1315"/>
      <c r="CF153" s="1315"/>
      <c r="CG153" s="1315"/>
      <c r="CH153" s="1315"/>
      <c r="CI153" s="1315"/>
      <c r="CJ153" s="1315"/>
      <c r="CK153" s="1315"/>
      <c r="CL153" s="1315"/>
      <c r="CM153" s="1315"/>
      <c r="CN153" s="1315"/>
      <c r="CO153" s="1315"/>
      <c r="CP153" s="1315"/>
      <c r="CQ153" s="1315"/>
      <c r="CR153" s="1315"/>
      <c r="CS153" s="1315"/>
      <c r="CT153" s="1315"/>
      <c r="CU153" s="1315"/>
      <c r="CV153" s="1315"/>
      <c r="CW153" s="1315"/>
      <c r="CX153" s="1315"/>
      <c r="CY153" s="1315"/>
      <c r="CZ153" s="1315"/>
      <c r="DA153" s="1315"/>
      <c r="DB153" s="1315"/>
      <c r="DC153" s="1315"/>
      <c r="DD153" s="1315"/>
      <c r="DE153" s="1315"/>
      <c r="DF153" s="1315"/>
      <c r="DG153" s="1315"/>
      <c r="DH153" s="1315"/>
      <c r="DI153" s="1315"/>
      <c r="DJ153" s="1315"/>
      <c r="DK153" s="1315"/>
      <c r="DL153" s="1315"/>
      <c r="DM153" s="1315"/>
      <c r="DN153" s="1315"/>
      <c r="DO153" s="1315"/>
      <c r="DP153" s="1315"/>
      <c r="DQ153" s="1315"/>
      <c r="DR153" s="1315"/>
      <c r="DS153" s="1315"/>
      <c r="DT153" s="1315"/>
      <c r="DU153" s="1315"/>
      <c r="DV153" s="1315"/>
      <c r="DW153" s="1315"/>
      <c r="DX153" s="1315"/>
      <c r="DY153" s="1315"/>
      <c r="DZ153" s="1315"/>
      <c r="EA153" s="1315"/>
      <c r="EB153" s="1315"/>
      <c r="EC153" s="1315"/>
      <c r="ED153" s="1315"/>
      <c r="EE153" s="1315"/>
      <c r="EF153" s="1315"/>
      <c r="EG153" s="1315"/>
      <c r="EH153" s="1315"/>
      <c r="EI153" s="1315"/>
      <c r="EJ153" s="1315"/>
      <c r="EK153" s="1315"/>
      <c r="EL153" s="1315"/>
      <c r="EM153" s="1315"/>
      <c r="EN153" s="1315"/>
      <c r="EO153" s="1315"/>
      <c r="EP153" s="1315"/>
      <c r="EQ153" s="1315"/>
      <c r="ER153" s="1315"/>
      <c r="ES153" s="1315"/>
      <c r="ET153" s="1315"/>
      <c r="EU153" s="1315"/>
      <c r="EV153" s="1315"/>
      <c r="EW153" s="1315"/>
      <c r="EX153" s="1315"/>
      <c r="EY153" s="1315"/>
      <c r="EZ153" s="1315"/>
      <c r="FA153" s="1315"/>
      <c r="FB153" s="1315"/>
      <c r="FC153" s="1315"/>
      <c r="FD153" s="1315"/>
      <c r="FE153" s="1315"/>
      <c r="FF153" s="1315"/>
      <c r="FG153" s="1315"/>
      <c r="FH153" s="1315"/>
      <c r="FI153" s="1315"/>
      <c r="FJ153" s="1315"/>
      <c r="FK153" s="1315"/>
      <c r="FL153" s="1315"/>
      <c r="FM153" s="1315"/>
      <c r="FN153" s="1315"/>
      <c r="FO153" s="1315"/>
      <c r="FP153" s="1315"/>
      <c r="FQ153" s="1315"/>
      <c r="FR153" s="1315"/>
      <c r="FS153" s="1315"/>
      <c r="FT153" s="1315"/>
      <c r="FU153" s="1315"/>
      <c r="FV153" s="1315"/>
      <c r="FW153" s="1315"/>
      <c r="FX153" s="1315"/>
      <c r="FY153" s="1315"/>
      <c r="FZ153" s="1315"/>
      <c r="GA153" s="1295"/>
      <c r="GB153" s="1295"/>
      <c r="GC153" s="1295"/>
      <c r="GD153" s="1295"/>
      <c r="GE153" s="1295"/>
      <c r="GF153" s="1295"/>
      <c r="GG153" s="1295"/>
      <c r="GH153" s="1295"/>
      <c r="GI153" s="1295"/>
      <c r="GJ153" s="1295"/>
      <c r="GK153" s="1295"/>
      <c r="GL153" s="1295"/>
      <c r="GM153" s="1295"/>
      <c r="GN153" s="1295"/>
      <c r="GO153" s="1295"/>
      <c r="GP153" s="1295"/>
      <c r="GQ153" s="1295"/>
      <c r="GR153" s="1295"/>
      <c r="GS153" s="1295"/>
      <c r="GT153" s="1295"/>
      <c r="GU153" s="1295"/>
      <c r="GV153" s="1295"/>
      <c r="GW153" s="1295"/>
      <c r="GX153" s="1295"/>
      <c r="GY153" s="1295"/>
      <c r="GZ153" s="1295"/>
      <c r="HA153" s="1295"/>
      <c r="HB153" s="1295"/>
      <c r="HC153" s="1295"/>
      <c r="HD153" s="1295"/>
      <c r="HE153" s="1295"/>
      <c r="HF153" s="1295"/>
      <c r="HG153" s="1295"/>
      <c r="HH153" s="1295"/>
      <c r="HI153" s="1295"/>
      <c r="HJ153" s="1295"/>
      <c r="HK153" s="1295"/>
      <c r="HL153" s="1295"/>
      <c r="HM153" s="1295"/>
      <c r="HN153" s="1295"/>
      <c r="HO153" s="1295"/>
      <c r="HP153" s="1295"/>
      <c r="HQ153" s="1295"/>
      <c r="HR153" s="1295"/>
      <c r="HS153" s="1295"/>
      <c r="HT153" s="1295"/>
      <c r="HU153" s="1295"/>
      <c r="HV153" s="1295"/>
      <c r="HW153" s="1295"/>
      <c r="HX153" s="1295"/>
      <c r="HY153" s="1295"/>
      <c r="HZ153" s="1295"/>
      <c r="IA153" s="1295"/>
      <c r="IB153" s="1295"/>
      <c r="IC153" s="1295"/>
      <c r="ID153" s="1295"/>
      <c r="IE153" s="1295"/>
      <c r="IF153" s="1295"/>
      <c r="IG153" s="1295"/>
      <c r="IH153" s="1295"/>
      <c r="II153" s="1295"/>
      <c r="IJ153" s="1295"/>
      <c r="IK153" s="1295"/>
      <c r="IL153" s="1295"/>
      <c r="IM153" s="1295"/>
      <c r="IN153" s="1295"/>
      <c r="IO153" s="1295"/>
      <c r="IP153" s="1295"/>
      <c r="IQ153" s="1295"/>
      <c r="IR153" s="1295"/>
      <c r="IS153" s="1295"/>
      <c r="IT153" s="1295"/>
      <c r="IU153" s="1295"/>
      <c r="IV153" s="1295"/>
      <c r="IW153" s="1295"/>
      <c r="IX153" s="1295"/>
      <c r="IY153" s="1295"/>
      <c r="IZ153" s="1295"/>
      <c r="JA153" s="1295"/>
      <c r="JB153" s="1295"/>
      <c r="JC153" s="1295"/>
      <c r="JD153" s="1295"/>
      <c r="JE153" s="1295"/>
      <c r="JF153" s="1295"/>
      <c r="JG153" s="1295"/>
      <c r="JH153" s="1295"/>
      <c r="JI153" s="1295"/>
      <c r="JJ153" s="1295"/>
      <c r="JK153" s="1295"/>
      <c r="JL153" s="1295"/>
      <c r="JM153" s="1295"/>
      <c r="JN153" s="1295"/>
      <c r="JO153" s="1295"/>
      <c r="JP153" s="1295"/>
      <c r="JQ153" s="1295"/>
      <c r="JR153" s="1295"/>
      <c r="JS153" s="1295"/>
      <c r="JT153" s="1295"/>
      <c r="JU153" s="1295"/>
      <c r="JV153" s="1295"/>
      <c r="JW153" s="1295"/>
      <c r="JX153" s="1295"/>
      <c r="JY153" s="1295"/>
      <c r="JZ153" s="1295"/>
      <c r="KA153" s="1295"/>
      <c r="KB153" s="1295"/>
      <c r="KC153" s="1295"/>
      <c r="KD153" s="1295"/>
      <c r="KE153" s="1295"/>
      <c r="KF153" s="1295"/>
      <c r="KG153" s="1295"/>
      <c r="KH153" s="1295"/>
      <c r="KI153" s="1295"/>
      <c r="KJ153" s="1295"/>
      <c r="KK153" s="1295"/>
      <c r="KL153" s="1295"/>
      <c r="KM153" s="1295"/>
      <c r="KN153" s="1295"/>
      <c r="KO153" s="1295"/>
      <c r="KP153" s="1295"/>
      <c r="KQ153" s="1295"/>
      <c r="KR153" s="1295"/>
      <c r="KS153" s="1295"/>
      <c r="KT153" s="1295"/>
      <c r="KU153" s="1295"/>
      <c r="KV153" s="1295"/>
      <c r="KW153" s="1295"/>
      <c r="KX153" s="1295"/>
      <c r="KY153" s="1295"/>
      <c r="KZ153" s="1295"/>
      <c r="LA153" s="1295"/>
      <c r="LB153" s="1295"/>
      <c r="LC153" s="1295"/>
      <c r="LD153" s="1295"/>
      <c r="LE153" s="1295"/>
      <c r="LF153" s="1295"/>
      <c r="LG153" s="1295"/>
      <c r="LH153" s="1295"/>
      <c r="LI153" s="1295"/>
      <c r="LJ153" s="1295"/>
      <c r="LK153" s="1295"/>
      <c r="LL153" s="1295"/>
      <c r="LM153" s="1295"/>
      <c r="LN153" s="1295"/>
      <c r="LO153" s="1295"/>
      <c r="LP153" s="1295"/>
      <c r="LQ153" s="1295"/>
      <c r="LR153" s="1295"/>
      <c r="LS153" s="1295"/>
      <c r="LT153" s="1295"/>
      <c r="LU153" s="1295"/>
      <c r="LV153" s="1295"/>
      <c r="LW153" s="1295"/>
      <c r="LX153" s="1295"/>
      <c r="LY153" s="1295"/>
      <c r="LZ153" s="1295"/>
      <c r="MA153" s="1295"/>
      <c r="MB153" s="1295"/>
      <c r="MC153" s="1295"/>
      <c r="MD153" s="1295"/>
      <c r="ME153" s="1295"/>
      <c r="MF153" s="1295"/>
      <c r="MG153" s="1295"/>
      <c r="MH153" s="1295"/>
      <c r="MI153" s="1295"/>
      <c r="MJ153" s="1295"/>
      <c r="MK153" s="1295"/>
      <c r="ML153" s="1295"/>
      <c r="MM153" s="1295"/>
      <c r="MN153" s="1295"/>
      <c r="MO153" s="1295"/>
      <c r="MP153" s="1295"/>
      <c r="MQ153" s="1295"/>
      <c r="MR153" s="1295"/>
      <c r="MS153" s="1295"/>
      <c r="MT153" s="1295"/>
      <c r="MU153" s="1295"/>
      <c r="MV153" s="1295"/>
      <c r="MW153" s="1295"/>
      <c r="MX153" s="1295"/>
      <c r="MY153" s="1295"/>
      <c r="MZ153" s="1295"/>
      <c r="NA153" s="1295"/>
      <c r="NB153" s="1295"/>
      <c r="NC153" s="1295"/>
      <c r="ND153" s="1295"/>
      <c r="NE153" s="1295"/>
      <c r="NF153" s="1295"/>
      <c r="NG153" s="1295"/>
      <c r="NH153" s="1295"/>
      <c r="NI153" s="1295"/>
      <c r="NJ153" s="1302"/>
    </row>
    <row r="154" spans="2:374" ht="3.65" customHeight="1" x14ac:dyDescent="0.65">
      <c r="B154" s="1314"/>
      <c r="C154" s="1315"/>
      <c r="D154" s="1315"/>
      <c r="E154" s="1315"/>
      <c r="F154" s="1315"/>
      <c r="G154" s="1315"/>
      <c r="H154" s="1315"/>
      <c r="I154" s="1315"/>
      <c r="J154" s="1315"/>
      <c r="K154" s="1315"/>
      <c r="L154" s="1315"/>
      <c r="M154" s="1315"/>
      <c r="N154" s="1315"/>
      <c r="O154" s="1315"/>
      <c r="P154" s="1315"/>
      <c r="Q154" s="1315"/>
      <c r="R154" s="1315"/>
      <c r="S154" s="1315"/>
      <c r="T154" s="1315"/>
      <c r="U154" s="1315"/>
      <c r="V154" s="1315"/>
      <c r="W154" s="1315"/>
      <c r="X154" s="1315"/>
      <c r="Y154" s="1315"/>
      <c r="Z154" s="1315"/>
      <c r="AA154" s="1315"/>
      <c r="AB154" s="1315"/>
      <c r="AC154" s="1315"/>
      <c r="AD154" s="1315"/>
      <c r="AE154" s="1315"/>
      <c r="AF154" s="1315"/>
      <c r="AG154" s="1315"/>
      <c r="AH154" s="1315"/>
      <c r="AI154" s="1315"/>
      <c r="AJ154" s="1315"/>
      <c r="AK154" s="1315"/>
      <c r="AL154" s="1315"/>
      <c r="AM154" s="1315"/>
      <c r="AN154" s="1315"/>
      <c r="AO154" s="1315"/>
      <c r="AP154" s="1315"/>
      <c r="AQ154" s="1315"/>
      <c r="AR154" s="1315"/>
      <c r="AS154" s="1315"/>
      <c r="AT154" s="1315"/>
      <c r="AU154" s="1315"/>
      <c r="AV154" s="1315"/>
      <c r="AW154" s="1315"/>
      <c r="AX154" s="1315"/>
      <c r="AY154" s="1315"/>
      <c r="AZ154" s="1315"/>
      <c r="BA154" s="1315"/>
      <c r="BB154" s="1315"/>
      <c r="BC154" s="1315"/>
      <c r="BD154" s="1315"/>
      <c r="BE154" s="1315"/>
      <c r="BF154" s="1315"/>
      <c r="BG154" s="1315"/>
      <c r="BH154" s="1315"/>
      <c r="BI154" s="1315"/>
      <c r="BJ154" s="1315"/>
      <c r="BK154" s="1315"/>
      <c r="BL154" s="1315"/>
      <c r="BM154" s="1315"/>
      <c r="BN154" s="1315"/>
      <c r="BO154" s="1315"/>
      <c r="BP154" s="1315"/>
      <c r="BQ154" s="1315"/>
      <c r="BR154" s="1315"/>
      <c r="BS154" s="1315"/>
      <c r="BT154" s="1315"/>
      <c r="BU154" s="1315"/>
      <c r="BV154" s="1315"/>
      <c r="BW154" s="1315"/>
      <c r="BX154" s="1315"/>
      <c r="BY154" s="1315"/>
      <c r="BZ154" s="1315"/>
      <c r="CA154" s="1315"/>
      <c r="CB154" s="1315"/>
      <c r="CC154" s="1315"/>
      <c r="CD154" s="1315"/>
      <c r="CE154" s="1315"/>
      <c r="CF154" s="1315"/>
      <c r="CG154" s="1315"/>
      <c r="CH154" s="1315"/>
      <c r="CI154" s="1315"/>
      <c r="CJ154" s="1315"/>
      <c r="CK154" s="1315"/>
      <c r="CL154" s="1315"/>
      <c r="CM154" s="1315"/>
      <c r="CN154" s="1315"/>
      <c r="CO154" s="1315"/>
      <c r="CP154" s="1315"/>
      <c r="CQ154" s="1315"/>
      <c r="CR154" s="1315"/>
      <c r="CS154" s="1315"/>
      <c r="CT154" s="1315"/>
      <c r="CU154" s="1315"/>
      <c r="CV154" s="1315"/>
      <c r="CW154" s="1315"/>
      <c r="CX154" s="1315"/>
      <c r="CY154" s="1315"/>
      <c r="CZ154" s="1315"/>
      <c r="DA154" s="1315"/>
      <c r="DB154" s="1315"/>
      <c r="DC154" s="1315"/>
      <c r="DD154" s="1315"/>
      <c r="DE154" s="1315"/>
      <c r="DF154" s="1315"/>
      <c r="DG154" s="1315"/>
      <c r="DH154" s="1315"/>
      <c r="DI154" s="1315"/>
      <c r="DJ154" s="1315"/>
      <c r="DK154" s="1315"/>
      <c r="DL154" s="1315"/>
      <c r="DM154" s="1315"/>
      <c r="DN154" s="1315"/>
      <c r="DO154" s="1315"/>
      <c r="DP154" s="1315"/>
      <c r="DQ154" s="1315"/>
      <c r="DR154" s="1315"/>
      <c r="DS154" s="1315"/>
      <c r="DT154" s="1315"/>
      <c r="DU154" s="1315"/>
      <c r="DV154" s="1315"/>
      <c r="DW154" s="1315"/>
      <c r="DX154" s="1315"/>
      <c r="DY154" s="1315"/>
      <c r="DZ154" s="1315"/>
      <c r="EA154" s="1315"/>
      <c r="EB154" s="1315"/>
      <c r="EC154" s="1315"/>
      <c r="ED154" s="1315"/>
      <c r="EE154" s="1315"/>
      <c r="EF154" s="1315"/>
      <c r="EG154" s="1315"/>
      <c r="EH154" s="1315"/>
      <c r="EI154" s="1315"/>
      <c r="EJ154" s="1315"/>
      <c r="EK154" s="1315"/>
      <c r="EL154" s="1315"/>
      <c r="EM154" s="1315"/>
      <c r="EN154" s="1315"/>
      <c r="EO154" s="1315"/>
      <c r="EP154" s="1315"/>
      <c r="EQ154" s="1315"/>
      <c r="ER154" s="1315"/>
      <c r="ES154" s="1315"/>
      <c r="ET154" s="1315"/>
      <c r="EU154" s="1315"/>
      <c r="EV154" s="1315"/>
      <c r="EW154" s="1315"/>
      <c r="EX154" s="1315"/>
      <c r="EY154" s="1315"/>
      <c r="EZ154" s="1315"/>
      <c r="FA154" s="1315"/>
      <c r="FB154" s="1315"/>
      <c r="FC154" s="1315"/>
      <c r="FD154" s="1315"/>
      <c r="FE154" s="1315"/>
      <c r="FF154" s="1315"/>
      <c r="FG154" s="1315"/>
      <c r="FH154" s="1315"/>
      <c r="FI154" s="1315"/>
      <c r="FJ154" s="1315"/>
      <c r="FK154" s="1315"/>
      <c r="FL154" s="1315"/>
      <c r="FM154" s="1315"/>
      <c r="FN154" s="1315"/>
      <c r="FO154" s="1315"/>
      <c r="FP154" s="1315"/>
      <c r="FQ154" s="1315"/>
      <c r="FR154" s="1315"/>
      <c r="FS154" s="1315"/>
      <c r="FT154" s="1315"/>
      <c r="FU154" s="1315"/>
      <c r="FV154" s="1315"/>
      <c r="FW154" s="1315"/>
      <c r="FX154" s="1315"/>
      <c r="FY154" s="1315"/>
      <c r="FZ154" s="1315"/>
      <c r="GA154" s="1295"/>
      <c r="GB154" s="1295"/>
      <c r="GC154" s="1295"/>
      <c r="GD154" s="1295"/>
      <c r="GE154" s="1295"/>
      <c r="GF154" s="1295"/>
      <c r="GG154" s="1295"/>
      <c r="GH154" s="1295"/>
      <c r="GI154" s="1295"/>
      <c r="GJ154" s="1295"/>
      <c r="GK154" s="1295"/>
      <c r="GL154" s="1295"/>
      <c r="GM154" s="1295"/>
      <c r="GN154" s="1295"/>
      <c r="GO154" s="1295"/>
      <c r="GP154" s="1295"/>
      <c r="GQ154" s="1295"/>
      <c r="GR154" s="1295"/>
      <c r="GS154" s="1295"/>
      <c r="GT154" s="1295"/>
      <c r="GU154" s="1295"/>
      <c r="GV154" s="1295"/>
      <c r="GW154" s="1295"/>
      <c r="GX154" s="1295"/>
      <c r="GY154" s="1295"/>
      <c r="GZ154" s="1295"/>
      <c r="HA154" s="1295"/>
      <c r="HB154" s="1295"/>
      <c r="HC154" s="1295"/>
      <c r="HD154" s="1295"/>
      <c r="HE154" s="1295"/>
      <c r="HF154" s="1295"/>
      <c r="HG154" s="1295"/>
      <c r="HH154" s="1295"/>
      <c r="HI154" s="1295"/>
      <c r="HJ154" s="1295"/>
      <c r="HK154" s="1295"/>
      <c r="HL154" s="1295"/>
      <c r="HM154" s="1295"/>
      <c r="HN154" s="1295"/>
      <c r="HO154" s="1295"/>
      <c r="HP154" s="1295"/>
      <c r="HQ154" s="1295"/>
      <c r="HR154" s="1295"/>
      <c r="HS154" s="1295"/>
      <c r="HT154" s="1295"/>
      <c r="HU154" s="1295"/>
      <c r="HV154" s="1295"/>
      <c r="HW154" s="1295"/>
      <c r="HX154" s="1295"/>
      <c r="HY154" s="1295"/>
      <c r="HZ154" s="1295"/>
      <c r="IA154" s="1295"/>
      <c r="IB154" s="1295"/>
      <c r="IC154" s="1295"/>
      <c r="ID154" s="1295"/>
      <c r="IE154" s="1295"/>
      <c r="IF154" s="1295"/>
      <c r="IG154" s="1295"/>
      <c r="IH154" s="1295"/>
      <c r="II154" s="1295"/>
      <c r="IJ154" s="1295"/>
      <c r="IK154" s="1295"/>
      <c r="IL154" s="1295"/>
      <c r="IM154" s="1295"/>
      <c r="IN154" s="1295"/>
      <c r="IO154" s="1295"/>
      <c r="IP154" s="1295"/>
      <c r="IQ154" s="1295"/>
      <c r="IR154" s="1295"/>
      <c r="IS154" s="1295"/>
      <c r="IT154" s="1295"/>
      <c r="IU154" s="1295"/>
      <c r="IV154" s="1295"/>
      <c r="IW154" s="1295"/>
      <c r="IX154" s="1295"/>
      <c r="IY154" s="1295"/>
      <c r="IZ154" s="1295"/>
      <c r="JA154" s="1295"/>
      <c r="JB154" s="1295"/>
      <c r="JC154" s="1295"/>
      <c r="JD154" s="1295"/>
      <c r="JE154" s="1295"/>
      <c r="JF154" s="1295"/>
      <c r="JG154" s="1295"/>
      <c r="JH154" s="1295"/>
      <c r="JI154" s="1295"/>
      <c r="JJ154" s="1295"/>
      <c r="JK154" s="1295"/>
      <c r="JL154" s="1295"/>
      <c r="JM154" s="1295"/>
      <c r="JN154" s="1295"/>
      <c r="JO154" s="1295"/>
      <c r="JP154" s="1295"/>
      <c r="JQ154" s="1295"/>
      <c r="JR154" s="1295"/>
      <c r="JS154" s="1295"/>
      <c r="JT154" s="1295"/>
      <c r="JU154" s="1295"/>
      <c r="JV154" s="1295"/>
      <c r="JW154" s="1295"/>
      <c r="JX154" s="1295"/>
      <c r="JY154" s="1295"/>
      <c r="JZ154" s="1295"/>
      <c r="KA154" s="1295"/>
      <c r="KB154" s="1295"/>
      <c r="KC154" s="1295"/>
      <c r="KD154" s="1295"/>
      <c r="KE154" s="1295"/>
      <c r="KF154" s="1295"/>
      <c r="KG154" s="1295"/>
      <c r="KH154" s="1295"/>
      <c r="KI154" s="1295"/>
      <c r="KJ154" s="1295"/>
      <c r="KK154" s="1295"/>
      <c r="KL154" s="1295"/>
      <c r="KM154" s="1295"/>
      <c r="KN154" s="1295"/>
      <c r="KO154" s="1295"/>
      <c r="KP154" s="1295"/>
      <c r="KQ154" s="1295"/>
      <c r="KR154" s="1295"/>
      <c r="KS154" s="1295"/>
      <c r="KT154" s="1295"/>
      <c r="KU154" s="1295"/>
      <c r="KV154" s="1295"/>
      <c r="KW154" s="1295"/>
      <c r="KX154" s="1295"/>
      <c r="KY154" s="1295"/>
      <c r="KZ154" s="1295"/>
      <c r="LA154" s="1295"/>
      <c r="LB154" s="1295"/>
      <c r="LC154" s="1295"/>
      <c r="LD154" s="1295"/>
      <c r="LE154" s="1295"/>
      <c r="LF154" s="1295"/>
      <c r="LG154" s="1295"/>
      <c r="LH154" s="1295"/>
      <c r="LI154" s="1295"/>
      <c r="LJ154" s="1295"/>
      <c r="LK154" s="1295"/>
      <c r="LL154" s="1295"/>
      <c r="LM154" s="1295"/>
      <c r="LN154" s="1295"/>
      <c r="LO154" s="1295"/>
      <c r="LP154" s="1295"/>
      <c r="LQ154" s="1295"/>
      <c r="LR154" s="1295"/>
      <c r="LS154" s="1295"/>
      <c r="LT154" s="1295"/>
      <c r="LU154" s="1295"/>
      <c r="LV154" s="1295"/>
      <c r="LW154" s="1295"/>
      <c r="LX154" s="1295"/>
      <c r="LY154" s="1295"/>
      <c r="LZ154" s="1295"/>
      <c r="MA154" s="1295"/>
      <c r="MB154" s="1295"/>
      <c r="MC154" s="1295"/>
      <c r="MD154" s="1295"/>
      <c r="ME154" s="1295"/>
      <c r="MF154" s="1295"/>
      <c r="MG154" s="1295"/>
      <c r="MH154" s="1295"/>
      <c r="MI154" s="1295"/>
      <c r="MJ154" s="1295"/>
      <c r="MK154" s="1295"/>
      <c r="ML154" s="1295"/>
      <c r="MM154" s="1295"/>
      <c r="MN154" s="1295"/>
      <c r="MO154" s="1295"/>
      <c r="MP154" s="1295"/>
      <c r="MQ154" s="1295"/>
      <c r="MR154" s="1295"/>
      <c r="MS154" s="1295"/>
      <c r="MT154" s="1295"/>
      <c r="MU154" s="1295"/>
      <c r="MV154" s="1295"/>
      <c r="MW154" s="1295"/>
      <c r="MX154" s="1295"/>
      <c r="MY154" s="1295"/>
      <c r="MZ154" s="1295"/>
      <c r="NA154" s="1295"/>
      <c r="NB154" s="1295"/>
      <c r="NC154" s="1295"/>
      <c r="ND154" s="1295"/>
      <c r="NE154" s="1295"/>
      <c r="NF154" s="1295"/>
      <c r="NG154" s="1295"/>
      <c r="NH154" s="1295"/>
      <c r="NI154" s="1295"/>
      <c r="NJ154" s="1302"/>
    </row>
    <row r="155" spans="2:374" ht="3.65" customHeight="1" x14ac:dyDescent="0.65">
      <c r="B155" s="1314"/>
      <c r="C155" s="1315"/>
      <c r="D155" s="1315"/>
      <c r="E155" s="1315"/>
      <c r="F155" s="1315"/>
      <c r="G155" s="1315"/>
      <c r="H155" s="1315"/>
      <c r="I155" s="1315"/>
      <c r="J155" s="1315"/>
      <c r="K155" s="1315"/>
      <c r="L155" s="1315"/>
      <c r="M155" s="1315"/>
      <c r="N155" s="1315"/>
      <c r="O155" s="1315"/>
      <c r="P155" s="1315"/>
      <c r="Q155" s="1315"/>
      <c r="R155" s="1315"/>
      <c r="S155" s="1315"/>
      <c r="T155" s="1315"/>
      <c r="U155" s="1315"/>
      <c r="V155" s="1315"/>
      <c r="W155" s="1315"/>
      <c r="X155" s="1315"/>
      <c r="Y155" s="1315"/>
      <c r="Z155" s="1315"/>
      <c r="AA155" s="1315"/>
      <c r="AB155" s="1315"/>
      <c r="AC155" s="1315"/>
      <c r="AD155" s="1315"/>
      <c r="AE155" s="1315"/>
      <c r="AF155" s="1315"/>
      <c r="AG155" s="1315"/>
      <c r="AH155" s="1315"/>
      <c r="AI155" s="1315"/>
      <c r="AJ155" s="1315"/>
      <c r="AK155" s="1315"/>
      <c r="AL155" s="1315"/>
      <c r="AM155" s="1315"/>
      <c r="AN155" s="1315"/>
      <c r="AO155" s="1315"/>
      <c r="AP155" s="1315"/>
      <c r="AQ155" s="1315"/>
      <c r="AR155" s="1315"/>
      <c r="AS155" s="1315"/>
      <c r="AT155" s="1315"/>
      <c r="AU155" s="1315"/>
      <c r="AV155" s="1315"/>
      <c r="AW155" s="1315"/>
      <c r="AX155" s="1315"/>
      <c r="AY155" s="1315"/>
      <c r="AZ155" s="1315"/>
      <c r="BA155" s="1315"/>
      <c r="BB155" s="1315"/>
      <c r="BC155" s="1315"/>
      <c r="BD155" s="1315"/>
      <c r="BE155" s="1315"/>
      <c r="BF155" s="1315"/>
      <c r="BG155" s="1315"/>
      <c r="BH155" s="1315"/>
      <c r="BI155" s="1315"/>
      <c r="BJ155" s="1315"/>
      <c r="BK155" s="1315"/>
      <c r="BL155" s="1315"/>
      <c r="BM155" s="1315"/>
      <c r="BN155" s="1315"/>
      <c r="BO155" s="1315"/>
      <c r="BP155" s="1315"/>
      <c r="BQ155" s="1315"/>
      <c r="BR155" s="1315"/>
      <c r="BS155" s="1315"/>
      <c r="BT155" s="1315"/>
      <c r="BU155" s="1315"/>
      <c r="BV155" s="1315"/>
      <c r="BW155" s="1315"/>
      <c r="BX155" s="1315"/>
      <c r="BY155" s="1315"/>
      <c r="BZ155" s="1315"/>
      <c r="CA155" s="1315"/>
      <c r="CB155" s="1315"/>
      <c r="CC155" s="1315"/>
      <c r="CD155" s="1315"/>
      <c r="CE155" s="1315"/>
      <c r="CF155" s="1315"/>
      <c r="CG155" s="1315"/>
      <c r="CH155" s="1315"/>
      <c r="CI155" s="1315"/>
      <c r="CJ155" s="1315"/>
      <c r="CK155" s="1315"/>
      <c r="CL155" s="1315"/>
      <c r="CM155" s="1315"/>
      <c r="CN155" s="1315"/>
      <c r="CO155" s="1315"/>
      <c r="CP155" s="1315"/>
      <c r="CQ155" s="1315"/>
      <c r="CR155" s="1315"/>
      <c r="CS155" s="1315"/>
      <c r="CT155" s="1315"/>
      <c r="CU155" s="1315"/>
      <c r="CV155" s="1315"/>
      <c r="CW155" s="1315"/>
      <c r="CX155" s="1315"/>
      <c r="CY155" s="1315"/>
      <c r="CZ155" s="1315"/>
      <c r="DA155" s="1315"/>
      <c r="DB155" s="1315"/>
      <c r="DC155" s="1315"/>
      <c r="DD155" s="1315"/>
      <c r="DE155" s="1315"/>
      <c r="DF155" s="1315"/>
      <c r="DG155" s="1315"/>
      <c r="DH155" s="1315"/>
      <c r="DI155" s="1315"/>
      <c r="DJ155" s="1315"/>
      <c r="DK155" s="1315"/>
      <c r="DL155" s="1315"/>
      <c r="DM155" s="1315"/>
      <c r="DN155" s="1315"/>
      <c r="DO155" s="1315"/>
      <c r="DP155" s="1315"/>
      <c r="DQ155" s="1315"/>
      <c r="DR155" s="1315"/>
      <c r="DS155" s="1315"/>
      <c r="DT155" s="1315"/>
      <c r="DU155" s="1315"/>
      <c r="DV155" s="1315"/>
      <c r="DW155" s="1315"/>
      <c r="DX155" s="1315"/>
      <c r="DY155" s="1315"/>
      <c r="DZ155" s="1315"/>
      <c r="EA155" s="1315"/>
      <c r="EB155" s="1315"/>
      <c r="EC155" s="1315"/>
      <c r="ED155" s="1315"/>
      <c r="EE155" s="1315"/>
      <c r="EF155" s="1315"/>
      <c r="EG155" s="1315"/>
      <c r="EH155" s="1315"/>
      <c r="EI155" s="1315"/>
      <c r="EJ155" s="1315"/>
      <c r="EK155" s="1315"/>
      <c r="EL155" s="1315"/>
      <c r="EM155" s="1315"/>
      <c r="EN155" s="1315"/>
      <c r="EO155" s="1315"/>
      <c r="EP155" s="1315"/>
      <c r="EQ155" s="1315"/>
      <c r="ER155" s="1315"/>
      <c r="ES155" s="1315"/>
      <c r="ET155" s="1315"/>
      <c r="EU155" s="1315"/>
      <c r="EV155" s="1315"/>
      <c r="EW155" s="1315"/>
      <c r="EX155" s="1315"/>
      <c r="EY155" s="1315"/>
      <c r="EZ155" s="1315"/>
      <c r="FA155" s="1315"/>
      <c r="FB155" s="1315"/>
      <c r="FC155" s="1315"/>
      <c r="FD155" s="1315"/>
      <c r="FE155" s="1315"/>
      <c r="FF155" s="1315"/>
      <c r="FG155" s="1315"/>
      <c r="FH155" s="1315"/>
      <c r="FI155" s="1315"/>
      <c r="FJ155" s="1315"/>
      <c r="FK155" s="1315"/>
      <c r="FL155" s="1315"/>
      <c r="FM155" s="1315"/>
      <c r="FN155" s="1315"/>
      <c r="FO155" s="1315"/>
      <c r="FP155" s="1315"/>
      <c r="FQ155" s="1315"/>
      <c r="FR155" s="1315"/>
      <c r="FS155" s="1315"/>
      <c r="FT155" s="1315"/>
      <c r="FU155" s="1315"/>
      <c r="FV155" s="1315"/>
      <c r="FW155" s="1315"/>
      <c r="FX155" s="1315"/>
      <c r="FY155" s="1315"/>
      <c r="FZ155" s="1315"/>
      <c r="GA155" s="1295"/>
      <c r="GB155" s="1295"/>
      <c r="GC155" s="1295"/>
      <c r="GD155" s="1295"/>
      <c r="GE155" s="1295"/>
      <c r="GF155" s="1295"/>
      <c r="GG155" s="1295"/>
      <c r="GH155" s="1295"/>
      <c r="GI155" s="1295"/>
      <c r="GJ155" s="1295"/>
      <c r="GK155" s="1295"/>
      <c r="GL155" s="1295"/>
      <c r="GM155" s="1295"/>
      <c r="GN155" s="1295"/>
      <c r="GO155" s="1295"/>
      <c r="GP155" s="1295"/>
      <c r="GQ155" s="1295"/>
      <c r="GR155" s="1295"/>
      <c r="GS155" s="1295"/>
      <c r="GT155" s="1295"/>
      <c r="GU155" s="1295"/>
      <c r="GV155" s="1295"/>
      <c r="GW155" s="1295"/>
      <c r="GX155" s="1295"/>
      <c r="GY155" s="1295"/>
      <c r="GZ155" s="1295"/>
      <c r="HA155" s="1295"/>
      <c r="HB155" s="1295"/>
      <c r="HC155" s="1295"/>
      <c r="HD155" s="1295"/>
      <c r="HE155" s="1295"/>
      <c r="HF155" s="1295"/>
      <c r="HG155" s="1295"/>
      <c r="HH155" s="1295"/>
      <c r="HI155" s="1295"/>
      <c r="HJ155" s="1295"/>
      <c r="HK155" s="1295"/>
      <c r="HL155" s="1295"/>
      <c r="HM155" s="1295"/>
      <c r="HN155" s="1295"/>
      <c r="HO155" s="1295"/>
      <c r="HP155" s="1295"/>
      <c r="HQ155" s="1295"/>
      <c r="HR155" s="1295"/>
      <c r="HS155" s="1295"/>
      <c r="HT155" s="1295"/>
      <c r="HU155" s="1295"/>
      <c r="HV155" s="1295"/>
      <c r="HW155" s="1295"/>
      <c r="HX155" s="1295"/>
      <c r="HY155" s="1295"/>
      <c r="HZ155" s="1295"/>
      <c r="IA155" s="1295"/>
      <c r="IB155" s="1295"/>
      <c r="IC155" s="1295"/>
      <c r="ID155" s="1295"/>
      <c r="IE155" s="1295"/>
      <c r="IF155" s="1295"/>
      <c r="IG155" s="1295"/>
      <c r="IH155" s="1295"/>
      <c r="II155" s="1295"/>
      <c r="IJ155" s="1295"/>
      <c r="IK155" s="1295"/>
      <c r="IL155" s="1295"/>
      <c r="IM155" s="1295"/>
      <c r="IN155" s="1295"/>
      <c r="IO155" s="1295"/>
      <c r="IP155" s="1295"/>
      <c r="IQ155" s="1295"/>
      <c r="IR155" s="1295"/>
      <c r="IS155" s="1295"/>
      <c r="IT155" s="1295"/>
      <c r="IU155" s="1295"/>
      <c r="IV155" s="1295"/>
      <c r="IW155" s="1295"/>
      <c r="IX155" s="1295"/>
      <c r="IY155" s="1295"/>
      <c r="IZ155" s="1295"/>
      <c r="JA155" s="1295"/>
      <c r="JB155" s="1295"/>
      <c r="JC155" s="1295"/>
      <c r="JD155" s="1295"/>
      <c r="JE155" s="1295"/>
      <c r="JF155" s="1295"/>
      <c r="JG155" s="1295"/>
      <c r="JH155" s="1295"/>
      <c r="JI155" s="1295"/>
      <c r="JJ155" s="1295"/>
      <c r="JK155" s="1295"/>
      <c r="JL155" s="1295"/>
      <c r="JM155" s="1295"/>
      <c r="JN155" s="1295"/>
      <c r="JO155" s="1295"/>
      <c r="JP155" s="1295"/>
      <c r="JQ155" s="1295"/>
      <c r="JR155" s="1295"/>
      <c r="JS155" s="1295"/>
      <c r="JT155" s="1295"/>
      <c r="JU155" s="1295"/>
      <c r="JV155" s="1295"/>
      <c r="JW155" s="1295"/>
      <c r="JX155" s="1295"/>
      <c r="JY155" s="1295"/>
      <c r="JZ155" s="1295"/>
      <c r="KA155" s="1295"/>
      <c r="KB155" s="1295"/>
      <c r="KC155" s="1295"/>
      <c r="KD155" s="1295"/>
      <c r="KE155" s="1295"/>
      <c r="KF155" s="1295"/>
      <c r="KG155" s="1295"/>
      <c r="KH155" s="1295"/>
      <c r="KI155" s="1295"/>
      <c r="KJ155" s="1295"/>
      <c r="KK155" s="1295"/>
      <c r="KL155" s="1295"/>
      <c r="KM155" s="1295"/>
      <c r="KN155" s="1295"/>
      <c r="KO155" s="1295"/>
      <c r="KP155" s="1295"/>
      <c r="KQ155" s="1295"/>
      <c r="KR155" s="1295"/>
      <c r="KS155" s="1295"/>
      <c r="KT155" s="1295"/>
      <c r="KU155" s="1295"/>
      <c r="KV155" s="1295"/>
      <c r="KW155" s="1295"/>
      <c r="KX155" s="1295"/>
      <c r="KY155" s="1295"/>
      <c r="KZ155" s="1295"/>
      <c r="LA155" s="1295"/>
      <c r="LB155" s="1295"/>
      <c r="LC155" s="1295"/>
      <c r="LD155" s="1295"/>
      <c r="LE155" s="1295"/>
      <c r="LF155" s="1295"/>
      <c r="LG155" s="1295"/>
      <c r="LH155" s="1295"/>
      <c r="LI155" s="1295"/>
      <c r="LJ155" s="1295"/>
      <c r="LK155" s="1295"/>
      <c r="LL155" s="1295"/>
      <c r="LM155" s="1295"/>
      <c r="LN155" s="1295"/>
      <c r="LO155" s="1295"/>
      <c r="LP155" s="1295"/>
      <c r="LQ155" s="1295"/>
      <c r="LR155" s="1295"/>
      <c r="LS155" s="1295"/>
      <c r="LT155" s="1295"/>
      <c r="LU155" s="1295"/>
      <c r="LV155" s="1295"/>
      <c r="LW155" s="1295"/>
      <c r="LX155" s="1295"/>
      <c r="LY155" s="1295"/>
      <c r="LZ155" s="1295"/>
      <c r="MA155" s="1295"/>
      <c r="MB155" s="1295"/>
      <c r="MC155" s="1295"/>
      <c r="MD155" s="1295"/>
      <c r="ME155" s="1295"/>
      <c r="MF155" s="1295"/>
      <c r="MG155" s="1295"/>
      <c r="MH155" s="1295"/>
      <c r="MI155" s="1295"/>
      <c r="MJ155" s="1295"/>
      <c r="MK155" s="1295"/>
      <c r="ML155" s="1295"/>
      <c r="MM155" s="1295"/>
      <c r="MN155" s="1295"/>
      <c r="MO155" s="1295"/>
      <c r="MP155" s="1295"/>
      <c r="MQ155" s="1295"/>
      <c r="MR155" s="1295"/>
      <c r="MS155" s="1295"/>
      <c r="MT155" s="1295"/>
      <c r="MU155" s="1295"/>
      <c r="MV155" s="1295"/>
      <c r="MW155" s="1295"/>
      <c r="MX155" s="1295"/>
      <c r="MY155" s="1295"/>
      <c r="MZ155" s="1295"/>
      <c r="NA155" s="1295"/>
      <c r="NB155" s="1295"/>
      <c r="NC155" s="1295"/>
      <c r="ND155" s="1295"/>
      <c r="NE155" s="1295"/>
      <c r="NF155" s="1295"/>
      <c r="NG155" s="1295"/>
      <c r="NH155" s="1295"/>
      <c r="NI155" s="1295"/>
      <c r="NJ155" s="1302"/>
    </row>
    <row r="156" spans="2:374" ht="3.65" customHeight="1" x14ac:dyDescent="0.65">
      <c r="B156" s="1314"/>
      <c r="C156" s="1315"/>
      <c r="D156" s="1315"/>
      <c r="E156" s="1315"/>
      <c r="F156" s="1315"/>
      <c r="G156" s="1315"/>
      <c r="H156" s="1315"/>
      <c r="I156" s="1315"/>
      <c r="J156" s="1315"/>
      <c r="K156" s="1315"/>
      <c r="L156" s="1315"/>
      <c r="M156" s="1315"/>
      <c r="N156" s="1315"/>
      <c r="O156" s="1315"/>
      <c r="P156" s="1315"/>
      <c r="Q156" s="1315"/>
      <c r="R156" s="1315"/>
      <c r="S156" s="1315"/>
      <c r="T156" s="1315"/>
      <c r="U156" s="1315"/>
      <c r="V156" s="1315"/>
      <c r="W156" s="1315"/>
      <c r="X156" s="1315"/>
      <c r="Y156" s="1315"/>
      <c r="Z156" s="1315"/>
      <c r="AA156" s="1315"/>
      <c r="AB156" s="1315"/>
      <c r="AC156" s="1315"/>
      <c r="AD156" s="1315"/>
      <c r="AE156" s="1315"/>
      <c r="AF156" s="1315"/>
      <c r="AG156" s="1315"/>
      <c r="AH156" s="1315"/>
      <c r="AI156" s="1315"/>
      <c r="AJ156" s="1315"/>
      <c r="AK156" s="1315"/>
      <c r="AL156" s="1315"/>
      <c r="AM156" s="1315"/>
      <c r="AN156" s="1315"/>
      <c r="AO156" s="1315"/>
      <c r="AP156" s="1315"/>
      <c r="AQ156" s="1315"/>
      <c r="AR156" s="1315"/>
      <c r="AS156" s="1315"/>
      <c r="AT156" s="1315"/>
      <c r="AU156" s="1315"/>
      <c r="AV156" s="1315"/>
      <c r="AW156" s="1315"/>
      <c r="AX156" s="1315"/>
      <c r="AY156" s="1315"/>
      <c r="AZ156" s="1315"/>
      <c r="BA156" s="1315"/>
      <c r="BB156" s="1315"/>
      <c r="BC156" s="1315"/>
      <c r="BD156" s="1315"/>
      <c r="BE156" s="1315"/>
      <c r="BF156" s="1315"/>
      <c r="BG156" s="1315"/>
      <c r="BH156" s="1315"/>
      <c r="BI156" s="1315"/>
      <c r="BJ156" s="1315"/>
      <c r="BK156" s="1315"/>
      <c r="BL156" s="1315"/>
      <c r="BM156" s="1315"/>
      <c r="BN156" s="1315"/>
      <c r="BO156" s="1315"/>
      <c r="BP156" s="1315"/>
      <c r="BQ156" s="1315"/>
      <c r="BR156" s="1315"/>
      <c r="BS156" s="1315"/>
      <c r="BT156" s="1315"/>
      <c r="BU156" s="1315"/>
      <c r="BV156" s="1315"/>
      <c r="BW156" s="1315"/>
      <c r="BX156" s="1315"/>
      <c r="BY156" s="1315"/>
      <c r="BZ156" s="1315"/>
      <c r="CA156" s="1315"/>
      <c r="CB156" s="1315"/>
      <c r="CC156" s="1315"/>
      <c r="CD156" s="1315"/>
      <c r="CE156" s="1315"/>
      <c r="CF156" s="1315"/>
      <c r="CG156" s="1315"/>
      <c r="CH156" s="1315"/>
      <c r="CI156" s="1315"/>
      <c r="CJ156" s="1315"/>
      <c r="CK156" s="1315"/>
      <c r="CL156" s="1315"/>
      <c r="CM156" s="1315"/>
      <c r="CN156" s="1315"/>
      <c r="CO156" s="1315"/>
      <c r="CP156" s="1315"/>
      <c r="CQ156" s="1315"/>
      <c r="CR156" s="1315"/>
      <c r="CS156" s="1315"/>
      <c r="CT156" s="1315"/>
      <c r="CU156" s="1315"/>
      <c r="CV156" s="1315"/>
      <c r="CW156" s="1315"/>
      <c r="CX156" s="1315"/>
      <c r="CY156" s="1315"/>
      <c r="CZ156" s="1315"/>
      <c r="DA156" s="1315"/>
      <c r="DB156" s="1315"/>
      <c r="DC156" s="1315"/>
      <c r="DD156" s="1315"/>
      <c r="DE156" s="1315"/>
      <c r="DF156" s="1315"/>
      <c r="DG156" s="1315"/>
      <c r="DH156" s="1315"/>
      <c r="DI156" s="1315"/>
      <c r="DJ156" s="1315"/>
      <c r="DK156" s="1315"/>
      <c r="DL156" s="1315"/>
      <c r="DM156" s="1315"/>
      <c r="DN156" s="1315"/>
      <c r="DO156" s="1315"/>
      <c r="DP156" s="1315"/>
      <c r="DQ156" s="1315"/>
      <c r="DR156" s="1315"/>
      <c r="DS156" s="1315"/>
      <c r="DT156" s="1315"/>
      <c r="DU156" s="1315"/>
      <c r="DV156" s="1315"/>
      <c r="DW156" s="1315"/>
      <c r="DX156" s="1315"/>
      <c r="DY156" s="1315"/>
      <c r="DZ156" s="1315"/>
      <c r="EA156" s="1315"/>
      <c r="EB156" s="1315"/>
      <c r="EC156" s="1315"/>
      <c r="ED156" s="1315"/>
      <c r="EE156" s="1315"/>
      <c r="EF156" s="1315"/>
      <c r="EG156" s="1315"/>
      <c r="EH156" s="1315"/>
      <c r="EI156" s="1315"/>
      <c r="EJ156" s="1315"/>
      <c r="EK156" s="1315"/>
      <c r="EL156" s="1315"/>
      <c r="EM156" s="1315"/>
      <c r="EN156" s="1315"/>
      <c r="EO156" s="1315"/>
      <c r="EP156" s="1315"/>
      <c r="EQ156" s="1315"/>
      <c r="ER156" s="1315"/>
      <c r="ES156" s="1315"/>
      <c r="ET156" s="1315"/>
      <c r="EU156" s="1315"/>
      <c r="EV156" s="1315"/>
      <c r="EW156" s="1315"/>
      <c r="EX156" s="1315"/>
      <c r="EY156" s="1315"/>
      <c r="EZ156" s="1315"/>
      <c r="FA156" s="1315"/>
      <c r="FB156" s="1315"/>
      <c r="FC156" s="1315"/>
      <c r="FD156" s="1315"/>
      <c r="FE156" s="1315"/>
      <c r="FF156" s="1315"/>
      <c r="FG156" s="1315"/>
      <c r="FH156" s="1315"/>
      <c r="FI156" s="1315"/>
      <c r="FJ156" s="1315"/>
      <c r="FK156" s="1315"/>
      <c r="FL156" s="1315"/>
      <c r="FM156" s="1315"/>
      <c r="FN156" s="1315"/>
      <c r="FO156" s="1315"/>
      <c r="FP156" s="1315"/>
      <c r="FQ156" s="1315"/>
      <c r="FR156" s="1315"/>
      <c r="FS156" s="1315"/>
      <c r="FT156" s="1315"/>
      <c r="FU156" s="1315"/>
      <c r="FV156" s="1315"/>
      <c r="FW156" s="1315"/>
      <c r="FX156" s="1315"/>
      <c r="FY156" s="1315"/>
      <c r="FZ156" s="1315"/>
      <c r="GA156" s="1295"/>
      <c r="GB156" s="1295"/>
      <c r="GC156" s="1295"/>
      <c r="GD156" s="1295"/>
      <c r="GE156" s="1295"/>
      <c r="GF156" s="1295"/>
      <c r="GG156" s="1295"/>
      <c r="GH156" s="1295"/>
      <c r="GI156" s="1295"/>
      <c r="GJ156" s="1295"/>
      <c r="GK156" s="1295"/>
      <c r="GL156" s="1295"/>
      <c r="GM156" s="1295"/>
      <c r="GN156" s="1295"/>
      <c r="GO156" s="1295"/>
      <c r="GP156" s="1295"/>
      <c r="GQ156" s="1295"/>
      <c r="GR156" s="1295"/>
      <c r="GS156" s="1295"/>
      <c r="GT156" s="1295"/>
      <c r="GU156" s="1295"/>
      <c r="GV156" s="1295"/>
      <c r="GW156" s="1295"/>
      <c r="GX156" s="1295"/>
      <c r="GY156" s="1295"/>
      <c r="GZ156" s="1295"/>
      <c r="HA156" s="1295"/>
      <c r="HB156" s="1295"/>
      <c r="HC156" s="1295"/>
      <c r="HD156" s="1295"/>
      <c r="HE156" s="1295"/>
      <c r="HF156" s="1295"/>
      <c r="HG156" s="1295"/>
      <c r="HH156" s="1295"/>
      <c r="HI156" s="1295"/>
      <c r="HJ156" s="1295"/>
      <c r="HK156" s="1295"/>
      <c r="HL156" s="1295"/>
      <c r="HM156" s="1295"/>
      <c r="HN156" s="1295"/>
      <c r="HO156" s="1295"/>
      <c r="HP156" s="1295"/>
      <c r="HQ156" s="1295"/>
      <c r="HR156" s="1295"/>
      <c r="HS156" s="1295"/>
      <c r="HT156" s="1295"/>
      <c r="HU156" s="1295"/>
      <c r="HV156" s="1295"/>
      <c r="HW156" s="1295"/>
      <c r="HX156" s="1295"/>
      <c r="HY156" s="1295"/>
      <c r="HZ156" s="1295"/>
      <c r="IA156" s="1295"/>
      <c r="IB156" s="1295"/>
      <c r="IC156" s="1295"/>
      <c r="ID156" s="1295"/>
      <c r="IE156" s="1295"/>
      <c r="IF156" s="1295"/>
      <c r="IG156" s="1295"/>
      <c r="IH156" s="1295"/>
      <c r="II156" s="1295"/>
      <c r="IJ156" s="1295"/>
      <c r="IK156" s="1295"/>
      <c r="IL156" s="1295"/>
      <c r="IM156" s="1295"/>
      <c r="IN156" s="1295"/>
      <c r="IO156" s="1295"/>
      <c r="IP156" s="1295"/>
      <c r="IQ156" s="1295"/>
      <c r="IR156" s="1295"/>
      <c r="IS156" s="1295"/>
      <c r="IT156" s="1295"/>
      <c r="IU156" s="1295"/>
      <c r="IV156" s="1295"/>
      <c r="IW156" s="1295"/>
      <c r="IX156" s="1295"/>
      <c r="IY156" s="1295"/>
      <c r="IZ156" s="1295"/>
      <c r="JA156" s="1295"/>
      <c r="JB156" s="1295"/>
      <c r="JC156" s="1295"/>
      <c r="JD156" s="1295"/>
      <c r="JE156" s="1295"/>
      <c r="JF156" s="1295"/>
      <c r="JG156" s="1295"/>
      <c r="JH156" s="1295"/>
      <c r="JI156" s="1295"/>
      <c r="JJ156" s="1295"/>
      <c r="JK156" s="1295"/>
      <c r="JL156" s="1295"/>
      <c r="JM156" s="1295"/>
      <c r="JN156" s="1295"/>
      <c r="JO156" s="1295"/>
      <c r="JP156" s="1295"/>
      <c r="JQ156" s="1295"/>
      <c r="JR156" s="1295"/>
      <c r="JS156" s="1295"/>
      <c r="JT156" s="1295"/>
      <c r="JU156" s="1295"/>
      <c r="JV156" s="1295"/>
      <c r="JW156" s="1295"/>
      <c r="JX156" s="1295"/>
      <c r="JY156" s="1295"/>
      <c r="JZ156" s="1295"/>
      <c r="KA156" s="1295"/>
      <c r="KB156" s="1295"/>
      <c r="KC156" s="1295"/>
      <c r="KD156" s="1295"/>
      <c r="KE156" s="1295"/>
      <c r="KF156" s="1295"/>
      <c r="KG156" s="1295"/>
      <c r="KH156" s="1295"/>
      <c r="KI156" s="1295"/>
      <c r="KJ156" s="1295"/>
      <c r="KK156" s="1295"/>
      <c r="KL156" s="1295"/>
      <c r="KM156" s="1295"/>
      <c r="KN156" s="1295"/>
      <c r="KO156" s="1295"/>
      <c r="KP156" s="1295"/>
      <c r="KQ156" s="1295"/>
      <c r="KR156" s="1295"/>
      <c r="KS156" s="1295"/>
      <c r="KT156" s="1295"/>
      <c r="KU156" s="1295"/>
      <c r="KV156" s="1295"/>
      <c r="KW156" s="1295"/>
      <c r="KX156" s="1295"/>
      <c r="KY156" s="1295"/>
      <c r="KZ156" s="1295"/>
      <c r="LA156" s="1295"/>
      <c r="LB156" s="1295"/>
      <c r="LC156" s="1295"/>
      <c r="LD156" s="1295"/>
      <c r="LE156" s="1295"/>
      <c r="LF156" s="1295"/>
      <c r="LG156" s="1295"/>
      <c r="LH156" s="1295"/>
      <c r="LI156" s="1295"/>
      <c r="LJ156" s="1295"/>
      <c r="LK156" s="1295"/>
      <c r="LL156" s="1295"/>
      <c r="LM156" s="1295"/>
      <c r="LN156" s="1295"/>
      <c r="LO156" s="1295"/>
      <c r="LP156" s="1295"/>
      <c r="LQ156" s="1295"/>
      <c r="LR156" s="1295"/>
      <c r="LS156" s="1295"/>
      <c r="LT156" s="1295"/>
      <c r="LU156" s="1295"/>
      <c r="LV156" s="1295"/>
      <c r="LW156" s="1295"/>
      <c r="LX156" s="1295"/>
      <c r="LY156" s="1295"/>
      <c r="LZ156" s="1295"/>
      <c r="MA156" s="1295"/>
      <c r="MB156" s="1295"/>
      <c r="MC156" s="1295"/>
      <c r="MD156" s="1295"/>
      <c r="ME156" s="1295"/>
      <c r="MF156" s="1295"/>
      <c r="MG156" s="1295"/>
      <c r="MH156" s="1295"/>
      <c r="MI156" s="1295"/>
      <c r="MJ156" s="1295"/>
      <c r="MK156" s="1295"/>
      <c r="ML156" s="1295"/>
      <c r="MM156" s="1295"/>
      <c r="MN156" s="1295"/>
      <c r="MO156" s="1295"/>
      <c r="MP156" s="1295"/>
      <c r="MQ156" s="1295"/>
      <c r="MR156" s="1295"/>
      <c r="MS156" s="1295"/>
      <c r="MT156" s="1295"/>
      <c r="MU156" s="1295"/>
      <c r="MV156" s="1295"/>
      <c r="MW156" s="1295"/>
      <c r="MX156" s="1295"/>
      <c r="MY156" s="1295"/>
      <c r="MZ156" s="1295"/>
      <c r="NA156" s="1295"/>
      <c r="NB156" s="1295"/>
      <c r="NC156" s="1295"/>
      <c r="ND156" s="1295"/>
      <c r="NE156" s="1295"/>
      <c r="NF156" s="1295"/>
      <c r="NG156" s="1295"/>
      <c r="NH156" s="1295"/>
      <c r="NI156" s="1295"/>
      <c r="NJ156" s="1302"/>
    </row>
    <row r="157" spans="2:374" ht="3.65" customHeight="1" x14ac:dyDescent="0.65">
      <c r="B157" s="1314"/>
      <c r="C157" s="1315"/>
      <c r="D157" s="1315"/>
      <c r="E157" s="1315"/>
      <c r="F157" s="1315"/>
      <c r="G157" s="1315"/>
      <c r="H157" s="1315"/>
      <c r="I157" s="1315"/>
      <c r="J157" s="1315"/>
      <c r="K157" s="1315"/>
      <c r="L157" s="1315"/>
      <c r="M157" s="1315"/>
      <c r="N157" s="1315"/>
      <c r="O157" s="1315"/>
      <c r="P157" s="1315"/>
      <c r="Q157" s="1315"/>
      <c r="R157" s="1315"/>
      <c r="S157" s="1315"/>
      <c r="T157" s="1315"/>
      <c r="U157" s="1315"/>
      <c r="V157" s="1315"/>
      <c r="W157" s="1315"/>
      <c r="X157" s="1315"/>
      <c r="Y157" s="1315"/>
      <c r="Z157" s="1315"/>
      <c r="AA157" s="1315"/>
      <c r="AB157" s="1315"/>
      <c r="AC157" s="1315"/>
      <c r="AD157" s="1315"/>
      <c r="AE157" s="1315"/>
      <c r="AF157" s="1315"/>
      <c r="AG157" s="1315"/>
      <c r="AH157" s="1315"/>
      <c r="AI157" s="1315"/>
      <c r="AJ157" s="1315"/>
      <c r="AK157" s="1315"/>
      <c r="AL157" s="1315"/>
      <c r="AM157" s="1315"/>
      <c r="AN157" s="1315"/>
      <c r="AO157" s="1315"/>
      <c r="AP157" s="1315"/>
      <c r="AQ157" s="1315"/>
      <c r="AR157" s="1315"/>
      <c r="AS157" s="1315"/>
      <c r="AT157" s="1315"/>
      <c r="AU157" s="1315"/>
      <c r="AV157" s="1315"/>
      <c r="AW157" s="1315"/>
      <c r="AX157" s="1315"/>
      <c r="AY157" s="1315"/>
      <c r="AZ157" s="1315"/>
      <c r="BA157" s="1315"/>
      <c r="BB157" s="1315"/>
      <c r="BC157" s="1315"/>
      <c r="BD157" s="1315"/>
      <c r="BE157" s="1315"/>
      <c r="BF157" s="1315"/>
      <c r="BG157" s="1315"/>
      <c r="BH157" s="1315"/>
      <c r="BI157" s="1315"/>
      <c r="BJ157" s="1315"/>
      <c r="BK157" s="1315"/>
      <c r="BL157" s="1315"/>
      <c r="BM157" s="1315"/>
      <c r="BN157" s="1315"/>
      <c r="BO157" s="1315"/>
      <c r="BP157" s="1315"/>
      <c r="BQ157" s="1315"/>
      <c r="BR157" s="1315"/>
      <c r="BS157" s="1315"/>
      <c r="BT157" s="1315"/>
      <c r="BU157" s="1315"/>
      <c r="BV157" s="1315"/>
      <c r="BW157" s="1315"/>
      <c r="BX157" s="1315"/>
      <c r="BY157" s="1315"/>
      <c r="BZ157" s="1315"/>
      <c r="CA157" s="1315"/>
      <c r="CB157" s="1315"/>
      <c r="CC157" s="1315"/>
      <c r="CD157" s="1315"/>
      <c r="CE157" s="1315"/>
      <c r="CF157" s="1315"/>
      <c r="CG157" s="1315"/>
      <c r="CH157" s="1315"/>
      <c r="CI157" s="1315"/>
      <c r="CJ157" s="1315"/>
      <c r="CK157" s="1315"/>
      <c r="CL157" s="1315"/>
      <c r="CM157" s="1315"/>
      <c r="CN157" s="1315"/>
      <c r="CO157" s="1315"/>
      <c r="CP157" s="1315"/>
      <c r="CQ157" s="1315"/>
      <c r="CR157" s="1315"/>
      <c r="CS157" s="1315"/>
      <c r="CT157" s="1315"/>
      <c r="CU157" s="1315"/>
      <c r="CV157" s="1315"/>
      <c r="CW157" s="1315"/>
      <c r="CX157" s="1315"/>
      <c r="CY157" s="1315"/>
      <c r="CZ157" s="1315"/>
      <c r="DA157" s="1315"/>
      <c r="DB157" s="1315"/>
      <c r="DC157" s="1315"/>
      <c r="DD157" s="1315"/>
      <c r="DE157" s="1315"/>
      <c r="DF157" s="1315"/>
      <c r="DG157" s="1315"/>
      <c r="DH157" s="1315"/>
      <c r="DI157" s="1315"/>
      <c r="DJ157" s="1315"/>
      <c r="DK157" s="1315"/>
      <c r="DL157" s="1315"/>
      <c r="DM157" s="1315"/>
      <c r="DN157" s="1315"/>
      <c r="DO157" s="1315"/>
      <c r="DP157" s="1315"/>
      <c r="DQ157" s="1315"/>
      <c r="DR157" s="1315"/>
      <c r="DS157" s="1315"/>
      <c r="DT157" s="1315"/>
      <c r="DU157" s="1315"/>
      <c r="DV157" s="1315"/>
      <c r="DW157" s="1315"/>
      <c r="DX157" s="1315"/>
      <c r="DY157" s="1315"/>
      <c r="DZ157" s="1315"/>
      <c r="EA157" s="1315"/>
      <c r="EB157" s="1315"/>
      <c r="EC157" s="1315"/>
      <c r="ED157" s="1315"/>
      <c r="EE157" s="1315"/>
      <c r="EF157" s="1315"/>
      <c r="EG157" s="1315"/>
      <c r="EH157" s="1315"/>
      <c r="EI157" s="1315"/>
      <c r="EJ157" s="1312" t="e" vm="7">
        <v>#VALUE!</v>
      </c>
      <c r="EK157" s="1312"/>
      <c r="EL157" s="1312"/>
      <c r="EM157" s="1312"/>
      <c r="EN157" s="1312"/>
      <c r="EO157" s="1312"/>
      <c r="EP157" s="1312"/>
      <c r="EQ157" s="1312"/>
      <c r="ER157" s="1312"/>
      <c r="ES157" s="1312"/>
      <c r="ET157" s="1312"/>
      <c r="EU157" s="1312"/>
      <c r="EV157" s="1312"/>
      <c r="EW157" s="1312"/>
      <c r="EX157" s="1312"/>
      <c r="EY157" s="1312"/>
      <c r="EZ157" s="1312"/>
      <c r="FA157" s="1312"/>
      <c r="FB157" s="1312"/>
      <c r="FC157" s="1312"/>
      <c r="FD157" s="1312"/>
      <c r="FE157" s="1312"/>
      <c r="FF157" s="1312"/>
      <c r="FG157" s="1312"/>
      <c r="FH157" s="1312"/>
      <c r="FI157" s="1312"/>
      <c r="FJ157" s="1315"/>
      <c r="FK157" s="1315"/>
      <c r="FL157" s="1315"/>
      <c r="FM157" s="1315"/>
      <c r="FN157" s="1315"/>
      <c r="FO157" s="1315"/>
      <c r="FP157" s="1315"/>
      <c r="FQ157" s="1315"/>
      <c r="FR157" s="1315"/>
      <c r="FS157" s="1315"/>
      <c r="FT157" s="1315"/>
      <c r="FU157" s="1315"/>
      <c r="FV157" s="1315"/>
      <c r="FW157" s="1315"/>
      <c r="FX157" s="1315"/>
      <c r="FY157" s="1315"/>
      <c r="FZ157" s="1315"/>
      <c r="GA157" s="1295"/>
      <c r="GB157" s="1295"/>
      <c r="GC157" s="1295"/>
      <c r="GD157" s="1295"/>
      <c r="GE157" s="1295"/>
      <c r="GF157" s="1295"/>
      <c r="GG157" s="1295"/>
      <c r="GH157" s="1295"/>
      <c r="GI157" s="1295"/>
      <c r="GJ157" s="1295"/>
      <c r="GK157" s="1295"/>
      <c r="GL157" s="1295"/>
      <c r="GM157" s="1295"/>
      <c r="GN157" s="1295"/>
      <c r="GO157" s="1295"/>
      <c r="GP157" s="1295"/>
      <c r="GQ157" s="1295"/>
      <c r="GR157" s="1295"/>
      <c r="GS157" s="1295"/>
      <c r="GT157" s="1295"/>
      <c r="GU157" s="1295"/>
      <c r="GV157" s="1295"/>
      <c r="GW157" s="1295"/>
      <c r="GX157" s="1295"/>
      <c r="GY157" s="1295"/>
      <c r="GZ157" s="1295"/>
      <c r="HA157" s="1295"/>
      <c r="HB157" s="1295"/>
      <c r="HC157" s="1295"/>
      <c r="HD157" s="1295"/>
      <c r="HE157" s="1295"/>
      <c r="HF157" s="1295"/>
      <c r="HG157" s="1295"/>
      <c r="HH157" s="1295"/>
      <c r="HI157" s="1295"/>
      <c r="HJ157" s="1295"/>
      <c r="HK157" s="1295"/>
      <c r="HL157" s="1295"/>
      <c r="HM157" s="1295"/>
      <c r="HN157" s="1295"/>
      <c r="HO157" s="1295"/>
      <c r="HP157" s="1295"/>
      <c r="HQ157" s="1295"/>
      <c r="HR157" s="1295"/>
      <c r="HS157" s="1295"/>
      <c r="HT157" s="1295"/>
      <c r="HU157" s="1295"/>
      <c r="HV157" s="1295"/>
      <c r="HW157" s="1295"/>
      <c r="HX157" s="1295"/>
      <c r="HY157" s="1295"/>
      <c r="HZ157" s="1295"/>
      <c r="IA157" s="1295"/>
      <c r="IB157" s="1295"/>
      <c r="IC157" s="1295"/>
      <c r="ID157" s="1295"/>
      <c r="IE157" s="1295"/>
      <c r="IF157" s="1295"/>
      <c r="IG157" s="1295"/>
      <c r="IH157" s="1295"/>
      <c r="II157" s="1295"/>
      <c r="IJ157" s="1295"/>
      <c r="IK157" s="1295"/>
      <c r="IL157" s="1295"/>
      <c r="IM157" s="1295"/>
      <c r="IN157" s="1295"/>
      <c r="IO157" s="1295"/>
      <c r="IP157" s="1295"/>
      <c r="IQ157" s="1295"/>
      <c r="IR157" s="1295"/>
      <c r="IS157" s="1295"/>
      <c r="IT157" s="1295"/>
      <c r="IU157" s="1295"/>
      <c r="IV157" s="1295"/>
      <c r="IW157" s="1295"/>
      <c r="IX157" s="1295"/>
      <c r="IY157" s="1295"/>
      <c r="IZ157" s="1295"/>
      <c r="JA157" s="1295"/>
      <c r="JB157" s="1295"/>
      <c r="JC157" s="1295"/>
      <c r="JD157" s="1295"/>
      <c r="JE157" s="1295"/>
      <c r="JF157" s="1295"/>
      <c r="JG157" s="1295"/>
      <c r="JH157" s="1295"/>
      <c r="JI157" s="1295"/>
      <c r="JJ157" s="1295"/>
      <c r="JK157" s="1295"/>
      <c r="JL157" s="1295"/>
      <c r="JM157" s="1295"/>
      <c r="JN157" s="1295"/>
      <c r="JO157" s="1295"/>
      <c r="JP157" s="1295"/>
      <c r="JQ157" s="1295"/>
      <c r="JR157" s="1295"/>
      <c r="JS157" s="1295"/>
      <c r="JT157" s="1295"/>
      <c r="JU157" s="1295"/>
      <c r="JV157" s="1295"/>
      <c r="JW157" s="1295"/>
      <c r="JX157" s="1295"/>
      <c r="JY157" s="1295"/>
      <c r="JZ157" s="1295"/>
      <c r="KA157" s="1295"/>
      <c r="KB157" s="1295"/>
      <c r="KC157" s="1295"/>
      <c r="KD157" s="1295"/>
      <c r="KE157" s="1295"/>
      <c r="KF157" s="1295"/>
      <c r="KG157" s="1295"/>
      <c r="KH157" s="1295"/>
      <c r="KI157" s="1295"/>
      <c r="KJ157" s="1295"/>
      <c r="KK157" s="1295"/>
      <c r="KL157" s="1295"/>
      <c r="KM157" s="1295"/>
      <c r="KN157" s="1295"/>
      <c r="KO157" s="1295"/>
      <c r="KP157" s="1295"/>
      <c r="KQ157" s="1295"/>
      <c r="KR157" s="1295"/>
      <c r="KS157" s="1295"/>
      <c r="KT157" s="1295"/>
      <c r="KU157" s="1295"/>
      <c r="KV157" s="1295"/>
      <c r="KW157" s="1295"/>
      <c r="KX157" s="1295"/>
      <c r="KY157" s="1295"/>
      <c r="KZ157" s="1295"/>
      <c r="LA157" s="1295"/>
      <c r="LB157" s="1295"/>
      <c r="LC157" s="1295"/>
      <c r="LD157" s="1295"/>
      <c r="LE157" s="1295"/>
      <c r="LF157" s="1295"/>
      <c r="LG157" s="1295"/>
      <c r="LH157" s="1295"/>
      <c r="LI157" s="1295"/>
      <c r="LJ157" s="1295"/>
      <c r="LK157" s="1295"/>
      <c r="LL157" s="1295"/>
      <c r="LM157" s="1295"/>
      <c r="LN157" s="1295"/>
      <c r="LO157" s="1295"/>
      <c r="LP157" s="1295"/>
      <c r="LQ157" s="1295"/>
      <c r="LR157" s="1295"/>
      <c r="LS157" s="1295"/>
      <c r="LT157" s="1295"/>
      <c r="LU157" s="1295"/>
      <c r="LV157" s="1295"/>
      <c r="LW157" s="1295"/>
      <c r="LX157" s="1295"/>
      <c r="LY157" s="1295"/>
      <c r="LZ157" s="1295"/>
      <c r="MA157" s="1295"/>
      <c r="MB157" s="1295"/>
      <c r="MC157" s="1295"/>
      <c r="MD157" s="1295"/>
      <c r="ME157" s="1295"/>
      <c r="MF157" s="1295"/>
      <c r="MG157" s="1295"/>
      <c r="MH157" s="1295"/>
      <c r="MI157" s="1295"/>
      <c r="MJ157" s="1295"/>
      <c r="MK157" s="1295"/>
      <c r="ML157" s="1295"/>
      <c r="MM157" s="1295"/>
      <c r="MN157" s="1295"/>
      <c r="MO157" s="1295"/>
      <c r="MP157" s="1295"/>
      <c r="MQ157" s="1295"/>
      <c r="MR157" s="1295"/>
      <c r="MS157" s="1295"/>
      <c r="MT157" s="1295"/>
      <c r="MU157" s="1295"/>
      <c r="MV157" s="1295"/>
      <c r="MW157" s="1295"/>
      <c r="MX157" s="1295"/>
      <c r="MY157" s="1295"/>
      <c r="MZ157" s="1295"/>
      <c r="NA157" s="1295"/>
      <c r="NB157" s="1295"/>
      <c r="NC157" s="1295"/>
      <c r="ND157" s="1295"/>
      <c r="NE157" s="1295"/>
      <c r="NF157" s="1295"/>
      <c r="NG157" s="1295"/>
      <c r="NH157" s="1295"/>
      <c r="NI157" s="1295"/>
      <c r="NJ157" s="1302"/>
    </row>
    <row r="158" spans="2:374" ht="3.65" customHeight="1" x14ac:dyDescent="0.65">
      <c r="B158" s="1314"/>
      <c r="C158" s="1315"/>
      <c r="D158" s="1315"/>
      <c r="E158" s="1315"/>
      <c r="F158" s="1315"/>
      <c r="G158" s="1315"/>
      <c r="H158" s="1315"/>
      <c r="I158" s="1315"/>
      <c r="J158" s="1315"/>
      <c r="K158" s="1315"/>
      <c r="L158" s="1315"/>
      <c r="M158" s="1315"/>
      <c r="N158" s="1315"/>
      <c r="O158" s="1315"/>
      <c r="P158" s="1315"/>
      <c r="Q158" s="1315"/>
      <c r="R158" s="1315"/>
      <c r="S158" s="1315"/>
      <c r="T158" s="1315"/>
      <c r="U158" s="1315"/>
      <c r="V158" s="1315"/>
      <c r="W158" s="1315"/>
      <c r="X158" s="1315"/>
      <c r="Y158" s="1315"/>
      <c r="Z158" s="1315"/>
      <c r="AA158" s="1315"/>
      <c r="AB158" s="1315"/>
      <c r="AC158" s="1315"/>
      <c r="AD158" s="1315"/>
      <c r="AE158" s="1315"/>
      <c r="AF158" s="1315"/>
      <c r="AG158" s="1315"/>
      <c r="AH158" s="1315"/>
      <c r="AI158" s="1315"/>
      <c r="AJ158" s="1315"/>
      <c r="AK158" s="1315"/>
      <c r="AL158" s="1315"/>
      <c r="AM158" s="1315"/>
      <c r="AN158" s="1315"/>
      <c r="AO158" s="1315"/>
      <c r="AP158" s="1315"/>
      <c r="AQ158" s="1315"/>
      <c r="AR158" s="1315"/>
      <c r="AS158" s="1315"/>
      <c r="AT158" s="1315"/>
      <c r="AU158" s="1315"/>
      <c r="AV158" s="1315"/>
      <c r="AW158" s="1315"/>
      <c r="AX158" s="1315"/>
      <c r="AY158" s="1315"/>
      <c r="AZ158" s="1315"/>
      <c r="BA158" s="1315"/>
      <c r="BB158" s="1315"/>
      <c r="BC158" s="1315"/>
      <c r="BD158" s="1315"/>
      <c r="BE158" s="1315"/>
      <c r="BF158" s="1315"/>
      <c r="BG158" s="1315"/>
      <c r="BH158" s="1315"/>
      <c r="BI158" s="1315"/>
      <c r="BJ158" s="1315"/>
      <c r="BK158" s="1315"/>
      <c r="BL158" s="1315"/>
      <c r="BM158" s="1315"/>
      <c r="BN158" s="1315"/>
      <c r="BO158" s="1315"/>
      <c r="BP158" s="1315"/>
      <c r="BQ158" s="1315"/>
      <c r="BR158" s="1315"/>
      <c r="BS158" s="1315"/>
      <c r="BT158" s="1315"/>
      <c r="BU158" s="1315"/>
      <c r="BV158" s="1315"/>
      <c r="BW158" s="1315"/>
      <c r="BX158" s="1315"/>
      <c r="BY158" s="1315"/>
      <c r="BZ158" s="1315"/>
      <c r="CA158" s="1315"/>
      <c r="CB158" s="1315"/>
      <c r="CC158" s="1315"/>
      <c r="CD158" s="1315"/>
      <c r="CE158" s="1315"/>
      <c r="CF158" s="1315"/>
      <c r="CG158" s="1315"/>
      <c r="CH158" s="1315"/>
      <c r="CI158" s="1315"/>
      <c r="CJ158" s="1315"/>
      <c r="CK158" s="1315"/>
      <c r="CL158" s="1315"/>
      <c r="CM158" s="1315"/>
      <c r="CN158" s="1315"/>
      <c r="CO158" s="1315"/>
      <c r="CP158" s="1315"/>
      <c r="CQ158" s="1315"/>
      <c r="CR158" s="1315"/>
      <c r="CS158" s="1315"/>
      <c r="CT158" s="1315"/>
      <c r="CU158" s="1315"/>
      <c r="CV158" s="1315"/>
      <c r="CW158" s="1315"/>
      <c r="CX158" s="1315"/>
      <c r="CY158" s="1315"/>
      <c r="CZ158" s="1315"/>
      <c r="DA158" s="1315"/>
      <c r="DB158" s="1315"/>
      <c r="DC158" s="1315"/>
      <c r="DD158" s="1315"/>
      <c r="DE158" s="1315"/>
      <c r="DF158" s="1315"/>
      <c r="DG158" s="1315"/>
      <c r="DH158" s="1315"/>
      <c r="DI158" s="1315"/>
      <c r="DJ158" s="1315"/>
      <c r="DK158" s="1315"/>
      <c r="DL158" s="1315"/>
      <c r="DM158" s="1315"/>
      <c r="DN158" s="1315"/>
      <c r="DO158" s="1315"/>
      <c r="DP158" s="1315"/>
      <c r="DQ158" s="1315"/>
      <c r="DR158" s="1315"/>
      <c r="DS158" s="1315"/>
      <c r="DT158" s="1315"/>
      <c r="DU158" s="1315"/>
      <c r="DV158" s="1315"/>
      <c r="DW158" s="1315"/>
      <c r="DX158" s="1315"/>
      <c r="DY158" s="1315"/>
      <c r="DZ158" s="1315"/>
      <c r="EA158" s="1315"/>
      <c r="EB158" s="1315"/>
      <c r="EC158" s="1315"/>
      <c r="ED158" s="1315"/>
      <c r="EE158" s="1315"/>
      <c r="EF158" s="1315"/>
      <c r="EG158" s="1315"/>
      <c r="EH158" s="1315"/>
      <c r="EI158" s="1315"/>
      <c r="EJ158" s="1312"/>
      <c r="EK158" s="1312"/>
      <c r="EL158" s="1312"/>
      <c r="EM158" s="1312"/>
      <c r="EN158" s="1312"/>
      <c r="EO158" s="1312"/>
      <c r="EP158" s="1312"/>
      <c r="EQ158" s="1312"/>
      <c r="ER158" s="1312"/>
      <c r="ES158" s="1312"/>
      <c r="ET158" s="1312"/>
      <c r="EU158" s="1312"/>
      <c r="EV158" s="1312"/>
      <c r="EW158" s="1312"/>
      <c r="EX158" s="1312"/>
      <c r="EY158" s="1312"/>
      <c r="EZ158" s="1312"/>
      <c r="FA158" s="1312"/>
      <c r="FB158" s="1312"/>
      <c r="FC158" s="1312"/>
      <c r="FD158" s="1312"/>
      <c r="FE158" s="1312"/>
      <c r="FF158" s="1312"/>
      <c r="FG158" s="1312"/>
      <c r="FH158" s="1312"/>
      <c r="FI158" s="1312"/>
      <c r="FJ158" s="1315"/>
      <c r="FK158" s="1315"/>
      <c r="FL158" s="1315"/>
      <c r="FM158" s="1315"/>
      <c r="FN158" s="1315"/>
      <c r="FO158" s="1315"/>
      <c r="FP158" s="1315"/>
      <c r="FQ158" s="1315"/>
      <c r="FR158" s="1315"/>
      <c r="FS158" s="1315"/>
      <c r="FT158" s="1315"/>
      <c r="FU158" s="1315"/>
      <c r="FV158" s="1315"/>
      <c r="FW158" s="1315"/>
      <c r="FX158" s="1315"/>
      <c r="FY158" s="1315"/>
      <c r="FZ158" s="1315"/>
      <c r="GA158" s="1295"/>
      <c r="GB158" s="1295"/>
      <c r="GC158" s="1295"/>
      <c r="GD158" s="1295"/>
      <c r="GE158" s="1295"/>
      <c r="GF158" s="1295"/>
      <c r="GG158" s="1295"/>
      <c r="GH158" s="1295"/>
      <c r="GI158" s="1295"/>
      <c r="GJ158" s="1295"/>
      <c r="GK158" s="1295"/>
      <c r="GL158" s="1295"/>
      <c r="GM158" s="1295"/>
      <c r="GN158" s="1295"/>
      <c r="GO158" s="1295"/>
      <c r="GP158" s="1295"/>
      <c r="GQ158" s="1295"/>
      <c r="GR158" s="1295"/>
      <c r="GS158" s="1295"/>
      <c r="GT158" s="1295"/>
      <c r="GU158" s="1295"/>
      <c r="GV158" s="1295"/>
      <c r="GW158" s="1295"/>
      <c r="GX158" s="1295"/>
      <c r="GY158" s="1295"/>
      <c r="GZ158" s="1295"/>
      <c r="HA158" s="1295"/>
      <c r="HB158" s="1295"/>
      <c r="HC158" s="1295"/>
      <c r="HD158" s="1295"/>
      <c r="HE158" s="1295"/>
      <c r="HF158" s="1295"/>
      <c r="HG158" s="1295"/>
      <c r="HH158" s="1295"/>
      <c r="HI158" s="1295"/>
      <c r="HJ158" s="1295"/>
      <c r="HK158" s="1295"/>
      <c r="HL158" s="1295"/>
      <c r="HM158" s="1295"/>
      <c r="HN158" s="1295"/>
      <c r="HO158" s="1295"/>
      <c r="HP158" s="1295"/>
      <c r="HQ158" s="1295"/>
      <c r="HR158" s="1295"/>
      <c r="HS158" s="1295"/>
      <c r="HT158" s="1295"/>
      <c r="HU158" s="1295"/>
      <c r="HV158" s="1295"/>
      <c r="HW158" s="1295"/>
      <c r="HX158" s="1295"/>
      <c r="HY158" s="1295"/>
      <c r="HZ158" s="1295"/>
      <c r="IA158" s="1295"/>
      <c r="IB158" s="1295"/>
      <c r="IC158" s="1295"/>
      <c r="ID158" s="1295"/>
      <c r="IE158" s="1295"/>
      <c r="IF158" s="1295"/>
      <c r="IG158" s="1295"/>
      <c r="IH158" s="1295"/>
      <c r="II158" s="1295"/>
      <c r="IJ158" s="1295"/>
      <c r="IK158" s="1295"/>
      <c r="IL158" s="1295"/>
      <c r="IM158" s="1295"/>
      <c r="IN158" s="1295"/>
      <c r="IO158" s="1295"/>
      <c r="IP158" s="1295"/>
      <c r="IQ158" s="1295"/>
      <c r="IR158" s="1295"/>
      <c r="IS158" s="1295"/>
      <c r="IT158" s="1295"/>
      <c r="IU158" s="1295"/>
      <c r="IV158" s="1295"/>
      <c r="IW158" s="1295"/>
      <c r="IX158" s="1295"/>
      <c r="IY158" s="1295"/>
      <c r="IZ158" s="1295"/>
      <c r="JA158" s="1295"/>
      <c r="JB158" s="1295"/>
      <c r="JC158" s="1295"/>
      <c r="JD158" s="1295"/>
      <c r="JE158" s="1295"/>
      <c r="JF158" s="1295"/>
      <c r="JG158" s="1295"/>
      <c r="JH158" s="1295"/>
      <c r="JI158" s="1295"/>
      <c r="JJ158" s="1295"/>
      <c r="JK158" s="1295"/>
      <c r="JL158" s="1295"/>
      <c r="JM158" s="1295"/>
      <c r="JN158" s="1295"/>
      <c r="JO158" s="1295"/>
      <c r="JP158" s="1295"/>
      <c r="JQ158" s="1295"/>
      <c r="JR158" s="1295"/>
      <c r="JS158" s="1295"/>
      <c r="JT158" s="1295"/>
      <c r="JU158" s="1295"/>
      <c r="JV158" s="1295"/>
      <c r="JW158" s="1295"/>
      <c r="JX158" s="1295"/>
      <c r="JY158" s="1295"/>
      <c r="JZ158" s="1295"/>
      <c r="KA158" s="1295"/>
      <c r="KB158" s="1295"/>
      <c r="KC158" s="1295"/>
      <c r="KD158" s="1295"/>
      <c r="KE158" s="1295"/>
      <c r="KF158" s="1295"/>
      <c r="KG158" s="1295"/>
      <c r="KH158" s="1295"/>
      <c r="KI158" s="1295"/>
      <c r="KJ158" s="1295"/>
      <c r="KK158" s="1295"/>
      <c r="KL158" s="1295"/>
      <c r="KM158" s="1295"/>
      <c r="KN158" s="1295"/>
      <c r="KO158" s="1295"/>
      <c r="KP158" s="1295"/>
      <c r="KQ158" s="1295"/>
      <c r="KR158" s="1295"/>
      <c r="KS158" s="1295"/>
      <c r="KT158" s="1295"/>
      <c r="KU158" s="1295"/>
      <c r="KV158" s="1295"/>
      <c r="KW158" s="1295"/>
      <c r="KX158" s="1295"/>
      <c r="KY158" s="1295"/>
      <c r="KZ158" s="1295"/>
      <c r="LA158" s="1295"/>
      <c r="LB158" s="1295"/>
      <c r="LC158" s="1295"/>
      <c r="LD158" s="1295"/>
      <c r="LE158" s="1295"/>
      <c r="LF158" s="1295"/>
      <c r="LG158" s="1295"/>
      <c r="LH158" s="1295"/>
      <c r="LI158" s="1295"/>
      <c r="LJ158" s="1295"/>
      <c r="LK158" s="1295"/>
      <c r="LL158" s="1295"/>
      <c r="LM158" s="1295"/>
      <c r="LN158" s="1295"/>
      <c r="LO158" s="1295"/>
      <c r="LP158" s="1295"/>
      <c r="LQ158" s="1295"/>
      <c r="LR158" s="1295"/>
      <c r="LS158" s="1295"/>
      <c r="LT158" s="1295"/>
      <c r="LU158" s="1295"/>
      <c r="LV158" s="1295"/>
      <c r="LW158" s="1295"/>
      <c r="LX158" s="1295"/>
      <c r="LY158" s="1295"/>
      <c r="LZ158" s="1295"/>
      <c r="MA158" s="1295"/>
      <c r="MB158" s="1295"/>
      <c r="MC158" s="1295"/>
      <c r="MD158" s="1295"/>
      <c r="ME158" s="1295"/>
      <c r="MF158" s="1295"/>
      <c r="MG158" s="1295"/>
      <c r="MH158" s="1295"/>
      <c r="MI158" s="1295"/>
      <c r="MJ158" s="1295"/>
      <c r="MK158" s="1295"/>
      <c r="ML158" s="1295"/>
      <c r="MM158" s="1295"/>
      <c r="MN158" s="1295"/>
      <c r="MO158" s="1295"/>
      <c r="MP158" s="1295"/>
      <c r="MQ158" s="1295"/>
      <c r="MR158" s="1295"/>
      <c r="MS158" s="1295"/>
      <c r="MT158" s="1295"/>
      <c r="MU158" s="1295"/>
      <c r="MV158" s="1295"/>
      <c r="MW158" s="1295"/>
      <c r="MX158" s="1295"/>
      <c r="MY158" s="1295"/>
      <c r="MZ158" s="1295"/>
      <c r="NA158" s="1295"/>
      <c r="NB158" s="1295"/>
      <c r="NC158" s="1295"/>
      <c r="ND158" s="1295"/>
      <c r="NE158" s="1295"/>
      <c r="NF158" s="1295"/>
      <c r="NG158" s="1295"/>
      <c r="NH158" s="1295"/>
      <c r="NI158" s="1295"/>
      <c r="NJ158" s="1302"/>
    </row>
    <row r="159" spans="2:374" ht="3.65" customHeight="1" x14ac:dyDescent="0.65">
      <c r="B159" s="1314"/>
      <c r="C159" s="1315"/>
      <c r="D159" s="1315"/>
      <c r="E159" s="1315"/>
      <c r="F159" s="1315"/>
      <c r="G159" s="1315"/>
      <c r="H159" s="1315"/>
      <c r="I159" s="1315"/>
      <c r="J159" s="1315"/>
      <c r="K159" s="1315"/>
      <c r="L159" s="1315"/>
      <c r="M159" s="1315"/>
      <c r="N159" s="1315"/>
      <c r="O159" s="1315"/>
      <c r="P159" s="1315"/>
      <c r="Q159" s="1315"/>
      <c r="R159" s="1315"/>
      <c r="S159" s="1315"/>
      <c r="T159" s="1315"/>
      <c r="U159" s="1315"/>
      <c r="V159" s="1315"/>
      <c r="W159" s="1315"/>
      <c r="X159" s="1315"/>
      <c r="Y159" s="1315"/>
      <c r="Z159" s="1315"/>
      <c r="AA159" s="1315"/>
      <c r="AB159" s="1315"/>
      <c r="AC159" s="1315"/>
      <c r="AD159" s="1315"/>
      <c r="AE159" s="1315"/>
      <c r="AF159" s="1315"/>
      <c r="AG159" s="1315"/>
      <c r="AH159" s="1315"/>
      <c r="AI159" s="1315"/>
      <c r="AJ159" s="1315"/>
      <c r="AK159" s="1315"/>
      <c r="AL159" s="1315"/>
      <c r="AM159" s="1315"/>
      <c r="AN159" s="1315"/>
      <c r="AO159" s="1315"/>
      <c r="AP159" s="1315"/>
      <c r="AQ159" s="1315"/>
      <c r="AR159" s="1315"/>
      <c r="AS159" s="1315"/>
      <c r="AT159" s="1315"/>
      <c r="AU159" s="1315"/>
      <c r="AV159" s="1315"/>
      <c r="AW159" s="1315"/>
      <c r="AX159" s="1315"/>
      <c r="AY159" s="1315"/>
      <c r="AZ159" s="1315"/>
      <c r="BA159" s="1315"/>
      <c r="BB159" s="1315"/>
      <c r="BC159" s="1315"/>
      <c r="BD159" s="1315"/>
      <c r="BE159" s="1315"/>
      <c r="BF159" s="1315"/>
      <c r="BG159" s="1315"/>
      <c r="BH159" s="1315"/>
      <c r="BI159" s="1315"/>
      <c r="BJ159" s="1315"/>
      <c r="BK159" s="1315"/>
      <c r="BL159" s="1315"/>
      <c r="BM159" s="1315"/>
      <c r="BN159" s="1315"/>
      <c r="BO159" s="1315"/>
      <c r="BP159" s="1315"/>
      <c r="BQ159" s="1315"/>
      <c r="BR159" s="1315"/>
      <c r="BS159" s="1315"/>
      <c r="BT159" s="1315"/>
      <c r="BU159" s="1315"/>
      <c r="BV159" s="1315"/>
      <c r="BW159" s="1315"/>
      <c r="BX159" s="1315"/>
      <c r="BY159" s="1315"/>
      <c r="BZ159" s="1315"/>
      <c r="CA159" s="1315"/>
      <c r="CB159" s="1315"/>
      <c r="CC159" s="1315"/>
      <c r="CD159" s="1315"/>
      <c r="CE159" s="1315"/>
      <c r="CF159" s="1315"/>
      <c r="CG159" s="1315"/>
      <c r="CH159" s="1315"/>
      <c r="CI159" s="1315"/>
      <c r="CJ159" s="1315"/>
      <c r="CK159" s="1315"/>
      <c r="CL159" s="1315"/>
      <c r="CM159" s="1315"/>
      <c r="CN159" s="1315"/>
      <c r="CO159" s="1315"/>
      <c r="CP159" s="1315"/>
      <c r="CQ159" s="1315"/>
      <c r="CR159" s="1315"/>
      <c r="CS159" s="1315"/>
      <c r="CT159" s="1315"/>
      <c r="CU159" s="1315"/>
      <c r="CV159" s="1315"/>
      <c r="CW159" s="1315"/>
      <c r="CX159" s="1315"/>
      <c r="CY159" s="1315"/>
      <c r="CZ159" s="1315"/>
      <c r="DA159" s="1315"/>
      <c r="DB159" s="1315"/>
      <c r="DC159" s="1315"/>
      <c r="DD159" s="1315"/>
      <c r="DE159" s="1315"/>
      <c r="DF159" s="1315"/>
      <c r="DG159" s="1315"/>
      <c r="DH159" s="1315"/>
      <c r="DI159" s="1315"/>
      <c r="DJ159" s="1315"/>
      <c r="DK159" s="1315"/>
      <c r="DL159" s="1315"/>
      <c r="DM159" s="1315"/>
      <c r="DN159" s="1315"/>
      <c r="DO159" s="1315"/>
      <c r="DP159" s="1315"/>
      <c r="DQ159" s="1315"/>
      <c r="DR159" s="1315"/>
      <c r="DS159" s="1315"/>
      <c r="DT159" s="1315"/>
      <c r="DU159" s="1315"/>
      <c r="DV159" s="1315"/>
      <c r="DW159" s="1315"/>
      <c r="DX159" s="1315"/>
      <c r="DY159" s="1315"/>
      <c r="DZ159" s="1315"/>
      <c r="EA159" s="1315"/>
      <c r="EB159" s="1315"/>
      <c r="EC159" s="1315"/>
      <c r="ED159" s="1315"/>
      <c r="EE159" s="1315"/>
      <c r="EF159" s="1315"/>
      <c r="EG159" s="1315"/>
      <c r="EH159" s="1315"/>
      <c r="EI159" s="1315"/>
      <c r="EJ159" s="1312"/>
      <c r="EK159" s="1312"/>
      <c r="EL159" s="1312"/>
      <c r="EM159" s="1312"/>
      <c r="EN159" s="1312"/>
      <c r="EO159" s="1312"/>
      <c r="EP159" s="1312"/>
      <c r="EQ159" s="1312"/>
      <c r="ER159" s="1312"/>
      <c r="ES159" s="1312"/>
      <c r="ET159" s="1312"/>
      <c r="EU159" s="1312"/>
      <c r="EV159" s="1312"/>
      <c r="EW159" s="1312"/>
      <c r="EX159" s="1312"/>
      <c r="EY159" s="1312"/>
      <c r="EZ159" s="1312"/>
      <c r="FA159" s="1312"/>
      <c r="FB159" s="1312"/>
      <c r="FC159" s="1312"/>
      <c r="FD159" s="1312"/>
      <c r="FE159" s="1312"/>
      <c r="FF159" s="1312"/>
      <c r="FG159" s="1312"/>
      <c r="FH159" s="1312"/>
      <c r="FI159" s="1312"/>
      <c r="FJ159" s="1315"/>
      <c r="FK159" s="1315"/>
      <c r="FL159" s="1315"/>
      <c r="FM159" s="1315"/>
      <c r="FN159" s="1315"/>
      <c r="FO159" s="1315"/>
      <c r="FP159" s="1315"/>
      <c r="FQ159" s="1315"/>
      <c r="FR159" s="1315"/>
      <c r="FS159" s="1315"/>
      <c r="FT159" s="1315"/>
      <c r="FU159" s="1315"/>
      <c r="FV159" s="1315"/>
      <c r="FW159" s="1315"/>
      <c r="FX159" s="1315"/>
      <c r="FY159" s="1315"/>
      <c r="FZ159" s="1315"/>
      <c r="GA159" s="1295"/>
      <c r="GB159" s="1295"/>
      <c r="GC159" s="1295"/>
      <c r="GD159" s="1295"/>
      <c r="GE159" s="1295"/>
      <c r="GF159" s="1295"/>
      <c r="GG159" s="1295"/>
      <c r="GH159" s="1295"/>
      <c r="GI159" s="1295"/>
      <c r="GJ159" s="1295"/>
      <c r="GK159" s="1295"/>
      <c r="GL159" s="1295"/>
      <c r="GM159" s="1295"/>
      <c r="GN159" s="1295"/>
      <c r="GO159" s="1295"/>
      <c r="GP159" s="1295"/>
      <c r="GQ159" s="1295"/>
      <c r="GR159" s="1295"/>
      <c r="GS159" s="1295"/>
      <c r="GT159" s="1295"/>
      <c r="GU159" s="1295"/>
      <c r="GV159" s="1295"/>
      <c r="GW159" s="1295"/>
      <c r="GX159" s="1295"/>
      <c r="GY159" s="1295"/>
      <c r="GZ159" s="1295"/>
      <c r="HA159" s="1295"/>
      <c r="HB159" s="1295"/>
      <c r="HC159" s="1295"/>
      <c r="HD159" s="1295"/>
      <c r="HE159" s="1295"/>
      <c r="HF159" s="1295"/>
      <c r="HG159" s="1295"/>
      <c r="HH159" s="1295"/>
      <c r="HI159" s="1295"/>
      <c r="HJ159" s="1295"/>
      <c r="HK159" s="1295"/>
      <c r="HL159" s="1295"/>
      <c r="HM159" s="1295"/>
      <c r="HN159" s="1295"/>
      <c r="HO159" s="1295"/>
      <c r="HP159" s="1295"/>
      <c r="HQ159" s="1295"/>
      <c r="HR159" s="1295"/>
      <c r="HS159" s="1295"/>
      <c r="HT159" s="1295"/>
      <c r="HU159" s="1295"/>
      <c r="HV159" s="1295"/>
      <c r="HW159" s="1295"/>
      <c r="HX159" s="1295"/>
      <c r="HY159" s="1295"/>
      <c r="HZ159" s="1295"/>
      <c r="IA159" s="1295"/>
      <c r="IB159" s="1295"/>
      <c r="IC159" s="1295"/>
      <c r="ID159" s="1295"/>
      <c r="IE159" s="1295"/>
      <c r="IF159" s="1295"/>
      <c r="IG159" s="1295"/>
      <c r="IH159" s="1295"/>
      <c r="II159" s="1295"/>
      <c r="IJ159" s="1295"/>
      <c r="IK159" s="1295"/>
      <c r="IL159" s="1295"/>
      <c r="IM159" s="1295"/>
      <c r="IN159" s="1295"/>
      <c r="IO159" s="1295"/>
      <c r="IP159" s="1295"/>
      <c r="IQ159" s="1295"/>
      <c r="IR159" s="1295"/>
      <c r="IS159" s="1295"/>
      <c r="IT159" s="1295"/>
      <c r="IU159" s="1295"/>
      <c r="IV159" s="1295"/>
      <c r="IW159" s="1295"/>
      <c r="IX159" s="1295"/>
      <c r="IY159" s="1295"/>
      <c r="IZ159" s="1295"/>
      <c r="JA159" s="1295"/>
      <c r="JB159" s="1295"/>
      <c r="JC159" s="1295"/>
      <c r="JD159" s="1295"/>
      <c r="JE159" s="1295"/>
      <c r="JF159" s="1295"/>
      <c r="JG159" s="1295"/>
      <c r="JH159" s="1295"/>
      <c r="JI159" s="1295"/>
      <c r="JJ159" s="1295"/>
      <c r="JK159" s="1295"/>
      <c r="JL159" s="1295"/>
      <c r="JM159" s="1295"/>
      <c r="JN159" s="1295"/>
      <c r="JO159" s="1295"/>
      <c r="JP159" s="1295"/>
      <c r="JQ159" s="1295"/>
      <c r="JR159" s="1295"/>
      <c r="JS159" s="1295"/>
      <c r="JT159" s="1295"/>
      <c r="JU159" s="1295"/>
      <c r="JV159" s="1295"/>
      <c r="JW159" s="1295"/>
      <c r="JX159" s="1295"/>
      <c r="JY159" s="1295"/>
      <c r="JZ159" s="1295"/>
      <c r="KA159" s="1295"/>
      <c r="KB159" s="1295"/>
      <c r="KC159" s="1295"/>
      <c r="KD159" s="1295"/>
      <c r="KE159" s="1295"/>
      <c r="KF159" s="1295"/>
      <c r="KG159" s="1295"/>
      <c r="KH159" s="1295"/>
      <c r="KI159" s="1295"/>
      <c r="KJ159" s="1295"/>
      <c r="KK159" s="1295"/>
      <c r="KL159" s="1295"/>
      <c r="KM159" s="1295"/>
      <c r="KN159" s="1295"/>
      <c r="KO159" s="1295"/>
      <c r="KP159" s="1295"/>
      <c r="KQ159" s="1295"/>
      <c r="KR159" s="1295"/>
      <c r="KS159" s="1295"/>
      <c r="KT159" s="1295"/>
      <c r="KU159" s="1295"/>
      <c r="KV159" s="1295"/>
      <c r="KW159" s="1295"/>
      <c r="KX159" s="1295"/>
      <c r="KY159" s="1295"/>
      <c r="KZ159" s="1295"/>
      <c r="LA159" s="1295"/>
      <c r="LB159" s="1295"/>
      <c r="LC159" s="1295"/>
      <c r="LD159" s="1295"/>
      <c r="LE159" s="1295"/>
      <c r="LF159" s="1295"/>
      <c r="LG159" s="1295"/>
      <c r="LH159" s="1295"/>
      <c r="LI159" s="1295"/>
      <c r="LJ159" s="1295"/>
      <c r="LK159" s="1295"/>
      <c r="LL159" s="1295"/>
      <c r="LM159" s="1295"/>
      <c r="LN159" s="1295"/>
      <c r="LO159" s="1295"/>
      <c r="LP159" s="1295"/>
      <c r="LQ159" s="1295"/>
      <c r="LR159" s="1295"/>
      <c r="LS159" s="1295"/>
      <c r="LT159" s="1295"/>
      <c r="LU159" s="1295"/>
      <c r="LV159" s="1295"/>
      <c r="LW159" s="1295"/>
      <c r="LX159" s="1295"/>
      <c r="LY159" s="1295"/>
      <c r="LZ159" s="1295"/>
      <c r="MA159" s="1295"/>
      <c r="MB159" s="1295"/>
      <c r="MC159" s="1295"/>
      <c r="MD159" s="1295"/>
      <c r="ME159" s="1295"/>
      <c r="MF159" s="1295"/>
      <c r="MG159" s="1295"/>
      <c r="MH159" s="1295"/>
      <c r="MI159" s="1295"/>
      <c r="MJ159" s="1295"/>
      <c r="MK159" s="1295"/>
      <c r="ML159" s="1295"/>
      <c r="MM159" s="1295"/>
      <c r="MN159" s="1295"/>
      <c r="MO159" s="1295"/>
      <c r="MP159" s="1295"/>
      <c r="MQ159" s="1295"/>
      <c r="MR159" s="1295"/>
      <c r="MS159" s="1295"/>
      <c r="MT159" s="1295"/>
      <c r="MU159" s="1295"/>
      <c r="MV159" s="1295"/>
      <c r="MW159" s="1295"/>
      <c r="MX159" s="1295"/>
      <c r="MY159" s="1295"/>
      <c r="MZ159" s="1295"/>
      <c r="NA159" s="1295"/>
      <c r="NB159" s="1295"/>
      <c r="NC159" s="1295"/>
      <c r="ND159" s="1295"/>
      <c r="NE159" s="1295"/>
      <c r="NF159" s="1295"/>
      <c r="NG159" s="1295"/>
      <c r="NH159" s="1295"/>
      <c r="NI159" s="1295"/>
      <c r="NJ159" s="1302"/>
    </row>
    <row r="160" spans="2:374" ht="3.65" customHeight="1" x14ac:dyDescent="0.65">
      <c r="B160" s="1314"/>
      <c r="C160" s="1315"/>
      <c r="D160" s="1315"/>
      <c r="E160" s="1315"/>
      <c r="F160" s="1315"/>
      <c r="G160" s="1315"/>
      <c r="H160" s="1315"/>
      <c r="I160" s="1315"/>
      <c r="J160" s="1315"/>
      <c r="K160" s="1315"/>
      <c r="L160" s="1315"/>
      <c r="M160" s="1315"/>
      <c r="N160" s="1315"/>
      <c r="O160" s="1315"/>
      <c r="P160" s="1315"/>
      <c r="Q160" s="1315"/>
      <c r="R160" s="1315"/>
      <c r="S160" s="1315"/>
      <c r="T160" s="1315"/>
      <c r="U160" s="1315"/>
      <c r="V160" s="1315"/>
      <c r="W160" s="1315"/>
      <c r="X160" s="1315"/>
      <c r="Y160" s="1315"/>
      <c r="Z160" s="1315"/>
      <c r="AA160" s="1315"/>
      <c r="AB160" s="1315"/>
      <c r="AC160" s="1315"/>
      <c r="AD160" s="1315"/>
      <c r="AE160" s="1315"/>
      <c r="AF160" s="1315"/>
      <c r="AG160" s="1315"/>
      <c r="AH160" s="1315"/>
      <c r="AI160" s="1315"/>
      <c r="AJ160" s="1315"/>
      <c r="AK160" s="1315"/>
      <c r="AL160" s="1315"/>
      <c r="AM160" s="1315"/>
      <c r="AN160" s="1315"/>
      <c r="AO160" s="1315"/>
      <c r="AP160" s="1315"/>
      <c r="AQ160" s="1315"/>
      <c r="AR160" s="1315"/>
      <c r="AS160" s="1315"/>
      <c r="AT160" s="1315"/>
      <c r="AU160" s="1315"/>
      <c r="AV160" s="1315"/>
      <c r="AW160" s="1315"/>
      <c r="AX160" s="1315"/>
      <c r="AY160" s="1315"/>
      <c r="AZ160" s="1315"/>
      <c r="BA160" s="1315"/>
      <c r="BB160" s="1315"/>
      <c r="BC160" s="1315"/>
      <c r="BD160" s="1315"/>
      <c r="BE160" s="1315"/>
      <c r="BF160" s="1315"/>
      <c r="BG160" s="1315"/>
      <c r="BH160" s="1315"/>
      <c r="BI160" s="1315"/>
      <c r="BJ160" s="1315"/>
      <c r="BK160" s="1315"/>
      <c r="BL160" s="1315"/>
      <c r="BM160" s="1315"/>
      <c r="BN160" s="1315"/>
      <c r="BO160" s="1315"/>
      <c r="BP160" s="1315"/>
      <c r="BQ160" s="1315"/>
      <c r="BR160" s="1315"/>
      <c r="BS160" s="1315"/>
      <c r="BT160" s="1315"/>
      <c r="BU160" s="1315"/>
      <c r="BV160" s="1315"/>
      <c r="BW160" s="1315"/>
      <c r="BX160" s="1315"/>
      <c r="BY160" s="1315"/>
      <c r="BZ160" s="1315"/>
      <c r="CA160" s="1315"/>
      <c r="CB160" s="1315"/>
      <c r="CC160" s="1315"/>
      <c r="CD160" s="1315"/>
      <c r="CE160" s="1315"/>
      <c r="CF160" s="1315"/>
      <c r="CG160" s="1315"/>
      <c r="CH160" s="1315"/>
      <c r="CI160" s="1315"/>
      <c r="CJ160" s="1315"/>
      <c r="CK160" s="1315"/>
      <c r="CL160" s="1315"/>
      <c r="CM160" s="1315"/>
      <c r="CN160" s="1315"/>
      <c r="CO160" s="1315"/>
      <c r="CP160" s="1315"/>
      <c r="CQ160" s="1315"/>
      <c r="CR160" s="1315"/>
      <c r="CS160" s="1315"/>
      <c r="CT160" s="1315"/>
      <c r="CU160" s="1315"/>
      <c r="CV160" s="1315"/>
      <c r="CW160" s="1315"/>
      <c r="CX160" s="1315"/>
      <c r="CY160" s="1315"/>
      <c r="CZ160" s="1315"/>
      <c r="DA160" s="1315"/>
      <c r="DB160" s="1315"/>
      <c r="DC160" s="1315"/>
      <c r="DD160" s="1315"/>
      <c r="DE160" s="1315"/>
      <c r="DF160" s="1315"/>
      <c r="DG160" s="1315"/>
      <c r="DH160" s="1315"/>
      <c r="DI160" s="1315"/>
      <c r="DJ160" s="1315"/>
      <c r="DK160" s="1315"/>
      <c r="DL160" s="1315"/>
      <c r="DM160" s="1315"/>
      <c r="DN160" s="1315"/>
      <c r="DO160" s="1315"/>
      <c r="DP160" s="1315"/>
      <c r="DQ160" s="1315"/>
      <c r="DR160" s="1315"/>
      <c r="DS160" s="1315"/>
      <c r="DT160" s="1315"/>
      <c r="DU160" s="1315"/>
      <c r="DV160" s="1315"/>
      <c r="DW160" s="1315"/>
      <c r="DX160" s="1315"/>
      <c r="DY160" s="1315"/>
      <c r="DZ160" s="1315"/>
      <c r="EA160" s="1315"/>
      <c r="EB160" s="1315"/>
      <c r="EC160" s="1315"/>
      <c r="ED160" s="1315"/>
      <c r="EE160" s="1315"/>
      <c r="EF160" s="1315"/>
      <c r="EG160" s="1315"/>
      <c r="EH160" s="1315"/>
      <c r="EI160" s="1315"/>
      <c r="EJ160" s="1312"/>
      <c r="EK160" s="1312"/>
      <c r="EL160" s="1312"/>
      <c r="EM160" s="1312"/>
      <c r="EN160" s="1312"/>
      <c r="EO160" s="1312"/>
      <c r="EP160" s="1312"/>
      <c r="EQ160" s="1312"/>
      <c r="ER160" s="1312"/>
      <c r="ES160" s="1312"/>
      <c r="ET160" s="1312"/>
      <c r="EU160" s="1312"/>
      <c r="EV160" s="1312"/>
      <c r="EW160" s="1312"/>
      <c r="EX160" s="1312"/>
      <c r="EY160" s="1312"/>
      <c r="EZ160" s="1312"/>
      <c r="FA160" s="1312"/>
      <c r="FB160" s="1312"/>
      <c r="FC160" s="1312"/>
      <c r="FD160" s="1312"/>
      <c r="FE160" s="1312"/>
      <c r="FF160" s="1312"/>
      <c r="FG160" s="1312"/>
      <c r="FH160" s="1312"/>
      <c r="FI160" s="1312"/>
      <c r="FJ160" s="1315"/>
      <c r="FK160" s="1315"/>
      <c r="FL160" s="1315"/>
      <c r="FM160" s="1315"/>
      <c r="FN160" s="1315"/>
      <c r="FO160" s="1315"/>
      <c r="FP160" s="1315"/>
      <c r="FQ160" s="1315"/>
      <c r="FR160" s="1315"/>
      <c r="FS160" s="1315"/>
      <c r="FT160" s="1315"/>
      <c r="FU160" s="1315"/>
      <c r="FV160" s="1315"/>
      <c r="FW160" s="1315"/>
      <c r="FX160" s="1315"/>
      <c r="FY160" s="1315"/>
      <c r="FZ160" s="1315"/>
      <c r="GA160" s="1295"/>
      <c r="GB160" s="1295"/>
      <c r="GC160" s="1295"/>
      <c r="GD160" s="1295"/>
      <c r="GE160" s="1295"/>
      <c r="GF160" s="1295"/>
      <c r="GG160" s="1295"/>
      <c r="GH160" s="1295"/>
      <c r="GI160" s="1295"/>
      <c r="GJ160" s="1295"/>
      <c r="GK160" s="1295"/>
      <c r="GL160" s="1295"/>
      <c r="GM160" s="1295"/>
      <c r="GN160" s="1295"/>
      <c r="GO160" s="1295"/>
      <c r="GP160" s="1295"/>
      <c r="GQ160" s="1295"/>
      <c r="GR160" s="1295"/>
      <c r="GS160" s="1295"/>
      <c r="GT160" s="1295"/>
      <c r="GU160" s="1295"/>
      <c r="GV160" s="1295"/>
      <c r="GW160" s="1295"/>
      <c r="GX160" s="1295"/>
      <c r="GY160" s="1295"/>
      <c r="GZ160" s="1295"/>
      <c r="HA160" s="1295"/>
      <c r="HB160" s="1295"/>
      <c r="HC160" s="1295"/>
      <c r="HD160" s="1295"/>
      <c r="HE160" s="1295"/>
      <c r="HF160" s="1295"/>
      <c r="HG160" s="1295"/>
      <c r="HH160" s="1295"/>
      <c r="HI160" s="1295"/>
      <c r="HJ160" s="1295"/>
      <c r="HK160" s="1295"/>
      <c r="HL160" s="1295"/>
      <c r="HM160" s="1295"/>
      <c r="HN160" s="1295"/>
      <c r="HO160" s="1295"/>
      <c r="HP160" s="1295"/>
      <c r="HQ160" s="1295"/>
      <c r="HR160" s="1295"/>
      <c r="HS160" s="1295"/>
      <c r="HT160" s="1295"/>
      <c r="HU160" s="1295"/>
      <c r="HV160" s="1295"/>
      <c r="HW160" s="1295"/>
      <c r="HX160" s="1295"/>
      <c r="HY160" s="1295"/>
      <c r="HZ160" s="1295"/>
      <c r="IA160" s="1295"/>
      <c r="IB160" s="1295"/>
      <c r="IC160" s="1295"/>
      <c r="ID160" s="1295"/>
      <c r="IE160" s="1295"/>
      <c r="IF160" s="1295"/>
      <c r="IG160" s="1295"/>
      <c r="IH160" s="1295"/>
      <c r="II160" s="1295"/>
      <c r="IJ160" s="1295"/>
      <c r="IK160" s="1295"/>
      <c r="IL160" s="1295"/>
      <c r="IM160" s="1295"/>
      <c r="IN160" s="1295"/>
      <c r="IO160" s="1295"/>
      <c r="IP160" s="1295"/>
      <c r="IQ160" s="1295"/>
      <c r="IR160" s="1295"/>
      <c r="IS160" s="1295"/>
      <c r="IT160" s="1295"/>
      <c r="IU160" s="1295"/>
      <c r="IV160" s="1295"/>
      <c r="IW160" s="1295"/>
      <c r="IX160" s="1295"/>
      <c r="IY160" s="1295"/>
      <c r="IZ160" s="1295"/>
      <c r="JA160" s="1295"/>
      <c r="JB160" s="1295"/>
      <c r="JC160" s="1295"/>
      <c r="JD160" s="1295"/>
      <c r="JE160" s="1295"/>
      <c r="JF160" s="1295"/>
      <c r="JG160" s="1295"/>
      <c r="JH160" s="1295"/>
      <c r="JI160" s="1295"/>
      <c r="JJ160" s="1295"/>
      <c r="JK160" s="1295"/>
      <c r="JL160" s="1295"/>
      <c r="JM160" s="1295"/>
      <c r="JN160" s="1295"/>
      <c r="JO160" s="1295"/>
      <c r="JP160" s="1295"/>
      <c r="JQ160" s="1295"/>
      <c r="JR160" s="1295"/>
      <c r="JS160" s="1295"/>
      <c r="JT160" s="1295"/>
      <c r="JU160" s="1295"/>
      <c r="JV160" s="1295"/>
      <c r="JW160" s="1295"/>
      <c r="JX160" s="1295"/>
      <c r="JY160" s="1295"/>
      <c r="JZ160" s="1295"/>
      <c r="KA160" s="1295"/>
      <c r="KB160" s="1295"/>
      <c r="KC160" s="1295"/>
      <c r="KD160" s="1295"/>
      <c r="KE160" s="1295"/>
      <c r="KF160" s="1295"/>
      <c r="KG160" s="1295"/>
      <c r="KH160" s="1295"/>
      <c r="KI160" s="1295"/>
      <c r="KJ160" s="1295"/>
      <c r="KK160" s="1295"/>
      <c r="KL160" s="1295"/>
      <c r="KM160" s="1295"/>
      <c r="KN160" s="1295"/>
      <c r="KO160" s="1295"/>
      <c r="KP160" s="1295"/>
      <c r="KQ160" s="1295"/>
      <c r="KR160" s="1295"/>
      <c r="KS160" s="1295"/>
      <c r="KT160" s="1295"/>
      <c r="KU160" s="1295"/>
      <c r="KV160" s="1295"/>
      <c r="KW160" s="1295"/>
      <c r="KX160" s="1295"/>
      <c r="KY160" s="1295"/>
      <c r="KZ160" s="1295"/>
      <c r="LA160" s="1295"/>
      <c r="LB160" s="1295"/>
      <c r="LC160" s="1295"/>
      <c r="LD160" s="1295"/>
      <c r="LE160" s="1295"/>
      <c r="LF160" s="1295"/>
      <c r="LG160" s="1295"/>
      <c r="LH160" s="1295"/>
      <c r="LI160" s="1295"/>
      <c r="LJ160" s="1295"/>
      <c r="LK160" s="1295"/>
      <c r="LL160" s="1295"/>
      <c r="LM160" s="1295"/>
      <c r="LN160" s="1295"/>
      <c r="LO160" s="1295"/>
      <c r="LP160" s="1295"/>
      <c r="LQ160" s="1295"/>
      <c r="LR160" s="1295"/>
      <c r="LS160" s="1295"/>
      <c r="LT160" s="1295"/>
      <c r="LU160" s="1295"/>
      <c r="LV160" s="1295"/>
      <c r="LW160" s="1295"/>
      <c r="LX160" s="1295"/>
      <c r="LY160" s="1295"/>
      <c r="LZ160" s="1295"/>
      <c r="MA160" s="1295"/>
      <c r="MB160" s="1295"/>
      <c r="MC160" s="1295"/>
      <c r="MD160" s="1295"/>
      <c r="ME160" s="1295"/>
      <c r="MF160" s="1295"/>
      <c r="MG160" s="1295"/>
      <c r="MH160" s="1295"/>
      <c r="MI160" s="1295"/>
      <c r="MJ160" s="1295"/>
      <c r="MK160" s="1295"/>
      <c r="ML160" s="1295"/>
      <c r="MM160" s="1295"/>
      <c r="MN160" s="1295"/>
      <c r="MO160" s="1295"/>
      <c r="MP160" s="1295"/>
      <c r="MQ160" s="1295"/>
      <c r="MR160" s="1295"/>
      <c r="MS160" s="1295"/>
      <c r="MT160" s="1295"/>
      <c r="MU160" s="1295"/>
      <c r="MV160" s="1295"/>
      <c r="MW160" s="1295"/>
      <c r="MX160" s="1295"/>
      <c r="MY160" s="1295"/>
      <c r="MZ160" s="1295"/>
      <c r="NA160" s="1295"/>
      <c r="NB160" s="1295"/>
      <c r="NC160" s="1295"/>
      <c r="ND160" s="1295"/>
      <c r="NE160" s="1295"/>
      <c r="NF160" s="1295"/>
      <c r="NG160" s="1295"/>
      <c r="NH160" s="1295"/>
      <c r="NI160" s="1295"/>
      <c r="NJ160" s="1302"/>
    </row>
    <row r="161" spans="2:374" ht="3.65" customHeight="1" x14ac:dyDescent="0.65">
      <c r="B161" s="1314"/>
      <c r="C161" s="1315"/>
      <c r="D161" s="1315"/>
      <c r="E161" s="1315"/>
      <c r="F161" s="1315"/>
      <c r="G161" s="1315"/>
      <c r="H161" s="1315"/>
      <c r="I161" s="1315"/>
      <c r="J161" s="1315"/>
      <c r="K161" s="1315"/>
      <c r="L161" s="1315"/>
      <c r="M161" s="1315"/>
      <c r="N161" s="1315"/>
      <c r="O161" s="1315"/>
      <c r="P161" s="1315"/>
      <c r="Q161" s="1315"/>
      <c r="R161" s="1315"/>
      <c r="S161" s="1315"/>
      <c r="T161" s="1315"/>
      <c r="U161" s="1315"/>
      <c r="V161" s="1315"/>
      <c r="W161" s="1315"/>
      <c r="X161" s="1315"/>
      <c r="Y161" s="1315"/>
      <c r="Z161" s="1315"/>
      <c r="AA161" s="1315"/>
      <c r="AB161" s="1315"/>
      <c r="AC161" s="1315"/>
      <c r="AD161" s="1315"/>
      <c r="AE161" s="1315"/>
      <c r="AF161" s="1315"/>
      <c r="AG161" s="1315"/>
      <c r="AH161" s="1315"/>
      <c r="AI161" s="1315"/>
      <c r="AJ161" s="1315"/>
      <c r="AK161" s="1315"/>
      <c r="AL161" s="1315"/>
      <c r="AM161" s="1315"/>
      <c r="AN161" s="1315"/>
      <c r="AO161" s="1315"/>
      <c r="AP161" s="1315"/>
      <c r="AQ161" s="1315"/>
      <c r="AR161" s="1315"/>
      <c r="AS161" s="1315"/>
      <c r="AT161" s="1315"/>
      <c r="AU161" s="1315"/>
      <c r="AV161" s="1315"/>
      <c r="AW161" s="1315"/>
      <c r="AX161" s="1315"/>
      <c r="AY161" s="1315"/>
      <c r="AZ161" s="1315"/>
      <c r="BA161" s="1315"/>
      <c r="BB161" s="1315"/>
      <c r="BC161" s="1315"/>
      <c r="BD161" s="1315"/>
      <c r="BE161" s="1315"/>
      <c r="BF161" s="1315"/>
      <c r="BG161" s="1315"/>
      <c r="BH161" s="1315"/>
      <c r="BI161" s="1315"/>
      <c r="BJ161" s="1315"/>
      <c r="BK161" s="1315"/>
      <c r="BL161" s="1315"/>
      <c r="BM161" s="1315"/>
      <c r="BN161" s="1315"/>
      <c r="BO161" s="1315"/>
      <c r="BP161" s="1315"/>
      <c r="BQ161" s="1315"/>
      <c r="BR161" s="1315"/>
      <c r="BS161" s="1315"/>
      <c r="BT161" s="1315"/>
      <c r="BU161" s="1315"/>
      <c r="BV161" s="1315"/>
      <c r="BW161" s="1315"/>
      <c r="BX161" s="1315"/>
      <c r="BY161" s="1315"/>
      <c r="BZ161" s="1315"/>
      <c r="CA161" s="1315"/>
      <c r="CB161" s="1315"/>
      <c r="CC161" s="1315"/>
      <c r="CD161" s="1315"/>
      <c r="CE161" s="1315"/>
      <c r="CF161" s="1315"/>
      <c r="CG161" s="1315"/>
      <c r="CH161" s="1315"/>
      <c r="CI161" s="1315"/>
      <c r="CJ161" s="1315"/>
      <c r="CK161" s="1315"/>
      <c r="CL161" s="1315"/>
      <c r="CM161" s="1315"/>
      <c r="CN161" s="1315"/>
      <c r="CO161" s="1315"/>
      <c r="CP161" s="1315"/>
      <c r="CQ161" s="1315"/>
      <c r="CR161" s="1315"/>
      <c r="CS161" s="1315"/>
      <c r="CT161" s="1315"/>
      <c r="CU161" s="1315"/>
      <c r="CV161" s="1315"/>
      <c r="CW161" s="1315"/>
      <c r="CX161" s="1315"/>
      <c r="CY161" s="1315"/>
      <c r="CZ161" s="1315"/>
      <c r="DA161" s="1315"/>
      <c r="DB161" s="1315"/>
      <c r="DC161" s="1315"/>
      <c r="DD161" s="1315"/>
      <c r="DE161" s="1315"/>
      <c r="DF161" s="1315"/>
      <c r="DG161" s="1315"/>
      <c r="DH161" s="1315"/>
      <c r="DI161" s="1315"/>
      <c r="DJ161" s="1315"/>
      <c r="DK161" s="1315"/>
      <c r="DL161" s="1315"/>
      <c r="DM161" s="1315"/>
      <c r="DN161" s="1315"/>
      <c r="DO161" s="1315"/>
      <c r="DP161" s="1315"/>
      <c r="DQ161" s="1315"/>
      <c r="DR161" s="1315"/>
      <c r="DS161" s="1315"/>
      <c r="DT161" s="1315"/>
      <c r="DU161" s="1315"/>
      <c r="DV161" s="1315"/>
      <c r="DW161" s="1315"/>
      <c r="DX161" s="1315"/>
      <c r="DY161" s="1315"/>
      <c r="DZ161" s="1315"/>
      <c r="EA161" s="1315"/>
      <c r="EB161" s="1315"/>
      <c r="EC161" s="1315"/>
      <c r="ED161" s="1315"/>
      <c r="EE161" s="1315"/>
      <c r="EF161" s="1315"/>
      <c r="EG161" s="1315"/>
      <c r="EH161" s="1315"/>
      <c r="EI161" s="1315"/>
      <c r="EJ161" s="1312"/>
      <c r="EK161" s="1312"/>
      <c r="EL161" s="1312"/>
      <c r="EM161" s="1312"/>
      <c r="EN161" s="1312"/>
      <c r="EO161" s="1312"/>
      <c r="EP161" s="1312"/>
      <c r="EQ161" s="1312"/>
      <c r="ER161" s="1312"/>
      <c r="ES161" s="1312"/>
      <c r="ET161" s="1312"/>
      <c r="EU161" s="1312"/>
      <c r="EV161" s="1312"/>
      <c r="EW161" s="1312"/>
      <c r="EX161" s="1312"/>
      <c r="EY161" s="1312"/>
      <c r="EZ161" s="1312"/>
      <c r="FA161" s="1312"/>
      <c r="FB161" s="1312"/>
      <c r="FC161" s="1312"/>
      <c r="FD161" s="1312"/>
      <c r="FE161" s="1312"/>
      <c r="FF161" s="1312"/>
      <c r="FG161" s="1312"/>
      <c r="FH161" s="1312"/>
      <c r="FI161" s="1312"/>
      <c r="FJ161" s="1315"/>
      <c r="FK161" s="1315"/>
      <c r="FL161" s="1315"/>
      <c r="FM161" s="1315"/>
      <c r="FN161" s="1315"/>
      <c r="FO161" s="1315"/>
      <c r="FP161" s="1315"/>
      <c r="FQ161" s="1315"/>
      <c r="FR161" s="1315"/>
      <c r="FS161" s="1315"/>
      <c r="FT161" s="1315"/>
      <c r="FU161" s="1315"/>
      <c r="FV161" s="1315"/>
      <c r="FW161" s="1315"/>
      <c r="FX161" s="1315"/>
      <c r="FY161" s="1315"/>
      <c r="FZ161" s="1315"/>
      <c r="GA161" s="1295"/>
      <c r="GB161" s="1295"/>
      <c r="GC161" s="1295"/>
      <c r="GD161" s="1295"/>
      <c r="GE161" s="1295"/>
      <c r="GF161" s="1295"/>
      <c r="GG161" s="1295"/>
      <c r="GH161" s="1295"/>
      <c r="GI161" s="1295"/>
      <c r="GJ161" s="1295"/>
      <c r="GK161" s="1295"/>
      <c r="GL161" s="1295"/>
      <c r="GM161" s="1295"/>
      <c r="GN161" s="1295"/>
      <c r="GO161" s="1295"/>
      <c r="GP161" s="1295"/>
      <c r="GQ161" s="1295"/>
      <c r="GR161" s="1295"/>
      <c r="GS161" s="1295"/>
      <c r="GT161" s="1295"/>
      <c r="GU161" s="1295"/>
      <c r="GV161" s="1295"/>
      <c r="GW161" s="1295"/>
      <c r="GX161" s="1295"/>
      <c r="GY161" s="1295"/>
      <c r="GZ161" s="1295"/>
      <c r="HA161" s="1295"/>
      <c r="HB161" s="1295"/>
      <c r="HC161" s="1295"/>
      <c r="HD161" s="1295"/>
      <c r="HE161" s="1295"/>
      <c r="HF161" s="1295"/>
      <c r="HG161" s="1295"/>
      <c r="HH161" s="1295"/>
      <c r="HI161" s="1295"/>
      <c r="HJ161" s="1295"/>
      <c r="HK161" s="1295"/>
      <c r="HL161" s="1295"/>
      <c r="HM161" s="1295"/>
      <c r="HN161" s="1295"/>
      <c r="HO161" s="1295"/>
      <c r="HP161" s="1295"/>
      <c r="HQ161" s="1295"/>
      <c r="HR161" s="1295"/>
      <c r="HS161" s="1295"/>
      <c r="HT161" s="1295"/>
      <c r="HU161" s="1295"/>
      <c r="HV161" s="1295"/>
      <c r="HW161" s="1295"/>
      <c r="HX161" s="1295"/>
      <c r="HY161" s="1295"/>
      <c r="HZ161" s="1295"/>
      <c r="IA161" s="1295"/>
      <c r="IB161" s="1295"/>
      <c r="IC161" s="1295"/>
      <c r="ID161" s="1295"/>
      <c r="IE161" s="1295"/>
      <c r="IF161" s="1295"/>
      <c r="IG161" s="1295"/>
      <c r="IH161" s="1295"/>
      <c r="II161" s="1295"/>
      <c r="IJ161" s="1295"/>
      <c r="IK161" s="1295"/>
      <c r="IL161" s="1295"/>
      <c r="IM161" s="1295"/>
      <c r="IN161" s="1295"/>
      <c r="IO161" s="1295"/>
      <c r="IP161" s="1295"/>
      <c r="IQ161" s="1295"/>
      <c r="IR161" s="1295"/>
      <c r="IS161" s="1295"/>
      <c r="IT161" s="1295"/>
      <c r="IU161" s="1295"/>
      <c r="IV161" s="1295"/>
      <c r="IW161" s="1295"/>
      <c r="IX161" s="1295"/>
      <c r="IY161" s="1295"/>
      <c r="IZ161" s="1295"/>
      <c r="JA161" s="1295"/>
      <c r="JB161" s="1295"/>
      <c r="JC161" s="1295"/>
      <c r="JD161" s="1295"/>
      <c r="JE161" s="1295"/>
      <c r="JF161" s="1295"/>
      <c r="JG161" s="1295"/>
      <c r="JH161" s="1295"/>
      <c r="JI161" s="1295"/>
      <c r="JJ161" s="1295"/>
      <c r="JK161" s="1295"/>
      <c r="JL161" s="1295"/>
      <c r="JM161" s="1295"/>
      <c r="JN161" s="1295"/>
      <c r="JO161" s="1295"/>
      <c r="JP161" s="1295"/>
      <c r="JQ161" s="1295"/>
      <c r="JR161" s="1295"/>
      <c r="JS161" s="1295"/>
      <c r="JT161" s="1295"/>
      <c r="JU161" s="1295"/>
      <c r="JV161" s="1295"/>
      <c r="JW161" s="1295"/>
      <c r="JX161" s="1295"/>
      <c r="JY161" s="1295"/>
      <c r="JZ161" s="1295"/>
      <c r="KA161" s="1295"/>
      <c r="KB161" s="1295"/>
      <c r="KC161" s="1295"/>
      <c r="KD161" s="1295"/>
      <c r="KE161" s="1295"/>
      <c r="KF161" s="1295"/>
      <c r="KG161" s="1295"/>
      <c r="KH161" s="1295"/>
      <c r="KI161" s="1295"/>
      <c r="KJ161" s="1295"/>
      <c r="KK161" s="1295"/>
      <c r="KL161" s="1295"/>
      <c r="KM161" s="1295"/>
      <c r="KN161" s="1295"/>
      <c r="KO161" s="1295"/>
      <c r="KP161" s="1295"/>
      <c r="KQ161" s="1295"/>
      <c r="KR161" s="1295"/>
      <c r="KS161" s="1295"/>
      <c r="KT161" s="1295"/>
      <c r="KU161" s="1295"/>
      <c r="KV161" s="1295"/>
      <c r="KW161" s="1295"/>
      <c r="KX161" s="1295"/>
      <c r="KY161" s="1295"/>
      <c r="KZ161" s="1295"/>
      <c r="LA161" s="1295"/>
      <c r="LB161" s="1295"/>
      <c r="LC161" s="1295"/>
      <c r="LD161" s="1295"/>
      <c r="LE161" s="1295"/>
      <c r="LF161" s="1295"/>
      <c r="LG161" s="1295"/>
      <c r="LH161" s="1295"/>
      <c r="LI161" s="1295"/>
      <c r="LJ161" s="1295"/>
      <c r="LK161" s="1295"/>
      <c r="LL161" s="1295"/>
      <c r="LM161" s="1295"/>
      <c r="LN161" s="1295"/>
      <c r="LO161" s="1295"/>
      <c r="LP161" s="1295"/>
      <c r="LQ161" s="1295"/>
      <c r="LR161" s="1295"/>
      <c r="LS161" s="1295"/>
      <c r="LT161" s="1295"/>
      <c r="LU161" s="1295"/>
      <c r="LV161" s="1295"/>
      <c r="LW161" s="1295"/>
      <c r="LX161" s="1295"/>
      <c r="LY161" s="1295"/>
      <c r="LZ161" s="1295"/>
      <c r="MA161" s="1295"/>
      <c r="MB161" s="1295"/>
      <c r="MC161" s="1295"/>
      <c r="MD161" s="1295"/>
      <c r="ME161" s="1295"/>
      <c r="MF161" s="1295"/>
      <c r="MG161" s="1295"/>
      <c r="MH161" s="1295"/>
      <c r="MI161" s="1295"/>
      <c r="MJ161" s="1295"/>
      <c r="MK161" s="1295"/>
      <c r="ML161" s="1295"/>
      <c r="MM161" s="1295"/>
      <c r="MN161" s="1295"/>
      <c r="MO161" s="1295"/>
      <c r="MP161" s="1295"/>
      <c r="MQ161" s="1295"/>
      <c r="MR161" s="1295"/>
      <c r="MS161" s="1295"/>
      <c r="MT161" s="1295"/>
      <c r="MU161" s="1295"/>
      <c r="MV161" s="1295"/>
      <c r="MW161" s="1295"/>
      <c r="MX161" s="1295"/>
      <c r="MY161" s="1295"/>
      <c r="MZ161" s="1295"/>
      <c r="NA161" s="1295"/>
      <c r="NB161" s="1295"/>
      <c r="NC161" s="1295"/>
      <c r="ND161" s="1295"/>
      <c r="NE161" s="1295"/>
      <c r="NF161" s="1295"/>
      <c r="NG161" s="1295"/>
      <c r="NH161" s="1295"/>
      <c r="NI161" s="1295"/>
      <c r="NJ161" s="1302"/>
    </row>
    <row r="162" spans="2:374" ht="3.65" customHeight="1" x14ac:dyDescent="0.65">
      <c r="B162" s="1314"/>
      <c r="C162" s="1315"/>
      <c r="D162" s="1315"/>
      <c r="E162" s="1315"/>
      <c r="F162" s="1315"/>
      <c r="G162" s="1315"/>
      <c r="H162" s="1315"/>
      <c r="I162" s="1315"/>
      <c r="J162" s="1315"/>
      <c r="K162" s="1315"/>
      <c r="L162" s="1315"/>
      <c r="M162" s="1315"/>
      <c r="N162" s="1315"/>
      <c r="O162" s="1315"/>
      <c r="P162" s="1315"/>
      <c r="Q162" s="1315"/>
      <c r="R162" s="1315"/>
      <c r="S162" s="1315"/>
      <c r="T162" s="1315"/>
      <c r="U162" s="1315"/>
      <c r="V162" s="1315"/>
      <c r="W162" s="1315"/>
      <c r="X162" s="1315"/>
      <c r="Y162" s="1315"/>
      <c r="Z162" s="1315"/>
      <c r="AA162" s="1315"/>
      <c r="AB162" s="1315"/>
      <c r="AC162" s="1315"/>
      <c r="AD162" s="1315"/>
      <c r="AE162" s="1315"/>
      <c r="AF162" s="1315"/>
      <c r="AG162" s="1315"/>
      <c r="AH162" s="1315"/>
      <c r="AI162" s="1315"/>
      <c r="AJ162" s="1315"/>
      <c r="AK162" s="1315"/>
      <c r="AL162" s="1315"/>
      <c r="AM162" s="1315"/>
      <c r="AN162" s="1315"/>
      <c r="AO162" s="1315"/>
      <c r="AP162" s="1315"/>
      <c r="AQ162" s="1315"/>
      <c r="AR162" s="1315"/>
      <c r="AS162" s="1315"/>
      <c r="AT162" s="1315"/>
      <c r="AU162" s="1315"/>
      <c r="AV162" s="1315"/>
      <c r="AW162" s="1315"/>
      <c r="AX162" s="1315"/>
      <c r="AY162" s="1315"/>
      <c r="AZ162" s="1315"/>
      <c r="BA162" s="1315"/>
      <c r="BB162" s="1315"/>
      <c r="BC162" s="1315"/>
      <c r="BD162" s="1315"/>
      <c r="BE162" s="1315"/>
      <c r="BF162" s="1315"/>
      <c r="BG162" s="1315"/>
      <c r="BH162" s="1315"/>
      <c r="BI162" s="1315"/>
      <c r="BJ162" s="1315"/>
      <c r="BK162" s="1315"/>
      <c r="BL162" s="1315"/>
      <c r="BM162" s="1315"/>
      <c r="BN162" s="1315"/>
      <c r="BO162" s="1315"/>
      <c r="BP162" s="1315"/>
      <c r="BQ162" s="1315"/>
      <c r="BR162" s="1315"/>
      <c r="BS162" s="1315"/>
      <c r="BT162" s="1315"/>
      <c r="BU162" s="1315"/>
      <c r="BV162" s="1315"/>
      <c r="BW162" s="1315"/>
      <c r="BX162" s="1315"/>
      <c r="BY162" s="1315"/>
      <c r="BZ162" s="1315"/>
      <c r="CA162" s="1315"/>
      <c r="CB162" s="1315"/>
      <c r="CC162" s="1315"/>
      <c r="CD162" s="1315"/>
      <c r="CE162" s="1315"/>
      <c r="CF162" s="1315"/>
      <c r="CG162" s="1315"/>
      <c r="CH162" s="1315"/>
      <c r="CI162" s="1315"/>
      <c r="CJ162" s="1315"/>
      <c r="CK162" s="1315"/>
      <c r="CL162" s="1315"/>
      <c r="CM162" s="1315"/>
      <c r="CN162" s="1315"/>
      <c r="CO162" s="1315"/>
      <c r="CP162" s="1315"/>
      <c r="CQ162" s="1315"/>
      <c r="CR162" s="1315"/>
      <c r="CS162" s="1315"/>
      <c r="CT162" s="1315"/>
      <c r="CU162" s="1315"/>
      <c r="CV162" s="1315"/>
      <c r="CW162" s="1315"/>
      <c r="CX162" s="1315"/>
      <c r="CY162" s="1315"/>
      <c r="CZ162" s="1315"/>
      <c r="DA162" s="1315"/>
      <c r="DB162" s="1315"/>
      <c r="DC162" s="1315"/>
      <c r="DD162" s="1315"/>
      <c r="DE162" s="1315"/>
      <c r="DF162" s="1315"/>
      <c r="DG162" s="1315"/>
      <c r="DH162" s="1315"/>
      <c r="DI162" s="1315"/>
      <c r="DJ162" s="1315"/>
      <c r="DK162" s="1315"/>
      <c r="DL162" s="1315"/>
      <c r="DM162" s="1315"/>
      <c r="DN162" s="1315"/>
      <c r="DO162" s="1315"/>
      <c r="DP162" s="1315"/>
      <c r="DQ162" s="1315"/>
      <c r="DR162" s="1315"/>
      <c r="DS162" s="1315"/>
      <c r="DT162" s="1315"/>
      <c r="DU162" s="1315"/>
      <c r="DV162" s="1315"/>
      <c r="DW162" s="1315"/>
      <c r="DX162" s="1315"/>
      <c r="DY162" s="1315"/>
      <c r="DZ162" s="1315"/>
      <c r="EA162" s="1315"/>
      <c r="EB162" s="1315"/>
      <c r="EC162" s="1315"/>
      <c r="ED162" s="1315"/>
      <c r="EE162" s="1315"/>
      <c r="EF162" s="1315"/>
      <c r="EG162" s="1315"/>
      <c r="EH162" s="1315"/>
      <c r="EI162" s="1315"/>
      <c r="EJ162" s="1312"/>
      <c r="EK162" s="1312"/>
      <c r="EL162" s="1312"/>
      <c r="EM162" s="1312"/>
      <c r="EN162" s="1312"/>
      <c r="EO162" s="1312"/>
      <c r="EP162" s="1312"/>
      <c r="EQ162" s="1312"/>
      <c r="ER162" s="1312"/>
      <c r="ES162" s="1312"/>
      <c r="ET162" s="1312"/>
      <c r="EU162" s="1312"/>
      <c r="EV162" s="1312"/>
      <c r="EW162" s="1312"/>
      <c r="EX162" s="1312"/>
      <c r="EY162" s="1312"/>
      <c r="EZ162" s="1312"/>
      <c r="FA162" s="1312"/>
      <c r="FB162" s="1312"/>
      <c r="FC162" s="1312"/>
      <c r="FD162" s="1312"/>
      <c r="FE162" s="1312"/>
      <c r="FF162" s="1312"/>
      <c r="FG162" s="1312"/>
      <c r="FH162" s="1312"/>
      <c r="FI162" s="1312"/>
      <c r="FJ162" s="1315"/>
      <c r="FK162" s="1315"/>
      <c r="FL162" s="1315"/>
      <c r="FM162" s="1315"/>
      <c r="FN162" s="1315"/>
      <c r="FO162" s="1315"/>
      <c r="FP162" s="1315"/>
      <c r="FQ162" s="1315"/>
      <c r="FR162" s="1315"/>
      <c r="FS162" s="1315"/>
      <c r="FT162" s="1315"/>
      <c r="FU162" s="1315"/>
      <c r="FV162" s="1315"/>
      <c r="FW162" s="1315"/>
      <c r="FX162" s="1315"/>
      <c r="FY162" s="1315"/>
      <c r="FZ162" s="1315"/>
      <c r="GA162" s="1295"/>
      <c r="GB162" s="1295"/>
      <c r="GC162" s="1295"/>
      <c r="GD162" s="1295"/>
      <c r="GE162" s="1295"/>
      <c r="GF162" s="1295"/>
      <c r="GG162" s="1295"/>
      <c r="GH162" s="1295"/>
      <c r="GI162" s="1295"/>
      <c r="GJ162" s="1295"/>
      <c r="GK162" s="1295"/>
      <c r="GL162" s="1295"/>
      <c r="GM162" s="1295"/>
      <c r="GN162" s="1295"/>
      <c r="GO162" s="1295"/>
      <c r="GP162" s="1295"/>
      <c r="GQ162" s="1295"/>
      <c r="GR162" s="1295"/>
      <c r="GS162" s="1295"/>
      <c r="GT162" s="1295"/>
      <c r="GU162" s="1295"/>
      <c r="GV162" s="1295"/>
      <c r="GW162" s="1295"/>
      <c r="GX162" s="1295"/>
      <c r="GY162" s="1295"/>
      <c r="GZ162" s="1295"/>
      <c r="HA162" s="1295"/>
      <c r="HB162" s="1295"/>
      <c r="HC162" s="1295"/>
      <c r="HD162" s="1295"/>
      <c r="HE162" s="1295"/>
      <c r="HF162" s="1295"/>
      <c r="HG162" s="1295"/>
      <c r="HH162" s="1295"/>
      <c r="HI162" s="1295"/>
      <c r="HJ162" s="1295"/>
      <c r="HK162" s="1295"/>
      <c r="HL162" s="1295"/>
      <c r="HM162" s="1295"/>
      <c r="HN162" s="1295"/>
      <c r="HO162" s="1295"/>
      <c r="HP162" s="1295"/>
      <c r="HQ162" s="1295"/>
      <c r="HR162" s="1295"/>
      <c r="HS162" s="1295"/>
      <c r="HT162" s="1295"/>
      <c r="HU162" s="1295"/>
      <c r="HV162" s="1295"/>
      <c r="HW162" s="1295"/>
      <c r="HX162" s="1295"/>
      <c r="HY162" s="1295"/>
      <c r="HZ162" s="1295"/>
      <c r="IA162" s="1295"/>
      <c r="IB162" s="1295"/>
      <c r="IC162" s="1295"/>
      <c r="ID162" s="1295"/>
      <c r="IE162" s="1295"/>
      <c r="IF162" s="1295"/>
      <c r="IG162" s="1295"/>
      <c r="IH162" s="1295"/>
      <c r="II162" s="1295"/>
      <c r="IJ162" s="1295"/>
      <c r="IK162" s="1295"/>
      <c r="IL162" s="1295"/>
      <c r="IM162" s="1295"/>
      <c r="IN162" s="1295"/>
      <c r="IO162" s="1295"/>
      <c r="IP162" s="1295"/>
      <c r="IQ162" s="1295"/>
      <c r="IR162" s="1295"/>
      <c r="IS162" s="1295"/>
      <c r="IT162" s="1295"/>
      <c r="IU162" s="1295"/>
      <c r="IV162" s="1295"/>
      <c r="IW162" s="1295"/>
      <c r="IX162" s="1295"/>
      <c r="IY162" s="1295"/>
      <c r="IZ162" s="1295"/>
      <c r="JA162" s="1295"/>
      <c r="JB162" s="1295"/>
      <c r="JC162" s="1295"/>
      <c r="JD162" s="1295"/>
      <c r="JE162" s="1295"/>
      <c r="JF162" s="1295"/>
      <c r="JG162" s="1295"/>
      <c r="JH162" s="1295"/>
      <c r="JI162" s="1295"/>
      <c r="JJ162" s="1295"/>
      <c r="JK162" s="1295"/>
      <c r="JL162" s="1295"/>
      <c r="JM162" s="1295"/>
      <c r="JN162" s="1295"/>
      <c r="JO162" s="1295"/>
      <c r="JP162" s="1295"/>
      <c r="JQ162" s="1295"/>
      <c r="JR162" s="1295"/>
      <c r="JS162" s="1295"/>
      <c r="JT162" s="1295"/>
      <c r="JU162" s="1295"/>
      <c r="JV162" s="1295"/>
      <c r="JW162" s="1295"/>
      <c r="JX162" s="1295"/>
      <c r="JY162" s="1295"/>
      <c r="JZ162" s="1295"/>
      <c r="KA162" s="1295"/>
      <c r="KB162" s="1295"/>
      <c r="KC162" s="1295"/>
      <c r="KD162" s="1295"/>
      <c r="KE162" s="1295"/>
      <c r="KF162" s="1295"/>
      <c r="KG162" s="1295"/>
      <c r="KH162" s="1295"/>
      <c r="KI162" s="1295"/>
      <c r="KJ162" s="1295"/>
      <c r="KK162" s="1295"/>
      <c r="KL162" s="1295"/>
      <c r="KM162" s="1295"/>
      <c r="KN162" s="1295"/>
      <c r="KO162" s="1295"/>
      <c r="KP162" s="1295"/>
      <c r="KQ162" s="1295"/>
      <c r="KR162" s="1295"/>
      <c r="KS162" s="1295"/>
      <c r="KT162" s="1295"/>
      <c r="KU162" s="1295"/>
      <c r="KV162" s="1295"/>
      <c r="KW162" s="1295"/>
      <c r="KX162" s="1295"/>
      <c r="KY162" s="1295"/>
      <c r="KZ162" s="1295"/>
      <c r="LA162" s="1295"/>
      <c r="LB162" s="1295"/>
      <c r="LC162" s="1295"/>
      <c r="LD162" s="1295"/>
      <c r="LE162" s="1295"/>
      <c r="LF162" s="1295"/>
      <c r="LG162" s="1295"/>
      <c r="LH162" s="1295"/>
      <c r="LI162" s="1295"/>
      <c r="LJ162" s="1295"/>
      <c r="LK162" s="1295"/>
      <c r="LL162" s="1295"/>
      <c r="LM162" s="1295"/>
      <c r="LN162" s="1295"/>
      <c r="LO162" s="1295"/>
      <c r="LP162" s="1295"/>
      <c r="LQ162" s="1295"/>
      <c r="LR162" s="1295"/>
      <c r="LS162" s="1295"/>
      <c r="LT162" s="1295"/>
      <c r="LU162" s="1295"/>
      <c r="LV162" s="1295"/>
      <c r="LW162" s="1295"/>
      <c r="LX162" s="1295"/>
      <c r="LY162" s="1295"/>
      <c r="LZ162" s="1295"/>
      <c r="MA162" s="1295"/>
      <c r="MB162" s="1295"/>
      <c r="MC162" s="1295"/>
      <c r="MD162" s="1295"/>
      <c r="ME162" s="1295"/>
      <c r="MF162" s="1295"/>
      <c r="MG162" s="1295"/>
      <c r="MH162" s="1295"/>
      <c r="MI162" s="1295"/>
      <c r="MJ162" s="1295"/>
      <c r="MK162" s="1295"/>
      <c r="ML162" s="1295"/>
      <c r="MM162" s="1295"/>
      <c r="MN162" s="1295"/>
      <c r="MO162" s="1295"/>
      <c r="MP162" s="1295"/>
      <c r="MQ162" s="1295"/>
      <c r="MR162" s="1295"/>
      <c r="MS162" s="1295"/>
      <c r="MT162" s="1295"/>
      <c r="MU162" s="1295"/>
      <c r="MV162" s="1295"/>
      <c r="MW162" s="1295"/>
      <c r="MX162" s="1295"/>
      <c r="MY162" s="1295"/>
      <c r="MZ162" s="1295"/>
      <c r="NA162" s="1295"/>
      <c r="NB162" s="1295"/>
      <c r="NC162" s="1295"/>
      <c r="ND162" s="1295"/>
      <c r="NE162" s="1295"/>
      <c r="NF162" s="1295"/>
      <c r="NG162" s="1295"/>
      <c r="NH162" s="1295"/>
      <c r="NI162" s="1295"/>
      <c r="NJ162" s="1302"/>
    </row>
    <row r="163" spans="2:374" ht="3.65" customHeight="1" x14ac:dyDescent="0.65">
      <c r="B163" s="1314"/>
      <c r="C163" s="1315"/>
      <c r="D163" s="1315"/>
      <c r="E163" s="1315"/>
      <c r="F163" s="1315"/>
      <c r="G163" s="1315"/>
      <c r="H163" s="1315"/>
      <c r="I163" s="1315"/>
      <c r="J163" s="1315"/>
      <c r="K163" s="1315"/>
      <c r="L163" s="1315"/>
      <c r="M163" s="1315"/>
      <c r="N163" s="1315"/>
      <c r="O163" s="1315"/>
      <c r="P163" s="1315"/>
      <c r="Q163" s="1315"/>
      <c r="R163" s="1315"/>
      <c r="S163" s="1315"/>
      <c r="T163" s="1315"/>
      <c r="U163" s="1315"/>
      <c r="V163" s="1315"/>
      <c r="W163" s="1315"/>
      <c r="X163" s="1315"/>
      <c r="Y163" s="1315"/>
      <c r="Z163" s="1315"/>
      <c r="AA163" s="1315"/>
      <c r="AB163" s="1315"/>
      <c r="AC163" s="1315"/>
      <c r="AD163" s="1315"/>
      <c r="AE163" s="1315"/>
      <c r="AF163" s="1315"/>
      <c r="AG163" s="1315"/>
      <c r="AH163" s="1315"/>
      <c r="AI163" s="1315"/>
      <c r="AJ163" s="1315"/>
      <c r="AK163" s="1315"/>
      <c r="AL163" s="1315"/>
      <c r="AM163" s="1315"/>
      <c r="AN163" s="1315"/>
      <c r="AO163" s="1315"/>
      <c r="AP163" s="1315"/>
      <c r="AQ163" s="1315"/>
      <c r="AR163" s="1315"/>
      <c r="AS163" s="1315"/>
      <c r="AT163" s="1315"/>
      <c r="AU163" s="1315"/>
      <c r="AV163" s="1315"/>
      <c r="AW163" s="1315"/>
      <c r="AX163" s="1315"/>
      <c r="AY163" s="1315"/>
      <c r="AZ163" s="1315"/>
      <c r="BA163" s="1315"/>
      <c r="BB163" s="1315"/>
      <c r="BC163" s="1315"/>
      <c r="BD163" s="1315"/>
      <c r="BE163" s="1315"/>
      <c r="BF163" s="1315"/>
      <c r="BG163" s="1315"/>
      <c r="BH163" s="1315"/>
      <c r="BI163" s="1315"/>
      <c r="BJ163" s="1315"/>
      <c r="BK163" s="1315"/>
      <c r="BL163" s="1315"/>
      <c r="BM163" s="1315"/>
      <c r="BN163" s="1315"/>
      <c r="BO163" s="1315"/>
      <c r="BP163" s="1315"/>
      <c r="BQ163" s="1315"/>
      <c r="BR163" s="1315"/>
      <c r="BS163" s="1315"/>
      <c r="BT163" s="1315"/>
      <c r="BU163" s="1315"/>
      <c r="BV163" s="1315"/>
      <c r="BW163" s="1315"/>
      <c r="BX163" s="1315"/>
      <c r="BY163" s="1315"/>
      <c r="BZ163" s="1315"/>
      <c r="CA163" s="1315"/>
      <c r="CB163" s="1315"/>
      <c r="CC163" s="1315"/>
      <c r="CD163" s="1315"/>
      <c r="CE163" s="1315"/>
      <c r="CF163" s="1315"/>
      <c r="CG163" s="1315"/>
      <c r="CH163" s="1315"/>
      <c r="CI163" s="1315"/>
      <c r="CJ163" s="1315"/>
      <c r="CK163" s="1315"/>
      <c r="CL163" s="1315"/>
      <c r="CM163" s="1315"/>
      <c r="CN163" s="1315"/>
      <c r="CO163" s="1315"/>
      <c r="CP163" s="1315"/>
      <c r="CQ163" s="1315"/>
      <c r="CR163" s="1315"/>
      <c r="CS163" s="1315"/>
      <c r="CT163" s="1315"/>
      <c r="CU163" s="1315"/>
      <c r="CV163" s="1315"/>
      <c r="CW163" s="1315"/>
      <c r="CX163" s="1315"/>
      <c r="CY163" s="1315"/>
      <c r="CZ163" s="1315"/>
      <c r="DA163" s="1315"/>
      <c r="DB163" s="1315"/>
      <c r="DC163" s="1315"/>
      <c r="DD163" s="1315"/>
      <c r="DE163" s="1315"/>
      <c r="DF163" s="1315"/>
      <c r="DG163" s="1315"/>
      <c r="DH163" s="1315"/>
      <c r="DI163" s="1315"/>
      <c r="DJ163" s="1315"/>
      <c r="DK163" s="1315"/>
      <c r="DL163" s="1315"/>
      <c r="DM163" s="1315"/>
      <c r="DN163" s="1315"/>
      <c r="DO163" s="1315"/>
      <c r="DP163" s="1315"/>
      <c r="DQ163" s="1315"/>
      <c r="DR163" s="1315"/>
      <c r="DS163" s="1315"/>
      <c r="DT163" s="1315"/>
      <c r="DU163" s="1315"/>
      <c r="DV163" s="1315"/>
      <c r="DW163" s="1315"/>
      <c r="DX163" s="1315"/>
      <c r="DY163" s="1315"/>
      <c r="DZ163" s="1315"/>
      <c r="EA163" s="1315"/>
      <c r="EB163" s="1315"/>
      <c r="EC163" s="1315"/>
      <c r="ED163" s="1315"/>
      <c r="EE163" s="1315"/>
      <c r="EF163" s="1315"/>
      <c r="EG163" s="1315"/>
      <c r="EH163" s="1315"/>
      <c r="EI163" s="1315"/>
      <c r="EJ163" s="1312"/>
      <c r="EK163" s="1312"/>
      <c r="EL163" s="1312"/>
      <c r="EM163" s="1312"/>
      <c r="EN163" s="1312"/>
      <c r="EO163" s="1312"/>
      <c r="EP163" s="1312"/>
      <c r="EQ163" s="1312"/>
      <c r="ER163" s="1312"/>
      <c r="ES163" s="1312"/>
      <c r="ET163" s="1312"/>
      <c r="EU163" s="1312"/>
      <c r="EV163" s="1312"/>
      <c r="EW163" s="1312"/>
      <c r="EX163" s="1312"/>
      <c r="EY163" s="1312"/>
      <c r="EZ163" s="1312"/>
      <c r="FA163" s="1312"/>
      <c r="FB163" s="1312"/>
      <c r="FC163" s="1312"/>
      <c r="FD163" s="1312"/>
      <c r="FE163" s="1312"/>
      <c r="FF163" s="1312"/>
      <c r="FG163" s="1312"/>
      <c r="FH163" s="1312"/>
      <c r="FI163" s="1312"/>
      <c r="FJ163" s="1315"/>
      <c r="FK163" s="1315"/>
      <c r="FL163" s="1315"/>
      <c r="FM163" s="1315"/>
      <c r="FN163" s="1315"/>
      <c r="FO163" s="1315"/>
      <c r="FP163" s="1315"/>
      <c r="FQ163" s="1315"/>
      <c r="FR163" s="1315"/>
      <c r="FS163" s="1315"/>
      <c r="FT163" s="1315"/>
      <c r="FU163" s="1315"/>
      <c r="FV163" s="1315"/>
      <c r="FW163" s="1315"/>
      <c r="FX163" s="1315"/>
      <c r="FY163" s="1315"/>
      <c r="FZ163" s="1315"/>
      <c r="GA163" s="1295"/>
      <c r="GB163" s="1295"/>
      <c r="GC163" s="1295"/>
      <c r="GD163" s="1295"/>
      <c r="GE163" s="1295"/>
      <c r="GF163" s="1295"/>
      <c r="GG163" s="1295"/>
      <c r="GH163" s="1295"/>
      <c r="GI163" s="1295"/>
      <c r="GJ163" s="1295"/>
      <c r="GK163" s="1295"/>
      <c r="GL163" s="1295"/>
      <c r="GM163" s="1295"/>
      <c r="GN163" s="1295"/>
      <c r="GO163" s="1295"/>
      <c r="GP163" s="1295"/>
      <c r="GQ163" s="1295"/>
      <c r="GR163" s="1295"/>
      <c r="GS163" s="1295"/>
      <c r="GT163" s="1295"/>
      <c r="GU163" s="1295"/>
      <c r="GV163" s="1295"/>
      <c r="GW163" s="1295"/>
      <c r="GX163" s="1295"/>
      <c r="GY163" s="1295"/>
      <c r="GZ163" s="1295"/>
      <c r="HA163" s="1295"/>
      <c r="HB163" s="1295"/>
      <c r="HC163" s="1295"/>
      <c r="HD163" s="1295"/>
      <c r="HE163" s="1295"/>
      <c r="HF163" s="1295"/>
      <c r="HG163" s="1295"/>
      <c r="HH163" s="1295"/>
      <c r="HI163" s="1295"/>
      <c r="HJ163" s="1295"/>
      <c r="HK163" s="1295"/>
      <c r="HL163" s="1295"/>
      <c r="HM163" s="1295"/>
      <c r="HN163" s="1295"/>
      <c r="HO163" s="1295"/>
      <c r="HP163" s="1295"/>
      <c r="HQ163" s="1295"/>
      <c r="HR163" s="1295"/>
      <c r="HS163" s="1295"/>
      <c r="HT163" s="1295"/>
      <c r="HU163" s="1295"/>
      <c r="HV163" s="1295"/>
      <c r="HW163" s="1295"/>
      <c r="HX163" s="1295"/>
      <c r="HY163" s="1295"/>
      <c r="HZ163" s="1295"/>
      <c r="IA163" s="1295"/>
      <c r="IB163" s="1295"/>
      <c r="IC163" s="1295"/>
      <c r="ID163" s="1295"/>
      <c r="IE163" s="1295"/>
      <c r="IF163" s="1295"/>
      <c r="IG163" s="1295"/>
      <c r="IH163" s="1295"/>
      <c r="II163" s="1295"/>
      <c r="IJ163" s="1295"/>
      <c r="IK163" s="1295"/>
      <c r="IL163" s="1295"/>
      <c r="IM163" s="1295"/>
      <c r="IN163" s="1295"/>
      <c r="IO163" s="1295"/>
      <c r="IP163" s="1295"/>
      <c r="IQ163" s="1295"/>
      <c r="IR163" s="1295"/>
      <c r="IS163" s="1295"/>
      <c r="IT163" s="1295"/>
      <c r="IU163" s="1295"/>
      <c r="IV163" s="1295"/>
      <c r="IW163" s="1295"/>
      <c r="IX163" s="1295"/>
      <c r="IY163" s="1295"/>
      <c r="IZ163" s="1295"/>
      <c r="JA163" s="1295"/>
      <c r="JB163" s="1295"/>
      <c r="JC163" s="1295"/>
      <c r="JD163" s="1295"/>
      <c r="JE163" s="1295"/>
      <c r="JF163" s="1295"/>
      <c r="JG163" s="1295"/>
      <c r="JH163" s="1295"/>
      <c r="JI163" s="1295"/>
      <c r="JJ163" s="1295"/>
      <c r="JK163" s="1295"/>
      <c r="JL163" s="1295"/>
      <c r="JM163" s="1295"/>
      <c r="JN163" s="1295"/>
      <c r="JO163" s="1295"/>
      <c r="JP163" s="1295"/>
      <c r="JQ163" s="1295"/>
      <c r="JR163" s="1295"/>
      <c r="JS163" s="1295"/>
      <c r="JT163" s="1295"/>
      <c r="JU163" s="1295"/>
      <c r="JV163" s="1295"/>
      <c r="JW163" s="1295"/>
      <c r="JX163" s="1295"/>
      <c r="JY163" s="1295"/>
      <c r="JZ163" s="1295"/>
      <c r="KA163" s="1295"/>
      <c r="KB163" s="1295"/>
      <c r="KC163" s="1295"/>
      <c r="KD163" s="1295"/>
      <c r="KE163" s="1295"/>
      <c r="KF163" s="1295"/>
      <c r="KG163" s="1295"/>
      <c r="KH163" s="1295"/>
      <c r="KI163" s="1295"/>
      <c r="KJ163" s="1295"/>
      <c r="KK163" s="1295"/>
      <c r="KL163" s="1295"/>
      <c r="KM163" s="1295"/>
      <c r="KN163" s="1295"/>
      <c r="KO163" s="1295"/>
      <c r="KP163" s="1295"/>
      <c r="KQ163" s="1295"/>
      <c r="KR163" s="1295"/>
      <c r="KS163" s="1295"/>
      <c r="KT163" s="1295"/>
      <c r="KU163" s="1295"/>
      <c r="KV163" s="1295"/>
      <c r="KW163" s="1295"/>
      <c r="KX163" s="1295"/>
      <c r="KY163" s="1295"/>
      <c r="KZ163" s="1295"/>
      <c r="LA163" s="1295"/>
      <c r="LB163" s="1295"/>
      <c r="LC163" s="1295"/>
      <c r="LD163" s="1295"/>
      <c r="LE163" s="1295"/>
      <c r="LF163" s="1295"/>
      <c r="LG163" s="1295"/>
      <c r="LH163" s="1295"/>
      <c r="LI163" s="1295"/>
      <c r="LJ163" s="1295"/>
      <c r="LK163" s="1295"/>
      <c r="LL163" s="1295"/>
      <c r="LM163" s="1295"/>
      <c r="LN163" s="1295"/>
      <c r="LO163" s="1295"/>
      <c r="LP163" s="1295"/>
      <c r="LQ163" s="1295"/>
      <c r="LR163" s="1295"/>
      <c r="LS163" s="1295"/>
      <c r="LT163" s="1295"/>
      <c r="LU163" s="1295"/>
      <c r="LV163" s="1295"/>
      <c r="LW163" s="1295"/>
      <c r="LX163" s="1295"/>
      <c r="LY163" s="1295"/>
      <c r="LZ163" s="1295"/>
      <c r="MA163" s="1295"/>
      <c r="MB163" s="1295"/>
      <c r="MC163" s="1295"/>
      <c r="MD163" s="1295"/>
      <c r="ME163" s="1295"/>
      <c r="MF163" s="1295"/>
      <c r="MG163" s="1295"/>
      <c r="MH163" s="1295"/>
      <c r="MI163" s="1295"/>
      <c r="MJ163" s="1295"/>
      <c r="MK163" s="1295"/>
      <c r="ML163" s="1295"/>
      <c r="MM163" s="1295"/>
      <c r="MN163" s="1295"/>
      <c r="MO163" s="1295"/>
      <c r="MP163" s="1295"/>
      <c r="MQ163" s="1295"/>
      <c r="MR163" s="1295"/>
      <c r="MS163" s="1295"/>
      <c r="MT163" s="1295"/>
      <c r="MU163" s="1295"/>
      <c r="MV163" s="1295"/>
      <c r="MW163" s="1295"/>
      <c r="MX163" s="1295"/>
      <c r="MY163" s="1295"/>
      <c r="MZ163" s="1295"/>
      <c r="NA163" s="1295"/>
      <c r="NB163" s="1295"/>
      <c r="NC163" s="1295"/>
      <c r="ND163" s="1295"/>
      <c r="NE163" s="1295"/>
      <c r="NF163" s="1295"/>
      <c r="NG163" s="1295"/>
      <c r="NH163" s="1295"/>
      <c r="NI163" s="1295"/>
      <c r="NJ163" s="1302"/>
    </row>
    <row r="164" spans="2:374" ht="3.65" customHeight="1" x14ac:dyDescent="0.65">
      <c r="B164" s="1314"/>
      <c r="C164" s="1315"/>
      <c r="D164" s="1315"/>
      <c r="E164" s="1315"/>
      <c r="F164" s="1315"/>
      <c r="G164" s="1315"/>
      <c r="H164" s="1315"/>
      <c r="I164" s="1315"/>
      <c r="J164" s="1315"/>
      <c r="K164" s="1315"/>
      <c r="L164" s="1315"/>
      <c r="M164" s="1315"/>
      <c r="N164" s="1315"/>
      <c r="O164" s="1315"/>
      <c r="P164" s="1315"/>
      <c r="Q164" s="1315"/>
      <c r="R164" s="1315"/>
      <c r="S164" s="1315"/>
      <c r="T164" s="1315"/>
      <c r="U164" s="1315"/>
      <c r="V164" s="1315"/>
      <c r="W164" s="1315"/>
      <c r="X164" s="1315"/>
      <c r="Y164" s="1315"/>
      <c r="Z164" s="1315"/>
      <c r="AA164" s="1315"/>
      <c r="AB164" s="1315"/>
      <c r="AC164" s="1315"/>
      <c r="AD164" s="1315"/>
      <c r="AE164" s="1315"/>
      <c r="AF164" s="1315"/>
      <c r="AG164" s="1315"/>
      <c r="AH164" s="1315"/>
      <c r="AI164" s="1315"/>
      <c r="AJ164" s="1315"/>
      <c r="AK164" s="1315"/>
      <c r="AL164" s="1315"/>
      <c r="AM164" s="1315"/>
      <c r="AN164" s="1315"/>
      <c r="AO164" s="1315"/>
      <c r="AP164" s="1315"/>
      <c r="AQ164" s="1315"/>
      <c r="AR164" s="1315"/>
      <c r="AS164" s="1315"/>
      <c r="AT164" s="1315"/>
      <c r="AU164" s="1315"/>
      <c r="AV164" s="1315"/>
      <c r="AW164" s="1315"/>
      <c r="AX164" s="1315"/>
      <c r="AY164" s="1315"/>
      <c r="AZ164" s="1315"/>
      <c r="BA164" s="1315"/>
      <c r="BB164" s="1315"/>
      <c r="BC164" s="1315"/>
      <c r="BD164" s="1315"/>
      <c r="BE164" s="1315"/>
      <c r="BF164" s="1315"/>
      <c r="BG164" s="1315"/>
      <c r="BH164" s="1315"/>
      <c r="BI164" s="1315"/>
      <c r="BJ164" s="1315"/>
      <c r="BK164" s="1315"/>
      <c r="BL164" s="1315"/>
      <c r="BM164" s="1315"/>
      <c r="BN164" s="1315"/>
      <c r="BO164" s="1315"/>
      <c r="BP164" s="1315"/>
      <c r="BQ164" s="1315"/>
      <c r="BR164" s="1315"/>
      <c r="BS164" s="1315"/>
      <c r="BT164" s="1315"/>
      <c r="BU164" s="1315"/>
      <c r="BV164" s="1315"/>
      <c r="BW164" s="1315"/>
      <c r="BX164" s="1315"/>
      <c r="BY164" s="1315"/>
      <c r="BZ164" s="1315"/>
      <c r="CA164" s="1315"/>
      <c r="CB164" s="1315"/>
      <c r="CC164" s="1315"/>
      <c r="CD164" s="1315"/>
      <c r="CE164" s="1315"/>
      <c r="CF164" s="1315"/>
      <c r="CG164" s="1315"/>
      <c r="CH164" s="1315"/>
      <c r="CI164" s="1315"/>
      <c r="CJ164" s="1315"/>
      <c r="CK164" s="1315"/>
      <c r="CL164" s="1315"/>
      <c r="CM164" s="1315"/>
      <c r="CN164" s="1315"/>
      <c r="CO164" s="1315"/>
      <c r="CP164" s="1315"/>
      <c r="CQ164" s="1315"/>
      <c r="CR164" s="1315"/>
      <c r="CS164" s="1315"/>
      <c r="CT164" s="1315"/>
      <c r="CU164" s="1315"/>
      <c r="CV164" s="1315"/>
      <c r="CW164" s="1315"/>
      <c r="CX164" s="1315"/>
      <c r="CY164" s="1315"/>
      <c r="CZ164" s="1315"/>
      <c r="DA164" s="1315"/>
      <c r="DB164" s="1315"/>
      <c r="DC164" s="1315"/>
      <c r="DD164" s="1315"/>
      <c r="DE164" s="1315"/>
      <c r="DF164" s="1315"/>
      <c r="DG164" s="1315"/>
      <c r="DH164" s="1315"/>
      <c r="DI164" s="1315"/>
      <c r="DJ164" s="1315"/>
      <c r="DK164" s="1315"/>
      <c r="DL164" s="1315"/>
      <c r="DM164" s="1315"/>
      <c r="DN164" s="1315"/>
      <c r="DO164" s="1315"/>
      <c r="DP164" s="1315"/>
      <c r="DQ164" s="1315"/>
      <c r="DR164" s="1315"/>
      <c r="DS164" s="1315"/>
      <c r="DT164" s="1315"/>
      <c r="DU164" s="1315"/>
      <c r="DV164" s="1315"/>
      <c r="DW164" s="1315"/>
      <c r="DX164" s="1315"/>
      <c r="DY164" s="1315"/>
      <c r="DZ164" s="1315"/>
      <c r="EA164" s="1315"/>
      <c r="EB164" s="1315"/>
      <c r="EC164" s="1315"/>
      <c r="ED164" s="1315"/>
      <c r="EE164" s="1315"/>
      <c r="EF164" s="1315"/>
      <c r="EG164" s="1315"/>
      <c r="EH164" s="1315"/>
      <c r="EI164" s="1315"/>
      <c r="EJ164" s="1312"/>
      <c r="EK164" s="1312"/>
      <c r="EL164" s="1312"/>
      <c r="EM164" s="1312"/>
      <c r="EN164" s="1312"/>
      <c r="EO164" s="1312"/>
      <c r="EP164" s="1312"/>
      <c r="EQ164" s="1312"/>
      <c r="ER164" s="1312"/>
      <c r="ES164" s="1312"/>
      <c r="ET164" s="1312"/>
      <c r="EU164" s="1312"/>
      <c r="EV164" s="1312"/>
      <c r="EW164" s="1312"/>
      <c r="EX164" s="1312"/>
      <c r="EY164" s="1312"/>
      <c r="EZ164" s="1312"/>
      <c r="FA164" s="1312"/>
      <c r="FB164" s="1312"/>
      <c r="FC164" s="1312"/>
      <c r="FD164" s="1312"/>
      <c r="FE164" s="1312"/>
      <c r="FF164" s="1312"/>
      <c r="FG164" s="1312"/>
      <c r="FH164" s="1312"/>
      <c r="FI164" s="1312"/>
      <c r="FJ164" s="1315"/>
      <c r="FK164" s="1315"/>
      <c r="FL164" s="1315"/>
      <c r="FM164" s="1315"/>
      <c r="FN164" s="1315"/>
      <c r="FO164" s="1315"/>
      <c r="FP164" s="1315"/>
      <c r="FQ164" s="1315"/>
      <c r="FR164" s="1315"/>
      <c r="FS164" s="1315"/>
      <c r="FT164" s="1315"/>
      <c r="FU164" s="1315"/>
      <c r="FV164" s="1315"/>
      <c r="FW164" s="1315"/>
      <c r="FX164" s="1315"/>
      <c r="FY164" s="1315"/>
      <c r="FZ164" s="1315"/>
      <c r="GA164" s="1295"/>
      <c r="GB164" s="1295"/>
      <c r="GC164" s="1295"/>
      <c r="GD164" s="1295"/>
      <c r="GE164" s="1295"/>
      <c r="GF164" s="1295"/>
      <c r="GG164" s="1295"/>
      <c r="GH164" s="1295"/>
      <c r="GI164" s="1295"/>
      <c r="GJ164" s="1295"/>
      <c r="GK164" s="1295"/>
      <c r="GL164" s="1295"/>
      <c r="GM164" s="1295"/>
      <c r="GN164" s="1295"/>
      <c r="GO164" s="1295"/>
      <c r="GP164" s="1295"/>
      <c r="GQ164" s="1295"/>
      <c r="GR164" s="1295"/>
      <c r="GS164" s="1295"/>
      <c r="GT164" s="1295"/>
      <c r="GU164" s="1295"/>
      <c r="GV164" s="1295"/>
      <c r="GW164" s="1295"/>
      <c r="GX164" s="1295"/>
      <c r="GY164" s="1295"/>
      <c r="GZ164" s="1295"/>
      <c r="HA164" s="1295"/>
      <c r="HB164" s="1295"/>
      <c r="HC164" s="1295"/>
      <c r="HD164" s="1295"/>
      <c r="HE164" s="1295"/>
      <c r="HF164" s="1295"/>
      <c r="HG164" s="1295"/>
      <c r="HH164" s="1295"/>
      <c r="HI164" s="1295"/>
      <c r="HJ164" s="1295"/>
      <c r="HK164" s="1295"/>
      <c r="HL164" s="1295"/>
      <c r="HM164" s="1295"/>
      <c r="HN164" s="1295"/>
      <c r="HO164" s="1295"/>
      <c r="HP164" s="1295"/>
      <c r="HQ164" s="1295"/>
      <c r="HR164" s="1295"/>
      <c r="HS164" s="1295"/>
      <c r="HT164" s="1295"/>
      <c r="HU164" s="1295"/>
      <c r="HV164" s="1295"/>
      <c r="HW164" s="1295"/>
      <c r="HX164" s="1295"/>
      <c r="HY164" s="1295"/>
      <c r="HZ164" s="1295"/>
      <c r="IA164" s="1295"/>
      <c r="IB164" s="1295"/>
      <c r="IC164" s="1295"/>
      <c r="ID164" s="1295"/>
      <c r="IE164" s="1295"/>
      <c r="IF164" s="1295"/>
      <c r="IG164" s="1295"/>
      <c r="IH164" s="1295"/>
      <c r="II164" s="1295"/>
      <c r="IJ164" s="1295"/>
      <c r="IK164" s="1295"/>
      <c r="IL164" s="1295"/>
      <c r="IM164" s="1295"/>
      <c r="IN164" s="1295"/>
      <c r="IO164" s="1295"/>
      <c r="IP164" s="1295"/>
      <c r="IQ164" s="1295"/>
      <c r="IR164" s="1295"/>
      <c r="IS164" s="1295"/>
      <c r="IT164" s="1295"/>
      <c r="IU164" s="1295"/>
      <c r="IV164" s="1295"/>
      <c r="IW164" s="1295"/>
      <c r="IX164" s="1295"/>
      <c r="IY164" s="1295"/>
      <c r="IZ164" s="1295"/>
      <c r="JA164" s="1295"/>
      <c r="JB164" s="1295"/>
      <c r="JC164" s="1295"/>
      <c r="JD164" s="1295"/>
      <c r="JE164" s="1295"/>
      <c r="JF164" s="1295"/>
      <c r="JG164" s="1295"/>
      <c r="JH164" s="1295"/>
      <c r="JI164" s="1295"/>
      <c r="JJ164" s="1295"/>
      <c r="JK164" s="1295"/>
      <c r="JL164" s="1295"/>
      <c r="JM164" s="1295"/>
      <c r="JN164" s="1295"/>
      <c r="JO164" s="1295"/>
      <c r="JP164" s="1295"/>
      <c r="JQ164" s="1295"/>
      <c r="JR164" s="1295"/>
      <c r="JS164" s="1295"/>
      <c r="JT164" s="1295"/>
      <c r="JU164" s="1295"/>
      <c r="JV164" s="1295"/>
      <c r="JW164" s="1295"/>
      <c r="JX164" s="1295"/>
      <c r="JY164" s="1295"/>
      <c r="JZ164" s="1295"/>
      <c r="KA164" s="1295"/>
      <c r="KB164" s="1295"/>
      <c r="KC164" s="1295"/>
      <c r="KD164" s="1295"/>
      <c r="KE164" s="1295"/>
      <c r="KF164" s="1295"/>
      <c r="KG164" s="1295"/>
      <c r="KH164" s="1295"/>
      <c r="KI164" s="1295"/>
      <c r="KJ164" s="1295"/>
      <c r="KK164" s="1295"/>
      <c r="KL164" s="1295"/>
      <c r="KM164" s="1295"/>
      <c r="KN164" s="1295"/>
      <c r="KO164" s="1295"/>
      <c r="KP164" s="1295"/>
      <c r="KQ164" s="1295"/>
      <c r="KR164" s="1295"/>
      <c r="KS164" s="1295"/>
      <c r="KT164" s="1295"/>
      <c r="KU164" s="1295"/>
      <c r="KV164" s="1295"/>
      <c r="KW164" s="1295"/>
      <c r="KX164" s="1295"/>
      <c r="KY164" s="1295"/>
      <c r="KZ164" s="1295"/>
      <c r="LA164" s="1295"/>
      <c r="LB164" s="1295"/>
      <c r="LC164" s="1295"/>
      <c r="LD164" s="1295"/>
      <c r="LE164" s="1295"/>
      <c r="LF164" s="1295"/>
      <c r="LG164" s="1295"/>
      <c r="LH164" s="1295"/>
      <c r="LI164" s="1295"/>
      <c r="LJ164" s="1295"/>
      <c r="LK164" s="1295"/>
      <c r="LL164" s="1295"/>
      <c r="LM164" s="1295"/>
      <c r="LN164" s="1295"/>
      <c r="LO164" s="1295"/>
      <c r="LP164" s="1295"/>
      <c r="LQ164" s="1295"/>
      <c r="LR164" s="1295"/>
      <c r="LS164" s="1295"/>
      <c r="LT164" s="1295"/>
      <c r="LU164" s="1295"/>
      <c r="LV164" s="1295"/>
      <c r="LW164" s="1295"/>
      <c r="LX164" s="1295"/>
      <c r="LY164" s="1295"/>
      <c r="LZ164" s="1295"/>
      <c r="MA164" s="1295"/>
      <c r="MB164" s="1295"/>
      <c r="MC164" s="1295"/>
      <c r="MD164" s="1295"/>
      <c r="ME164" s="1295"/>
      <c r="MF164" s="1295"/>
      <c r="MG164" s="1295"/>
      <c r="MH164" s="1295"/>
      <c r="MI164" s="1295"/>
      <c r="MJ164" s="1295"/>
      <c r="MK164" s="1295"/>
      <c r="ML164" s="1295"/>
      <c r="MM164" s="1295"/>
      <c r="MN164" s="1295"/>
      <c r="MO164" s="1295"/>
      <c r="MP164" s="1295"/>
      <c r="MQ164" s="1295"/>
      <c r="MR164" s="1295"/>
      <c r="MS164" s="1295"/>
      <c r="MT164" s="1295"/>
      <c r="MU164" s="1295"/>
      <c r="MV164" s="1295"/>
      <c r="MW164" s="1295"/>
      <c r="MX164" s="1295"/>
      <c r="MY164" s="1295"/>
      <c r="MZ164" s="1295"/>
      <c r="NA164" s="1295"/>
      <c r="NB164" s="1295"/>
      <c r="NC164" s="1295"/>
      <c r="ND164" s="1295"/>
      <c r="NE164" s="1295"/>
      <c r="NF164" s="1295"/>
      <c r="NG164" s="1295"/>
      <c r="NH164" s="1295"/>
      <c r="NI164" s="1295"/>
      <c r="NJ164" s="1302"/>
    </row>
    <row r="165" spans="2:374" ht="3.65" customHeight="1" x14ac:dyDescent="0.65">
      <c r="B165" s="1314"/>
      <c r="C165" s="1315"/>
      <c r="D165" s="1315"/>
      <c r="E165" s="1315"/>
      <c r="F165" s="1315"/>
      <c r="G165" s="1315"/>
      <c r="H165" s="1315"/>
      <c r="I165" s="1315"/>
      <c r="J165" s="1315"/>
      <c r="K165" s="1315"/>
      <c r="L165" s="1315"/>
      <c r="M165" s="1315"/>
      <c r="N165" s="1315"/>
      <c r="O165" s="1315"/>
      <c r="P165" s="1315"/>
      <c r="Q165" s="1315"/>
      <c r="R165" s="1315"/>
      <c r="S165" s="1315"/>
      <c r="T165" s="1315"/>
      <c r="U165" s="1315"/>
      <c r="V165" s="1315"/>
      <c r="W165" s="1315"/>
      <c r="X165" s="1315"/>
      <c r="Y165" s="1315"/>
      <c r="Z165" s="1315"/>
      <c r="AA165" s="1315"/>
      <c r="AB165" s="1315"/>
      <c r="AC165" s="1315"/>
      <c r="AD165" s="1315"/>
      <c r="AE165" s="1315"/>
      <c r="AF165" s="1315"/>
      <c r="AG165" s="1315"/>
      <c r="AH165" s="1315"/>
      <c r="AI165" s="1315"/>
      <c r="AJ165" s="1315"/>
      <c r="AK165" s="1315"/>
      <c r="AL165" s="1315"/>
      <c r="AM165" s="1315"/>
      <c r="AN165" s="1315"/>
      <c r="AO165" s="1315"/>
      <c r="AP165" s="1315"/>
      <c r="AQ165" s="1315"/>
      <c r="AR165" s="1315"/>
      <c r="AS165" s="1315"/>
      <c r="AT165" s="1315"/>
      <c r="AU165" s="1315"/>
      <c r="AV165" s="1315"/>
      <c r="AW165" s="1315"/>
      <c r="AX165" s="1315"/>
      <c r="AY165" s="1315"/>
      <c r="AZ165" s="1315"/>
      <c r="BA165" s="1315"/>
      <c r="BB165" s="1315"/>
      <c r="BC165" s="1315"/>
      <c r="BD165" s="1315"/>
      <c r="BE165" s="1315"/>
      <c r="BF165" s="1315"/>
      <c r="BG165" s="1315"/>
      <c r="BH165" s="1315"/>
      <c r="BI165" s="1315"/>
      <c r="BJ165" s="1315"/>
      <c r="BK165" s="1315"/>
      <c r="BL165" s="1315"/>
      <c r="BM165" s="1315"/>
      <c r="BN165" s="1315"/>
      <c r="BO165" s="1315"/>
      <c r="BP165" s="1315"/>
      <c r="BQ165" s="1315"/>
      <c r="BR165" s="1315"/>
      <c r="BS165" s="1315"/>
      <c r="BT165" s="1315"/>
      <c r="BU165" s="1315"/>
      <c r="BV165" s="1315"/>
      <c r="BW165" s="1315"/>
      <c r="BX165" s="1315"/>
      <c r="BY165" s="1315"/>
      <c r="BZ165" s="1315"/>
      <c r="CA165" s="1315"/>
      <c r="CB165" s="1315"/>
      <c r="CC165" s="1315"/>
      <c r="CD165" s="1315"/>
      <c r="CE165" s="1315"/>
      <c r="CF165" s="1315"/>
      <c r="CG165" s="1315"/>
      <c r="CH165" s="1315"/>
      <c r="CI165" s="1315"/>
      <c r="CJ165" s="1315"/>
      <c r="CK165" s="1315"/>
      <c r="CL165" s="1315"/>
      <c r="CM165" s="1315"/>
      <c r="CN165" s="1315"/>
      <c r="CO165" s="1315"/>
      <c r="CP165" s="1315"/>
      <c r="CQ165" s="1315"/>
      <c r="CR165" s="1315"/>
      <c r="CS165" s="1315"/>
      <c r="CT165" s="1315"/>
      <c r="CU165" s="1315"/>
      <c r="CV165" s="1315"/>
      <c r="CW165" s="1315"/>
      <c r="CX165" s="1315"/>
      <c r="CY165" s="1315"/>
      <c r="CZ165" s="1315"/>
      <c r="DA165" s="1315"/>
      <c r="DB165" s="1315"/>
      <c r="DC165" s="1315"/>
      <c r="DD165" s="1315"/>
      <c r="DE165" s="1315"/>
      <c r="DF165" s="1315"/>
      <c r="DG165" s="1315"/>
      <c r="DH165" s="1315"/>
      <c r="DI165" s="1315"/>
      <c r="DJ165" s="1315"/>
      <c r="DK165" s="1315"/>
      <c r="DL165" s="1315"/>
      <c r="DM165" s="1315"/>
      <c r="DN165" s="1315"/>
      <c r="DO165" s="1315"/>
      <c r="DP165" s="1315"/>
      <c r="DQ165" s="1315"/>
      <c r="DR165" s="1315"/>
      <c r="DS165" s="1315"/>
      <c r="DT165" s="1315"/>
      <c r="DU165" s="1315"/>
      <c r="DV165" s="1315"/>
      <c r="DW165" s="1315"/>
      <c r="DX165" s="1315"/>
      <c r="DY165" s="1315"/>
      <c r="DZ165" s="1315"/>
      <c r="EA165" s="1315"/>
      <c r="EB165" s="1315"/>
      <c r="EC165" s="1315"/>
      <c r="ED165" s="1315"/>
      <c r="EE165" s="1315"/>
      <c r="EF165" s="1315"/>
      <c r="EG165" s="1315"/>
      <c r="EH165" s="1315"/>
      <c r="EI165" s="1315"/>
      <c r="EJ165" s="1312"/>
      <c r="EK165" s="1312"/>
      <c r="EL165" s="1312"/>
      <c r="EM165" s="1312"/>
      <c r="EN165" s="1312"/>
      <c r="EO165" s="1312"/>
      <c r="EP165" s="1312"/>
      <c r="EQ165" s="1312"/>
      <c r="ER165" s="1312"/>
      <c r="ES165" s="1312"/>
      <c r="ET165" s="1312"/>
      <c r="EU165" s="1312"/>
      <c r="EV165" s="1312"/>
      <c r="EW165" s="1312"/>
      <c r="EX165" s="1312"/>
      <c r="EY165" s="1312"/>
      <c r="EZ165" s="1312"/>
      <c r="FA165" s="1312"/>
      <c r="FB165" s="1312"/>
      <c r="FC165" s="1312"/>
      <c r="FD165" s="1312"/>
      <c r="FE165" s="1312"/>
      <c r="FF165" s="1312"/>
      <c r="FG165" s="1312"/>
      <c r="FH165" s="1312"/>
      <c r="FI165" s="1312"/>
      <c r="FJ165" s="1315"/>
      <c r="FK165" s="1315"/>
      <c r="FL165" s="1315"/>
      <c r="FM165" s="1315"/>
      <c r="FN165" s="1315"/>
      <c r="FO165" s="1315"/>
      <c r="FP165" s="1315"/>
      <c r="FQ165" s="1315"/>
      <c r="FR165" s="1315"/>
      <c r="FS165" s="1315"/>
      <c r="FT165" s="1315"/>
      <c r="FU165" s="1315"/>
      <c r="FV165" s="1315"/>
      <c r="FW165" s="1315"/>
      <c r="FX165" s="1315"/>
      <c r="FY165" s="1315"/>
      <c r="FZ165" s="1315"/>
      <c r="GA165" s="1295"/>
      <c r="GB165" s="1295"/>
      <c r="GC165" s="1295"/>
      <c r="GD165" s="1295"/>
      <c r="GE165" s="1295"/>
      <c r="GF165" s="1295"/>
      <c r="GG165" s="1295"/>
      <c r="GH165" s="1295"/>
      <c r="GI165" s="1295"/>
      <c r="GJ165" s="1295"/>
      <c r="GK165" s="1295"/>
      <c r="GL165" s="1295"/>
      <c r="GM165" s="1295"/>
      <c r="GN165" s="1295"/>
      <c r="GO165" s="1295"/>
      <c r="GP165" s="1295"/>
      <c r="GQ165" s="1295"/>
      <c r="GR165" s="1295"/>
      <c r="GS165" s="1295"/>
      <c r="GT165" s="1295"/>
      <c r="GU165" s="1295"/>
      <c r="GV165" s="1295"/>
      <c r="GW165" s="1295"/>
      <c r="GX165" s="1295"/>
      <c r="GY165" s="1295"/>
      <c r="GZ165" s="1295"/>
      <c r="HA165" s="1295"/>
      <c r="HB165" s="1295"/>
      <c r="HC165" s="1295"/>
      <c r="HD165" s="1295"/>
      <c r="HE165" s="1295"/>
      <c r="HF165" s="1295"/>
      <c r="HG165" s="1295"/>
      <c r="HH165" s="1295"/>
      <c r="HI165" s="1295"/>
      <c r="HJ165" s="1295"/>
      <c r="HK165" s="1295"/>
      <c r="HL165" s="1295"/>
      <c r="HM165" s="1295"/>
      <c r="HN165" s="1295"/>
      <c r="HO165" s="1295"/>
      <c r="HP165" s="1295"/>
      <c r="HQ165" s="1295"/>
      <c r="HR165" s="1295"/>
      <c r="HS165" s="1295"/>
      <c r="HT165" s="1295"/>
      <c r="HU165" s="1295"/>
      <c r="HV165" s="1295"/>
      <c r="HW165" s="1295"/>
      <c r="HX165" s="1295"/>
      <c r="HY165" s="1295"/>
      <c r="HZ165" s="1295"/>
      <c r="IA165" s="1295"/>
      <c r="IB165" s="1295"/>
      <c r="IC165" s="1295"/>
      <c r="ID165" s="1295"/>
      <c r="IE165" s="1295"/>
      <c r="IF165" s="1295"/>
      <c r="IG165" s="1295"/>
      <c r="IH165" s="1295"/>
      <c r="II165" s="1295"/>
      <c r="IJ165" s="1295"/>
      <c r="IK165" s="1295"/>
      <c r="IL165" s="1295"/>
      <c r="IM165" s="1295"/>
      <c r="IN165" s="1295"/>
      <c r="IO165" s="1295"/>
      <c r="IP165" s="1295"/>
      <c r="IQ165" s="1295"/>
      <c r="IR165" s="1295"/>
      <c r="IS165" s="1295"/>
      <c r="IT165" s="1295"/>
      <c r="IU165" s="1295"/>
      <c r="IV165" s="1295"/>
      <c r="IW165" s="1295"/>
      <c r="IX165" s="1295"/>
      <c r="IY165" s="1295"/>
      <c r="IZ165" s="1295"/>
      <c r="JA165" s="1295"/>
      <c r="JB165" s="1295"/>
      <c r="JC165" s="1295"/>
      <c r="JD165" s="1295"/>
      <c r="JE165" s="1295"/>
      <c r="JF165" s="1295"/>
      <c r="JG165" s="1295"/>
      <c r="JH165" s="1295"/>
      <c r="JI165" s="1295"/>
      <c r="JJ165" s="1295"/>
      <c r="JK165" s="1295"/>
      <c r="JL165" s="1295"/>
      <c r="JM165" s="1295"/>
      <c r="JN165" s="1295"/>
      <c r="JO165" s="1295"/>
      <c r="JP165" s="1295"/>
      <c r="JQ165" s="1295"/>
      <c r="JR165" s="1295"/>
      <c r="JS165" s="1295"/>
      <c r="JT165" s="1295"/>
      <c r="JU165" s="1295"/>
      <c r="JV165" s="1295"/>
      <c r="JW165" s="1295"/>
      <c r="JX165" s="1295"/>
      <c r="JY165" s="1295"/>
      <c r="JZ165" s="1295"/>
      <c r="KA165" s="1295"/>
      <c r="KB165" s="1295"/>
      <c r="KC165" s="1295"/>
      <c r="KD165" s="1295"/>
      <c r="KE165" s="1295"/>
      <c r="KF165" s="1295"/>
      <c r="KG165" s="1295"/>
      <c r="KH165" s="1295"/>
      <c r="KI165" s="1295"/>
      <c r="KJ165" s="1295"/>
      <c r="KK165" s="1295"/>
      <c r="KL165" s="1295"/>
      <c r="KM165" s="1295"/>
      <c r="KN165" s="1295"/>
      <c r="KO165" s="1295"/>
      <c r="KP165" s="1295"/>
      <c r="KQ165" s="1295"/>
      <c r="KR165" s="1295"/>
      <c r="KS165" s="1295"/>
      <c r="KT165" s="1295"/>
      <c r="KU165" s="1295"/>
      <c r="KV165" s="1295"/>
      <c r="KW165" s="1295"/>
      <c r="KX165" s="1295"/>
      <c r="KY165" s="1295"/>
      <c r="KZ165" s="1295"/>
      <c r="LA165" s="1295"/>
      <c r="LB165" s="1295"/>
      <c r="LC165" s="1295"/>
      <c r="LD165" s="1295"/>
      <c r="LE165" s="1295"/>
      <c r="LF165" s="1295"/>
      <c r="LG165" s="1295"/>
      <c r="LH165" s="1295"/>
      <c r="LI165" s="1295"/>
      <c r="LJ165" s="1295"/>
      <c r="LK165" s="1295"/>
      <c r="LL165" s="1295"/>
      <c r="LM165" s="1295"/>
      <c r="LN165" s="1295"/>
      <c r="LO165" s="1295"/>
      <c r="LP165" s="1295"/>
      <c r="LQ165" s="1295"/>
      <c r="LR165" s="1295"/>
      <c r="LS165" s="1295"/>
      <c r="LT165" s="1295"/>
      <c r="LU165" s="1295"/>
      <c r="LV165" s="1295"/>
      <c r="LW165" s="1295"/>
      <c r="LX165" s="1295"/>
      <c r="LY165" s="1295"/>
      <c r="LZ165" s="1295"/>
      <c r="MA165" s="1295"/>
      <c r="MB165" s="1295"/>
      <c r="MC165" s="1295"/>
      <c r="MD165" s="1295"/>
      <c r="ME165" s="1295"/>
      <c r="MF165" s="1295"/>
      <c r="MG165" s="1295"/>
      <c r="MH165" s="1295"/>
      <c r="MI165" s="1295"/>
      <c r="MJ165" s="1295"/>
      <c r="MK165" s="1295"/>
      <c r="ML165" s="1295"/>
      <c r="MM165" s="1295"/>
      <c r="MN165" s="1295"/>
      <c r="MO165" s="1295"/>
      <c r="MP165" s="1295"/>
      <c r="MQ165" s="1295"/>
      <c r="MR165" s="1295"/>
      <c r="MS165" s="1295"/>
      <c r="MT165" s="1295"/>
      <c r="MU165" s="1295"/>
      <c r="MV165" s="1295"/>
      <c r="MW165" s="1295"/>
      <c r="MX165" s="1295"/>
      <c r="MY165" s="1295"/>
      <c r="MZ165" s="1295"/>
      <c r="NA165" s="1295"/>
      <c r="NB165" s="1295"/>
      <c r="NC165" s="1295"/>
      <c r="ND165" s="1295"/>
      <c r="NE165" s="1295"/>
      <c r="NF165" s="1295"/>
      <c r="NG165" s="1295"/>
      <c r="NH165" s="1295"/>
      <c r="NI165" s="1295"/>
      <c r="NJ165" s="1302"/>
    </row>
    <row r="166" spans="2:374" ht="3.65" customHeight="1" x14ac:dyDescent="0.65">
      <c r="B166" s="1314"/>
      <c r="C166" s="1315"/>
      <c r="D166" s="1315"/>
      <c r="E166" s="1315"/>
      <c r="F166" s="1315"/>
      <c r="G166" s="1315"/>
      <c r="H166" s="1315"/>
      <c r="I166" s="1315"/>
      <c r="J166" s="1315"/>
      <c r="K166" s="1315"/>
      <c r="L166" s="1315"/>
      <c r="M166" s="1315"/>
      <c r="N166" s="1315"/>
      <c r="O166" s="1315"/>
      <c r="P166" s="1315"/>
      <c r="Q166" s="1315"/>
      <c r="R166" s="1315"/>
      <c r="S166" s="1315"/>
      <c r="T166" s="1315"/>
      <c r="U166" s="1315"/>
      <c r="V166" s="1315"/>
      <c r="W166" s="1315"/>
      <c r="X166" s="1315"/>
      <c r="Y166" s="1315"/>
      <c r="Z166" s="1315"/>
      <c r="AA166" s="1315"/>
      <c r="AB166" s="1315"/>
      <c r="AC166" s="1315"/>
      <c r="AD166" s="1315"/>
      <c r="AE166" s="1315"/>
      <c r="AF166" s="1315"/>
      <c r="AG166" s="1315"/>
      <c r="AH166" s="1315"/>
      <c r="AI166" s="1315"/>
      <c r="AJ166" s="1315"/>
      <c r="AK166" s="1315"/>
      <c r="AL166" s="1315"/>
      <c r="AM166" s="1315"/>
      <c r="AN166" s="1315"/>
      <c r="AO166" s="1315"/>
      <c r="AP166" s="1315"/>
      <c r="AQ166" s="1315"/>
      <c r="AR166" s="1315"/>
      <c r="AS166" s="1315"/>
      <c r="AT166" s="1315"/>
      <c r="AU166" s="1315"/>
      <c r="AV166" s="1315"/>
      <c r="AW166" s="1315"/>
      <c r="AX166" s="1315"/>
      <c r="AY166" s="1315"/>
      <c r="AZ166" s="1315"/>
      <c r="BA166" s="1315"/>
      <c r="BB166" s="1315"/>
      <c r="BC166" s="1315"/>
      <c r="BD166" s="1315"/>
      <c r="BE166" s="1315"/>
      <c r="BF166" s="1315"/>
      <c r="BG166" s="1315"/>
      <c r="BH166" s="1315"/>
      <c r="BI166" s="1315"/>
      <c r="BJ166" s="1315"/>
      <c r="BK166" s="1315"/>
      <c r="BL166" s="1315"/>
      <c r="BM166" s="1315"/>
      <c r="BN166" s="1315"/>
      <c r="BO166" s="1315"/>
      <c r="BP166" s="1315"/>
      <c r="BQ166" s="1315"/>
      <c r="BR166" s="1315"/>
      <c r="BS166" s="1315"/>
      <c r="BT166" s="1315"/>
      <c r="BU166" s="1315"/>
      <c r="BV166" s="1315"/>
      <c r="BW166" s="1315"/>
      <c r="BX166" s="1315"/>
      <c r="BY166" s="1315"/>
      <c r="BZ166" s="1315"/>
      <c r="CA166" s="1315"/>
      <c r="CB166" s="1315"/>
      <c r="CC166" s="1315"/>
      <c r="CD166" s="1315"/>
      <c r="CE166" s="1315"/>
      <c r="CF166" s="1315"/>
      <c r="CG166" s="1315"/>
      <c r="CH166" s="1315"/>
      <c r="CI166" s="1315"/>
      <c r="CJ166" s="1315"/>
      <c r="CK166" s="1315"/>
      <c r="CL166" s="1315"/>
      <c r="CM166" s="1315"/>
      <c r="CN166" s="1315"/>
      <c r="CO166" s="1315"/>
      <c r="CP166" s="1315"/>
      <c r="CQ166" s="1315"/>
      <c r="CR166" s="1315"/>
      <c r="CS166" s="1315"/>
      <c r="CT166" s="1315"/>
      <c r="CU166" s="1315"/>
      <c r="CV166" s="1315"/>
      <c r="CW166" s="1315"/>
      <c r="CX166" s="1315"/>
      <c r="CY166" s="1315"/>
      <c r="CZ166" s="1315"/>
      <c r="DA166" s="1315"/>
      <c r="DB166" s="1315"/>
      <c r="DC166" s="1315"/>
      <c r="DD166" s="1315"/>
      <c r="DE166" s="1315"/>
      <c r="DF166" s="1315"/>
      <c r="DG166" s="1315"/>
      <c r="DH166" s="1315"/>
      <c r="DI166" s="1315"/>
      <c r="DJ166" s="1315"/>
      <c r="DK166" s="1315"/>
      <c r="DL166" s="1315"/>
      <c r="DM166" s="1315"/>
      <c r="DN166" s="1315"/>
      <c r="DO166" s="1315"/>
      <c r="DP166" s="1315"/>
      <c r="DQ166" s="1315"/>
      <c r="DR166" s="1315"/>
      <c r="DS166" s="1315"/>
      <c r="DT166" s="1315"/>
      <c r="DU166" s="1315"/>
      <c r="DV166" s="1315"/>
      <c r="DW166" s="1315"/>
      <c r="DX166" s="1315"/>
      <c r="DY166" s="1315"/>
      <c r="DZ166" s="1315"/>
      <c r="EA166" s="1315"/>
      <c r="EB166" s="1315"/>
      <c r="EC166" s="1315"/>
      <c r="ED166" s="1315"/>
      <c r="EE166" s="1315"/>
      <c r="EF166" s="1315"/>
      <c r="EG166" s="1315"/>
      <c r="EH166" s="1315"/>
      <c r="EI166" s="1315"/>
      <c r="EJ166" s="1312"/>
      <c r="EK166" s="1312"/>
      <c r="EL166" s="1312"/>
      <c r="EM166" s="1312"/>
      <c r="EN166" s="1312"/>
      <c r="EO166" s="1312"/>
      <c r="EP166" s="1312"/>
      <c r="EQ166" s="1312"/>
      <c r="ER166" s="1312"/>
      <c r="ES166" s="1312"/>
      <c r="ET166" s="1312"/>
      <c r="EU166" s="1312"/>
      <c r="EV166" s="1312"/>
      <c r="EW166" s="1312"/>
      <c r="EX166" s="1312"/>
      <c r="EY166" s="1312"/>
      <c r="EZ166" s="1312"/>
      <c r="FA166" s="1312"/>
      <c r="FB166" s="1312"/>
      <c r="FC166" s="1312"/>
      <c r="FD166" s="1312"/>
      <c r="FE166" s="1312"/>
      <c r="FF166" s="1312"/>
      <c r="FG166" s="1312"/>
      <c r="FH166" s="1312"/>
      <c r="FI166" s="1312"/>
      <c r="FJ166" s="1315"/>
      <c r="FK166" s="1315"/>
      <c r="FL166" s="1315"/>
      <c r="FM166" s="1315"/>
      <c r="FN166" s="1315"/>
      <c r="FO166" s="1315"/>
      <c r="FP166" s="1315"/>
      <c r="FQ166" s="1315"/>
      <c r="FR166" s="1315"/>
      <c r="FS166" s="1315"/>
      <c r="FT166" s="1315"/>
      <c r="FU166" s="1315"/>
      <c r="FV166" s="1315"/>
      <c r="FW166" s="1315"/>
      <c r="FX166" s="1315"/>
      <c r="FY166" s="1315"/>
      <c r="FZ166" s="1315"/>
      <c r="GA166" s="1295"/>
      <c r="GB166" s="1295"/>
      <c r="GC166" s="1295"/>
      <c r="GD166" s="1295"/>
      <c r="GE166" s="1295"/>
      <c r="GF166" s="1295"/>
      <c r="GG166" s="1295"/>
      <c r="GH166" s="1295"/>
      <c r="GI166" s="1295"/>
      <c r="GJ166" s="1295"/>
      <c r="GK166" s="1295"/>
      <c r="GL166" s="1295"/>
      <c r="GM166" s="1295"/>
      <c r="GN166" s="1295"/>
      <c r="GO166" s="1295"/>
      <c r="GP166" s="1295"/>
      <c r="GQ166" s="1295"/>
      <c r="GR166" s="1295"/>
      <c r="GS166" s="1295"/>
      <c r="GT166" s="1295"/>
      <c r="GU166" s="1295"/>
      <c r="GV166" s="1295"/>
      <c r="GW166" s="1295"/>
      <c r="GX166" s="1295"/>
      <c r="GY166" s="1295"/>
      <c r="GZ166" s="1295"/>
      <c r="HA166" s="1295"/>
      <c r="HB166" s="1295"/>
      <c r="HC166" s="1295"/>
      <c r="HD166" s="1295"/>
      <c r="HE166" s="1295"/>
      <c r="HF166" s="1295"/>
      <c r="HG166" s="1295"/>
      <c r="HH166" s="1295"/>
      <c r="HI166" s="1295"/>
      <c r="HJ166" s="1295"/>
      <c r="HK166" s="1295"/>
      <c r="HL166" s="1295"/>
      <c r="HM166" s="1295"/>
      <c r="HN166" s="1295"/>
      <c r="HO166" s="1295"/>
      <c r="HP166" s="1295"/>
      <c r="HQ166" s="1295"/>
      <c r="HR166" s="1295"/>
      <c r="HS166" s="1295"/>
      <c r="HT166" s="1295"/>
      <c r="HU166" s="1295"/>
      <c r="HV166" s="1295"/>
      <c r="HW166" s="1295"/>
      <c r="HX166" s="1295"/>
      <c r="HY166" s="1295"/>
      <c r="HZ166" s="1295"/>
      <c r="IA166" s="1295"/>
      <c r="IB166" s="1295"/>
      <c r="IC166" s="1295"/>
      <c r="ID166" s="1295"/>
      <c r="IE166" s="1295"/>
      <c r="IF166" s="1295"/>
      <c r="IG166" s="1295"/>
      <c r="IH166" s="1295"/>
      <c r="II166" s="1295"/>
      <c r="IJ166" s="1295"/>
      <c r="IK166" s="1295"/>
      <c r="IL166" s="1295"/>
      <c r="IM166" s="1295"/>
      <c r="IN166" s="1295"/>
      <c r="IO166" s="1295"/>
      <c r="IP166" s="1295"/>
      <c r="IQ166" s="1295"/>
      <c r="IR166" s="1295"/>
      <c r="IS166" s="1295"/>
      <c r="IT166" s="1295"/>
      <c r="IU166" s="1295"/>
      <c r="IV166" s="1295"/>
      <c r="IW166" s="1295"/>
      <c r="IX166" s="1295"/>
      <c r="IY166" s="1295"/>
      <c r="IZ166" s="1295"/>
      <c r="JA166" s="1295"/>
      <c r="JB166" s="1295"/>
      <c r="JC166" s="1295"/>
      <c r="JD166" s="1295"/>
      <c r="JE166" s="1295"/>
      <c r="JF166" s="1295"/>
      <c r="JG166" s="1295"/>
      <c r="JH166" s="1295"/>
      <c r="JI166" s="1295"/>
      <c r="JJ166" s="1295"/>
      <c r="JK166" s="1295"/>
      <c r="JL166" s="1295"/>
      <c r="JM166" s="1295"/>
      <c r="JN166" s="1295"/>
      <c r="JO166" s="1295"/>
      <c r="JP166" s="1295"/>
      <c r="JQ166" s="1295"/>
      <c r="JR166" s="1295"/>
      <c r="JS166" s="1295"/>
      <c r="JT166" s="1295"/>
      <c r="JU166" s="1295"/>
      <c r="JV166" s="1295"/>
      <c r="JW166" s="1295"/>
      <c r="JX166" s="1295"/>
      <c r="JY166" s="1295"/>
      <c r="JZ166" s="1295"/>
      <c r="KA166" s="1295"/>
      <c r="KB166" s="1295"/>
      <c r="KC166" s="1295"/>
      <c r="KD166" s="1295"/>
      <c r="KE166" s="1295"/>
      <c r="KF166" s="1295"/>
      <c r="KG166" s="1295"/>
      <c r="KH166" s="1295"/>
      <c r="KI166" s="1295"/>
      <c r="KJ166" s="1295"/>
      <c r="KK166" s="1295"/>
      <c r="KL166" s="1295"/>
      <c r="KM166" s="1295"/>
      <c r="KN166" s="1295"/>
      <c r="KO166" s="1295"/>
      <c r="KP166" s="1295"/>
      <c r="KQ166" s="1295"/>
      <c r="KR166" s="1295"/>
      <c r="KS166" s="1295"/>
      <c r="KT166" s="1295"/>
      <c r="KU166" s="1295"/>
      <c r="KV166" s="1295"/>
      <c r="KW166" s="1295"/>
      <c r="KX166" s="1295"/>
      <c r="KY166" s="1295"/>
      <c r="KZ166" s="1295"/>
      <c r="LA166" s="1295"/>
      <c r="LB166" s="1295"/>
      <c r="LC166" s="1295"/>
      <c r="LD166" s="1295"/>
      <c r="LE166" s="1295"/>
      <c r="LF166" s="1295"/>
      <c r="LG166" s="1295"/>
      <c r="LH166" s="1295"/>
      <c r="LI166" s="1295"/>
      <c r="LJ166" s="1295"/>
      <c r="LK166" s="1295"/>
      <c r="LL166" s="1295"/>
      <c r="LM166" s="1295"/>
      <c r="LN166" s="1295"/>
      <c r="LO166" s="1295"/>
      <c r="LP166" s="1295"/>
      <c r="LQ166" s="1295"/>
      <c r="LR166" s="1295"/>
      <c r="LS166" s="1295"/>
      <c r="LT166" s="1295"/>
      <c r="LU166" s="1295"/>
      <c r="LV166" s="1295"/>
      <c r="LW166" s="1295"/>
      <c r="LX166" s="1295"/>
      <c r="LY166" s="1295"/>
      <c r="LZ166" s="1295"/>
      <c r="MA166" s="1295"/>
      <c r="MB166" s="1295"/>
      <c r="MC166" s="1295"/>
      <c r="MD166" s="1295"/>
      <c r="ME166" s="1295"/>
      <c r="MF166" s="1295"/>
      <c r="MG166" s="1295"/>
      <c r="MH166" s="1295"/>
      <c r="MI166" s="1295"/>
      <c r="MJ166" s="1295"/>
      <c r="MK166" s="1295"/>
      <c r="ML166" s="1295"/>
      <c r="MM166" s="1295"/>
      <c r="MN166" s="1295"/>
      <c r="MO166" s="1295"/>
      <c r="MP166" s="1295"/>
      <c r="MQ166" s="1295"/>
      <c r="MR166" s="1295"/>
      <c r="MS166" s="1295"/>
      <c r="MT166" s="1295"/>
      <c r="MU166" s="1295"/>
      <c r="MV166" s="1295"/>
      <c r="MW166" s="1295"/>
      <c r="MX166" s="1295"/>
      <c r="MY166" s="1295"/>
      <c r="MZ166" s="1295"/>
      <c r="NA166" s="1295"/>
      <c r="NB166" s="1295"/>
      <c r="NC166" s="1295"/>
      <c r="ND166" s="1295"/>
      <c r="NE166" s="1295"/>
      <c r="NF166" s="1295"/>
      <c r="NG166" s="1295"/>
      <c r="NH166" s="1295"/>
      <c r="NI166" s="1295"/>
      <c r="NJ166" s="1302"/>
    </row>
    <row r="167" spans="2:374" ht="3.65" customHeight="1" x14ac:dyDescent="0.65">
      <c r="B167" s="1314"/>
      <c r="C167" s="1315"/>
      <c r="D167" s="1315"/>
      <c r="E167" s="1315"/>
      <c r="F167" s="1315"/>
      <c r="G167" s="1315"/>
      <c r="H167" s="1315"/>
      <c r="I167" s="1315"/>
      <c r="J167" s="1315"/>
      <c r="K167" s="1315"/>
      <c r="L167" s="1315"/>
      <c r="M167" s="1315"/>
      <c r="N167" s="1315"/>
      <c r="O167" s="1315"/>
      <c r="P167" s="1315"/>
      <c r="Q167" s="1315"/>
      <c r="R167" s="1315"/>
      <c r="S167" s="1315"/>
      <c r="T167" s="1315"/>
      <c r="U167" s="1315"/>
      <c r="V167" s="1315"/>
      <c r="W167" s="1315"/>
      <c r="X167" s="1315"/>
      <c r="Y167" s="1315"/>
      <c r="Z167" s="1315"/>
      <c r="AA167" s="1315"/>
      <c r="AB167" s="1315"/>
      <c r="AC167" s="1315"/>
      <c r="AD167" s="1315"/>
      <c r="AE167" s="1315"/>
      <c r="AF167" s="1315"/>
      <c r="AG167" s="1315"/>
      <c r="AH167" s="1315"/>
      <c r="AI167" s="1315"/>
      <c r="AJ167" s="1315"/>
      <c r="AK167" s="1315"/>
      <c r="AL167" s="1315"/>
      <c r="AM167" s="1315"/>
      <c r="AN167" s="1315"/>
      <c r="AO167" s="1315"/>
      <c r="AP167" s="1315"/>
      <c r="AQ167" s="1315"/>
      <c r="AR167" s="1315"/>
      <c r="AS167" s="1315"/>
      <c r="AT167" s="1315"/>
      <c r="AU167" s="1315"/>
      <c r="AV167" s="1315"/>
      <c r="AW167" s="1315"/>
      <c r="AX167" s="1315"/>
      <c r="AY167" s="1315"/>
      <c r="AZ167" s="1315"/>
      <c r="BA167" s="1315"/>
      <c r="BB167" s="1315"/>
      <c r="BC167" s="1315"/>
      <c r="BD167" s="1315"/>
      <c r="BE167" s="1315"/>
      <c r="BF167" s="1315"/>
      <c r="BG167" s="1315"/>
      <c r="BH167" s="1315"/>
      <c r="BI167" s="1315"/>
      <c r="BJ167" s="1315"/>
      <c r="BK167" s="1315"/>
      <c r="BL167" s="1315"/>
      <c r="BM167" s="1315"/>
      <c r="BN167" s="1315"/>
      <c r="BO167" s="1315"/>
      <c r="BP167" s="1315"/>
      <c r="BQ167" s="1315"/>
      <c r="BR167" s="1315"/>
      <c r="BS167" s="1315"/>
      <c r="BT167" s="1315"/>
      <c r="BU167" s="1315"/>
      <c r="BV167" s="1315"/>
      <c r="BW167" s="1315"/>
      <c r="BX167" s="1315"/>
      <c r="BY167" s="1315"/>
      <c r="BZ167" s="1315"/>
      <c r="CA167" s="1315"/>
      <c r="CB167" s="1315"/>
      <c r="CC167" s="1315"/>
      <c r="CD167" s="1315"/>
      <c r="CE167" s="1315"/>
      <c r="CF167" s="1315"/>
      <c r="CG167" s="1315"/>
      <c r="CH167" s="1315"/>
      <c r="CI167" s="1315"/>
      <c r="CJ167" s="1315"/>
      <c r="CK167" s="1315"/>
      <c r="CL167" s="1315"/>
      <c r="CM167" s="1315"/>
      <c r="CN167" s="1315"/>
      <c r="CO167" s="1315"/>
      <c r="CP167" s="1315"/>
      <c r="CQ167" s="1315"/>
      <c r="CR167" s="1315"/>
      <c r="CS167" s="1315"/>
      <c r="CT167" s="1315"/>
      <c r="CU167" s="1315"/>
      <c r="CV167" s="1315"/>
      <c r="CW167" s="1315"/>
      <c r="CX167" s="1315"/>
      <c r="CY167" s="1315"/>
      <c r="CZ167" s="1315"/>
      <c r="DA167" s="1315"/>
      <c r="DB167" s="1315"/>
      <c r="DC167" s="1315"/>
      <c r="DD167" s="1315"/>
      <c r="DE167" s="1315"/>
      <c r="DF167" s="1315"/>
      <c r="DG167" s="1315"/>
      <c r="DH167" s="1315"/>
      <c r="DI167" s="1315"/>
      <c r="DJ167" s="1315"/>
      <c r="DK167" s="1315"/>
      <c r="DL167" s="1315"/>
      <c r="DM167" s="1315"/>
      <c r="DN167" s="1315"/>
      <c r="DO167" s="1315"/>
      <c r="DP167" s="1315"/>
      <c r="DQ167" s="1315"/>
      <c r="DR167" s="1315"/>
      <c r="DS167" s="1315"/>
      <c r="DT167" s="1315"/>
      <c r="DU167" s="1315"/>
      <c r="DV167" s="1315"/>
      <c r="DW167" s="1315"/>
      <c r="DX167" s="1315"/>
      <c r="DY167" s="1315"/>
      <c r="DZ167" s="1315"/>
      <c r="EA167" s="1315"/>
      <c r="EB167" s="1315"/>
      <c r="EC167" s="1315"/>
      <c r="ED167" s="1315"/>
      <c r="EE167" s="1315"/>
      <c r="EF167" s="1315"/>
      <c r="EG167" s="1315"/>
      <c r="EH167" s="1315"/>
      <c r="EI167" s="1315"/>
      <c r="EJ167" s="1312"/>
      <c r="EK167" s="1312"/>
      <c r="EL167" s="1312"/>
      <c r="EM167" s="1312"/>
      <c r="EN167" s="1312"/>
      <c r="EO167" s="1312"/>
      <c r="EP167" s="1312"/>
      <c r="EQ167" s="1312"/>
      <c r="ER167" s="1312"/>
      <c r="ES167" s="1312"/>
      <c r="ET167" s="1312"/>
      <c r="EU167" s="1312"/>
      <c r="EV167" s="1312"/>
      <c r="EW167" s="1312"/>
      <c r="EX167" s="1312"/>
      <c r="EY167" s="1312"/>
      <c r="EZ167" s="1312"/>
      <c r="FA167" s="1312"/>
      <c r="FB167" s="1312"/>
      <c r="FC167" s="1312"/>
      <c r="FD167" s="1312"/>
      <c r="FE167" s="1312"/>
      <c r="FF167" s="1312"/>
      <c r="FG167" s="1312"/>
      <c r="FH167" s="1312"/>
      <c r="FI167" s="1312"/>
      <c r="FJ167" s="1315"/>
      <c r="FK167" s="1315"/>
      <c r="FL167" s="1315"/>
      <c r="FM167" s="1315"/>
      <c r="FN167" s="1315"/>
      <c r="FO167" s="1315"/>
      <c r="FP167" s="1315"/>
      <c r="FQ167" s="1315"/>
      <c r="FR167" s="1315"/>
      <c r="FS167" s="1315"/>
      <c r="FT167" s="1315"/>
      <c r="FU167" s="1315"/>
      <c r="FV167" s="1315"/>
      <c r="FW167" s="1315"/>
      <c r="FX167" s="1315"/>
      <c r="FY167" s="1315"/>
      <c r="FZ167" s="1315"/>
      <c r="GA167" s="1295"/>
      <c r="GB167" s="1295"/>
      <c r="GC167" s="1295"/>
      <c r="GD167" s="1295"/>
      <c r="GE167" s="1295"/>
      <c r="GF167" s="1295"/>
      <c r="GG167" s="1295"/>
      <c r="GH167" s="1295"/>
      <c r="GI167" s="1295"/>
      <c r="GJ167" s="1295"/>
      <c r="GK167" s="1295"/>
      <c r="GL167" s="1295"/>
      <c r="GM167" s="1295"/>
      <c r="GN167" s="1295"/>
      <c r="GO167" s="1295"/>
      <c r="GP167" s="1295"/>
      <c r="GQ167" s="1295"/>
      <c r="GR167" s="1295"/>
      <c r="GS167" s="1295"/>
      <c r="GT167" s="1295"/>
      <c r="GU167" s="1295"/>
      <c r="GV167" s="1295"/>
      <c r="GW167" s="1295"/>
      <c r="GX167" s="1295"/>
      <c r="GY167" s="1295"/>
      <c r="GZ167" s="1295"/>
      <c r="HA167" s="1295"/>
      <c r="HB167" s="1295"/>
      <c r="HC167" s="1295"/>
      <c r="HD167" s="1295"/>
      <c r="HE167" s="1295"/>
      <c r="HF167" s="1295"/>
      <c r="HG167" s="1295"/>
      <c r="HH167" s="1295"/>
      <c r="HI167" s="1295"/>
      <c r="HJ167" s="1295"/>
      <c r="HK167" s="1295"/>
      <c r="HL167" s="1295"/>
      <c r="HM167" s="1295"/>
      <c r="HN167" s="1295"/>
      <c r="HO167" s="1295"/>
      <c r="HP167" s="1295"/>
      <c r="HQ167" s="1295"/>
      <c r="HR167" s="1295"/>
      <c r="HS167" s="1295"/>
      <c r="HT167" s="1295"/>
      <c r="HU167" s="1295"/>
      <c r="HV167" s="1295"/>
      <c r="HW167" s="1295"/>
      <c r="HX167" s="1295"/>
      <c r="HY167" s="1295"/>
      <c r="HZ167" s="1295"/>
      <c r="IA167" s="1295"/>
      <c r="IB167" s="1295"/>
      <c r="IC167" s="1295"/>
      <c r="ID167" s="1295"/>
      <c r="IE167" s="1295"/>
      <c r="IF167" s="1295"/>
      <c r="IG167" s="1295"/>
      <c r="IH167" s="1295"/>
      <c r="II167" s="1295"/>
      <c r="IJ167" s="1295"/>
      <c r="IK167" s="1295"/>
      <c r="IL167" s="1295"/>
      <c r="IM167" s="1295"/>
      <c r="IN167" s="1295"/>
      <c r="IO167" s="1295"/>
      <c r="IP167" s="1295"/>
      <c r="IQ167" s="1295"/>
      <c r="IR167" s="1295"/>
      <c r="IS167" s="1295"/>
      <c r="IT167" s="1295"/>
      <c r="IU167" s="1295"/>
      <c r="IV167" s="1295"/>
      <c r="IW167" s="1295"/>
      <c r="IX167" s="1295"/>
      <c r="IY167" s="1295"/>
      <c r="IZ167" s="1295"/>
      <c r="JA167" s="1295"/>
      <c r="JB167" s="1295"/>
      <c r="JC167" s="1295"/>
      <c r="JD167" s="1295"/>
      <c r="JE167" s="1295"/>
      <c r="JF167" s="1295"/>
      <c r="JG167" s="1295"/>
      <c r="JH167" s="1295"/>
      <c r="JI167" s="1295"/>
      <c r="JJ167" s="1295"/>
      <c r="JK167" s="1295"/>
      <c r="JL167" s="1295"/>
      <c r="JM167" s="1295"/>
      <c r="JN167" s="1295"/>
      <c r="JO167" s="1295"/>
      <c r="JP167" s="1295"/>
      <c r="JQ167" s="1295"/>
      <c r="JR167" s="1295"/>
      <c r="JS167" s="1295"/>
      <c r="JT167" s="1295"/>
      <c r="JU167" s="1295"/>
      <c r="JV167" s="1295"/>
      <c r="JW167" s="1295"/>
      <c r="JX167" s="1295"/>
      <c r="JY167" s="1295"/>
      <c r="JZ167" s="1295"/>
      <c r="KA167" s="1295"/>
      <c r="KB167" s="1295"/>
      <c r="KC167" s="1295"/>
      <c r="KD167" s="1295"/>
      <c r="KE167" s="1295"/>
      <c r="KF167" s="1295"/>
      <c r="KG167" s="1295"/>
      <c r="KH167" s="1295"/>
      <c r="KI167" s="1295"/>
      <c r="KJ167" s="1295"/>
      <c r="KK167" s="1295"/>
      <c r="KL167" s="1295"/>
      <c r="KM167" s="1295"/>
      <c r="KN167" s="1295"/>
      <c r="KO167" s="1295"/>
      <c r="KP167" s="1295"/>
      <c r="KQ167" s="1295"/>
      <c r="KR167" s="1295"/>
      <c r="KS167" s="1295"/>
      <c r="KT167" s="1295"/>
      <c r="KU167" s="1295"/>
      <c r="KV167" s="1295"/>
      <c r="KW167" s="1295"/>
      <c r="KX167" s="1295"/>
      <c r="KY167" s="1295"/>
      <c r="KZ167" s="1295"/>
      <c r="LA167" s="1295"/>
      <c r="LB167" s="1295"/>
      <c r="LC167" s="1295"/>
      <c r="LD167" s="1295"/>
      <c r="LE167" s="1295"/>
      <c r="LF167" s="1295"/>
      <c r="LG167" s="1295"/>
      <c r="LH167" s="1295"/>
      <c r="LI167" s="1295"/>
      <c r="LJ167" s="1295"/>
      <c r="LK167" s="1295"/>
      <c r="LL167" s="1295"/>
      <c r="LM167" s="1295"/>
      <c r="LN167" s="1295"/>
      <c r="LO167" s="1295"/>
      <c r="LP167" s="1295"/>
      <c r="LQ167" s="1295"/>
      <c r="LR167" s="1295"/>
      <c r="LS167" s="1295"/>
      <c r="LT167" s="1295"/>
      <c r="LU167" s="1295"/>
      <c r="LV167" s="1295"/>
      <c r="LW167" s="1295"/>
      <c r="LX167" s="1295"/>
      <c r="LY167" s="1295"/>
      <c r="LZ167" s="1295"/>
      <c r="MA167" s="1295"/>
      <c r="MB167" s="1295"/>
      <c r="MC167" s="1295"/>
      <c r="MD167" s="1295"/>
      <c r="ME167" s="1295"/>
      <c r="MF167" s="1295"/>
      <c r="MG167" s="1295"/>
      <c r="MH167" s="1295"/>
      <c r="MI167" s="1295"/>
      <c r="MJ167" s="1295"/>
      <c r="MK167" s="1295"/>
      <c r="ML167" s="1295"/>
      <c r="MM167" s="1295"/>
      <c r="MN167" s="1295"/>
      <c r="MO167" s="1295"/>
      <c r="MP167" s="1295"/>
      <c r="MQ167" s="1295"/>
      <c r="MR167" s="1295"/>
      <c r="MS167" s="1295"/>
      <c r="MT167" s="1295"/>
      <c r="MU167" s="1295"/>
      <c r="MV167" s="1295"/>
      <c r="MW167" s="1295"/>
      <c r="MX167" s="1295"/>
      <c r="MY167" s="1295"/>
      <c r="MZ167" s="1295"/>
      <c r="NA167" s="1295"/>
      <c r="NB167" s="1295"/>
      <c r="NC167" s="1295"/>
      <c r="ND167" s="1295"/>
      <c r="NE167" s="1295"/>
      <c r="NF167" s="1295"/>
      <c r="NG167" s="1295"/>
      <c r="NH167" s="1295"/>
      <c r="NI167" s="1295"/>
      <c r="NJ167" s="1302"/>
    </row>
    <row r="168" spans="2:374" ht="3.65" customHeight="1" x14ac:dyDescent="0.65">
      <c r="B168" s="1314"/>
      <c r="C168" s="1315"/>
      <c r="D168" s="1315"/>
      <c r="E168" s="1315"/>
      <c r="F168" s="1315"/>
      <c r="G168" s="1315"/>
      <c r="H168" s="1315"/>
      <c r="I168" s="1315"/>
      <c r="J168" s="1315"/>
      <c r="K168" s="1315"/>
      <c r="L168" s="1315"/>
      <c r="M168" s="1315"/>
      <c r="N168" s="1315"/>
      <c r="O168" s="1315"/>
      <c r="P168" s="1315"/>
      <c r="Q168" s="1315"/>
      <c r="R168" s="1315"/>
      <c r="S168" s="1315"/>
      <c r="T168" s="1315"/>
      <c r="U168" s="1315"/>
      <c r="V168" s="1315"/>
      <c r="W168" s="1315"/>
      <c r="X168" s="1315"/>
      <c r="Y168" s="1315"/>
      <c r="Z168" s="1315"/>
      <c r="AA168" s="1315"/>
      <c r="AB168" s="1315"/>
      <c r="AC168" s="1315"/>
      <c r="AD168" s="1315"/>
      <c r="AE168" s="1315"/>
      <c r="AF168" s="1315"/>
      <c r="AG168" s="1315"/>
      <c r="AH168" s="1315"/>
      <c r="AI168" s="1315"/>
      <c r="AJ168" s="1315"/>
      <c r="AK168" s="1315"/>
      <c r="AL168" s="1315"/>
      <c r="AM168" s="1315"/>
      <c r="AN168" s="1315"/>
      <c r="AO168" s="1315"/>
      <c r="AP168" s="1315"/>
      <c r="AQ168" s="1315"/>
      <c r="AR168" s="1315"/>
      <c r="AS168" s="1315"/>
      <c r="AT168" s="1315"/>
      <c r="AU168" s="1315"/>
      <c r="AV168" s="1315"/>
      <c r="AW168" s="1315"/>
      <c r="AX168" s="1315"/>
      <c r="AY168" s="1315"/>
      <c r="AZ168" s="1315"/>
      <c r="BA168" s="1315"/>
      <c r="BB168" s="1315"/>
      <c r="BC168" s="1315"/>
      <c r="BD168" s="1315"/>
      <c r="BE168" s="1315"/>
      <c r="BF168" s="1315"/>
      <c r="BG168" s="1315"/>
      <c r="BH168" s="1315"/>
      <c r="BI168" s="1315"/>
      <c r="BJ168" s="1315"/>
      <c r="BK168" s="1315"/>
      <c r="BL168" s="1315"/>
      <c r="BM168" s="1315"/>
      <c r="BN168" s="1315"/>
      <c r="BO168" s="1315"/>
      <c r="BP168" s="1315"/>
      <c r="BQ168" s="1315"/>
      <c r="BR168" s="1315"/>
      <c r="BS168" s="1315"/>
      <c r="BT168" s="1315"/>
      <c r="BU168" s="1315"/>
      <c r="BV168" s="1315"/>
      <c r="BW168" s="1315"/>
      <c r="BX168" s="1315"/>
      <c r="BY168" s="1315"/>
      <c r="BZ168" s="1315"/>
      <c r="CA168" s="1315"/>
      <c r="CB168" s="1315"/>
      <c r="CC168" s="1315"/>
      <c r="CD168" s="1315"/>
      <c r="CE168" s="1315"/>
      <c r="CF168" s="1315"/>
      <c r="CG168" s="1315"/>
      <c r="CH168" s="1315"/>
      <c r="CI168" s="1315"/>
      <c r="CJ168" s="1315"/>
      <c r="CK168" s="1315"/>
      <c r="CL168" s="1315"/>
      <c r="CM168" s="1315"/>
      <c r="CN168" s="1315"/>
      <c r="CO168" s="1315"/>
      <c r="CP168" s="1315"/>
      <c r="CQ168" s="1315"/>
      <c r="CR168" s="1315"/>
      <c r="CS168" s="1315"/>
      <c r="CT168" s="1315"/>
      <c r="CU168" s="1315"/>
      <c r="CV168" s="1315"/>
      <c r="CW168" s="1315"/>
      <c r="CX168" s="1315"/>
      <c r="CY168" s="1315"/>
      <c r="CZ168" s="1315"/>
      <c r="DA168" s="1315"/>
      <c r="DB168" s="1315"/>
      <c r="DC168" s="1315"/>
      <c r="DD168" s="1315"/>
      <c r="DE168" s="1315"/>
      <c r="DF168" s="1315"/>
      <c r="DG168" s="1315"/>
      <c r="DH168" s="1315"/>
      <c r="DI168" s="1315"/>
      <c r="DJ168" s="1315"/>
      <c r="DK168" s="1315"/>
      <c r="DL168" s="1315"/>
      <c r="DM168" s="1315"/>
      <c r="DN168" s="1315"/>
      <c r="DO168" s="1315"/>
      <c r="DP168" s="1315"/>
      <c r="DQ168" s="1315"/>
      <c r="DR168" s="1315"/>
      <c r="DS168" s="1315"/>
      <c r="DT168" s="1315"/>
      <c r="DU168" s="1315"/>
      <c r="DV168" s="1315"/>
      <c r="DW168" s="1315"/>
      <c r="DX168" s="1315"/>
      <c r="DY168" s="1315"/>
      <c r="DZ168" s="1315"/>
      <c r="EA168" s="1315"/>
      <c r="EB168" s="1315"/>
      <c r="EC168" s="1315"/>
      <c r="ED168" s="1315"/>
      <c r="EE168" s="1315"/>
      <c r="EF168" s="1315"/>
      <c r="EG168" s="1315"/>
      <c r="EH168" s="1315"/>
      <c r="EI168" s="1315"/>
      <c r="EJ168" s="1312"/>
      <c r="EK168" s="1312"/>
      <c r="EL168" s="1312"/>
      <c r="EM168" s="1312"/>
      <c r="EN168" s="1312"/>
      <c r="EO168" s="1312"/>
      <c r="EP168" s="1312"/>
      <c r="EQ168" s="1312"/>
      <c r="ER168" s="1312"/>
      <c r="ES168" s="1312"/>
      <c r="ET168" s="1312"/>
      <c r="EU168" s="1312"/>
      <c r="EV168" s="1312"/>
      <c r="EW168" s="1312"/>
      <c r="EX168" s="1312"/>
      <c r="EY168" s="1312"/>
      <c r="EZ168" s="1312"/>
      <c r="FA168" s="1312"/>
      <c r="FB168" s="1312"/>
      <c r="FC168" s="1312"/>
      <c r="FD168" s="1312"/>
      <c r="FE168" s="1312"/>
      <c r="FF168" s="1312"/>
      <c r="FG168" s="1312"/>
      <c r="FH168" s="1312"/>
      <c r="FI168" s="1312"/>
      <c r="FJ168" s="1315"/>
      <c r="FK168" s="1315"/>
      <c r="FL168" s="1315"/>
      <c r="FM168" s="1315"/>
      <c r="FN168" s="1315"/>
      <c r="FO168" s="1315"/>
      <c r="FP168" s="1315"/>
      <c r="FQ168" s="1315"/>
      <c r="FR168" s="1315"/>
      <c r="FS168" s="1315"/>
      <c r="FT168" s="1315"/>
      <c r="FU168" s="1315"/>
      <c r="FV168" s="1315"/>
      <c r="FW168" s="1315"/>
      <c r="FX168" s="1315"/>
      <c r="FY168" s="1315"/>
      <c r="FZ168" s="1315"/>
      <c r="GA168" s="1295"/>
      <c r="GB168" s="1295"/>
      <c r="GC168" s="1295"/>
      <c r="GD168" s="1295"/>
      <c r="GE168" s="1295"/>
      <c r="GF168" s="1295"/>
      <c r="GG168" s="1295"/>
      <c r="GH168" s="1295"/>
      <c r="GI168" s="1295"/>
      <c r="GJ168" s="1295"/>
      <c r="GK168" s="1295"/>
      <c r="GL168" s="1295"/>
      <c r="GM168" s="1295"/>
      <c r="GN168" s="1295"/>
      <c r="GO168" s="1295"/>
      <c r="GP168" s="1295"/>
      <c r="GQ168" s="1295"/>
      <c r="GR168" s="1295"/>
      <c r="GS168" s="1295"/>
      <c r="GT168" s="1295"/>
      <c r="GU168" s="1295"/>
      <c r="GV168" s="1295"/>
      <c r="GW168" s="1295"/>
      <c r="GX168" s="1295"/>
      <c r="GY168" s="1295"/>
      <c r="GZ168" s="1295"/>
      <c r="HA168" s="1295"/>
      <c r="HB168" s="1295"/>
      <c r="HC168" s="1295"/>
      <c r="HD168" s="1295"/>
      <c r="HE168" s="1295"/>
      <c r="HF168" s="1295"/>
      <c r="HG168" s="1295"/>
      <c r="HH168" s="1295"/>
      <c r="HI168" s="1295"/>
      <c r="HJ168" s="1295"/>
      <c r="HK168" s="1295"/>
      <c r="HL168" s="1295"/>
      <c r="HM168" s="1295"/>
      <c r="HN168" s="1295"/>
      <c r="HO168" s="1295"/>
      <c r="HP168" s="1295"/>
      <c r="HQ168" s="1295"/>
      <c r="HR168" s="1295"/>
      <c r="HS168" s="1295"/>
      <c r="HT168" s="1295"/>
      <c r="HU168" s="1295"/>
      <c r="HV168" s="1295"/>
      <c r="HW168" s="1295"/>
      <c r="HX168" s="1295"/>
      <c r="HY168" s="1295"/>
      <c r="HZ168" s="1295"/>
      <c r="IA168" s="1295"/>
      <c r="IB168" s="1295"/>
      <c r="IC168" s="1295"/>
      <c r="ID168" s="1295"/>
      <c r="IE168" s="1295"/>
      <c r="IF168" s="1295"/>
      <c r="IG168" s="1295"/>
      <c r="IH168" s="1295"/>
      <c r="II168" s="1295"/>
      <c r="IJ168" s="1295"/>
      <c r="IK168" s="1295"/>
      <c r="IL168" s="1295"/>
      <c r="IM168" s="1295"/>
      <c r="IN168" s="1295"/>
      <c r="IO168" s="1295"/>
      <c r="IP168" s="1295"/>
      <c r="IQ168" s="1295"/>
      <c r="IR168" s="1295"/>
      <c r="IS168" s="1295"/>
      <c r="IT168" s="1295"/>
      <c r="IU168" s="1295"/>
      <c r="IV168" s="1295"/>
      <c r="IW168" s="1295"/>
      <c r="IX168" s="1295"/>
      <c r="IY168" s="1295"/>
      <c r="IZ168" s="1295"/>
      <c r="JA168" s="1295"/>
      <c r="JB168" s="1295"/>
      <c r="JC168" s="1295"/>
      <c r="JD168" s="1295"/>
      <c r="JE168" s="1295"/>
      <c r="JF168" s="1295"/>
      <c r="JG168" s="1295"/>
      <c r="JH168" s="1295"/>
      <c r="JI168" s="1295"/>
      <c r="JJ168" s="1295"/>
      <c r="JK168" s="1295"/>
      <c r="JL168" s="1295"/>
      <c r="JM168" s="1295"/>
      <c r="JN168" s="1295"/>
      <c r="JO168" s="1295"/>
      <c r="JP168" s="1295"/>
      <c r="JQ168" s="1295"/>
      <c r="JR168" s="1295"/>
      <c r="JS168" s="1295"/>
      <c r="JT168" s="1295"/>
      <c r="JU168" s="1295"/>
      <c r="JV168" s="1295"/>
      <c r="JW168" s="1295"/>
      <c r="JX168" s="1295"/>
      <c r="JY168" s="1295"/>
      <c r="JZ168" s="1295"/>
      <c r="KA168" s="1295"/>
      <c r="KB168" s="1295"/>
      <c r="KC168" s="1295"/>
      <c r="KD168" s="1295"/>
      <c r="KE168" s="1295"/>
      <c r="KF168" s="1295"/>
      <c r="KG168" s="1295"/>
      <c r="KH168" s="1295"/>
      <c r="KI168" s="1295"/>
      <c r="KJ168" s="1295"/>
      <c r="KK168" s="1295"/>
      <c r="KL168" s="1295"/>
      <c r="KM168" s="1295"/>
      <c r="KN168" s="1295"/>
      <c r="KO168" s="1295"/>
      <c r="KP168" s="1295"/>
      <c r="KQ168" s="1295"/>
      <c r="KR168" s="1295"/>
      <c r="KS168" s="1295"/>
      <c r="KT168" s="1295"/>
      <c r="KU168" s="1295"/>
      <c r="KV168" s="1295"/>
      <c r="KW168" s="1295"/>
      <c r="KX168" s="1295"/>
      <c r="KY168" s="1295"/>
      <c r="KZ168" s="1295"/>
      <c r="LA168" s="1295"/>
      <c r="LB168" s="1295"/>
      <c r="LC168" s="1295"/>
      <c r="LD168" s="1295"/>
      <c r="LE168" s="1295"/>
      <c r="LF168" s="1295"/>
      <c r="LG168" s="1295"/>
      <c r="LH168" s="1295"/>
      <c r="LI168" s="1295"/>
      <c r="LJ168" s="1295"/>
      <c r="LK168" s="1295"/>
      <c r="LL168" s="1295"/>
      <c r="LM168" s="1295"/>
      <c r="LN168" s="1295"/>
      <c r="LO168" s="1295"/>
      <c r="LP168" s="1295"/>
      <c r="LQ168" s="1295"/>
      <c r="LR168" s="1295"/>
      <c r="LS168" s="1295"/>
      <c r="LT168" s="1295"/>
      <c r="LU168" s="1295"/>
      <c r="LV168" s="1295"/>
      <c r="LW168" s="1295"/>
      <c r="LX168" s="1295"/>
      <c r="LY168" s="1295"/>
      <c r="LZ168" s="1295"/>
      <c r="MA168" s="1295"/>
      <c r="MB168" s="1295"/>
      <c r="MC168" s="1295"/>
      <c r="MD168" s="1295"/>
      <c r="ME168" s="1295"/>
      <c r="MF168" s="1295"/>
      <c r="MG168" s="1295"/>
      <c r="MH168" s="1295"/>
      <c r="MI168" s="1295"/>
      <c r="MJ168" s="1295"/>
      <c r="MK168" s="1295"/>
      <c r="ML168" s="1295"/>
      <c r="MM168" s="1295"/>
      <c r="MN168" s="1295"/>
      <c r="MO168" s="1295"/>
      <c r="MP168" s="1295"/>
      <c r="MQ168" s="1295"/>
      <c r="MR168" s="1295"/>
      <c r="MS168" s="1295"/>
      <c r="MT168" s="1295"/>
      <c r="MU168" s="1295"/>
      <c r="MV168" s="1295"/>
      <c r="MW168" s="1295"/>
      <c r="MX168" s="1295"/>
      <c r="MY168" s="1295"/>
      <c r="MZ168" s="1295"/>
      <c r="NA168" s="1295"/>
      <c r="NB168" s="1295"/>
      <c r="NC168" s="1295"/>
      <c r="ND168" s="1295"/>
      <c r="NE168" s="1295"/>
      <c r="NF168" s="1295"/>
      <c r="NG168" s="1295"/>
      <c r="NH168" s="1295"/>
      <c r="NI168" s="1295"/>
      <c r="NJ168" s="1302"/>
    </row>
    <row r="169" spans="2:374" ht="3.65" customHeight="1" x14ac:dyDescent="0.65">
      <c r="B169" s="1314"/>
      <c r="C169" s="1315"/>
      <c r="D169" s="1315"/>
      <c r="E169" s="1315"/>
      <c r="F169" s="1315"/>
      <c r="G169" s="1315"/>
      <c r="H169" s="1315"/>
      <c r="I169" s="1315"/>
      <c r="J169" s="1315"/>
      <c r="K169" s="1315"/>
      <c r="L169" s="1315"/>
      <c r="M169" s="1315"/>
      <c r="N169" s="1315"/>
      <c r="O169" s="1315"/>
      <c r="P169" s="1315"/>
      <c r="Q169" s="1315"/>
      <c r="R169" s="1315"/>
      <c r="S169" s="1315"/>
      <c r="T169" s="1315"/>
      <c r="U169" s="1315"/>
      <c r="V169" s="1315"/>
      <c r="W169" s="1315"/>
      <c r="X169" s="1315"/>
      <c r="Y169" s="1315"/>
      <c r="Z169" s="1315"/>
      <c r="AA169" s="1315"/>
      <c r="AB169" s="1315"/>
      <c r="AC169" s="1315"/>
      <c r="AD169" s="1315"/>
      <c r="AE169" s="1315"/>
      <c r="AF169" s="1315"/>
      <c r="AG169" s="1315"/>
      <c r="AH169" s="1315"/>
      <c r="AI169" s="1315"/>
      <c r="AJ169" s="1315"/>
      <c r="AK169" s="1315"/>
      <c r="AL169" s="1315"/>
      <c r="AM169" s="1315"/>
      <c r="AN169" s="1315"/>
      <c r="AO169" s="1315"/>
      <c r="AP169" s="1315"/>
      <c r="AQ169" s="1315"/>
      <c r="AR169" s="1315"/>
      <c r="AS169" s="1315"/>
      <c r="AT169" s="1315"/>
      <c r="AU169" s="1315"/>
      <c r="AV169" s="1315"/>
      <c r="AW169" s="1315"/>
      <c r="AX169" s="1315"/>
      <c r="AY169" s="1315"/>
      <c r="AZ169" s="1315"/>
      <c r="BA169" s="1315"/>
      <c r="BB169" s="1315"/>
      <c r="BC169" s="1315"/>
      <c r="BD169" s="1315"/>
      <c r="BE169" s="1315"/>
      <c r="BF169" s="1315"/>
      <c r="BG169" s="1315"/>
      <c r="BH169" s="1315"/>
      <c r="BI169" s="1315"/>
      <c r="BJ169" s="1315"/>
      <c r="BK169" s="1315"/>
      <c r="BL169" s="1315"/>
      <c r="BM169" s="1315"/>
      <c r="BN169" s="1315"/>
      <c r="BO169" s="1315"/>
      <c r="BP169" s="1315"/>
      <c r="BQ169" s="1315"/>
      <c r="BR169" s="1315"/>
      <c r="BS169" s="1315"/>
      <c r="BT169" s="1315"/>
      <c r="BU169" s="1315"/>
      <c r="BV169" s="1315"/>
      <c r="BW169" s="1315"/>
      <c r="BX169" s="1315"/>
      <c r="BY169" s="1315"/>
      <c r="BZ169" s="1315"/>
      <c r="CA169" s="1315"/>
      <c r="CB169" s="1315"/>
      <c r="CC169" s="1315"/>
      <c r="CD169" s="1315"/>
      <c r="CE169" s="1315"/>
      <c r="CF169" s="1315"/>
      <c r="CG169" s="1315"/>
      <c r="CH169" s="1315"/>
      <c r="CI169" s="1315"/>
      <c r="CJ169" s="1315"/>
      <c r="CK169" s="1315"/>
      <c r="CL169" s="1315"/>
      <c r="CM169" s="1315"/>
      <c r="CN169" s="1315"/>
      <c r="CO169" s="1315"/>
      <c r="CP169" s="1315"/>
      <c r="CQ169" s="1315"/>
      <c r="CR169" s="1315"/>
      <c r="CS169" s="1315"/>
      <c r="CT169" s="1315"/>
      <c r="CU169" s="1315"/>
      <c r="CV169" s="1315"/>
      <c r="CW169" s="1315"/>
      <c r="CX169" s="1315"/>
      <c r="CY169" s="1315"/>
      <c r="CZ169" s="1315"/>
      <c r="DA169" s="1315"/>
      <c r="DB169" s="1315"/>
      <c r="DC169" s="1315"/>
      <c r="DD169" s="1315"/>
      <c r="DE169" s="1315"/>
      <c r="DF169" s="1315"/>
      <c r="DG169" s="1315"/>
      <c r="DH169" s="1315"/>
      <c r="DI169" s="1315"/>
      <c r="DJ169" s="1315"/>
      <c r="DK169" s="1315"/>
      <c r="DL169" s="1315"/>
      <c r="DM169" s="1315"/>
      <c r="DN169" s="1315"/>
      <c r="DO169" s="1315"/>
      <c r="DP169" s="1315"/>
      <c r="DQ169" s="1315"/>
      <c r="DR169" s="1315"/>
      <c r="DS169" s="1315"/>
      <c r="DT169" s="1315"/>
      <c r="DU169" s="1315"/>
      <c r="DV169" s="1315"/>
      <c r="DW169" s="1315"/>
      <c r="DX169" s="1315"/>
      <c r="DY169" s="1315"/>
      <c r="DZ169" s="1315"/>
      <c r="EA169" s="1315"/>
      <c r="EB169" s="1315"/>
      <c r="EC169" s="1315"/>
      <c r="ED169" s="1315"/>
      <c r="EE169" s="1315"/>
      <c r="EF169" s="1315"/>
      <c r="EG169" s="1315"/>
      <c r="EH169" s="1315"/>
      <c r="EI169" s="1315"/>
      <c r="EJ169" s="1312"/>
      <c r="EK169" s="1312"/>
      <c r="EL169" s="1312"/>
      <c r="EM169" s="1312"/>
      <c r="EN169" s="1312"/>
      <c r="EO169" s="1312"/>
      <c r="EP169" s="1312"/>
      <c r="EQ169" s="1312"/>
      <c r="ER169" s="1312"/>
      <c r="ES169" s="1312"/>
      <c r="ET169" s="1312"/>
      <c r="EU169" s="1312"/>
      <c r="EV169" s="1312"/>
      <c r="EW169" s="1312"/>
      <c r="EX169" s="1312"/>
      <c r="EY169" s="1312"/>
      <c r="EZ169" s="1312"/>
      <c r="FA169" s="1312"/>
      <c r="FB169" s="1312"/>
      <c r="FC169" s="1312"/>
      <c r="FD169" s="1312"/>
      <c r="FE169" s="1312"/>
      <c r="FF169" s="1312"/>
      <c r="FG169" s="1312"/>
      <c r="FH169" s="1312"/>
      <c r="FI169" s="1312"/>
      <c r="FJ169" s="1315"/>
      <c r="FK169" s="1315"/>
      <c r="FL169" s="1315"/>
      <c r="FM169" s="1315"/>
      <c r="FN169" s="1315"/>
      <c r="FO169" s="1315"/>
      <c r="FP169" s="1315"/>
      <c r="FQ169" s="1315"/>
      <c r="FR169" s="1315"/>
      <c r="FS169" s="1315"/>
      <c r="FT169" s="1315"/>
      <c r="FU169" s="1315"/>
      <c r="FV169" s="1315"/>
      <c r="FW169" s="1315"/>
      <c r="FX169" s="1315"/>
      <c r="FY169" s="1315"/>
      <c r="FZ169" s="1315"/>
      <c r="GA169" s="1295"/>
      <c r="GB169" s="1295"/>
      <c r="GC169" s="1295"/>
      <c r="GD169" s="1295"/>
      <c r="GE169" s="1295"/>
      <c r="GF169" s="1295"/>
      <c r="GG169" s="1295"/>
      <c r="GH169" s="1295"/>
      <c r="GI169" s="1295"/>
      <c r="GJ169" s="1295"/>
      <c r="GK169" s="1295"/>
      <c r="GL169" s="1295"/>
      <c r="GM169" s="1295"/>
      <c r="GN169" s="1295"/>
      <c r="GO169" s="1295"/>
      <c r="GP169" s="1295"/>
      <c r="GQ169" s="1295"/>
      <c r="GR169" s="1295"/>
      <c r="GS169" s="1295"/>
      <c r="GT169" s="1295"/>
      <c r="GU169" s="1295"/>
      <c r="GV169" s="1295"/>
      <c r="GW169" s="1295"/>
      <c r="GX169" s="1295"/>
      <c r="GY169" s="1295"/>
      <c r="GZ169" s="1295"/>
      <c r="HA169" s="1295"/>
      <c r="HB169" s="1295"/>
      <c r="HC169" s="1295"/>
      <c r="HD169" s="1295"/>
      <c r="HE169" s="1295"/>
      <c r="HF169" s="1295"/>
      <c r="HG169" s="1295"/>
      <c r="HH169" s="1295"/>
      <c r="HI169" s="1295"/>
      <c r="HJ169" s="1295"/>
      <c r="HK169" s="1295"/>
      <c r="HL169" s="1295"/>
      <c r="HM169" s="1295"/>
      <c r="HN169" s="1295"/>
      <c r="HO169" s="1295"/>
      <c r="HP169" s="1295"/>
      <c r="HQ169" s="1295"/>
      <c r="HR169" s="1295"/>
      <c r="HS169" s="1295"/>
      <c r="HT169" s="1295"/>
      <c r="HU169" s="1295"/>
      <c r="HV169" s="1295"/>
      <c r="HW169" s="1295"/>
      <c r="HX169" s="1295"/>
      <c r="HY169" s="1295"/>
      <c r="HZ169" s="1295"/>
      <c r="IA169" s="1295"/>
      <c r="IB169" s="1295"/>
      <c r="IC169" s="1295"/>
      <c r="ID169" s="1295"/>
      <c r="IE169" s="1295"/>
      <c r="IF169" s="1295"/>
      <c r="IG169" s="1295"/>
      <c r="IH169" s="1295"/>
      <c r="II169" s="1295"/>
      <c r="IJ169" s="1295"/>
      <c r="IK169" s="1295"/>
      <c r="IL169" s="1295"/>
      <c r="IM169" s="1295"/>
      <c r="IN169" s="1295"/>
      <c r="IO169" s="1295"/>
      <c r="IP169" s="1295"/>
      <c r="IQ169" s="1295"/>
      <c r="IR169" s="1295"/>
      <c r="IS169" s="1295"/>
      <c r="IT169" s="1295"/>
      <c r="IU169" s="1295"/>
      <c r="IV169" s="1295"/>
      <c r="IW169" s="1295"/>
      <c r="IX169" s="1295"/>
      <c r="IY169" s="1295"/>
      <c r="IZ169" s="1295"/>
      <c r="JA169" s="1295"/>
      <c r="JB169" s="1295"/>
      <c r="JC169" s="1295"/>
      <c r="JD169" s="1295"/>
      <c r="JE169" s="1295"/>
      <c r="JF169" s="1295"/>
      <c r="JG169" s="1295"/>
      <c r="JH169" s="1295"/>
      <c r="JI169" s="1295"/>
      <c r="JJ169" s="1295"/>
      <c r="JK169" s="1295"/>
      <c r="JL169" s="1295"/>
      <c r="JM169" s="1295"/>
      <c r="JN169" s="1295"/>
      <c r="JO169" s="1295"/>
      <c r="JP169" s="1295"/>
      <c r="JQ169" s="1295"/>
      <c r="JR169" s="1295"/>
      <c r="JS169" s="1295"/>
      <c r="JT169" s="1295"/>
      <c r="JU169" s="1295"/>
      <c r="JV169" s="1295"/>
      <c r="JW169" s="1295"/>
      <c r="JX169" s="1295"/>
      <c r="JY169" s="1295"/>
      <c r="JZ169" s="1295"/>
      <c r="KA169" s="1295"/>
      <c r="KB169" s="1295"/>
      <c r="KC169" s="1295"/>
      <c r="KD169" s="1295"/>
      <c r="KE169" s="1295"/>
      <c r="KF169" s="1295"/>
      <c r="KG169" s="1295"/>
      <c r="KH169" s="1295"/>
      <c r="KI169" s="1295"/>
      <c r="KJ169" s="1295"/>
      <c r="KK169" s="1295"/>
      <c r="KL169" s="1295"/>
      <c r="KM169" s="1295"/>
      <c r="KN169" s="1295"/>
      <c r="KO169" s="1295"/>
      <c r="KP169" s="1295"/>
      <c r="KQ169" s="1295"/>
      <c r="KR169" s="1295"/>
      <c r="KS169" s="1295"/>
      <c r="KT169" s="1295"/>
      <c r="KU169" s="1295"/>
      <c r="KV169" s="1295"/>
      <c r="KW169" s="1295"/>
      <c r="KX169" s="1295"/>
      <c r="KY169" s="1295"/>
      <c r="KZ169" s="1295"/>
      <c r="LA169" s="1295"/>
      <c r="LB169" s="1295"/>
      <c r="LC169" s="1295"/>
      <c r="LD169" s="1295"/>
      <c r="LE169" s="1295"/>
      <c r="LF169" s="1295"/>
      <c r="LG169" s="1295"/>
      <c r="LH169" s="1295"/>
      <c r="LI169" s="1295"/>
      <c r="LJ169" s="1295"/>
      <c r="LK169" s="1295"/>
      <c r="LL169" s="1295"/>
      <c r="LM169" s="1295"/>
      <c r="LN169" s="1295"/>
      <c r="LO169" s="1295"/>
      <c r="LP169" s="1295"/>
      <c r="LQ169" s="1295"/>
      <c r="LR169" s="1295"/>
      <c r="LS169" s="1295"/>
      <c r="LT169" s="1295"/>
      <c r="LU169" s="1295"/>
      <c r="LV169" s="1295"/>
      <c r="LW169" s="1295"/>
      <c r="LX169" s="1295"/>
      <c r="LY169" s="1295"/>
      <c r="LZ169" s="1295"/>
      <c r="MA169" s="1295"/>
      <c r="MB169" s="1295"/>
      <c r="MC169" s="1295"/>
      <c r="MD169" s="1295"/>
      <c r="ME169" s="1295"/>
      <c r="MF169" s="1295"/>
      <c r="MG169" s="1295"/>
      <c r="MH169" s="1295"/>
      <c r="MI169" s="1295"/>
      <c r="MJ169" s="1295"/>
      <c r="MK169" s="1295"/>
      <c r="ML169" s="1295"/>
      <c r="MM169" s="1295"/>
      <c r="MN169" s="1295"/>
      <c r="MO169" s="1295"/>
      <c r="MP169" s="1295"/>
      <c r="MQ169" s="1295"/>
      <c r="MR169" s="1295"/>
      <c r="MS169" s="1295"/>
      <c r="MT169" s="1295"/>
      <c r="MU169" s="1295"/>
      <c r="MV169" s="1295"/>
      <c r="MW169" s="1295"/>
      <c r="MX169" s="1295"/>
      <c r="MY169" s="1295"/>
      <c r="MZ169" s="1295"/>
      <c r="NA169" s="1295"/>
      <c r="NB169" s="1295"/>
      <c r="NC169" s="1295"/>
      <c r="ND169" s="1295"/>
      <c r="NE169" s="1295"/>
      <c r="NF169" s="1295"/>
      <c r="NG169" s="1295"/>
      <c r="NH169" s="1295"/>
      <c r="NI169" s="1295"/>
      <c r="NJ169" s="1302"/>
    </row>
    <row r="170" spans="2:374" ht="3.65" customHeight="1" x14ac:dyDescent="0.65">
      <c r="B170" s="1314"/>
      <c r="C170" s="1315"/>
      <c r="D170" s="1315"/>
      <c r="E170" s="1315"/>
      <c r="F170" s="1315"/>
      <c r="G170" s="1315"/>
      <c r="H170" s="1315"/>
      <c r="I170" s="1315"/>
      <c r="J170" s="1315"/>
      <c r="K170" s="1315"/>
      <c r="L170" s="1315"/>
      <c r="M170" s="1315"/>
      <c r="N170" s="1315"/>
      <c r="O170" s="1315"/>
      <c r="P170" s="1315"/>
      <c r="Q170" s="1315"/>
      <c r="R170" s="1315"/>
      <c r="S170" s="1315"/>
      <c r="T170" s="1315"/>
      <c r="U170" s="1315"/>
      <c r="V170" s="1315"/>
      <c r="W170" s="1315"/>
      <c r="X170" s="1315"/>
      <c r="Y170" s="1315"/>
      <c r="Z170" s="1315"/>
      <c r="AA170" s="1315"/>
      <c r="AB170" s="1315"/>
      <c r="AC170" s="1315"/>
      <c r="AD170" s="1315"/>
      <c r="AE170" s="1315"/>
      <c r="AF170" s="1315"/>
      <c r="AG170" s="1315"/>
      <c r="AH170" s="1315"/>
      <c r="AI170" s="1315"/>
      <c r="AJ170" s="1315"/>
      <c r="AK170" s="1315"/>
      <c r="AL170" s="1315"/>
      <c r="AM170" s="1315"/>
      <c r="AN170" s="1315"/>
      <c r="AO170" s="1315"/>
      <c r="AP170" s="1315"/>
      <c r="AQ170" s="1315"/>
      <c r="AR170" s="1315"/>
      <c r="AS170" s="1315"/>
      <c r="AT170" s="1315"/>
      <c r="AU170" s="1315"/>
      <c r="AV170" s="1315"/>
      <c r="AW170" s="1315"/>
      <c r="AX170" s="1315"/>
      <c r="AY170" s="1315"/>
      <c r="AZ170" s="1315"/>
      <c r="BA170" s="1315"/>
      <c r="BB170" s="1315"/>
      <c r="BC170" s="1315"/>
      <c r="BD170" s="1315"/>
      <c r="BE170" s="1315"/>
      <c r="BF170" s="1315"/>
      <c r="BG170" s="1315"/>
      <c r="BH170" s="1315"/>
      <c r="BI170" s="1315"/>
      <c r="BJ170" s="1315"/>
      <c r="BK170" s="1315"/>
      <c r="BL170" s="1315"/>
      <c r="BM170" s="1315"/>
      <c r="BN170" s="1315"/>
      <c r="BO170" s="1315"/>
      <c r="BP170" s="1315"/>
      <c r="BQ170" s="1315"/>
      <c r="BR170" s="1315"/>
      <c r="BS170" s="1315"/>
      <c r="BT170" s="1315"/>
      <c r="BU170" s="1315"/>
      <c r="BV170" s="1315"/>
      <c r="BW170" s="1315"/>
      <c r="BX170" s="1315"/>
      <c r="BY170" s="1315"/>
      <c r="BZ170" s="1315"/>
      <c r="CA170" s="1315"/>
      <c r="CB170" s="1315"/>
      <c r="CC170" s="1315"/>
      <c r="CD170" s="1315"/>
      <c r="CE170" s="1315"/>
      <c r="CF170" s="1315"/>
      <c r="CG170" s="1315"/>
      <c r="CH170" s="1315"/>
      <c r="CI170" s="1315"/>
      <c r="CJ170" s="1315"/>
      <c r="CK170" s="1315"/>
      <c r="CL170" s="1315"/>
      <c r="CM170" s="1315"/>
      <c r="CN170" s="1315"/>
      <c r="CO170" s="1315"/>
      <c r="CP170" s="1315"/>
      <c r="CQ170" s="1315"/>
      <c r="CR170" s="1315"/>
      <c r="CS170" s="1315"/>
      <c r="CT170" s="1315"/>
      <c r="CU170" s="1315"/>
      <c r="CV170" s="1315"/>
      <c r="CW170" s="1315"/>
      <c r="CX170" s="1315"/>
      <c r="CY170" s="1315"/>
      <c r="CZ170" s="1315"/>
      <c r="DA170" s="1315"/>
      <c r="DB170" s="1315"/>
      <c r="DC170" s="1315"/>
      <c r="DD170" s="1315"/>
      <c r="DE170" s="1315"/>
      <c r="DF170" s="1315"/>
      <c r="DG170" s="1315"/>
      <c r="DH170" s="1315"/>
      <c r="DI170" s="1315"/>
      <c r="DJ170" s="1315"/>
      <c r="DK170" s="1315"/>
      <c r="DL170" s="1315"/>
      <c r="DM170" s="1315"/>
      <c r="DN170" s="1315"/>
      <c r="DO170" s="1315"/>
      <c r="DP170" s="1315"/>
      <c r="DQ170" s="1315"/>
      <c r="DR170" s="1315"/>
      <c r="DS170" s="1315"/>
      <c r="DT170" s="1315"/>
      <c r="DU170" s="1315"/>
      <c r="DV170" s="1315"/>
      <c r="DW170" s="1315"/>
      <c r="DX170" s="1315"/>
      <c r="DY170" s="1315"/>
      <c r="DZ170" s="1315"/>
      <c r="EA170" s="1315"/>
      <c r="EB170" s="1315"/>
      <c r="EC170" s="1315"/>
      <c r="ED170" s="1315"/>
      <c r="EE170" s="1315"/>
      <c r="EF170" s="1315"/>
      <c r="EG170" s="1315"/>
      <c r="EH170" s="1315"/>
      <c r="EI170" s="1315"/>
      <c r="EJ170" s="1312"/>
      <c r="EK170" s="1312"/>
      <c r="EL170" s="1312"/>
      <c r="EM170" s="1312"/>
      <c r="EN170" s="1312"/>
      <c r="EO170" s="1312"/>
      <c r="EP170" s="1312"/>
      <c r="EQ170" s="1312"/>
      <c r="ER170" s="1312"/>
      <c r="ES170" s="1312"/>
      <c r="ET170" s="1312"/>
      <c r="EU170" s="1312"/>
      <c r="EV170" s="1312"/>
      <c r="EW170" s="1312"/>
      <c r="EX170" s="1312"/>
      <c r="EY170" s="1312"/>
      <c r="EZ170" s="1312"/>
      <c r="FA170" s="1312"/>
      <c r="FB170" s="1312"/>
      <c r="FC170" s="1312"/>
      <c r="FD170" s="1312"/>
      <c r="FE170" s="1312"/>
      <c r="FF170" s="1312"/>
      <c r="FG170" s="1312"/>
      <c r="FH170" s="1312"/>
      <c r="FI170" s="1312"/>
      <c r="FJ170" s="1315"/>
      <c r="FK170" s="1315"/>
      <c r="FL170" s="1315"/>
      <c r="FM170" s="1315"/>
      <c r="FN170" s="1315"/>
      <c r="FO170" s="1315"/>
      <c r="FP170" s="1315"/>
      <c r="FQ170" s="1315"/>
      <c r="FR170" s="1315"/>
      <c r="FS170" s="1315"/>
      <c r="FT170" s="1315"/>
      <c r="FU170" s="1315"/>
      <c r="FV170" s="1315"/>
      <c r="FW170" s="1315"/>
      <c r="FX170" s="1315"/>
      <c r="FY170" s="1315"/>
      <c r="FZ170" s="1315"/>
      <c r="GA170" s="1295"/>
      <c r="GB170" s="1295"/>
      <c r="GC170" s="1295"/>
      <c r="GD170" s="1295"/>
      <c r="GE170" s="1295"/>
      <c r="GF170" s="1295"/>
      <c r="GG170" s="1295"/>
      <c r="GH170" s="1295"/>
      <c r="GI170" s="1295"/>
      <c r="GJ170" s="1295"/>
      <c r="GK170" s="1295"/>
      <c r="GL170" s="1295"/>
      <c r="GM170" s="1295"/>
      <c r="GN170" s="1295"/>
      <c r="GO170" s="1295"/>
      <c r="GP170" s="1295"/>
      <c r="GQ170" s="1295"/>
      <c r="GR170" s="1295"/>
      <c r="GS170" s="1295"/>
      <c r="GT170" s="1295"/>
      <c r="GU170" s="1295"/>
      <c r="GV170" s="1295"/>
      <c r="GW170" s="1295"/>
      <c r="GX170" s="1295"/>
      <c r="GY170" s="1295"/>
      <c r="GZ170" s="1295"/>
      <c r="HA170" s="1295"/>
      <c r="HB170" s="1295"/>
      <c r="HC170" s="1295"/>
      <c r="HD170" s="1295"/>
      <c r="HE170" s="1295"/>
      <c r="HF170" s="1295"/>
      <c r="HG170" s="1295"/>
      <c r="HH170" s="1295"/>
      <c r="HI170" s="1295"/>
      <c r="HJ170" s="1295"/>
      <c r="HK170" s="1295"/>
      <c r="HL170" s="1295"/>
      <c r="HM170" s="1295"/>
      <c r="HN170" s="1295"/>
      <c r="HO170" s="1295"/>
      <c r="HP170" s="1295"/>
      <c r="HQ170" s="1295"/>
      <c r="HR170" s="1295"/>
      <c r="HS170" s="1295"/>
      <c r="HT170" s="1295"/>
      <c r="HU170" s="1295"/>
      <c r="HV170" s="1295"/>
      <c r="HW170" s="1295"/>
      <c r="HX170" s="1295"/>
      <c r="HY170" s="1295"/>
      <c r="HZ170" s="1295"/>
      <c r="IA170" s="1295"/>
      <c r="IB170" s="1295"/>
      <c r="IC170" s="1295"/>
      <c r="ID170" s="1295"/>
      <c r="IE170" s="1295"/>
      <c r="IF170" s="1295"/>
      <c r="IG170" s="1295"/>
      <c r="IH170" s="1295"/>
      <c r="II170" s="1295"/>
      <c r="IJ170" s="1295"/>
      <c r="IK170" s="1295"/>
      <c r="IL170" s="1295"/>
      <c r="IM170" s="1295"/>
      <c r="IN170" s="1295"/>
      <c r="IO170" s="1295"/>
      <c r="IP170" s="1295"/>
      <c r="IQ170" s="1295"/>
      <c r="IR170" s="1295"/>
      <c r="IS170" s="1295"/>
      <c r="IT170" s="1295"/>
      <c r="IU170" s="1295"/>
      <c r="IV170" s="1295"/>
      <c r="IW170" s="1295"/>
      <c r="IX170" s="1295"/>
      <c r="IY170" s="1295"/>
      <c r="IZ170" s="1295"/>
      <c r="JA170" s="1295"/>
      <c r="JB170" s="1295"/>
      <c r="JC170" s="1295"/>
      <c r="JD170" s="1295"/>
      <c r="JE170" s="1295"/>
      <c r="JF170" s="1295"/>
      <c r="JG170" s="1295"/>
      <c r="JH170" s="1295"/>
      <c r="JI170" s="1295"/>
      <c r="JJ170" s="1295"/>
      <c r="JK170" s="1295"/>
      <c r="JL170" s="1295"/>
      <c r="JM170" s="1295"/>
      <c r="JN170" s="1295"/>
      <c r="JO170" s="1295"/>
      <c r="JP170" s="1295"/>
      <c r="JQ170" s="1295"/>
      <c r="JR170" s="1295"/>
      <c r="JS170" s="1295"/>
      <c r="JT170" s="1295"/>
      <c r="JU170" s="1295"/>
      <c r="JV170" s="1295"/>
      <c r="JW170" s="1295"/>
      <c r="JX170" s="1295"/>
      <c r="JY170" s="1295"/>
      <c r="JZ170" s="1295"/>
      <c r="KA170" s="1295"/>
      <c r="KB170" s="1295"/>
      <c r="KC170" s="1295"/>
      <c r="KD170" s="1295"/>
      <c r="KE170" s="1295"/>
      <c r="KF170" s="1295"/>
      <c r="KG170" s="1295"/>
      <c r="KH170" s="1295"/>
      <c r="KI170" s="1295"/>
      <c r="KJ170" s="1295"/>
      <c r="KK170" s="1295"/>
      <c r="KL170" s="1295"/>
      <c r="KM170" s="1295"/>
      <c r="KN170" s="1295"/>
      <c r="KO170" s="1295"/>
      <c r="KP170" s="1295"/>
      <c r="KQ170" s="1295"/>
      <c r="KR170" s="1295"/>
      <c r="KS170" s="1295"/>
      <c r="KT170" s="1295"/>
      <c r="KU170" s="1295"/>
      <c r="KV170" s="1295"/>
      <c r="KW170" s="1295"/>
      <c r="KX170" s="1295"/>
      <c r="KY170" s="1295"/>
      <c r="KZ170" s="1295"/>
      <c r="LA170" s="1295"/>
      <c r="LB170" s="1295"/>
      <c r="LC170" s="1295"/>
      <c r="LD170" s="1295"/>
      <c r="LE170" s="1295"/>
      <c r="LF170" s="1295"/>
      <c r="LG170" s="1295"/>
      <c r="LH170" s="1295"/>
      <c r="LI170" s="1295"/>
      <c r="LJ170" s="1295"/>
      <c r="LK170" s="1295"/>
      <c r="LL170" s="1295"/>
      <c r="LM170" s="1295"/>
      <c r="LN170" s="1295"/>
      <c r="LO170" s="1295"/>
      <c r="LP170" s="1295"/>
      <c r="LQ170" s="1295"/>
      <c r="LR170" s="1295"/>
      <c r="LS170" s="1295"/>
      <c r="LT170" s="1295"/>
      <c r="LU170" s="1295"/>
      <c r="LV170" s="1295"/>
      <c r="LW170" s="1295"/>
      <c r="LX170" s="1295"/>
      <c r="LY170" s="1295"/>
      <c r="LZ170" s="1295"/>
      <c r="MA170" s="1295"/>
      <c r="MB170" s="1295"/>
      <c r="MC170" s="1295"/>
      <c r="MD170" s="1295"/>
      <c r="ME170" s="1295"/>
      <c r="MF170" s="1295"/>
      <c r="MG170" s="1295"/>
      <c r="MH170" s="1295"/>
      <c r="MI170" s="1295"/>
      <c r="MJ170" s="1295"/>
      <c r="MK170" s="1295"/>
      <c r="ML170" s="1295"/>
      <c r="MM170" s="1295"/>
      <c r="MN170" s="1295"/>
      <c r="MO170" s="1295"/>
      <c r="MP170" s="1295"/>
      <c r="MQ170" s="1295"/>
      <c r="MR170" s="1295"/>
      <c r="MS170" s="1295"/>
      <c r="MT170" s="1295"/>
      <c r="MU170" s="1295"/>
      <c r="MV170" s="1295"/>
      <c r="MW170" s="1295"/>
      <c r="MX170" s="1295"/>
      <c r="MY170" s="1295"/>
      <c r="MZ170" s="1295"/>
      <c r="NA170" s="1295"/>
      <c r="NB170" s="1295"/>
      <c r="NC170" s="1295"/>
      <c r="ND170" s="1295"/>
      <c r="NE170" s="1295"/>
      <c r="NF170" s="1295"/>
      <c r="NG170" s="1295"/>
      <c r="NH170" s="1295"/>
      <c r="NI170" s="1295"/>
      <c r="NJ170" s="1302"/>
    </row>
    <row r="171" spans="2:374" ht="3.65" customHeight="1" x14ac:dyDescent="0.65">
      <c r="B171" s="1314"/>
      <c r="C171" s="1315"/>
      <c r="D171" s="1315"/>
      <c r="E171" s="1315"/>
      <c r="F171" s="1315"/>
      <c r="G171" s="1315"/>
      <c r="H171" s="1315"/>
      <c r="I171" s="1315"/>
      <c r="J171" s="1315"/>
      <c r="K171" s="1315"/>
      <c r="L171" s="1315"/>
      <c r="M171" s="1315"/>
      <c r="N171" s="1315"/>
      <c r="O171" s="1315"/>
      <c r="P171" s="1315"/>
      <c r="Q171" s="1315"/>
      <c r="R171" s="1315"/>
      <c r="S171" s="1315"/>
      <c r="T171" s="1315"/>
      <c r="U171" s="1315"/>
      <c r="V171" s="1315"/>
      <c r="W171" s="1315"/>
      <c r="X171" s="1315"/>
      <c r="Y171" s="1315"/>
      <c r="Z171" s="1315"/>
      <c r="AA171" s="1315"/>
      <c r="AB171" s="1312" t="e" vm="4">
        <v>#VALUE!</v>
      </c>
      <c r="AC171" s="1312"/>
      <c r="AD171" s="1312"/>
      <c r="AE171" s="1312"/>
      <c r="AF171" s="1312"/>
      <c r="AG171" s="1312"/>
      <c r="AH171" s="1312"/>
      <c r="AI171" s="1312"/>
      <c r="AJ171" s="1312"/>
      <c r="AK171" s="1312"/>
      <c r="AL171" s="1315"/>
      <c r="AM171" s="1315"/>
      <c r="AN171" s="1315"/>
      <c r="AO171" s="1315"/>
      <c r="AP171" s="1315"/>
      <c r="AQ171" s="1315"/>
      <c r="AR171" s="1315"/>
      <c r="AS171" s="1315"/>
      <c r="AT171" s="1315"/>
      <c r="AU171" s="1315"/>
      <c r="AV171" s="1315"/>
      <c r="AW171" s="1315"/>
      <c r="AX171" s="1315"/>
      <c r="AY171" s="1315"/>
      <c r="AZ171" s="1315"/>
      <c r="BA171" s="1315"/>
      <c r="BB171" s="1315"/>
      <c r="BC171" s="1315"/>
      <c r="BD171" s="1315"/>
      <c r="BE171" s="1315"/>
      <c r="BF171" s="1315"/>
      <c r="BG171" s="1315"/>
      <c r="BH171" s="1315"/>
      <c r="BI171" s="1315"/>
      <c r="BJ171" s="1315"/>
      <c r="BK171" s="1315"/>
      <c r="BL171" s="1315"/>
      <c r="BM171" s="1315"/>
      <c r="BN171" s="1315"/>
      <c r="BO171" s="1315"/>
      <c r="BP171" s="1315"/>
      <c r="BQ171" s="1315"/>
      <c r="BR171" s="1315"/>
      <c r="BS171" s="1315"/>
      <c r="BT171" s="1315"/>
      <c r="BU171" s="1315"/>
      <c r="BV171" s="1315"/>
      <c r="BW171" s="1315"/>
      <c r="BX171" s="1315"/>
      <c r="BY171" s="1315"/>
      <c r="BZ171" s="1315"/>
      <c r="CA171" s="1315"/>
      <c r="CB171" s="1315"/>
      <c r="CC171" s="1315"/>
      <c r="CD171" s="1315"/>
      <c r="CE171" s="1315"/>
      <c r="CF171" s="1315"/>
      <c r="CG171" s="1315"/>
      <c r="CH171" s="1315"/>
      <c r="CI171" s="1315"/>
      <c r="CJ171" s="1315"/>
      <c r="CK171" s="1315"/>
      <c r="CL171" s="1315"/>
      <c r="CM171" s="1315"/>
      <c r="CN171" s="1315"/>
      <c r="CO171" s="1315"/>
      <c r="CP171" s="1315"/>
      <c r="CQ171" s="1315"/>
      <c r="CR171" s="1315"/>
      <c r="CS171" s="1315"/>
      <c r="CT171" s="1315"/>
      <c r="CU171" s="1315"/>
      <c r="CV171" s="1315"/>
      <c r="CW171" s="1315"/>
      <c r="CX171" s="1315"/>
      <c r="CY171" s="1315"/>
      <c r="CZ171" s="1315"/>
      <c r="DA171" s="1315"/>
      <c r="DB171" s="1315"/>
      <c r="DC171" s="1315"/>
      <c r="DD171" s="1315"/>
      <c r="DE171" s="1315"/>
      <c r="DF171" s="1315"/>
      <c r="DG171" s="1315"/>
      <c r="DH171" s="1315"/>
      <c r="DI171" s="1315"/>
      <c r="DJ171" s="1315"/>
      <c r="DK171" s="1315"/>
      <c r="DL171" s="1315"/>
      <c r="DM171" s="1315"/>
      <c r="DN171" s="1315"/>
      <c r="DO171" s="1315"/>
      <c r="DP171" s="1315"/>
      <c r="DQ171" s="1315"/>
      <c r="DR171" s="1315"/>
      <c r="DS171" s="1315"/>
      <c r="DT171" s="1315"/>
      <c r="DU171" s="1315"/>
      <c r="DV171" s="1315"/>
      <c r="DW171" s="1315"/>
      <c r="DX171" s="1315"/>
      <c r="DY171" s="1315"/>
      <c r="DZ171" s="1315"/>
      <c r="EA171" s="1315"/>
      <c r="EB171" s="1315"/>
      <c r="EC171" s="1315"/>
      <c r="ED171" s="1315"/>
      <c r="EE171" s="1315"/>
      <c r="EF171" s="1315"/>
      <c r="EG171" s="1315"/>
      <c r="EH171" s="1315"/>
      <c r="EI171" s="1315"/>
      <c r="EJ171" s="1312"/>
      <c r="EK171" s="1312"/>
      <c r="EL171" s="1312"/>
      <c r="EM171" s="1312"/>
      <c r="EN171" s="1312"/>
      <c r="EO171" s="1312"/>
      <c r="EP171" s="1312"/>
      <c r="EQ171" s="1312"/>
      <c r="ER171" s="1312"/>
      <c r="ES171" s="1312"/>
      <c r="ET171" s="1312"/>
      <c r="EU171" s="1312"/>
      <c r="EV171" s="1312"/>
      <c r="EW171" s="1312"/>
      <c r="EX171" s="1312"/>
      <c r="EY171" s="1312"/>
      <c r="EZ171" s="1312"/>
      <c r="FA171" s="1312"/>
      <c r="FB171" s="1312"/>
      <c r="FC171" s="1312"/>
      <c r="FD171" s="1312"/>
      <c r="FE171" s="1312"/>
      <c r="FF171" s="1312"/>
      <c r="FG171" s="1312"/>
      <c r="FH171" s="1312"/>
      <c r="FI171" s="1312"/>
      <c r="FJ171" s="1315"/>
      <c r="FK171" s="1315"/>
      <c r="FL171" s="1315"/>
      <c r="FM171" s="1315"/>
      <c r="FN171" s="1315"/>
      <c r="FO171" s="1315"/>
      <c r="FP171" s="1315"/>
      <c r="FQ171" s="1315"/>
      <c r="FR171" s="1315"/>
      <c r="FS171" s="1315"/>
      <c r="FT171" s="1315"/>
      <c r="FU171" s="1315"/>
      <c r="FV171" s="1315"/>
      <c r="FW171" s="1315"/>
      <c r="FX171" s="1315"/>
      <c r="FY171" s="1315"/>
      <c r="FZ171" s="1315"/>
      <c r="GA171" s="1295"/>
      <c r="GB171" s="1295"/>
      <c r="GC171" s="1295"/>
      <c r="GD171" s="1295"/>
      <c r="GE171" s="1295"/>
      <c r="GF171" s="1295"/>
      <c r="GG171" s="1295"/>
      <c r="GH171" s="1295"/>
      <c r="GI171" s="1295"/>
      <c r="GJ171" s="1295"/>
      <c r="GK171" s="1295"/>
      <c r="GL171" s="1295"/>
      <c r="GM171" s="1295"/>
      <c r="GN171" s="1295"/>
      <c r="GO171" s="1295"/>
      <c r="GP171" s="1295"/>
      <c r="GQ171" s="1295"/>
      <c r="GR171" s="1295"/>
      <c r="GS171" s="1295"/>
      <c r="GT171" s="1295"/>
      <c r="GU171" s="1295"/>
      <c r="GV171" s="1295"/>
      <c r="GW171" s="1295"/>
      <c r="GX171" s="1295"/>
      <c r="GY171" s="1295"/>
      <c r="GZ171" s="1295"/>
      <c r="HA171" s="1295"/>
      <c r="HB171" s="1295"/>
      <c r="HC171" s="1295"/>
      <c r="HD171" s="1295"/>
      <c r="HE171" s="1295"/>
      <c r="HF171" s="1295"/>
      <c r="HG171" s="1295"/>
      <c r="HH171" s="1295"/>
      <c r="HI171" s="1295"/>
      <c r="HJ171" s="1295"/>
      <c r="HK171" s="1295"/>
      <c r="HL171" s="1295"/>
      <c r="HM171" s="1295"/>
      <c r="HN171" s="1295"/>
      <c r="HO171" s="1295"/>
      <c r="HP171" s="1295"/>
      <c r="HQ171" s="1295"/>
      <c r="HR171" s="1295"/>
      <c r="HS171" s="1295"/>
      <c r="HT171" s="1295"/>
      <c r="HU171" s="1295"/>
      <c r="HV171" s="1295"/>
      <c r="HW171" s="1295"/>
      <c r="HX171" s="1295"/>
      <c r="HY171" s="1295"/>
      <c r="HZ171" s="1295"/>
      <c r="IA171" s="1295"/>
      <c r="IB171" s="1295"/>
      <c r="IC171" s="1295"/>
      <c r="ID171" s="1295"/>
      <c r="IE171" s="1295"/>
      <c r="IF171" s="1295"/>
      <c r="IG171" s="1295"/>
      <c r="IH171" s="1295"/>
      <c r="II171" s="1295"/>
      <c r="IJ171" s="1295"/>
      <c r="IK171" s="1295"/>
      <c r="IL171" s="1295"/>
      <c r="IM171" s="1295"/>
      <c r="IN171" s="1295"/>
      <c r="IO171" s="1295"/>
      <c r="IP171" s="1295"/>
      <c r="IQ171" s="1295"/>
      <c r="IR171" s="1295"/>
      <c r="IS171" s="1295"/>
      <c r="IT171" s="1295"/>
      <c r="IU171" s="1295"/>
      <c r="IV171" s="1295"/>
      <c r="IW171" s="1295"/>
      <c r="IX171" s="1295"/>
      <c r="IY171" s="1295"/>
      <c r="IZ171" s="1295"/>
      <c r="JA171" s="1295"/>
      <c r="JB171" s="1295"/>
      <c r="JC171" s="1295"/>
      <c r="JD171" s="1295"/>
      <c r="JE171" s="1295"/>
      <c r="JF171" s="1295"/>
      <c r="JG171" s="1295"/>
      <c r="JH171" s="1295"/>
      <c r="JI171" s="1295"/>
      <c r="JJ171" s="1295"/>
      <c r="JK171" s="1295"/>
      <c r="JL171" s="1295"/>
      <c r="JM171" s="1295"/>
      <c r="JN171" s="1295"/>
      <c r="JO171" s="1295"/>
      <c r="JP171" s="1295"/>
      <c r="JQ171" s="1295"/>
      <c r="JR171" s="1295"/>
      <c r="JS171" s="1295"/>
      <c r="JT171" s="1295"/>
      <c r="JU171" s="1295"/>
      <c r="JV171" s="1295"/>
      <c r="JW171" s="1295"/>
      <c r="JX171" s="1295"/>
      <c r="JY171" s="1295"/>
      <c r="JZ171" s="1295"/>
      <c r="KA171" s="1295"/>
      <c r="KB171" s="1295"/>
      <c r="KC171" s="1295"/>
      <c r="KD171" s="1295"/>
      <c r="KE171" s="1295"/>
      <c r="KF171" s="1295"/>
      <c r="KG171" s="1295"/>
      <c r="KH171" s="1295"/>
      <c r="KI171" s="1295"/>
      <c r="KJ171" s="1295"/>
      <c r="KK171" s="1295"/>
      <c r="KL171" s="1295"/>
      <c r="KM171" s="1295"/>
      <c r="KN171" s="1295"/>
      <c r="KO171" s="1295"/>
      <c r="KP171" s="1295"/>
      <c r="KQ171" s="1295"/>
      <c r="KR171" s="1295"/>
      <c r="KS171" s="1295"/>
      <c r="KT171" s="1295"/>
      <c r="KU171" s="1295"/>
      <c r="KV171" s="1295"/>
      <c r="KW171" s="1295"/>
      <c r="KX171" s="1295"/>
      <c r="KY171" s="1295"/>
      <c r="KZ171" s="1295"/>
      <c r="LA171" s="1295"/>
      <c r="LB171" s="1295"/>
      <c r="LC171" s="1295"/>
      <c r="LD171" s="1295"/>
      <c r="LE171" s="1295"/>
      <c r="LF171" s="1295"/>
      <c r="LG171" s="1295"/>
      <c r="LH171" s="1295"/>
      <c r="LI171" s="1295"/>
      <c r="LJ171" s="1295"/>
      <c r="LK171" s="1295"/>
      <c r="LL171" s="1295"/>
      <c r="LM171" s="1295"/>
      <c r="LN171" s="1295"/>
      <c r="LO171" s="1295"/>
      <c r="LP171" s="1295"/>
      <c r="LQ171" s="1295"/>
      <c r="LR171" s="1295"/>
      <c r="LS171" s="1295"/>
      <c r="LT171" s="1295"/>
      <c r="LU171" s="1295"/>
      <c r="LV171" s="1295"/>
      <c r="LW171" s="1295"/>
      <c r="LX171" s="1295"/>
      <c r="LY171" s="1295"/>
      <c r="LZ171" s="1295"/>
      <c r="MA171" s="1295"/>
      <c r="MB171" s="1295"/>
      <c r="MC171" s="1295"/>
      <c r="MD171" s="1295"/>
      <c r="ME171" s="1295"/>
      <c r="MF171" s="1295"/>
      <c r="MG171" s="1295"/>
      <c r="MH171" s="1295"/>
      <c r="MI171" s="1295"/>
      <c r="MJ171" s="1295"/>
      <c r="MK171" s="1295"/>
      <c r="ML171" s="1295"/>
      <c r="MM171" s="1295"/>
      <c r="MN171" s="1295"/>
      <c r="MO171" s="1295"/>
      <c r="MP171" s="1295"/>
      <c r="MQ171" s="1295"/>
      <c r="MR171" s="1295"/>
      <c r="MS171" s="1295"/>
      <c r="MT171" s="1295"/>
      <c r="MU171" s="1295"/>
      <c r="MV171" s="1295"/>
      <c r="MW171" s="1295"/>
      <c r="MX171" s="1295"/>
      <c r="MY171" s="1295"/>
      <c r="MZ171" s="1295"/>
      <c r="NA171" s="1295"/>
      <c r="NB171" s="1295"/>
      <c r="NC171" s="1295"/>
      <c r="ND171" s="1295"/>
      <c r="NE171" s="1295"/>
      <c r="NF171" s="1295"/>
      <c r="NG171" s="1295"/>
      <c r="NH171" s="1295"/>
      <c r="NI171" s="1295"/>
      <c r="NJ171" s="1302"/>
    </row>
    <row r="172" spans="2:374" ht="3.65" customHeight="1" x14ac:dyDescent="0.65">
      <c r="B172" s="1314"/>
      <c r="C172" s="1315"/>
      <c r="D172" s="1315"/>
      <c r="E172" s="1315"/>
      <c r="F172" s="1315"/>
      <c r="G172" s="1315"/>
      <c r="H172" s="1315"/>
      <c r="I172" s="1315"/>
      <c r="J172" s="1315"/>
      <c r="K172" s="1315"/>
      <c r="L172" s="1315"/>
      <c r="M172" s="1315"/>
      <c r="N172" s="1315"/>
      <c r="O172" s="1315"/>
      <c r="P172" s="1315"/>
      <c r="Q172" s="1315"/>
      <c r="R172" s="1315"/>
      <c r="S172" s="1315"/>
      <c r="T172" s="1315"/>
      <c r="U172" s="1315"/>
      <c r="V172" s="1315"/>
      <c r="W172" s="1315"/>
      <c r="X172" s="1315"/>
      <c r="Y172" s="1315"/>
      <c r="Z172" s="1315"/>
      <c r="AA172" s="1315"/>
      <c r="AB172" s="1312"/>
      <c r="AC172" s="1312"/>
      <c r="AD172" s="1312"/>
      <c r="AE172" s="1312"/>
      <c r="AF172" s="1312"/>
      <c r="AG172" s="1312"/>
      <c r="AH172" s="1312"/>
      <c r="AI172" s="1312"/>
      <c r="AJ172" s="1312"/>
      <c r="AK172" s="1312"/>
      <c r="AL172" s="1315"/>
      <c r="AM172" s="1315"/>
      <c r="AN172" s="1315"/>
      <c r="AO172" s="1315"/>
      <c r="AP172" s="1315"/>
      <c r="AQ172" s="1315"/>
      <c r="AR172" s="1315"/>
      <c r="AS172" s="1315"/>
      <c r="AT172" s="1315"/>
      <c r="AU172" s="1315"/>
      <c r="AV172" s="1315"/>
      <c r="AW172" s="1315"/>
      <c r="AX172" s="1315"/>
      <c r="AY172" s="1315"/>
      <c r="AZ172" s="1315"/>
      <c r="BA172" s="1315"/>
      <c r="BB172" s="1315"/>
      <c r="BC172" s="1315"/>
      <c r="BD172" s="1315"/>
      <c r="BE172" s="1315"/>
      <c r="BF172" s="1315"/>
      <c r="BG172" s="1315"/>
      <c r="BH172" s="1315"/>
      <c r="BI172" s="1315"/>
      <c r="BJ172" s="1315"/>
      <c r="BK172" s="1315"/>
      <c r="BL172" s="1315"/>
      <c r="BM172" s="1315"/>
      <c r="BN172" s="1315"/>
      <c r="BO172" s="1315"/>
      <c r="BP172" s="1315"/>
      <c r="BQ172" s="1315"/>
      <c r="BR172" s="1315"/>
      <c r="BS172" s="1315"/>
      <c r="BT172" s="1315"/>
      <c r="BU172" s="1315"/>
      <c r="BV172" s="1315"/>
      <c r="BW172" s="1315"/>
      <c r="BX172" s="1315"/>
      <c r="BY172" s="1315"/>
      <c r="BZ172" s="1315"/>
      <c r="CA172" s="1315"/>
      <c r="CB172" s="1315"/>
      <c r="CC172" s="1315"/>
      <c r="CD172" s="1315"/>
      <c r="CE172" s="1315"/>
      <c r="CF172" s="1315"/>
      <c r="CG172" s="1315"/>
      <c r="CH172" s="1315"/>
      <c r="CI172" s="1315"/>
      <c r="CJ172" s="1315"/>
      <c r="CK172" s="1315"/>
      <c r="CL172" s="1315"/>
      <c r="CM172" s="1315"/>
      <c r="CN172" s="1315"/>
      <c r="CO172" s="1315"/>
      <c r="CP172" s="1315"/>
      <c r="CQ172" s="1315"/>
      <c r="CR172" s="1315"/>
      <c r="CS172" s="1315"/>
      <c r="CT172" s="1315"/>
      <c r="CU172" s="1315"/>
      <c r="CV172" s="1315"/>
      <c r="CW172" s="1315"/>
      <c r="CX172" s="1315"/>
      <c r="CY172" s="1315"/>
      <c r="CZ172" s="1315"/>
      <c r="DA172" s="1315"/>
      <c r="DB172" s="1315"/>
      <c r="DC172" s="1315"/>
      <c r="DD172" s="1315"/>
      <c r="DE172" s="1315"/>
      <c r="DF172" s="1315"/>
      <c r="DG172" s="1315"/>
      <c r="DH172" s="1315"/>
      <c r="DI172" s="1315"/>
      <c r="DJ172" s="1315"/>
      <c r="DK172" s="1315"/>
      <c r="DL172" s="1315"/>
      <c r="DM172" s="1315"/>
      <c r="DN172" s="1315"/>
      <c r="DO172" s="1315"/>
      <c r="DP172" s="1315"/>
      <c r="DQ172" s="1315"/>
      <c r="DR172" s="1315"/>
      <c r="DS172" s="1315"/>
      <c r="DT172" s="1315"/>
      <c r="DU172" s="1315"/>
      <c r="DV172" s="1315"/>
      <c r="DW172" s="1315"/>
      <c r="DX172" s="1315"/>
      <c r="DY172" s="1315"/>
      <c r="DZ172" s="1315"/>
      <c r="EA172" s="1315"/>
      <c r="EB172" s="1315"/>
      <c r="EC172" s="1315"/>
      <c r="ED172" s="1315"/>
      <c r="EE172" s="1315"/>
      <c r="EF172" s="1315"/>
      <c r="EG172" s="1315"/>
      <c r="EH172" s="1315"/>
      <c r="EI172" s="1315"/>
      <c r="EJ172" s="1312"/>
      <c r="EK172" s="1312"/>
      <c r="EL172" s="1312"/>
      <c r="EM172" s="1312"/>
      <c r="EN172" s="1312"/>
      <c r="EO172" s="1312"/>
      <c r="EP172" s="1312"/>
      <c r="EQ172" s="1312"/>
      <c r="ER172" s="1312"/>
      <c r="ES172" s="1312"/>
      <c r="ET172" s="1312"/>
      <c r="EU172" s="1312"/>
      <c r="EV172" s="1312"/>
      <c r="EW172" s="1312"/>
      <c r="EX172" s="1312"/>
      <c r="EY172" s="1312"/>
      <c r="EZ172" s="1312"/>
      <c r="FA172" s="1312"/>
      <c r="FB172" s="1312"/>
      <c r="FC172" s="1312"/>
      <c r="FD172" s="1312"/>
      <c r="FE172" s="1312"/>
      <c r="FF172" s="1312"/>
      <c r="FG172" s="1312"/>
      <c r="FH172" s="1312"/>
      <c r="FI172" s="1312"/>
      <c r="FJ172" s="1315"/>
      <c r="FK172" s="1315"/>
      <c r="FL172" s="1315"/>
      <c r="FM172" s="1315"/>
      <c r="FN172" s="1315"/>
      <c r="FO172" s="1315"/>
      <c r="FP172" s="1315"/>
      <c r="FQ172" s="1315"/>
      <c r="FR172" s="1315"/>
      <c r="FS172" s="1315"/>
      <c r="FT172" s="1315"/>
      <c r="FU172" s="1315"/>
      <c r="FV172" s="1315"/>
      <c r="FW172" s="1315"/>
      <c r="FX172" s="1315"/>
      <c r="FY172" s="1315"/>
      <c r="FZ172" s="1315"/>
      <c r="GA172" s="1295"/>
      <c r="GB172" s="1295"/>
      <c r="GC172" s="1295"/>
      <c r="GD172" s="1295"/>
      <c r="GE172" s="1295"/>
      <c r="GF172" s="1295"/>
      <c r="GG172" s="1295"/>
      <c r="GH172" s="1295"/>
      <c r="GI172" s="1295"/>
      <c r="GJ172" s="1295"/>
      <c r="GK172" s="1295"/>
      <c r="GL172" s="1295"/>
      <c r="GM172" s="1295"/>
      <c r="GN172" s="1295"/>
      <c r="GO172" s="1295"/>
      <c r="GP172" s="1295"/>
      <c r="GQ172" s="1295"/>
      <c r="GR172" s="1295"/>
      <c r="GS172" s="1295"/>
      <c r="GT172" s="1295"/>
      <c r="GU172" s="1295"/>
      <c r="GV172" s="1295"/>
      <c r="GW172" s="1295"/>
      <c r="GX172" s="1295"/>
      <c r="GY172" s="1295"/>
      <c r="GZ172" s="1295"/>
      <c r="HA172" s="1295"/>
      <c r="HB172" s="1295"/>
      <c r="HC172" s="1295"/>
      <c r="HD172" s="1295"/>
      <c r="HE172" s="1295"/>
      <c r="HF172" s="1295"/>
      <c r="HG172" s="1295"/>
      <c r="HH172" s="1295"/>
      <c r="HI172" s="1295"/>
      <c r="HJ172" s="1295"/>
      <c r="HK172" s="1295"/>
      <c r="HL172" s="1295"/>
      <c r="HM172" s="1295"/>
      <c r="HN172" s="1295"/>
      <c r="HO172" s="1295"/>
      <c r="HP172" s="1295"/>
      <c r="HQ172" s="1295"/>
      <c r="HR172" s="1295"/>
      <c r="HS172" s="1295"/>
      <c r="HT172" s="1295"/>
      <c r="HU172" s="1295"/>
      <c r="HV172" s="1295"/>
      <c r="HW172" s="1295"/>
      <c r="HX172" s="1295"/>
      <c r="HY172" s="1295"/>
      <c r="HZ172" s="1295"/>
      <c r="IA172" s="1295"/>
      <c r="IB172" s="1295"/>
      <c r="IC172" s="1295"/>
      <c r="ID172" s="1295"/>
      <c r="IE172" s="1295"/>
      <c r="IF172" s="1295"/>
      <c r="IG172" s="1295"/>
      <c r="IH172" s="1295"/>
      <c r="II172" s="1295"/>
      <c r="IJ172" s="1295"/>
      <c r="IK172" s="1295"/>
      <c r="IL172" s="1295"/>
      <c r="IM172" s="1295"/>
      <c r="IN172" s="1295"/>
      <c r="IO172" s="1295"/>
      <c r="IP172" s="1295"/>
      <c r="IQ172" s="1295"/>
      <c r="IR172" s="1295"/>
      <c r="IS172" s="1295"/>
      <c r="IT172" s="1295"/>
      <c r="IU172" s="1295"/>
      <c r="IV172" s="1295"/>
      <c r="IW172" s="1295"/>
      <c r="IX172" s="1295"/>
      <c r="IY172" s="1295"/>
      <c r="IZ172" s="1295"/>
      <c r="JA172" s="1295"/>
      <c r="JB172" s="1295"/>
      <c r="JC172" s="1295"/>
      <c r="JD172" s="1295"/>
      <c r="JE172" s="1295"/>
      <c r="JF172" s="1295"/>
      <c r="JG172" s="1295"/>
      <c r="JH172" s="1295"/>
      <c r="JI172" s="1295"/>
      <c r="JJ172" s="1295"/>
      <c r="JK172" s="1295"/>
      <c r="JL172" s="1295"/>
      <c r="JM172" s="1295"/>
      <c r="JN172" s="1295"/>
      <c r="JO172" s="1295"/>
      <c r="JP172" s="1295"/>
      <c r="JQ172" s="1295"/>
      <c r="JR172" s="1295"/>
      <c r="JS172" s="1295"/>
      <c r="JT172" s="1295"/>
      <c r="JU172" s="1295"/>
      <c r="JV172" s="1295"/>
      <c r="JW172" s="1295"/>
      <c r="JX172" s="1295"/>
      <c r="JY172" s="1295"/>
      <c r="JZ172" s="1295"/>
      <c r="KA172" s="1295"/>
      <c r="KB172" s="1295"/>
      <c r="KC172" s="1295"/>
      <c r="KD172" s="1295"/>
      <c r="KE172" s="1295"/>
      <c r="KF172" s="1295"/>
      <c r="KG172" s="1295"/>
      <c r="KH172" s="1295"/>
      <c r="KI172" s="1295"/>
      <c r="KJ172" s="1295"/>
      <c r="KK172" s="1295"/>
      <c r="KL172" s="1295"/>
      <c r="KM172" s="1295"/>
      <c r="KN172" s="1295"/>
      <c r="KO172" s="1295"/>
      <c r="KP172" s="1295"/>
      <c r="KQ172" s="1295"/>
      <c r="KR172" s="1295"/>
      <c r="KS172" s="1295"/>
      <c r="KT172" s="1295"/>
      <c r="KU172" s="1295"/>
      <c r="KV172" s="1295"/>
      <c r="KW172" s="1295"/>
      <c r="KX172" s="1295"/>
      <c r="KY172" s="1295"/>
      <c r="KZ172" s="1295"/>
      <c r="LA172" s="1295"/>
      <c r="LB172" s="1295"/>
      <c r="LC172" s="1295"/>
      <c r="LD172" s="1295"/>
      <c r="LE172" s="1295"/>
      <c r="LF172" s="1295"/>
      <c r="LG172" s="1295"/>
      <c r="LH172" s="1295"/>
      <c r="LI172" s="1295"/>
      <c r="LJ172" s="1295"/>
      <c r="LK172" s="1295"/>
      <c r="LL172" s="1295"/>
      <c r="LM172" s="1295"/>
      <c r="LN172" s="1295"/>
      <c r="LO172" s="1295"/>
      <c r="LP172" s="1295"/>
      <c r="LQ172" s="1295"/>
      <c r="LR172" s="1295"/>
      <c r="LS172" s="1295"/>
      <c r="LT172" s="1295"/>
      <c r="LU172" s="1295"/>
      <c r="LV172" s="1295"/>
      <c r="LW172" s="1295"/>
      <c r="LX172" s="1295"/>
      <c r="LY172" s="1295"/>
      <c r="LZ172" s="1295"/>
      <c r="MA172" s="1295"/>
      <c r="MB172" s="1295"/>
      <c r="MC172" s="1295"/>
      <c r="MD172" s="1295"/>
      <c r="ME172" s="1295"/>
      <c r="MF172" s="1295"/>
      <c r="MG172" s="1295"/>
      <c r="MH172" s="1295"/>
      <c r="MI172" s="1295"/>
      <c r="MJ172" s="1295"/>
      <c r="MK172" s="1295"/>
      <c r="ML172" s="1295"/>
      <c r="MM172" s="1295"/>
      <c r="MN172" s="1295"/>
      <c r="MO172" s="1295"/>
      <c r="MP172" s="1295"/>
      <c r="MQ172" s="1295"/>
      <c r="MR172" s="1295"/>
      <c r="MS172" s="1295"/>
      <c r="MT172" s="1295"/>
      <c r="MU172" s="1295"/>
      <c r="MV172" s="1295"/>
      <c r="MW172" s="1295"/>
      <c r="MX172" s="1295"/>
      <c r="MY172" s="1295"/>
      <c r="MZ172" s="1295"/>
      <c r="NA172" s="1295"/>
      <c r="NB172" s="1295"/>
      <c r="NC172" s="1295"/>
      <c r="ND172" s="1295"/>
      <c r="NE172" s="1295"/>
      <c r="NF172" s="1295"/>
      <c r="NG172" s="1295"/>
      <c r="NH172" s="1295"/>
      <c r="NI172" s="1295"/>
      <c r="NJ172" s="1302"/>
    </row>
    <row r="173" spans="2:374" ht="3.65" customHeight="1" x14ac:dyDescent="0.65">
      <c r="B173" s="1314"/>
      <c r="C173" s="1315"/>
      <c r="D173" s="1315"/>
      <c r="E173" s="1315"/>
      <c r="F173" s="1315"/>
      <c r="G173" s="1315"/>
      <c r="H173" s="1315"/>
      <c r="I173" s="1315"/>
      <c r="J173" s="1315"/>
      <c r="K173" s="1315"/>
      <c r="L173" s="1315"/>
      <c r="M173" s="1315"/>
      <c r="N173" s="1315"/>
      <c r="O173" s="1315"/>
      <c r="P173" s="1315"/>
      <c r="Q173" s="1315"/>
      <c r="R173" s="1315"/>
      <c r="S173" s="1315"/>
      <c r="T173" s="1315"/>
      <c r="U173" s="1315"/>
      <c r="V173" s="1315"/>
      <c r="W173" s="1315"/>
      <c r="X173" s="1315"/>
      <c r="Y173" s="1315"/>
      <c r="Z173" s="1315"/>
      <c r="AA173" s="1315"/>
      <c r="AB173" s="1312"/>
      <c r="AC173" s="1312"/>
      <c r="AD173" s="1312"/>
      <c r="AE173" s="1312"/>
      <c r="AF173" s="1312"/>
      <c r="AG173" s="1312"/>
      <c r="AH173" s="1312"/>
      <c r="AI173" s="1312"/>
      <c r="AJ173" s="1312"/>
      <c r="AK173" s="1312"/>
      <c r="AL173" s="1315"/>
      <c r="AM173" s="1315"/>
      <c r="AN173" s="1315"/>
      <c r="AO173" s="1315"/>
      <c r="AP173" s="1315"/>
      <c r="AQ173" s="1315"/>
      <c r="AR173" s="1315"/>
      <c r="AS173" s="1315"/>
      <c r="AT173" s="1315"/>
      <c r="AU173" s="1315"/>
      <c r="AV173" s="1315"/>
      <c r="AW173" s="1315"/>
      <c r="AX173" s="1315"/>
      <c r="AY173" s="1315"/>
      <c r="AZ173" s="1315"/>
      <c r="BA173" s="1315"/>
      <c r="BB173" s="1315"/>
      <c r="BC173" s="1315"/>
      <c r="BD173" s="1315"/>
      <c r="BE173" s="1315"/>
      <c r="BF173" s="1315"/>
      <c r="BG173" s="1315"/>
      <c r="BH173" s="1315"/>
      <c r="BI173" s="1315"/>
      <c r="BJ173" s="1315"/>
      <c r="BK173" s="1315"/>
      <c r="BL173" s="1315"/>
      <c r="BM173" s="1315"/>
      <c r="BN173" s="1315"/>
      <c r="BO173" s="1315"/>
      <c r="BP173" s="1315"/>
      <c r="BQ173" s="1315"/>
      <c r="BR173" s="1315"/>
      <c r="BS173" s="1315"/>
      <c r="BT173" s="1315"/>
      <c r="BU173" s="1315"/>
      <c r="BV173" s="1315"/>
      <c r="BW173" s="1315"/>
      <c r="BX173" s="1315"/>
      <c r="BY173" s="1315"/>
      <c r="BZ173" s="1315"/>
      <c r="CA173" s="1315"/>
      <c r="CB173" s="1315"/>
      <c r="CC173" s="1315"/>
      <c r="CD173" s="1315"/>
      <c r="CE173" s="1315"/>
      <c r="CF173" s="1315"/>
      <c r="CG173" s="1315"/>
      <c r="CH173" s="1315"/>
      <c r="CI173" s="1315"/>
      <c r="CJ173" s="1315"/>
      <c r="CK173" s="1315"/>
      <c r="CL173" s="1315"/>
      <c r="CM173" s="1315"/>
      <c r="CN173" s="1315"/>
      <c r="CO173" s="1315"/>
      <c r="CP173" s="1315"/>
      <c r="CQ173" s="1315"/>
      <c r="CR173" s="1315"/>
      <c r="CS173" s="1315"/>
      <c r="CT173" s="1315"/>
      <c r="CU173" s="1315"/>
      <c r="CV173" s="1315"/>
      <c r="CW173" s="1315"/>
      <c r="CX173" s="1315"/>
      <c r="CY173" s="1315"/>
      <c r="CZ173" s="1315"/>
      <c r="DA173" s="1315"/>
      <c r="DB173" s="1315"/>
      <c r="DC173" s="1315"/>
      <c r="DD173" s="1315"/>
      <c r="DE173" s="1315"/>
      <c r="DF173" s="1315"/>
      <c r="DG173" s="1315"/>
      <c r="DH173" s="1315"/>
      <c r="DI173" s="1315"/>
      <c r="DJ173" s="1315"/>
      <c r="DK173" s="1315"/>
      <c r="DL173" s="1315"/>
      <c r="DM173" s="1315"/>
      <c r="DN173" s="1315"/>
      <c r="DO173" s="1315"/>
      <c r="DP173" s="1315"/>
      <c r="DQ173" s="1315"/>
      <c r="DR173" s="1315"/>
      <c r="DS173" s="1315"/>
      <c r="DT173" s="1315"/>
      <c r="DU173" s="1315"/>
      <c r="DV173" s="1315"/>
      <c r="DW173" s="1315"/>
      <c r="DX173" s="1315"/>
      <c r="DY173" s="1315"/>
      <c r="DZ173" s="1315"/>
      <c r="EA173" s="1315"/>
      <c r="EB173" s="1315"/>
      <c r="EC173" s="1315"/>
      <c r="ED173" s="1315"/>
      <c r="EE173" s="1315"/>
      <c r="EF173" s="1315"/>
      <c r="EG173" s="1315"/>
      <c r="EH173" s="1315"/>
      <c r="EI173" s="1315"/>
      <c r="EJ173" s="1312"/>
      <c r="EK173" s="1312"/>
      <c r="EL173" s="1312"/>
      <c r="EM173" s="1312"/>
      <c r="EN173" s="1312"/>
      <c r="EO173" s="1312"/>
      <c r="EP173" s="1312"/>
      <c r="EQ173" s="1312"/>
      <c r="ER173" s="1312"/>
      <c r="ES173" s="1312"/>
      <c r="ET173" s="1312"/>
      <c r="EU173" s="1312"/>
      <c r="EV173" s="1312"/>
      <c r="EW173" s="1312"/>
      <c r="EX173" s="1312"/>
      <c r="EY173" s="1312"/>
      <c r="EZ173" s="1312"/>
      <c r="FA173" s="1312"/>
      <c r="FB173" s="1312"/>
      <c r="FC173" s="1312"/>
      <c r="FD173" s="1312"/>
      <c r="FE173" s="1312"/>
      <c r="FF173" s="1312"/>
      <c r="FG173" s="1312"/>
      <c r="FH173" s="1312"/>
      <c r="FI173" s="1312"/>
      <c r="FJ173" s="1315"/>
      <c r="FK173" s="1315"/>
      <c r="FL173" s="1315"/>
      <c r="FM173" s="1315"/>
      <c r="FN173" s="1315"/>
      <c r="FO173" s="1315"/>
      <c r="FP173" s="1315"/>
      <c r="FQ173" s="1315"/>
      <c r="FR173" s="1315"/>
      <c r="FS173" s="1315"/>
      <c r="FT173" s="1315"/>
      <c r="FU173" s="1315"/>
      <c r="FV173" s="1315"/>
      <c r="FW173" s="1315"/>
      <c r="FX173" s="1315"/>
      <c r="FY173" s="1315"/>
      <c r="FZ173" s="1315"/>
      <c r="GA173" s="1295"/>
      <c r="GB173" s="1295"/>
      <c r="GC173" s="1295"/>
      <c r="GD173" s="1295"/>
      <c r="GE173" s="1295"/>
      <c r="GF173" s="1295"/>
      <c r="GG173" s="1295"/>
      <c r="GH173" s="1295"/>
      <c r="GI173" s="1295"/>
      <c r="GJ173" s="1295"/>
      <c r="GK173" s="1295"/>
      <c r="GL173" s="1295"/>
      <c r="GM173" s="1295"/>
      <c r="GN173" s="1295"/>
      <c r="GO173" s="1295"/>
      <c r="GP173" s="1295"/>
      <c r="GQ173" s="1295"/>
      <c r="GR173" s="1295"/>
      <c r="GS173" s="1295"/>
      <c r="GT173" s="1295"/>
      <c r="GU173" s="1295"/>
      <c r="GV173" s="1295"/>
      <c r="GW173" s="1295"/>
      <c r="GX173" s="1295"/>
      <c r="GY173" s="1295"/>
      <c r="GZ173" s="1295"/>
      <c r="HA173" s="1295"/>
      <c r="HB173" s="1295"/>
      <c r="HC173" s="1295"/>
      <c r="HD173" s="1295"/>
      <c r="HE173" s="1295"/>
      <c r="HF173" s="1295"/>
      <c r="HG173" s="1295"/>
      <c r="HH173" s="1295"/>
      <c r="HI173" s="1295"/>
      <c r="HJ173" s="1295"/>
      <c r="HK173" s="1295"/>
      <c r="HL173" s="1295"/>
      <c r="HM173" s="1295"/>
      <c r="HN173" s="1295"/>
      <c r="HO173" s="1295"/>
      <c r="HP173" s="1295"/>
      <c r="HQ173" s="1295"/>
      <c r="HR173" s="1295"/>
      <c r="HS173" s="1295"/>
      <c r="HT173" s="1295"/>
      <c r="HU173" s="1295"/>
      <c r="HV173" s="1295"/>
      <c r="HW173" s="1295"/>
      <c r="HX173" s="1295"/>
      <c r="HY173" s="1295"/>
      <c r="HZ173" s="1295"/>
      <c r="IA173" s="1295"/>
      <c r="IB173" s="1295"/>
      <c r="IC173" s="1295"/>
      <c r="ID173" s="1295"/>
      <c r="IE173" s="1295"/>
      <c r="IF173" s="1295"/>
      <c r="IG173" s="1295"/>
      <c r="IH173" s="1295"/>
      <c r="II173" s="1295"/>
      <c r="IJ173" s="1295"/>
      <c r="IK173" s="1295"/>
      <c r="IL173" s="1295"/>
      <c r="IM173" s="1295"/>
      <c r="IN173" s="1295"/>
      <c r="IO173" s="1295"/>
      <c r="IP173" s="1295"/>
      <c r="IQ173" s="1295"/>
      <c r="IR173" s="1295"/>
      <c r="IS173" s="1295"/>
      <c r="IT173" s="1295"/>
      <c r="IU173" s="1295"/>
      <c r="IV173" s="1295"/>
      <c r="IW173" s="1295"/>
      <c r="IX173" s="1295"/>
      <c r="IY173" s="1295"/>
      <c r="IZ173" s="1295"/>
      <c r="JA173" s="1295"/>
      <c r="JB173" s="1295"/>
      <c r="JC173" s="1295"/>
      <c r="JD173" s="1295"/>
      <c r="JE173" s="1295"/>
      <c r="JF173" s="1295"/>
      <c r="JG173" s="1295"/>
      <c r="JH173" s="1295"/>
      <c r="JI173" s="1295"/>
      <c r="JJ173" s="1295"/>
      <c r="JK173" s="1295"/>
      <c r="JL173" s="1295"/>
      <c r="JM173" s="1295"/>
      <c r="JN173" s="1295"/>
      <c r="JO173" s="1295"/>
      <c r="JP173" s="1295"/>
      <c r="JQ173" s="1295"/>
      <c r="JR173" s="1295"/>
      <c r="JS173" s="1295"/>
      <c r="JT173" s="1295"/>
      <c r="JU173" s="1295"/>
      <c r="JV173" s="1295"/>
      <c r="JW173" s="1295"/>
      <c r="JX173" s="1295"/>
      <c r="JY173" s="1295"/>
      <c r="JZ173" s="1295"/>
      <c r="KA173" s="1295"/>
      <c r="KB173" s="1295"/>
      <c r="KC173" s="1295"/>
      <c r="KD173" s="1295"/>
      <c r="KE173" s="1295"/>
      <c r="KF173" s="1295"/>
      <c r="KG173" s="1295"/>
      <c r="KH173" s="1295"/>
      <c r="KI173" s="1295"/>
      <c r="KJ173" s="1295"/>
      <c r="KK173" s="1295"/>
      <c r="KL173" s="1295"/>
      <c r="KM173" s="1295"/>
      <c r="KN173" s="1295"/>
      <c r="KO173" s="1295"/>
      <c r="KP173" s="1295"/>
      <c r="KQ173" s="1295"/>
      <c r="KR173" s="1295"/>
      <c r="KS173" s="1295"/>
      <c r="KT173" s="1295"/>
      <c r="KU173" s="1295"/>
      <c r="KV173" s="1295"/>
      <c r="KW173" s="1295"/>
      <c r="KX173" s="1295"/>
      <c r="KY173" s="1295"/>
      <c r="KZ173" s="1295"/>
      <c r="LA173" s="1295"/>
      <c r="LB173" s="1295"/>
      <c r="LC173" s="1295"/>
      <c r="LD173" s="1295"/>
      <c r="LE173" s="1295"/>
      <c r="LF173" s="1295"/>
      <c r="LG173" s="1295"/>
      <c r="LH173" s="1295"/>
      <c r="LI173" s="1295"/>
      <c r="LJ173" s="1295"/>
      <c r="LK173" s="1295"/>
      <c r="LL173" s="1295"/>
      <c r="LM173" s="1295"/>
      <c r="LN173" s="1295"/>
      <c r="LO173" s="1295"/>
      <c r="LP173" s="1295"/>
      <c r="LQ173" s="1295"/>
      <c r="LR173" s="1295"/>
      <c r="LS173" s="1295"/>
      <c r="LT173" s="1295"/>
      <c r="LU173" s="1295"/>
      <c r="LV173" s="1295"/>
      <c r="LW173" s="1295"/>
      <c r="LX173" s="1295"/>
      <c r="LY173" s="1295"/>
      <c r="LZ173" s="1295"/>
      <c r="MA173" s="1295"/>
      <c r="MB173" s="1295"/>
      <c r="MC173" s="1295"/>
      <c r="MD173" s="1295"/>
      <c r="ME173" s="1295"/>
      <c r="MF173" s="1295"/>
      <c r="MG173" s="1295"/>
      <c r="MH173" s="1295"/>
      <c r="MI173" s="1295"/>
      <c r="MJ173" s="1295"/>
      <c r="MK173" s="1295"/>
      <c r="ML173" s="1295"/>
      <c r="MM173" s="1295"/>
      <c r="MN173" s="1295"/>
      <c r="MO173" s="1295"/>
      <c r="MP173" s="1295"/>
      <c r="MQ173" s="1295"/>
      <c r="MR173" s="1295"/>
      <c r="MS173" s="1295"/>
      <c r="MT173" s="1295"/>
      <c r="MU173" s="1295"/>
      <c r="MV173" s="1295"/>
      <c r="MW173" s="1295"/>
      <c r="MX173" s="1295"/>
      <c r="MY173" s="1295"/>
      <c r="MZ173" s="1295"/>
      <c r="NA173" s="1295"/>
      <c r="NB173" s="1295"/>
      <c r="NC173" s="1295"/>
      <c r="ND173" s="1295"/>
      <c r="NE173" s="1295"/>
      <c r="NF173" s="1295"/>
      <c r="NG173" s="1295"/>
      <c r="NH173" s="1295"/>
      <c r="NI173" s="1295"/>
      <c r="NJ173" s="1302"/>
    </row>
    <row r="174" spans="2:374" ht="3.65" customHeight="1" x14ac:dyDescent="0.65">
      <c r="B174" s="1314"/>
      <c r="C174" s="1315"/>
      <c r="D174" s="1315"/>
      <c r="E174" s="1315"/>
      <c r="F174" s="1315"/>
      <c r="G174" s="1315"/>
      <c r="H174" s="1315"/>
      <c r="I174" s="1315"/>
      <c r="J174" s="1315"/>
      <c r="K174" s="1315"/>
      <c r="L174" s="1315"/>
      <c r="M174" s="1315"/>
      <c r="N174" s="1315"/>
      <c r="O174" s="1315"/>
      <c r="P174" s="1315"/>
      <c r="Q174" s="1315"/>
      <c r="R174" s="1315"/>
      <c r="S174" s="1315"/>
      <c r="T174" s="1315"/>
      <c r="U174" s="1315"/>
      <c r="V174" s="1315"/>
      <c r="W174" s="1315"/>
      <c r="X174" s="1315"/>
      <c r="Y174" s="1315"/>
      <c r="Z174" s="1315"/>
      <c r="AA174" s="1315"/>
      <c r="AB174" s="1312"/>
      <c r="AC174" s="1312"/>
      <c r="AD174" s="1312"/>
      <c r="AE174" s="1312"/>
      <c r="AF174" s="1312"/>
      <c r="AG174" s="1312"/>
      <c r="AH174" s="1312"/>
      <c r="AI174" s="1312"/>
      <c r="AJ174" s="1312"/>
      <c r="AK174" s="1312"/>
      <c r="AL174" s="1315"/>
      <c r="AM174" s="1315"/>
      <c r="AN174" s="1315"/>
      <c r="AO174" s="1315"/>
      <c r="AP174" s="1315"/>
      <c r="AQ174" s="1315"/>
      <c r="AR174" s="1315"/>
      <c r="AS174" s="1315"/>
      <c r="AT174" s="1315"/>
      <c r="AU174" s="1315"/>
      <c r="AV174" s="1315"/>
      <c r="AW174" s="1315"/>
      <c r="AX174" s="1315"/>
      <c r="AY174" s="1315"/>
      <c r="AZ174" s="1315"/>
      <c r="BA174" s="1315"/>
      <c r="BB174" s="1315"/>
      <c r="BC174" s="1315"/>
      <c r="BD174" s="1315"/>
      <c r="BE174" s="1315"/>
      <c r="BF174" s="1315"/>
      <c r="BG174" s="1315"/>
      <c r="BH174" s="1315"/>
      <c r="BI174" s="1315"/>
      <c r="BJ174" s="1315"/>
      <c r="BK174" s="1315"/>
      <c r="BL174" s="1315"/>
      <c r="BM174" s="1315"/>
      <c r="BN174" s="1315"/>
      <c r="BO174" s="1315"/>
      <c r="BP174" s="1315"/>
      <c r="BQ174" s="1315"/>
      <c r="BR174" s="1315"/>
      <c r="BS174" s="1315"/>
      <c r="BT174" s="1315"/>
      <c r="BU174" s="1315"/>
      <c r="BV174" s="1315"/>
      <c r="BW174" s="1315"/>
      <c r="BX174" s="1315"/>
      <c r="BY174" s="1315"/>
      <c r="BZ174" s="1315"/>
      <c r="CA174" s="1315"/>
      <c r="CB174" s="1315"/>
      <c r="CC174" s="1315"/>
      <c r="CD174" s="1315"/>
      <c r="CE174" s="1315"/>
      <c r="CF174" s="1315"/>
      <c r="CG174" s="1315"/>
      <c r="CH174" s="1315"/>
      <c r="CI174" s="1315"/>
      <c r="CJ174" s="1315"/>
      <c r="CK174" s="1315"/>
      <c r="CL174" s="1315"/>
      <c r="CM174" s="1315"/>
      <c r="CN174" s="1315"/>
      <c r="CO174" s="1315"/>
      <c r="CP174" s="1315"/>
      <c r="CQ174" s="1315"/>
      <c r="CR174" s="1315"/>
      <c r="CS174" s="1315"/>
      <c r="CT174" s="1315"/>
      <c r="CU174" s="1315"/>
      <c r="CV174" s="1315"/>
      <c r="CW174" s="1315"/>
      <c r="CX174" s="1315"/>
      <c r="CY174" s="1315"/>
      <c r="CZ174" s="1315"/>
      <c r="DA174" s="1315"/>
      <c r="DB174" s="1315"/>
      <c r="DC174" s="1315"/>
      <c r="DD174" s="1315"/>
      <c r="DE174" s="1315"/>
      <c r="DF174" s="1315"/>
      <c r="DG174" s="1315"/>
      <c r="DH174" s="1315"/>
      <c r="DI174" s="1315"/>
      <c r="DJ174" s="1315"/>
      <c r="DK174" s="1315"/>
      <c r="DL174" s="1315"/>
      <c r="DM174" s="1315"/>
      <c r="DN174" s="1315"/>
      <c r="DO174" s="1315"/>
      <c r="DP174" s="1315"/>
      <c r="DQ174" s="1315"/>
      <c r="DR174" s="1315"/>
      <c r="DS174" s="1315"/>
      <c r="DT174" s="1315"/>
      <c r="DU174" s="1315"/>
      <c r="DV174" s="1315"/>
      <c r="DW174" s="1315"/>
      <c r="DX174" s="1315"/>
      <c r="DY174" s="1315"/>
      <c r="DZ174" s="1315"/>
      <c r="EA174" s="1315"/>
      <c r="EB174" s="1315"/>
      <c r="EC174" s="1315"/>
      <c r="ED174" s="1315"/>
      <c r="EE174" s="1315"/>
      <c r="EF174" s="1315"/>
      <c r="EG174" s="1315"/>
      <c r="EH174" s="1315"/>
      <c r="EI174" s="1315"/>
      <c r="EJ174" s="1312"/>
      <c r="EK174" s="1312"/>
      <c r="EL174" s="1312"/>
      <c r="EM174" s="1312"/>
      <c r="EN174" s="1312"/>
      <c r="EO174" s="1312"/>
      <c r="EP174" s="1312"/>
      <c r="EQ174" s="1312"/>
      <c r="ER174" s="1312"/>
      <c r="ES174" s="1312"/>
      <c r="ET174" s="1312"/>
      <c r="EU174" s="1312"/>
      <c r="EV174" s="1312"/>
      <c r="EW174" s="1312"/>
      <c r="EX174" s="1312"/>
      <c r="EY174" s="1312"/>
      <c r="EZ174" s="1312"/>
      <c r="FA174" s="1312"/>
      <c r="FB174" s="1312"/>
      <c r="FC174" s="1312"/>
      <c r="FD174" s="1312"/>
      <c r="FE174" s="1312"/>
      <c r="FF174" s="1312"/>
      <c r="FG174" s="1312"/>
      <c r="FH174" s="1312"/>
      <c r="FI174" s="1312"/>
      <c r="FJ174" s="1315"/>
      <c r="FK174" s="1315"/>
      <c r="FL174" s="1315"/>
      <c r="FM174" s="1315"/>
      <c r="FN174" s="1315"/>
      <c r="FO174" s="1315"/>
      <c r="FP174" s="1315"/>
      <c r="FQ174" s="1315"/>
      <c r="FR174" s="1315"/>
      <c r="FS174" s="1315"/>
      <c r="FT174" s="1315"/>
      <c r="FU174" s="1315"/>
      <c r="FV174" s="1315"/>
      <c r="FW174" s="1315"/>
      <c r="FX174" s="1315"/>
      <c r="FY174" s="1315"/>
      <c r="FZ174" s="1315"/>
      <c r="GA174" s="1295"/>
      <c r="GB174" s="1295"/>
      <c r="GC174" s="1295"/>
      <c r="GD174" s="1295"/>
      <c r="GE174" s="1295"/>
      <c r="GF174" s="1295"/>
      <c r="GG174" s="1295"/>
      <c r="GH174" s="1295"/>
      <c r="GI174" s="1295"/>
      <c r="GJ174" s="1295"/>
      <c r="GK174" s="1295"/>
      <c r="GL174" s="1295"/>
      <c r="GM174" s="1295"/>
      <c r="GN174" s="1295"/>
      <c r="GO174" s="1295"/>
      <c r="GP174" s="1295"/>
      <c r="GQ174" s="1295"/>
      <c r="GR174" s="1295"/>
      <c r="GS174" s="1295"/>
      <c r="GT174" s="1295"/>
      <c r="GU174" s="1295"/>
      <c r="GV174" s="1295"/>
      <c r="GW174" s="1295"/>
      <c r="GX174" s="1295"/>
      <c r="GY174" s="1295"/>
      <c r="GZ174" s="1295"/>
      <c r="HA174" s="1295"/>
      <c r="HB174" s="1295"/>
      <c r="HC174" s="1295"/>
      <c r="HD174" s="1295"/>
      <c r="HE174" s="1295"/>
      <c r="HF174" s="1295"/>
      <c r="HG174" s="1295"/>
      <c r="HH174" s="1295"/>
      <c r="HI174" s="1295"/>
      <c r="HJ174" s="1295"/>
      <c r="HK174" s="1295"/>
      <c r="HL174" s="1295"/>
      <c r="HM174" s="1295"/>
      <c r="HN174" s="1295"/>
      <c r="HO174" s="1295"/>
      <c r="HP174" s="1295"/>
      <c r="HQ174" s="1295"/>
      <c r="HR174" s="1295"/>
      <c r="HS174" s="1295"/>
      <c r="HT174" s="1295"/>
      <c r="HU174" s="1295"/>
      <c r="HV174" s="1295"/>
      <c r="HW174" s="1295"/>
      <c r="HX174" s="1295"/>
      <c r="HY174" s="1295"/>
      <c r="HZ174" s="1295"/>
      <c r="IA174" s="1295"/>
      <c r="IB174" s="1295"/>
      <c r="IC174" s="1295"/>
      <c r="ID174" s="1295"/>
      <c r="IE174" s="1295"/>
      <c r="IF174" s="1295"/>
      <c r="IG174" s="1295"/>
      <c r="IH174" s="1295"/>
      <c r="II174" s="1295"/>
      <c r="IJ174" s="1295"/>
      <c r="IK174" s="1295"/>
      <c r="IL174" s="1295"/>
      <c r="IM174" s="1295"/>
      <c r="IN174" s="1295"/>
      <c r="IO174" s="1295"/>
      <c r="IP174" s="1295"/>
      <c r="IQ174" s="1295"/>
      <c r="IR174" s="1295"/>
      <c r="IS174" s="1295"/>
      <c r="IT174" s="1295"/>
      <c r="IU174" s="1295"/>
      <c r="IV174" s="1295"/>
      <c r="IW174" s="1295"/>
      <c r="IX174" s="1295"/>
      <c r="IY174" s="1295"/>
      <c r="IZ174" s="1295"/>
      <c r="JA174" s="1295"/>
      <c r="JB174" s="1295"/>
      <c r="JC174" s="1295"/>
      <c r="JD174" s="1295"/>
      <c r="JE174" s="1295"/>
      <c r="JF174" s="1295"/>
      <c r="JG174" s="1295"/>
      <c r="JH174" s="1295"/>
      <c r="JI174" s="1295"/>
      <c r="JJ174" s="1295"/>
      <c r="JK174" s="1295"/>
      <c r="JL174" s="1295"/>
      <c r="JM174" s="1295"/>
      <c r="JN174" s="1295"/>
      <c r="JO174" s="1295"/>
      <c r="JP174" s="1295"/>
      <c r="JQ174" s="1295"/>
      <c r="JR174" s="1295"/>
      <c r="JS174" s="1295"/>
      <c r="JT174" s="1295"/>
      <c r="JU174" s="1295"/>
      <c r="JV174" s="1295"/>
      <c r="JW174" s="1295"/>
      <c r="JX174" s="1295"/>
      <c r="JY174" s="1295"/>
      <c r="JZ174" s="1295"/>
      <c r="KA174" s="1295"/>
      <c r="KB174" s="1295"/>
      <c r="KC174" s="1295"/>
      <c r="KD174" s="1295"/>
      <c r="KE174" s="1295"/>
      <c r="KF174" s="1295"/>
      <c r="KG174" s="1295"/>
      <c r="KH174" s="1295"/>
      <c r="KI174" s="1295"/>
      <c r="KJ174" s="1295"/>
      <c r="KK174" s="1295"/>
      <c r="KL174" s="1295"/>
      <c r="KM174" s="1295"/>
      <c r="KN174" s="1295"/>
      <c r="KO174" s="1295"/>
      <c r="KP174" s="1295"/>
      <c r="KQ174" s="1295"/>
      <c r="KR174" s="1295"/>
      <c r="KS174" s="1295"/>
      <c r="KT174" s="1295"/>
      <c r="KU174" s="1295"/>
      <c r="KV174" s="1295"/>
      <c r="KW174" s="1295"/>
      <c r="KX174" s="1295"/>
      <c r="KY174" s="1295"/>
      <c r="KZ174" s="1295"/>
      <c r="LA174" s="1295"/>
      <c r="LB174" s="1295"/>
      <c r="LC174" s="1295"/>
      <c r="LD174" s="1295"/>
      <c r="LE174" s="1295"/>
      <c r="LF174" s="1295"/>
      <c r="LG174" s="1295"/>
      <c r="LH174" s="1295"/>
      <c r="LI174" s="1295"/>
      <c r="LJ174" s="1295"/>
      <c r="LK174" s="1295"/>
      <c r="LL174" s="1295"/>
      <c r="LM174" s="1295"/>
      <c r="LN174" s="1295"/>
      <c r="LO174" s="1295"/>
      <c r="LP174" s="1295"/>
      <c r="LQ174" s="1295"/>
      <c r="LR174" s="1295"/>
      <c r="LS174" s="1295"/>
      <c r="LT174" s="1295"/>
      <c r="LU174" s="1295"/>
      <c r="LV174" s="1295"/>
      <c r="LW174" s="1295"/>
      <c r="LX174" s="1295"/>
      <c r="LY174" s="1295"/>
      <c r="LZ174" s="1295"/>
      <c r="MA174" s="1295"/>
      <c r="MB174" s="1295"/>
      <c r="MC174" s="1295"/>
      <c r="MD174" s="1295"/>
      <c r="ME174" s="1295"/>
      <c r="MF174" s="1295"/>
      <c r="MG174" s="1295"/>
      <c r="MH174" s="1295"/>
      <c r="MI174" s="1295"/>
      <c r="MJ174" s="1295"/>
      <c r="MK174" s="1295"/>
      <c r="ML174" s="1295"/>
      <c r="MM174" s="1295"/>
      <c r="MN174" s="1295"/>
      <c r="MO174" s="1295"/>
      <c r="MP174" s="1295"/>
      <c r="MQ174" s="1295"/>
      <c r="MR174" s="1295"/>
      <c r="MS174" s="1295"/>
      <c r="MT174" s="1295"/>
      <c r="MU174" s="1295"/>
      <c r="MV174" s="1295"/>
      <c r="MW174" s="1295"/>
      <c r="MX174" s="1295"/>
      <c r="MY174" s="1295"/>
      <c r="MZ174" s="1295"/>
      <c r="NA174" s="1295"/>
      <c r="NB174" s="1295"/>
      <c r="NC174" s="1295"/>
      <c r="ND174" s="1295"/>
      <c r="NE174" s="1295"/>
      <c r="NF174" s="1295"/>
      <c r="NG174" s="1295"/>
      <c r="NH174" s="1295"/>
      <c r="NI174" s="1295"/>
      <c r="NJ174" s="1302"/>
    </row>
    <row r="175" spans="2:374" ht="3.65" customHeight="1" x14ac:dyDescent="0.65">
      <c r="B175" s="1314"/>
      <c r="C175" s="1315"/>
      <c r="D175" s="1315"/>
      <c r="E175" s="1315"/>
      <c r="F175" s="1315"/>
      <c r="G175" s="1315"/>
      <c r="H175" s="1315"/>
      <c r="I175" s="1315"/>
      <c r="J175" s="1315"/>
      <c r="K175" s="1315"/>
      <c r="L175" s="1315"/>
      <c r="M175" s="1315"/>
      <c r="N175" s="1315"/>
      <c r="O175" s="1315"/>
      <c r="P175" s="1315"/>
      <c r="Q175" s="1315"/>
      <c r="R175" s="1315"/>
      <c r="S175" s="1315"/>
      <c r="T175" s="1315"/>
      <c r="U175" s="1315"/>
      <c r="V175" s="1315"/>
      <c r="W175" s="1315"/>
      <c r="X175" s="1315"/>
      <c r="Y175" s="1315"/>
      <c r="Z175" s="1315"/>
      <c r="AA175" s="1315"/>
      <c r="AB175" s="1312"/>
      <c r="AC175" s="1312"/>
      <c r="AD175" s="1312"/>
      <c r="AE175" s="1312"/>
      <c r="AF175" s="1312"/>
      <c r="AG175" s="1312"/>
      <c r="AH175" s="1312"/>
      <c r="AI175" s="1312"/>
      <c r="AJ175" s="1312"/>
      <c r="AK175" s="1312"/>
      <c r="AL175" s="1315"/>
      <c r="AM175" s="1315"/>
      <c r="AN175" s="1315"/>
      <c r="AO175" s="1315"/>
      <c r="AP175" s="1315"/>
      <c r="AQ175" s="1315"/>
      <c r="AR175" s="1315"/>
      <c r="AS175" s="1315"/>
      <c r="AT175" s="1315"/>
      <c r="AU175" s="1315"/>
      <c r="AV175" s="1315"/>
      <c r="AW175" s="1315"/>
      <c r="AX175" s="1315"/>
      <c r="AY175" s="1315"/>
      <c r="AZ175" s="1315"/>
      <c r="BA175" s="1315"/>
      <c r="BB175" s="1315"/>
      <c r="BC175" s="1315"/>
      <c r="BD175" s="1315"/>
      <c r="BE175" s="1315"/>
      <c r="BF175" s="1315"/>
      <c r="BG175" s="1315"/>
      <c r="BH175" s="1315"/>
      <c r="BI175" s="1315"/>
      <c r="BJ175" s="1315"/>
      <c r="BK175" s="1315"/>
      <c r="BL175" s="1315"/>
      <c r="BM175" s="1315"/>
      <c r="BN175" s="1315"/>
      <c r="BO175" s="1315"/>
      <c r="BP175" s="1315"/>
      <c r="BQ175" s="1315"/>
      <c r="BR175" s="1315"/>
      <c r="BS175" s="1315"/>
      <c r="BT175" s="1315"/>
      <c r="BU175" s="1315"/>
      <c r="BV175" s="1315"/>
      <c r="BW175" s="1315"/>
      <c r="BX175" s="1315"/>
      <c r="BY175" s="1315"/>
      <c r="BZ175" s="1315"/>
      <c r="CA175" s="1315"/>
      <c r="CB175" s="1315"/>
      <c r="CC175" s="1315"/>
      <c r="CD175" s="1315"/>
      <c r="CE175" s="1315"/>
      <c r="CF175" s="1315"/>
      <c r="CG175" s="1315"/>
      <c r="CH175" s="1315"/>
      <c r="CI175" s="1315"/>
      <c r="CJ175" s="1315"/>
      <c r="CK175" s="1315"/>
      <c r="CL175" s="1315"/>
      <c r="CM175" s="1315"/>
      <c r="CN175" s="1315"/>
      <c r="CO175" s="1315"/>
      <c r="CP175" s="1315"/>
      <c r="CQ175" s="1315"/>
      <c r="CR175" s="1315"/>
      <c r="CS175" s="1315"/>
      <c r="CT175" s="1315"/>
      <c r="CU175" s="1315"/>
      <c r="CV175" s="1315"/>
      <c r="CW175" s="1315"/>
      <c r="CX175" s="1315"/>
      <c r="CY175" s="1315"/>
      <c r="CZ175" s="1315"/>
      <c r="DA175" s="1315"/>
      <c r="DB175" s="1315"/>
      <c r="DC175" s="1315"/>
      <c r="DD175" s="1315"/>
      <c r="DE175" s="1315"/>
      <c r="DF175" s="1315"/>
      <c r="DG175" s="1315"/>
      <c r="DH175" s="1315"/>
      <c r="DI175" s="1315"/>
      <c r="DJ175" s="1315"/>
      <c r="DK175" s="1315"/>
      <c r="DL175" s="1315"/>
      <c r="DM175" s="1315"/>
      <c r="DN175" s="1315"/>
      <c r="DO175" s="1315"/>
      <c r="DP175" s="1315"/>
      <c r="DQ175" s="1315"/>
      <c r="DR175" s="1315"/>
      <c r="DS175" s="1315"/>
      <c r="DT175" s="1315"/>
      <c r="DU175" s="1315"/>
      <c r="DV175" s="1315"/>
      <c r="DW175" s="1315"/>
      <c r="DX175" s="1315"/>
      <c r="DY175" s="1315"/>
      <c r="DZ175" s="1315"/>
      <c r="EA175" s="1315"/>
      <c r="EB175" s="1315"/>
      <c r="EC175" s="1315"/>
      <c r="ED175" s="1315"/>
      <c r="EE175" s="1315"/>
      <c r="EF175" s="1315"/>
      <c r="EG175" s="1315"/>
      <c r="EH175" s="1315"/>
      <c r="EI175" s="1315"/>
      <c r="EJ175" s="1312"/>
      <c r="EK175" s="1312"/>
      <c r="EL175" s="1312"/>
      <c r="EM175" s="1312"/>
      <c r="EN175" s="1312"/>
      <c r="EO175" s="1312"/>
      <c r="EP175" s="1312"/>
      <c r="EQ175" s="1312"/>
      <c r="ER175" s="1312"/>
      <c r="ES175" s="1312"/>
      <c r="ET175" s="1312"/>
      <c r="EU175" s="1312"/>
      <c r="EV175" s="1312"/>
      <c r="EW175" s="1312"/>
      <c r="EX175" s="1312"/>
      <c r="EY175" s="1312"/>
      <c r="EZ175" s="1312"/>
      <c r="FA175" s="1312"/>
      <c r="FB175" s="1312"/>
      <c r="FC175" s="1312"/>
      <c r="FD175" s="1312"/>
      <c r="FE175" s="1312"/>
      <c r="FF175" s="1312"/>
      <c r="FG175" s="1312"/>
      <c r="FH175" s="1312"/>
      <c r="FI175" s="1312"/>
      <c r="FJ175" s="1315"/>
      <c r="FK175" s="1315"/>
      <c r="FL175" s="1315"/>
      <c r="FM175" s="1315"/>
      <c r="FN175" s="1315"/>
      <c r="FO175" s="1315"/>
      <c r="FP175" s="1315"/>
      <c r="FQ175" s="1315"/>
      <c r="FR175" s="1315"/>
      <c r="FS175" s="1315"/>
      <c r="FT175" s="1315"/>
      <c r="FU175" s="1315"/>
      <c r="FV175" s="1315"/>
      <c r="FW175" s="1315"/>
      <c r="FX175" s="1315"/>
      <c r="FY175" s="1315"/>
      <c r="FZ175" s="1315"/>
      <c r="GA175" s="1295"/>
      <c r="GB175" s="1295"/>
      <c r="GC175" s="1295"/>
      <c r="GD175" s="1295"/>
      <c r="GE175" s="1295"/>
      <c r="GF175" s="1295"/>
      <c r="GG175" s="1295"/>
      <c r="GH175" s="1295"/>
      <c r="GI175" s="1295"/>
      <c r="GJ175" s="1295"/>
      <c r="GK175" s="1295"/>
      <c r="GL175" s="1295"/>
      <c r="GM175" s="1295"/>
      <c r="GN175" s="1295"/>
      <c r="GO175" s="1295"/>
      <c r="GP175" s="1295"/>
      <c r="GQ175" s="1295"/>
      <c r="GR175" s="1295"/>
      <c r="GS175" s="1295"/>
      <c r="GT175" s="1295"/>
      <c r="GU175" s="1295"/>
      <c r="GV175" s="1295"/>
      <c r="GW175" s="1295"/>
      <c r="GX175" s="1295"/>
      <c r="GY175" s="1295"/>
      <c r="GZ175" s="1295"/>
      <c r="HA175" s="1295"/>
      <c r="HB175" s="1295"/>
      <c r="HC175" s="1295"/>
      <c r="HD175" s="1295"/>
      <c r="HE175" s="1295"/>
      <c r="HF175" s="1295"/>
      <c r="HG175" s="1295"/>
      <c r="HH175" s="1295"/>
      <c r="HI175" s="1295"/>
      <c r="HJ175" s="1295"/>
      <c r="HK175" s="1295"/>
      <c r="HL175" s="1295"/>
      <c r="HM175" s="1295"/>
      <c r="HN175" s="1295"/>
      <c r="HO175" s="1295"/>
      <c r="HP175" s="1295"/>
      <c r="HQ175" s="1295"/>
      <c r="HR175" s="1295"/>
      <c r="HS175" s="1295"/>
      <c r="HT175" s="1295"/>
      <c r="HU175" s="1295"/>
      <c r="HV175" s="1295"/>
      <c r="HW175" s="1295"/>
      <c r="HX175" s="1295"/>
      <c r="HY175" s="1295"/>
      <c r="HZ175" s="1295"/>
      <c r="IA175" s="1295"/>
      <c r="IB175" s="1295"/>
      <c r="IC175" s="1295"/>
      <c r="ID175" s="1295"/>
      <c r="IE175" s="1295"/>
      <c r="IF175" s="1295"/>
      <c r="IG175" s="1295"/>
      <c r="IH175" s="1295"/>
      <c r="II175" s="1295"/>
      <c r="IJ175" s="1295"/>
      <c r="IK175" s="1295"/>
      <c r="IL175" s="1295"/>
      <c r="IM175" s="1295"/>
      <c r="IN175" s="1295"/>
      <c r="IO175" s="1295"/>
      <c r="IP175" s="1295"/>
      <c r="IQ175" s="1295"/>
      <c r="IR175" s="1295"/>
      <c r="IS175" s="1295"/>
      <c r="IT175" s="1295"/>
      <c r="IU175" s="1295"/>
      <c r="IV175" s="1295"/>
      <c r="IW175" s="1295"/>
      <c r="IX175" s="1295"/>
      <c r="IY175" s="1295"/>
      <c r="IZ175" s="1295"/>
      <c r="JA175" s="1295"/>
      <c r="JB175" s="1295"/>
      <c r="JC175" s="1295"/>
      <c r="JD175" s="1295"/>
      <c r="JE175" s="1295"/>
      <c r="JF175" s="1295"/>
      <c r="JG175" s="1295"/>
      <c r="JH175" s="1295"/>
      <c r="JI175" s="1295"/>
      <c r="JJ175" s="1295"/>
      <c r="JK175" s="1295"/>
      <c r="JL175" s="1295"/>
      <c r="JM175" s="1295"/>
      <c r="JN175" s="1295"/>
      <c r="JO175" s="1295"/>
      <c r="JP175" s="1295"/>
      <c r="JQ175" s="1295"/>
      <c r="JR175" s="1295"/>
      <c r="JS175" s="1295"/>
      <c r="JT175" s="1295"/>
      <c r="JU175" s="1295"/>
      <c r="JV175" s="1295"/>
      <c r="JW175" s="1295"/>
      <c r="JX175" s="1295"/>
      <c r="JY175" s="1295"/>
      <c r="JZ175" s="1295"/>
      <c r="KA175" s="1295"/>
      <c r="KB175" s="1295"/>
      <c r="KC175" s="1295"/>
      <c r="KD175" s="1295"/>
      <c r="KE175" s="1295"/>
      <c r="KF175" s="1295"/>
      <c r="KG175" s="1295"/>
      <c r="KH175" s="1295"/>
      <c r="KI175" s="1295"/>
      <c r="KJ175" s="1295"/>
      <c r="KK175" s="1295"/>
      <c r="KL175" s="1295"/>
      <c r="KM175" s="1295"/>
      <c r="KN175" s="1295"/>
      <c r="KO175" s="1295"/>
      <c r="KP175" s="1295"/>
      <c r="KQ175" s="1295"/>
      <c r="KR175" s="1295"/>
      <c r="KS175" s="1295"/>
      <c r="KT175" s="1295"/>
      <c r="KU175" s="1295"/>
      <c r="KV175" s="1295"/>
      <c r="KW175" s="1295"/>
      <c r="KX175" s="1295"/>
      <c r="KY175" s="1295"/>
      <c r="KZ175" s="1295"/>
      <c r="LA175" s="1295"/>
      <c r="LB175" s="1295"/>
      <c r="LC175" s="1295"/>
      <c r="LD175" s="1295"/>
      <c r="LE175" s="1295"/>
      <c r="LF175" s="1295"/>
      <c r="LG175" s="1295"/>
      <c r="LH175" s="1295"/>
      <c r="LI175" s="1295"/>
      <c r="LJ175" s="1295"/>
      <c r="LK175" s="1295"/>
      <c r="LL175" s="1295"/>
      <c r="LM175" s="1295"/>
      <c r="LN175" s="1295"/>
      <c r="LO175" s="1295"/>
      <c r="LP175" s="1295"/>
      <c r="LQ175" s="1295"/>
      <c r="LR175" s="1295"/>
      <c r="LS175" s="1295"/>
      <c r="LT175" s="1295"/>
      <c r="LU175" s="1295"/>
      <c r="LV175" s="1295"/>
      <c r="LW175" s="1295"/>
      <c r="LX175" s="1295"/>
      <c r="LY175" s="1295"/>
      <c r="LZ175" s="1295"/>
      <c r="MA175" s="1295"/>
      <c r="MB175" s="1295"/>
      <c r="MC175" s="1295"/>
      <c r="MD175" s="1295"/>
      <c r="ME175" s="1295"/>
      <c r="MF175" s="1295"/>
      <c r="MG175" s="1295"/>
      <c r="MH175" s="1295"/>
      <c r="MI175" s="1295"/>
      <c r="MJ175" s="1295"/>
      <c r="MK175" s="1295"/>
      <c r="ML175" s="1295"/>
      <c r="MM175" s="1295"/>
      <c r="MN175" s="1295"/>
      <c r="MO175" s="1295"/>
      <c r="MP175" s="1295"/>
      <c r="MQ175" s="1295"/>
      <c r="MR175" s="1295"/>
      <c r="MS175" s="1295"/>
      <c r="MT175" s="1295"/>
      <c r="MU175" s="1295"/>
      <c r="MV175" s="1295"/>
      <c r="MW175" s="1295"/>
      <c r="MX175" s="1295"/>
      <c r="MY175" s="1295"/>
      <c r="MZ175" s="1295"/>
      <c r="NA175" s="1295"/>
      <c r="NB175" s="1295"/>
      <c r="NC175" s="1295"/>
      <c r="ND175" s="1295"/>
      <c r="NE175" s="1295"/>
      <c r="NF175" s="1295"/>
      <c r="NG175" s="1295"/>
      <c r="NH175" s="1295"/>
      <c r="NI175" s="1295"/>
      <c r="NJ175" s="1302"/>
    </row>
    <row r="176" spans="2:374" ht="3.65" customHeight="1" x14ac:dyDescent="0.65">
      <c r="B176" s="1314"/>
      <c r="C176" s="1315"/>
      <c r="D176" s="1315"/>
      <c r="E176" s="1315"/>
      <c r="F176" s="1315"/>
      <c r="G176" s="1315"/>
      <c r="H176" s="1315"/>
      <c r="I176" s="1315"/>
      <c r="J176" s="1315"/>
      <c r="K176" s="1315"/>
      <c r="L176" s="1315"/>
      <c r="M176" s="1315"/>
      <c r="N176" s="1315"/>
      <c r="O176" s="1315"/>
      <c r="P176" s="1315"/>
      <c r="Q176" s="1315"/>
      <c r="R176" s="1315"/>
      <c r="S176" s="1315"/>
      <c r="T176" s="1315"/>
      <c r="U176" s="1315"/>
      <c r="V176" s="1315"/>
      <c r="W176" s="1315"/>
      <c r="X176" s="1315"/>
      <c r="Y176" s="1315"/>
      <c r="Z176" s="1315"/>
      <c r="AA176" s="1315"/>
      <c r="AB176" s="1312"/>
      <c r="AC176" s="1312"/>
      <c r="AD176" s="1312"/>
      <c r="AE176" s="1312"/>
      <c r="AF176" s="1312"/>
      <c r="AG176" s="1312"/>
      <c r="AH176" s="1312"/>
      <c r="AI176" s="1312"/>
      <c r="AJ176" s="1312"/>
      <c r="AK176" s="1312"/>
      <c r="AL176" s="1315"/>
      <c r="AM176" s="1315"/>
      <c r="AN176" s="1315"/>
      <c r="AO176" s="1315"/>
      <c r="AP176" s="1315"/>
      <c r="AQ176" s="1315"/>
      <c r="AR176" s="1315"/>
      <c r="AS176" s="1315"/>
      <c r="AT176" s="1315"/>
      <c r="AU176" s="1315"/>
      <c r="AV176" s="1315"/>
      <c r="AW176" s="1315"/>
      <c r="AX176" s="1315"/>
      <c r="AY176" s="1315"/>
      <c r="AZ176" s="1315"/>
      <c r="BA176" s="1315"/>
      <c r="BB176" s="1315"/>
      <c r="BC176" s="1315"/>
      <c r="BD176" s="1315"/>
      <c r="BE176" s="1315"/>
      <c r="BF176" s="1315"/>
      <c r="BG176" s="1315"/>
      <c r="BH176" s="1315"/>
      <c r="BI176" s="1315"/>
      <c r="BJ176" s="1315"/>
      <c r="BK176" s="1315"/>
      <c r="BL176" s="1315"/>
      <c r="BM176" s="1315"/>
      <c r="BN176" s="1315"/>
      <c r="BO176" s="1315"/>
      <c r="BP176" s="1315"/>
      <c r="BQ176" s="1315"/>
      <c r="BR176" s="1315"/>
      <c r="BS176" s="1315"/>
      <c r="BT176" s="1315"/>
      <c r="BU176" s="1315"/>
      <c r="BV176" s="1315"/>
      <c r="BW176" s="1315"/>
      <c r="BX176" s="1315"/>
      <c r="BY176" s="1315"/>
      <c r="BZ176" s="1315"/>
      <c r="CA176" s="1315"/>
      <c r="CB176" s="1315"/>
      <c r="CC176" s="1315"/>
      <c r="CD176" s="1315"/>
      <c r="CE176" s="1315"/>
      <c r="CF176" s="1315"/>
      <c r="CG176" s="1315"/>
      <c r="CH176" s="1315"/>
      <c r="CI176" s="1315"/>
      <c r="CJ176" s="1315"/>
      <c r="CK176" s="1315"/>
      <c r="CL176" s="1315"/>
      <c r="CM176" s="1315"/>
      <c r="CN176" s="1315"/>
      <c r="CO176" s="1315"/>
      <c r="CP176" s="1315"/>
      <c r="CQ176" s="1315"/>
      <c r="CR176" s="1315"/>
      <c r="CS176" s="1315"/>
      <c r="CT176" s="1315"/>
      <c r="CU176" s="1315"/>
      <c r="CV176" s="1315"/>
      <c r="CW176" s="1315"/>
      <c r="CX176" s="1315"/>
      <c r="CY176" s="1315"/>
      <c r="CZ176" s="1315"/>
      <c r="DA176" s="1315"/>
      <c r="DB176" s="1315"/>
      <c r="DC176" s="1315"/>
      <c r="DD176" s="1315"/>
      <c r="DE176" s="1315"/>
      <c r="DF176" s="1315"/>
      <c r="DG176" s="1315"/>
      <c r="DH176" s="1315"/>
      <c r="DI176" s="1315"/>
      <c r="DJ176" s="1315"/>
      <c r="DK176" s="1315"/>
      <c r="DL176" s="1315"/>
      <c r="DM176" s="1315"/>
      <c r="DN176" s="1315"/>
      <c r="DO176" s="1315"/>
      <c r="DP176" s="1315"/>
      <c r="DQ176" s="1315"/>
      <c r="DR176" s="1315"/>
      <c r="DS176" s="1315"/>
      <c r="DT176" s="1315"/>
      <c r="DU176" s="1315"/>
      <c r="DV176" s="1315"/>
      <c r="DW176" s="1315"/>
      <c r="DX176" s="1315"/>
      <c r="DY176" s="1315"/>
      <c r="DZ176" s="1315"/>
      <c r="EA176" s="1315"/>
      <c r="EB176" s="1315"/>
      <c r="EC176" s="1315"/>
      <c r="ED176" s="1315"/>
      <c r="EE176" s="1315"/>
      <c r="EF176" s="1315"/>
      <c r="EG176" s="1315"/>
      <c r="EH176" s="1315"/>
      <c r="EI176" s="1315"/>
      <c r="EJ176" s="1312"/>
      <c r="EK176" s="1312"/>
      <c r="EL176" s="1312"/>
      <c r="EM176" s="1312"/>
      <c r="EN176" s="1312"/>
      <c r="EO176" s="1312"/>
      <c r="EP176" s="1312"/>
      <c r="EQ176" s="1312"/>
      <c r="ER176" s="1312"/>
      <c r="ES176" s="1312"/>
      <c r="ET176" s="1312"/>
      <c r="EU176" s="1312"/>
      <c r="EV176" s="1312"/>
      <c r="EW176" s="1312"/>
      <c r="EX176" s="1312"/>
      <c r="EY176" s="1312"/>
      <c r="EZ176" s="1312"/>
      <c r="FA176" s="1312"/>
      <c r="FB176" s="1312"/>
      <c r="FC176" s="1312"/>
      <c r="FD176" s="1312"/>
      <c r="FE176" s="1312"/>
      <c r="FF176" s="1312"/>
      <c r="FG176" s="1312"/>
      <c r="FH176" s="1312"/>
      <c r="FI176" s="1312"/>
      <c r="FJ176" s="1315"/>
      <c r="FK176" s="1315"/>
      <c r="FL176" s="1315"/>
      <c r="FM176" s="1315"/>
      <c r="FN176" s="1315"/>
      <c r="FO176" s="1315"/>
      <c r="FP176" s="1315"/>
      <c r="FQ176" s="1315"/>
      <c r="FR176" s="1315"/>
      <c r="FS176" s="1315"/>
      <c r="FT176" s="1315"/>
      <c r="FU176" s="1315"/>
      <c r="FV176" s="1315"/>
      <c r="FW176" s="1315"/>
      <c r="FX176" s="1315"/>
      <c r="FY176" s="1315"/>
      <c r="FZ176" s="1315"/>
      <c r="GA176" s="1295"/>
      <c r="GB176" s="1295"/>
      <c r="GC176" s="1295"/>
      <c r="GD176" s="1295"/>
      <c r="GE176" s="1295"/>
      <c r="GF176" s="1295"/>
      <c r="GG176" s="1295"/>
      <c r="GH176" s="1295"/>
      <c r="GI176" s="1295"/>
      <c r="GJ176" s="1295"/>
      <c r="GK176" s="1295"/>
      <c r="GL176" s="1295"/>
      <c r="GM176" s="1295"/>
      <c r="GN176" s="1295"/>
      <c r="GO176" s="1295"/>
      <c r="GP176" s="1295"/>
      <c r="GQ176" s="1295"/>
      <c r="GR176" s="1295"/>
      <c r="GS176" s="1295"/>
      <c r="GT176" s="1295"/>
      <c r="GU176" s="1295"/>
      <c r="GV176" s="1295"/>
      <c r="GW176" s="1295"/>
      <c r="GX176" s="1295"/>
      <c r="GY176" s="1295"/>
      <c r="GZ176" s="1295"/>
      <c r="HA176" s="1295"/>
      <c r="HB176" s="1295"/>
      <c r="HC176" s="1295"/>
      <c r="HD176" s="1295"/>
      <c r="HE176" s="1295"/>
      <c r="HF176" s="1295"/>
      <c r="HG176" s="1295"/>
      <c r="HH176" s="1295"/>
      <c r="HI176" s="1295"/>
      <c r="HJ176" s="1295"/>
      <c r="HK176" s="1295"/>
      <c r="HL176" s="1295"/>
      <c r="HM176" s="1295"/>
      <c r="HN176" s="1295"/>
      <c r="HO176" s="1295"/>
      <c r="HP176" s="1295"/>
      <c r="HQ176" s="1295"/>
      <c r="HR176" s="1295"/>
      <c r="HS176" s="1295"/>
      <c r="HT176" s="1295"/>
      <c r="HU176" s="1295"/>
      <c r="HV176" s="1295"/>
      <c r="HW176" s="1295"/>
      <c r="HX176" s="1295"/>
      <c r="HY176" s="1295"/>
      <c r="HZ176" s="1295"/>
      <c r="IA176" s="1295"/>
      <c r="IB176" s="1295"/>
      <c r="IC176" s="1295"/>
      <c r="ID176" s="1295"/>
      <c r="IE176" s="1295"/>
      <c r="IF176" s="1295"/>
      <c r="IG176" s="1295"/>
      <c r="IH176" s="1295"/>
      <c r="II176" s="1295"/>
      <c r="IJ176" s="1295"/>
      <c r="IK176" s="1295"/>
      <c r="IL176" s="1295"/>
      <c r="IM176" s="1295"/>
      <c r="IN176" s="1295"/>
      <c r="IO176" s="1295"/>
      <c r="IP176" s="1295"/>
      <c r="IQ176" s="1295"/>
      <c r="IR176" s="1295"/>
      <c r="IS176" s="1295"/>
      <c r="IT176" s="1295"/>
      <c r="IU176" s="1295"/>
      <c r="IV176" s="1295"/>
      <c r="IW176" s="1295"/>
      <c r="IX176" s="1295"/>
      <c r="IY176" s="1295"/>
      <c r="IZ176" s="1295"/>
      <c r="JA176" s="1295"/>
      <c r="JB176" s="1295"/>
      <c r="JC176" s="1295"/>
      <c r="JD176" s="1295"/>
      <c r="JE176" s="1295"/>
      <c r="JF176" s="1295"/>
      <c r="JG176" s="1295"/>
      <c r="JH176" s="1295"/>
      <c r="JI176" s="1295"/>
      <c r="JJ176" s="1295"/>
      <c r="JK176" s="1295"/>
      <c r="JL176" s="1295"/>
      <c r="JM176" s="1295"/>
      <c r="JN176" s="1295"/>
      <c r="JO176" s="1295"/>
      <c r="JP176" s="1295"/>
      <c r="JQ176" s="1295"/>
      <c r="JR176" s="1295"/>
      <c r="JS176" s="1295"/>
      <c r="JT176" s="1295"/>
      <c r="JU176" s="1295"/>
      <c r="JV176" s="1295"/>
      <c r="JW176" s="1295"/>
      <c r="JX176" s="1295"/>
      <c r="JY176" s="1295"/>
      <c r="JZ176" s="1295"/>
      <c r="KA176" s="1295"/>
      <c r="KB176" s="1295"/>
      <c r="KC176" s="1295"/>
      <c r="KD176" s="1295"/>
      <c r="KE176" s="1295"/>
      <c r="KF176" s="1295"/>
      <c r="KG176" s="1295"/>
      <c r="KH176" s="1295"/>
      <c r="KI176" s="1295"/>
      <c r="KJ176" s="1295"/>
      <c r="KK176" s="1295"/>
      <c r="KL176" s="1295"/>
      <c r="KM176" s="1295"/>
      <c r="KN176" s="1295"/>
      <c r="KO176" s="1295"/>
      <c r="KP176" s="1295"/>
      <c r="KQ176" s="1295"/>
      <c r="KR176" s="1295"/>
      <c r="KS176" s="1295"/>
      <c r="KT176" s="1295"/>
      <c r="KU176" s="1295"/>
      <c r="KV176" s="1295"/>
      <c r="KW176" s="1295"/>
      <c r="KX176" s="1295"/>
      <c r="KY176" s="1295"/>
      <c r="KZ176" s="1295"/>
      <c r="LA176" s="1295"/>
      <c r="LB176" s="1295"/>
      <c r="LC176" s="1295"/>
      <c r="LD176" s="1295"/>
      <c r="LE176" s="1295"/>
      <c r="LF176" s="1295"/>
      <c r="LG176" s="1295"/>
      <c r="LH176" s="1295"/>
      <c r="LI176" s="1295"/>
      <c r="LJ176" s="1295"/>
      <c r="LK176" s="1295"/>
      <c r="LL176" s="1295"/>
      <c r="LM176" s="1295"/>
      <c r="LN176" s="1295"/>
      <c r="LO176" s="1295"/>
      <c r="LP176" s="1295"/>
      <c r="LQ176" s="1295"/>
      <c r="LR176" s="1295"/>
      <c r="LS176" s="1295"/>
      <c r="LT176" s="1295"/>
      <c r="LU176" s="1295"/>
      <c r="LV176" s="1295"/>
      <c r="LW176" s="1295"/>
      <c r="LX176" s="1295"/>
      <c r="LY176" s="1295"/>
      <c r="LZ176" s="1295"/>
      <c r="MA176" s="1295"/>
      <c r="MB176" s="1295"/>
      <c r="MC176" s="1295"/>
      <c r="MD176" s="1295"/>
      <c r="ME176" s="1295"/>
      <c r="MF176" s="1295"/>
      <c r="MG176" s="1295"/>
      <c r="MH176" s="1295"/>
      <c r="MI176" s="1295"/>
      <c r="MJ176" s="1295"/>
      <c r="MK176" s="1295"/>
      <c r="ML176" s="1295"/>
      <c r="MM176" s="1295"/>
      <c r="MN176" s="1295"/>
      <c r="MO176" s="1295"/>
      <c r="MP176" s="1295"/>
      <c r="MQ176" s="1295"/>
      <c r="MR176" s="1295"/>
      <c r="MS176" s="1295"/>
      <c r="MT176" s="1295"/>
      <c r="MU176" s="1295"/>
      <c r="MV176" s="1295"/>
      <c r="MW176" s="1295"/>
      <c r="MX176" s="1295"/>
      <c r="MY176" s="1295"/>
      <c r="MZ176" s="1295"/>
      <c r="NA176" s="1295"/>
      <c r="NB176" s="1295"/>
      <c r="NC176" s="1295"/>
      <c r="ND176" s="1295"/>
      <c r="NE176" s="1295"/>
      <c r="NF176" s="1295"/>
      <c r="NG176" s="1295"/>
      <c r="NH176" s="1295"/>
      <c r="NI176" s="1295"/>
      <c r="NJ176" s="1302"/>
    </row>
    <row r="177" spans="2:374" ht="3.65" customHeight="1" x14ac:dyDescent="0.65">
      <c r="B177" s="1314"/>
      <c r="C177" s="1315"/>
      <c r="D177" s="1315"/>
      <c r="E177" s="1315"/>
      <c r="F177" s="1315"/>
      <c r="G177" s="1315"/>
      <c r="H177" s="1315"/>
      <c r="I177" s="1315"/>
      <c r="J177" s="1315"/>
      <c r="K177" s="1315"/>
      <c r="L177" s="1315"/>
      <c r="M177" s="1315"/>
      <c r="N177" s="1315"/>
      <c r="O177" s="1315"/>
      <c r="P177" s="1315"/>
      <c r="Q177" s="1315"/>
      <c r="R177" s="1315"/>
      <c r="S177" s="1315"/>
      <c r="T177" s="1315"/>
      <c r="U177" s="1315"/>
      <c r="V177" s="1315"/>
      <c r="W177" s="1315"/>
      <c r="X177" s="1315"/>
      <c r="Y177" s="1315"/>
      <c r="Z177" s="1315"/>
      <c r="AA177" s="1315"/>
      <c r="AB177" s="1312"/>
      <c r="AC177" s="1312"/>
      <c r="AD177" s="1312"/>
      <c r="AE177" s="1312"/>
      <c r="AF177" s="1312"/>
      <c r="AG177" s="1312"/>
      <c r="AH177" s="1312"/>
      <c r="AI177" s="1312"/>
      <c r="AJ177" s="1312"/>
      <c r="AK177" s="1312"/>
      <c r="AL177" s="1315"/>
      <c r="AM177" s="1315"/>
      <c r="AN177" s="1315"/>
      <c r="AO177" s="1315"/>
      <c r="AP177" s="1315"/>
      <c r="AQ177" s="1315"/>
      <c r="AR177" s="1315"/>
      <c r="AS177" s="1315"/>
      <c r="AT177" s="1315"/>
      <c r="AU177" s="1315"/>
      <c r="AV177" s="1315"/>
      <c r="AW177" s="1315"/>
      <c r="AX177" s="1315"/>
      <c r="AY177" s="1315"/>
      <c r="AZ177" s="1315"/>
      <c r="BA177" s="1315"/>
      <c r="BB177" s="1315"/>
      <c r="BC177" s="1315"/>
      <c r="BD177" s="1315"/>
      <c r="BE177" s="1315"/>
      <c r="BF177" s="1315"/>
      <c r="BG177" s="1315"/>
      <c r="BH177" s="1315"/>
      <c r="BI177" s="1315"/>
      <c r="BJ177" s="1315"/>
      <c r="BK177" s="1315"/>
      <c r="BL177" s="1315"/>
      <c r="BM177" s="1315"/>
      <c r="BN177" s="1315"/>
      <c r="BO177" s="1315"/>
      <c r="BP177" s="1315"/>
      <c r="BQ177" s="1315"/>
      <c r="BR177" s="1315"/>
      <c r="BS177" s="1315"/>
      <c r="BT177" s="1315"/>
      <c r="BU177" s="1315"/>
      <c r="BV177" s="1315"/>
      <c r="BW177" s="1315"/>
      <c r="BX177" s="1315"/>
      <c r="BY177" s="1315"/>
      <c r="BZ177" s="1315"/>
      <c r="CA177" s="1315"/>
      <c r="CB177" s="1315"/>
      <c r="CC177" s="1315"/>
      <c r="CD177" s="1315"/>
      <c r="CE177" s="1315"/>
      <c r="CF177" s="1315"/>
      <c r="CG177" s="1315"/>
      <c r="CH177" s="1315"/>
      <c r="CI177" s="1315"/>
      <c r="CJ177" s="1315"/>
      <c r="CK177" s="1315"/>
      <c r="CL177" s="1315"/>
      <c r="CM177" s="1315"/>
      <c r="CN177" s="1315"/>
      <c r="CO177" s="1315"/>
      <c r="CP177" s="1315"/>
      <c r="CQ177" s="1315"/>
      <c r="CR177" s="1315"/>
      <c r="CS177" s="1315"/>
      <c r="CT177" s="1315"/>
      <c r="CU177" s="1315"/>
      <c r="CV177" s="1315"/>
      <c r="CW177" s="1315"/>
      <c r="CX177" s="1315"/>
      <c r="CY177" s="1315"/>
      <c r="CZ177" s="1315"/>
      <c r="DA177" s="1315"/>
      <c r="DB177" s="1315"/>
      <c r="DC177" s="1315"/>
      <c r="DD177" s="1315"/>
      <c r="DE177" s="1315"/>
      <c r="DF177" s="1315"/>
      <c r="DG177" s="1315"/>
      <c r="DH177" s="1315"/>
      <c r="DI177" s="1315"/>
      <c r="DJ177" s="1315"/>
      <c r="DK177" s="1315"/>
      <c r="DL177" s="1315"/>
      <c r="DM177" s="1315"/>
      <c r="DN177" s="1315"/>
      <c r="DO177" s="1315"/>
      <c r="DP177" s="1315"/>
      <c r="DQ177" s="1315"/>
      <c r="DR177" s="1315"/>
      <c r="DS177" s="1315"/>
      <c r="DT177" s="1315"/>
      <c r="DU177" s="1315"/>
      <c r="DV177" s="1315"/>
      <c r="DW177" s="1315"/>
      <c r="DX177" s="1315"/>
      <c r="DY177" s="1315"/>
      <c r="DZ177" s="1315"/>
      <c r="EA177" s="1315"/>
      <c r="EB177" s="1315"/>
      <c r="EC177" s="1315"/>
      <c r="ED177" s="1315"/>
      <c r="EE177" s="1315"/>
      <c r="EF177" s="1315"/>
      <c r="EG177" s="1315"/>
      <c r="EH177" s="1315"/>
      <c r="EI177" s="1315"/>
      <c r="EJ177" s="1312"/>
      <c r="EK177" s="1312"/>
      <c r="EL177" s="1312"/>
      <c r="EM177" s="1312"/>
      <c r="EN177" s="1312"/>
      <c r="EO177" s="1312"/>
      <c r="EP177" s="1312"/>
      <c r="EQ177" s="1312"/>
      <c r="ER177" s="1312"/>
      <c r="ES177" s="1312"/>
      <c r="ET177" s="1312"/>
      <c r="EU177" s="1312"/>
      <c r="EV177" s="1312"/>
      <c r="EW177" s="1312"/>
      <c r="EX177" s="1312"/>
      <c r="EY177" s="1312"/>
      <c r="EZ177" s="1312"/>
      <c r="FA177" s="1312"/>
      <c r="FB177" s="1312"/>
      <c r="FC177" s="1312"/>
      <c r="FD177" s="1312"/>
      <c r="FE177" s="1312"/>
      <c r="FF177" s="1312"/>
      <c r="FG177" s="1312"/>
      <c r="FH177" s="1312"/>
      <c r="FI177" s="1312"/>
      <c r="FJ177" s="1315"/>
      <c r="FK177" s="1315"/>
      <c r="FL177" s="1315"/>
      <c r="FM177" s="1315"/>
      <c r="FN177" s="1315"/>
      <c r="FO177" s="1315"/>
      <c r="FP177" s="1315"/>
      <c r="FQ177" s="1315"/>
      <c r="FR177" s="1315"/>
      <c r="FS177" s="1315"/>
      <c r="FT177" s="1315"/>
      <c r="FU177" s="1315"/>
      <c r="FV177" s="1315"/>
      <c r="FW177" s="1315"/>
      <c r="FX177" s="1315"/>
      <c r="FY177" s="1315"/>
      <c r="FZ177" s="1315"/>
      <c r="GA177" s="1295"/>
      <c r="GB177" s="1295"/>
      <c r="GC177" s="1295"/>
      <c r="GD177" s="1295"/>
      <c r="GE177" s="1295"/>
      <c r="GF177" s="1295"/>
      <c r="GG177" s="1295"/>
      <c r="GH177" s="1295"/>
      <c r="GI177" s="1295"/>
      <c r="GJ177" s="1295"/>
      <c r="GK177" s="1295"/>
      <c r="GL177" s="1295"/>
      <c r="GM177" s="1295"/>
      <c r="GN177" s="1295"/>
      <c r="GO177" s="1295"/>
      <c r="GP177" s="1295"/>
      <c r="GQ177" s="1295"/>
      <c r="GR177" s="1295"/>
      <c r="GS177" s="1295"/>
      <c r="GT177" s="1295"/>
      <c r="GU177" s="1295"/>
      <c r="GV177" s="1295"/>
      <c r="GW177" s="1295"/>
      <c r="GX177" s="1295"/>
      <c r="GY177" s="1295"/>
      <c r="GZ177" s="1295"/>
      <c r="HA177" s="1295"/>
      <c r="HB177" s="1295"/>
      <c r="HC177" s="1295"/>
      <c r="HD177" s="1295"/>
      <c r="HE177" s="1295"/>
      <c r="HF177" s="1295"/>
      <c r="HG177" s="1295"/>
      <c r="HH177" s="1295"/>
      <c r="HI177" s="1295"/>
      <c r="HJ177" s="1295"/>
      <c r="HK177" s="1295"/>
      <c r="HL177" s="1295"/>
      <c r="HM177" s="1295"/>
      <c r="HN177" s="1295"/>
      <c r="HO177" s="1295"/>
      <c r="HP177" s="1295"/>
      <c r="HQ177" s="1295"/>
      <c r="HR177" s="1295"/>
      <c r="HS177" s="1295"/>
      <c r="HT177" s="1295"/>
      <c r="HU177" s="1295"/>
      <c r="HV177" s="1295"/>
      <c r="HW177" s="1295"/>
      <c r="HX177" s="1295"/>
      <c r="HY177" s="1295"/>
      <c r="HZ177" s="1295"/>
      <c r="IA177" s="1295"/>
      <c r="IB177" s="1295"/>
      <c r="IC177" s="1295"/>
      <c r="ID177" s="1295"/>
      <c r="IE177" s="1295"/>
      <c r="IF177" s="1295"/>
      <c r="IG177" s="1295"/>
      <c r="IH177" s="1295"/>
      <c r="II177" s="1295"/>
      <c r="IJ177" s="1295"/>
      <c r="IK177" s="1295"/>
      <c r="IL177" s="1295"/>
      <c r="IM177" s="1295"/>
      <c r="IN177" s="1295"/>
      <c r="IO177" s="1295"/>
      <c r="IP177" s="1295"/>
      <c r="IQ177" s="1295"/>
      <c r="IR177" s="1295"/>
      <c r="IS177" s="1295"/>
      <c r="IT177" s="1295"/>
      <c r="IU177" s="1295"/>
      <c r="IV177" s="1295"/>
      <c r="IW177" s="1295"/>
      <c r="IX177" s="1295"/>
      <c r="IY177" s="1295"/>
      <c r="IZ177" s="1295"/>
      <c r="JA177" s="1295"/>
      <c r="JB177" s="1295"/>
      <c r="JC177" s="1295"/>
      <c r="JD177" s="1295"/>
      <c r="JE177" s="1295"/>
      <c r="JF177" s="1295"/>
      <c r="JG177" s="1295"/>
      <c r="JH177" s="1295"/>
      <c r="JI177" s="1295"/>
      <c r="JJ177" s="1295"/>
      <c r="JK177" s="1295"/>
      <c r="JL177" s="1295"/>
      <c r="JM177" s="1295"/>
      <c r="JN177" s="1295"/>
      <c r="JO177" s="1295"/>
      <c r="JP177" s="1295"/>
      <c r="JQ177" s="1295"/>
      <c r="JR177" s="1295"/>
      <c r="JS177" s="1295"/>
      <c r="JT177" s="1295"/>
      <c r="JU177" s="1295"/>
      <c r="JV177" s="1295"/>
      <c r="JW177" s="1295"/>
      <c r="JX177" s="1295"/>
      <c r="JY177" s="1295"/>
      <c r="JZ177" s="1295"/>
      <c r="KA177" s="1295"/>
      <c r="KB177" s="1295"/>
      <c r="KC177" s="1295"/>
      <c r="KD177" s="1295"/>
      <c r="KE177" s="1295"/>
      <c r="KF177" s="1295"/>
      <c r="KG177" s="1295"/>
      <c r="KH177" s="1295"/>
      <c r="KI177" s="1295"/>
      <c r="KJ177" s="1295"/>
      <c r="KK177" s="1295"/>
      <c r="KL177" s="1295"/>
      <c r="KM177" s="1295"/>
      <c r="KN177" s="1295"/>
      <c r="KO177" s="1295"/>
      <c r="KP177" s="1295"/>
      <c r="KQ177" s="1295"/>
      <c r="KR177" s="1295"/>
      <c r="KS177" s="1295"/>
      <c r="KT177" s="1295"/>
      <c r="KU177" s="1295"/>
      <c r="KV177" s="1295"/>
      <c r="KW177" s="1295"/>
      <c r="KX177" s="1295"/>
      <c r="KY177" s="1295"/>
      <c r="KZ177" s="1295"/>
      <c r="LA177" s="1295"/>
      <c r="LB177" s="1295"/>
      <c r="LC177" s="1295"/>
      <c r="LD177" s="1295"/>
      <c r="LE177" s="1295"/>
      <c r="LF177" s="1295"/>
      <c r="LG177" s="1295"/>
      <c r="LH177" s="1295"/>
      <c r="LI177" s="1295"/>
      <c r="LJ177" s="1295"/>
      <c r="LK177" s="1295"/>
      <c r="LL177" s="1295"/>
      <c r="LM177" s="1295"/>
      <c r="LN177" s="1295"/>
      <c r="LO177" s="1295"/>
      <c r="LP177" s="1295"/>
      <c r="LQ177" s="1295"/>
      <c r="LR177" s="1295"/>
      <c r="LS177" s="1295"/>
      <c r="LT177" s="1295"/>
      <c r="LU177" s="1295"/>
      <c r="LV177" s="1295"/>
      <c r="LW177" s="1295"/>
      <c r="LX177" s="1295"/>
      <c r="LY177" s="1295"/>
      <c r="LZ177" s="1295"/>
      <c r="MA177" s="1295"/>
      <c r="MB177" s="1295"/>
      <c r="MC177" s="1295"/>
      <c r="MD177" s="1295"/>
      <c r="ME177" s="1295"/>
      <c r="MF177" s="1295"/>
      <c r="MG177" s="1295"/>
      <c r="MH177" s="1295"/>
      <c r="MI177" s="1295"/>
      <c r="MJ177" s="1295"/>
      <c r="MK177" s="1295"/>
      <c r="ML177" s="1295"/>
      <c r="MM177" s="1295"/>
      <c r="MN177" s="1295"/>
      <c r="MO177" s="1295"/>
      <c r="MP177" s="1295"/>
      <c r="MQ177" s="1295"/>
      <c r="MR177" s="1295"/>
      <c r="MS177" s="1295"/>
      <c r="MT177" s="1295"/>
      <c r="MU177" s="1295"/>
      <c r="MV177" s="1295"/>
      <c r="MW177" s="1295"/>
      <c r="MX177" s="1295"/>
      <c r="MY177" s="1295"/>
      <c r="MZ177" s="1295"/>
      <c r="NA177" s="1295"/>
      <c r="NB177" s="1295"/>
      <c r="NC177" s="1295"/>
      <c r="ND177" s="1295"/>
      <c r="NE177" s="1295"/>
      <c r="NF177" s="1295"/>
      <c r="NG177" s="1295"/>
      <c r="NH177" s="1295"/>
      <c r="NI177" s="1295"/>
      <c r="NJ177" s="1302"/>
    </row>
    <row r="178" spans="2:374" ht="3.65" customHeight="1" x14ac:dyDescent="0.65">
      <c r="B178" s="1314"/>
      <c r="C178" s="1315"/>
      <c r="D178" s="1315"/>
      <c r="E178" s="1315"/>
      <c r="F178" s="1315"/>
      <c r="G178" s="1315"/>
      <c r="H178" s="1315"/>
      <c r="I178" s="1315"/>
      <c r="J178" s="1315"/>
      <c r="K178" s="1315"/>
      <c r="L178" s="1315"/>
      <c r="M178" s="1315"/>
      <c r="N178" s="1315"/>
      <c r="O178" s="1315"/>
      <c r="P178" s="1315"/>
      <c r="Q178" s="1315"/>
      <c r="R178" s="1315"/>
      <c r="S178" s="1315"/>
      <c r="T178" s="1315"/>
      <c r="U178" s="1315"/>
      <c r="V178" s="1315"/>
      <c r="W178" s="1315"/>
      <c r="X178" s="1315"/>
      <c r="Y178" s="1315"/>
      <c r="Z178" s="1315"/>
      <c r="AA178" s="1315"/>
      <c r="AB178" s="1312"/>
      <c r="AC178" s="1312"/>
      <c r="AD178" s="1312"/>
      <c r="AE178" s="1312"/>
      <c r="AF178" s="1312"/>
      <c r="AG178" s="1312"/>
      <c r="AH178" s="1312"/>
      <c r="AI178" s="1312"/>
      <c r="AJ178" s="1312"/>
      <c r="AK178" s="1312"/>
      <c r="AL178" s="1315"/>
      <c r="AM178" s="1315"/>
      <c r="AN178" s="1315"/>
      <c r="AO178" s="1315"/>
      <c r="AP178" s="1315"/>
      <c r="AQ178" s="1315"/>
      <c r="AR178" s="1315"/>
      <c r="AS178" s="1315"/>
      <c r="AT178" s="1315"/>
      <c r="AU178" s="1315"/>
      <c r="AV178" s="1315"/>
      <c r="AW178" s="1315"/>
      <c r="AX178" s="1315"/>
      <c r="AY178" s="1315"/>
      <c r="AZ178" s="1315"/>
      <c r="BA178" s="1315"/>
      <c r="BB178" s="1315"/>
      <c r="BC178" s="1315"/>
      <c r="BD178" s="1315"/>
      <c r="BE178" s="1315"/>
      <c r="BF178" s="1315"/>
      <c r="BG178" s="1315"/>
      <c r="BH178" s="1315"/>
      <c r="BI178" s="1315"/>
      <c r="BJ178" s="1315"/>
      <c r="BK178" s="1315"/>
      <c r="BL178" s="1315"/>
      <c r="BM178" s="1315"/>
      <c r="BN178" s="1315"/>
      <c r="BO178" s="1315"/>
      <c r="BP178" s="1315"/>
      <c r="BQ178" s="1315"/>
      <c r="BR178" s="1315"/>
      <c r="BS178" s="1315"/>
      <c r="BT178" s="1315"/>
      <c r="BU178" s="1315"/>
      <c r="BV178" s="1315"/>
      <c r="BW178" s="1315"/>
      <c r="BX178" s="1315"/>
      <c r="BY178" s="1315"/>
      <c r="BZ178" s="1315"/>
      <c r="CA178" s="1315"/>
      <c r="CB178" s="1315"/>
      <c r="CC178" s="1315"/>
      <c r="CD178" s="1315"/>
      <c r="CE178" s="1315"/>
      <c r="CF178" s="1315"/>
      <c r="CG178" s="1315"/>
      <c r="CH178" s="1315"/>
      <c r="CI178" s="1315"/>
      <c r="CJ178" s="1315"/>
      <c r="CK178" s="1315"/>
      <c r="CL178" s="1315"/>
      <c r="CM178" s="1315"/>
      <c r="CN178" s="1315"/>
      <c r="CO178" s="1315"/>
      <c r="CP178" s="1315"/>
      <c r="CQ178" s="1315"/>
      <c r="CR178" s="1315"/>
      <c r="CS178" s="1315"/>
      <c r="CT178" s="1315"/>
      <c r="CU178" s="1315"/>
      <c r="CV178" s="1315"/>
      <c r="CW178" s="1315"/>
      <c r="CX178" s="1315"/>
      <c r="CY178" s="1315"/>
      <c r="CZ178" s="1315"/>
      <c r="DA178" s="1315"/>
      <c r="DB178" s="1315"/>
      <c r="DC178" s="1315"/>
      <c r="DD178" s="1315"/>
      <c r="DE178" s="1315"/>
      <c r="DF178" s="1315"/>
      <c r="DG178" s="1315"/>
      <c r="DH178" s="1315"/>
      <c r="DI178" s="1315"/>
      <c r="DJ178" s="1315"/>
      <c r="DK178" s="1315"/>
      <c r="DL178" s="1315"/>
      <c r="DM178" s="1315"/>
      <c r="DN178" s="1315"/>
      <c r="DO178" s="1315"/>
      <c r="DP178" s="1315"/>
      <c r="DQ178" s="1315"/>
      <c r="DR178" s="1315"/>
      <c r="DS178" s="1315"/>
      <c r="DT178" s="1315"/>
      <c r="DU178" s="1315"/>
      <c r="DV178" s="1315"/>
      <c r="DW178" s="1315"/>
      <c r="DX178" s="1315"/>
      <c r="DY178" s="1315"/>
      <c r="DZ178" s="1315"/>
      <c r="EA178" s="1315"/>
      <c r="EB178" s="1315"/>
      <c r="EC178" s="1315"/>
      <c r="ED178" s="1315"/>
      <c r="EE178" s="1315"/>
      <c r="EF178" s="1315"/>
      <c r="EG178" s="1315"/>
      <c r="EH178" s="1315"/>
      <c r="EI178" s="1315"/>
      <c r="EJ178" s="1312"/>
      <c r="EK178" s="1312"/>
      <c r="EL178" s="1312"/>
      <c r="EM178" s="1312"/>
      <c r="EN178" s="1312"/>
      <c r="EO178" s="1312"/>
      <c r="EP178" s="1312"/>
      <c r="EQ178" s="1312"/>
      <c r="ER178" s="1312"/>
      <c r="ES178" s="1312"/>
      <c r="ET178" s="1312"/>
      <c r="EU178" s="1312"/>
      <c r="EV178" s="1312"/>
      <c r="EW178" s="1312"/>
      <c r="EX178" s="1312"/>
      <c r="EY178" s="1312"/>
      <c r="EZ178" s="1312"/>
      <c r="FA178" s="1312"/>
      <c r="FB178" s="1312"/>
      <c r="FC178" s="1312"/>
      <c r="FD178" s="1312"/>
      <c r="FE178" s="1312"/>
      <c r="FF178" s="1312"/>
      <c r="FG178" s="1312"/>
      <c r="FH178" s="1312"/>
      <c r="FI178" s="1312"/>
      <c r="FJ178" s="1315"/>
      <c r="FK178" s="1315"/>
      <c r="FL178" s="1315"/>
      <c r="FM178" s="1315"/>
      <c r="FN178" s="1315"/>
      <c r="FO178" s="1315"/>
      <c r="FP178" s="1315"/>
      <c r="FQ178" s="1315"/>
      <c r="FR178" s="1315"/>
      <c r="FS178" s="1315"/>
      <c r="FT178" s="1315"/>
      <c r="FU178" s="1315"/>
      <c r="FV178" s="1315"/>
      <c r="FW178" s="1315"/>
      <c r="FX178" s="1315"/>
      <c r="FY178" s="1315"/>
      <c r="FZ178" s="1315"/>
      <c r="GA178" s="1295"/>
      <c r="GB178" s="1295"/>
      <c r="GC178" s="1295"/>
      <c r="GD178" s="1295"/>
      <c r="GE178" s="1295"/>
      <c r="GF178" s="1295"/>
      <c r="GG178" s="1295"/>
      <c r="GH178" s="1295"/>
      <c r="GI178" s="1295"/>
      <c r="GJ178" s="1295"/>
      <c r="GK178" s="1295"/>
      <c r="GL178" s="1295"/>
      <c r="GM178" s="1295"/>
      <c r="GN178" s="1295"/>
      <c r="GO178" s="1295"/>
      <c r="GP178" s="1295"/>
      <c r="GQ178" s="1295"/>
      <c r="GR178" s="1295"/>
      <c r="GS178" s="1295"/>
      <c r="GT178" s="1295"/>
      <c r="GU178" s="1295"/>
      <c r="GV178" s="1295"/>
      <c r="GW178" s="1295"/>
      <c r="GX178" s="1295"/>
      <c r="GY178" s="1295"/>
      <c r="GZ178" s="1295"/>
      <c r="HA178" s="1295"/>
      <c r="HB178" s="1295"/>
      <c r="HC178" s="1295"/>
      <c r="HD178" s="1295"/>
      <c r="HE178" s="1295"/>
      <c r="HF178" s="1295"/>
      <c r="HG178" s="1295"/>
      <c r="HH178" s="1295"/>
      <c r="HI178" s="1295"/>
      <c r="HJ178" s="1295"/>
      <c r="HK178" s="1295"/>
      <c r="HL178" s="1295"/>
      <c r="HM178" s="1295"/>
      <c r="HN178" s="1295"/>
      <c r="HO178" s="1295"/>
      <c r="HP178" s="1295"/>
      <c r="HQ178" s="1295"/>
      <c r="HR178" s="1295"/>
      <c r="HS178" s="1295"/>
      <c r="HT178" s="1295"/>
      <c r="HU178" s="1295"/>
      <c r="HV178" s="1295"/>
      <c r="HW178" s="1295"/>
      <c r="HX178" s="1295"/>
      <c r="HY178" s="1295"/>
      <c r="HZ178" s="1295"/>
      <c r="IA178" s="1295"/>
      <c r="IB178" s="1295"/>
      <c r="IC178" s="1295"/>
      <c r="ID178" s="1295"/>
      <c r="IE178" s="1295"/>
      <c r="IF178" s="1295"/>
      <c r="IG178" s="1295"/>
      <c r="IH178" s="1295"/>
      <c r="II178" s="1295"/>
      <c r="IJ178" s="1295"/>
      <c r="IK178" s="1295"/>
      <c r="IL178" s="1295"/>
      <c r="IM178" s="1295"/>
      <c r="IN178" s="1295"/>
      <c r="IO178" s="1295"/>
      <c r="IP178" s="1295"/>
      <c r="IQ178" s="1295"/>
      <c r="IR178" s="1295"/>
      <c r="IS178" s="1295"/>
      <c r="IT178" s="1295"/>
      <c r="IU178" s="1295"/>
      <c r="IV178" s="1295"/>
      <c r="IW178" s="1295"/>
      <c r="IX178" s="1295"/>
      <c r="IY178" s="1295"/>
      <c r="IZ178" s="1295"/>
      <c r="JA178" s="1295"/>
      <c r="JB178" s="1295"/>
      <c r="JC178" s="1295"/>
      <c r="JD178" s="1295"/>
      <c r="JE178" s="1295"/>
      <c r="JF178" s="1295"/>
      <c r="JG178" s="1295"/>
      <c r="JH178" s="1295"/>
      <c r="JI178" s="1295"/>
      <c r="JJ178" s="1295"/>
      <c r="JK178" s="1295"/>
      <c r="JL178" s="1295"/>
      <c r="JM178" s="1295"/>
      <c r="JN178" s="1295"/>
      <c r="JO178" s="1295"/>
      <c r="JP178" s="1295"/>
      <c r="JQ178" s="1295"/>
      <c r="JR178" s="1295"/>
      <c r="JS178" s="1295"/>
      <c r="JT178" s="1295"/>
      <c r="JU178" s="1295"/>
      <c r="JV178" s="1295"/>
      <c r="JW178" s="1295"/>
      <c r="JX178" s="1295"/>
      <c r="JY178" s="1295"/>
      <c r="JZ178" s="1295"/>
      <c r="KA178" s="1295"/>
      <c r="KB178" s="1295"/>
      <c r="KC178" s="1295"/>
      <c r="KD178" s="1295"/>
      <c r="KE178" s="1295"/>
      <c r="KF178" s="1295"/>
      <c r="KG178" s="1295"/>
      <c r="KH178" s="1295"/>
      <c r="KI178" s="1295"/>
      <c r="KJ178" s="1295"/>
      <c r="KK178" s="1295"/>
      <c r="KL178" s="1295"/>
      <c r="KM178" s="1295"/>
      <c r="KN178" s="1295"/>
      <c r="KO178" s="1295"/>
      <c r="KP178" s="1295"/>
      <c r="KQ178" s="1295"/>
      <c r="KR178" s="1295"/>
      <c r="KS178" s="1295"/>
      <c r="KT178" s="1295"/>
      <c r="KU178" s="1295"/>
      <c r="KV178" s="1295"/>
      <c r="KW178" s="1295"/>
      <c r="KX178" s="1295"/>
      <c r="KY178" s="1295"/>
      <c r="KZ178" s="1295"/>
      <c r="LA178" s="1295"/>
      <c r="LB178" s="1295"/>
      <c r="LC178" s="1295"/>
      <c r="LD178" s="1295"/>
      <c r="LE178" s="1295"/>
      <c r="LF178" s="1295"/>
      <c r="LG178" s="1295"/>
      <c r="LH178" s="1295"/>
      <c r="LI178" s="1295"/>
      <c r="LJ178" s="1295"/>
      <c r="LK178" s="1295"/>
      <c r="LL178" s="1295"/>
      <c r="LM178" s="1295"/>
      <c r="LN178" s="1295"/>
      <c r="LO178" s="1295"/>
      <c r="LP178" s="1295"/>
      <c r="LQ178" s="1295"/>
      <c r="LR178" s="1295"/>
      <c r="LS178" s="1295"/>
      <c r="LT178" s="1295"/>
      <c r="LU178" s="1295"/>
      <c r="LV178" s="1295"/>
      <c r="LW178" s="1295"/>
      <c r="LX178" s="1295"/>
      <c r="LY178" s="1295"/>
      <c r="LZ178" s="1295"/>
      <c r="MA178" s="1295"/>
      <c r="MB178" s="1295"/>
      <c r="MC178" s="1295"/>
      <c r="MD178" s="1295"/>
      <c r="ME178" s="1295"/>
      <c r="MF178" s="1295"/>
      <c r="MG178" s="1295"/>
      <c r="MH178" s="1295"/>
      <c r="MI178" s="1295"/>
      <c r="MJ178" s="1295"/>
      <c r="MK178" s="1295"/>
      <c r="ML178" s="1295"/>
      <c r="MM178" s="1295"/>
      <c r="MN178" s="1295"/>
      <c r="MO178" s="1295"/>
      <c r="MP178" s="1295"/>
      <c r="MQ178" s="1295"/>
      <c r="MR178" s="1295"/>
      <c r="MS178" s="1295"/>
      <c r="MT178" s="1295"/>
      <c r="MU178" s="1295"/>
      <c r="MV178" s="1295"/>
      <c r="MW178" s="1295"/>
      <c r="MX178" s="1295"/>
      <c r="MY178" s="1295"/>
      <c r="MZ178" s="1295"/>
      <c r="NA178" s="1295"/>
      <c r="NB178" s="1295"/>
      <c r="NC178" s="1295"/>
      <c r="ND178" s="1295"/>
      <c r="NE178" s="1295"/>
      <c r="NF178" s="1295"/>
      <c r="NG178" s="1295"/>
      <c r="NH178" s="1295"/>
      <c r="NI178" s="1295"/>
      <c r="NJ178" s="1302"/>
    </row>
    <row r="179" spans="2:374" ht="3.65" customHeight="1" x14ac:dyDescent="0.65">
      <c r="B179" s="1314"/>
      <c r="C179" s="1315"/>
      <c r="D179" s="1315"/>
      <c r="E179" s="1315"/>
      <c r="F179" s="1315"/>
      <c r="G179" s="1315"/>
      <c r="H179" s="1315"/>
      <c r="I179" s="1315"/>
      <c r="J179" s="1315"/>
      <c r="K179" s="1315"/>
      <c r="L179" s="1315"/>
      <c r="M179" s="1315"/>
      <c r="N179" s="1315"/>
      <c r="O179" s="1315"/>
      <c r="P179" s="1315"/>
      <c r="Q179" s="1315"/>
      <c r="R179" s="1315"/>
      <c r="S179" s="1315"/>
      <c r="T179" s="1315"/>
      <c r="U179" s="1315"/>
      <c r="V179" s="1315"/>
      <c r="W179" s="1315"/>
      <c r="X179" s="1315"/>
      <c r="Y179" s="1315"/>
      <c r="Z179" s="1315"/>
      <c r="AA179" s="1315"/>
      <c r="AB179" s="1312"/>
      <c r="AC179" s="1312"/>
      <c r="AD179" s="1312"/>
      <c r="AE179" s="1312"/>
      <c r="AF179" s="1312"/>
      <c r="AG179" s="1312"/>
      <c r="AH179" s="1312"/>
      <c r="AI179" s="1312"/>
      <c r="AJ179" s="1312"/>
      <c r="AK179" s="1312"/>
      <c r="AL179" s="1315"/>
      <c r="AM179" s="1315"/>
      <c r="AN179" s="1315"/>
      <c r="AO179" s="1315"/>
      <c r="AP179" s="1315"/>
      <c r="AQ179" s="1315"/>
      <c r="AR179" s="1315"/>
      <c r="AS179" s="1315"/>
      <c r="AT179" s="1315"/>
      <c r="AU179" s="1315"/>
      <c r="AV179" s="1315"/>
      <c r="AW179" s="1315"/>
      <c r="AX179" s="1315"/>
      <c r="AY179" s="1315"/>
      <c r="AZ179" s="1315"/>
      <c r="BA179" s="1315"/>
      <c r="BB179" s="1315"/>
      <c r="BC179" s="1315"/>
      <c r="BD179" s="1315"/>
      <c r="BE179" s="1315"/>
      <c r="BF179" s="1315"/>
      <c r="BG179" s="1315"/>
      <c r="BH179" s="1315"/>
      <c r="BI179" s="1315"/>
      <c r="BJ179" s="1315"/>
      <c r="BK179" s="1315"/>
      <c r="BL179" s="1315"/>
      <c r="BM179" s="1315"/>
      <c r="BN179" s="1315"/>
      <c r="BO179" s="1315"/>
      <c r="BP179" s="1315"/>
      <c r="BQ179" s="1315"/>
      <c r="BR179" s="1315"/>
      <c r="BS179" s="1315"/>
      <c r="BT179" s="1315"/>
      <c r="BU179" s="1315"/>
      <c r="BV179" s="1315"/>
      <c r="BW179" s="1315"/>
      <c r="BX179" s="1315"/>
      <c r="BY179" s="1315"/>
      <c r="BZ179" s="1315"/>
      <c r="CA179" s="1315"/>
      <c r="CB179" s="1315"/>
      <c r="CC179" s="1315"/>
      <c r="CD179" s="1315"/>
      <c r="CE179" s="1315"/>
      <c r="CF179" s="1315"/>
      <c r="CG179" s="1315"/>
      <c r="CH179" s="1315"/>
      <c r="CI179" s="1315"/>
      <c r="CJ179" s="1315"/>
      <c r="CK179" s="1315"/>
      <c r="CL179" s="1315"/>
      <c r="CM179" s="1315"/>
      <c r="CN179" s="1315"/>
      <c r="CO179" s="1315"/>
      <c r="CP179" s="1315"/>
      <c r="CQ179" s="1315"/>
      <c r="CR179" s="1315"/>
      <c r="CS179" s="1315"/>
      <c r="CT179" s="1315"/>
      <c r="CU179" s="1315"/>
      <c r="CV179" s="1315"/>
      <c r="CW179" s="1315"/>
      <c r="CX179" s="1315"/>
      <c r="CY179" s="1315"/>
      <c r="CZ179" s="1315"/>
      <c r="DA179" s="1315"/>
      <c r="DB179" s="1315"/>
      <c r="DC179" s="1315"/>
      <c r="DD179" s="1315"/>
      <c r="DE179" s="1315"/>
      <c r="DF179" s="1315"/>
      <c r="DG179" s="1315"/>
      <c r="DH179" s="1315"/>
      <c r="DI179" s="1315"/>
      <c r="DJ179" s="1315"/>
      <c r="DK179" s="1315"/>
      <c r="DL179" s="1315"/>
      <c r="DM179" s="1315"/>
      <c r="DN179" s="1315"/>
      <c r="DO179" s="1315"/>
      <c r="DP179" s="1315"/>
      <c r="DQ179" s="1315"/>
      <c r="DR179" s="1315"/>
      <c r="DS179" s="1315"/>
      <c r="DT179" s="1315"/>
      <c r="DU179" s="1315"/>
      <c r="DV179" s="1315"/>
      <c r="DW179" s="1315"/>
      <c r="DX179" s="1315"/>
      <c r="DY179" s="1315"/>
      <c r="DZ179" s="1315"/>
      <c r="EA179" s="1315"/>
      <c r="EB179" s="1315"/>
      <c r="EC179" s="1315"/>
      <c r="ED179" s="1315"/>
      <c r="EE179" s="1315"/>
      <c r="EF179" s="1315"/>
      <c r="EG179" s="1315"/>
      <c r="EH179" s="1315"/>
      <c r="EI179" s="1315"/>
      <c r="EJ179" s="1315"/>
      <c r="EK179" s="1315"/>
      <c r="EL179" s="1315"/>
      <c r="EM179" s="1315"/>
      <c r="EN179" s="1315"/>
      <c r="EO179" s="1315"/>
      <c r="EP179" s="1315"/>
      <c r="EQ179" s="1315"/>
      <c r="ER179" s="1315"/>
      <c r="ES179" s="1315"/>
      <c r="ET179" s="1315"/>
      <c r="EU179" s="1315"/>
      <c r="EV179" s="1315"/>
      <c r="EW179" s="1315"/>
      <c r="EX179" s="1315"/>
      <c r="EY179" s="1315"/>
      <c r="EZ179" s="1315"/>
      <c r="FA179" s="1315"/>
      <c r="FB179" s="1315"/>
      <c r="FC179" s="1315"/>
      <c r="FD179" s="1315"/>
      <c r="FE179" s="1315"/>
      <c r="FF179" s="1315"/>
      <c r="FG179" s="1315"/>
      <c r="FH179" s="1315"/>
      <c r="FI179" s="1315"/>
      <c r="FJ179" s="1315"/>
      <c r="FK179" s="1315"/>
      <c r="FL179" s="1315"/>
      <c r="FM179" s="1315"/>
      <c r="FN179" s="1315"/>
      <c r="FO179" s="1315"/>
      <c r="FP179" s="1315"/>
      <c r="FQ179" s="1315"/>
      <c r="FR179" s="1315"/>
      <c r="FS179" s="1315"/>
      <c r="FT179" s="1315"/>
      <c r="FU179" s="1315"/>
      <c r="FV179" s="1315"/>
      <c r="FW179" s="1315"/>
      <c r="FX179" s="1315"/>
      <c r="FY179" s="1315"/>
      <c r="FZ179" s="1315"/>
      <c r="GA179" s="1295"/>
      <c r="GB179" s="1295"/>
      <c r="GC179" s="1295"/>
      <c r="GD179" s="1295"/>
      <c r="GE179" s="1295"/>
      <c r="GF179" s="1295"/>
      <c r="GG179" s="1295"/>
      <c r="GH179" s="1295"/>
      <c r="GI179" s="1295"/>
      <c r="GJ179" s="1295"/>
      <c r="GK179" s="1295"/>
      <c r="GL179" s="1295"/>
      <c r="GM179" s="1295"/>
      <c r="GN179" s="1295"/>
      <c r="GO179" s="1295"/>
      <c r="GP179" s="1295"/>
      <c r="GQ179" s="1295"/>
      <c r="GR179" s="1295"/>
      <c r="GS179" s="1295"/>
      <c r="GT179" s="1295"/>
      <c r="GU179" s="1295"/>
      <c r="GV179" s="1295"/>
      <c r="GW179" s="1295"/>
      <c r="GX179" s="1295"/>
      <c r="GY179" s="1295"/>
      <c r="GZ179" s="1295"/>
      <c r="HA179" s="1295"/>
      <c r="HB179" s="1295"/>
      <c r="HC179" s="1295"/>
      <c r="HD179" s="1295"/>
      <c r="HE179" s="1295"/>
      <c r="HF179" s="1295"/>
      <c r="HG179" s="1295"/>
      <c r="HH179" s="1295"/>
      <c r="HI179" s="1295"/>
      <c r="HJ179" s="1295"/>
      <c r="HK179" s="1295"/>
      <c r="HL179" s="1295"/>
      <c r="HM179" s="1295"/>
      <c r="HN179" s="1295"/>
      <c r="HO179" s="1295"/>
      <c r="HP179" s="1295"/>
      <c r="HQ179" s="1295"/>
      <c r="HR179" s="1295"/>
      <c r="HS179" s="1295"/>
      <c r="HT179" s="1295"/>
      <c r="HU179" s="1295"/>
      <c r="HV179" s="1295"/>
      <c r="HW179" s="1295"/>
      <c r="HX179" s="1295"/>
      <c r="HY179" s="1295"/>
      <c r="HZ179" s="1295"/>
      <c r="IA179" s="1295"/>
      <c r="IB179" s="1295"/>
      <c r="IC179" s="1295"/>
      <c r="ID179" s="1295"/>
      <c r="IE179" s="1295"/>
      <c r="IF179" s="1295"/>
      <c r="IG179" s="1295"/>
      <c r="IH179" s="1295"/>
      <c r="II179" s="1295"/>
      <c r="IJ179" s="1295"/>
      <c r="IK179" s="1295"/>
      <c r="IL179" s="1295"/>
      <c r="IM179" s="1295"/>
      <c r="IN179" s="1295"/>
      <c r="IO179" s="1295"/>
      <c r="IP179" s="1295"/>
      <c r="IQ179" s="1295"/>
      <c r="IR179" s="1295"/>
      <c r="IS179" s="1295"/>
      <c r="IT179" s="1295"/>
      <c r="IU179" s="1295"/>
      <c r="IV179" s="1295"/>
      <c r="IW179" s="1295"/>
      <c r="IX179" s="1295"/>
      <c r="IY179" s="1295"/>
      <c r="IZ179" s="1295"/>
      <c r="JA179" s="1295"/>
      <c r="JB179" s="1295"/>
      <c r="JC179" s="1295"/>
      <c r="JD179" s="1295"/>
      <c r="JE179" s="1295"/>
      <c r="JF179" s="1295"/>
      <c r="JG179" s="1295"/>
      <c r="JH179" s="1295"/>
      <c r="JI179" s="1295"/>
      <c r="JJ179" s="1295"/>
      <c r="JK179" s="1295"/>
      <c r="JL179" s="1295"/>
      <c r="JM179" s="1295"/>
      <c r="JN179" s="1295"/>
      <c r="JO179" s="1295"/>
      <c r="JP179" s="1295"/>
      <c r="JQ179" s="1295"/>
      <c r="JR179" s="1295"/>
      <c r="JS179" s="1295"/>
      <c r="JT179" s="1295"/>
      <c r="JU179" s="1295"/>
      <c r="JV179" s="1295"/>
      <c r="JW179" s="1295"/>
      <c r="JX179" s="1295"/>
      <c r="JY179" s="1295"/>
      <c r="JZ179" s="1295"/>
      <c r="KA179" s="1295"/>
      <c r="KB179" s="1295"/>
      <c r="KC179" s="1295"/>
      <c r="KD179" s="1295"/>
      <c r="KE179" s="1295"/>
      <c r="KF179" s="1295"/>
      <c r="KG179" s="1295"/>
      <c r="KH179" s="1295"/>
      <c r="KI179" s="1295"/>
      <c r="KJ179" s="1295"/>
      <c r="KK179" s="1295"/>
      <c r="KL179" s="1295"/>
      <c r="KM179" s="1295"/>
      <c r="KN179" s="1295"/>
      <c r="KO179" s="1295"/>
      <c r="KP179" s="1295"/>
      <c r="KQ179" s="1295"/>
      <c r="KR179" s="1295"/>
      <c r="KS179" s="1295"/>
      <c r="KT179" s="1295"/>
      <c r="KU179" s="1295"/>
      <c r="KV179" s="1295"/>
      <c r="KW179" s="1295"/>
      <c r="KX179" s="1295"/>
      <c r="KY179" s="1295"/>
      <c r="KZ179" s="1295"/>
      <c r="LA179" s="1295"/>
      <c r="LB179" s="1295"/>
      <c r="LC179" s="1295"/>
      <c r="LD179" s="1295"/>
      <c r="LE179" s="1295"/>
      <c r="LF179" s="1295"/>
      <c r="LG179" s="1295"/>
      <c r="LH179" s="1295"/>
      <c r="LI179" s="1295"/>
      <c r="LJ179" s="1295"/>
      <c r="LK179" s="1295"/>
      <c r="LL179" s="1295"/>
      <c r="LM179" s="1295"/>
      <c r="LN179" s="1295"/>
      <c r="LO179" s="1295"/>
      <c r="LP179" s="1295"/>
      <c r="LQ179" s="1295"/>
      <c r="LR179" s="1295"/>
      <c r="LS179" s="1295"/>
      <c r="LT179" s="1295"/>
      <c r="LU179" s="1295"/>
      <c r="LV179" s="1295"/>
      <c r="LW179" s="1295"/>
      <c r="LX179" s="1295"/>
      <c r="LY179" s="1295"/>
      <c r="LZ179" s="1295"/>
      <c r="MA179" s="1295"/>
      <c r="MB179" s="1295"/>
      <c r="MC179" s="1295"/>
      <c r="MD179" s="1295"/>
      <c r="ME179" s="1295"/>
      <c r="MF179" s="1295"/>
      <c r="MG179" s="1295"/>
      <c r="MH179" s="1295"/>
      <c r="MI179" s="1295"/>
      <c r="MJ179" s="1295"/>
      <c r="MK179" s="1295"/>
      <c r="ML179" s="1295"/>
      <c r="MM179" s="1295"/>
      <c r="MN179" s="1295"/>
      <c r="MO179" s="1295"/>
      <c r="MP179" s="1295"/>
      <c r="MQ179" s="1295"/>
      <c r="MR179" s="1295"/>
      <c r="MS179" s="1295"/>
      <c r="MT179" s="1295"/>
      <c r="MU179" s="1295"/>
      <c r="MV179" s="1295"/>
      <c r="MW179" s="1295"/>
      <c r="MX179" s="1295"/>
      <c r="MY179" s="1295"/>
      <c r="MZ179" s="1295"/>
      <c r="NA179" s="1295"/>
      <c r="NB179" s="1295"/>
      <c r="NC179" s="1295"/>
      <c r="ND179" s="1295"/>
      <c r="NE179" s="1295"/>
      <c r="NF179" s="1295"/>
      <c r="NG179" s="1295"/>
      <c r="NH179" s="1295"/>
      <c r="NI179" s="1295"/>
      <c r="NJ179" s="1302"/>
    </row>
    <row r="180" spans="2:374" ht="3.65" customHeight="1" x14ac:dyDescent="2.85">
      <c r="B180" s="1353"/>
      <c r="C180" s="1354"/>
      <c r="D180" s="1354"/>
      <c r="E180" s="1354"/>
      <c r="F180" s="1354"/>
      <c r="G180" s="1354"/>
      <c r="H180" s="1354"/>
      <c r="I180" s="1354"/>
      <c r="J180" s="1354"/>
      <c r="K180" s="1354"/>
      <c r="L180" s="1354"/>
      <c r="M180" s="1354"/>
      <c r="N180" s="1354"/>
      <c r="O180" s="1354"/>
      <c r="P180" s="1315"/>
      <c r="Q180" s="1315"/>
      <c r="R180" s="1315"/>
      <c r="S180" s="1315"/>
      <c r="T180" s="1315"/>
      <c r="U180" s="1315"/>
      <c r="V180" s="1315"/>
      <c r="W180" s="1315"/>
      <c r="X180" s="1315"/>
      <c r="Y180" s="1315"/>
      <c r="Z180" s="1315"/>
      <c r="AA180" s="1315"/>
      <c r="AB180" s="1312"/>
      <c r="AC180" s="1312"/>
      <c r="AD180" s="1312"/>
      <c r="AE180" s="1312"/>
      <c r="AF180" s="1312"/>
      <c r="AG180" s="1312"/>
      <c r="AH180" s="1312"/>
      <c r="AI180" s="1312"/>
      <c r="AJ180" s="1312"/>
      <c r="AK180" s="1312"/>
      <c r="AL180" s="1315"/>
      <c r="AM180" s="1315"/>
      <c r="AN180" s="1315"/>
      <c r="AO180" s="1315"/>
      <c r="AP180" s="1315"/>
      <c r="AQ180" s="1315"/>
      <c r="AR180" s="1315"/>
      <c r="AS180" s="1315"/>
      <c r="AT180" s="1315"/>
      <c r="AU180" s="1315"/>
      <c r="AV180" s="1315"/>
      <c r="AW180" s="1315"/>
      <c r="AX180" s="1315"/>
      <c r="AY180" s="1315"/>
      <c r="AZ180" s="1315"/>
      <c r="BA180" s="1315"/>
      <c r="BB180" s="1315"/>
      <c r="BC180" s="1315"/>
      <c r="BD180" s="1315"/>
      <c r="BE180" s="1315"/>
      <c r="BF180" s="1315"/>
      <c r="BG180" s="1315"/>
      <c r="BH180" s="1315"/>
      <c r="BI180" s="1315"/>
      <c r="BJ180" s="1315"/>
      <c r="BK180" s="1315"/>
      <c r="BL180" s="1315"/>
      <c r="BM180" s="1315"/>
      <c r="BN180" s="1315"/>
      <c r="BO180" s="1315"/>
      <c r="BP180" s="1315"/>
      <c r="BQ180" s="1315"/>
      <c r="BR180" s="1315"/>
      <c r="BS180" s="1315"/>
      <c r="BT180" s="1315"/>
      <c r="BU180" s="1315"/>
      <c r="BV180" s="1315"/>
      <c r="BW180" s="1315"/>
      <c r="BX180" s="1315"/>
      <c r="BY180" s="1315"/>
      <c r="BZ180" s="1315"/>
      <c r="CA180" s="1315"/>
      <c r="CB180" s="1315"/>
      <c r="CC180" s="1315"/>
      <c r="CD180" s="1315"/>
      <c r="CE180" s="1315"/>
      <c r="CF180" s="1315"/>
      <c r="CG180" s="1315"/>
      <c r="CH180" s="1315"/>
      <c r="CI180" s="1315"/>
      <c r="CJ180" s="1315"/>
      <c r="CK180" s="1315"/>
      <c r="CL180" s="1315"/>
      <c r="CM180" s="1315"/>
      <c r="CN180" s="1315"/>
      <c r="CO180" s="1315"/>
      <c r="CP180" s="1315"/>
      <c r="CQ180" s="1315"/>
      <c r="CR180" s="1315"/>
      <c r="CS180" s="1315"/>
      <c r="CT180" s="1315"/>
      <c r="CU180" s="1315"/>
      <c r="CV180" s="1315"/>
      <c r="CW180" s="1315"/>
      <c r="CX180" s="1315"/>
      <c r="CY180" s="1315"/>
      <c r="CZ180" s="1315"/>
      <c r="DA180" s="1315"/>
      <c r="DB180" s="1315"/>
      <c r="DC180" s="1315"/>
      <c r="DD180" s="1315"/>
      <c r="DE180" s="1315"/>
      <c r="DF180" s="1315"/>
      <c r="DG180" s="1315"/>
      <c r="DH180" s="1315"/>
      <c r="DI180" s="1315"/>
      <c r="DJ180" s="1315"/>
      <c r="DK180" s="1315"/>
      <c r="DL180" s="1315"/>
      <c r="DM180" s="1315"/>
      <c r="DN180" s="1315"/>
      <c r="DO180" s="1315"/>
      <c r="DP180" s="1315"/>
      <c r="DQ180" s="1315"/>
      <c r="DR180" s="1315"/>
      <c r="DS180" s="1315"/>
      <c r="DT180" s="1315"/>
      <c r="DU180" s="1315"/>
      <c r="DV180" s="1315"/>
      <c r="DW180" s="1315"/>
      <c r="DX180" s="1315"/>
      <c r="DY180" s="1315"/>
      <c r="DZ180" s="1315"/>
      <c r="EA180" s="1315"/>
      <c r="EB180" s="1315"/>
      <c r="EC180" s="1315"/>
      <c r="ED180" s="1315"/>
      <c r="EE180" s="1315"/>
      <c r="EF180" s="1315"/>
      <c r="EG180" s="1315"/>
      <c r="EH180" s="1315"/>
      <c r="EI180" s="1315"/>
      <c r="EJ180" s="1315"/>
      <c r="EK180" s="1315"/>
      <c r="EL180" s="1315"/>
      <c r="EM180" s="1315"/>
      <c r="EN180" s="1315"/>
      <c r="EO180" s="1315"/>
      <c r="EP180" s="1315"/>
      <c r="EQ180" s="1315"/>
      <c r="ER180" s="1315"/>
      <c r="ES180" s="1315"/>
      <c r="ET180" s="1315"/>
      <c r="EU180" s="1315"/>
      <c r="EV180" s="1315"/>
      <c r="EW180" s="1315"/>
      <c r="EX180" s="1315"/>
      <c r="EY180" s="1315"/>
      <c r="EZ180" s="1315"/>
      <c r="FA180" s="1315"/>
      <c r="FB180" s="1315"/>
      <c r="FC180" s="1315"/>
      <c r="FD180" s="1315"/>
      <c r="FE180" s="1315"/>
      <c r="FF180" s="1315"/>
      <c r="FG180" s="1315"/>
      <c r="FH180" s="1315"/>
      <c r="FI180" s="1315"/>
      <c r="FJ180" s="1315"/>
      <c r="FK180" s="1315"/>
      <c r="FL180" s="1315"/>
      <c r="FM180" s="1315"/>
      <c r="FN180" s="1315"/>
      <c r="FO180" s="1315"/>
      <c r="FP180" s="1315"/>
      <c r="FQ180" s="1315"/>
      <c r="FR180" s="1315"/>
      <c r="FS180" s="1315"/>
      <c r="FT180" s="1315"/>
      <c r="FU180" s="1315"/>
      <c r="FV180" s="1315"/>
      <c r="FW180" s="1315"/>
      <c r="FX180" s="1315"/>
      <c r="FY180" s="1315"/>
      <c r="FZ180" s="1315"/>
      <c r="GA180" s="1295"/>
      <c r="GB180" s="1295"/>
      <c r="GC180" s="1295"/>
      <c r="GD180" s="1295"/>
      <c r="GE180" s="1295"/>
      <c r="GF180" s="1295"/>
      <c r="GG180" s="1295"/>
      <c r="GH180" s="1295"/>
      <c r="GI180" s="1295"/>
      <c r="GJ180" s="1295"/>
      <c r="GK180" s="1295"/>
      <c r="GL180" s="1295"/>
      <c r="GM180" s="1295"/>
      <c r="GN180" s="1295"/>
      <c r="GO180" s="1295"/>
      <c r="GP180" s="1295"/>
      <c r="GQ180" s="1295"/>
      <c r="GR180" s="1295"/>
      <c r="GS180" s="1295"/>
      <c r="GT180" s="1295"/>
      <c r="GU180" s="1295"/>
      <c r="GV180" s="1295"/>
      <c r="GW180" s="1295"/>
      <c r="GX180" s="1295"/>
      <c r="GY180" s="1295"/>
      <c r="GZ180" s="1295"/>
      <c r="HA180" s="1295"/>
      <c r="HB180" s="1295"/>
      <c r="HC180" s="1295"/>
      <c r="HD180" s="1295"/>
      <c r="HE180" s="1295"/>
      <c r="HF180" s="1295"/>
      <c r="HG180" s="1295"/>
      <c r="HH180" s="1295"/>
      <c r="HI180" s="1295"/>
      <c r="HJ180" s="1295"/>
      <c r="HK180" s="1295"/>
      <c r="HL180" s="1295"/>
      <c r="HM180" s="1295"/>
      <c r="HN180" s="1295"/>
      <c r="HO180" s="1295"/>
      <c r="HP180" s="1295"/>
      <c r="HQ180" s="1295"/>
      <c r="HR180" s="1295"/>
      <c r="HS180" s="1295"/>
      <c r="HT180" s="1295"/>
      <c r="HU180" s="1295"/>
      <c r="HV180" s="1295"/>
      <c r="HW180" s="1295"/>
      <c r="HX180" s="1295"/>
      <c r="HY180" s="1295"/>
      <c r="HZ180" s="1295"/>
      <c r="IA180" s="1295"/>
      <c r="IB180" s="1295"/>
      <c r="IC180" s="1295"/>
      <c r="ID180" s="1295"/>
      <c r="IE180" s="1295"/>
      <c r="IF180" s="1295"/>
      <c r="IG180" s="1295"/>
      <c r="IH180" s="1295"/>
      <c r="II180" s="1295"/>
      <c r="IJ180" s="1295"/>
      <c r="IK180" s="1295"/>
      <c r="IL180" s="1295"/>
      <c r="IM180" s="1295"/>
      <c r="IN180" s="1295"/>
      <c r="IO180" s="1295"/>
      <c r="IP180" s="1295"/>
      <c r="IQ180" s="1295"/>
      <c r="IR180" s="1295"/>
      <c r="IS180" s="1295"/>
      <c r="IT180" s="1295"/>
      <c r="IU180" s="1295"/>
      <c r="IV180" s="1295"/>
      <c r="IW180" s="1295"/>
      <c r="IX180" s="1295"/>
      <c r="IY180" s="1295"/>
      <c r="IZ180" s="1295"/>
      <c r="JA180" s="1295"/>
      <c r="JB180" s="1295"/>
      <c r="JC180" s="1295"/>
      <c r="JD180" s="1295"/>
      <c r="JE180" s="1295"/>
      <c r="JF180" s="1295"/>
      <c r="JG180" s="1295"/>
      <c r="JH180" s="1295"/>
      <c r="JI180" s="1295"/>
      <c r="JJ180" s="1295"/>
      <c r="JK180" s="1295"/>
      <c r="JL180" s="1295"/>
      <c r="JM180" s="1295"/>
      <c r="JN180" s="1295"/>
      <c r="JO180" s="1295"/>
      <c r="JP180" s="1295"/>
      <c r="JQ180" s="1295"/>
      <c r="JR180" s="1295"/>
      <c r="JS180" s="1295"/>
      <c r="JT180" s="1295"/>
      <c r="JU180" s="1295"/>
      <c r="JV180" s="1295"/>
      <c r="JW180" s="1295"/>
      <c r="JX180" s="1295"/>
      <c r="JY180" s="1295"/>
      <c r="JZ180" s="1295"/>
      <c r="KA180" s="1295"/>
      <c r="KB180" s="1295"/>
      <c r="KC180" s="1295"/>
      <c r="KD180" s="1295"/>
      <c r="KE180" s="1295"/>
      <c r="KF180" s="1295"/>
      <c r="KG180" s="1295"/>
      <c r="KH180" s="1295"/>
      <c r="KI180" s="1295"/>
      <c r="KJ180" s="1295"/>
      <c r="KK180" s="1295"/>
      <c r="KL180" s="1295"/>
      <c r="KM180" s="1295"/>
      <c r="KN180" s="1295"/>
      <c r="KO180" s="1295"/>
      <c r="KP180" s="1295"/>
      <c r="KQ180" s="1295"/>
      <c r="KR180" s="1295"/>
      <c r="KS180" s="1295"/>
      <c r="KT180" s="1295"/>
      <c r="KU180" s="1295"/>
      <c r="KV180" s="1295"/>
      <c r="KW180" s="1295"/>
      <c r="KX180" s="1295"/>
      <c r="KY180" s="1295"/>
      <c r="KZ180" s="1295"/>
      <c r="LA180" s="1295"/>
      <c r="LB180" s="1295"/>
      <c r="LC180" s="1295"/>
      <c r="LD180" s="1295"/>
      <c r="LE180" s="1295"/>
      <c r="LF180" s="1295"/>
      <c r="LG180" s="1295"/>
      <c r="LH180" s="1295"/>
      <c r="LI180" s="1295"/>
      <c r="LJ180" s="1295"/>
      <c r="LK180" s="1295"/>
      <c r="LL180" s="1295"/>
      <c r="LM180" s="1295"/>
      <c r="LN180" s="1295"/>
      <c r="LO180" s="1295"/>
      <c r="LP180" s="1295"/>
      <c r="LQ180" s="1295"/>
      <c r="LR180" s="1295"/>
      <c r="LS180" s="1295"/>
      <c r="LT180" s="1295"/>
      <c r="LU180" s="1295"/>
      <c r="LV180" s="1295"/>
      <c r="LW180" s="1295"/>
      <c r="LX180" s="1295"/>
      <c r="LY180" s="1295"/>
      <c r="LZ180" s="1295"/>
      <c r="MA180" s="1295"/>
      <c r="MB180" s="1295"/>
      <c r="MC180" s="1295"/>
      <c r="MD180" s="1295"/>
      <c r="ME180" s="1295"/>
      <c r="MF180" s="1295"/>
      <c r="MG180" s="1295"/>
      <c r="MH180" s="1295"/>
      <c r="MI180" s="1295"/>
      <c r="MJ180" s="1295"/>
      <c r="MK180" s="1295"/>
      <c r="ML180" s="1295"/>
      <c r="MM180" s="1295"/>
      <c r="MN180" s="1295"/>
      <c r="MO180" s="1295"/>
      <c r="MP180" s="1295"/>
      <c r="MQ180" s="1295"/>
      <c r="MR180" s="1295"/>
      <c r="MS180" s="1295"/>
      <c r="MT180" s="1295"/>
      <c r="MU180" s="1295"/>
      <c r="MV180" s="1295"/>
      <c r="MW180" s="1295"/>
      <c r="MX180" s="1295"/>
      <c r="MY180" s="1295"/>
      <c r="MZ180" s="1295"/>
      <c r="NA180" s="1295"/>
      <c r="NB180" s="1295"/>
      <c r="NC180" s="1295"/>
      <c r="ND180" s="1295"/>
      <c r="NE180" s="1295"/>
      <c r="NF180" s="1295"/>
      <c r="NG180" s="1295"/>
      <c r="NH180" s="1295"/>
      <c r="NI180" s="1295"/>
      <c r="NJ180" s="1302"/>
    </row>
    <row r="181" spans="2:374" ht="3.65" customHeight="1" x14ac:dyDescent="2.85">
      <c r="B181" s="1353"/>
      <c r="C181" s="1354"/>
      <c r="D181" s="1354"/>
      <c r="E181" s="1354"/>
      <c r="F181" s="1354"/>
      <c r="G181" s="1354"/>
      <c r="H181" s="1354"/>
      <c r="I181" s="1354"/>
      <c r="J181" s="1354"/>
      <c r="K181" s="1354"/>
      <c r="L181" s="1354"/>
      <c r="M181" s="1354"/>
      <c r="N181" s="1354"/>
      <c r="O181" s="1354"/>
      <c r="P181" s="1315"/>
      <c r="Q181" s="1315"/>
      <c r="R181" s="1315"/>
      <c r="S181" s="1315"/>
      <c r="T181" s="1315"/>
      <c r="U181" s="1315"/>
      <c r="V181" s="1315"/>
      <c r="W181" s="1315"/>
      <c r="X181" s="1315"/>
      <c r="Y181" s="1315"/>
      <c r="Z181" s="1315"/>
      <c r="AA181" s="1315"/>
      <c r="AB181" s="1315"/>
      <c r="AC181" s="1315"/>
      <c r="AD181" s="1315"/>
      <c r="AE181" s="1315"/>
      <c r="AF181" s="1315"/>
      <c r="AG181" s="1315"/>
      <c r="AH181" s="1315"/>
      <c r="AI181" s="1315"/>
      <c r="AJ181" s="1315"/>
      <c r="AK181" s="1315"/>
      <c r="AL181" s="1315"/>
      <c r="AM181" s="1315"/>
      <c r="AN181" s="1315"/>
      <c r="AO181" s="1315"/>
      <c r="AP181" s="1315"/>
      <c r="AQ181" s="1315"/>
      <c r="AR181" s="1315"/>
      <c r="AS181" s="1315"/>
      <c r="AT181" s="1315"/>
      <c r="AU181" s="1315"/>
      <c r="AV181" s="1315"/>
      <c r="AW181" s="1315"/>
      <c r="AX181" s="1315"/>
      <c r="AY181" s="1315"/>
      <c r="AZ181" s="1315"/>
      <c r="BA181" s="1315"/>
      <c r="BB181" s="1315"/>
      <c r="BC181" s="1315"/>
      <c r="BD181" s="1315"/>
      <c r="BE181" s="1315"/>
      <c r="BF181" s="1315"/>
      <c r="BG181" s="1315"/>
      <c r="BH181" s="1315"/>
      <c r="BI181" s="1315"/>
      <c r="BJ181" s="1315"/>
      <c r="BK181" s="1315"/>
      <c r="BL181" s="1315"/>
      <c r="BM181" s="1315"/>
      <c r="BN181" s="1315"/>
      <c r="BO181" s="1315"/>
      <c r="BP181" s="1315"/>
      <c r="BQ181" s="1315"/>
      <c r="BR181" s="1315"/>
      <c r="BS181" s="1315"/>
      <c r="BT181" s="1315"/>
      <c r="BU181" s="1315"/>
      <c r="BV181" s="1315"/>
      <c r="BW181" s="1315"/>
      <c r="BX181" s="1315"/>
      <c r="BY181" s="1315"/>
      <c r="BZ181" s="1315"/>
      <c r="CA181" s="1315"/>
      <c r="CB181" s="1315"/>
      <c r="CC181" s="1315"/>
      <c r="CD181" s="1315"/>
      <c r="CE181" s="1315"/>
      <c r="CF181" s="1315"/>
      <c r="CG181" s="1315"/>
      <c r="CH181" s="1315"/>
      <c r="CI181" s="1315"/>
      <c r="CJ181" s="1315"/>
      <c r="CK181" s="1315"/>
      <c r="CL181" s="1315"/>
      <c r="CM181" s="1315"/>
      <c r="CN181" s="1315"/>
      <c r="CO181" s="1315"/>
      <c r="CP181" s="1315"/>
      <c r="CQ181" s="1315"/>
      <c r="CR181" s="1315"/>
      <c r="CS181" s="1315"/>
      <c r="CT181" s="1315"/>
      <c r="CU181" s="1315"/>
      <c r="CV181" s="1315"/>
      <c r="CW181" s="1315"/>
      <c r="CX181" s="1315"/>
      <c r="CY181" s="1315"/>
      <c r="CZ181" s="1315"/>
      <c r="DA181" s="1315"/>
      <c r="DB181" s="1315"/>
      <c r="DC181" s="1315"/>
      <c r="DD181" s="1315"/>
      <c r="DE181" s="1315"/>
      <c r="DF181" s="1315"/>
      <c r="DG181" s="1315"/>
      <c r="DH181" s="1315"/>
      <c r="DI181" s="1315"/>
      <c r="DJ181" s="1315"/>
      <c r="DK181" s="1315"/>
      <c r="DL181" s="1315"/>
      <c r="DM181" s="1315"/>
      <c r="DN181" s="1315"/>
      <c r="DO181" s="1315"/>
      <c r="DP181" s="1315"/>
      <c r="DQ181" s="1315"/>
      <c r="DR181" s="1315"/>
      <c r="DS181" s="1315"/>
      <c r="DT181" s="1315"/>
      <c r="DU181" s="1315"/>
      <c r="DV181" s="1315"/>
      <c r="DW181" s="1315"/>
      <c r="DX181" s="1315"/>
      <c r="DY181" s="1315"/>
      <c r="DZ181" s="1315"/>
      <c r="EA181" s="1315"/>
      <c r="EB181" s="1315"/>
      <c r="EC181" s="1315"/>
      <c r="ED181" s="1315"/>
      <c r="EE181" s="1315"/>
      <c r="EF181" s="1315"/>
      <c r="EG181" s="1315"/>
      <c r="EH181" s="1315"/>
      <c r="EI181" s="1315"/>
      <c r="EJ181" s="1315"/>
      <c r="EK181" s="1315"/>
      <c r="EL181" s="1315"/>
      <c r="EM181" s="1315"/>
      <c r="EN181" s="1315"/>
      <c r="EO181" s="1315"/>
      <c r="EP181" s="1315"/>
      <c r="EQ181" s="1315"/>
      <c r="ER181" s="1315"/>
      <c r="ES181" s="1315"/>
      <c r="ET181" s="1315"/>
      <c r="EU181" s="1315"/>
      <c r="EV181" s="1315"/>
      <c r="EW181" s="1315"/>
      <c r="EX181" s="1315"/>
      <c r="EY181" s="1315"/>
      <c r="EZ181" s="1315"/>
      <c r="FA181" s="1315"/>
      <c r="FB181" s="1315"/>
      <c r="FC181" s="1315"/>
      <c r="FD181" s="1315"/>
      <c r="FE181" s="1315"/>
      <c r="FF181" s="1315"/>
      <c r="FG181" s="1315"/>
      <c r="FH181" s="1315"/>
      <c r="FI181" s="1315"/>
      <c r="FJ181" s="1315"/>
      <c r="FK181" s="1315"/>
      <c r="FL181" s="1315"/>
      <c r="FM181" s="1315"/>
      <c r="FN181" s="1315"/>
      <c r="FO181" s="1315"/>
      <c r="FP181" s="1315"/>
      <c r="FQ181" s="1315"/>
      <c r="FR181" s="1315"/>
      <c r="FS181" s="1315"/>
      <c r="FT181" s="1315"/>
      <c r="FU181" s="1315"/>
      <c r="FV181" s="1315"/>
      <c r="FW181" s="1315"/>
      <c r="FX181" s="1315"/>
      <c r="FY181" s="1315"/>
      <c r="FZ181" s="1315"/>
      <c r="GA181" s="1295"/>
      <c r="GB181" s="1295"/>
      <c r="GC181" s="1295"/>
      <c r="GD181" s="1295"/>
      <c r="GE181" s="1295"/>
      <c r="GF181" s="1295"/>
      <c r="GG181" s="1295"/>
      <c r="GH181" s="1295"/>
      <c r="GI181" s="1295"/>
      <c r="GJ181" s="1295"/>
      <c r="GK181" s="1295"/>
      <c r="GL181" s="1295"/>
      <c r="GM181" s="1295"/>
      <c r="GN181" s="1295"/>
      <c r="GO181" s="1295"/>
      <c r="GP181" s="1295"/>
      <c r="GQ181" s="1295"/>
      <c r="GR181" s="1295"/>
      <c r="GS181" s="1295"/>
      <c r="GT181" s="1295"/>
      <c r="GU181" s="1295"/>
      <c r="GV181" s="1295"/>
      <c r="GW181" s="1295"/>
      <c r="GX181" s="1295"/>
      <c r="GY181" s="1295"/>
      <c r="GZ181" s="1295"/>
      <c r="HA181" s="1295"/>
      <c r="HB181" s="1295"/>
      <c r="HC181" s="1295"/>
      <c r="HD181" s="1295"/>
      <c r="HE181" s="1295"/>
      <c r="HF181" s="1295"/>
      <c r="HG181" s="1295"/>
      <c r="HH181" s="1295"/>
      <c r="HI181" s="1295"/>
      <c r="HJ181" s="1295"/>
      <c r="HK181" s="1295"/>
      <c r="HL181" s="1295"/>
      <c r="HM181" s="1295"/>
      <c r="HN181" s="1295"/>
      <c r="HO181" s="1295"/>
      <c r="HP181" s="1295"/>
      <c r="HQ181" s="1295"/>
      <c r="HR181" s="1295"/>
      <c r="HS181" s="1295"/>
      <c r="HT181" s="1295"/>
      <c r="HU181" s="1295"/>
      <c r="HV181" s="1295"/>
      <c r="HW181" s="1295"/>
      <c r="HX181" s="1295"/>
      <c r="HY181" s="1295"/>
      <c r="HZ181" s="1295"/>
      <c r="IA181" s="1295"/>
      <c r="IB181" s="1295"/>
      <c r="IC181" s="1295"/>
      <c r="ID181" s="1295"/>
      <c r="IE181" s="1295"/>
      <c r="IF181" s="1295"/>
      <c r="IG181" s="1295"/>
      <c r="IH181" s="1295"/>
      <c r="II181" s="1295"/>
      <c r="IJ181" s="1295"/>
      <c r="IK181" s="1295"/>
      <c r="IL181" s="1295"/>
      <c r="IM181" s="1295"/>
      <c r="IN181" s="1295"/>
      <c r="IO181" s="1295"/>
      <c r="IP181" s="1295"/>
      <c r="IQ181" s="1295"/>
      <c r="IR181" s="1295"/>
      <c r="IS181" s="1295"/>
      <c r="IT181" s="1295"/>
      <c r="IU181" s="1295"/>
      <c r="IV181" s="1295"/>
      <c r="IW181" s="1295"/>
      <c r="IX181" s="1295"/>
      <c r="IY181" s="1295"/>
      <c r="IZ181" s="1295"/>
      <c r="JA181" s="1295"/>
      <c r="JB181" s="1295"/>
      <c r="JC181" s="1295"/>
      <c r="JD181" s="1295"/>
      <c r="JE181" s="1295"/>
      <c r="JF181" s="1295"/>
      <c r="JG181" s="1295"/>
      <c r="JH181" s="1295"/>
      <c r="JI181" s="1295"/>
      <c r="JJ181" s="1295"/>
      <c r="JK181" s="1295"/>
      <c r="JL181" s="1295"/>
      <c r="JM181" s="1295"/>
      <c r="JN181" s="1295"/>
      <c r="JO181" s="1295"/>
      <c r="JP181" s="1295"/>
      <c r="JQ181" s="1295"/>
      <c r="JR181" s="1295"/>
      <c r="JS181" s="1295"/>
      <c r="JT181" s="1295"/>
      <c r="JU181" s="1295"/>
      <c r="JV181" s="1295"/>
      <c r="JW181" s="1295"/>
      <c r="JX181" s="1295"/>
      <c r="JY181" s="1295"/>
      <c r="JZ181" s="1295"/>
      <c r="KA181" s="1295"/>
      <c r="KB181" s="1295"/>
      <c r="KC181" s="1295"/>
      <c r="KD181" s="1295"/>
      <c r="KE181" s="1295"/>
      <c r="KF181" s="1295"/>
      <c r="KG181" s="1295"/>
      <c r="KH181" s="1295"/>
      <c r="KI181" s="1295"/>
      <c r="KJ181" s="1295"/>
      <c r="KK181" s="1295"/>
      <c r="KL181" s="1295"/>
      <c r="KM181" s="1295"/>
      <c r="KN181" s="1295"/>
      <c r="KO181" s="1295"/>
      <c r="KP181" s="1295"/>
      <c r="KQ181" s="1295"/>
      <c r="KR181" s="1295"/>
      <c r="KS181" s="1295"/>
      <c r="KT181" s="1295"/>
      <c r="KU181" s="1295"/>
      <c r="KV181" s="1295"/>
      <c r="KW181" s="1295"/>
      <c r="KX181" s="1295"/>
      <c r="KY181" s="1295"/>
      <c r="KZ181" s="1295"/>
      <c r="LA181" s="1295"/>
      <c r="LB181" s="1295"/>
      <c r="LC181" s="1295"/>
      <c r="LD181" s="1295"/>
      <c r="LE181" s="1295"/>
      <c r="LF181" s="1295"/>
      <c r="LG181" s="1295"/>
      <c r="LH181" s="1295"/>
      <c r="LI181" s="1295"/>
      <c r="LJ181" s="1295"/>
      <c r="LK181" s="1295"/>
      <c r="LL181" s="1295"/>
      <c r="LM181" s="1295"/>
      <c r="LN181" s="1295"/>
      <c r="LO181" s="1295"/>
      <c r="LP181" s="1295"/>
      <c r="LQ181" s="1295"/>
      <c r="LR181" s="1295"/>
      <c r="LS181" s="1295"/>
      <c r="LT181" s="1295"/>
      <c r="LU181" s="1295"/>
      <c r="LV181" s="1295"/>
      <c r="LW181" s="1295"/>
      <c r="LX181" s="1295"/>
      <c r="LY181" s="1295"/>
      <c r="LZ181" s="1295"/>
      <c r="MA181" s="1295"/>
      <c r="MB181" s="1295"/>
      <c r="MC181" s="1295"/>
      <c r="MD181" s="1295"/>
      <c r="ME181" s="1295"/>
      <c r="MF181" s="1295"/>
      <c r="MG181" s="1295"/>
      <c r="MH181" s="1295"/>
      <c r="MI181" s="1295"/>
      <c r="MJ181" s="1295"/>
      <c r="MK181" s="1295"/>
      <c r="ML181" s="1295"/>
      <c r="MM181" s="1295"/>
      <c r="MN181" s="1295"/>
      <c r="MO181" s="1295"/>
      <c r="MP181" s="1295"/>
      <c r="MQ181" s="1295"/>
      <c r="MR181" s="1295"/>
      <c r="MS181" s="1295"/>
      <c r="MT181" s="1295"/>
      <c r="MU181" s="1295"/>
      <c r="MV181" s="1295"/>
      <c r="MW181" s="1295"/>
      <c r="MX181" s="1295"/>
      <c r="MY181" s="1295"/>
      <c r="MZ181" s="1295"/>
      <c r="NA181" s="1295"/>
      <c r="NB181" s="1295"/>
      <c r="NC181" s="1295"/>
      <c r="ND181" s="1295"/>
      <c r="NE181" s="1295"/>
      <c r="NF181" s="1295"/>
      <c r="NG181" s="1295"/>
      <c r="NH181" s="1295"/>
      <c r="NI181" s="1295"/>
      <c r="NJ181" s="1302"/>
    </row>
    <row r="182" spans="2:374" ht="3.65" customHeight="1" x14ac:dyDescent="2.85">
      <c r="B182" s="1353"/>
      <c r="C182" s="1354"/>
      <c r="D182" s="1354"/>
      <c r="E182" s="1354"/>
      <c r="F182" s="1354"/>
      <c r="G182" s="1354"/>
      <c r="H182" s="1354"/>
      <c r="I182" s="1354"/>
      <c r="J182" s="1354"/>
      <c r="K182" s="1354"/>
      <c r="L182" s="1354"/>
      <c r="M182" s="1354"/>
      <c r="N182" s="1354"/>
      <c r="O182" s="1354"/>
      <c r="P182" s="1315"/>
      <c r="Q182" s="1315"/>
      <c r="R182" s="1315"/>
      <c r="S182" s="1315"/>
      <c r="T182" s="1315"/>
      <c r="U182" s="1315"/>
      <c r="V182" s="1315"/>
      <c r="W182" s="1315"/>
      <c r="X182" s="1315"/>
      <c r="Y182" s="1315"/>
      <c r="Z182" s="1315"/>
      <c r="AA182" s="1315"/>
      <c r="AB182" s="1315"/>
      <c r="AC182" s="1315"/>
      <c r="AD182" s="1315"/>
      <c r="AE182" s="1315"/>
      <c r="AF182" s="1315"/>
      <c r="AG182" s="1315"/>
      <c r="AH182" s="1315"/>
      <c r="AI182" s="1315"/>
      <c r="AJ182" s="1315"/>
      <c r="AK182" s="1315"/>
      <c r="AL182" s="1315"/>
      <c r="AM182" s="1315"/>
      <c r="AN182" s="1315"/>
      <c r="AO182" s="1315"/>
      <c r="AP182" s="1315"/>
      <c r="AQ182" s="1315"/>
      <c r="AR182" s="1315"/>
      <c r="AS182" s="1315"/>
      <c r="AT182" s="1315"/>
      <c r="AU182" s="1315"/>
      <c r="AV182" s="1315"/>
      <c r="AW182" s="1315"/>
      <c r="AX182" s="1315"/>
      <c r="AY182" s="1315"/>
      <c r="AZ182" s="1315"/>
      <c r="BA182" s="1315"/>
      <c r="BB182" s="1315"/>
      <c r="BC182" s="1315"/>
      <c r="BD182" s="1315"/>
      <c r="BE182" s="1315"/>
      <c r="BF182" s="1315"/>
      <c r="BG182" s="1315"/>
      <c r="BH182" s="1315"/>
      <c r="BI182" s="1315"/>
      <c r="BJ182" s="1315"/>
      <c r="BK182" s="1315"/>
      <c r="BL182" s="1315"/>
      <c r="BM182" s="1315"/>
      <c r="BN182" s="1315"/>
      <c r="BO182" s="1315"/>
      <c r="BP182" s="1315"/>
      <c r="BQ182" s="1315"/>
      <c r="BR182" s="1315"/>
      <c r="BS182" s="1315"/>
      <c r="BT182" s="1315"/>
      <c r="BU182" s="1315"/>
      <c r="BV182" s="1315"/>
      <c r="BW182" s="1315"/>
      <c r="BX182" s="1315"/>
      <c r="BY182" s="1315"/>
      <c r="BZ182" s="1315"/>
      <c r="CA182" s="1315"/>
      <c r="CB182" s="1315"/>
      <c r="CC182" s="1315"/>
      <c r="CD182" s="1315"/>
      <c r="CE182" s="1315"/>
      <c r="CF182" s="1315"/>
      <c r="CG182" s="1315"/>
      <c r="CH182" s="1315"/>
      <c r="CI182" s="1315"/>
      <c r="CJ182" s="1315"/>
      <c r="CK182" s="1315"/>
      <c r="CL182" s="1315"/>
      <c r="CM182" s="1315"/>
      <c r="CN182" s="1315"/>
      <c r="CO182" s="1315"/>
      <c r="CP182" s="1315"/>
      <c r="CQ182" s="1315"/>
      <c r="CR182" s="1315"/>
      <c r="CS182" s="1315"/>
      <c r="CT182" s="1315"/>
      <c r="CU182" s="1315"/>
      <c r="CV182" s="1315"/>
      <c r="CW182" s="1315"/>
      <c r="CX182" s="1315"/>
      <c r="CY182" s="1315"/>
      <c r="CZ182" s="1315"/>
      <c r="DA182" s="1315"/>
      <c r="DB182" s="1315"/>
      <c r="DC182" s="1315"/>
      <c r="DD182" s="1315"/>
      <c r="DE182" s="1315"/>
      <c r="DF182" s="1315"/>
      <c r="DG182" s="1315"/>
      <c r="DH182" s="1315"/>
      <c r="DI182" s="1315"/>
      <c r="DJ182" s="1315"/>
      <c r="DK182" s="1315"/>
      <c r="DL182" s="1315"/>
      <c r="DM182" s="1315"/>
      <c r="DN182" s="1315"/>
      <c r="DO182" s="1315"/>
      <c r="DP182" s="1315"/>
      <c r="DQ182" s="1315"/>
      <c r="DR182" s="1315"/>
      <c r="DS182" s="1315"/>
      <c r="DT182" s="1315"/>
      <c r="DU182" s="1315"/>
      <c r="DV182" s="1315"/>
      <c r="DW182" s="1315"/>
      <c r="DX182" s="1315"/>
      <c r="DY182" s="1315"/>
      <c r="DZ182" s="1315"/>
      <c r="EA182" s="1315"/>
      <c r="EB182" s="1315"/>
      <c r="EC182" s="1315"/>
      <c r="ED182" s="1315"/>
      <c r="EE182" s="1315"/>
      <c r="EF182" s="1315"/>
      <c r="EG182" s="1315"/>
      <c r="EH182" s="1315"/>
      <c r="EI182" s="1315"/>
      <c r="EJ182" s="1315"/>
      <c r="EK182" s="1315"/>
      <c r="EL182" s="1315"/>
      <c r="EM182" s="1315"/>
      <c r="EN182" s="1315"/>
      <c r="EO182" s="1315"/>
      <c r="EP182" s="1315"/>
      <c r="EQ182" s="1315"/>
      <c r="ER182" s="1315"/>
      <c r="ES182" s="1315"/>
      <c r="ET182" s="1315"/>
      <c r="EU182" s="1315"/>
      <c r="EV182" s="1315"/>
      <c r="EW182" s="1315"/>
      <c r="EX182" s="1315"/>
      <c r="EY182" s="1315"/>
      <c r="EZ182" s="1315"/>
      <c r="FA182" s="1315"/>
      <c r="FB182" s="1315"/>
      <c r="FC182" s="1315"/>
      <c r="FD182" s="1315"/>
      <c r="FE182" s="1315"/>
      <c r="FF182" s="1315"/>
      <c r="FG182" s="1315"/>
      <c r="FH182" s="1315"/>
      <c r="FI182" s="1315"/>
      <c r="FJ182" s="1315"/>
      <c r="FK182" s="1315"/>
      <c r="FL182" s="1315"/>
      <c r="FM182" s="1315"/>
      <c r="FN182" s="1315"/>
      <c r="FO182" s="1315"/>
      <c r="FP182" s="1315"/>
      <c r="FQ182" s="1315"/>
      <c r="FR182" s="1315"/>
      <c r="FS182" s="1315"/>
      <c r="FT182" s="1315"/>
      <c r="FU182" s="1315"/>
      <c r="FV182" s="1315"/>
      <c r="FW182" s="1315"/>
      <c r="FX182" s="1315"/>
      <c r="FY182" s="1315"/>
      <c r="FZ182" s="1315"/>
      <c r="GA182" s="1295"/>
      <c r="GB182" s="1295"/>
      <c r="GC182" s="1295"/>
      <c r="GD182" s="1295"/>
      <c r="GE182" s="1295"/>
      <c r="GF182" s="1295"/>
      <c r="GG182" s="1295"/>
      <c r="GH182" s="1295"/>
      <c r="GI182" s="1295"/>
      <c r="GJ182" s="1295"/>
      <c r="GK182" s="1295"/>
      <c r="GL182" s="1295"/>
      <c r="GM182" s="1295"/>
      <c r="GN182" s="1295"/>
      <c r="GO182" s="1295"/>
      <c r="GP182" s="1295"/>
      <c r="GQ182" s="1295"/>
      <c r="GR182" s="1295"/>
      <c r="GS182" s="1295"/>
      <c r="GT182" s="1295"/>
      <c r="GU182" s="1295"/>
      <c r="GV182" s="1295"/>
      <c r="GW182" s="1295"/>
      <c r="GX182" s="1295"/>
      <c r="GY182" s="1295"/>
      <c r="GZ182" s="1295"/>
      <c r="HA182" s="1295"/>
      <c r="HB182" s="1295"/>
      <c r="HC182" s="1295"/>
      <c r="HD182" s="1295"/>
      <c r="HE182" s="1295"/>
      <c r="HF182" s="1295"/>
      <c r="HG182" s="1295"/>
      <c r="HH182" s="1295"/>
      <c r="HI182" s="1295"/>
      <c r="HJ182" s="1295"/>
      <c r="HK182" s="1295"/>
      <c r="HL182" s="1295"/>
      <c r="HM182" s="1295"/>
      <c r="HN182" s="1295"/>
      <c r="HO182" s="1295"/>
      <c r="HP182" s="1295"/>
      <c r="HQ182" s="1295"/>
      <c r="HR182" s="1295"/>
      <c r="HS182" s="1295"/>
      <c r="HT182" s="1295"/>
      <c r="HU182" s="1295"/>
      <c r="HV182" s="1295"/>
      <c r="HW182" s="1295"/>
      <c r="HX182" s="1295"/>
      <c r="HY182" s="1295"/>
      <c r="HZ182" s="1295"/>
      <c r="IA182" s="1295"/>
      <c r="IB182" s="1295"/>
      <c r="IC182" s="1295"/>
      <c r="ID182" s="1295"/>
      <c r="IE182" s="1295"/>
      <c r="IF182" s="1295"/>
      <c r="IG182" s="1295"/>
      <c r="IH182" s="1295"/>
      <c r="II182" s="1295"/>
      <c r="IJ182" s="1295"/>
      <c r="IK182" s="1295"/>
      <c r="IL182" s="1295"/>
      <c r="IM182" s="1295"/>
      <c r="IN182" s="1295"/>
      <c r="IO182" s="1295"/>
      <c r="IP182" s="1295"/>
      <c r="IQ182" s="1295"/>
      <c r="IR182" s="1295"/>
      <c r="IS182" s="1295"/>
      <c r="IT182" s="1295"/>
      <c r="IU182" s="1295"/>
      <c r="IV182" s="1295"/>
      <c r="IW182" s="1295"/>
      <c r="IX182" s="1295"/>
      <c r="IY182" s="1295"/>
      <c r="IZ182" s="1295"/>
      <c r="JA182" s="1295"/>
      <c r="JB182" s="1295"/>
      <c r="JC182" s="1295"/>
      <c r="JD182" s="1295"/>
      <c r="JE182" s="1295"/>
      <c r="JF182" s="1295"/>
      <c r="JG182" s="1295"/>
      <c r="JH182" s="1295"/>
      <c r="JI182" s="1295"/>
      <c r="JJ182" s="1295"/>
      <c r="JK182" s="1295"/>
      <c r="JL182" s="1295"/>
      <c r="JM182" s="1295"/>
      <c r="JN182" s="1295"/>
      <c r="JO182" s="1295"/>
      <c r="JP182" s="1295"/>
      <c r="JQ182" s="1295"/>
      <c r="JR182" s="1295"/>
      <c r="JS182" s="1295"/>
      <c r="JT182" s="1295"/>
      <c r="JU182" s="1295"/>
      <c r="JV182" s="1295"/>
      <c r="JW182" s="1295"/>
      <c r="JX182" s="1295"/>
      <c r="JY182" s="1295"/>
      <c r="JZ182" s="1295"/>
      <c r="KA182" s="1295"/>
      <c r="KB182" s="1295"/>
      <c r="KC182" s="1295"/>
      <c r="KD182" s="1295"/>
      <c r="KE182" s="1295"/>
      <c r="KF182" s="1295"/>
      <c r="KG182" s="1295"/>
      <c r="KH182" s="1295"/>
      <c r="KI182" s="1295"/>
      <c r="KJ182" s="1295"/>
      <c r="KK182" s="1295"/>
      <c r="KL182" s="1295"/>
      <c r="KM182" s="1295"/>
      <c r="KN182" s="1295"/>
      <c r="KO182" s="1295"/>
      <c r="KP182" s="1295"/>
      <c r="KQ182" s="1295"/>
      <c r="KR182" s="1295"/>
      <c r="KS182" s="1295"/>
      <c r="KT182" s="1295"/>
      <c r="KU182" s="1295"/>
      <c r="KV182" s="1295"/>
      <c r="KW182" s="1295"/>
      <c r="KX182" s="1295"/>
      <c r="KY182" s="1295"/>
      <c r="KZ182" s="1295"/>
      <c r="LA182" s="1295"/>
      <c r="LB182" s="1295"/>
      <c r="LC182" s="1295"/>
      <c r="LD182" s="1295"/>
      <c r="LE182" s="1295"/>
      <c r="LF182" s="1295"/>
      <c r="LG182" s="1295"/>
      <c r="LH182" s="1295"/>
      <c r="LI182" s="1295"/>
      <c r="LJ182" s="1295"/>
      <c r="LK182" s="1295"/>
      <c r="LL182" s="1295"/>
      <c r="LM182" s="1295"/>
      <c r="LN182" s="1295"/>
      <c r="LO182" s="1295"/>
      <c r="LP182" s="1295"/>
      <c r="LQ182" s="1295"/>
      <c r="LR182" s="1295"/>
      <c r="LS182" s="1295"/>
      <c r="LT182" s="1295"/>
      <c r="LU182" s="1295"/>
      <c r="LV182" s="1295"/>
      <c r="LW182" s="1295"/>
      <c r="LX182" s="1295"/>
      <c r="LY182" s="1295"/>
      <c r="LZ182" s="1295"/>
      <c r="MA182" s="1295"/>
      <c r="MB182" s="1295"/>
      <c r="MC182" s="1295"/>
      <c r="MD182" s="1295"/>
      <c r="ME182" s="1295"/>
      <c r="MF182" s="1295"/>
      <c r="MG182" s="1295"/>
      <c r="MH182" s="1295"/>
      <c r="MI182" s="1295"/>
      <c r="MJ182" s="1295"/>
      <c r="MK182" s="1295"/>
      <c r="ML182" s="1295"/>
      <c r="MM182" s="1295"/>
      <c r="MN182" s="1295"/>
      <c r="MO182" s="1295"/>
      <c r="MP182" s="1295"/>
      <c r="MQ182" s="1295"/>
      <c r="MR182" s="1295"/>
      <c r="MS182" s="1295"/>
      <c r="MT182" s="1295"/>
      <c r="MU182" s="1295"/>
      <c r="MV182" s="1295"/>
      <c r="MW182" s="1295"/>
      <c r="MX182" s="1295"/>
      <c r="MY182" s="1295"/>
      <c r="MZ182" s="1295"/>
      <c r="NA182" s="1295"/>
      <c r="NB182" s="1295"/>
      <c r="NC182" s="1295"/>
      <c r="ND182" s="1295"/>
      <c r="NE182" s="1295"/>
      <c r="NF182" s="1295"/>
      <c r="NG182" s="1295"/>
      <c r="NH182" s="1295"/>
      <c r="NI182" s="1295"/>
      <c r="NJ182" s="1302"/>
    </row>
    <row r="183" spans="2:374" ht="3.65" customHeight="1" x14ac:dyDescent="2.85">
      <c r="B183" s="1353"/>
      <c r="C183" s="1354"/>
      <c r="D183" s="1354"/>
      <c r="E183" s="1354"/>
      <c r="F183" s="1354"/>
      <c r="G183" s="1354"/>
      <c r="H183" s="1354"/>
      <c r="I183" s="1354"/>
      <c r="J183" s="1354"/>
      <c r="K183" s="1354"/>
      <c r="L183" s="1354"/>
      <c r="M183" s="1354"/>
      <c r="N183" s="1354"/>
      <c r="O183" s="1354"/>
      <c r="P183" s="1315"/>
      <c r="Q183" s="1315"/>
      <c r="R183" s="1315"/>
      <c r="S183" s="1315"/>
      <c r="T183" s="1315"/>
      <c r="U183" s="1315"/>
      <c r="V183" s="1315"/>
      <c r="W183" s="1315"/>
      <c r="X183" s="1315"/>
      <c r="Y183" s="1315"/>
      <c r="Z183" s="1315"/>
      <c r="AA183" s="1315"/>
      <c r="AB183" s="1315"/>
      <c r="AC183" s="1315"/>
      <c r="AD183" s="1315"/>
      <c r="AE183" s="1315"/>
      <c r="AF183" s="1315"/>
      <c r="AG183" s="1315"/>
      <c r="AH183" s="1315"/>
      <c r="AI183" s="1315"/>
      <c r="AJ183" s="1315"/>
      <c r="AK183" s="1315"/>
      <c r="AL183" s="1315"/>
      <c r="AM183" s="1315"/>
      <c r="AN183" s="1315"/>
      <c r="AO183" s="1315"/>
      <c r="AP183" s="1315"/>
      <c r="AQ183" s="1315"/>
      <c r="AR183" s="1315"/>
      <c r="AS183" s="1315"/>
      <c r="AT183" s="1315"/>
      <c r="AU183" s="1315"/>
      <c r="AV183" s="1315"/>
      <c r="AW183" s="1315"/>
      <c r="AX183" s="1315"/>
      <c r="AY183" s="1315"/>
      <c r="AZ183" s="1315"/>
      <c r="BA183" s="1315"/>
      <c r="BB183" s="1315"/>
      <c r="BC183" s="1315"/>
      <c r="BD183" s="1315"/>
      <c r="BE183" s="1315"/>
      <c r="BF183" s="1315"/>
      <c r="BG183" s="1315"/>
      <c r="BH183" s="1315"/>
      <c r="BI183" s="1315"/>
      <c r="BJ183" s="1315"/>
      <c r="BK183" s="1315"/>
      <c r="BL183" s="1315"/>
      <c r="BM183" s="1315"/>
      <c r="BN183" s="1315"/>
      <c r="BO183" s="1315"/>
      <c r="BP183" s="1315"/>
      <c r="BQ183" s="1315"/>
      <c r="BR183" s="1315"/>
      <c r="BS183" s="1315"/>
      <c r="BT183" s="1315"/>
      <c r="BU183" s="1315"/>
      <c r="BV183" s="1315"/>
      <c r="BW183" s="1315"/>
      <c r="BX183" s="1315"/>
      <c r="BY183" s="1315"/>
      <c r="BZ183" s="1315"/>
      <c r="CA183" s="1315"/>
      <c r="CB183" s="1315"/>
      <c r="CC183" s="1315"/>
      <c r="CD183" s="1315"/>
      <c r="CE183" s="1315"/>
      <c r="CF183" s="1315"/>
      <c r="CG183" s="1315"/>
      <c r="CH183" s="1315"/>
      <c r="CI183" s="1315"/>
      <c r="CJ183" s="1315"/>
      <c r="CK183" s="1315"/>
      <c r="CL183" s="1315"/>
      <c r="CM183" s="1315"/>
      <c r="CN183" s="1315"/>
      <c r="CO183" s="1315"/>
      <c r="CP183" s="1315"/>
      <c r="CQ183" s="1315"/>
      <c r="CR183" s="1315"/>
      <c r="CS183" s="1315"/>
      <c r="CT183" s="1315"/>
      <c r="CU183" s="1315"/>
      <c r="CV183" s="1315"/>
      <c r="CW183" s="1315"/>
      <c r="CX183" s="1315"/>
      <c r="CY183" s="1315"/>
      <c r="CZ183" s="1315"/>
      <c r="DA183" s="1315"/>
      <c r="DB183" s="1315"/>
      <c r="DC183" s="1315"/>
      <c r="DD183" s="1315"/>
      <c r="DE183" s="1315"/>
      <c r="DF183" s="1315"/>
      <c r="DG183" s="1315"/>
      <c r="DH183" s="1315"/>
      <c r="DI183" s="1315"/>
      <c r="DJ183" s="1315"/>
      <c r="DK183" s="1315"/>
      <c r="DL183" s="1315"/>
      <c r="DM183" s="1315"/>
      <c r="DN183" s="1315"/>
      <c r="DO183" s="1315"/>
      <c r="DP183" s="1315"/>
      <c r="DQ183" s="1315"/>
      <c r="DR183" s="1315"/>
      <c r="DS183" s="1315"/>
      <c r="DT183" s="1315"/>
      <c r="DU183" s="1315"/>
      <c r="DV183" s="1315"/>
      <c r="DW183" s="1315"/>
      <c r="DX183" s="1315"/>
      <c r="DY183" s="1315"/>
      <c r="DZ183" s="1315"/>
      <c r="EA183" s="1315"/>
      <c r="EB183" s="1315"/>
      <c r="EC183" s="1315"/>
      <c r="ED183" s="1315"/>
      <c r="EE183" s="1315"/>
      <c r="EF183" s="1315"/>
      <c r="EG183" s="1315"/>
      <c r="EH183" s="1315"/>
      <c r="EI183" s="1315"/>
      <c r="EJ183" s="1315"/>
      <c r="EK183" s="1315"/>
      <c r="EL183" s="1315"/>
      <c r="EM183" s="1315"/>
      <c r="EN183" s="1315"/>
      <c r="EO183" s="1315"/>
      <c r="EP183" s="1315"/>
      <c r="EQ183" s="1315"/>
      <c r="ER183" s="1315"/>
      <c r="ES183" s="1315"/>
      <c r="ET183" s="1315"/>
      <c r="EU183" s="1315"/>
      <c r="EV183" s="1315"/>
      <c r="EW183" s="1315"/>
      <c r="EX183" s="1315"/>
      <c r="EY183" s="1315"/>
      <c r="EZ183" s="1315"/>
      <c r="FA183" s="1315"/>
      <c r="FB183" s="1315"/>
      <c r="FC183" s="1315"/>
      <c r="FD183" s="1315"/>
      <c r="FE183" s="1315"/>
      <c r="FF183" s="1315"/>
      <c r="FG183" s="1315"/>
      <c r="FH183" s="1315"/>
      <c r="FI183" s="1315"/>
      <c r="FJ183" s="1315"/>
      <c r="FK183" s="1315"/>
      <c r="FL183" s="1315"/>
      <c r="FM183" s="1315"/>
      <c r="FN183" s="1315"/>
      <c r="FO183" s="1315"/>
      <c r="FP183" s="1315"/>
      <c r="FQ183" s="1315"/>
      <c r="FR183" s="1315"/>
      <c r="FS183" s="1315"/>
      <c r="FT183" s="1315"/>
      <c r="FU183" s="1315"/>
      <c r="FV183" s="1315"/>
      <c r="FW183" s="1315"/>
      <c r="FX183" s="1315"/>
      <c r="FY183" s="1315"/>
      <c r="FZ183" s="1315"/>
      <c r="GA183" s="1295"/>
      <c r="GB183" s="1295"/>
      <c r="GC183" s="1295"/>
      <c r="GD183" s="1295"/>
      <c r="GE183" s="1295"/>
      <c r="GF183" s="1295"/>
      <c r="GG183" s="1295"/>
      <c r="GH183" s="1295"/>
      <c r="GI183" s="1295"/>
      <c r="GJ183" s="1295"/>
      <c r="GK183" s="1295"/>
      <c r="GL183" s="1295"/>
      <c r="GM183" s="1295"/>
      <c r="GN183" s="1295"/>
      <c r="GO183" s="1295"/>
      <c r="GP183" s="1295"/>
      <c r="GQ183" s="1295"/>
      <c r="GR183" s="1295"/>
      <c r="GS183" s="1295"/>
      <c r="GT183" s="1295"/>
      <c r="GU183" s="1295"/>
      <c r="GV183" s="1295"/>
      <c r="GW183" s="1295"/>
      <c r="GX183" s="1295"/>
      <c r="GY183" s="1295"/>
      <c r="GZ183" s="1295"/>
      <c r="HA183" s="1295"/>
      <c r="HB183" s="1295"/>
      <c r="HC183" s="1295"/>
      <c r="HD183" s="1295"/>
      <c r="HE183" s="1295"/>
      <c r="HF183" s="1295"/>
      <c r="HG183" s="1295"/>
      <c r="HH183" s="1295"/>
      <c r="HI183" s="1295"/>
      <c r="HJ183" s="1295"/>
      <c r="HK183" s="1295"/>
      <c r="HL183" s="1295"/>
      <c r="HM183" s="1295"/>
      <c r="HN183" s="1295"/>
      <c r="HO183" s="1295"/>
      <c r="HP183" s="1295"/>
      <c r="HQ183" s="1295"/>
      <c r="HR183" s="1295"/>
      <c r="HS183" s="1295"/>
      <c r="HT183" s="1295"/>
      <c r="HU183" s="1295"/>
      <c r="HV183" s="1295"/>
      <c r="HW183" s="1295"/>
      <c r="HX183" s="1295"/>
      <c r="HY183" s="1295"/>
      <c r="HZ183" s="1295"/>
      <c r="IA183" s="1295"/>
      <c r="IB183" s="1295"/>
      <c r="IC183" s="1295"/>
      <c r="ID183" s="1295"/>
      <c r="IE183" s="1295"/>
      <c r="IF183" s="1295"/>
      <c r="IG183" s="1295"/>
      <c r="IH183" s="1295"/>
      <c r="II183" s="1295"/>
      <c r="IJ183" s="1295"/>
      <c r="IK183" s="1295"/>
      <c r="IL183" s="1295"/>
      <c r="IM183" s="1295"/>
      <c r="IN183" s="1295"/>
      <c r="IO183" s="1295"/>
      <c r="IP183" s="1295"/>
      <c r="IQ183" s="1295"/>
      <c r="IR183" s="1295"/>
      <c r="IS183" s="1295"/>
      <c r="IT183" s="1295"/>
      <c r="IU183" s="1295"/>
      <c r="IV183" s="1295"/>
      <c r="IW183" s="1295"/>
      <c r="IX183" s="1295"/>
      <c r="IY183" s="1295"/>
      <c r="IZ183" s="1295"/>
      <c r="JA183" s="1295"/>
      <c r="JB183" s="1295"/>
      <c r="JC183" s="1295"/>
      <c r="JD183" s="1295"/>
      <c r="JE183" s="1295"/>
      <c r="JF183" s="1295"/>
      <c r="JG183" s="1295"/>
      <c r="JH183" s="1295"/>
      <c r="JI183" s="1295"/>
      <c r="JJ183" s="1295"/>
      <c r="JK183" s="1295"/>
      <c r="JL183" s="1295"/>
      <c r="JM183" s="1295"/>
      <c r="JN183" s="1295"/>
      <c r="JO183" s="1295"/>
      <c r="JP183" s="1295"/>
      <c r="JQ183" s="1295"/>
      <c r="JR183" s="1295"/>
      <c r="JS183" s="1295"/>
      <c r="JT183" s="1295"/>
      <c r="JU183" s="1295"/>
      <c r="JV183" s="1295"/>
      <c r="JW183" s="1295"/>
      <c r="JX183" s="1295"/>
      <c r="JY183" s="1295"/>
      <c r="JZ183" s="1295"/>
      <c r="KA183" s="1295"/>
      <c r="KB183" s="1295"/>
      <c r="KC183" s="1295"/>
      <c r="KD183" s="1295"/>
      <c r="KE183" s="1295"/>
      <c r="KF183" s="1295"/>
      <c r="KG183" s="1295"/>
      <c r="KH183" s="1295"/>
      <c r="KI183" s="1295"/>
      <c r="KJ183" s="1295"/>
      <c r="KK183" s="1295"/>
      <c r="KL183" s="1295"/>
      <c r="KM183" s="1295"/>
      <c r="KN183" s="1295"/>
      <c r="KO183" s="1295"/>
      <c r="KP183" s="1295"/>
      <c r="KQ183" s="1295"/>
      <c r="KR183" s="1295"/>
      <c r="KS183" s="1295"/>
      <c r="KT183" s="1295"/>
      <c r="KU183" s="1295"/>
      <c r="KV183" s="1295"/>
      <c r="KW183" s="1295"/>
      <c r="KX183" s="1295"/>
      <c r="KY183" s="1295"/>
      <c r="KZ183" s="1295"/>
      <c r="LA183" s="1295"/>
      <c r="LB183" s="1295"/>
      <c r="LC183" s="1295"/>
      <c r="LD183" s="1295"/>
      <c r="LE183" s="1295"/>
      <c r="LF183" s="1295"/>
      <c r="LG183" s="1295"/>
      <c r="LH183" s="1295"/>
      <c r="LI183" s="1295"/>
      <c r="LJ183" s="1295"/>
      <c r="LK183" s="1295"/>
      <c r="LL183" s="1295"/>
      <c r="LM183" s="1295"/>
      <c r="LN183" s="1295"/>
      <c r="LO183" s="1295"/>
      <c r="LP183" s="1295"/>
      <c r="LQ183" s="1295"/>
      <c r="LR183" s="1295"/>
      <c r="LS183" s="1295"/>
      <c r="LT183" s="1295"/>
      <c r="LU183" s="1295"/>
      <c r="LV183" s="1295"/>
      <c r="LW183" s="1295"/>
      <c r="LX183" s="1295"/>
      <c r="LY183" s="1295"/>
      <c r="LZ183" s="1295"/>
      <c r="MA183" s="1295"/>
      <c r="MB183" s="1295"/>
      <c r="MC183" s="1295"/>
      <c r="MD183" s="1295"/>
      <c r="ME183" s="1295"/>
      <c r="MF183" s="1295"/>
      <c r="MG183" s="1295"/>
      <c r="MH183" s="1295"/>
      <c r="MI183" s="1295"/>
      <c r="MJ183" s="1295"/>
      <c r="MK183" s="1295"/>
      <c r="ML183" s="1295"/>
      <c r="MM183" s="1295"/>
      <c r="MN183" s="1295"/>
      <c r="MO183" s="1295"/>
      <c r="MP183" s="1295"/>
      <c r="MQ183" s="1295"/>
      <c r="MR183" s="1295"/>
      <c r="MS183" s="1295"/>
      <c r="MT183" s="1295"/>
      <c r="MU183" s="1295"/>
      <c r="MV183" s="1295"/>
      <c r="MW183" s="1295"/>
      <c r="MX183" s="1295"/>
      <c r="MY183" s="1295"/>
      <c r="MZ183" s="1295"/>
      <c r="NA183" s="1295"/>
      <c r="NB183" s="1295"/>
      <c r="NC183" s="1295"/>
      <c r="ND183" s="1295"/>
      <c r="NE183" s="1295"/>
      <c r="NF183" s="1295"/>
      <c r="NG183" s="1295"/>
      <c r="NH183" s="1295"/>
      <c r="NI183" s="1295"/>
      <c r="NJ183" s="1302"/>
    </row>
    <row r="184" spans="2:374" ht="3.65" customHeight="1" x14ac:dyDescent="2.85">
      <c r="B184" s="1353"/>
      <c r="C184" s="1354"/>
      <c r="D184" s="1354"/>
      <c r="E184" s="1354"/>
      <c r="F184" s="1354"/>
      <c r="G184" s="1354"/>
      <c r="H184" s="1354"/>
      <c r="I184" s="1354"/>
      <c r="J184" s="1354"/>
      <c r="K184" s="1354"/>
      <c r="L184" s="1354"/>
      <c r="M184" s="1354"/>
      <c r="N184" s="1354"/>
      <c r="O184" s="1354"/>
      <c r="P184" s="1315"/>
      <c r="Q184" s="1315"/>
      <c r="R184" s="1315"/>
      <c r="S184" s="1315"/>
      <c r="T184" s="1315"/>
      <c r="U184" s="1315"/>
      <c r="V184" s="1315"/>
      <c r="W184" s="1315"/>
      <c r="X184" s="1315"/>
      <c r="Y184" s="1315"/>
      <c r="Z184" s="1315"/>
      <c r="AA184" s="1315"/>
      <c r="AB184" s="1315"/>
      <c r="AC184" s="1315"/>
      <c r="AD184" s="1315"/>
      <c r="AE184" s="1315"/>
      <c r="AF184" s="1315"/>
      <c r="AG184" s="1315"/>
      <c r="AH184" s="1315"/>
      <c r="AI184" s="1315"/>
      <c r="AJ184" s="1315"/>
      <c r="AK184" s="1315"/>
      <c r="AL184" s="1315"/>
      <c r="AM184" s="1315"/>
      <c r="AN184" s="1315"/>
      <c r="AO184" s="1315"/>
      <c r="AP184" s="1315"/>
      <c r="AQ184" s="1315"/>
      <c r="AR184" s="1315"/>
      <c r="AS184" s="1315"/>
      <c r="AT184" s="1315"/>
      <c r="AU184" s="1315"/>
      <c r="AV184" s="1315"/>
      <c r="AW184" s="1315"/>
      <c r="AX184" s="1315"/>
      <c r="AY184" s="1315"/>
      <c r="AZ184" s="1315"/>
      <c r="BA184" s="1315"/>
      <c r="BB184" s="1315"/>
      <c r="BC184" s="1315"/>
      <c r="BD184" s="1315"/>
      <c r="BE184" s="1315"/>
      <c r="BF184" s="1315"/>
      <c r="BG184" s="1315"/>
      <c r="BH184" s="1315"/>
      <c r="BI184" s="1315"/>
      <c r="BJ184" s="1315"/>
      <c r="BK184" s="1315"/>
      <c r="BL184" s="1315"/>
      <c r="BM184" s="1315"/>
      <c r="BN184" s="1315"/>
      <c r="BO184" s="1315"/>
      <c r="BP184" s="1315"/>
      <c r="BQ184" s="1315"/>
      <c r="BR184" s="1315"/>
      <c r="BS184" s="1315"/>
      <c r="BT184" s="1315"/>
      <c r="BU184" s="1315"/>
      <c r="BV184" s="1315"/>
      <c r="BW184" s="1315"/>
      <c r="BX184" s="1315"/>
      <c r="BY184" s="1315"/>
      <c r="BZ184" s="1315"/>
      <c r="CA184" s="1315"/>
      <c r="CB184" s="1315"/>
      <c r="CC184" s="1315"/>
      <c r="CD184" s="1315"/>
      <c r="CE184" s="1315"/>
      <c r="CF184" s="1315"/>
      <c r="CG184" s="1315"/>
      <c r="CH184" s="1315"/>
      <c r="CI184" s="1315"/>
      <c r="CJ184" s="1315"/>
      <c r="CK184" s="1315"/>
      <c r="CL184" s="1315"/>
      <c r="CM184" s="1315"/>
      <c r="CN184" s="1315"/>
      <c r="CO184" s="1315"/>
      <c r="CP184" s="1315"/>
      <c r="CQ184" s="1315"/>
      <c r="CR184" s="1315"/>
      <c r="CS184" s="1315"/>
      <c r="CT184" s="1315"/>
      <c r="CU184" s="1315"/>
      <c r="CV184" s="1315"/>
      <c r="CW184" s="1315"/>
      <c r="CX184" s="1315"/>
      <c r="CY184" s="1315"/>
      <c r="CZ184" s="1315"/>
      <c r="DA184" s="1315"/>
      <c r="DB184" s="1315"/>
      <c r="DC184" s="1315"/>
      <c r="DD184" s="1315"/>
      <c r="DE184" s="1315"/>
      <c r="DF184" s="1315"/>
      <c r="DG184" s="1315"/>
      <c r="DH184" s="1315"/>
      <c r="DI184" s="1315"/>
      <c r="DJ184" s="1315"/>
      <c r="DK184" s="1315"/>
      <c r="DL184" s="1315"/>
      <c r="DM184" s="1315"/>
      <c r="DN184" s="1315"/>
      <c r="DO184" s="1315"/>
      <c r="DP184" s="1315"/>
      <c r="DQ184" s="1315"/>
      <c r="DR184" s="1315"/>
      <c r="DS184" s="1315"/>
      <c r="DT184" s="1315"/>
      <c r="DU184" s="1315"/>
      <c r="DV184" s="1315"/>
      <c r="DW184" s="1315"/>
      <c r="DX184" s="1315"/>
      <c r="DY184" s="1315"/>
      <c r="DZ184" s="1315"/>
      <c r="EA184" s="1315"/>
      <c r="EB184" s="1315"/>
      <c r="EC184" s="1315"/>
      <c r="ED184" s="1315"/>
      <c r="EE184" s="1315"/>
      <c r="EF184" s="1315"/>
      <c r="EG184" s="1315"/>
      <c r="EH184" s="1315"/>
      <c r="EI184" s="1315"/>
      <c r="EJ184" s="1315"/>
      <c r="EK184" s="1315"/>
      <c r="EL184" s="1315"/>
      <c r="EM184" s="1315"/>
      <c r="EN184" s="1315"/>
      <c r="EO184" s="1315"/>
      <c r="EP184" s="1315"/>
      <c r="EQ184" s="1315"/>
      <c r="ER184" s="1315"/>
      <c r="ES184" s="1315"/>
      <c r="ET184" s="1315"/>
      <c r="EU184" s="1315"/>
      <c r="EV184" s="1315"/>
      <c r="EW184" s="1315"/>
      <c r="EX184" s="1315"/>
      <c r="EY184" s="1315"/>
      <c r="EZ184" s="1315"/>
      <c r="FA184" s="1315"/>
      <c r="FB184" s="1315"/>
      <c r="FC184" s="1315"/>
      <c r="FD184" s="1315"/>
      <c r="FE184" s="1315"/>
      <c r="FF184" s="1315"/>
      <c r="FG184" s="1315"/>
      <c r="FH184" s="1315"/>
      <c r="FI184" s="1315"/>
      <c r="FJ184" s="1315"/>
      <c r="FK184" s="1315"/>
      <c r="FL184" s="1315"/>
      <c r="FM184" s="1315"/>
      <c r="FN184" s="1315"/>
      <c r="FO184" s="1315"/>
      <c r="FP184" s="1315"/>
      <c r="FQ184" s="1315"/>
      <c r="FR184" s="1315"/>
      <c r="FS184" s="1315"/>
      <c r="FT184" s="1315"/>
      <c r="FU184" s="1315"/>
      <c r="FV184" s="1315"/>
      <c r="FW184" s="1315"/>
      <c r="FX184" s="1315"/>
      <c r="FY184" s="1315"/>
      <c r="FZ184" s="1315"/>
      <c r="GA184" s="1295"/>
      <c r="GB184" s="1295"/>
      <c r="GC184" s="1295"/>
      <c r="GD184" s="1295"/>
      <c r="GE184" s="1295"/>
      <c r="GF184" s="1295"/>
      <c r="GG184" s="1295"/>
      <c r="GH184" s="1295"/>
      <c r="GI184" s="1295"/>
      <c r="GJ184" s="1295"/>
      <c r="GK184" s="1295"/>
      <c r="GL184" s="1295"/>
      <c r="GM184" s="1295"/>
      <c r="GN184" s="1295"/>
      <c r="GO184" s="1295"/>
      <c r="GP184" s="1295"/>
      <c r="GQ184" s="1295"/>
      <c r="GR184" s="1295"/>
      <c r="GS184" s="1295"/>
      <c r="GT184" s="1295"/>
      <c r="GU184" s="1295"/>
      <c r="GV184" s="1295"/>
      <c r="GW184" s="1295"/>
      <c r="GX184" s="1295"/>
      <c r="GY184" s="1295"/>
      <c r="GZ184" s="1295"/>
      <c r="HA184" s="1295"/>
      <c r="HB184" s="1295"/>
      <c r="HC184" s="1295"/>
      <c r="HD184" s="1295"/>
      <c r="HE184" s="1295"/>
      <c r="HF184" s="1295"/>
      <c r="HG184" s="1295"/>
      <c r="HH184" s="1295"/>
      <c r="HI184" s="1295"/>
      <c r="HJ184" s="1295"/>
      <c r="HK184" s="1295"/>
      <c r="HL184" s="1295"/>
      <c r="HM184" s="1295"/>
      <c r="HN184" s="1295"/>
      <c r="HO184" s="1295"/>
      <c r="HP184" s="1295"/>
      <c r="HQ184" s="1295"/>
      <c r="HR184" s="1295"/>
      <c r="HS184" s="1295"/>
      <c r="HT184" s="1295"/>
      <c r="HU184" s="1295"/>
      <c r="HV184" s="1295"/>
      <c r="HW184" s="1295"/>
      <c r="HX184" s="1295"/>
      <c r="HY184" s="1295"/>
      <c r="HZ184" s="1295"/>
      <c r="IA184" s="1295"/>
      <c r="IB184" s="1295"/>
      <c r="IC184" s="1295"/>
      <c r="ID184" s="1295"/>
      <c r="IE184" s="1295"/>
      <c r="IF184" s="1295"/>
      <c r="IG184" s="1295"/>
      <c r="IH184" s="1295"/>
      <c r="II184" s="1295"/>
      <c r="IJ184" s="1295"/>
      <c r="IK184" s="1295"/>
      <c r="IL184" s="1295"/>
      <c r="IM184" s="1295"/>
      <c r="IN184" s="1295"/>
      <c r="IO184" s="1295"/>
      <c r="IP184" s="1295"/>
      <c r="IQ184" s="1295"/>
      <c r="IR184" s="1295"/>
      <c r="IS184" s="1295"/>
      <c r="IT184" s="1295"/>
      <c r="IU184" s="1295"/>
      <c r="IV184" s="1295"/>
      <c r="IW184" s="1295"/>
      <c r="IX184" s="1295"/>
      <c r="IY184" s="1295"/>
      <c r="IZ184" s="1295"/>
      <c r="JA184" s="1295"/>
      <c r="JB184" s="1295"/>
      <c r="JC184" s="1295"/>
      <c r="JD184" s="1295"/>
      <c r="JE184" s="1295"/>
      <c r="JF184" s="1295"/>
      <c r="JG184" s="1295"/>
      <c r="JH184" s="1295"/>
      <c r="JI184" s="1295"/>
      <c r="JJ184" s="1295"/>
      <c r="JK184" s="1295"/>
      <c r="JL184" s="1295"/>
      <c r="JM184" s="1295"/>
      <c r="JN184" s="1295"/>
      <c r="JO184" s="1295"/>
      <c r="JP184" s="1295"/>
      <c r="JQ184" s="1295"/>
      <c r="JR184" s="1295"/>
      <c r="JS184" s="1295"/>
      <c r="JT184" s="1295"/>
      <c r="JU184" s="1295"/>
      <c r="JV184" s="1295"/>
      <c r="JW184" s="1295"/>
      <c r="JX184" s="1295"/>
      <c r="JY184" s="1295"/>
      <c r="JZ184" s="1295"/>
      <c r="KA184" s="1295"/>
      <c r="KB184" s="1295"/>
      <c r="KC184" s="1295"/>
      <c r="KD184" s="1295"/>
      <c r="KE184" s="1295"/>
      <c r="KF184" s="1295"/>
      <c r="KG184" s="1295"/>
      <c r="KH184" s="1295"/>
      <c r="KI184" s="1295"/>
      <c r="KJ184" s="1295"/>
      <c r="KK184" s="1295"/>
      <c r="KL184" s="1295"/>
      <c r="KM184" s="1295"/>
      <c r="KN184" s="1295"/>
      <c r="KO184" s="1295"/>
      <c r="KP184" s="1295"/>
      <c r="KQ184" s="1295"/>
      <c r="KR184" s="1295"/>
      <c r="KS184" s="1295"/>
      <c r="KT184" s="1295"/>
      <c r="KU184" s="1295"/>
      <c r="KV184" s="1295"/>
      <c r="KW184" s="1295"/>
      <c r="KX184" s="1295"/>
      <c r="KY184" s="1295"/>
      <c r="KZ184" s="1295"/>
      <c r="LA184" s="1295"/>
      <c r="LB184" s="1295"/>
      <c r="LC184" s="1295"/>
      <c r="LD184" s="1295"/>
      <c r="LE184" s="1295"/>
      <c r="LF184" s="1295"/>
      <c r="LG184" s="1295"/>
      <c r="LH184" s="1295"/>
      <c r="LI184" s="1295"/>
      <c r="LJ184" s="1295"/>
      <c r="LK184" s="1295"/>
      <c r="LL184" s="1295"/>
      <c r="LM184" s="1295"/>
      <c r="LN184" s="1295"/>
      <c r="LO184" s="1295"/>
      <c r="LP184" s="1295"/>
      <c r="LQ184" s="1295"/>
      <c r="LR184" s="1295"/>
      <c r="LS184" s="1295"/>
      <c r="LT184" s="1295"/>
      <c r="LU184" s="1295"/>
      <c r="LV184" s="1295"/>
      <c r="LW184" s="1295"/>
      <c r="LX184" s="1295"/>
      <c r="LY184" s="1295"/>
      <c r="LZ184" s="1295"/>
      <c r="MA184" s="1295"/>
      <c r="MB184" s="1295"/>
      <c r="MC184" s="1295"/>
      <c r="MD184" s="1295"/>
      <c r="ME184" s="1295"/>
      <c r="MF184" s="1295"/>
      <c r="MG184" s="1295"/>
      <c r="MH184" s="1295"/>
      <c r="MI184" s="1295"/>
      <c r="MJ184" s="1295"/>
      <c r="MK184" s="1295"/>
      <c r="ML184" s="1295"/>
      <c r="MM184" s="1295"/>
      <c r="MN184" s="1295"/>
      <c r="MO184" s="1295"/>
      <c r="MP184" s="1295"/>
      <c r="MQ184" s="1295"/>
      <c r="MR184" s="1295"/>
      <c r="MS184" s="1295"/>
      <c r="MT184" s="1295"/>
      <c r="MU184" s="1295"/>
      <c r="MV184" s="1295"/>
      <c r="MW184" s="1295"/>
      <c r="MX184" s="1295"/>
      <c r="MY184" s="1295"/>
      <c r="MZ184" s="1295"/>
      <c r="NA184" s="1295"/>
      <c r="NB184" s="1295"/>
      <c r="NC184" s="1295"/>
      <c r="ND184" s="1295"/>
      <c r="NE184" s="1295"/>
      <c r="NF184" s="1295"/>
      <c r="NG184" s="1295"/>
      <c r="NH184" s="1295"/>
      <c r="NI184" s="1295"/>
      <c r="NJ184" s="1302"/>
    </row>
    <row r="185" spans="2:374" ht="3.65" customHeight="1" x14ac:dyDescent="2.85">
      <c r="B185" s="1353"/>
      <c r="C185" s="1354"/>
      <c r="D185" s="1354"/>
      <c r="E185" s="1354"/>
      <c r="F185" s="1354"/>
      <c r="G185" s="1354"/>
      <c r="H185" s="1354"/>
      <c r="I185" s="1354"/>
      <c r="J185" s="1354"/>
      <c r="K185" s="1354"/>
      <c r="L185" s="1354"/>
      <c r="M185" s="1354"/>
      <c r="N185" s="1354"/>
      <c r="O185" s="1354"/>
      <c r="P185" s="1315"/>
      <c r="Q185" s="1315"/>
      <c r="R185" s="1315"/>
      <c r="S185" s="1315"/>
      <c r="T185" s="1315"/>
      <c r="U185" s="1315"/>
      <c r="V185" s="1315"/>
      <c r="W185" s="1315"/>
      <c r="X185" s="1315"/>
      <c r="Y185" s="1315"/>
      <c r="Z185" s="1315"/>
      <c r="AA185" s="1315"/>
      <c r="AB185" s="1315"/>
      <c r="AC185" s="1315"/>
      <c r="AD185" s="1315"/>
      <c r="AE185" s="1315"/>
      <c r="AF185" s="1315"/>
      <c r="AG185" s="1315"/>
      <c r="AH185" s="1315"/>
      <c r="AI185" s="1315"/>
      <c r="AJ185" s="1315"/>
      <c r="AK185" s="1315"/>
      <c r="AL185" s="1315"/>
      <c r="AM185" s="1315"/>
      <c r="AN185" s="1315"/>
      <c r="AO185" s="1315"/>
      <c r="AP185" s="1315"/>
      <c r="AQ185" s="1315"/>
      <c r="AR185" s="1315"/>
      <c r="AS185" s="1315"/>
      <c r="AT185" s="1315"/>
      <c r="AU185" s="1315"/>
      <c r="AV185" s="1315"/>
      <c r="AW185" s="1315"/>
      <c r="AX185" s="1315"/>
      <c r="AY185" s="1315"/>
      <c r="AZ185" s="1315"/>
      <c r="BA185" s="1315"/>
      <c r="BB185" s="1315"/>
      <c r="BC185" s="1315"/>
      <c r="BD185" s="1315"/>
      <c r="BE185" s="1315"/>
      <c r="BF185" s="1315"/>
      <c r="BG185" s="1315"/>
      <c r="BH185" s="1315"/>
      <c r="BI185" s="1315"/>
      <c r="BJ185" s="1315"/>
      <c r="BK185" s="1315"/>
      <c r="BL185" s="1315"/>
      <c r="BM185" s="1315"/>
      <c r="BN185" s="1315"/>
      <c r="BO185" s="1315"/>
      <c r="BP185" s="1315"/>
      <c r="BQ185" s="1315"/>
      <c r="BR185" s="1315"/>
      <c r="BS185" s="1315"/>
      <c r="BT185" s="1315"/>
      <c r="BU185" s="1315"/>
      <c r="BV185" s="1315"/>
      <c r="BW185" s="1315"/>
      <c r="BX185" s="1315"/>
      <c r="BY185" s="1315"/>
      <c r="BZ185" s="1315"/>
      <c r="CA185" s="1315"/>
      <c r="CB185" s="1315"/>
      <c r="CC185" s="1315"/>
      <c r="CD185" s="1315"/>
      <c r="CE185" s="1315"/>
      <c r="CF185" s="1315"/>
      <c r="CG185" s="1315"/>
      <c r="CH185" s="1315"/>
      <c r="CI185" s="1315"/>
      <c r="CJ185" s="1315"/>
      <c r="CK185" s="1315"/>
      <c r="CL185" s="1315"/>
      <c r="CM185" s="1315"/>
      <c r="CN185" s="1315"/>
      <c r="CO185" s="1315"/>
      <c r="CP185" s="1315"/>
      <c r="CQ185" s="1315"/>
      <c r="CR185" s="1315"/>
      <c r="CS185" s="1315"/>
      <c r="CT185" s="1315"/>
      <c r="CU185" s="1315"/>
      <c r="CV185" s="1315"/>
      <c r="CW185" s="1315"/>
      <c r="CX185" s="1315"/>
      <c r="CY185" s="1315"/>
      <c r="CZ185" s="1315"/>
      <c r="DA185" s="1315"/>
      <c r="DB185" s="1315"/>
      <c r="DC185" s="1315"/>
      <c r="DD185" s="1315"/>
      <c r="DE185" s="1315"/>
      <c r="DF185" s="1315"/>
      <c r="DG185" s="1315"/>
      <c r="DH185" s="1315"/>
      <c r="DI185" s="1315"/>
      <c r="DJ185" s="1315"/>
      <c r="DK185" s="1315"/>
      <c r="DL185" s="1315"/>
      <c r="DM185" s="1315"/>
      <c r="DN185" s="1315"/>
      <c r="DO185" s="1315"/>
      <c r="DP185" s="1315"/>
      <c r="DQ185" s="1315"/>
      <c r="DR185" s="1315"/>
      <c r="DS185" s="1315"/>
      <c r="DT185" s="1315"/>
      <c r="DU185" s="1315"/>
      <c r="DV185" s="1315"/>
      <c r="DW185" s="1315"/>
      <c r="DX185" s="1315"/>
      <c r="DY185" s="1315"/>
      <c r="DZ185" s="1315"/>
      <c r="EA185" s="1315"/>
      <c r="EB185" s="1315"/>
      <c r="EC185" s="1315"/>
      <c r="ED185" s="1315"/>
      <c r="EE185" s="1315"/>
      <c r="EF185" s="1315"/>
      <c r="EG185" s="1315"/>
      <c r="EH185" s="1315"/>
      <c r="EI185" s="1315"/>
      <c r="EJ185" s="1315"/>
      <c r="EK185" s="1315"/>
      <c r="EL185" s="1315"/>
      <c r="EM185" s="1315"/>
      <c r="EN185" s="1315"/>
      <c r="EO185" s="1315"/>
      <c r="EP185" s="1315"/>
      <c r="EQ185" s="1315"/>
      <c r="ER185" s="1315"/>
      <c r="ES185" s="1315"/>
      <c r="ET185" s="1315"/>
      <c r="EU185" s="1315"/>
      <c r="EV185" s="1315"/>
      <c r="EW185" s="1315"/>
      <c r="EX185" s="1315"/>
      <c r="EY185" s="1315"/>
      <c r="EZ185" s="1315"/>
      <c r="FA185" s="1315"/>
      <c r="FB185" s="1315"/>
      <c r="FC185" s="1315"/>
      <c r="FD185" s="1315"/>
      <c r="FE185" s="1315"/>
      <c r="FF185" s="1315"/>
      <c r="FG185" s="1315"/>
      <c r="FH185" s="1315"/>
      <c r="FI185" s="1315"/>
      <c r="FJ185" s="1315"/>
      <c r="FK185" s="1315"/>
      <c r="FL185" s="1315"/>
      <c r="FM185" s="1315"/>
      <c r="FN185" s="1315"/>
      <c r="FO185" s="1315"/>
      <c r="FP185" s="1315"/>
      <c r="FQ185" s="1315"/>
      <c r="FR185" s="1315"/>
      <c r="FS185" s="1315"/>
      <c r="FT185" s="1315"/>
      <c r="FU185" s="1315"/>
      <c r="FV185" s="1315"/>
      <c r="FW185" s="1315"/>
      <c r="FX185" s="1315"/>
      <c r="FY185" s="1315"/>
      <c r="FZ185" s="1315"/>
      <c r="GA185" s="1295"/>
      <c r="GB185" s="1295"/>
      <c r="GC185" s="1295"/>
      <c r="GD185" s="1295"/>
      <c r="GE185" s="1295"/>
      <c r="GF185" s="1295"/>
      <c r="GG185" s="1295"/>
      <c r="GH185" s="1295"/>
      <c r="GI185" s="1295"/>
      <c r="GJ185" s="1295"/>
      <c r="GK185" s="1295"/>
      <c r="GL185" s="1295"/>
      <c r="GM185" s="1295"/>
      <c r="GN185" s="1295"/>
      <c r="GO185" s="1295"/>
      <c r="GP185" s="1295"/>
      <c r="GQ185" s="1295"/>
      <c r="GR185" s="1295"/>
      <c r="GS185" s="1295"/>
      <c r="GT185" s="1295"/>
      <c r="GU185" s="1295"/>
      <c r="GV185" s="1295"/>
      <c r="GW185" s="1295"/>
      <c r="GX185" s="1295"/>
      <c r="GY185" s="1295"/>
      <c r="GZ185" s="1295"/>
      <c r="HA185" s="1295"/>
      <c r="HB185" s="1295"/>
      <c r="HC185" s="1295"/>
      <c r="HD185" s="1295"/>
      <c r="HE185" s="1295"/>
      <c r="HF185" s="1295"/>
      <c r="HG185" s="1295"/>
      <c r="HH185" s="1295"/>
      <c r="HI185" s="1295"/>
      <c r="HJ185" s="1295"/>
      <c r="HK185" s="1295"/>
      <c r="HL185" s="1295"/>
      <c r="HM185" s="1295"/>
      <c r="HN185" s="1295"/>
      <c r="HO185" s="1295"/>
      <c r="HP185" s="1295"/>
      <c r="HQ185" s="1295"/>
      <c r="HR185" s="1295"/>
      <c r="HS185" s="1295"/>
      <c r="HT185" s="1295"/>
      <c r="HU185" s="1295"/>
      <c r="HV185" s="1295"/>
      <c r="HW185" s="1295"/>
      <c r="HX185" s="1295"/>
      <c r="HY185" s="1295"/>
      <c r="HZ185" s="1295"/>
      <c r="IA185" s="1295"/>
      <c r="IB185" s="1295"/>
      <c r="IC185" s="1295"/>
      <c r="ID185" s="1295"/>
      <c r="IE185" s="1295"/>
      <c r="IF185" s="1295"/>
      <c r="IG185" s="1295"/>
      <c r="IH185" s="1295"/>
      <c r="II185" s="1295"/>
      <c r="IJ185" s="1295"/>
      <c r="IK185" s="1295"/>
      <c r="IL185" s="1295"/>
      <c r="IM185" s="1295"/>
      <c r="IN185" s="1295"/>
      <c r="IO185" s="1295"/>
      <c r="IP185" s="1295"/>
      <c r="IQ185" s="1295"/>
      <c r="IR185" s="1295"/>
      <c r="IS185" s="1295"/>
      <c r="IT185" s="1295"/>
      <c r="IU185" s="1295"/>
      <c r="IV185" s="1295"/>
      <c r="IW185" s="1295"/>
      <c r="IX185" s="1295"/>
      <c r="IY185" s="1295"/>
      <c r="IZ185" s="1295"/>
      <c r="JA185" s="1295"/>
      <c r="JB185" s="1295"/>
      <c r="JC185" s="1295"/>
      <c r="JD185" s="1295"/>
      <c r="JE185" s="1295"/>
      <c r="JF185" s="1295"/>
      <c r="JG185" s="1295"/>
      <c r="JH185" s="1295"/>
      <c r="JI185" s="1295"/>
      <c r="JJ185" s="1295"/>
      <c r="JK185" s="1295"/>
      <c r="JL185" s="1295"/>
      <c r="JM185" s="1295"/>
      <c r="JN185" s="1295"/>
      <c r="JO185" s="1295"/>
      <c r="JP185" s="1295"/>
      <c r="JQ185" s="1295"/>
      <c r="JR185" s="1295"/>
      <c r="JS185" s="1295"/>
      <c r="JT185" s="1295"/>
      <c r="JU185" s="1295"/>
      <c r="JV185" s="1295"/>
      <c r="JW185" s="1295"/>
      <c r="JX185" s="1295"/>
      <c r="JY185" s="1295"/>
      <c r="JZ185" s="1295"/>
      <c r="KA185" s="1295"/>
      <c r="KB185" s="1295"/>
      <c r="KC185" s="1295"/>
      <c r="KD185" s="1295"/>
      <c r="KE185" s="1295"/>
      <c r="KF185" s="1295"/>
      <c r="KG185" s="1295"/>
      <c r="KH185" s="1295"/>
      <c r="KI185" s="1295"/>
      <c r="KJ185" s="1295"/>
      <c r="KK185" s="1295"/>
      <c r="KL185" s="1295"/>
      <c r="KM185" s="1295"/>
      <c r="KN185" s="1295"/>
      <c r="KO185" s="1295"/>
      <c r="KP185" s="1295"/>
      <c r="KQ185" s="1295"/>
      <c r="KR185" s="1295"/>
      <c r="KS185" s="1295"/>
      <c r="KT185" s="1295"/>
      <c r="KU185" s="1295"/>
      <c r="KV185" s="1295"/>
      <c r="KW185" s="1295"/>
      <c r="KX185" s="1295"/>
      <c r="KY185" s="1295"/>
      <c r="KZ185" s="1295"/>
      <c r="LA185" s="1295"/>
      <c r="LB185" s="1295"/>
      <c r="LC185" s="1295"/>
      <c r="LD185" s="1295"/>
      <c r="LE185" s="1295"/>
      <c r="LF185" s="1295"/>
      <c r="LG185" s="1295"/>
      <c r="LH185" s="1295"/>
      <c r="LI185" s="1295"/>
      <c r="LJ185" s="1295"/>
      <c r="LK185" s="1295"/>
      <c r="LL185" s="1295"/>
      <c r="LM185" s="1295"/>
      <c r="LN185" s="1295"/>
      <c r="LO185" s="1295"/>
      <c r="LP185" s="1295"/>
      <c r="LQ185" s="1295"/>
      <c r="LR185" s="1295"/>
      <c r="LS185" s="1295"/>
      <c r="LT185" s="1295"/>
      <c r="LU185" s="1295"/>
      <c r="LV185" s="1295"/>
      <c r="LW185" s="1295"/>
      <c r="LX185" s="1295"/>
      <c r="LY185" s="1295"/>
      <c r="LZ185" s="1295"/>
      <c r="MA185" s="1295"/>
      <c r="MB185" s="1295"/>
      <c r="MC185" s="1295"/>
      <c r="MD185" s="1295"/>
      <c r="ME185" s="1295"/>
      <c r="MF185" s="1295"/>
      <c r="MG185" s="1295"/>
      <c r="MH185" s="1295"/>
      <c r="MI185" s="1295"/>
      <c r="MJ185" s="1295"/>
      <c r="MK185" s="1295"/>
      <c r="ML185" s="1295"/>
      <c r="MM185" s="1295"/>
      <c r="MN185" s="1295"/>
      <c r="MO185" s="1295"/>
      <c r="MP185" s="1295"/>
      <c r="MQ185" s="1295"/>
      <c r="MR185" s="1295"/>
      <c r="MS185" s="1295"/>
      <c r="MT185" s="1295"/>
      <c r="MU185" s="1295"/>
      <c r="MV185" s="1295"/>
      <c r="MW185" s="1295"/>
      <c r="MX185" s="1295"/>
      <c r="MY185" s="1295"/>
      <c r="MZ185" s="1295"/>
      <c r="NA185" s="1295"/>
      <c r="NB185" s="1295"/>
      <c r="NC185" s="1295"/>
      <c r="ND185" s="1295"/>
      <c r="NE185" s="1295"/>
      <c r="NF185" s="1295"/>
      <c r="NG185" s="1295"/>
      <c r="NH185" s="1295"/>
      <c r="NI185" s="1295"/>
      <c r="NJ185" s="1302"/>
    </row>
    <row r="186" spans="2:374" ht="3.65" customHeight="1" x14ac:dyDescent="2.85">
      <c r="B186" s="1353"/>
      <c r="C186" s="1354"/>
      <c r="D186" s="1354"/>
      <c r="E186" s="1354"/>
      <c r="F186" s="1354"/>
      <c r="G186" s="1354"/>
      <c r="H186" s="1354"/>
      <c r="I186" s="1354"/>
      <c r="J186" s="1354"/>
      <c r="K186" s="1354"/>
      <c r="L186" s="1354"/>
      <c r="M186" s="1354"/>
      <c r="N186" s="1354"/>
      <c r="O186" s="1354"/>
      <c r="P186" s="1315"/>
      <c r="Q186" s="1315"/>
      <c r="R186" s="1315"/>
      <c r="S186" s="1315"/>
      <c r="T186" s="1315"/>
      <c r="U186" s="1315"/>
      <c r="V186" s="1315"/>
      <c r="W186" s="1315"/>
      <c r="X186" s="1315"/>
      <c r="Y186" s="1315"/>
      <c r="Z186" s="1315"/>
      <c r="AA186" s="1315"/>
      <c r="AB186" s="1315"/>
      <c r="AC186" s="1315"/>
      <c r="AD186" s="1315"/>
      <c r="AE186" s="1315"/>
      <c r="AF186" s="1315"/>
      <c r="AG186" s="1315"/>
      <c r="AH186" s="1315"/>
      <c r="AI186" s="1315"/>
      <c r="AJ186" s="1315"/>
      <c r="AK186" s="1315"/>
      <c r="AL186" s="1315"/>
      <c r="AM186" s="1315"/>
      <c r="AN186" s="1315"/>
      <c r="AO186" s="1315"/>
      <c r="AP186" s="1315"/>
      <c r="AQ186" s="1315"/>
      <c r="AR186" s="1315"/>
      <c r="AS186" s="1315"/>
      <c r="AT186" s="1315"/>
      <c r="AU186" s="1315"/>
      <c r="AV186" s="1315"/>
      <c r="AW186" s="1315"/>
      <c r="AX186" s="1315"/>
      <c r="AY186" s="1315"/>
      <c r="AZ186" s="1315"/>
      <c r="BA186" s="1315"/>
      <c r="BB186" s="1315"/>
      <c r="BC186" s="1315"/>
      <c r="BD186" s="1315"/>
      <c r="BE186" s="1315"/>
      <c r="BF186" s="1315"/>
      <c r="BG186" s="1315"/>
      <c r="BH186" s="1315"/>
      <c r="BI186" s="1315"/>
      <c r="BJ186" s="1315"/>
      <c r="BK186" s="1315"/>
      <c r="BL186" s="1315"/>
      <c r="BM186" s="1315"/>
      <c r="BN186" s="1315"/>
      <c r="BO186" s="1315"/>
      <c r="BP186" s="1315"/>
      <c r="BQ186" s="1315"/>
      <c r="BR186" s="1315"/>
      <c r="BS186" s="1315"/>
      <c r="BT186" s="1315"/>
      <c r="BU186" s="1315"/>
      <c r="BV186" s="1315"/>
      <c r="BW186" s="1315"/>
      <c r="BX186" s="1315"/>
      <c r="BY186" s="1315"/>
      <c r="BZ186" s="1315"/>
      <c r="CA186" s="1315"/>
      <c r="CB186" s="1315"/>
      <c r="CC186" s="1315"/>
      <c r="CD186" s="1315"/>
      <c r="CE186" s="1315"/>
      <c r="CF186" s="1315"/>
      <c r="CG186" s="1315"/>
      <c r="CH186" s="1315"/>
      <c r="CI186" s="1315"/>
      <c r="CJ186" s="1315"/>
      <c r="CK186" s="1315"/>
      <c r="CL186" s="1315"/>
      <c r="CM186" s="1315"/>
      <c r="CN186" s="1315"/>
      <c r="CO186" s="1315"/>
      <c r="CP186" s="1315"/>
      <c r="CQ186" s="1315"/>
      <c r="CR186" s="1315"/>
      <c r="CS186" s="1315"/>
      <c r="CT186" s="1315"/>
      <c r="CU186" s="1315"/>
      <c r="CV186" s="1315"/>
      <c r="CW186" s="1315"/>
      <c r="CX186" s="1315"/>
      <c r="CY186" s="1315"/>
      <c r="CZ186" s="1315"/>
      <c r="DA186" s="1315"/>
      <c r="DB186" s="1315"/>
      <c r="DC186" s="1315"/>
      <c r="DD186" s="1315"/>
      <c r="DE186" s="1315"/>
      <c r="DF186" s="1315"/>
      <c r="DG186" s="1315"/>
      <c r="DH186" s="1315"/>
      <c r="DI186" s="1315"/>
      <c r="DJ186" s="1315"/>
      <c r="DK186" s="1315"/>
      <c r="DL186" s="1315"/>
      <c r="DM186" s="1315"/>
      <c r="DN186" s="1315"/>
      <c r="DO186" s="1315"/>
      <c r="DP186" s="1315"/>
      <c r="DQ186" s="1315"/>
      <c r="DR186" s="1315"/>
      <c r="DS186" s="1315"/>
      <c r="DT186" s="1315"/>
      <c r="DU186" s="1315"/>
      <c r="DV186" s="1315"/>
      <c r="DW186" s="1315"/>
      <c r="DX186" s="1315"/>
      <c r="DY186" s="1315"/>
      <c r="DZ186" s="1315"/>
      <c r="EA186" s="1315"/>
      <c r="EB186" s="1315"/>
      <c r="EC186" s="1315"/>
      <c r="ED186" s="1315"/>
      <c r="EE186" s="1315"/>
      <c r="EF186" s="1315"/>
      <c r="EG186" s="1315"/>
      <c r="EH186" s="1315"/>
      <c r="EI186" s="1315"/>
      <c r="EJ186" s="1315"/>
      <c r="EK186" s="1315"/>
      <c r="EL186" s="1315"/>
      <c r="EM186" s="1315"/>
      <c r="EN186" s="1315"/>
      <c r="EO186" s="1315"/>
      <c r="EP186" s="1315"/>
      <c r="EQ186" s="1315"/>
      <c r="ER186" s="1315"/>
      <c r="ES186" s="1315"/>
      <c r="ET186" s="1315"/>
      <c r="EU186" s="1315"/>
      <c r="EV186" s="1315"/>
      <c r="EW186" s="1315"/>
      <c r="EX186" s="1315"/>
      <c r="EY186" s="1315"/>
      <c r="EZ186" s="1315"/>
      <c r="FA186" s="1315"/>
      <c r="FB186" s="1315"/>
      <c r="FC186" s="1315"/>
      <c r="FD186" s="1315"/>
      <c r="FE186" s="1315"/>
      <c r="FF186" s="1315"/>
      <c r="FG186" s="1315"/>
      <c r="FH186" s="1315"/>
      <c r="FI186" s="1315"/>
      <c r="FJ186" s="1315"/>
      <c r="FK186" s="1315"/>
      <c r="FL186" s="1315"/>
      <c r="FM186" s="1315"/>
      <c r="FN186" s="1315"/>
      <c r="FO186" s="1315"/>
      <c r="FP186" s="1315"/>
      <c r="FQ186" s="1315"/>
      <c r="FR186" s="1315"/>
      <c r="FS186" s="1315"/>
      <c r="FT186" s="1315"/>
      <c r="FU186" s="1315"/>
      <c r="FV186" s="1315"/>
      <c r="FW186" s="1315"/>
      <c r="FX186" s="1315"/>
      <c r="FY186" s="1315"/>
      <c r="FZ186" s="1315"/>
      <c r="GA186" s="1295"/>
      <c r="GB186" s="1295"/>
      <c r="GC186" s="1295"/>
      <c r="GD186" s="1295"/>
      <c r="GE186" s="1295"/>
      <c r="GF186" s="1295"/>
      <c r="GG186" s="1295"/>
      <c r="GH186" s="1295"/>
      <c r="GI186" s="1295"/>
      <c r="GJ186" s="1295"/>
      <c r="GK186" s="1295"/>
      <c r="GL186" s="1295"/>
      <c r="GM186" s="1295"/>
      <c r="GN186" s="1295"/>
      <c r="GO186" s="1295"/>
      <c r="GP186" s="1295"/>
      <c r="GQ186" s="1295"/>
      <c r="GR186" s="1295"/>
      <c r="GS186" s="1295"/>
      <c r="GT186" s="1295"/>
      <c r="GU186" s="1295"/>
      <c r="GV186" s="1295"/>
      <c r="GW186" s="1295"/>
      <c r="GX186" s="1295"/>
      <c r="GY186" s="1295"/>
      <c r="GZ186" s="1295"/>
      <c r="HA186" s="1295"/>
      <c r="HB186" s="1295"/>
      <c r="HC186" s="1295"/>
      <c r="HD186" s="1295"/>
      <c r="HE186" s="1295"/>
      <c r="HF186" s="1295"/>
      <c r="HG186" s="1295"/>
      <c r="HH186" s="1295"/>
      <c r="HI186" s="1295"/>
      <c r="HJ186" s="1295"/>
      <c r="HK186" s="1295"/>
      <c r="HL186" s="1295"/>
      <c r="HM186" s="1295"/>
      <c r="HN186" s="1295"/>
      <c r="HO186" s="1295"/>
      <c r="HP186" s="1295"/>
      <c r="HQ186" s="1295"/>
      <c r="HR186" s="1295"/>
      <c r="HS186" s="1295"/>
      <c r="HT186" s="1295"/>
      <c r="HU186" s="1295"/>
      <c r="HV186" s="1295"/>
      <c r="HW186" s="1295"/>
      <c r="HX186" s="1295"/>
      <c r="HY186" s="1295"/>
      <c r="HZ186" s="1295"/>
      <c r="IA186" s="1295"/>
      <c r="IB186" s="1295"/>
      <c r="IC186" s="1295"/>
      <c r="ID186" s="1295"/>
      <c r="IE186" s="1295"/>
      <c r="IF186" s="1295"/>
      <c r="IG186" s="1295"/>
      <c r="IH186" s="1295"/>
      <c r="II186" s="1295"/>
      <c r="IJ186" s="1295"/>
      <c r="IK186" s="1295"/>
      <c r="IL186" s="1295"/>
      <c r="IM186" s="1295"/>
      <c r="IN186" s="1295"/>
      <c r="IO186" s="1295"/>
      <c r="IP186" s="1295"/>
      <c r="IQ186" s="1295"/>
      <c r="IR186" s="1295"/>
      <c r="IS186" s="1295"/>
      <c r="IT186" s="1295"/>
      <c r="IU186" s="1295"/>
      <c r="IV186" s="1295"/>
      <c r="IW186" s="1295"/>
      <c r="IX186" s="1295"/>
      <c r="IY186" s="1295"/>
      <c r="IZ186" s="1295"/>
      <c r="JA186" s="1295"/>
      <c r="JB186" s="1295"/>
      <c r="JC186" s="1295"/>
      <c r="JD186" s="1295"/>
      <c r="JE186" s="1295"/>
      <c r="JF186" s="1295"/>
      <c r="JG186" s="1295"/>
      <c r="JH186" s="1295"/>
      <c r="JI186" s="1295"/>
      <c r="JJ186" s="1295"/>
      <c r="JK186" s="1295"/>
      <c r="JL186" s="1295"/>
      <c r="JM186" s="1295"/>
      <c r="JN186" s="1295"/>
      <c r="JO186" s="1295"/>
      <c r="JP186" s="1295"/>
      <c r="JQ186" s="1295"/>
      <c r="JR186" s="1295"/>
      <c r="JS186" s="1295"/>
      <c r="JT186" s="1295"/>
      <c r="JU186" s="1295"/>
      <c r="JV186" s="1295"/>
      <c r="JW186" s="1295"/>
      <c r="JX186" s="1295"/>
      <c r="JY186" s="1295"/>
      <c r="JZ186" s="1295"/>
      <c r="KA186" s="1295"/>
      <c r="KB186" s="1295"/>
      <c r="KC186" s="1295"/>
      <c r="KD186" s="1295"/>
      <c r="KE186" s="1295"/>
      <c r="KF186" s="1295"/>
      <c r="KG186" s="1295"/>
      <c r="KH186" s="1295"/>
      <c r="KI186" s="1295"/>
      <c r="KJ186" s="1295"/>
      <c r="KK186" s="1295"/>
      <c r="KL186" s="1295"/>
      <c r="KM186" s="1295"/>
      <c r="KN186" s="1295"/>
      <c r="KO186" s="1295"/>
      <c r="KP186" s="1295"/>
      <c r="KQ186" s="1295"/>
      <c r="KR186" s="1295"/>
      <c r="KS186" s="1295"/>
      <c r="KT186" s="1295"/>
      <c r="KU186" s="1295"/>
      <c r="KV186" s="1295"/>
      <c r="KW186" s="1295"/>
      <c r="KX186" s="1295"/>
      <c r="KY186" s="1295"/>
      <c r="KZ186" s="1295"/>
      <c r="LA186" s="1295"/>
      <c r="LB186" s="1295"/>
      <c r="LC186" s="1295"/>
      <c r="LD186" s="1295"/>
      <c r="LE186" s="1295"/>
      <c r="LF186" s="1295"/>
      <c r="LG186" s="1295"/>
      <c r="LH186" s="1295"/>
      <c r="LI186" s="1295"/>
      <c r="LJ186" s="1295"/>
      <c r="LK186" s="1295"/>
      <c r="LL186" s="1295"/>
      <c r="LM186" s="1295"/>
      <c r="LN186" s="1295"/>
      <c r="LO186" s="1295"/>
      <c r="LP186" s="1295"/>
      <c r="LQ186" s="1295"/>
      <c r="LR186" s="1295"/>
      <c r="LS186" s="1295"/>
      <c r="LT186" s="1295"/>
      <c r="LU186" s="1295"/>
      <c r="LV186" s="1295"/>
      <c r="LW186" s="1295"/>
      <c r="LX186" s="1295"/>
      <c r="LY186" s="1295"/>
      <c r="LZ186" s="1295"/>
      <c r="MA186" s="1295"/>
      <c r="MB186" s="1295"/>
      <c r="MC186" s="1295"/>
      <c r="MD186" s="1295"/>
      <c r="ME186" s="1295"/>
      <c r="MF186" s="1295"/>
      <c r="MG186" s="1295"/>
      <c r="MH186" s="1295"/>
      <c r="MI186" s="1295"/>
      <c r="MJ186" s="1295"/>
      <c r="MK186" s="1295"/>
      <c r="ML186" s="1295"/>
      <c r="MM186" s="1295"/>
      <c r="MN186" s="1295"/>
      <c r="MO186" s="1295"/>
      <c r="MP186" s="1295"/>
      <c r="MQ186" s="1295"/>
      <c r="MR186" s="1295"/>
      <c r="MS186" s="1295"/>
      <c r="MT186" s="1295"/>
      <c r="MU186" s="1295"/>
      <c r="MV186" s="1295"/>
      <c r="MW186" s="1295"/>
      <c r="MX186" s="1295"/>
      <c r="MY186" s="1295"/>
      <c r="MZ186" s="1295"/>
      <c r="NA186" s="1295"/>
      <c r="NB186" s="1295"/>
      <c r="NC186" s="1295"/>
      <c r="ND186" s="1295"/>
      <c r="NE186" s="1295"/>
      <c r="NF186" s="1295"/>
      <c r="NG186" s="1295"/>
      <c r="NH186" s="1295"/>
      <c r="NI186" s="1295"/>
      <c r="NJ186" s="1302"/>
    </row>
    <row r="187" spans="2:374" ht="3.65" customHeight="1" x14ac:dyDescent="2.85">
      <c r="B187" s="1353"/>
      <c r="C187" s="1354"/>
      <c r="D187" s="1354"/>
      <c r="E187" s="1354"/>
      <c r="F187" s="1354"/>
      <c r="G187" s="1354"/>
      <c r="H187" s="1354"/>
      <c r="I187" s="1354"/>
      <c r="J187" s="1354"/>
      <c r="K187" s="1354"/>
      <c r="L187" s="1354"/>
      <c r="M187" s="1354"/>
      <c r="N187" s="1354"/>
      <c r="O187" s="1354"/>
      <c r="P187" s="1315"/>
      <c r="Q187" s="1315"/>
      <c r="R187" s="1315"/>
      <c r="S187" s="1315"/>
      <c r="T187" s="1315"/>
      <c r="U187" s="1315"/>
      <c r="V187" s="1315"/>
      <c r="W187" s="1315"/>
      <c r="X187" s="1315"/>
      <c r="Y187" s="1315"/>
      <c r="Z187" s="1315"/>
      <c r="AA187" s="1315"/>
      <c r="AB187" s="1315"/>
      <c r="AC187" s="1315"/>
      <c r="AD187" s="1315"/>
      <c r="AE187" s="1315"/>
      <c r="AF187" s="1315"/>
      <c r="AG187" s="1315"/>
      <c r="AH187" s="1315"/>
      <c r="AI187" s="1315"/>
      <c r="AJ187" s="1315"/>
      <c r="AK187" s="1315"/>
      <c r="AL187" s="1315"/>
      <c r="AM187" s="1315"/>
      <c r="AN187" s="1315"/>
      <c r="AO187" s="1315"/>
      <c r="AP187" s="1315"/>
      <c r="AQ187" s="1315"/>
      <c r="AR187" s="1315"/>
      <c r="AS187" s="1315"/>
      <c r="AT187" s="1315"/>
      <c r="AU187" s="1315"/>
      <c r="AV187" s="1315"/>
      <c r="AW187" s="1315"/>
      <c r="AX187" s="1315"/>
      <c r="AY187" s="1315"/>
      <c r="AZ187" s="1315"/>
      <c r="BA187" s="1315"/>
      <c r="BB187" s="1315"/>
      <c r="BC187" s="1315"/>
      <c r="BD187" s="1315"/>
      <c r="BE187" s="1315"/>
      <c r="BF187" s="1315"/>
      <c r="BG187" s="1315"/>
      <c r="BH187" s="1315"/>
      <c r="BI187" s="1315"/>
      <c r="BJ187" s="1315"/>
      <c r="BK187" s="1315"/>
      <c r="BL187" s="1315"/>
      <c r="BM187" s="1315"/>
      <c r="BN187" s="1315"/>
      <c r="BO187" s="1315"/>
      <c r="BP187" s="1315"/>
      <c r="BQ187" s="1315"/>
      <c r="BR187" s="1315"/>
      <c r="BS187" s="1315"/>
      <c r="BT187" s="1315"/>
      <c r="BU187" s="1315"/>
      <c r="BV187" s="1315"/>
      <c r="BW187" s="1315"/>
      <c r="BX187" s="1315"/>
      <c r="BY187" s="1315"/>
      <c r="BZ187" s="1315"/>
      <c r="CA187" s="1315"/>
      <c r="CB187" s="1315"/>
      <c r="CC187" s="1315"/>
      <c r="CD187" s="1315"/>
      <c r="CE187" s="1315"/>
      <c r="CF187" s="1315"/>
      <c r="CG187" s="1315"/>
      <c r="CH187" s="1315"/>
      <c r="CI187" s="1315"/>
      <c r="CJ187" s="1315"/>
      <c r="CK187" s="1315"/>
      <c r="CL187" s="1315"/>
      <c r="CM187" s="1315"/>
      <c r="CN187" s="1315"/>
      <c r="CO187" s="1315"/>
      <c r="CP187" s="1315"/>
      <c r="CQ187" s="1315"/>
      <c r="CR187" s="1315"/>
      <c r="CS187" s="1315"/>
      <c r="CT187" s="1315"/>
      <c r="CU187" s="1315"/>
      <c r="CV187" s="1315"/>
      <c r="CW187" s="1315"/>
      <c r="CX187" s="1315"/>
      <c r="CY187" s="1315"/>
      <c r="CZ187" s="1315"/>
      <c r="DA187" s="1315"/>
      <c r="DB187" s="1315"/>
      <c r="DC187" s="1315"/>
      <c r="DD187" s="1315"/>
      <c r="DE187" s="1315"/>
      <c r="DF187" s="1315"/>
      <c r="DG187" s="1315"/>
      <c r="DH187" s="1315"/>
      <c r="DI187" s="1315"/>
      <c r="DJ187" s="1315"/>
      <c r="DK187" s="1315"/>
      <c r="DL187" s="1315"/>
      <c r="DM187" s="1315"/>
      <c r="DN187" s="1315"/>
      <c r="DO187" s="1315"/>
      <c r="DP187" s="1315"/>
      <c r="DQ187" s="1315"/>
      <c r="DR187" s="1315"/>
      <c r="DS187" s="1315"/>
      <c r="DT187" s="1315"/>
      <c r="DU187" s="1315"/>
      <c r="DV187" s="1315"/>
      <c r="DW187" s="1315"/>
      <c r="DX187" s="1315"/>
      <c r="DY187" s="1315"/>
      <c r="DZ187" s="1315"/>
      <c r="EA187" s="1315"/>
      <c r="EB187" s="1315"/>
      <c r="EC187" s="1315"/>
      <c r="ED187" s="1315"/>
      <c r="EE187" s="1315"/>
      <c r="EF187" s="1315"/>
      <c r="EG187" s="1315"/>
      <c r="EH187" s="1315"/>
      <c r="EI187" s="1315"/>
      <c r="EJ187" s="1315"/>
      <c r="EK187" s="1315"/>
      <c r="EL187" s="1315"/>
      <c r="EM187" s="1315"/>
      <c r="EN187" s="1315"/>
      <c r="EO187" s="1315"/>
      <c r="EP187" s="1315"/>
      <c r="EQ187" s="1315"/>
      <c r="ER187" s="1315"/>
      <c r="ES187" s="1315"/>
      <c r="ET187" s="1315"/>
      <c r="EU187" s="1315"/>
      <c r="EV187" s="1315"/>
      <c r="EW187" s="1315"/>
      <c r="EX187" s="1315"/>
      <c r="EY187" s="1315"/>
      <c r="EZ187" s="1315"/>
      <c r="FA187" s="1315"/>
      <c r="FB187" s="1315"/>
      <c r="FC187" s="1315"/>
      <c r="FD187" s="1315"/>
      <c r="FE187" s="1315"/>
      <c r="FF187" s="1315"/>
      <c r="FG187" s="1315"/>
      <c r="FH187" s="1315"/>
      <c r="FI187" s="1315"/>
      <c r="FJ187" s="1315"/>
      <c r="FK187" s="1315"/>
      <c r="FL187" s="1315"/>
      <c r="FM187" s="1315"/>
      <c r="FN187" s="1315"/>
      <c r="FO187" s="1315"/>
      <c r="FP187" s="1315"/>
      <c r="FQ187" s="1315"/>
      <c r="FR187" s="1315"/>
      <c r="FS187" s="1315"/>
      <c r="FT187" s="1315"/>
      <c r="FU187" s="1315"/>
      <c r="FV187" s="1315"/>
      <c r="FW187" s="1315"/>
      <c r="FX187" s="1315"/>
      <c r="FY187" s="1315"/>
      <c r="FZ187" s="1315"/>
      <c r="GA187" s="1295"/>
      <c r="GB187" s="1295"/>
      <c r="GC187" s="1295"/>
      <c r="GD187" s="1295"/>
      <c r="GE187" s="1295"/>
      <c r="GF187" s="1295"/>
      <c r="GG187" s="1295"/>
      <c r="GH187" s="1295"/>
      <c r="GI187" s="1295"/>
      <c r="GJ187" s="1295"/>
      <c r="GK187" s="1295"/>
      <c r="GL187" s="1295"/>
      <c r="GM187" s="1295"/>
      <c r="GN187" s="1295"/>
      <c r="GO187" s="1295"/>
      <c r="GP187" s="1295"/>
      <c r="GQ187" s="1295"/>
      <c r="GR187" s="1295"/>
      <c r="GS187" s="1295"/>
      <c r="GT187" s="1295"/>
      <c r="GU187" s="1295"/>
      <c r="GV187" s="1295"/>
      <c r="GW187" s="1295"/>
      <c r="GX187" s="1295"/>
      <c r="GY187" s="1295"/>
      <c r="GZ187" s="1295"/>
      <c r="HA187" s="1295"/>
      <c r="HB187" s="1295"/>
      <c r="HC187" s="1295"/>
      <c r="HD187" s="1295"/>
      <c r="HE187" s="1295"/>
      <c r="HF187" s="1295"/>
      <c r="HG187" s="1295"/>
      <c r="HH187" s="1295"/>
      <c r="HI187" s="1295"/>
      <c r="HJ187" s="1295"/>
      <c r="HK187" s="1295"/>
      <c r="HL187" s="1295"/>
      <c r="HM187" s="1295"/>
      <c r="HN187" s="1295"/>
      <c r="HO187" s="1295"/>
      <c r="HP187" s="1295"/>
      <c r="HQ187" s="1295"/>
      <c r="HR187" s="1295"/>
      <c r="HS187" s="1295"/>
      <c r="HT187" s="1295"/>
      <c r="HU187" s="1295"/>
      <c r="HV187" s="1295"/>
      <c r="HW187" s="1295"/>
      <c r="HX187" s="1295"/>
      <c r="HY187" s="1295"/>
      <c r="HZ187" s="1295"/>
      <c r="IA187" s="1295"/>
      <c r="IB187" s="1295"/>
      <c r="IC187" s="1295"/>
      <c r="ID187" s="1295"/>
      <c r="IE187" s="1295"/>
      <c r="IF187" s="1295"/>
      <c r="IG187" s="1295"/>
      <c r="IH187" s="1295"/>
      <c r="II187" s="1295"/>
      <c r="IJ187" s="1295"/>
      <c r="IK187" s="1295"/>
      <c r="IL187" s="1295"/>
      <c r="IM187" s="1295"/>
      <c r="IN187" s="1295"/>
      <c r="IO187" s="1295"/>
      <c r="IP187" s="1295"/>
      <c r="IQ187" s="1295"/>
      <c r="IR187" s="1295"/>
      <c r="IS187" s="1295"/>
      <c r="IT187" s="1295"/>
      <c r="IU187" s="1295"/>
      <c r="IV187" s="1295"/>
      <c r="IW187" s="1295"/>
      <c r="IX187" s="1295"/>
      <c r="IY187" s="1295"/>
      <c r="IZ187" s="1295"/>
      <c r="JA187" s="1295"/>
      <c r="JB187" s="1295"/>
      <c r="JC187" s="1295"/>
      <c r="JD187" s="1295"/>
      <c r="JE187" s="1295"/>
      <c r="JF187" s="1295"/>
      <c r="JG187" s="1295"/>
      <c r="JH187" s="1295"/>
      <c r="JI187" s="1295"/>
      <c r="JJ187" s="1295"/>
      <c r="JK187" s="1295"/>
      <c r="JL187" s="1295"/>
      <c r="JM187" s="1295"/>
      <c r="JN187" s="1295"/>
      <c r="JO187" s="1295"/>
      <c r="JP187" s="1295"/>
      <c r="JQ187" s="1295"/>
      <c r="JR187" s="1295"/>
      <c r="JS187" s="1295"/>
      <c r="JT187" s="1295"/>
      <c r="JU187" s="1295"/>
      <c r="JV187" s="1295"/>
      <c r="JW187" s="1295"/>
      <c r="JX187" s="1295"/>
      <c r="JY187" s="1295"/>
      <c r="JZ187" s="1295"/>
      <c r="KA187" s="1295"/>
      <c r="KB187" s="1295"/>
      <c r="KC187" s="1295"/>
      <c r="KD187" s="1295"/>
      <c r="KE187" s="1295"/>
      <c r="KF187" s="1295"/>
      <c r="KG187" s="1295"/>
      <c r="KH187" s="1295"/>
      <c r="KI187" s="1295"/>
      <c r="KJ187" s="1295"/>
      <c r="KK187" s="1295"/>
      <c r="KL187" s="1295"/>
      <c r="KM187" s="1295"/>
      <c r="KN187" s="1295"/>
      <c r="KO187" s="1295"/>
      <c r="KP187" s="1295"/>
      <c r="KQ187" s="1295"/>
      <c r="KR187" s="1295"/>
      <c r="KS187" s="1295"/>
      <c r="KT187" s="1295"/>
      <c r="KU187" s="1295"/>
      <c r="KV187" s="1295"/>
      <c r="KW187" s="1295"/>
      <c r="KX187" s="1295"/>
      <c r="KY187" s="1295"/>
      <c r="KZ187" s="1295"/>
      <c r="LA187" s="1295"/>
      <c r="LB187" s="1295"/>
      <c r="LC187" s="1295"/>
      <c r="LD187" s="1295"/>
      <c r="LE187" s="1295"/>
      <c r="LF187" s="1295"/>
      <c r="LG187" s="1295"/>
      <c r="LH187" s="1295"/>
      <c r="LI187" s="1295"/>
      <c r="LJ187" s="1295"/>
      <c r="LK187" s="1295"/>
      <c r="LL187" s="1295"/>
      <c r="LM187" s="1295"/>
      <c r="LN187" s="1295"/>
      <c r="LO187" s="1295"/>
      <c r="LP187" s="1295"/>
      <c r="LQ187" s="1295"/>
      <c r="LR187" s="1295"/>
      <c r="LS187" s="1295"/>
      <c r="LT187" s="1295"/>
      <c r="LU187" s="1295"/>
      <c r="LV187" s="1295"/>
      <c r="LW187" s="1295"/>
      <c r="LX187" s="1295"/>
      <c r="LY187" s="1295"/>
      <c r="LZ187" s="1295"/>
      <c r="MA187" s="1295"/>
      <c r="MB187" s="1295"/>
      <c r="MC187" s="1295"/>
      <c r="MD187" s="1295"/>
      <c r="ME187" s="1295"/>
      <c r="MF187" s="1295"/>
      <c r="MG187" s="1295"/>
      <c r="MH187" s="1295"/>
      <c r="MI187" s="1295"/>
      <c r="MJ187" s="1295"/>
      <c r="MK187" s="1295"/>
      <c r="ML187" s="1295"/>
      <c r="MM187" s="1295"/>
      <c r="MN187" s="1295"/>
      <c r="MO187" s="1295"/>
      <c r="MP187" s="1295"/>
      <c r="MQ187" s="1295"/>
      <c r="MR187" s="1295"/>
      <c r="MS187" s="1295"/>
      <c r="MT187" s="1295"/>
      <c r="MU187" s="1295"/>
      <c r="MV187" s="1295"/>
      <c r="MW187" s="1295"/>
      <c r="MX187" s="1295"/>
      <c r="MY187" s="1295"/>
      <c r="MZ187" s="1295"/>
      <c r="NA187" s="1295"/>
      <c r="NB187" s="1295"/>
      <c r="NC187" s="1295"/>
      <c r="ND187" s="1295"/>
      <c r="NE187" s="1295"/>
      <c r="NF187" s="1295"/>
      <c r="NG187" s="1295"/>
      <c r="NH187" s="1295"/>
      <c r="NI187" s="1295"/>
      <c r="NJ187" s="1302"/>
    </row>
    <row r="188" spans="2:374" ht="3.65" customHeight="1" x14ac:dyDescent="2.85">
      <c r="B188" s="1353"/>
      <c r="C188" s="1354"/>
      <c r="D188" s="1354"/>
      <c r="E188" s="1354"/>
      <c r="F188" s="1354"/>
      <c r="G188" s="1354"/>
      <c r="H188" s="1354"/>
      <c r="I188" s="1354"/>
      <c r="J188" s="1354"/>
      <c r="K188" s="1354"/>
      <c r="L188" s="1354"/>
      <c r="M188" s="1354"/>
      <c r="N188" s="1354"/>
      <c r="O188" s="1354"/>
      <c r="P188" s="1315"/>
      <c r="Q188" s="1315"/>
      <c r="R188" s="1315"/>
      <c r="S188" s="1315"/>
      <c r="T188" s="1315"/>
      <c r="U188" s="1315"/>
      <c r="V188" s="1315"/>
      <c r="W188" s="1315"/>
      <c r="X188" s="1315"/>
      <c r="Y188" s="1315"/>
      <c r="Z188" s="1315"/>
      <c r="AA188" s="1315"/>
      <c r="AB188" s="1315"/>
      <c r="AC188" s="1315"/>
      <c r="AD188" s="1315"/>
      <c r="AE188" s="1315"/>
      <c r="AF188" s="1315"/>
      <c r="AG188" s="1315"/>
      <c r="AH188" s="1315"/>
      <c r="AI188" s="1315"/>
      <c r="AJ188" s="1315"/>
      <c r="AK188" s="1315"/>
      <c r="AL188" s="1315"/>
      <c r="AM188" s="1315"/>
      <c r="AN188" s="1315"/>
      <c r="AO188" s="1315"/>
      <c r="AP188" s="1315"/>
      <c r="AQ188" s="1315"/>
      <c r="AR188" s="1315"/>
      <c r="AS188" s="1315"/>
      <c r="AT188" s="1315"/>
      <c r="AU188" s="1315"/>
      <c r="AV188" s="1315"/>
      <c r="AW188" s="1315"/>
      <c r="AX188" s="1315"/>
      <c r="AY188" s="1315"/>
      <c r="AZ188" s="1315"/>
      <c r="BA188" s="1315"/>
      <c r="BB188" s="1315"/>
      <c r="BC188" s="1315"/>
      <c r="BD188" s="1315"/>
      <c r="BE188" s="1315"/>
      <c r="BF188" s="1315"/>
      <c r="BG188" s="1315"/>
      <c r="BH188" s="1315"/>
      <c r="BI188" s="1315"/>
      <c r="BJ188" s="1315"/>
      <c r="BK188" s="1315"/>
      <c r="BL188" s="1315"/>
      <c r="BM188" s="1315"/>
      <c r="BN188" s="1315"/>
      <c r="BO188" s="1315"/>
      <c r="BP188" s="1315"/>
      <c r="BQ188" s="1315"/>
      <c r="BR188" s="1315"/>
      <c r="BS188" s="1315"/>
      <c r="BT188" s="1315"/>
      <c r="BU188" s="1315"/>
      <c r="BV188" s="1315"/>
      <c r="BW188" s="1315"/>
      <c r="BX188" s="1315"/>
      <c r="BY188" s="1315"/>
      <c r="BZ188" s="1315"/>
      <c r="CA188" s="1315"/>
      <c r="CB188" s="1315"/>
      <c r="CC188" s="1315"/>
      <c r="CD188" s="1315"/>
      <c r="CE188" s="1315"/>
      <c r="CF188" s="1315"/>
      <c r="CG188" s="1315"/>
      <c r="CH188" s="1315"/>
      <c r="CI188" s="1315"/>
      <c r="CJ188" s="1315"/>
      <c r="CK188" s="1315"/>
      <c r="CL188" s="1315"/>
      <c r="CM188" s="1315"/>
      <c r="CN188" s="1315"/>
      <c r="CO188" s="1315"/>
      <c r="CP188" s="1315"/>
      <c r="CQ188" s="1315"/>
      <c r="CR188" s="1315"/>
      <c r="CS188" s="1315"/>
      <c r="CT188" s="1315"/>
      <c r="CU188" s="1315"/>
      <c r="CV188" s="1315"/>
      <c r="CW188" s="1315"/>
      <c r="CX188" s="1315"/>
      <c r="CY188" s="1315"/>
      <c r="CZ188" s="1315"/>
      <c r="DA188" s="1315"/>
      <c r="DB188" s="1315"/>
      <c r="DC188" s="1315"/>
      <c r="DD188" s="1315"/>
      <c r="DE188" s="1315"/>
      <c r="DF188" s="1315"/>
      <c r="DG188" s="1315"/>
      <c r="DH188" s="1315"/>
      <c r="DI188" s="1315"/>
      <c r="DJ188" s="1315"/>
      <c r="DK188" s="1315"/>
      <c r="DL188" s="1315"/>
      <c r="DM188" s="1315"/>
      <c r="DN188" s="1315"/>
      <c r="DO188" s="1315"/>
      <c r="DP188" s="1315"/>
      <c r="DQ188" s="1315"/>
      <c r="DR188" s="1315"/>
      <c r="DS188" s="1315"/>
      <c r="DT188" s="1315"/>
      <c r="DU188" s="1315"/>
      <c r="DV188" s="1315"/>
      <c r="DW188" s="1315"/>
      <c r="DX188" s="1315"/>
      <c r="DY188" s="1315"/>
      <c r="DZ188" s="1315"/>
      <c r="EA188" s="1315"/>
      <c r="EB188" s="1315"/>
      <c r="EC188" s="1315"/>
      <c r="ED188" s="1315"/>
      <c r="EE188" s="1315"/>
      <c r="EF188" s="1315"/>
      <c r="EG188" s="1315"/>
      <c r="EH188" s="1315"/>
      <c r="EI188" s="1315"/>
      <c r="EJ188" s="1315"/>
      <c r="EK188" s="1315"/>
      <c r="EL188" s="1315"/>
      <c r="EM188" s="1315"/>
      <c r="EN188" s="1315"/>
      <c r="EO188" s="1315"/>
      <c r="EP188" s="1315"/>
      <c r="EQ188" s="1315"/>
      <c r="ER188" s="1315"/>
      <c r="ES188" s="1315"/>
      <c r="ET188" s="1315"/>
      <c r="EU188" s="1315"/>
      <c r="EV188" s="1315"/>
      <c r="EW188" s="1315"/>
      <c r="EX188" s="1315"/>
      <c r="EY188" s="1315"/>
      <c r="EZ188" s="1315"/>
      <c r="FA188" s="1315"/>
      <c r="FB188" s="1315"/>
      <c r="FC188" s="1315"/>
      <c r="FD188" s="1315"/>
      <c r="FE188" s="1315"/>
      <c r="FF188" s="1315"/>
      <c r="FG188" s="1315"/>
      <c r="FH188" s="1315"/>
      <c r="FI188" s="1315"/>
      <c r="FJ188" s="1315"/>
      <c r="FK188" s="1315"/>
      <c r="FL188" s="1315"/>
      <c r="FM188" s="1315"/>
      <c r="FN188" s="1315"/>
      <c r="FO188" s="1315"/>
      <c r="FP188" s="1315"/>
      <c r="FQ188" s="1315"/>
      <c r="FR188" s="1315"/>
      <c r="FS188" s="1315"/>
      <c r="FT188" s="1315"/>
      <c r="FU188" s="1315"/>
      <c r="FV188" s="1315"/>
      <c r="FW188" s="1315"/>
      <c r="FX188" s="1315"/>
      <c r="FY188" s="1315"/>
      <c r="FZ188" s="1315"/>
      <c r="GA188" s="1295"/>
      <c r="GB188" s="1295"/>
      <c r="GC188" s="1295"/>
      <c r="GD188" s="1295"/>
      <c r="GE188" s="1295"/>
      <c r="GF188" s="1295"/>
      <c r="GG188" s="1295"/>
      <c r="GH188" s="1295"/>
      <c r="GI188" s="1295"/>
      <c r="GJ188" s="1295"/>
      <c r="GK188" s="1295"/>
      <c r="GL188" s="1295"/>
      <c r="GM188" s="1295"/>
      <c r="GN188" s="1295"/>
      <c r="GO188" s="1295"/>
      <c r="GP188" s="1295"/>
      <c r="GQ188" s="1295"/>
      <c r="GR188" s="1295"/>
      <c r="GS188" s="1295"/>
      <c r="GT188" s="1295"/>
      <c r="GU188" s="1295"/>
      <c r="GV188" s="1295"/>
      <c r="GW188" s="1295"/>
      <c r="GX188" s="1295"/>
      <c r="GY188" s="1295"/>
      <c r="GZ188" s="1295"/>
      <c r="HA188" s="1295"/>
      <c r="HB188" s="1295"/>
      <c r="HC188" s="1295"/>
      <c r="HD188" s="1295"/>
      <c r="HE188" s="1295"/>
      <c r="HF188" s="1295"/>
      <c r="HG188" s="1295"/>
      <c r="HH188" s="1295"/>
      <c r="HI188" s="1295"/>
      <c r="HJ188" s="1295"/>
      <c r="HK188" s="1295"/>
      <c r="HL188" s="1295"/>
      <c r="HM188" s="1295"/>
      <c r="HN188" s="1295"/>
      <c r="HO188" s="1295"/>
      <c r="HP188" s="1295"/>
      <c r="HQ188" s="1295"/>
      <c r="HR188" s="1295"/>
      <c r="HS188" s="1295"/>
      <c r="HT188" s="1295"/>
      <c r="HU188" s="1295"/>
      <c r="HV188" s="1295"/>
      <c r="HW188" s="1295"/>
      <c r="HX188" s="1355"/>
      <c r="HY188" s="1355"/>
      <c r="HZ188" s="1355"/>
      <c r="IA188" s="1355"/>
      <c r="IB188" s="1355"/>
      <c r="IC188" s="1355"/>
      <c r="ID188" s="1355"/>
      <c r="IE188" s="1355"/>
      <c r="IF188" s="1355"/>
      <c r="IG188" s="1355"/>
      <c r="IH188" s="1355"/>
      <c r="II188" s="1355"/>
      <c r="IJ188" s="1355"/>
      <c r="IK188" s="1355"/>
      <c r="IL188" s="1355"/>
      <c r="IM188" s="1355"/>
      <c r="IN188" s="1355"/>
      <c r="IO188" s="1355"/>
      <c r="IP188" s="1355"/>
      <c r="IQ188" s="1355"/>
      <c r="IR188" s="1355"/>
      <c r="IS188" s="1355"/>
      <c r="IT188" s="1355"/>
      <c r="IU188" s="1355"/>
      <c r="IV188" s="1355"/>
      <c r="IW188" s="1355"/>
      <c r="IX188" s="1355"/>
      <c r="IY188" s="1355"/>
      <c r="IZ188" s="1355"/>
      <c r="JA188" s="1355"/>
      <c r="JB188" s="1355"/>
      <c r="JC188" s="1355"/>
      <c r="JD188" s="1355"/>
      <c r="JE188" s="1355"/>
      <c r="JF188" s="1355"/>
      <c r="JG188" s="1355"/>
      <c r="JH188" s="1355"/>
      <c r="JI188" s="1355"/>
      <c r="JJ188" s="1355"/>
      <c r="JK188" s="1355"/>
      <c r="JL188" s="1355"/>
      <c r="JM188" s="1355"/>
      <c r="JN188" s="1355"/>
      <c r="JO188" s="1355"/>
      <c r="JP188" s="1355"/>
      <c r="JQ188" s="1355"/>
      <c r="JR188" s="1355"/>
      <c r="JS188" s="1355"/>
      <c r="JT188" s="1355"/>
      <c r="JU188" s="1355"/>
      <c r="JV188" s="1355"/>
      <c r="JW188" s="1355"/>
      <c r="JX188" s="1355"/>
      <c r="JY188" s="1355"/>
      <c r="JZ188" s="1355"/>
      <c r="KA188" s="1355"/>
      <c r="KB188" s="1355"/>
      <c r="KC188" s="1355"/>
      <c r="KD188" s="1355"/>
      <c r="KE188" s="1355"/>
      <c r="KF188" s="1355"/>
      <c r="KG188" s="1355"/>
      <c r="KH188" s="1355"/>
      <c r="KI188" s="1355"/>
      <c r="KJ188" s="1355"/>
      <c r="KK188" s="1355"/>
      <c r="KL188" s="1355"/>
      <c r="KM188" s="1355"/>
      <c r="KN188" s="1355"/>
      <c r="KO188" s="1355"/>
      <c r="KP188" s="1355"/>
      <c r="KQ188" s="1355"/>
      <c r="KR188" s="1355"/>
      <c r="KS188" s="1355"/>
      <c r="KT188" s="1355"/>
      <c r="KU188" s="1355"/>
      <c r="KV188" s="1355"/>
      <c r="KW188" s="1355"/>
      <c r="KX188" s="1355"/>
      <c r="KY188" s="1355"/>
      <c r="KZ188" s="1355"/>
      <c r="LA188" s="1355"/>
      <c r="LB188" s="1355"/>
      <c r="LC188" s="1355"/>
      <c r="LD188" s="1355"/>
      <c r="LE188" s="1355"/>
      <c r="LF188" s="1355"/>
      <c r="LG188" s="1355"/>
      <c r="LH188" s="1355"/>
      <c r="LI188" s="1355"/>
      <c r="LJ188" s="1355"/>
      <c r="LK188" s="1355"/>
      <c r="LL188" s="1355"/>
      <c r="LM188" s="1355"/>
      <c r="LN188" s="1355"/>
      <c r="LO188" s="1355"/>
      <c r="LP188" s="1355"/>
      <c r="LQ188" s="1355"/>
      <c r="LR188" s="1355"/>
      <c r="LS188" s="1355"/>
      <c r="LT188" s="1355"/>
      <c r="LU188" s="1355"/>
      <c r="LV188" s="1355"/>
      <c r="LW188" s="1355"/>
      <c r="LX188" s="1355"/>
      <c r="LY188" s="1355"/>
      <c r="LZ188" s="1355"/>
      <c r="MA188" s="1355"/>
      <c r="MB188" s="1355"/>
      <c r="MC188" s="1355"/>
      <c r="MD188" s="1355"/>
      <c r="ME188" s="1355"/>
      <c r="MF188" s="1355"/>
      <c r="MG188" s="1355"/>
      <c r="MH188" s="1355"/>
      <c r="MI188" s="1355"/>
      <c r="MJ188" s="1295"/>
      <c r="MK188" s="1295"/>
      <c r="ML188" s="1295"/>
      <c r="MM188" s="1295"/>
      <c r="MN188" s="1295"/>
      <c r="MO188" s="1295"/>
      <c r="MP188" s="1295"/>
      <c r="MQ188" s="1295"/>
      <c r="MR188" s="1295"/>
      <c r="MS188" s="1295"/>
      <c r="MT188" s="1295"/>
      <c r="MU188" s="1295"/>
      <c r="MV188" s="1295"/>
      <c r="MW188" s="1295"/>
      <c r="MX188" s="1295"/>
      <c r="MY188" s="1295"/>
      <c r="MZ188" s="1295"/>
      <c r="NA188" s="1295"/>
      <c r="NB188" s="1295"/>
      <c r="NC188" s="1295"/>
      <c r="ND188" s="1295"/>
      <c r="NE188" s="1295"/>
      <c r="NF188" s="1295"/>
      <c r="NG188" s="1295"/>
      <c r="NH188" s="1295"/>
      <c r="NI188" s="1295"/>
      <c r="NJ188" s="1302"/>
    </row>
    <row r="189" spans="2:374" ht="3.65" customHeight="1" x14ac:dyDescent="2.85">
      <c r="B189" s="1353"/>
      <c r="C189" s="1354"/>
      <c r="D189" s="1354"/>
      <c r="E189" s="1354"/>
      <c r="F189" s="1354"/>
      <c r="G189" s="1354"/>
      <c r="H189" s="1354"/>
      <c r="I189" s="1354"/>
      <c r="J189" s="1354"/>
      <c r="K189" s="1354"/>
      <c r="L189" s="1354"/>
      <c r="M189" s="1354"/>
      <c r="N189" s="1354"/>
      <c r="O189" s="1354"/>
      <c r="P189" s="1315"/>
      <c r="Q189" s="1315"/>
      <c r="R189" s="1315"/>
      <c r="S189" s="1315"/>
      <c r="T189" s="1315"/>
      <c r="U189" s="1315"/>
      <c r="V189" s="1315"/>
      <c r="W189" s="1315"/>
      <c r="X189" s="1315"/>
      <c r="Y189" s="1315"/>
      <c r="Z189" s="1315"/>
      <c r="AA189" s="1315"/>
      <c r="AB189" s="1315"/>
      <c r="AC189" s="1315"/>
      <c r="AD189" s="1315"/>
      <c r="AE189" s="1315"/>
      <c r="AF189" s="1315"/>
      <c r="AG189" s="1315"/>
      <c r="AH189" s="1315"/>
      <c r="AI189" s="1315"/>
      <c r="AJ189" s="1315"/>
      <c r="AK189" s="1315"/>
      <c r="AL189" s="1315"/>
      <c r="AM189" s="1315"/>
      <c r="AN189" s="1315"/>
      <c r="AO189" s="1315"/>
      <c r="AP189" s="1315"/>
      <c r="AQ189" s="1315"/>
      <c r="AR189" s="1315"/>
      <c r="AS189" s="1315"/>
      <c r="AT189" s="1315"/>
      <c r="AU189" s="1315"/>
      <c r="AV189" s="1315"/>
      <c r="AW189" s="1315"/>
      <c r="AX189" s="1315"/>
      <c r="AY189" s="1315"/>
      <c r="AZ189" s="1315"/>
      <c r="BA189" s="1315"/>
      <c r="BB189" s="1315"/>
      <c r="BC189" s="1315"/>
      <c r="BD189" s="1315"/>
      <c r="BE189" s="1315"/>
      <c r="BF189" s="1315"/>
      <c r="BG189" s="1315"/>
      <c r="BH189" s="1315"/>
      <c r="BI189" s="1315"/>
      <c r="BJ189" s="1315"/>
      <c r="BK189" s="1315"/>
      <c r="BL189" s="1315"/>
      <c r="BM189" s="1315"/>
      <c r="BN189" s="1315"/>
      <c r="BO189" s="1315"/>
      <c r="BP189" s="1315"/>
      <c r="BQ189" s="1315"/>
      <c r="BR189" s="1315"/>
      <c r="BS189" s="1315"/>
      <c r="BT189" s="1315"/>
      <c r="BU189" s="1315"/>
      <c r="BV189" s="1315"/>
      <c r="BW189" s="1315"/>
      <c r="BX189" s="1315"/>
      <c r="BY189" s="1315"/>
      <c r="BZ189" s="1315"/>
      <c r="CA189" s="1315"/>
      <c r="CB189" s="1315"/>
      <c r="CC189" s="1315"/>
      <c r="CD189" s="1315"/>
      <c r="CE189" s="1315"/>
      <c r="CF189" s="1315"/>
      <c r="CG189" s="1315"/>
      <c r="CH189" s="1315"/>
      <c r="CI189" s="1315"/>
      <c r="CJ189" s="1315"/>
      <c r="CK189" s="1315"/>
      <c r="CL189" s="1315"/>
      <c r="CM189" s="1315"/>
      <c r="CN189" s="1315"/>
      <c r="CO189" s="1315"/>
      <c r="CP189" s="1315"/>
      <c r="CQ189" s="1315"/>
      <c r="CR189" s="1315"/>
      <c r="CS189" s="1315"/>
      <c r="CT189" s="1315"/>
      <c r="CU189" s="1315"/>
      <c r="CV189" s="1315"/>
      <c r="CW189" s="1315"/>
      <c r="CX189" s="1315"/>
      <c r="CY189" s="1315"/>
      <c r="CZ189" s="1315"/>
      <c r="DA189" s="1315"/>
      <c r="DB189" s="1315"/>
      <c r="DC189" s="1315"/>
      <c r="DD189" s="1315"/>
      <c r="DE189" s="1315"/>
      <c r="DF189" s="1315"/>
      <c r="DG189" s="1315"/>
      <c r="DH189" s="1315"/>
      <c r="DI189" s="1315"/>
      <c r="DJ189" s="1315"/>
      <c r="DK189" s="1315"/>
      <c r="DL189" s="1315"/>
      <c r="DM189" s="1315"/>
      <c r="DN189" s="1315"/>
      <c r="DO189" s="1315"/>
      <c r="DP189" s="1315"/>
      <c r="DQ189" s="1315"/>
      <c r="DR189" s="1315"/>
      <c r="DS189" s="1315"/>
      <c r="DT189" s="1315"/>
      <c r="DU189" s="1315"/>
      <c r="DV189" s="1315"/>
      <c r="DW189" s="1315"/>
      <c r="DX189" s="1315"/>
      <c r="DY189" s="1315"/>
      <c r="DZ189" s="1315"/>
      <c r="EA189" s="1315"/>
      <c r="EB189" s="1315"/>
      <c r="EC189" s="1315"/>
      <c r="ED189" s="1315"/>
      <c r="EE189" s="1315"/>
      <c r="EF189" s="1315"/>
      <c r="EG189" s="1315"/>
      <c r="EH189" s="1315"/>
      <c r="EI189" s="1312" t="e" vm="4">
        <v>#VALUE!</v>
      </c>
      <c r="EJ189" s="1312"/>
      <c r="EK189" s="1312"/>
      <c r="EL189" s="1312"/>
      <c r="EM189" s="1312"/>
      <c r="EN189" s="1312"/>
      <c r="EO189" s="1315"/>
      <c r="EP189" s="1315"/>
      <c r="EQ189" s="1315"/>
      <c r="ER189" s="1315"/>
      <c r="ES189" s="1315"/>
      <c r="ET189" s="1315"/>
      <c r="EU189" s="1315"/>
      <c r="EV189" s="1315"/>
      <c r="EW189" s="1315"/>
      <c r="EX189" s="1315"/>
      <c r="EY189" s="1315"/>
      <c r="EZ189" s="1315"/>
      <c r="FA189" s="1315"/>
      <c r="FB189" s="1315"/>
      <c r="FC189" s="1315"/>
      <c r="FD189" s="1315"/>
      <c r="FE189" s="1315"/>
      <c r="FF189" s="1315"/>
      <c r="FG189" s="1315"/>
      <c r="FH189" s="1315"/>
      <c r="FI189" s="1315"/>
      <c r="FJ189" s="1315"/>
      <c r="FK189" s="1315"/>
      <c r="FL189" s="1315"/>
      <c r="FM189" s="1315"/>
      <c r="FN189" s="1315"/>
      <c r="FO189" s="1315"/>
      <c r="FP189" s="1315"/>
      <c r="FQ189" s="1315"/>
      <c r="FR189" s="1315"/>
      <c r="FS189" s="1315"/>
      <c r="FT189" s="1315"/>
      <c r="FU189" s="1315"/>
      <c r="FV189" s="1315"/>
      <c r="FW189" s="1315"/>
      <c r="FX189" s="1315"/>
      <c r="FY189" s="1315"/>
      <c r="FZ189" s="1315"/>
      <c r="GA189" s="1295"/>
      <c r="GB189" s="1295"/>
      <c r="GC189" s="1295"/>
      <c r="GD189" s="1295"/>
      <c r="GE189" s="1295"/>
      <c r="GF189" s="1295"/>
      <c r="GG189" s="1295"/>
      <c r="GH189" s="1295"/>
      <c r="GI189" s="1295"/>
      <c r="GJ189" s="1295"/>
      <c r="GK189" s="1295"/>
      <c r="GL189" s="1295"/>
      <c r="GM189" s="1295"/>
      <c r="GN189" s="1295"/>
      <c r="GO189" s="1295"/>
      <c r="GP189" s="1295"/>
      <c r="GQ189" s="1295"/>
      <c r="GR189" s="1295"/>
      <c r="GS189" s="1295"/>
      <c r="GT189" s="1295"/>
      <c r="GU189" s="1295"/>
      <c r="GV189" s="1295"/>
      <c r="GW189" s="1295"/>
      <c r="GX189" s="1295"/>
      <c r="GY189" s="1295"/>
      <c r="GZ189" s="1295"/>
      <c r="HA189" s="1295"/>
      <c r="HB189" s="1295"/>
      <c r="HC189" s="1295"/>
      <c r="HD189" s="1295"/>
      <c r="HE189" s="1295"/>
      <c r="HF189" s="1295"/>
      <c r="HG189" s="1295"/>
      <c r="HH189" s="1295"/>
      <c r="HI189" s="1295"/>
      <c r="HJ189" s="1295"/>
      <c r="HK189" s="1295"/>
      <c r="HL189" s="1295"/>
      <c r="HM189" s="1295"/>
      <c r="HN189" s="1295"/>
      <c r="HO189" s="1295"/>
      <c r="HP189" s="1295"/>
      <c r="HQ189" s="1295"/>
      <c r="HR189" s="1295"/>
      <c r="HS189" s="1295"/>
      <c r="HT189" s="1295"/>
      <c r="HU189" s="1295"/>
      <c r="HV189" s="1295"/>
      <c r="HW189" s="1295"/>
      <c r="HX189" s="1355"/>
      <c r="HY189" s="1355"/>
      <c r="HZ189" s="1355"/>
      <c r="IA189" s="1355"/>
      <c r="IB189" s="1355"/>
      <c r="IC189" s="1355"/>
      <c r="ID189" s="1355"/>
      <c r="IE189" s="1355"/>
      <c r="IF189" s="1355"/>
      <c r="IG189" s="1355"/>
      <c r="IH189" s="1355"/>
      <c r="II189" s="1355"/>
      <c r="IJ189" s="1355"/>
      <c r="IK189" s="1355"/>
      <c r="IL189" s="1355"/>
      <c r="IM189" s="1355"/>
      <c r="IN189" s="1355"/>
      <c r="IO189" s="1355"/>
      <c r="IP189" s="1355"/>
      <c r="IQ189" s="1355"/>
      <c r="IR189" s="1355"/>
      <c r="IS189" s="1355"/>
      <c r="IT189" s="1355"/>
      <c r="IU189" s="1355"/>
      <c r="IV189" s="1355"/>
      <c r="IW189" s="1355"/>
      <c r="IX189" s="1355"/>
      <c r="IY189" s="1355"/>
      <c r="IZ189" s="1355"/>
      <c r="JA189" s="1355"/>
      <c r="JB189" s="1355"/>
      <c r="JC189" s="1355"/>
      <c r="JD189" s="1355"/>
      <c r="JE189" s="1355"/>
      <c r="JF189" s="1355"/>
      <c r="JG189" s="1355"/>
      <c r="JH189" s="1355"/>
      <c r="JI189" s="1355"/>
      <c r="JJ189" s="1355"/>
      <c r="JK189" s="1355"/>
      <c r="JL189" s="1355"/>
      <c r="JM189" s="1355"/>
      <c r="JN189" s="1355"/>
      <c r="JO189" s="1355"/>
      <c r="JP189" s="1355"/>
      <c r="JQ189" s="1355"/>
      <c r="JR189" s="1355"/>
      <c r="JS189" s="1355"/>
      <c r="JT189" s="1355"/>
      <c r="JU189" s="1355"/>
      <c r="JV189" s="1355"/>
      <c r="JW189" s="1355"/>
      <c r="JX189" s="1355"/>
      <c r="JY189" s="1355"/>
      <c r="JZ189" s="1355"/>
      <c r="KA189" s="1355"/>
      <c r="KB189" s="1355"/>
      <c r="KC189" s="1355"/>
      <c r="KD189" s="1355"/>
      <c r="KE189" s="1355"/>
      <c r="KF189" s="1355"/>
      <c r="KG189" s="1355"/>
      <c r="KH189" s="1355"/>
      <c r="KI189" s="1355"/>
      <c r="KJ189" s="1355"/>
      <c r="KK189" s="1355"/>
      <c r="KL189" s="1355"/>
      <c r="KM189" s="1355"/>
      <c r="KN189" s="1355"/>
      <c r="KO189" s="1355"/>
      <c r="KP189" s="1355"/>
      <c r="KQ189" s="1355"/>
      <c r="KR189" s="1355"/>
      <c r="KS189" s="1355"/>
      <c r="KT189" s="1355"/>
      <c r="KU189" s="1355"/>
      <c r="KV189" s="1355"/>
      <c r="KW189" s="1355"/>
      <c r="KX189" s="1355"/>
      <c r="KY189" s="1355"/>
      <c r="KZ189" s="1355"/>
      <c r="LA189" s="1355"/>
      <c r="LB189" s="1355"/>
      <c r="LC189" s="1355"/>
      <c r="LD189" s="1355"/>
      <c r="LE189" s="1355"/>
      <c r="LF189" s="1355"/>
      <c r="LG189" s="1355"/>
      <c r="LH189" s="1355"/>
      <c r="LI189" s="1355"/>
      <c r="LJ189" s="1355"/>
      <c r="LK189" s="1355"/>
      <c r="LL189" s="1355"/>
      <c r="LM189" s="1355"/>
      <c r="LN189" s="1355"/>
      <c r="LO189" s="1355"/>
      <c r="LP189" s="1355"/>
      <c r="LQ189" s="1355"/>
      <c r="LR189" s="1355"/>
      <c r="LS189" s="1355"/>
      <c r="LT189" s="1355"/>
      <c r="LU189" s="1355"/>
      <c r="LV189" s="1355"/>
      <c r="LW189" s="1355"/>
      <c r="LX189" s="1355"/>
      <c r="LY189" s="1355"/>
      <c r="LZ189" s="1355"/>
      <c r="MA189" s="1355"/>
      <c r="MB189" s="1355"/>
      <c r="MC189" s="1355"/>
      <c r="MD189" s="1355"/>
      <c r="ME189" s="1355"/>
      <c r="MF189" s="1355"/>
      <c r="MG189" s="1355"/>
      <c r="MH189" s="1355"/>
      <c r="MI189" s="1355"/>
      <c r="MJ189" s="1295"/>
      <c r="MK189" s="1295"/>
      <c r="ML189" s="1295"/>
      <c r="MM189" s="1295"/>
      <c r="MN189" s="1295"/>
      <c r="MO189" s="1295"/>
      <c r="MP189" s="1295"/>
      <c r="MQ189" s="1295"/>
      <c r="MR189" s="1295"/>
      <c r="MS189" s="1295"/>
      <c r="MT189" s="1295"/>
      <c r="MU189" s="1295"/>
      <c r="MV189" s="1295"/>
      <c r="MW189" s="1295"/>
      <c r="MX189" s="1295"/>
      <c r="MY189" s="1295"/>
      <c r="MZ189" s="1295"/>
      <c r="NA189" s="1295"/>
      <c r="NB189" s="1295"/>
      <c r="NC189" s="1295"/>
      <c r="ND189" s="1295"/>
      <c r="NE189" s="1295"/>
      <c r="NF189" s="1295"/>
      <c r="NG189" s="1295"/>
      <c r="NH189" s="1295"/>
      <c r="NI189" s="1295"/>
      <c r="NJ189" s="1302"/>
    </row>
    <row r="190" spans="2:374" ht="3.65" customHeight="1" x14ac:dyDescent="2.85">
      <c r="B190" s="1353"/>
      <c r="C190" s="1354"/>
      <c r="D190" s="1354"/>
      <c r="E190" s="1354"/>
      <c r="F190" s="1354"/>
      <c r="G190" s="1354"/>
      <c r="H190" s="1354"/>
      <c r="I190" s="1354"/>
      <c r="J190" s="1354"/>
      <c r="K190" s="1354"/>
      <c r="L190" s="1354"/>
      <c r="M190" s="1354"/>
      <c r="N190" s="1354"/>
      <c r="O190" s="1354"/>
      <c r="P190" s="1315"/>
      <c r="Q190" s="1315"/>
      <c r="R190" s="1315"/>
      <c r="S190" s="1315"/>
      <c r="T190" s="1315"/>
      <c r="U190" s="1315"/>
      <c r="V190" s="1315"/>
      <c r="W190" s="1315"/>
      <c r="X190" s="1315"/>
      <c r="Y190" s="1315"/>
      <c r="Z190" s="1315"/>
      <c r="AA190" s="1315"/>
      <c r="AB190" s="1315"/>
      <c r="AC190" s="1315"/>
      <c r="AD190" s="1315"/>
      <c r="AE190" s="1315"/>
      <c r="AF190" s="1315"/>
      <c r="AG190" s="1315"/>
      <c r="AH190" s="1315"/>
      <c r="AI190" s="1315"/>
      <c r="AJ190" s="1315"/>
      <c r="AK190" s="1315"/>
      <c r="AL190" s="1315"/>
      <c r="AM190" s="1315"/>
      <c r="AN190" s="1315"/>
      <c r="AO190" s="1315"/>
      <c r="AP190" s="1315"/>
      <c r="AQ190" s="1315"/>
      <c r="AR190" s="1315"/>
      <c r="AS190" s="1315"/>
      <c r="AT190" s="1315"/>
      <c r="AU190" s="1315"/>
      <c r="AV190" s="1315"/>
      <c r="AW190" s="1315"/>
      <c r="AX190" s="1315"/>
      <c r="AY190" s="1315"/>
      <c r="AZ190" s="1315"/>
      <c r="BA190" s="1315"/>
      <c r="BB190" s="1315"/>
      <c r="BC190" s="1315"/>
      <c r="BD190" s="1315"/>
      <c r="BE190" s="1315"/>
      <c r="BF190" s="1315"/>
      <c r="BG190" s="1315"/>
      <c r="BH190" s="1315"/>
      <c r="BI190" s="1315"/>
      <c r="BJ190" s="1315"/>
      <c r="BK190" s="1315"/>
      <c r="BL190" s="1315"/>
      <c r="BM190" s="1315"/>
      <c r="BN190" s="1315"/>
      <c r="BO190" s="1315"/>
      <c r="BP190" s="1315"/>
      <c r="BQ190" s="1315"/>
      <c r="BR190" s="1315"/>
      <c r="BS190" s="1315"/>
      <c r="BT190" s="1315"/>
      <c r="BU190" s="1315"/>
      <c r="BV190" s="1315"/>
      <c r="BW190" s="1315"/>
      <c r="BX190" s="1315"/>
      <c r="BY190" s="1315"/>
      <c r="BZ190" s="1315"/>
      <c r="CA190" s="1315"/>
      <c r="CB190" s="1315"/>
      <c r="CC190" s="1315"/>
      <c r="CD190" s="1315"/>
      <c r="CE190" s="1315"/>
      <c r="CF190" s="1315"/>
      <c r="CG190" s="1315"/>
      <c r="CH190" s="1315"/>
      <c r="CI190" s="1315"/>
      <c r="CJ190" s="1315"/>
      <c r="CK190" s="1315"/>
      <c r="CL190" s="1315"/>
      <c r="CM190" s="1315"/>
      <c r="CN190" s="1315"/>
      <c r="CO190" s="1315"/>
      <c r="CP190" s="1315"/>
      <c r="CQ190" s="1315"/>
      <c r="CR190" s="1315"/>
      <c r="CS190" s="1315"/>
      <c r="CT190" s="1315"/>
      <c r="CU190" s="1315"/>
      <c r="CV190" s="1315"/>
      <c r="CW190" s="1315"/>
      <c r="CX190" s="1315"/>
      <c r="CY190" s="1315"/>
      <c r="CZ190" s="1315"/>
      <c r="DA190" s="1315"/>
      <c r="DB190" s="1315"/>
      <c r="DC190" s="1315"/>
      <c r="DD190" s="1315"/>
      <c r="DE190" s="1315"/>
      <c r="DF190" s="1315"/>
      <c r="DG190" s="1315"/>
      <c r="DH190" s="1315"/>
      <c r="DI190" s="1315"/>
      <c r="DJ190" s="1315"/>
      <c r="DK190" s="1315"/>
      <c r="DL190" s="1315"/>
      <c r="DM190" s="1315"/>
      <c r="DN190" s="1315"/>
      <c r="DO190" s="1315"/>
      <c r="DP190" s="1315"/>
      <c r="DQ190" s="1315"/>
      <c r="DR190" s="1315"/>
      <c r="DS190" s="1315"/>
      <c r="DT190" s="1315"/>
      <c r="DU190" s="1315"/>
      <c r="DV190" s="1315"/>
      <c r="DW190" s="1315"/>
      <c r="DX190" s="1315"/>
      <c r="DY190" s="1315"/>
      <c r="DZ190" s="1315"/>
      <c r="EA190" s="1315"/>
      <c r="EB190" s="1315"/>
      <c r="EC190" s="1315"/>
      <c r="ED190" s="1315"/>
      <c r="EE190" s="1315"/>
      <c r="EF190" s="1315"/>
      <c r="EG190" s="1315"/>
      <c r="EH190" s="1315"/>
      <c r="EI190" s="1312"/>
      <c r="EJ190" s="1312"/>
      <c r="EK190" s="1312"/>
      <c r="EL190" s="1312"/>
      <c r="EM190" s="1312"/>
      <c r="EN190" s="1312"/>
      <c r="EO190" s="1315"/>
      <c r="EP190" s="1315"/>
      <c r="EQ190" s="1315"/>
      <c r="ER190" s="1315"/>
      <c r="ES190" s="1315"/>
      <c r="ET190" s="1315"/>
      <c r="EU190" s="1315"/>
      <c r="EV190" s="1315"/>
      <c r="EW190" s="1315"/>
      <c r="EX190" s="1315"/>
      <c r="EY190" s="1315"/>
      <c r="EZ190" s="1315"/>
      <c r="FA190" s="1315"/>
      <c r="FB190" s="1315"/>
      <c r="FC190" s="1315"/>
      <c r="FD190" s="1315"/>
      <c r="FE190" s="1315"/>
      <c r="FF190" s="1315"/>
      <c r="FG190" s="1315"/>
      <c r="FH190" s="1315"/>
      <c r="FI190" s="1315"/>
      <c r="FJ190" s="1315"/>
      <c r="FK190" s="1315"/>
      <c r="FL190" s="1315"/>
      <c r="FM190" s="1315"/>
      <c r="FN190" s="1315"/>
      <c r="FO190" s="1315"/>
      <c r="FP190" s="1315"/>
      <c r="FQ190" s="1315"/>
      <c r="FR190" s="1315"/>
      <c r="FS190" s="1315"/>
      <c r="FT190" s="1315"/>
      <c r="FU190" s="1315"/>
      <c r="FV190" s="1315"/>
      <c r="FW190" s="1315"/>
      <c r="FX190" s="1315"/>
      <c r="FY190" s="1315"/>
      <c r="FZ190" s="1315"/>
      <c r="GA190" s="1295"/>
      <c r="GB190" s="1295"/>
      <c r="GC190" s="1295"/>
      <c r="GD190" s="1295"/>
      <c r="GE190" s="1295"/>
      <c r="GF190" s="1295"/>
      <c r="GG190" s="1295"/>
      <c r="GH190" s="1295"/>
      <c r="GI190" s="1295"/>
      <c r="GJ190" s="1295"/>
      <c r="GK190" s="1295"/>
      <c r="GL190" s="1295"/>
      <c r="GM190" s="1295"/>
      <c r="GN190" s="1295"/>
      <c r="GO190" s="1295"/>
      <c r="GP190" s="1295"/>
      <c r="GQ190" s="1295"/>
      <c r="GR190" s="1295"/>
      <c r="GS190" s="1295"/>
      <c r="GT190" s="1295"/>
      <c r="GU190" s="1295"/>
      <c r="GV190" s="1295"/>
      <c r="GW190" s="1295"/>
      <c r="GX190" s="1295"/>
      <c r="GY190" s="1295"/>
      <c r="GZ190" s="1295"/>
      <c r="HA190" s="1295"/>
      <c r="HB190" s="1295"/>
      <c r="HC190" s="1295"/>
      <c r="HD190" s="1295"/>
      <c r="HE190" s="1295"/>
      <c r="HF190" s="1295"/>
      <c r="HG190" s="1295"/>
      <c r="HH190" s="1295"/>
      <c r="HI190" s="1295"/>
      <c r="HJ190" s="1295"/>
      <c r="HK190" s="1295"/>
      <c r="HL190" s="1295"/>
      <c r="HM190" s="1295"/>
      <c r="HN190" s="1295"/>
      <c r="HO190" s="1295"/>
      <c r="HP190" s="1295"/>
      <c r="HQ190" s="1295"/>
      <c r="HR190" s="1295"/>
      <c r="HS190" s="1295"/>
      <c r="HT190" s="1295"/>
      <c r="HU190" s="1295"/>
      <c r="HV190" s="1295"/>
      <c r="HW190" s="1295"/>
      <c r="HX190" s="1355"/>
      <c r="HY190" s="1355"/>
      <c r="HZ190" s="1355"/>
      <c r="IA190" s="1355"/>
      <c r="IB190" s="1355"/>
      <c r="IC190" s="1355"/>
      <c r="ID190" s="1355"/>
      <c r="IE190" s="1355"/>
      <c r="IF190" s="1355"/>
      <c r="IG190" s="1355"/>
      <c r="IH190" s="1355"/>
      <c r="II190" s="1355"/>
      <c r="IJ190" s="1355"/>
      <c r="IK190" s="1355"/>
      <c r="IL190" s="1355"/>
      <c r="IM190" s="1355"/>
      <c r="IN190" s="1355"/>
      <c r="IO190" s="1355"/>
      <c r="IP190" s="1355"/>
      <c r="IQ190" s="1355"/>
      <c r="IR190" s="1355"/>
      <c r="IS190" s="1355"/>
      <c r="IT190" s="1355"/>
      <c r="IU190" s="1355"/>
      <c r="IV190" s="1355"/>
      <c r="IW190" s="1355"/>
      <c r="IX190" s="1355"/>
      <c r="IY190" s="1355"/>
      <c r="IZ190" s="1355"/>
      <c r="JA190" s="1355"/>
      <c r="JB190" s="1355"/>
      <c r="JC190" s="1355"/>
      <c r="JD190" s="1355"/>
      <c r="JE190" s="1355"/>
      <c r="JF190" s="1355"/>
      <c r="JG190" s="1355"/>
      <c r="JH190" s="1355"/>
      <c r="JI190" s="1355"/>
      <c r="JJ190" s="1355"/>
      <c r="JK190" s="1355"/>
      <c r="JL190" s="1355"/>
      <c r="JM190" s="1355"/>
      <c r="JN190" s="1355"/>
      <c r="JO190" s="1355"/>
      <c r="JP190" s="1355"/>
      <c r="JQ190" s="1355"/>
      <c r="JR190" s="1355"/>
      <c r="JS190" s="1355"/>
      <c r="JT190" s="1355"/>
      <c r="JU190" s="1355"/>
      <c r="JV190" s="1355"/>
      <c r="JW190" s="1355"/>
      <c r="JX190" s="1355"/>
      <c r="JY190" s="1355"/>
      <c r="JZ190" s="1355"/>
      <c r="KA190" s="1355"/>
      <c r="KB190" s="1355"/>
      <c r="KC190" s="1355"/>
      <c r="KD190" s="1355"/>
      <c r="KE190" s="1355"/>
      <c r="KF190" s="1355"/>
      <c r="KG190" s="1355"/>
      <c r="KH190" s="1355"/>
      <c r="KI190" s="1355"/>
      <c r="KJ190" s="1355"/>
      <c r="KK190" s="1355"/>
      <c r="KL190" s="1355"/>
      <c r="KM190" s="1355"/>
      <c r="KN190" s="1355"/>
      <c r="KO190" s="1355"/>
      <c r="KP190" s="1355"/>
      <c r="KQ190" s="1355"/>
      <c r="KR190" s="1355"/>
      <c r="KS190" s="1355"/>
      <c r="KT190" s="1355"/>
      <c r="KU190" s="1355"/>
      <c r="KV190" s="1355"/>
      <c r="KW190" s="1355"/>
      <c r="KX190" s="1355"/>
      <c r="KY190" s="1355"/>
      <c r="KZ190" s="1355"/>
      <c r="LA190" s="1355"/>
      <c r="LB190" s="1355"/>
      <c r="LC190" s="1355"/>
      <c r="LD190" s="1355"/>
      <c r="LE190" s="1355"/>
      <c r="LF190" s="1355"/>
      <c r="LG190" s="1355"/>
      <c r="LH190" s="1355"/>
      <c r="LI190" s="1355"/>
      <c r="LJ190" s="1355"/>
      <c r="LK190" s="1355"/>
      <c r="LL190" s="1355"/>
      <c r="LM190" s="1355"/>
      <c r="LN190" s="1355"/>
      <c r="LO190" s="1355"/>
      <c r="LP190" s="1355"/>
      <c r="LQ190" s="1355"/>
      <c r="LR190" s="1355"/>
      <c r="LS190" s="1355"/>
      <c r="LT190" s="1355"/>
      <c r="LU190" s="1355"/>
      <c r="LV190" s="1355"/>
      <c r="LW190" s="1355"/>
      <c r="LX190" s="1355"/>
      <c r="LY190" s="1355"/>
      <c r="LZ190" s="1355"/>
      <c r="MA190" s="1355"/>
      <c r="MB190" s="1355"/>
      <c r="MC190" s="1355"/>
      <c r="MD190" s="1355"/>
      <c r="ME190" s="1355"/>
      <c r="MF190" s="1355"/>
      <c r="MG190" s="1355"/>
      <c r="MH190" s="1355"/>
      <c r="MI190" s="1355"/>
      <c r="MJ190" s="1295"/>
      <c r="MK190" s="1295"/>
      <c r="ML190" s="1295"/>
      <c r="MM190" s="1295"/>
      <c r="MN190" s="1295"/>
      <c r="MO190" s="1295"/>
      <c r="MP190" s="1295"/>
      <c r="MQ190" s="1295"/>
      <c r="MR190" s="1295"/>
      <c r="MS190" s="1295"/>
      <c r="MT190" s="1295"/>
      <c r="MU190" s="1295"/>
      <c r="MV190" s="1295"/>
      <c r="MW190" s="1295"/>
      <c r="MX190" s="1295"/>
      <c r="MY190" s="1295"/>
      <c r="MZ190" s="1295"/>
      <c r="NA190" s="1295"/>
      <c r="NB190" s="1295"/>
      <c r="NC190" s="1295"/>
      <c r="ND190" s="1295"/>
      <c r="NE190" s="1295"/>
      <c r="NF190" s="1295"/>
      <c r="NG190" s="1295"/>
      <c r="NH190" s="1295"/>
      <c r="NI190" s="1295"/>
      <c r="NJ190" s="1302"/>
    </row>
    <row r="191" spans="2:374" ht="3.65" customHeight="1" x14ac:dyDescent="2.85">
      <c r="B191" s="1353"/>
      <c r="C191" s="1354"/>
      <c r="D191" s="1354"/>
      <c r="E191" s="1354"/>
      <c r="F191" s="1354"/>
      <c r="G191" s="1354"/>
      <c r="H191" s="1354"/>
      <c r="I191" s="1354"/>
      <c r="J191" s="1354"/>
      <c r="K191" s="1354"/>
      <c r="L191" s="1354"/>
      <c r="M191" s="1354"/>
      <c r="N191" s="1354"/>
      <c r="O191" s="1354"/>
      <c r="P191" s="1315"/>
      <c r="Q191" s="1315"/>
      <c r="R191" s="1315"/>
      <c r="S191" s="1315"/>
      <c r="T191" s="1315"/>
      <c r="U191" s="1315"/>
      <c r="V191" s="1315"/>
      <c r="W191" s="1315"/>
      <c r="X191" s="1315"/>
      <c r="Y191" s="1315"/>
      <c r="Z191" s="1315"/>
      <c r="AA191" s="1315"/>
      <c r="AB191" s="1315"/>
      <c r="AC191" s="1315"/>
      <c r="AD191" s="1315"/>
      <c r="AE191" s="1315"/>
      <c r="AF191" s="1315"/>
      <c r="AG191" s="1315"/>
      <c r="AH191" s="1315"/>
      <c r="AI191" s="1315"/>
      <c r="AJ191" s="1315"/>
      <c r="AK191" s="1315"/>
      <c r="AL191" s="1315"/>
      <c r="AM191" s="1315"/>
      <c r="AN191" s="1315"/>
      <c r="AO191" s="1315"/>
      <c r="AP191" s="1315"/>
      <c r="AQ191" s="1315"/>
      <c r="AR191" s="1315"/>
      <c r="AS191" s="1315"/>
      <c r="AT191" s="1315"/>
      <c r="AU191" s="1315"/>
      <c r="AV191" s="1315"/>
      <c r="AW191" s="1315"/>
      <c r="AX191" s="1315"/>
      <c r="AY191" s="1315"/>
      <c r="AZ191" s="1315"/>
      <c r="BA191" s="1315"/>
      <c r="BB191" s="1315"/>
      <c r="BC191" s="1315"/>
      <c r="BD191" s="1315"/>
      <c r="BE191" s="1315"/>
      <c r="BF191" s="1315"/>
      <c r="BG191" s="1315"/>
      <c r="BH191" s="1315"/>
      <c r="BI191" s="1315"/>
      <c r="BJ191" s="1315"/>
      <c r="BK191" s="1315"/>
      <c r="BL191" s="1315"/>
      <c r="BM191" s="1315"/>
      <c r="BN191" s="1315"/>
      <c r="BO191" s="1315"/>
      <c r="BP191" s="1315"/>
      <c r="BQ191" s="1315"/>
      <c r="BR191" s="1315"/>
      <c r="BS191" s="1315"/>
      <c r="BT191" s="1315"/>
      <c r="BU191" s="1315"/>
      <c r="BV191" s="1315"/>
      <c r="BW191" s="1315"/>
      <c r="BX191" s="1315"/>
      <c r="BY191" s="1315"/>
      <c r="BZ191" s="1315"/>
      <c r="CA191" s="1315"/>
      <c r="CB191" s="1315"/>
      <c r="CC191" s="1315"/>
      <c r="CD191" s="1315"/>
      <c r="CE191" s="1315"/>
      <c r="CF191" s="1315"/>
      <c r="CG191" s="1315"/>
      <c r="CH191" s="1315"/>
      <c r="CI191" s="1315"/>
      <c r="CJ191" s="1315"/>
      <c r="CK191" s="1315"/>
      <c r="CL191" s="1315"/>
      <c r="CM191" s="1315"/>
      <c r="CN191" s="1315"/>
      <c r="CO191" s="1315"/>
      <c r="CP191" s="1315"/>
      <c r="CQ191" s="1315"/>
      <c r="CR191" s="1315"/>
      <c r="CS191" s="1315"/>
      <c r="CT191" s="1315"/>
      <c r="CU191" s="1315"/>
      <c r="CV191" s="1315"/>
      <c r="CW191" s="1315"/>
      <c r="CX191" s="1315"/>
      <c r="CY191" s="1315"/>
      <c r="CZ191" s="1315"/>
      <c r="DA191" s="1315"/>
      <c r="DB191" s="1315"/>
      <c r="DC191" s="1315"/>
      <c r="DD191" s="1315"/>
      <c r="DE191" s="1315"/>
      <c r="DF191" s="1315"/>
      <c r="DG191" s="1315"/>
      <c r="DH191" s="1315"/>
      <c r="DI191" s="1315"/>
      <c r="DJ191" s="1315"/>
      <c r="DK191" s="1315"/>
      <c r="DL191" s="1315"/>
      <c r="DM191" s="1315"/>
      <c r="DN191" s="1315"/>
      <c r="DO191" s="1315"/>
      <c r="DP191" s="1315"/>
      <c r="DQ191" s="1315"/>
      <c r="DR191" s="1315"/>
      <c r="DS191" s="1315"/>
      <c r="DT191" s="1315"/>
      <c r="DU191" s="1315"/>
      <c r="DV191" s="1315"/>
      <c r="DW191" s="1315"/>
      <c r="DX191" s="1315"/>
      <c r="DY191" s="1315"/>
      <c r="DZ191" s="1315"/>
      <c r="EA191" s="1315"/>
      <c r="EB191" s="1315"/>
      <c r="EC191" s="1315"/>
      <c r="ED191" s="1315"/>
      <c r="EE191" s="1315"/>
      <c r="EF191" s="1315"/>
      <c r="EG191" s="1315"/>
      <c r="EH191" s="1315"/>
      <c r="EI191" s="1312"/>
      <c r="EJ191" s="1312"/>
      <c r="EK191" s="1312"/>
      <c r="EL191" s="1312"/>
      <c r="EM191" s="1312"/>
      <c r="EN191" s="1312"/>
      <c r="EO191" s="1315"/>
      <c r="EP191" s="1315"/>
      <c r="EQ191" s="1315"/>
      <c r="ER191" s="1315"/>
      <c r="ES191" s="1315"/>
      <c r="ET191" s="1315"/>
      <c r="EU191" s="1315"/>
      <c r="EV191" s="1315"/>
      <c r="EW191" s="1315"/>
      <c r="EX191" s="1315"/>
      <c r="EY191" s="1315"/>
      <c r="EZ191" s="1315"/>
      <c r="FA191" s="1315"/>
      <c r="FB191" s="1315"/>
      <c r="FC191" s="1315"/>
      <c r="FD191" s="1315"/>
      <c r="FE191" s="1315"/>
      <c r="FF191" s="1315"/>
      <c r="FG191" s="1315"/>
      <c r="FH191" s="1315"/>
      <c r="FI191" s="1315"/>
      <c r="FJ191" s="1315"/>
      <c r="FK191" s="1315"/>
      <c r="FL191" s="1315"/>
      <c r="FM191" s="1315"/>
      <c r="FN191" s="1315"/>
      <c r="FO191" s="1315"/>
      <c r="FP191" s="1315"/>
      <c r="FQ191" s="1315"/>
      <c r="FR191" s="1315"/>
      <c r="FS191" s="1315"/>
      <c r="FT191" s="1315"/>
      <c r="FU191" s="1315"/>
      <c r="FV191" s="1315"/>
      <c r="FW191" s="1315"/>
      <c r="FX191" s="1315"/>
      <c r="FY191" s="1315"/>
      <c r="FZ191" s="1315"/>
      <c r="GA191" s="1295"/>
      <c r="GB191" s="1295"/>
      <c r="GC191" s="1295"/>
      <c r="GD191" s="1295"/>
      <c r="GE191" s="1295"/>
      <c r="GF191" s="1295"/>
      <c r="GG191" s="1295"/>
      <c r="GH191" s="1295"/>
      <c r="GI191" s="1295"/>
      <c r="GJ191" s="1295"/>
      <c r="GK191" s="1295"/>
      <c r="GL191" s="1295"/>
      <c r="GM191" s="1295"/>
      <c r="GN191" s="1295"/>
      <c r="GO191" s="1295"/>
      <c r="GP191" s="1295"/>
      <c r="GQ191" s="1295"/>
      <c r="GR191" s="1295"/>
      <c r="GS191" s="1295"/>
      <c r="GT191" s="1295"/>
      <c r="GU191" s="1295"/>
      <c r="GV191" s="1295"/>
      <c r="GW191" s="1295"/>
      <c r="GX191" s="1295"/>
      <c r="GY191" s="1295"/>
      <c r="GZ191" s="1295"/>
      <c r="HA191" s="1295"/>
      <c r="HB191" s="1295"/>
      <c r="HC191" s="1295"/>
      <c r="HD191" s="1295"/>
      <c r="HE191" s="1295"/>
      <c r="HF191" s="1295"/>
      <c r="HG191" s="1295"/>
      <c r="HH191" s="1295"/>
      <c r="HI191" s="1295"/>
      <c r="HJ191" s="1295"/>
      <c r="HK191" s="1295"/>
      <c r="HL191" s="1295"/>
      <c r="HM191" s="1295"/>
      <c r="HN191" s="1295"/>
      <c r="HO191" s="1295"/>
      <c r="HP191" s="1295"/>
      <c r="HQ191" s="1295"/>
      <c r="HR191" s="1295"/>
      <c r="HS191" s="1295"/>
      <c r="HT191" s="1295"/>
      <c r="HU191" s="1295"/>
      <c r="HV191" s="1295"/>
      <c r="HW191" s="1295"/>
      <c r="HX191" s="1355"/>
      <c r="HY191" s="1355"/>
      <c r="HZ191" s="1355"/>
      <c r="IA191" s="1355"/>
      <c r="IB191" s="1355"/>
      <c r="IC191" s="1355"/>
      <c r="ID191" s="1355"/>
      <c r="IE191" s="1355"/>
      <c r="IF191" s="1355"/>
      <c r="IG191" s="1355"/>
      <c r="IH191" s="1355"/>
      <c r="II191" s="1355"/>
      <c r="IJ191" s="1355"/>
      <c r="IK191" s="1355"/>
      <c r="IL191" s="1355"/>
      <c r="IM191" s="1355"/>
      <c r="IN191" s="1355"/>
      <c r="IO191" s="1355"/>
      <c r="IP191" s="1355"/>
      <c r="IQ191" s="1355"/>
      <c r="IR191" s="1355"/>
      <c r="IS191" s="1355"/>
      <c r="IT191" s="1355"/>
      <c r="IU191" s="1355"/>
      <c r="IV191" s="1355"/>
      <c r="IW191" s="1355"/>
      <c r="IX191" s="1355"/>
      <c r="IY191" s="1355"/>
      <c r="IZ191" s="1355"/>
      <c r="JA191" s="1355"/>
      <c r="JB191" s="1355"/>
      <c r="JC191" s="1355"/>
      <c r="JD191" s="1355"/>
      <c r="JE191" s="1355"/>
      <c r="JF191" s="1355"/>
      <c r="JG191" s="1355"/>
      <c r="JH191" s="1355"/>
      <c r="JI191" s="1355"/>
      <c r="JJ191" s="1355"/>
      <c r="JK191" s="1355"/>
      <c r="JL191" s="1355"/>
      <c r="JM191" s="1355"/>
      <c r="JN191" s="1355"/>
      <c r="JO191" s="1355"/>
      <c r="JP191" s="1355"/>
      <c r="JQ191" s="1355"/>
      <c r="JR191" s="1355"/>
      <c r="JS191" s="1355"/>
      <c r="JT191" s="1355"/>
      <c r="JU191" s="1355"/>
      <c r="JV191" s="1355"/>
      <c r="JW191" s="1355"/>
      <c r="JX191" s="1355"/>
      <c r="JY191" s="1355"/>
      <c r="JZ191" s="1355"/>
      <c r="KA191" s="1355"/>
      <c r="KB191" s="1355"/>
      <c r="KC191" s="1355"/>
      <c r="KD191" s="1355"/>
      <c r="KE191" s="1355"/>
      <c r="KF191" s="1355"/>
      <c r="KG191" s="1355"/>
      <c r="KH191" s="1355"/>
      <c r="KI191" s="1355"/>
      <c r="KJ191" s="1355"/>
      <c r="KK191" s="1355"/>
      <c r="KL191" s="1355"/>
      <c r="KM191" s="1355"/>
      <c r="KN191" s="1355"/>
      <c r="KO191" s="1355"/>
      <c r="KP191" s="1355"/>
      <c r="KQ191" s="1355"/>
      <c r="KR191" s="1355"/>
      <c r="KS191" s="1355"/>
      <c r="KT191" s="1355"/>
      <c r="KU191" s="1355"/>
      <c r="KV191" s="1355"/>
      <c r="KW191" s="1355"/>
      <c r="KX191" s="1355"/>
      <c r="KY191" s="1355"/>
      <c r="KZ191" s="1355"/>
      <c r="LA191" s="1355"/>
      <c r="LB191" s="1355"/>
      <c r="LC191" s="1355"/>
      <c r="LD191" s="1355"/>
      <c r="LE191" s="1355"/>
      <c r="LF191" s="1355"/>
      <c r="LG191" s="1355"/>
      <c r="LH191" s="1355"/>
      <c r="LI191" s="1355"/>
      <c r="LJ191" s="1355"/>
      <c r="LK191" s="1355"/>
      <c r="LL191" s="1355"/>
      <c r="LM191" s="1355"/>
      <c r="LN191" s="1355"/>
      <c r="LO191" s="1355"/>
      <c r="LP191" s="1355"/>
      <c r="LQ191" s="1355"/>
      <c r="LR191" s="1355"/>
      <c r="LS191" s="1355"/>
      <c r="LT191" s="1355"/>
      <c r="LU191" s="1355"/>
      <c r="LV191" s="1355"/>
      <c r="LW191" s="1355"/>
      <c r="LX191" s="1355"/>
      <c r="LY191" s="1355"/>
      <c r="LZ191" s="1355"/>
      <c r="MA191" s="1355"/>
      <c r="MB191" s="1355"/>
      <c r="MC191" s="1355"/>
      <c r="MD191" s="1355"/>
      <c r="ME191" s="1355"/>
      <c r="MF191" s="1355"/>
      <c r="MG191" s="1355"/>
      <c r="MH191" s="1355"/>
      <c r="MI191" s="1355"/>
      <c r="MJ191" s="1295"/>
      <c r="MK191" s="1295"/>
      <c r="ML191" s="1295"/>
      <c r="MM191" s="1295"/>
      <c r="MN191" s="1295"/>
      <c r="MO191" s="1295"/>
      <c r="MP191" s="1295"/>
      <c r="MQ191" s="1295"/>
      <c r="MR191" s="1295"/>
      <c r="MS191" s="1295"/>
      <c r="MT191" s="1295"/>
      <c r="MU191" s="1295"/>
      <c r="MV191" s="1295"/>
      <c r="MW191" s="1295"/>
      <c r="MX191" s="1295"/>
      <c r="MY191" s="1295"/>
      <c r="MZ191" s="1295"/>
      <c r="NA191" s="1295"/>
      <c r="NB191" s="1295"/>
      <c r="NC191" s="1295"/>
      <c r="ND191" s="1295"/>
      <c r="NE191" s="1295"/>
      <c r="NF191" s="1295"/>
      <c r="NG191" s="1295"/>
      <c r="NH191" s="1295"/>
      <c r="NI191" s="1295"/>
      <c r="NJ191" s="1302"/>
    </row>
    <row r="192" spans="2:374" ht="3.65" customHeight="1" x14ac:dyDescent="2.85">
      <c r="B192" s="1353"/>
      <c r="C192" s="1354"/>
      <c r="D192" s="1354"/>
      <c r="E192" s="1354"/>
      <c r="F192" s="1354"/>
      <c r="G192" s="1354"/>
      <c r="H192" s="1354"/>
      <c r="I192" s="1354"/>
      <c r="J192" s="1354"/>
      <c r="K192" s="1354"/>
      <c r="L192" s="1354"/>
      <c r="M192" s="1354"/>
      <c r="N192" s="1354"/>
      <c r="O192" s="1354"/>
      <c r="P192" s="1315"/>
      <c r="Q192" s="1315"/>
      <c r="R192" s="1315"/>
      <c r="S192" s="1315"/>
      <c r="T192" s="1315"/>
      <c r="U192" s="1315"/>
      <c r="V192" s="1315"/>
      <c r="W192" s="1315"/>
      <c r="X192" s="1315"/>
      <c r="Y192" s="1315"/>
      <c r="Z192" s="1315"/>
      <c r="AA192" s="1315"/>
      <c r="AB192" s="1315"/>
      <c r="AC192" s="1315"/>
      <c r="AD192" s="1315"/>
      <c r="AE192" s="1315"/>
      <c r="AF192" s="1315"/>
      <c r="AG192" s="1315"/>
      <c r="AH192" s="1315"/>
      <c r="AI192" s="1315"/>
      <c r="AJ192" s="1315"/>
      <c r="AK192" s="1315"/>
      <c r="AL192" s="1315"/>
      <c r="AM192" s="1315"/>
      <c r="AN192" s="1315"/>
      <c r="AO192" s="1315"/>
      <c r="AP192" s="1315"/>
      <c r="AQ192" s="1315"/>
      <c r="AR192" s="1315"/>
      <c r="AS192" s="1315"/>
      <c r="AT192" s="1315"/>
      <c r="AU192" s="1315"/>
      <c r="AV192" s="1315"/>
      <c r="AW192" s="1315"/>
      <c r="AX192" s="1315"/>
      <c r="AY192" s="1315"/>
      <c r="AZ192" s="1315"/>
      <c r="BA192" s="1315"/>
      <c r="BB192" s="1315"/>
      <c r="BC192" s="1315"/>
      <c r="BD192" s="1315"/>
      <c r="BE192" s="1315"/>
      <c r="BF192" s="1315"/>
      <c r="BG192" s="1315"/>
      <c r="BH192" s="1315"/>
      <c r="BI192" s="1315"/>
      <c r="BJ192" s="1315"/>
      <c r="BK192" s="1315"/>
      <c r="BL192" s="1315"/>
      <c r="BM192" s="1315"/>
      <c r="BN192" s="1315"/>
      <c r="BO192" s="1315"/>
      <c r="BP192" s="1315"/>
      <c r="BQ192" s="1315"/>
      <c r="BR192" s="1315"/>
      <c r="BS192" s="1315"/>
      <c r="BT192" s="1315"/>
      <c r="BU192" s="1315"/>
      <c r="BV192" s="1315"/>
      <c r="BW192" s="1315"/>
      <c r="BX192" s="1315"/>
      <c r="BY192" s="1315"/>
      <c r="BZ192" s="1315"/>
      <c r="CA192" s="1315"/>
      <c r="CB192" s="1315"/>
      <c r="CC192" s="1315"/>
      <c r="CD192" s="1315"/>
      <c r="CE192" s="1315"/>
      <c r="CF192" s="1315"/>
      <c r="CG192" s="1315"/>
      <c r="CH192" s="1315"/>
      <c r="CI192" s="1315"/>
      <c r="CJ192" s="1315"/>
      <c r="CK192" s="1315"/>
      <c r="CL192" s="1315"/>
      <c r="CM192" s="1315"/>
      <c r="CN192" s="1315"/>
      <c r="CO192" s="1315"/>
      <c r="CP192" s="1315"/>
      <c r="CQ192" s="1315"/>
      <c r="CR192" s="1315"/>
      <c r="CS192" s="1315"/>
      <c r="CT192" s="1315"/>
      <c r="CU192" s="1315"/>
      <c r="CV192" s="1315"/>
      <c r="CW192" s="1315"/>
      <c r="CX192" s="1315"/>
      <c r="CY192" s="1315"/>
      <c r="CZ192" s="1315"/>
      <c r="DA192" s="1315"/>
      <c r="DB192" s="1315"/>
      <c r="DC192" s="1315"/>
      <c r="DD192" s="1315"/>
      <c r="DE192" s="1315"/>
      <c r="DF192" s="1315"/>
      <c r="DG192" s="1315"/>
      <c r="DH192" s="1315"/>
      <c r="DI192" s="1315"/>
      <c r="DJ192" s="1315"/>
      <c r="DK192" s="1315"/>
      <c r="DL192" s="1315"/>
      <c r="DM192" s="1315"/>
      <c r="DN192" s="1315"/>
      <c r="DO192" s="1315"/>
      <c r="DP192" s="1315"/>
      <c r="DQ192" s="1315"/>
      <c r="DR192" s="1315"/>
      <c r="DS192" s="1315"/>
      <c r="DT192" s="1315"/>
      <c r="DU192" s="1315"/>
      <c r="DV192" s="1315"/>
      <c r="DW192" s="1315"/>
      <c r="DX192" s="1315"/>
      <c r="DY192" s="1315"/>
      <c r="DZ192" s="1315"/>
      <c r="EA192" s="1315"/>
      <c r="EB192" s="1315"/>
      <c r="EC192" s="1315"/>
      <c r="ED192" s="1315"/>
      <c r="EE192" s="1315"/>
      <c r="EF192" s="1315"/>
      <c r="EG192" s="1315"/>
      <c r="EH192" s="1315"/>
      <c r="EI192" s="1312"/>
      <c r="EJ192" s="1312"/>
      <c r="EK192" s="1312"/>
      <c r="EL192" s="1312"/>
      <c r="EM192" s="1312"/>
      <c r="EN192" s="1312"/>
      <c r="EO192" s="1315"/>
      <c r="EP192" s="1315"/>
      <c r="EQ192" s="1315"/>
      <c r="ER192" s="1315"/>
      <c r="ES192" s="1315"/>
      <c r="ET192" s="1315"/>
      <c r="EU192" s="1315"/>
      <c r="EV192" s="1315"/>
      <c r="EW192" s="1315"/>
      <c r="EX192" s="1315"/>
      <c r="EY192" s="1315"/>
      <c r="EZ192" s="1315"/>
      <c r="FA192" s="1315"/>
      <c r="FB192" s="1315"/>
      <c r="FC192" s="1315"/>
      <c r="FD192" s="1315"/>
      <c r="FE192" s="1315"/>
      <c r="FF192" s="1315"/>
      <c r="FG192" s="1315"/>
      <c r="FH192" s="1315"/>
      <c r="FI192" s="1315"/>
      <c r="FJ192" s="1315"/>
      <c r="FK192" s="1315"/>
      <c r="FL192" s="1315"/>
      <c r="FM192" s="1315"/>
      <c r="FN192" s="1315"/>
      <c r="FO192" s="1315"/>
      <c r="FP192" s="1315"/>
      <c r="FQ192" s="1315"/>
      <c r="FR192" s="1315"/>
      <c r="FS192" s="1315"/>
      <c r="FT192" s="1315"/>
      <c r="FU192" s="1315"/>
      <c r="FV192" s="1315"/>
      <c r="FW192" s="1315"/>
      <c r="FX192" s="1315"/>
      <c r="FY192" s="1315"/>
      <c r="FZ192" s="1315"/>
      <c r="GA192" s="1295"/>
      <c r="GB192" s="1295"/>
      <c r="GC192" s="1295"/>
      <c r="GD192" s="1295"/>
      <c r="GE192" s="1295"/>
      <c r="GF192" s="1295"/>
      <c r="GG192" s="1295"/>
      <c r="GH192" s="1295"/>
      <c r="GI192" s="1295"/>
      <c r="GJ192" s="1295"/>
      <c r="GK192" s="1295"/>
      <c r="GL192" s="1295"/>
      <c r="GM192" s="1295"/>
      <c r="GN192" s="1295"/>
      <c r="GO192" s="1295"/>
      <c r="GP192" s="1295"/>
      <c r="GQ192" s="1295"/>
      <c r="GR192" s="1295"/>
      <c r="GS192" s="1295"/>
      <c r="GT192" s="1295"/>
      <c r="GU192" s="1295"/>
      <c r="GV192" s="1295"/>
      <c r="GW192" s="1295"/>
      <c r="GX192" s="1295"/>
      <c r="GY192" s="1295"/>
      <c r="GZ192" s="1295"/>
      <c r="HA192" s="1295"/>
      <c r="HB192" s="1295"/>
      <c r="HC192" s="1295"/>
      <c r="HD192" s="1295"/>
      <c r="HE192" s="1295"/>
      <c r="HF192" s="1295"/>
      <c r="HG192" s="1295"/>
      <c r="HH192" s="1295"/>
      <c r="HI192" s="1295"/>
      <c r="HJ192" s="1295"/>
      <c r="HK192" s="1295"/>
      <c r="HL192" s="1295"/>
      <c r="HM192" s="1295"/>
      <c r="HN192" s="1295"/>
      <c r="HO192" s="1295"/>
      <c r="HP192" s="1295"/>
      <c r="HQ192" s="1295"/>
      <c r="HR192" s="1295"/>
      <c r="HS192" s="1295"/>
      <c r="HT192" s="1295"/>
      <c r="HU192" s="1295"/>
      <c r="HV192" s="1295"/>
      <c r="HW192" s="1295"/>
      <c r="HX192" s="1355"/>
      <c r="HY192" s="1355"/>
      <c r="HZ192" s="1355"/>
      <c r="IA192" s="1355"/>
      <c r="IB192" s="1355"/>
      <c r="IC192" s="1355"/>
      <c r="ID192" s="1355"/>
      <c r="IE192" s="1355"/>
      <c r="IF192" s="1355"/>
      <c r="IG192" s="1355"/>
      <c r="IH192" s="1355"/>
      <c r="II192" s="1355"/>
      <c r="IJ192" s="1355"/>
      <c r="IK192" s="1355"/>
      <c r="IL192" s="1355"/>
      <c r="IM192" s="1355"/>
      <c r="IN192" s="1355"/>
      <c r="IO192" s="1355"/>
      <c r="IP192" s="1355"/>
      <c r="IQ192" s="1355"/>
      <c r="IR192" s="1355"/>
      <c r="IS192" s="1355"/>
      <c r="IT192" s="1355"/>
      <c r="IU192" s="1355"/>
      <c r="IV192" s="1355"/>
      <c r="IW192" s="1355"/>
      <c r="IX192" s="1355"/>
      <c r="IY192" s="1355"/>
      <c r="IZ192" s="1355"/>
      <c r="JA192" s="1355"/>
      <c r="JB192" s="1355"/>
      <c r="JC192" s="1355"/>
      <c r="JD192" s="1355"/>
      <c r="JE192" s="1355"/>
      <c r="JF192" s="1355"/>
      <c r="JG192" s="1355"/>
      <c r="JH192" s="1355"/>
      <c r="JI192" s="1355"/>
      <c r="JJ192" s="1355"/>
      <c r="JK192" s="1355"/>
      <c r="JL192" s="1355"/>
      <c r="JM192" s="1355"/>
      <c r="JN192" s="1355"/>
      <c r="JO192" s="1355"/>
      <c r="JP192" s="1355"/>
      <c r="JQ192" s="1355"/>
      <c r="JR192" s="1355"/>
      <c r="JS192" s="1355"/>
      <c r="JT192" s="1355"/>
      <c r="JU192" s="1355"/>
      <c r="JV192" s="1355"/>
      <c r="JW192" s="1355"/>
      <c r="JX192" s="1355"/>
      <c r="JY192" s="1355"/>
      <c r="JZ192" s="1355"/>
      <c r="KA192" s="1355"/>
      <c r="KB192" s="1355"/>
      <c r="KC192" s="1355"/>
      <c r="KD192" s="1355"/>
      <c r="KE192" s="1355"/>
      <c r="KF192" s="1355"/>
      <c r="KG192" s="1355"/>
      <c r="KH192" s="1355"/>
      <c r="KI192" s="1355"/>
      <c r="KJ192" s="1355"/>
      <c r="KK192" s="1355"/>
      <c r="KL192" s="1355"/>
      <c r="KM192" s="1355"/>
      <c r="KN192" s="1355"/>
      <c r="KO192" s="1355"/>
      <c r="KP192" s="1355"/>
      <c r="KQ192" s="1355"/>
      <c r="KR192" s="1355"/>
      <c r="KS192" s="1355"/>
      <c r="KT192" s="1355"/>
      <c r="KU192" s="1355"/>
      <c r="KV192" s="1355"/>
      <c r="KW192" s="1355"/>
      <c r="KX192" s="1355"/>
      <c r="KY192" s="1355"/>
      <c r="KZ192" s="1355"/>
      <c r="LA192" s="1355"/>
      <c r="LB192" s="1355"/>
      <c r="LC192" s="1355"/>
      <c r="LD192" s="1355"/>
      <c r="LE192" s="1355"/>
      <c r="LF192" s="1355"/>
      <c r="LG192" s="1355"/>
      <c r="LH192" s="1355"/>
      <c r="LI192" s="1355"/>
      <c r="LJ192" s="1355"/>
      <c r="LK192" s="1355"/>
      <c r="LL192" s="1355"/>
      <c r="LM192" s="1355"/>
      <c r="LN192" s="1355"/>
      <c r="LO192" s="1355"/>
      <c r="LP192" s="1355"/>
      <c r="LQ192" s="1355"/>
      <c r="LR192" s="1355"/>
      <c r="LS192" s="1355"/>
      <c r="LT192" s="1355"/>
      <c r="LU192" s="1355"/>
      <c r="LV192" s="1355"/>
      <c r="LW192" s="1355"/>
      <c r="LX192" s="1355"/>
      <c r="LY192" s="1355"/>
      <c r="LZ192" s="1355"/>
      <c r="MA192" s="1355"/>
      <c r="MB192" s="1355"/>
      <c r="MC192" s="1355"/>
      <c r="MD192" s="1355"/>
      <c r="ME192" s="1355"/>
      <c r="MF192" s="1355"/>
      <c r="MG192" s="1355"/>
      <c r="MH192" s="1355"/>
      <c r="MI192" s="1355"/>
      <c r="MJ192" s="1295"/>
      <c r="MK192" s="1295"/>
      <c r="ML192" s="1295"/>
      <c r="MM192" s="1295"/>
      <c r="MN192" s="1295"/>
      <c r="MO192" s="1295"/>
      <c r="MP192" s="1295"/>
      <c r="MQ192" s="1295"/>
      <c r="MR192" s="1295"/>
      <c r="MS192" s="1295"/>
      <c r="MT192" s="1295"/>
      <c r="MU192" s="1295"/>
      <c r="MV192" s="1295"/>
      <c r="MW192" s="1295"/>
      <c r="MX192" s="1295"/>
      <c r="MY192" s="1295"/>
      <c r="MZ192" s="1295"/>
      <c r="NA192" s="1295"/>
      <c r="NB192" s="1295"/>
      <c r="NC192" s="1295"/>
      <c r="ND192" s="1295"/>
      <c r="NE192" s="1295"/>
      <c r="NF192" s="1295"/>
      <c r="NG192" s="1295"/>
      <c r="NH192" s="1295"/>
      <c r="NI192" s="1295"/>
      <c r="NJ192" s="1302"/>
    </row>
    <row r="193" spans="2:374" ht="3.65" customHeight="1" x14ac:dyDescent="2.85">
      <c r="B193" s="1353"/>
      <c r="C193" s="1354"/>
      <c r="D193" s="1354"/>
      <c r="E193" s="1354"/>
      <c r="F193" s="1354"/>
      <c r="G193" s="1354"/>
      <c r="H193" s="1354"/>
      <c r="I193" s="1354"/>
      <c r="J193" s="1354"/>
      <c r="K193" s="1354"/>
      <c r="L193" s="1354"/>
      <c r="M193" s="1354"/>
      <c r="N193" s="1354"/>
      <c r="O193" s="1354"/>
      <c r="P193" s="1315"/>
      <c r="Q193" s="1315"/>
      <c r="R193" s="1315"/>
      <c r="S193" s="1315"/>
      <c r="T193" s="1315"/>
      <c r="U193" s="1315"/>
      <c r="V193" s="1315"/>
      <c r="W193" s="1315"/>
      <c r="X193" s="1315"/>
      <c r="Y193" s="1315"/>
      <c r="Z193" s="1315"/>
      <c r="AA193" s="1315"/>
      <c r="AB193" s="1315"/>
      <c r="AC193" s="1315"/>
      <c r="AD193" s="1315"/>
      <c r="AE193" s="1315"/>
      <c r="AF193" s="1315"/>
      <c r="AG193" s="1315"/>
      <c r="AH193" s="1315"/>
      <c r="AI193" s="1315"/>
      <c r="AJ193" s="1315"/>
      <c r="AK193" s="1315"/>
      <c r="AL193" s="1315"/>
      <c r="AM193" s="1315"/>
      <c r="AN193" s="1315"/>
      <c r="AO193" s="1315"/>
      <c r="AP193" s="1315"/>
      <c r="AQ193" s="1315"/>
      <c r="AR193" s="1315"/>
      <c r="AS193" s="1315"/>
      <c r="AT193" s="1315"/>
      <c r="AU193" s="1315"/>
      <c r="AV193" s="1315"/>
      <c r="AW193" s="1315"/>
      <c r="AX193" s="1315"/>
      <c r="AY193" s="1315"/>
      <c r="AZ193" s="1315"/>
      <c r="BA193" s="1315"/>
      <c r="BB193" s="1315"/>
      <c r="BC193" s="1315"/>
      <c r="BD193" s="1315"/>
      <c r="BE193" s="1315"/>
      <c r="BF193" s="1315"/>
      <c r="BG193" s="1315"/>
      <c r="BH193" s="1315"/>
      <c r="BI193" s="1315"/>
      <c r="BJ193" s="1315"/>
      <c r="BK193" s="1315"/>
      <c r="BL193" s="1315"/>
      <c r="BM193" s="1315"/>
      <c r="BN193" s="1315"/>
      <c r="BO193" s="1315"/>
      <c r="BP193" s="1315"/>
      <c r="BQ193" s="1315"/>
      <c r="BR193" s="1315"/>
      <c r="BS193" s="1315"/>
      <c r="BT193" s="1315"/>
      <c r="BU193" s="1315"/>
      <c r="BV193" s="1315"/>
      <c r="BW193" s="1315"/>
      <c r="BX193" s="1315"/>
      <c r="BY193" s="1315"/>
      <c r="BZ193" s="1315"/>
      <c r="CA193" s="1315"/>
      <c r="CB193" s="1315"/>
      <c r="CC193" s="1315"/>
      <c r="CD193" s="1315"/>
      <c r="CE193" s="1315"/>
      <c r="CF193" s="1315"/>
      <c r="CG193" s="1315"/>
      <c r="CH193" s="1315"/>
      <c r="CI193" s="1315"/>
      <c r="CJ193" s="1315"/>
      <c r="CK193" s="1315"/>
      <c r="CL193" s="1315"/>
      <c r="CM193" s="1315"/>
      <c r="CN193" s="1315"/>
      <c r="CO193" s="1315"/>
      <c r="CP193" s="1315"/>
      <c r="CQ193" s="1315"/>
      <c r="CR193" s="1315"/>
      <c r="CS193" s="1315"/>
      <c r="CT193" s="1315"/>
      <c r="CU193" s="1315"/>
      <c r="CV193" s="1315"/>
      <c r="CW193" s="1315"/>
      <c r="CX193" s="1315"/>
      <c r="CY193" s="1315"/>
      <c r="CZ193" s="1315"/>
      <c r="DA193" s="1315"/>
      <c r="DB193" s="1315"/>
      <c r="DC193" s="1315"/>
      <c r="DD193" s="1315"/>
      <c r="DE193" s="1315"/>
      <c r="DF193" s="1315"/>
      <c r="DG193" s="1315"/>
      <c r="DH193" s="1315"/>
      <c r="DI193" s="1315"/>
      <c r="DJ193" s="1315"/>
      <c r="DK193" s="1315"/>
      <c r="DL193" s="1315"/>
      <c r="DM193" s="1315"/>
      <c r="DN193" s="1315"/>
      <c r="DO193" s="1315"/>
      <c r="DP193" s="1315"/>
      <c r="DQ193" s="1315"/>
      <c r="DR193" s="1315"/>
      <c r="DS193" s="1315"/>
      <c r="DT193" s="1315"/>
      <c r="DU193" s="1315"/>
      <c r="DV193" s="1315"/>
      <c r="DW193" s="1315"/>
      <c r="DX193" s="1315"/>
      <c r="DY193" s="1315"/>
      <c r="DZ193" s="1315"/>
      <c r="EA193" s="1315"/>
      <c r="EB193" s="1315"/>
      <c r="EC193" s="1315"/>
      <c r="ED193" s="1315"/>
      <c r="EE193" s="1315"/>
      <c r="EF193" s="1315"/>
      <c r="EG193" s="1315"/>
      <c r="EH193" s="1315"/>
      <c r="EI193" s="1312"/>
      <c r="EJ193" s="1312"/>
      <c r="EK193" s="1312"/>
      <c r="EL193" s="1312"/>
      <c r="EM193" s="1312"/>
      <c r="EN193" s="1312"/>
      <c r="EO193" s="1315"/>
      <c r="EP193" s="1315"/>
      <c r="EQ193" s="1315"/>
      <c r="ER193" s="1315"/>
      <c r="ES193" s="1315"/>
      <c r="ET193" s="1315"/>
      <c r="EU193" s="1315"/>
      <c r="EV193" s="1315"/>
      <c r="EW193" s="1315"/>
      <c r="EX193" s="1315"/>
      <c r="EY193" s="1315"/>
      <c r="EZ193" s="1315"/>
      <c r="FA193" s="1315"/>
      <c r="FB193" s="1315"/>
      <c r="FC193" s="1315"/>
      <c r="FD193" s="1315"/>
      <c r="FE193" s="1315"/>
      <c r="FF193" s="1315"/>
      <c r="FG193" s="1315"/>
      <c r="FH193" s="1315"/>
      <c r="FI193" s="1315"/>
      <c r="FJ193" s="1315"/>
      <c r="FK193" s="1315"/>
      <c r="FL193" s="1315"/>
      <c r="FM193" s="1315"/>
      <c r="FN193" s="1315"/>
      <c r="FO193" s="1315"/>
      <c r="FP193" s="1315"/>
      <c r="FQ193" s="1315"/>
      <c r="FR193" s="1315"/>
      <c r="FS193" s="1315"/>
      <c r="FT193" s="1315"/>
      <c r="FU193" s="1315"/>
      <c r="FV193" s="1315"/>
      <c r="FW193" s="1315"/>
      <c r="FX193" s="1315"/>
      <c r="FY193" s="1315"/>
      <c r="FZ193" s="1315"/>
      <c r="GA193" s="1295"/>
      <c r="GB193" s="1295"/>
      <c r="GC193" s="1295"/>
      <c r="GD193" s="1295"/>
      <c r="GE193" s="1295"/>
      <c r="GF193" s="1295"/>
      <c r="GG193" s="1295"/>
      <c r="GH193" s="1295"/>
      <c r="GI193" s="1295"/>
      <c r="GJ193" s="1295"/>
      <c r="GK193" s="1295"/>
      <c r="GL193" s="1295"/>
      <c r="GM193" s="1295"/>
      <c r="GN193" s="1295"/>
      <c r="GO193" s="1295"/>
      <c r="GP193" s="1295"/>
      <c r="GQ193" s="1295"/>
      <c r="GR193" s="1295"/>
      <c r="GS193" s="1295"/>
      <c r="GT193" s="1295"/>
      <c r="GU193" s="1295"/>
      <c r="GV193" s="1295"/>
      <c r="GW193" s="1295"/>
      <c r="GX193" s="1295"/>
      <c r="GY193" s="1295"/>
      <c r="GZ193" s="1295"/>
      <c r="HA193" s="1295"/>
      <c r="HB193" s="1295"/>
      <c r="HC193" s="1295"/>
      <c r="HD193" s="1295"/>
      <c r="HE193" s="1295"/>
      <c r="HF193" s="1295"/>
      <c r="HG193" s="1295"/>
      <c r="HH193" s="1295"/>
      <c r="HI193" s="1295"/>
      <c r="HJ193" s="1295"/>
      <c r="HK193" s="1295"/>
      <c r="HL193" s="1295"/>
      <c r="HM193" s="1295"/>
      <c r="HN193" s="1295"/>
      <c r="HO193" s="1295"/>
      <c r="HP193" s="1295"/>
      <c r="HQ193" s="1295"/>
      <c r="HR193" s="1295"/>
      <c r="HS193" s="1295"/>
      <c r="HT193" s="1295"/>
      <c r="HU193" s="1295"/>
      <c r="HV193" s="1295"/>
      <c r="HW193" s="1295"/>
      <c r="HX193" s="1355"/>
      <c r="HY193" s="1355"/>
      <c r="HZ193" s="1355"/>
      <c r="IA193" s="1355"/>
      <c r="IB193" s="1355"/>
      <c r="IC193" s="1355"/>
      <c r="ID193" s="1355"/>
      <c r="IE193" s="1355"/>
      <c r="IF193" s="1355"/>
      <c r="IG193" s="1355"/>
      <c r="IH193" s="1355"/>
      <c r="II193" s="1355"/>
      <c r="IJ193" s="1355"/>
      <c r="IK193" s="1355"/>
      <c r="IL193" s="1355"/>
      <c r="IM193" s="1355"/>
      <c r="IN193" s="1355"/>
      <c r="IO193" s="1355"/>
      <c r="IP193" s="1355"/>
      <c r="IQ193" s="1355"/>
      <c r="IR193" s="1355"/>
      <c r="IS193" s="1355"/>
      <c r="IT193" s="1355"/>
      <c r="IU193" s="1355"/>
      <c r="IV193" s="1355"/>
      <c r="IW193" s="1355"/>
      <c r="IX193" s="1355"/>
      <c r="IY193" s="1355"/>
      <c r="IZ193" s="1355"/>
      <c r="JA193" s="1355"/>
      <c r="JB193" s="1355"/>
      <c r="JC193" s="1355"/>
      <c r="JD193" s="1355"/>
      <c r="JE193" s="1355"/>
      <c r="JF193" s="1355"/>
      <c r="JG193" s="1355"/>
      <c r="JH193" s="1355"/>
      <c r="JI193" s="1355"/>
      <c r="JJ193" s="1355"/>
      <c r="JK193" s="1355"/>
      <c r="JL193" s="1355"/>
      <c r="JM193" s="1355"/>
      <c r="JN193" s="1355"/>
      <c r="JO193" s="1355"/>
      <c r="JP193" s="1355"/>
      <c r="JQ193" s="1355"/>
      <c r="JR193" s="1355"/>
      <c r="JS193" s="1355"/>
      <c r="JT193" s="1355"/>
      <c r="JU193" s="1355"/>
      <c r="JV193" s="1355"/>
      <c r="JW193" s="1355"/>
      <c r="JX193" s="1355"/>
      <c r="JY193" s="1355"/>
      <c r="JZ193" s="1355"/>
      <c r="KA193" s="1355"/>
      <c r="KB193" s="1355"/>
      <c r="KC193" s="1355"/>
      <c r="KD193" s="1355"/>
      <c r="KE193" s="1355"/>
      <c r="KF193" s="1355"/>
      <c r="KG193" s="1355"/>
      <c r="KH193" s="1355"/>
      <c r="KI193" s="1355"/>
      <c r="KJ193" s="1355"/>
      <c r="KK193" s="1355"/>
      <c r="KL193" s="1355"/>
      <c r="KM193" s="1355"/>
      <c r="KN193" s="1355"/>
      <c r="KO193" s="1355"/>
      <c r="KP193" s="1355"/>
      <c r="KQ193" s="1355"/>
      <c r="KR193" s="1355"/>
      <c r="KS193" s="1355"/>
      <c r="KT193" s="1355"/>
      <c r="KU193" s="1355"/>
      <c r="KV193" s="1355"/>
      <c r="KW193" s="1355"/>
      <c r="KX193" s="1355"/>
      <c r="KY193" s="1355"/>
      <c r="KZ193" s="1355"/>
      <c r="LA193" s="1355"/>
      <c r="LB193" s="1355"/>
      <c r="LC193" s="1355"/>
      <c r="LD193" s="1355"/>
      <c r="LE193" s="1355"/>
      <c r="LF193" s="1355"/>
      <c r="LG193" s="1355"/>
      <c r="LH193" s="1355"/>
      <c r="LI193" s="1355"/>
      <c r="LJ193" s="1355"/>
      <c r="LK193" s="1355"/>
      <c r="LL193" s="1355"/>
      <c r="LM193" s="1355"/>
      <c r="LN193" s="1355"/>
      <c r="LO193" s="1355"/>
      <c r="LP193" s="1355"/>
      <c r="LQ193" s="1355"/>
      <c r="LR193" s="1355"/>
      <c r="LS193" s="1355"/>
      <c r="LT193" s="1355"/>
      <c r="LU193" s="1355"/>
      <c r="LV193" s="1355"/>
      <c r="LW193" s="1355"/>
      <c r="LX193" s="1355"/>
      <c r="LY193" s="1355"/>
      <c r="LZ193" s="1355"/>
      <c r="MA193" s="1355"/>
      <c r="MB193" s="1355"/>
      <c r="MC193" s="1355"/>
      <c r="MD193" s="1355"/>
      <c r="ME193" s="1355"/>
      <c r="MF193" s="1355"/>
      <c r="MG193" s="1355"/>
      <c r="MH193" s="1355"/>
      <c r="MI193" s="1355"/>
      <c r="MJ193" s="1295"/>
      <c r="MK193" s="1295"/>
      <c r="ML193" s="1295"/>
      <c r="MM193" s="1295"/>
      <c r="MN193" s="1295"/>
      <c r="MO193" s="1295"/>
      <c r="MP193" s="1295"/>
      <c r="MQ193" s="1295"/>
      <c r="MR193" s="1295"/>
      <c r="MS193" s="1295"/>
      <c r="MT193" s="1295"/>
      <c r="MU193" s="1295"/>
      <c r="MV193" s="1295"/>
      <c r="MW193" s="1295"/>
      <c r="MX193" s="1295"/>
      <c r="MY193" s="1295"/>
      <c r="MZ193" s="1295"/>
      <c r="NA193" s="1295"/>
      <c r="NB193" s="1295"/>
      <c r="NC193" s="1295"/>
      <c r="ND193" s="1295"/>
      <c r="NE193" s="1295"/>
      <c r="NF193" s="1295"/>
      <c r="NG193" s="1295"/>
      <c r="NH193" s="1295"/>
      <c r="NI193" s="1295"/>
      <c r="NJ193" s="1302"/>
    </row>
    <row r="194" spans="2:374" ht="3.65" customHeight="1" x14ac:dyDescent="2.85">
      <c r="B194" s="1353"/>
      <c r="C194" s="1354"/>
      <c r="D194" s="1354"/>
      <c r="E194" s="1354"/>
      <c r="F194" s="1354"/>
      <c r="G194" s="1354"/>
      <c r="H194" s="1354"/>
      <c r="I194" s="1354"/>
      <c r="J194" s="1354"/>
      <c r="K194" s="1354"/>
      <c r="L194" s="1354"/>
      <c r="M194" s="1354"/>
      <c r="N194" s="1354"/>
      <c r="O194" s="1354"/>
      <c r="P194" s="1315"/>
      <c r="Q194" s="1315"/>
      <c r="R194" s="1315"/>
      <c r="S194" s="1315"/>
      <c r="T194" s="1315"/>
      <c r="U194" s="1315"/>
      <c r="V194" s="1315"/>
      <c r="W194" s="1315"/>
      <c r="X194" s="1315"/>
      <c r="Y194" s="1315"/>
      <c r="Z194" s="1315"/>
      <c r="AA194" s="1315"/>
      <c r="AB194" s="1315"/>
      <c r="AC194" s="1315"/>
      <c r="AD194" s="1315"/>
      <c r="AE194" s="1315"/>
      <c r="AF194" s="1315"/>
      <c r="AG194" s="1315"/>
      <c r="AH194" s="1315"/>
      <c r="AI194" s="1315"/>
      <c r="AJ194" s="1315"/>
      <c r="AK194" s="1315"/>
      <c r="AL194" s="1315"/>
      <c r="AM194" s="1315"/>
      <c r="AN194" s="1315"/>
      <c r="AO194" s="1315"/>
      <c r="AP194" s="1315"/>
      <c r="AQ194" s="1315"/>
      <c r="AR194" s="1315"/>
      <c r="AS194" s="1315"/>
      <c r="AT194" s="1315"/>
      <c r="AU194" s="1315"/>
      <c r="AV194" s="1315"/>
      <c r="AW194" s="1315"/>
      <c r="AX194" s="1315"/>
      <c r="AY194" s="1315"/>
      <c r="AZ194" s="1315"/>
      <c r="BA194" s="1315"/>
      <c r="BB194" s="1315"/>
      <c r="BC194" s="1315"/>
      <c r="BD194" s="1315"/>
      <c r="BE194" s="1315"/>
      <c r="BF194" s="1315"/>
      <c r="BG194" s="1315"/>
      <c r="BH194" s="1315"/>
      <c r="BI194" s="1315"/>
      <c r="BJ194" s="1315"/>
      <c r="BK194" s="1315"/>
      <c r="BL194" s="1315"/>
      <c r="BM194" s="1315"/>
      <c r="BN194" s="1315"/>
      <c r="BO194" s="1315"/>
      <c r="BP194" s="1315"/>
      <c r="BQ194" s="1315"/>
      <c r="BR194" s="1315"/>
      <c r="BS194" s="1315"/>
      <c r="BT194" s="1315"/>
      <c r="BU194" s="1315"/>
      <c r="BV194" s="1315"/>
      <c r="BW194" s="1315"/>
      <c r="BX194" s="1315"/>
      <c r="BY194" s="1315"/>
      <c r="BZ194" s="1315"/>
      <c r="CA194" s="1315"/>
      <c r="CB194" s="1315"/>
      <c r="CC194" s="1315"/>
      <c r="CD194" s="1315"/>
      <c r="CE194" s="1315"/>
      <c r="CF194" s="1315"/>
      <c r="CG194" s="1315"/>
      <c r="CH194" s="1315"/>
      <c r="CI194" s="1315"/>
      <c r="CJ194" s="1315"/>
      <c r="CK194" s="1315"/>
      <c r="CL194" s="1315"/>
      <c r="CM194" s="1315"/>
      <c r="CN194" s="1315"/>
      <c r="CO194" s="1315"/>
      <c r="CP194" s="1315"/>
      <c r="CQ194" s="1315"/>
      <c r="CR194" s="1315"/>
      <c r="CS194" s="1315"/>
      <c r="CT194" s="1315"/>
      <c r="CU194" s="1315"/>
      <c r="CV194" s="1315"/>
      <c r="CW194" s="1315"/>
      <c r="CX194" s="1315"/>
      <c r="CY194" s="1315"/>
      <c r="CZ194" s="1315"/>
      <c r="DA194" s="1315"/>
      <c r="DB194" s="1315"/>
      <c r="DC194" s="1315"/>
      <c r="DD194" s="1315"/>
      <c r="DE194" s="1315"/>
      <c r="DF194" s="1315"/>
      <c r="DG194" s="1315"/>
      <c r="DH194" s="1315"/>
      <c r="DI194" s="1315"/>
      <c r="DJ194" s="1315"/>
      <c r="DK194" s="1315"/>
      <c r="DL194" s="1315"/>
      <c r="DM194" s="1315"/>
      <c r="DN194" s="1315"/>
      <c r="DO194" s="1315"/>
      <c r="DP194" s="1315"/>
      <c r="DQ194" s="1315"/>
      <c r="DR194" s="1315"/>
      <c r="DS194" s="1315"/>
      <c r="DT194" s="1315"/>
      <c r="DU194" s="1315"/>
      <c r="DV194" s="1315"/>
      <c r="DW194" s="1315"/>
      <c r="DX194" s="1315"/>
      <c r="DY194" s="1315"/>
      <c r="DZ194" s="1315"/>
      <c r="EA194" s="1315"/>
      <c r="EB194" s="1315"/>
      <c r="EC194" s="1315"/>
      <c r="ED194" s="1315"/>
      <c r="EE194" s="1315"/>
      <c r="EF194" s="1315"/>
      <c r="EG194" s="1315"/>
      <c r="EH194" s="1315"/>
      <c r="EI194" s="1312"/>
      <c r="EJ194" s="1312"/>
      <c r="EK194" s="1312"/>
      <c r="EL194" s="1312"/>
      <c r="EM194" s="1312"/>
      <c r="EN194" s="1312"/>
      <c r="EO194" s="1315"/>
      <c r="EP194" s="1315"/>
      <c r="EQ194" s="1315"/>
      <c r="ER194" s="1315"/>
      <c r="ES194" s="1315"/>
      <c r="ET194" s="1315"/>
      <c r="EU194" s="1315"/>
      <c r="EV194" s="1315"/>
      <c r="EW194" s="1315"/>
      <c r="EX194" s="1315"/>
      <c r="EY194" s="1315"/>
      <c r="EZ194" s="1315"/>
      <c r="FA194" s="1315"/>
      <c r="FB194" s="1315"/>
      <c r="FC194" s="1315"/>
      <c r="FD194" s="1315"/>
      <c r="FE194" s="1315"/>
      <c r="FF194" s="1315"/>
      <c r="FG194" s="1315"/>
      <c r="FH194" s="1315"/>
      <c r="FI194" s="1315"/>
      <c r="FJ194" s="1315"/>
      <c r="FK194" s="1315"/>
      <c r="FL194" s="1315"/>
      <c r="FM194" s="1315"/>
      <c r="FN194" s="1315"/>
      <c r="FO194" s="1315"/>
      <c r="FP194" s="1315"/>
      <c r="FQ194" s="1315"/>
      <c r="FR194" s="1315"/>
      <c r="FS194" s="1315"/>
      <c r="FT194" s="1315"/>
      <c r="FU194" s="1315"/>
      <c r="FV194" s="1315"/>
      <c r="FW194" s="1315"/>
      <c r="FX194" s="1315"/>
      <c r="FY194" s="1315"/>
      <c r="FZ194" s="1315"/>
      <c r="GA194" s="1295"/>
      <c r="GB194" s="1295"/>
      <c r="GC194" s="1295"/>
      <c r="GD194" s="1295"/>
      <c r="GE194" s="1295"/>
      <c r="GF194" s="1295"/>
      <c r="GG194" s="1295"/>
      <c r="GH194" s="1295"/>
      <c r="GI194" s="1295"/>
      <c r="GJ194" s="1295"/>
      <c r="GK194" s="1295"/>
      <c r="GL194" s="1295"/>
      <c r="GM194" s="1295"/>
      <c r="GN194" s="1295"/>
      <c r="GO194" s="1295"/>
      <c r="GP194" s="1295"/>
      <c r="GQ194" s="1295"/>
      <c r="GR194" s="1295"/>
      <c r="GS194" s="1295"/>
      <c r="GT194" s="1295"/>
      <c r="GU194" s="1295"/>
      <c r="GV194" s="1295"/>
      <c r="GW194" s="1295"/>
      <c r="GX194" s="1295"/>
      <c r="GY194" s="1295"/>
      <c r="GZ194" s="1295"/>
      <c r="HA194" s="1295"/>
      <c r="HB194" s="1295"/>
      <c r="HC194" s="1295"/>
      <c r="HD194" s="1295"/>
      <c r="HE194" s="1295"/>
      <c r="HF194" s="1295"/>
      <c r="HG194" s="1295"/>
      <c r="HH194" s="1295"/>
      <c r="HI194" s="1295"/>
      <c r="HJ194" s="1295"/>
      <c r="HK194" s="1295"/>
      <c r="HL194" s="1295"/>
      <c r="HM194" s="1295"/>
      <c r="HN194" s="1295"/>
      <c r="HO194" s="1295"/>
      <c r="HP194" s="1295"/>
      <c r="HQ194" s="1295"/>
      <c r="HR194" s="1295"/>
      <c r="HS194" s="1295"/>
      <c r="HT194" s="1295"/>
      <c r="HU194" s="1295"/>
      <c r="HV194" s="1295"/>
      <c r="HW194" s="1295"/>
      <c r="HX194" s="1355"/>
      <c r="HY194" s="1355"/>
      <c r="HZ194" s="1355"/>
      <c r="IA194" s="1355"/>
      <c r="IB194" s="1355"/>
      <c r="IC194" s="1355"/>
      <c r="ID194" s="1355"/>
      <c r="IE194" s="1355"/>
      <c r="IF194" s="1355"/>
      <c r="IG194" s="1355"/>
      <c r="IH194" s="1355"/>
      <c r="II194" s="1355"/>
      <c r="IJ194" s="1355"/>
      <c r="IK194" s="1355"/>
      <c r="IL194" s="1355"/>
      <c r="IM194" s="1355"/>
      <c r="IN194" s="1355"/>
      <c r="IO194" s="1355"/>
      <c r="IP194" s="1355"/>
      <c r="IQ194" s="1355"/>
      <c r="IR194" s="1355"/>
      <c r="IS194" s="1355"/>
      <c r="IT194" s="1355"/>
      <c r="IU194" s="1355"/>
      <c r="IV194" s="1355"/>
      <c r="IW194" s="1355"/>
      <c r="IX194" s="1355"/>
      <c r="IY194" s="1355"/>
      <c r="IZ194" s="1355"/>
      <c r="JA194" s="1355"/>
      <c r="JB194" s="1355"/>
      <c r="JC194" s="1355"/>
      <c r="JD194" s="1355"/>
      <c r="JE194" s="1355"/>
      <c r="JF194" s="1355"/>
      <c r="JG194" s="1355"/>
      <c r="JH194" s="1355"/>
      <c r="JI194" s="1355"/>
      <c r="JJ194" s="1355"/>
      <c r="JK194" s="1355"/>
      <c r="JL194" s="1355"/>
      <c r="JM194" s="1355"/>
      <c r="JN194" s="1355"/>
      <c r="JO194" s="1355"/>
      <c r="JP194" s="1355"/>
      <c r="JQ194" s="1355"/>
      <c r="JR194" s="1355"/>
      <c r="JS194" s="1355"/>
      <c r="JT194" s="1355"/>
      <c r="JU194" s="1355"/>
      <c r="JV194" s="1355"/>
      <c r="JW194" s="1355"/>
      <c r="JX194" s="1355"/>
      <c r="JY194" s="1355"/>
      <c r="JZ194" s="1355"/>
      <c r="KA194" s="1355"/>
      <c r="KB194" s="1355"/>
      <c r="KC194" s="1355"/>
      <c r="KD194" s="1355"/>
      <c r="KE194" s="1355"/>
      <c r="KF194" s="1355"/>
      <c r="KG194" s="1355"/>
      <c r="KH194" s="1355"/>
      <c r="KI194" s="1355"/>
      <c r="KJ194" s="1355"/>
      <c r="KK194" s="1355"/>
      <c r="KL194" s="1355"/>
      <c r="KM194" s="1355"/>
      <c r="KN194" s="1355"/>
      <c r="KO194" s="1355"/>
      <c r="KP194" s="1355"/>
      <c r="KQ194" s="1355"/>
      <c r="KR194" s="1355"/>
      <c r="KS194" s="1355"/>
      <c r="KT194" s="1355"/>
      <c r="KU194" s="1355"/>
      <c r="KV194" s="1355"/>
      <c r="KW194" s="1355"/>
      <c r="KX194" s="1355"/>
      <c r="KY194" s="1355"/>
      <c r="KZ194" s="1355"/>
      <c r="LA194" s="1355"/>
      <c r="LB194" s="1355"/>
      <c r="LC194" s="1355"/>
      <c r="LD194" s="1355"/>
      <c r="LE194" s="1355"/>
      <c r="LF194" s="1355"/>
      <c r="LG194" s="1355"/>
      <c r="LH194" s="1355"/>
      <c r="LI194" s="1355"/>
      <c r="LJ194" s="1355"/>
      <c r="LK194" s="1355"/>
      <c r="LL194" s="1355"/>
      <c r="LM194" s="1355"/>
      <c r="LN194" s="1355"/>
      <c r="LO194" s="1355"/>
      <c r="LP194" s="1355"/>
      <c r="LQ194" s="1355"/>
      <c r="LR194" s="1355"/>
      <c r="LS194" s="1355"/>
      <c r="LT194" s="1355"/>
      <c r="LU194" s="1355"/>
      <c r="LV194" s="1355"/>
      <c r="LW194" s="1355"/>
      <c r="LX194" s="1355"/>
      <c r="LY194" s="1355"/>
      <c r="LZ194" s="1355"/>
      <c r="MA194" s="1355"/>
      <c r="MB194" s="1355"/>
      <c r="MC194" s="1355"/>
      <c r="MD194" s="1355"/>
      <c r="ME194" s="1355"/>
      <c r="MF194" s="1355"/>
      <c r="MG194" s="1355"/>
      <c r="MH194" s="1355"/>
      <c r="MI194" s="1355"/>
      <c r="MJ194" s="1295"/>
      <c r="MK194" s="1295"/>
      <c r="ML194" s="1295"/>
      <c r="MM194" s="1295"/>
      <c r="MN194" s="1295"/>
      <c r="MO194" s="1295"/>
      <c r="MP194" s="1295"/>
      <c r="MQ194" s="1295"/>
      <c r="MR194" s="1295"/>
      <c r="MS194" s="1295"/>
      <c r="MT194" s="1295"/>
      <c r="MU194" s="1295"/>
      <c r="MV194" s="1295"/>
      <c r="MW194" s="1295"/>
      <c r="MX194" s="1295"/>
      <c r="MY194" s="1295"/>
      <c r="MZ194" s="1295"/>
      <c r="NA194" s="1295"/>
      <c r="NB194" s="1295"/>
      <c r="NC194" s="1295"/>
      <c r="ND194" s="1295"/>
      <c r="NE194" s="1295"/>
      <c r="NF194" s="1295"/>
      <c r="NG194" s="1295"/>
      <c r="NH194" s="1295"/>
      <c r="NI194" s="1295"/>
      <c r="NJ194" s="1302"/>
    </row>
    <row r="195" spans="2:374" ht="3.65" customHeight="1" x14ac:dyDescent="2.85">
      <c r="B195" s="1353"/>
      <c r="C195" s="1354"/>
      <c r="D195" s="1354"/>
      <c r="E195" s="1354"/>
      <c r="F195" s="1354"/>
      <c r="G195" s="1354"/>
      <c r="H195" s="1354"/>
      <c r="I195" s="1354"/>
      <c r="J195" s="1354"/>
      <c r="K195" s="1354"/>
      <c r="L195" s="1354"/>
      <c r="M195" s="1354"/>
      <c r="N195" s="1354"/>
      <c r="O195" s="1354"/>
      <c r="P195" s="1315"/>
      <c r="Q195" s="1315"/>
      <c r="R195" s="1315"/>
      <c r="S195" s="1315"/>
      <c r="T195" s="1315"/>
      <c r="U195" s="1315"/>
      <c r="V195" s="1315"/>
      <c r="W195" s="1315"/>
      <c r="X195" s="1315"/>
      <c r="Y195" s="1315"/>
      <c r="Z195" s="1315"/>
      <c r="AA195" s="1315"/>
      <c r="AB195" s="1315"/>
      <c r="AC195" s="1315"/>
      <c r="AD195" s="1315"/>
      <c r="AE195" s="1315"/>
      <c r="AF195" s="1315"/>
      <c r="AG195" s="1315"/>
      <c r="AH195" s="1315"/>
      <c r="AI195" s="1315"/>
      <c r="AJ195" s="1315"/>
      <c r="AK195" s="1315"/>
      <c r="AL195" s="1315"/>
      <c r="AM195" s="1315"/>
      <c r="AN195" s="1315"/>
      <c r="AO195" s="1315"/>
      <c r="AP195" s="1315"/>
      <c r="AQ195" s="1315"/>
      <c r="AR195" s="1315"/>
      <c r="AS195" s="1315"/>
      <c r="AT195" s="1315"/>
      <c r="AU195" s="1315"/>
      <c r="AV195" s="1315"/>
      <c r="AW195" s="1315"/>
      <c r="AX195" s="1315"/>
      <c r="AY195" s="1315"/>
      <c r="AZ195" s="1315"/>
      <c r="BA195" s="1315"/>
      <c r="BB195" s="1315"/>
      <c r="BC195" s="1315"/>
      <c r="BD195" s="1315"/>
      <c r="BE195" s="1315"/>
      <c r="BF195" s="1315"/>
      <c r="BG195" s="1315"/>
      <c r="BH195" s="1315"/>
      <c r="BI195" s="1315"/>
      <c r="BJ195" s="1315"/>
      <c r="BK195" s="1315"/>
      <c r="BL195" s="1315"/>
      <c r="BM195" s="1315"/>
      <c r="BN195" s="1315"/>
      <c r="BO195" s="1315"/>
      <c r="BP195" s="1315"/>
      <c r="BQ195" s="1315"/>
      <c r="BR195" s="1315"/>
      <c r="BS195" s="1315"/>
      <c r="BT195" s="1315"/>
      <c r="BU195" s="1315"/>
      <c r="BV195" s="1315"/>
      <c r="BW195" s="1315"/>
      <c r="BX195" s="1315"/>
      <c r="BY195" s="1315"/>
      <c r="BZ195" s="1315"/>
      <c r="CA195" s="1315"/>
      <c r="CB195" s="1315"/>
      <c r="CC195" s="1315"/>
      <c r="CD195" s="1315"/>
      <c r="CE195" s="1315"/>
      <c r="CF195" s="1315"/>
      <c r="CG195" s="1315"/>
      <c r="CH195" s="1315"/>
      <c r="CI195" s="1315"/>
      <c r="CJ195" s="1315"/>
      <c r="CK195" s="1315"/>
      <c r="CL195" s="1315"/>
      <c r="CM195" s="1315"/>
      <c r="CN195" s="1315"/>
      <c r="CO195" s="1315"/>
      <c r="CP195" s="1315"/>
      <c r="CQ195" s="1315"/>
      <c r="CR195" s="1315"/>
      <c r="CS195" s="1315"/>
      <c r="CT195" s="1315"/>
      <c r="CU195" s="1315"/>
      <c r="CV195" s="1315"/>
      <c r="CW195" s="1315"/>
      <c r="CX195" s="1315"/>
      <c r="CY195" s="1315"/>
      <c r="CZ195" s="1315"/>
      <c r="DA195" s="1315"/>
      <c r="DB195" s="1315"/>
      <c r="DC195" s="1315"/>
      <c r="DD195" s="1315"/>
      <c r="DE195" s="1315"/>
      <c r="DF195" s="1315"/>
      <c r="DG195" s="1315"/>
      <c r="DH195" s="1315"/>
      <c r="DI195" s="1315"/>
      <c r="DJ195" s="1315"/>
      <c r="DK195" s="1315"/>
      <c r="DL195" s="1315"/>
      <c r="DM195" s="1315"/>
      <c r="DN195" s="1315"/>
      <c r="DO195" s="1315"/>
      <c r="DP195" s="1315"/>
      <c r="DQ195" s="1315"/>
      <c r="DR195" s="1315"/>
      <c r="DS195" s="1315"/>
      <c r="DT195" s="1315"/>
      <c r="DU195" s="1315"/>
      <c r="DV195" s="1315"/>
      <c r="DW195" s="1315"/>
      <c r="DX195" s="1315"/>
      <c r="DY195" s="1315"/>
      <c r="DZ195" s="1315"/>
      <c r="EA195" s="1315"/>
      <c r="EB195" s="1315"/>
      <c r="EC195" s="1315"/>
      <c r="ED195" s="1315"/>
      <c r="EE195" s="1315"/>
      <c r="EF195" s="1315"/>
      <c r="EG195" s="1315"/>
      <c r="EH195" s="1315"/>
      <c r="EI195" s="1315"/>
      <c r="EJ195" s="1315"/>
      <c r="EK195" s="1315"/>
      <c r="EL195" s="1315"/>
      <c r="EM195" s="1315"/>
      <c r="EN195" s="1315"/>
      <c r="EO195" s="1315"/>
      <c r="EP195" s="1315"/>
      <c r="EQ195" s="1315"/>
      <c r="ER195" s="1315"/>
      <c r="ES195" s="1315"/>
      <c r="ET195" s="1315"/>
      <c r="EU195" s="1315"/>
      <c r="EV195" s="1315"/>
      <c r="EW195" s="1315"/>
      <c r="EX195" s="1315"/>
      <c r="EY195" s="1315"/>
      <c r="EZ195" s="1315"/>
      <c r="FA195" s="1315"/>
      <c r="FB195" s="1315"/>
      <c r="FC195" s="1315"/>
      <c r="FD195" s="1315"/>
      <c r="FE195" s="1315"/>
      <c r="FF195" s="1315"/>
      <c r="FG195" s="1315"/>
      <c r="FH195" s="1315"/>
      <c r="FI195" s="1315"/>
      <c r="FJ195" s="1315"/>
      <c r="FK195" s="1315"/>
      <c r="FL195" s="1315"/>
      <c r="FM195" s="1315"/>
      <c r="FN195" s="1315"/>
      <c r="FO195" s="1315"/>
      <c r="FP195" s="1315"/>
      <c r="FQ195" s="1315"/>
      <c r="FR195" s="1315"/>
      <c r="FS195" s="1315"/>
      <c r="FT195" s="1315"/>
      <c r="FU195" s="1315"/>
      <c r="FV195" s="1315"/>
      <c r="FW195" s="1315"/>
      <c r="FX195" s="1315"/>
      <c r="FY195" s="1315"/>
      <c r="FZ195" s="1315"/>
      <c r="GA195" s="1356"/>
      <c r="GB195" s="1356"/>
      <c r="GC195" s="1356"/>
      <c r="GD195" s="1356"/>
      <c r="GE195" s="1356"/>
      <c r="GF195" s="1356"/>
      <c r="GG195" s="1356"/>
      <c r="GH195" s="1356"/>
      <c r="GI195" s="1356"/>
      <c r="GJ195" s="1356"/>
      <c r="GK195" s="1356"/>
      <c r="GL195" s="1356"/>
      <c r="GM195" s="1356"/>
      <c r="GN195" s="1356"/>
      <c r="GO195" s="1356"/>
      <c r="GP195" s="1356"/>
      <c r="GQ195" s="1356"/>
      <c r="GR195" s="1356"/>
      <c r="GS195" s="1356"/>
      <c r="GT195" s="1356"/>
      <c r="GU195" s="1356"/>
      <c r="GV195" s="1356"/>
      <c r="GW195" s="1356"/>
      <c r="GX195" s="1356"/>
      <c r="GY195" s="1356"/>
      <c r="GZ195" s="1356"/>
      <c r="HA195" s="1356"/>
      <c r="HB195" s="1356"/>
      <c r="HC195" s="1356"/>
      <c r="HD195" s="1356"/>
      <c r="HE195" s="1356"/>
      <c r="HF195" s="1356"/>
      <c r="HG195" s="1356"/>
      <c r="HH195" s="1356"/>
      <c r="HI195" s="1356"/>
      <c r="HJ195" s="1356"/>
      <c r="HK195" s="1356"/>
      <c r="HL195" s="1356"/>
      <c r="HM195" s="1356"/>
      <c r="HN195" s="1356"/>
      <c r="HO195" s="1356"/>
      <c r="HP195" s="1356"/>
      <c r="HQ195" s="1356"/>
      <c r="HR195" s="1356"/>
      <c r="HS195" s="1356"/>
      <c r="HT195" s="1356"/>
      <c r="HU195" s="1356"/>
      <c r="HV195" s="1356"/>
      <c r="HW195" s="1356"/>
      <c r="HX195" s="1356"/>
      <c r="HY195" s="1356"/>
      <c r="HZ195" s="1356"/>
      <c r="IA195" s="1356"/>
      <c r="IB195" s="1356"/>
      <c r="IC195" s="1356"/>
      <c r="ID195" s="1356"/>
      <c r="IE195" s="1356"/>
      <c r="IF195" s="1356"/>
      <c r="IG195" s="1356"/>
      <c r="IH195" s="1356"/>
      <c r="II195" s="1356"/>
      <c r="IJ195" s="1356"/>
      <c r="IK195" s="1356"/>
      <c r="IL195" s="1356"/>
      <c r="IM195" s="1356"/>
      <c r="IN195" s="1356"/>
      <c r="IO195" s="1356"/>
      <c r="IP195" s="1356"/>
      <c r="IQ195" s="1356"/>
      <c r="IR195" s="1356"/>
      <c r="IS195" s="1356"/>
      <c r="IT195" s="1356"/>
      <c r="IU195" s="1356"/>
      <c r="IV195" s="1356"/>
      <c r="IW195" s="1356"/>
      <c r="IX195" s="1356"/>
      <c r="IY195" s="1356"/>
      <c r="IZ195" s="1356"/>
      <c r="JA195" s="1356"/>
      <c r="JB195" s="1356"/>
      <c r="JC195" s="1356"/>
      <c r="JD195" s="1356"/>
      <c r="JE195" s="1356"/>
      <c r="JF195" s="1356"/>
      <c r="JG195" s="1356"/>
      <c r="JH195" s="1356"/>
      <c r="JI195" s="1356"/>
      <c r="JJ195" s="1356"/>
      <c r="JK195" s="1356"/>
      <c r="JL195" s="1356"/>
      <c r="JM195" s="1356"/>
      <c r="JN195" s="1356"/>
      <c r="JO195" s="1356"/>
      <c r="JP195" s="1356"/>
      <c r="JQ195" s="1356"/>
      <c r="JR195" s="1356"/>
      <c r="JS195" s="1356"/>
      <c r="JT195" s="1356"/>
      <c r="JU195" s="1356"/>
      <c r="JV195" s="1356"/>
      <c r="JW195" s="1356"/>
      <c r="JX195" s="1356"/>
      <c r="JY195" s="1356"/>
      <c r="JZ195" s="1356"/>
      <c r="KA195" s="1356"/>
      <c r="KB195" s="1356"/>
      <c r="KC195" s="1356"/>
      <c r="KD195" s="1356"/>
      <c r="KE195" s="1356"/>
      <c r="KF195" s="1356"/>
      <c r="KG195" s="1356"/>
      <c r="KH195" s="1356"/>
      <c r="KI195" s="1356"/>
      <c r="KJ195" s="1356"/>
      <c r="KK195" s="1356"/>
      <c r="KL195" s="1356"/>
      <c r="KM195" s="1356"/>
      <c r="KN195" s="1356"/>
      <c r="KO195" s="1356"/>
      <c r="KP195" s="1356"/>
      <c r="KQ195" s="1356"/>
      <c r="KR195" s="1356"/>
      <c r="KS195" s="1356"/>
      <c r="KT195" s="1356"/>
      <c r="KU195" s="1356"/>
      <c r="KV195" s="1356"/>
      <c r="KW195" s="1356"/>
      <c r="KX195" s="1356"/>
      <c r="KY195" s="1356"/>
      <c r="KZ195" s="1356"/>
      <c r="LA195" s="1356"/>
      <c r="LB195" s="1356"/>
      <c r="LC195" s="1356"/>
      <c r="LD195" s="1356"/>
      <c r="LE195" s="1356"/>
      <c r="LF195" s="1356"/>
      <c r="LG195" s="1356"/>
      <c r="LH195" s="1356"/>
      <c r="LI195" s="1356"/>
      <c r="LJ195" s="1356"/>
      <c r="LK195" s="1356"/>
      <c r="LL195" s="1356"/>
      <c r="LM195" s="1356"/>
      <c r="LN195" s="1356"/>
      <c r="LO195" s="1356"/>
      <c r="LP195" s="1356"/>
      <c r="LQ195" s="1356"/>
      <c r="LR195" s="1356"/>
      <c r="LS195" s="1356"/>
      <c r="LT195" s="1356"/>
      <c r="LU195" s="1356"/>
      <c r="LV195" s="1356"/>
      <c r="LW195" s="1356"/>
      <c r="LX195" s="1356"/>
      <c r="LY195" s="1356"/>
      <c r="LZ195" s="1356"/>
      <c r="MA195" s="1356"/>
      <c r="MB195" s="1356"/>
      <c r="MC195" s="1356"/>
      <c r="MD195" s="1356"/>
      <c r="ME195" s="1356"/>
      <c r="MF195" s="1356"/>
      <c r="MG195" s="1356"/>
      <c r="MH195" s="1356"/>
      <c r="MI195" s="1356"/>
      <c r="MJ195" s="1356"/>
      <c r="MK195" s="1356"/>
      <c r="ML195" s="1356"/>
      <c r="MM195" s="1356"/>
      <c r="MN195" s="1356"/>
      <c r="MO195" s="1356"/>
      <c r="MP195" s="1356"/>
      <c r="MQ195" s="1356"/>
      <c r="MR195" s="1356"/>
      <c r="MS195" s="1356"/>
      <c r="MT195" s="1356"/>
      <c r="MU195" s="1356"/>
      <c r="MV195" s="1356"/>
      <c r="MW195" s="1356"/>
      <c r="MX195" s="1356"/>
      <c r="MY195" s="1356"/>
      <c r="MZ195" s="1356"/>
      <c r="NA195" s="1356"/>
      <c r="NB195" s="1356"/>
      <c r="NC195" s="1356"/>
      <c r="ND195" s="1356"/>
      <c r="NE195" s="1356"/>
      <c r="NF195" s="1356"/>
      <c r="NG195" s="1356"/>
      <c r="NH195" s="1356"/>
      <c r="NI195" s="1356"/>
      <c r="NJ195" s="1357"/>
    </row>
  </sheetData>
  <mergeCells count="33">
    <mergeCell ref="EJ157:FI178"/>
    <mergeCell ref="AB171:AK180"/>
    <mergeCell ref="EI189:EN194"/>
    <mergeCell ref="I102:R111"/>
    <mergeCell ref="AL112:BK133"/>
    <mergeCell ref="EK123:ET132"/>
    <mergeCell ref="IF130:LY132"/>
    <mergeCell ref="II145:LZ147"/>
    <mergeCell ref="BX148:CC153"/>
    <mergeCell ref="DS87:FR91"/>
    <mergeCell ref="V92:FE97"/>
    <mergeCell ref="IN94:JO96"/>
    <mergeCell ref="V98:FE103"/>
    <mergeCell ref="IN98:IT104"/>
    <mergeCell ref="IU98:LM104"/>
    <mergeCell ref="T46:FG85"/>
    <mergeCell ref="E50:J55"/>
    <mergeCell ref="FL59:FU68"/>
    <mergeCell ref="IN59:MG66"/>
    <mergeCell ref="IO70:MG72"/>
    <mergeCell ref="FU72:FZ82"/>
    <mergeCell ref="IN79:JO81"/>
    <mergeCell ref="IN83:IT89"/>
    <mergeCell ref="IU83:LM89"/>
    <mergeCell ref="B87:G97"/>
    <mergeCell ref="B2:FZ26"/>
    <mergeCell ref="MB9:MM11"/>
    <mergeCell ref="MO9:MY11"/>
    <mergeCell ref="NA9:NI11"/>
    <mergeCell ref="LM10:LV12"/>
    <mergeCell ref="EV29:FA34"/>
    <mergeCell ref="CE33:DK42"/>
    <mergeCell ref="AQ34:AV39"/>
  </mergeCells>
  <conditionalFormatting sqref="IU98:LM104">
    <cfRule type="expression" dxfId="62" priority="1">
      <formula>$IU$98=""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809F-ADAB-4DE4-B0D4-1318DAB41027}">
  <sheetPr codeName="Hoja18">
    <tabColor theme="8" tint="0.39997558519241921"/>
  </sheetPr>
  <dimension ref="A1:OZ203"/>
  <sheetViews>
    <sheetView showGridLines="0" zoomScale="70" zoomScaleNormal="70" workbookViewId="0">
      <selection activeCell="IF67" sqref="IF67"/>
    </sheetView>
  </sheetViews>
  <sheetFormatPr baseColWidth="10" defaultColWidth="0.58203125" defaultRowHeight="3.65" customHeight="1" x14ac:dyDescent="0.65"/>
  <cols>
    <col min="1" max="1" width="3" style="1" customWidth="1"/>
    <col min="2" max="351" width="0.58203125" style="1"/>
    <col min="352" max="352" width="0.58203125" style="1" customWidth="1"/>
    <col min="353" max="369" width="0.58203125" style="1"/>
    <col min="370" max="370" width="0.58203125" style="1" customWidth="1"/>
    <col min="371" max="375" width="0.58203125" style="1"/>
    <col min="376" max="376" width="4.83203125" style="1" bestFit="1" customWidth="1"/>
    <col min="377" max="377" width="4.08203125" style="1" customWidth="1"/>
    <col min="378" max="378" width="4" style="1" customWidth="1"/>
    <col min="379" max="379" width="2.33203125" style="1" bestFit="1" customWidth="1"/>
    <col min="380" max="382" width="3.6640625" style="1" customWidth="1"/>
    <col min="383" max="16384" width="0.58203125" style="1"/>
  </cols>
  <sheetData>
    <row r="1" spans="1:392" ht="17" customHeight="1" thickTop="1" x14ac:dyDescent="0.65">
      <c r="A1" s="381" t="str">
        <f>GY56&amp;"X"&amp;GY65&amp;"X"&amp;GY74</f>
        <v>1100X1120X400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MA1" s="224"/>
      <c r="MB1" s="224"/>
      <c r="MC1" s="224"/>
      <c r="MD1" s="224"/>
      <c r="ME1" s="224"/>
      <c r="MF1" s="224"/>
      <c r="MG1" s="224"/>
      <c r="MH1" s="224"/>
      <c r="MI1" s="224"/>
      <c r="MJ1" s="224"/>
      <c r="MK1" s="224"/>
      <c r="ML1" s="224"/>
      <c r="MM1" s="224"/>
      <c r="MN1" s="224"/>
      <c r="MO1" s="224"/>
      <c r="MP1" s="224"/>
      <c r="MQ1" s="224"/>
      <c r="MR1" s="224"/>
      <c r="MS1" s="224"/>
      <c r="MT1" s="224"/>
      <c r="MU1" s="224"/>
      <c r="MV1" s="224"/>
      <c r="MW1" s="224"/>
      <c r="MX1" s="224"/>
      <c r="MY1" s="224"/>
      <c r="MZ1" s="224"/>
      <c r="NA1" s="224"/>
      <c r="NB1" s="224"/>
      <c r="NC1" s="224"/>
      <c r="ND1" s="224"/>
      <c r="NE1" s="341" t="s">
        <v>0</v>
      </c>
      <c r="NF1" s="341" cm="1">
        <f t="array" ref="NF1:NF3">IF(IC51="Basic",{900;800;700;600},IF(IC51="NEO",{1100;900;600},""))</f>
        <v>1100</v>
      </c>
      <c r="NG1" s="341"/>
      <c r="NH1" s="224"/>
      <c r="NI1" s="224"/>
      <c r="NJ1" s="224"/>
      <c r="NK1" s="224"/>
      <c r="NL1" s="342" t="str" cm="1">
        <f t="array" ref="NL1:NL2">IF(IC51="Basic",{"+NE"},IF(IC51="NEO",{"+NI";"+NE"},""))</f>
        <v>+NI</v>
      </c>
      <c r="NM1" s="342" t="str" cm="1">
        <f t="array" ref="NM1:NM2">IF(GY56=900,{720},IF(GY56=800,{620},IF(GY56=700,{520},IF(GY56=600,{400},IF(GY56=1100,{"1120";720},"")))))</f>
        <v>1120</v>
      </c>
      <c r="NO1" s="342" cm="1">
        <f t="array" ref="NO1">IF(IC51="Basic",{300},IF(IC51="NEO",{400},""))</f>
        <v>400</v>
      </c>
      <c r="NP1" s="342" t="str" cm="1">
        <f t="array" ref="NP1:NP7">IF(IC51="Basic",{"IP30";"IP31";"IP42";"IP54";"IP55";"IP65";"IP66"},IF(IC51="NEO",{"IP30";"IP31";"IP42";"IP54";"IP55";"IP65";"IP66"},""))</f>
        <v>IP30</v>
      </c>
      <c r="NQ1" s="342" cm="1">
        <f t="array" ref="NQ1">IF(IC51="Basic",{300},IF(IC51="NEO",{400},""))</f>
        <v>400</v>
      </c>
      <c r="NR1" s="224"/>
      <c r="NS1" s="224"/>
      <c r="NT1" s="224"/>
      <c r="NU1" s="224"/>
      <c r="NV1" s="224"/>
    </row>
    <row r="2" spans="1:392" ht="3.65" customHeight="1" x14ac:dyDescent="1">
      <c r="B2" s="794" t="e" vm="8">
        <v>#VALUE!</v>
      </c>
      <c r="C2" s="795"/>
      <c r="D2" s="795"/>
      <c r="E2" s="795"/>
      <c r="F2" s="795"/>
      <c r="G2" s="795"/>
      <c r="H2" s="795"/>
      <c r="I2" s="795"/>
      <c r="J2" s="795"/>
      <c r="K2" s="795"/>
      <c r="L2" s="795"/>
      <c r="M2" s="795"/>
      <c r="N2" s="795"/>
      <c r="O2" s="795"/>
      <c r="P2" s="795"/>
      <c r="Q2" s="795"/>
      <c r="R2" s="795"/>
      <c r="S2" s="800" t="s">
        <v>1</v>
      </c>
      <c r="T2" s="800"/>
      <c r="U2" s="800"/>
      <c r="V2" s="800"/>
      <c r="W2" s="800"/>
      <c r="X2" s="800"/>
      <c r="Y2" s="800"/>
      <c r="Z2" s="800"/>
      <c r="AA2" s="800"/>
      <c r="AB2" s="800"/>
      <c r="AC2" s="800"/>
      <c r="AD2" s="800"/>
      <c r="AE2" s="800"/>
      <c r="AF2" s="800"/>
      <c r="AG2" s="800"/>
      <c r="AH2" s="800"/>
      <c r="AI2" s="800"/>
      <c r="AJ2" s="800"/>
      <c r="AK2" s="800"/>
      <c r="AL2" s="800"/>
      <c r="AM2" s="800"/>
      <c r="AN2" s="800"/>
      <c r="AO2" s="800"/>
      <c r="AP2" s="800"/>
      <c r="AQ2" s="800"/>
      <c r="AR2" s="800"/>
      <c r="AS2" s="800"/>
      <c r="AT2" s="800"/>
      <c r="AU2" s="800"/>
      <c r="AV2" s="800"/>
      <c r="AW2" s="800"/>
      <c r="AX2" s="800"/>
      <c r="AY2" s="800"/>
      <c r="AZ2" s="800"/>
      <c r="BA2" s="800"/>
      <c r="BB2" s="800"/>
      <c r="BC2" s="800"/>
      <c r="BD2" s="800"/>
      <c r="BE2" s="800"/>
      <c r="BF2" s="800"/>
      <c r="BG2" s="800"/>
      <c r="BH2" s="800"/>
      <c r="BI2" s="800"/>
      <c r="BJ2" s="800"/>
      <c r="BK2" s="800"/>
      <c r="BL2" s="800"/>
      <c r="BM2" s="800"/>
      <c r="BN2" s="800"/>
      <c r="BO2" s="800"/>
      <c r="BP2" s="800"/>
      <c r="BQ2" s="800"/>
      <c r="BR2" s="800"/>
      <c r="BS2" s="800"/>
      <c r="BT2" s="800"/>
      <c r="BU2" s="800"/>
      <c r="BV2" s="800"/>
      <c r="BW2" s="800"/>
      <c r="BX2" s="800"/>
      <c r="BY2" s="800"/>
      <c r="BZ2" s="800"/>
      <c r="CA2" s="800"/>
      <c r="CB2" s="800"/>
      <c r="CC2" s="4"/>
      <c r="CD2" s="335"/>
      <c r="CE2" s="335"/>
      <c r="CF2" s="335"/>
      <c r="CG2" s="335"/>
      <c r="CH2" s="335"/>
      <c r="CI2" s="335"/>
      <c r="CJ2" s="335"/>
      <c r="CK2" s="335"/>
      <c r="CL2" s="335"/>
      <c r="CM2" s="335"/>
      <c r="CN2" s="335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335"/>
      <c r="DG2" s="335"/>
      <c r="DH2" s="335"/>
      <c r="DI2" s="335"/>
      <c r="DJ2" s="335"/>
      <c r="DK2" s="335"/>
      <c r="DL2" s="335"/>
      <c r="DM2" s="335"/>
      <c r="DN2" s="335"/>
      <c r="DO2" s="335"/>
      <c r="DP2" s="335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335"/>
      <c r="EI2" s="335"/>
      <c r="EJ2" s="335"/>
      <c r="EK2" s="335"/>
      <c r="EL2" s="335"/>
      <c r="EM2" s="335"/>
      <c r="EN2" s="335"/>
      <c r="EO2" s="335"/>
      <c r="EP2" s="335"/>
      <c r="EQ2" s="335"/>
      <c r="ER2" s="335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335"/>
      <c r="FK2" s="335"/>
      <c r="FL2" s="335"/>
      <c r="FM2" s="335"/>
      <c r="FN2" s="335"/>
      <c r="FO2" s="335"/>
      <c r="FP2" s="335"/>
      <c r="FQ2" s="335"/>
      <c r="FR2" s="335"/>
      <c r="FS2" s="335"/>
      <c r="FT2" s="335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335"/>
      <c r="GM2" s="335"/>
      <c r="GN2" s="335"/>
      <c r="GO2" s="335"/>
      <c r="GP2" s="335"/>
      <c r="GQ2" s="335"/>
      <c r="GR2" s="335"/>
      <c r="GS2" s="335"/>
      <c r="GT2" s="335"/>
      <c r="GU2" s="335"/>
      <c r="GV2" s="335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380"/>
      <c r="IX2" s="380"/>
      <c r="IY2" s="380"/>
      <c r="IZ2" s="380"/>
      <c r="JA2" s="380"/>
      <c r="JB2" s="380"/>
      <c r="JC2" s="380"/>
      <c r="JD2" s="380"/>
      <c r="JE2" s="380"/>
      <c r="JF2" s="380"/>
      <c r="JG2" s="380"/>
      <c r="JH2" s="380"/>
      <c r="JI2" s="380"/>
      <c r="JJ2" s="380"/>
      <c r="JK2" s="380"/>
      <c r="JL2" s="380"/>
      <c r="JM2" s="380"/>
      <c r="JN2" s="380"/>
      <c r="JO2" s="380"/>
      <c r="JP2" s="380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5"/>
      <c r="LV2" s="5"/>
      <c r="LW2" s="335"/>
      <c r="LX2" s="335"/>
      <c r="LY2" s="335"/>
      <c r="LZ2" s="335"/>
      <c r="MA2" s="335"/>
      <c r="MB2" s="335"/>
      <c r="MC2" s="335"/>
      <c r="MD2" s="335"/>
      <c r="ME2" s="335"/>
      <c r="MF2" s="335"/>
      <c r="MG2" s="335"/>
      <c r="MH2" s="335"/>
      <c r="MI2" s="335"/>
      <c r="MJ2" s="335"/>
      <c r="MK2" s="335"/>
      <c r="ML2" s="335"/>
      <c r="MM2" s="335"/>
      <c r="MN2" s="335"/>
      <c r="MO2" s="335"/>
      <c r="MP2" s="335"/>
      <c r="MQ2" s="335"/>
      <c r="MR2" s="335"/>
      <c r="MS2" s="335"/>
      <c r="MT2" s="335"/>
      <c r="MU2" s="335"/>
      <c r="MV2" s="335"/>
      <c r="MW2" s="335"/>
      <c r="MX2" s="335"/>
      <c r="MY2" s="335"/>
      <c r="MZ2" s="335"/>
      <c r="NA2" s="335"/>
      <c r="NB2" s="335"/>
      <c r="NC2" s="335"/>
      <c r="ND2" s="335"/>
      <c r="NE2" s="335"/>
      <c r="NF2" s="335">
        <v>900</v>
      </c>
      <c r="NG2" s="335"/>
      <c r="NH2" s="6"/>
      <c r="NI2" s="6"/>
      <c r="NJ2" s="7"/>
      <c r="NK2" s="224"/>
      <c r="NL2" s="224" t="str">
        <v>+NE</v>
      </c>
      <c r="NM2" s="1">
        <v>720</v>
      </c>
      <c r="NO2" s="224"/>
      <c r="NP2" s="224" t="str">
        <v>IP31</v>
      </c>
      <c r="NQ2" s="224"/>
      <c r="NR2" s="224"/>
      <c r="NS2" s="224"/>
      <c r="NT2" s="224"/>
      <c r="NU2" s="224"/>
      <c r="NV2" s="224"/>
      <c r="NW2" s="224"/>
      <c r="NX2" s="224"/>
      <c r="NY2" s="224"/>
      <c r="NZ2" s="224"/>
      <c r="OA2" s="224"/>
      <c r="OB2" s="224"/>
    </row>
    <row r="3" spans="1:392" ht="3.65" customHeight="1" x14ac:dyDescent="0.65">
      <c r="B3" s="796"/>
      <c r="C3" s="797"/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7"/>
      <c r="S3" s="801"/>
      <c r="T3" s="801"/>
      <c r="U3" s="801"/>
      <c r="V3" s="801"/>
      <c r="W3" s="801"/>
      <c r="X3" s="801"/>
      <c r="Y3" s="801"/>
      <c r="Z3" s="801"/>
      <c r="AA3" s="801"/>
      <c r="AB3" s="801"/>
      <c r="AC3" s="801"/>
      <c r="AD3" s="801"/>
      <c r="AE3" s="801"/>
      <c r="AF3" s="801"/>
      <c r="AG3" s="801"/>
      <c r="AH3" s="801"/>
      <c r="AI3" s="801"/>
      <c r="AJ3" s="801"/>
      <c r="AK3" s="801"/>
      <c r="AL3" s="801"/>
      <c r="AM3" s="801"/>
      <c r="AN3" s="801"/>
      <c r="AO3" s="801"/>
      <c r="AP3" s="801"/>
      <c r="AQ3" s="801"/>
      <c r="AR3" s="801"/>
      <c r="AS3" s="801"/>
      <c r="AT3" s="801"/>
      <c r="AU3" s="801"/>
      <c r="AV3" s="801"/>
      <c r="AW3" s="801"/>
      <c r="AX3" s="801"/>
      <c r="AY3" s="801"/>
      <c r="AZ3" s="801"/>
      <c r="BA3" s="801"/>
      <c r="BB3" s="801"/>
      <c r="BC3" s="801"/>
      <c r="BD3" s="801"/>
      <c r="BE3" s="801"/>
      <c r="BF3" s="801"/>
      <c r="BG3" s="801"/>
      <c r="BH3" s="801"/>
      <c r="BI3" s="801"/>
      <c r="BJ3" s="801"/>
      <c r="BK3" s="801"/>
      <c r="BL3" s="801"/>
      <c r="BM3" s="801"/>
      <c r="BN3" s="801"/>
      <c r="BO3" s="801"/>
      <c r="BP3" s="801"/>
      <c r="BQ3" s="801"/>
      <c r="BR3" s="801"/>
      <c r="BS3" s="801"/>
      <c r="BT3" s="801"/>
      <c r="BU3" s="801"/>
      <c r="BV3" s="801"/>
      <c r="BW3" s="801"/>
      <c r="BX3" s="801"/>
      <c r="BY3" s="801"/>
      <c r="BZ3" s="801"/>
      <c r="CA3" s="801"/>
      <c r="CB3" s="801"/>
      <c r="CC3" s="618" t="e" vm="9">
        <v>#VALUE!</v>
      </c>
      <c r="CD3" s="618"/>
      <c r="CE3" s="618"/>
      <c r="CF3" s="618"/>
      <c r="CG3" s="618"/>
      <c r="CH3" s="618"/>
      <c r="CI3" s="618"/>
      <c r="CJ3" s="618"/>
      <c r="CK3" s="336"/>
      <c r="CL3" s="336"/>
      <c r="CM3" s="336"/>
      <c r="CN3" s="336"/>
      <c r="CO3" s="8"/>
      <c r="CP3" s="8"/>
      <c r="CQ3" s="8"/>
      <c r="CR3" s="8"/>
      <c r="CS3" s="8"/>
      <c r="CT3" s="8"/>
      <c r="CU3" s="8"/>
      <c r="CV3" s="8"/>
      <c r="CW3" s="8"/>
      <c r="CX3" s="618" t="e" vm="9">
        <v>#VALUE!</v>
      </c>
      <c r="CY3" s="618"/>
      <c r="CZ3" s="618"/>
      <c r="DA3" s="618"/>
      <c r="DB3" s="618"/>
      <c r="DC3" s="618"/>
      <c r="DD3" s="618"/>
      <c r="DE3" s="618"/>
      <c r="DF3" s="336"/>
      <c r="DG3" s="336"/>
      <c r="DH3" s="336"/>
      <c r="DI3" s="336"/>
      <c r="DJ3" s="8"/>
      <c r="DK3" s="8"/>
      <c r="DL3" s="8"/>
      <c r="DM3" s="8"/>
      <c r="DN3" s="8"/>
      <c r="DO3" s="8"/>
      <c r="DP3" s="8"/>
      <c r="DQ3" s="8"/>
      <c r="DR3" s="8"/>
      <c r="DS3" s="618" t="e" vm="9">
        <v>#VALUE!</v>
      </c>
      <c r="DT3" s="618"/>
      <c r="DU3" s="618"/>
      <c r="DV3" s="618"/>
      <c r="DW3" s="618"/>
      <c r="DX3" s="618"/>
      <c r="DY3" s="618"/>
      <c r="DZ3" s="618"/>
      <c r="EA3" s="336"/>
      <c r="EB3" s="336"/>
      <c r="EC3" s="336"/>
      <c r="ED3" s="336"/>
      <c r="EE3" s="8"/>
      <c r="EF3" s="8"/>
      <c r="EG3" s="8"/>
      <c r="EH3" s="8"/>
      <c r="EI3" s="8"/>
      <c r="EJ3" s="8"/>
      <c r="EK3" s="8"/>
      <c r="EL3" s="8"/>
      <c r="EM3" s="8"/>
      <c r="EN3" s="618" t="e" vm="9">
        <v>#VALUE!</v>
      </c>
      <c r="EO3" s="618"/>
      <c r="EP3" s="618"/>
      <c r="EQ3" s="618"/>
      <c r="ER3" s="618"/>
      <c r="ES3" s="618"/>
      <c r="ET3" s="618"/>
      <c r="EU3" s="618"/>
      <c r="EV3" s="336"/>
      <c r="EW3" s="336"/>
      <c r="EX3" s="336"/>
      <c r="EY3" s="336"/>
      <c r="EZ3" s="8"/>
      <c r="FA3" s="8"/>
      <c r="FB3" s="8"/>
      <c r="FC3" s="8"/>
      <c r="FD3" s="8"/>
      <c r="FE3" s="8"/>
      <c r="FF3" s="8"/>
      <c r="FG3" s="8"/>
      <c r="FH3" s="8"/>
      <c r="FI3" s="618" t="e" vm="9">
        <v>#VALUE!</v>
      </c>
      <c r="FJ3" s="618"/>
      <c r="FK3" s="618"/>
      <c r="FL3" s="618"/>
      <c r="FM3" s="618"/>
      <c r="FN3" s="618"/>
      <c r="FO3" s="618"/>
      <c r="FP3" s="618"/>
      <c r="FQ3" s="336"/>
      <c r="FR3" s="336"/>
      <c r="FS3" s="336"/>
      <c r="FT3" s="336"/>
      <c r="FU3" s="8"/>
      <c r="FV3" s="8"/>
      <c r="FW3" s="8"/>
      <c r="FX3" s="8"/>
      <c r="FY3" s="8"/>
      <c r="FZ3" s="8"/>
      <c r="GA3" s="8"/>
      <c r="GB3" s="8"/>
      <c r="GC3" s="8"/>
      <c r="GD3" s="618" t="e" vm="9">
        <v>#VALUE!</v>
      </c>
      <c r="GE3" s="618"/>
      <c r="GF3" s="618"/>
      <c r="GG3" s="618"/>
      <c r="GH3" s="618"/>
      <c r="GI3" s="618"/>
      <c r="GJ3" s="618"/>
      <c r="GK3" s="618"/>
      <c r="GL3" s="336"/>
      <c r="GM3" s="336"/>
      <c r="GN3" s="336"/>
      <c r="GO3" s="336"/>
      <c r="GP3" s="8"/>
      <c r="GQ3" s="8"/>
      <c r="GR3" s="8"/>
      <c r="GS3" s="8"/>
      <c r="GT3" s="8"/>
      <c r="GU3" s="8"/>
      <c r="GV3" s="8"/>
      <c r="GW3" s="8"/>
      <c r="GX3" s="8"/>
      <c r="GY3" s="618" t="e" vm="9">
        <v>#VALUE!</v>
      </c>
      <c r="GZ3" s="618"/>
      <c r="HA3" s="618"/>
      <c r="HB3" s="618"/>
      <c r="HC3" s="618"/>
      <c r="HD3" s="618"/>
      <c r="HE3" s="618"/>
      <c r="HF3" s="618"/>
      <c r="HG3" s="336"/>
      <c r="HH3" s="336"/>
      <c r="HI3" s="336"/>
      <c r="HJ3" s="336"/>
      <c r="HK3" s="8"/>
      <c r="HL3" s="8"/>
      <c r="HM3" s="8"/>
      <c r="HN3" s="8"/>
      <c r="HO3" s="8"/>
      <c r="HP3" s="8"/>
      <c r="HQ3" s="8"/>
      <c r="HR3" s="8"/>
      <c r="HS3" s="8"/>
      <c r="HT3" s="618" t="e" vm="9">
        <v>#VALUE!</v>
      </c>
      <c r="HU3" s="618"/>
      <c r="HV3" s="618"/>
      <c r="HW3" s="618"/>
      <c r="HX3" s="618"/>
      <c r="HY3" s="618"/>
      <c r="HZ3" s="618"/>
      <c r="IA3" s="618"/>
      <c r="IB3" s="336"/>
      <c r="IC3" s="336"/>
      <c r="ID3" s="336"/>
      <c r="IE3" s="336"/>
      <c r="IF3" s="8"/>
      <c r="IG3" s="8"/>
      <c r="IH3" s="8"/>
      <c r="II3" s="8"/>
      <c r="IJ3" s="8"/>
      <c r="IK3" s="8"/>
      <c r="IL3" s="8"/>
      <c r="IM3" s="8"/>
      <c r="IN3" s="8"/>
      <c r="IO3" s="618" t="e" vm="9">
        <v>#VALUE!</v>
      </c>
      <c r="IP3" s="618"/>
      <c r="IQ3" s="618"/>
      <c r="IR3" s="618"/>
      <c r="IS3" s="618"/>
      <c r="IT3" s="618"/>
      <c r="IU3" s="618"/>
      <c r="IV3" s="618"/>
      <c r="IW3" s="336"/>
      <c r="IX3" s="336"/>
      <c r="IY3" s="336"/>
      <c r="IZ3" s="336"/>
      <c r="JA3" s="8"/>
      <c r="JB3" s="8"/>
      <c r="JC3" s="8"/>
      <c r="JD3" s="8"/>
      <c r="JE3" s="8"/>
      <c r="JF3" s="8"/>
      <c r="JG3" s="8"/>
      <c r="JH3" s="8"/>
      <c r="JI3" s="8"/>
      <c r="JJ3" s="618" t="e" vm="9">
        <v>#VALUE!</v>
      </c>
      <c r="JK3" s="618"/>
      <c r="JL3" s="618"/>
      <c r="JM3" s="618"/>
      <c r="JN3" s="618"/>
      <c r="JO3" s="618"/>
      <c r="JP3" s="618"/>
      <c r="JQ3" s="618"/>
      <c r="JR3" s="336"/>
      <c r="JS3" s="336"/>
      <c r="JT3" s="336"/>
      <c r="JU3" s="336"/>
      <c r="JV3" s="8"/>
      <c r="JW3" s="8"/>
      <c r="JX3" s="8"/>
      <c r="JY3" s="8"/>
      <c r="JZ3" s="8"/>
      <c r="KA3" s="8"/>
      <c r="KB3" s="8"/>
      <c r="KC3" s="8"/>
      <c r="KD3" s="8"/>
      <c r="KE3" s="618" t="e" vm="9">
        <v>#VALUE!</v>
      </c>
      <c r="KF3" s="618"/>
      <c r="KG3" s="618"/>
      <c r="KH3" s="618"/>
      <c r="KI3" s="618"/>
      <c r="KJ3" s="618"/>
      <c r="KK3" s="618"/>
      <c r="KL3" s="618"/>
      <c r="KM3" s="336"/>
      <c r="KN3" s="336"/>
      <c r="KO3" s="336"/>
      <c r="KP3" s="336"/>
      <c r="KQ3" s="8"/>
      <c r="KR3" s="8"/>
      <c r="KS3" s="8"/>
      <c r="KT3" s="8"/>
      <c r="KU3" s="8"/>
      <c r="KV3" s="8"/>
      <c r="KW3" s="8"/>
      <c r="KX3" s="8"/>
      <c r="KY3" s="8"/>
      <c r="KZ3" s="618" t="e" vm="9">
        <v>#VALUE!</v>
      </c>
      <c r="LA3" s="618"/>
      <c r="LB3" s="618"/>
      <c r="LC3" s="618"/>
      <c r="LD3" s="618"/>
      <c r="LE3" s="618"/>
      <c r="LF3" s="618"/>
      <c r="LG3" s="618"/>
      <c r="LH3" s="336"/>
      <c r="LI3" s="336"/>
      <c r="LJ3" s="336"/>
      <c r="LK3" s="336"/>
      <c r="LL3" s="8"/>
      <c r="LM3" s="8"/>
      <c r="LN3" s="8"/>
      <c r="LO3" s="8"/>
      <c r="LP3" s="8"/>
      <c r="LQ3" s="8"/>
      <c r="LR3" s="8"/>
      <c r="LS3" s="8"/>
      <c r="LT3" s="8"/>
      <c r="LU3" s="618" t="e" vm="9">
        <v>#VALUE!</v>
      </c>
      <c r="LV3" s="618"/>
      <c r="LW3" s="618"/>
      <c r="LX3" s="618"/>
      <c r="LY3" s="618"/>
      <c r="LZ3" s="618"/>
      <c r="MA3" s="618"/>
      <c r="MB3" s="618"/>
      <c r="MC3" s="336"/>
      <c r="MD3" s="336"/>
      <c r="ME3" s="336"/>
      <c r="MF3" s="336"/>
      <c r="MG3" s="8"/>
      <c r="MH3" s="8"/>
      <c r="MI3" s="8"/>
      <c r="MJ3" s="8"/>
      <c r="MK3" s="8"/>
      <c r="ML3" s="8"/>
      <c r="MM3" s="8"/>
      <c r="MN3" s="8"/>
      <c r="MO3" s="8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/>
      <c r="NF3">
        <v>600</v>
      </c>
      <c r="NG3"/>
      <c r="NH3" s="9"/>
      <c r="NI3" s="9"/>
      <c r="NJ3" s="11"/>
      <c r="NK3" s="224"/>
      <c r="NL3" s="224"/>
      <c r="NO3" s="224"/>
      <c r="NP3" s="224" t="str">
        <v>IP42</v>
      </c>
      <c r="NQ3" s="224"/>
      <c r="NR3" s="224"/>
      <c r="NS3" s="224"/>
      <c r="NT3" s="224"/>
      <c r="NU3" s="224"/>
      <c r="NV3" s="224"/>
      <c r="NW3" s="224"/>
      <c r="NX3" s="224"/>
      <c r="NY3" s="224"/>
      <c r="NZ3" s="224"/>
      <c r="OA3" s="224"/>
      <c r="OB3" s="224"/>
    </row>
    <row r="4" spans="1:392" ht="3.65" customHeight="1" x14ac:dyDescent="0.65">
      <c r="B4" s="796"/>
      <c r="C4" s="797"/>
      <c r="D4" s="797"/>
      <c r="E4" s="797"/>
      <c r="F4" s="797"/>
      <c r="G4" s="797"/>
      <c r="H4" s="797"/>
      <c r="I4" s="797"/>
      <c r="J4" s="797"/>
      <c r="K4" s="797"/>
      <c r="L4" s="797"/>
      <c r="M4" s="797"/>
      <c r="N4" s="797"/>
      <c r="O4" s="797"/>
      <c r="P4" s="797"/>
      <c r="Q4" s="797"/>
      <c r="R4" s="797"/>
      <c r="S4" s="801"/>
      <c r="T4" s="801"/>
      <c r="U4" s="801"/>
      <c r="V4" s="801"/>
      <c r="W4" s="801"/>
      <c r="X4" s="801"/>
      <c r="Y4" s="801"/>
      <c r="Z4" s="801"/>
      <c r="AA4" s="801"/>
      <c r="AB4" s="801"/>
      <c r="AC4" s="801"/>
      <c r="AD4" s="801"/>
      <c r="AE4" s="801"/>
      <c r="AF4" s="801"/>
      <c r="AG4" s="801"/>
      <c r="AH4" s="801"/>
      <c r="AI4" s="801"/>
      <c r="AJ4" s="801"/>
      <c r="AK4" s="801"/>
      <c r="AL4" s="801"/>
      <c r="AM4" s="801"/>
      <c r="AN4" s="801"/>
      <c r="AO4" s="801"/>
      <c r="AP4" s="801"/>
      <c r="AQ4" s="801"/>
      <c r="AR4" s="801"/>
      <c r="AS4" s="801"/>
      <c r="AT4" s="801"/>
      <c r="AU4" s="801"/>
      <c r="AV4" s="801"/>
      <c r="AW4" s="801"/>
      <c r="AX4" s="801"/>
      <c r="AY4" s="801"/>
      <c r="AZ4" s="801"/>
      <c r="BA4" s="801"/>
      <c r="BB4" s="801"/>
      <c r="BC4" s="801"/>
      <c r="BD4" s="801"/>
      <c r="BE4" s="801"/>
      <c r="BF4" s="801"/>
      <c r="BG4" s="801"/>
      <c r="BH4" s="801"/>
      <c r="BI4" s="801"/>
      <c r="BJ4" s="801"/>
      <c r="BK4" s="801"/>
      <c r="BL4" s="801"/>
      <c r="BM4" s="801"/>
      <c r="BN4" s="801"/>
      <c r="BO4" s="801"/>
      <c r="BP4" s="801"/>
      <c r="BQ4" s="801"/>
      <c r="BR4" s="801"/>
      <c r="BS4" s="801"/>
      <c r="BT4" s="801"/>
      <c r="BU4" s="801"/>
      <c r="BV4" s="801"/>
      <c r="BW4" s="801"/>
      <c r="BX4" s="801"/>
      <c r="BY4" s="801"/>
      <c r="BZ4" s="801"/>
      <c r="CA4" s="801"/>
      <c r="CB4" s="801"/>
      <c r="CC4" s="618"/>
      <c r="CD4" s="618"/>
      <c r="CE4" s="618"/>
      <c r="CF4" s="618"/>
      <c r="CG4" s="618"/>
      <c r="CH4" s="618"/>
      <c r="CI4" s="618"/>
      <c r="CJ4" s="618"/>
      <c r="CK4" s="336"/>
      <c r="CL4" s="336"/>
      <c r="CM4" s="336"/>
      <c r="CN4" s="336"/>
      <c r="CO4" s="8"/>
      <c r="CP4" s="8"/>
      <c r="CQ4" s="8"/>
      <c r="CR4" s="8"/>
      <c r="CS4" s="8"/>
      <c r="CT4" s="8"/>
      <c r="CU4" s="8"/>
      <c r="CV4" s="8"/>
      <c r="CW4" s="8"/>
      <c r="CX4" s="618"/>
      <c r="CY4" s="618"/>
      <c r="CZ4" s="618"/>
      <c r="DA4" s="618"/>
      <c r="DB4" s="618"/>
      <c r="DC4" s="618"/>
      <c r="DD4" s="618"/>
      <c r="DE4" s="618"/>
      <c r="DF4" s="336"/>
      <c r="DG4" s="336"/>
      <c r="DH4" s="336"/>
      <c r="DI4" s="336"/>
      <c r="DJ4" s="8"/>
      <c r="DK4" s="8"/>
      <c r="DL4" s="8"/>
      <c r="DM4" s="8"/>
      <c r="DN4" s="8"/>
      <c r="DO4" s="8"/>
      <c r="DP4" s="8"/>
      <c r="DQ4" s="8"/>
      <c r="DR4" s="8"/>
      <c r="DS4" s="618"/>
      <c r="DT4" s="618"/>
      <c r="DU4" s="618"/>
      <c r="DV4" s="618"/>
      <c r="DW4" s="618"/>
      <c r="DX4" s="618"/>
      <c r="DY4" s="618"/>
      <c r="DZ4" s="618"/>
      <c r="EA4" s="336"/>
      <c r="EB4" s="336"/>
      <c r="EC4" s="336"/>
      <c r="ED4" s="336"/>
      <c r="EE4" s="8"/>
      <c r="EF4" s="8"/>
      <c r="EG4" s="8"/>
      <c r="EH4" s="8"/>
      <c r="EI4" s="8"/>
      <c r="EJ4" s="8"/>
      <c r="EK4" s="8"/>
      <c r="EL4" s="8"/>
      <c r="EM4" s="8"/>
      <c r="EN4" s="618"/>
      <c r="EO4" s="618"/>
      <c r="EP4" s="618"/>
      <c r="EQ4" s="618"/>
      <c r="ER4" s="618"/>
      <c r="ES4" s="618"/>
      <c r="ET4" s="618"/>
      <c r="EU4" s="618"/>
      <c r="EV4" s="336"/>
      <c r="EW4" s="336"/>
      <c r="EX4" s="336"/>
      <c r="EY4" s="336"/>
      <c r="EZ4" s="8"/>
      <c r="FA4" s="8"/>
      <c r="FB4" s="8"/>
      <c r="FC4" s="8"/>
      <c r="FD4" s="8"/>
      <c r="FE4" s="8"/>
      <c r="FF4" s="8"/>
      <c r="FG4" s="8"/>
      <c r="FH4" s="8"/>
      <c r="FI4" s="618"/>
      <c r="FJ4" s="618"/>
      <c r="FK4" s="618"/>
      <c r="FL4" s="618"/>
      <c r="FM4" s="618"/>
      <c r="FN4" s="618"/>
      <c r="FO4" s="618"/>
      <c r="FP4" s="618"/>
      <c r="FQ4" s="336"/>
      <c r="FR4" s="336"/>
      <c r="FS4" s="336"/>
      <c r="FT4" s="336"/>
      <c r="FU4" s="8"/>
      <c r="FV4" s="8"/>
      <c r="FW4" s="8"/>
      <c r="FX4" s="8"/>
      <c r="FY4" s="8"/>
      <c r="FZ4" s="8"/>
      <c r="GA4" s="8"/>
      <c r="GB4" s="8"/>
      <c r="GC4" s="8"/>
      <c r="GD4" s="618"/>
      <c r="GE4" s="618"/>
      <c r="GF4" s="618"/>
      <c r="GG4" s="618"/>
      <c r="GH4" s="618"/>
      <c r="GI4" s="618"/>
      <c r="GJ4" s="618"/>
      <c r="GK4" s="618"/>
      <c r="GL4" s="336"/>
      <c r="GM4" s="336"/>
      <c r="GN4" s="336"/>
      <c r="GO4" s="336"/>
      <c r="GP4" s="8"/>
      <c r="GQ4" s="8"/>
      <c r="GR4" s="8"/>
      <c r="GS4" s="8"/>
      <c r="GT4" s="8"/>
      <c r="GU4" s="8"/>
      <c r="GV4" s="8"/>
      <c r="GW4" s="8"/>
      <c r="GX4" s="8"/>
      <c r="GY4" s="618"/>
      <c r="GZ4" s="618"/>
      <c r="HA4" s="618"/>
      <c r="HB4" s="618"/>
      <c r="HC4" s="618"/>
      <c r="HD4" s="618"/>
      <c r="HE4" s="618"/>
      <c r="HF4" s="618"/>
      <c r="HG4" s="336"/>
      <c r="HH4" s="336"/>
      <c r="HI4" s="336"/>
      <c r="HJ4" s="336"/>
      <c r="HK4" s="8"/>
      <c r="HL4" s="8"/>
      <c r="HM4" s="8"/>
      <c r="HN4" s="8"/>
      <c r="HO4" s="8"/>
      <c r="HP4" s="8"/>
      <c r="HQ4" s="8"/>
      <c r="HR4" s="8"/>
      <c r="HS4" s="8"/>
      <c r="HT4" s="618"/>
      <c r="HU4" s="618"/>
      <c r="HV4" s="618"/>
      <c r="HW4" s="618"/>
      <c r="HX4" s="618"/>
      <c r="HY4" s="618"/>
      <c r="HZ4" s="618"/>
      <c r="IA4" s="618"/>
      <c r="IB4" s="336"/>
      <c r="IC4" s="336"/>
      <c r="ID4" s="336"/>
      <c r="IE4" s="336"/>
      <c r="IF4" s="8"/>
      <c r="IG4" s="8"/>
      <c r="IH4" s="8"/>
      <c r="II4" s="8"/>
      <c r="IJ4" s="8"/>
      <c r="IK4" s="8"/>
      <c r="IL4" s="8"/>
      <c r="IM4" s="8"/>
      <c r="IN4" s="8"/>
      <c r="IO4" s="618"/>
      <c r="IP4" s="618"/>
      <c r="IQ4" s="618"/>
      <c r="IR4" s="618"/>
      <c r="IS4" s="618"/>
      <c r="IT4" s="618"/>
      <c r="IU4" s="618"/>
      <c r="IV4" s="618"/>
      <c r="IW4" s="336"/>
      <c r="IX4" s="336"/>
      <c r="IY4" s="336"/>
      <c r="IZ4" s="336"/>
      <c r="JA4" s="8"/>
      <c r="JB4" s="8"/>
      <c r="JC4" s="8"/>
      <c r="JD4" s="8"/>
      <c r="JE4" s="8"/>
      <c r="JF4" s="8"/>
      <c r="JG4" s="8"/>
      <c r="JH4" s="8"/>
      <c r="JI4" s="8"/>
      <c r="JJ4" s="618"/>
      <c r="JK4" s="618"/>
      <c r="JL4" s="618"/>
      <c r="JM4" s="618"/>
      <c r="JN4" s="618"/>
      <c r="JO4" s="618"/>
      <c r="JP4" s="618"/>
      <c r="JQ4" s="618"/>
      <c r="JR4" s="336"/>
      <c r="JS4" s="336"/>
      <c r="JT4" s="336"/>
      <c r="JU4" s="336"/>
      <c r="JV4" s="8"/>
      <c r="JW4" s="8"/>
      <c r="JX4" s="8"/>
      <c r="JY4" s="8"/>
      <c r="JZ4" s="8"/>
      <c r="KA4" s="8"/>
      <c r="KB4" s="8"/>
      <c r="KC4" s="8"/>
      <c r="KD4" s="8"/>
      <c r="KE4" s="618"/>
      <c r="KF4" s="618"/>
      <c r="KG4" s="618"/>
      <c r="KH4" s="618"/>
      <c r="KI4" s="618"/>
      <c r="KJ4" s="618"/>
      <c r="KK4" s="618"/>
      <c r="KL4" s="618"/>
      <c r="KM4" s="336"/>
      <c r="KN4" s="336"/>
      <c r="KO4" s="336"/>
      <c r="KP4" s="336"/>
      <c r="KQ4" s="8"/>
      <c r="KR4" s="8"/>
      <c r="KS4" s="8"/>
      <c r="KT4" s="8"/>
      <c r="KU4" s="8"/>
      <c r="KV4" s="8"/>
      <c r="KW4" s="8"/>
      <c r="KX4" s="8"/>
      <c r="KY4" s="8"/>
      <c r="KZ4" s="618"/>
      <c r="LA4" s="618"/>
      <c r="LB4" s="618"/>
      <c r="LC4" s="618"/>
      <c r="LD4" s="618"/>
      <c r="LE4" s="618"/>
      <c r="LF4" s="618"/>
      <c r="LG4" s="618"/>
      <c r="LH4" s="336"/>
      <c r="LI4" s="336"/>
      <c r="LJ4" s="336"/>
      <c r="LK4" s="336"/>
      <c r="LL4" s="8"/>
      <c r="LM4" s="8"/>
      <c r="LN4" s="8"/>
      <c r="LO4" s="8"/>
      <c r="LP4" s="8"/>
      <c r="LQ4" s="8"/>
      <c r="LR4" s="8"/>
      <c r="LS4" s="8"/>
      <c r="LT4" s="8"/>
      <c r="LU4" s="618"/>
      <c r="LV4" s="618"/>
      <c r="LW4" s="618"/>
      <c r="LX4" s="618"/>
      <c r="LY4" s="618"/>
      <c r="LZ4" s="618"/>
      <c r="MA4" s="618"/>
      <c r="MB4" s="618"/>
      <c r="MC4" s="336"/>
      <c r="MD4" s="336"/>
      <c r="ME4" s="336"/>
      <c r="MF4" s="336"/>
      <c r="MG4" s="8"/>
      <c r="MH4" s="8"/>
      <c r="MI4" s="8"/>
      <c r="MJ4" s="8"/>
      <c r="MK4" s="8"/>
      <c r="ML4" s="8"/>
      <c r="MM4" s="8"/>
      <c r="MN4" s="8"/>
      <c r="MO4" s="8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11"/>
      <c r="NK4" s="224"/>
      <c r="NL4" s="224"/>
      <c r="NO4" s="224"/>
      <c r="NP4" s="224" t="str">
        <v>IP54</v>
      </c>
      <c r="NQ4" s="224"/>
      <c r="NR4" s="224"/>
      <c r="NS4" s="224"/>
      <c r="NT4" s="224"/>
      <c r="NU4" s="224"/>
      <c r="NV4" s="224"/>
      <c r="NW4" s="224"/>
      <c r="NX4" s="224"/>
      <c r="NY4" s="224"/>
      <c r="NZ4" s="224"/>
      <c r="OA4" s="224"/>
      <c r="OB4" s="224"/>
    </row>
    <row r="5" spans="1:392" ht="3.65" customHeight="1" x14ac:dyDescent="0.65">
      <c r="B5" s="796"/>
      <c r="C5" s="797"/>
      <c r="D5" s="797"/>
      <c r="E5" s="797"/>
      <c r="F5" s="797"/>
      <c r="G5" s="797"/>
      <c r="H5" s="797"/>
      <c r="I5" s="797"/>
      <c r="J5" s="797"/>
      <c r="K5" s="797"/>
      <c r="L5" s="797"/>
      <c r="M5" s="797"/>
      <c r="N5" s="797"/>
      <c r="O5" s="797"/>
      <c r="P5" s="797"/>
      <c r="Q5" s="797"/>
      <c r="R5" s="797"/>
      <c r="S5" s="801"/>
      <c r="T5" s="801"/>
      <c r="U5" s="801"/>
      <c r="V5" s="801"/>
      <c r="W5" s="801"/>
      <c r="X5" s="801"/>
      <c r="Y5" s="801"/>
      <c r="Z5" s="801"/>
      <c r="AA5" s="801"/>
      <c r="AB5" s="801"/>
      <c r="AC5" s="801"/>
      <c r="AD5" s="801"/>
      <c r="AE5" s="801"/>
      <c r="AF5" s="801"/>
      <c r="AG5" s="801"/>
      <c r="AH5" s="801"/>
      <c r="AI5" s="801"/>
      <c r="AJ5" s="801"/>
      <c r="AK5" s="801"/>
      <c r="AL5" s="801"/>
      <c r="AM5" s="801"/>
      <c r="AN5" s="801"/>
      <c r="AO5" s="801"/>
      <c r="AP5" s="801"/>
      <c r="AQ5" s="801"/>
      <c r="AR5" s="801"/>
      <c r="AS5" s="801"/>
      <c r="AT5" s="801"/>
      <c r="AU5" s="801"/>
      <c r="AV5" s="801"/>
      <c r="AW5" s="801"/>
      <c r="AX5" s="801"/>
      <c r="AY5" s="801"/>
      <c r="AZ5" s="801"/>
      <c r="BA5" s="801"/>
      <c r="BB5" s="801"/>
      <c r="BC5" s="801"/>
      <c r="BD5" s="801"/>
      <c r="BE5" s="801"/>
      <c r="BF5" s="801"/>
      <c r="BG5" s="801"/>
      <c r="BH5" s="801"/>
      <c r="BI5" s="801"/>
      <c r="BJ5" s="801"/>
      <c r="BK5" s="801"/>
      <c r="BL5" s="801"/>
      <c r="BM5" s="801"/>
      <c r="BN5" s="801"/>
      <c r="BO5" s="801"/>
      <c r="BP5" s="801"/>
      <c r="BQ5" s="801"/>
      <c r="BR5" s="801"/>
      <c r="BS5" s="801"/>
      <c r="BT5" s="801"/>
      <c r="BU5" s="801"/>
      <c r="BV5" s="801"/>
      <c r="BW5" s="801"/>
      <c r="BX5" s="801"/>
      <c r="BY5" s="801"/>
      <c r="BZ5" s="801"/>
      <c r="CA5" s="801"/>
      <c r="CB5" s="801"/>
      <c r="CC5" s="618"/>
      <c r="CD5" s="618"/>
      <c r="CE5" s="618"/>
      <c r="CF5" s="618"/>
      <c r="CG5" s="618"/>
      <c r="CH5" s="618"/>
      <c r="CI5" s="618"/>
      <c r="CJ5" s="618"/>
      <c r="CK5" s="336"/>
      <c r="CL5" s="336"/>
      <c r="CM5" s="336"/>
      <c r="CN5" s="616" t="e" vm="10">
        <v>#VALUE!</v>
      </c>
      <c r="CO5" s="616"/>
      <c r="CP5" s="616"/>
      <c r="CQ5" s="616"/>
      <c r="CR5" s="616"/>
      <c r="CS5" s="616"/>
      <c r="CT5" s="8"/>
      <c r="CU5" s="8"/>
      <c r="CV5" s="8"/>
      <c r="CW5" s="8"/>
      <c r="CX5" s="618"/>
      <c r="CY5" s="618"/>
      <c r="CZ5" s="618"/>
      <c r="DA5" s="618"/>
      <c r="DB5" s="618"/>
      <c r="DC5" s="618"/>
      <c r="DD5" s="618"/>
      <c r="DE5" s="618"/>
      <c r="DF5" s="336"/>
      <c r="DG5" s="336"/>
      <c r="DH5" s="336"/>
      <c r="DI5" s="616" t="e" vm="10">
        <v>#VALUE!</v>
      </c>
      <c r="DJ5" s="616"/>
      <c r="DK5" s="616"/>
      <c r="DL5" s="616"/>
      <c r="DM5" s="616"/>
      <c r="DN5" s="616"/>
      <c r="DO5" s="8"/>
      <c r="DP5" s="8"/>
      <c r="DQ5" s="8"/>
      <c r="DR5" s="8"/>
      <c r="DS5" s="618"/>
      <c r="DT5" s="618"/>
      <c r="DU5" s="618"/>
      <c r="DV5" s="618"/>
      <c r="DW5" s="618"/>
      <c r="DX5" s="618"/>
      <c r="DY5" s="618"/>
      <c r="DZ5" s="618"/>
      <c r="EA5" s="336"/>
      <c r="EB5" s="336"/>
      <c r="EC5" s="336"/>
      <c r="ED5" s="616" t="e" vm="10">
        <v>#VALUE!</v>
      </c>
      <c r="EE5" s="616"/>
      <c r="EF5" s="616"/>
      <c r="EG5" s="616"/>
      <c r="EH5" s="616"/>
      <c r="EI5" s="616"/>
      <c r="EJ5" s="8"/>
      <c r="EK5" s="8"/>
      <c r="EL5" s="8"/>
      <c r="EM5" s="8"/>
      <c r="EN5" s="618"/>
      <c r="EO5" s="618"/>
      <c r="EP5" s="618"/>
      <c r="EQ5" s="618"/>
      <c r="ER5" s="618"/>
      <c r="ES5" s="618"/>
      <c r="ET5" s="618"/>
      <c r="EU5" s="618"/>
      <c r="EV5" s="336"/>
      <c r="EW5" s="336"/>
      <c r="EX5" s="336"/>
      <c r="EY5" s="616" t="e" vm="10">
        <v>#VALUE!</v>
      </c>
      <c r="EZ5" s="616"/>
      <c r="FA5" s="616"/>
      <c r="FB5" s="616"/>
      <c r="FC5" s="616"/>
      <c r="FD5" s="616"/>
      <c r="FE5" s="8"/>
      <c r="FF5" s="8"/>
      <c r="FG5" s="8"/>
      <c r="FH5" s="8"/>
      <c r="FI5" s="618"/>
      <c r="FJ5" s="618"/>
      <c r="FK5" s="618"/>
      <c r="FL5" s="618"/>
      <c r="FM5" s="618"/>
      <c r="FN5" s="618"/>
      <c r="FO5" s="618"/>
      <c r="FP5" s="618"/>
      <c r="FQ5" s="336"/>
      <c r="FR5" s="336"/>
      <c r="FS5" s="336"/>
      <c r="FT5" s="616" t="e" vm="10">
        <v>#VALUE!</v>
      </c>
      <c r="FU5" s="616"/>
      <c r="FV5" s="616"/>
      <c r="FW5" s="616"/>
      <c r="FX5" s="616"/>
      <c r="FY5" s="616"/>
      <c r="FZ5" s="8"/>
      <c r="GA5" s="8"/>
      <c r="GB5" s="8"/>
      <c r="GC5" s="8"/>
      <c r="GD5" s="618"/>
      <c r="GE5" s="618"/>
      <c r="GF5" s="618"/>
      <c r="GG5" s="618"/>
      <c r="GH5" s="618"/>
      <c r="GI5" s="618"/>
      <c r="GJ5" s="618"/>
      <c r="GK5" s="618"/>
      <c r="GL5" s="336"/>
      <c r="GM5" s="336"/>
      <c r="GN5" s="336"/>
      <c r="GO5" s="616" t="e" vm="10">
        <v>#VALUE!</v>
      </c>
      <c r="GP5" s="616"/>
      <c r="GQ5" s="616"/>
      <c r="GR5" s="616"/>
      <c r="GS5" s="616"/>
      <c r="GT5" s="616"/>
      <c r="GU5" s="8"/>
      <c r="GV5" s="8"/>
      <c r="GW5" s="8"/>
      <c r="GX5" s="8"/>
      <c r="GY5" s="618"/>
      <c r="GZ5" s="618"/>
      <c r="HA5" s="618"/>
      <c r="HB5" s="618"/>
      <c r="HC5" s="618"/>
      <c r="HD5" s="618"/>
      <c r="HE5" s="618"/>
      <c r="HF5" s="618"/>
      <c r="HG5" s="336"/>
      <c r="HH5" s="336"/>
      <c r="HI5" s="336"/>
      <c r="HJ5" s="616" t="e" vm="10">
        <v>#VALUE!</v>
      </c>
      <c r="HK5" s="616"/>
      <c r="HL5" s="616"/>
      <c r="HM5" s="616"/>
      <c r="HN5" s="616"/>
      <c r="HO5" s="616"/>
      <c r="HP5" s="8"/>
      <c r="HQ5" s="8"/>
      <c r="HR5" s="8"/>
      <c r="HS5" s="8"/>
      <c r="HT5" s="618"/>
      <c r="HU5" s="618"/>
      <c r="HV5" s="618"/>
      <c r="HW5" s="618"/>
      <c r="HX5" s="618"/>
      <c r="HY5" s="618"/>
      <c r="HZ5" s="618"/>
      <c r="IA5" s="618"/>
      <c r="IB5" s="336"/>
      <c r="IC5" s="336"/>
      <c r="ID5" s="336"/>
      <c r="IE5" s="616" t="e" vm="10">
        <v>#VALUE!</v>
      </c>
      <c r="IF5" s="616"/>
      <c r="IG5" s="616"/>
      <c r="IH5" s="616"/>
      <c r="II5" s="616"/>
      <c r="IJ5" s="616"/>
      <c r="IK5" s="8"/>
      <c r="IL5" s="8"/>
      <c r="IM5" s="8"/>
      <c r="IN5" s="8"/>
      <c r="IO5" s="618"/>
      <c r="IP5" s="618"/>
      <c r="IQ5" s="618"/>
      <c r="IR5" s="618"/>
      <c r="IS5" s="618"/>
      <c r="IT5" s="618"/>
      <c r="IU5" s="618"/>
      <c r="IV5" s="618"/>
      <c r="IW5" s="336"/>
      <c r="IX5" s="336"/>
      <c r="IY5" s="336"/>
      <c r="IZ5" s="616" t="e" vm="10">
        <v>#VALUE!</v>
      </c>
      <c r="JA5" s="616"/>
      <c r="JB5" s="616"/>
      <c r="JC5" s="616"/>
      <c r="JD5" s="616"/>
      <c r="JE5" s="616"/>
      <c r="JF5" s="8"/>
      <c r="JG5" s="8"/>
      <c r="JH5" s="8"/>
      <c r="JI5" s="8"/>
      <c r="JJ5" s="618"/>
      <c r="JK5" s="618"/>
      <c r="JL5" s="618"/>
      <c r="JM5" s="618"/>
      <c r="JN5" s="618"/>
      <c r="JO5" s="618"/>
      <c r="JP5" s="618"/>
      <c r="JQ5" s="618"/>
      <c r="JR5" s="336"/>
      <c r="JS5" s="336"/>
      <c r="JT5" s="336"/>
      <c r="JU5" s="616" t="e" vm="10">
        <v>#VALUE!</v>
      </c>
      <c r="JV5" s="616"/>
      <c r="JW5" s="616"/>
      <c r="JX5" s="616"/>
      <c r="JY5" s="616"/>
      <c r="JZ5" s="616"/>
      <c r="KA5" s="8"/>
      <c r="KB5" s="8"/>
      <c r="KC5" s="8"/>
      <c r="KD5" s="8"/>
      <c r="KE5" s="618"/>
      <c r="KF5" s="618"/>
      <c r="KG5" s="618"/>
      <c r="KH5" s="618"/>
      <c r="KI5" s="618"/>
      <c r="KJ5" s="618"/>
      <c r="KK5" s="618"/>
      <c r="KL5" s="618"/>
      <c r="KM5" s="336"/>
      <c r="KN5" s="336"/>
      <c r="KO5" s="336"/>
      <c r="KP5" s="616" t="e" vm="10">
        <v>#VALUE!</v>
      </c>
      <c r="KQ5" s="616"/>
      <c r="KR5" s="616"/>
      <c r="KS5" s="616"/>
      <c r="KT5" s="616"/>
      <c r="KU5" s="616"/>
      <c r="KV5" s="8"/>
      <c r="KW5" s="8"/>
      <c r="KX5" s="8"/>
      <c r="KY5" s="8"/>
      <c r="KZ5" s="618"/>
      <c r="LA5" s="618"/>
      <c r="LB5" s="618"/>
      <c r="LC5" s="618"/>
      <c r="LD5" s="618"/>
      <c r="LE5" s="618"/>
      <c r="LF5" s="618"/>
      <c r="LG5" s="618"/>
      <c r="LH5" s="336"/>
      <c r="LI5" s="336"/>
      <c r="LJ5" s="336"/>
      <c r="LK5" s="616" t="e" vm="10">
        <v>#VALUE!</v>
      </c>
      <c r="LL5" s="616"/>
      <c r="LM5" s="616"/>
      <c r="LN5" s="616"/>
      <c r="LO5" s="616"/>
      <c r="LP5" s="616"/>
      <c r="LQ5" s="8"/>
      <c r="LR5" s="8"/>
      <c r="LS5" s="8"/>
      <c r="LT5" s="8"/>
      <c r="LU5" s="618"/>
      <c r="LV5" s="618"/>
      <c r="LW5" s="618"/>
      <c r="LX5" s="618"/>
      <c r="LY5" s="618"/>
      <c r="LZ5" s="618"/>
      <c r="MA5" s="618"/>
      <c r="MB5" s="618"/>
      <c r="MC5" s="336"/>
      <c r="MD5" s="336"/>
      <c r="ME5" s="336"/>
      <c r="MF5" s="616" t="e" vm="10">
        <v>#VALUE!</v>
      </c>
      <c r="MG5" s="616"/>
      <c r="MH5" s="616"/>
      <c r="MI5" s="616"/>
      <c r="MJ5" s="616"/>
      <c r="MK5" s="616"/>
      <c r="ML5" s="8"/>
      <c r="MM5" s="8"/>
      <c r="MN5" s="8"/>
      <c r="MO5" s="8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11"/>
      <c r="NK5" s="224"/>
      <c r="NL5" s="224"/>
      <c r="NO5" s="224"/>
      <c r="NP5" s="224" t="str">
        <v>IP55</v>
      </c>
      <c r="NQ5" s="224"/>
      <c r="NR5" s="224"/>
      <c r="NS5" s="224"/>
      <c r="NT5" s="224"/>
      <c r="NU5" s="224"/>
      <c r="NV5" s="224"/>
      <c r="NW5" s="224"/>
      <c r="NX5" s="224"/>
      <c r="NY5" s="224"/>
      <c r="NZ5" s="224"/>
      <c r="OA5" s="224"/>
      <c r="OB5" s="224"/>
    </row>
    <row r="6" spans="1:392" ht="3.65" customHeight="1" x14ac:dyDescent="0.65">
      <c r="B6" s="796"/>
      <c r="C6" s="797"/>
      <c r="D6" s="797"/>
      <c r="E6" s="797"/>
      <c r="F6" s="797"/>
      <c r="G6" s="797"/>
      <c r="H6" s="797"/>
      <c r="I6" s="797"/>
      <c r="J6" s="797"/>
      <c r="K6" s="797"/>
      <c r="L6" s="797"/>
      <c r="M6" s="797"/>
      <c r="N6" s="797"/>
      <c r="O6" s="797"/>
      <c r="P6" s="797"/>
      <c r="Q6" s="797"/>
      <c r="R6" s="797"/>
      <c r="S6" s="801"/>
      <c r="T6" s="801"/>
      <c r="U6" s="801"/>
      <c r="V6" s="801"/>
      <c r="W6" s="801"/>
      <c r="X6" s="801"/>
      <c r="Y6" s="801"/>
      <c r="Z6" s="801"/>
      <c r="AA6" s="801"/>
      <c r="AB6" s="801"/>
      <c r="AC6" s="801"/>
      <c r="AD6" s="801"/>
      <c r="AE6" s="801"/>
      <c r="AF6" s="801"/>
      <c r="AG6" s="801"/>
      <c r="AH6" s="801"/>
      <c r="AI6" s="801"/>
      <c r="AJ6" s="801"/>
      <c r="AK6" s="801"/>
      <c r="AL6" s="801"/>
      <c r="AM6" s="801"/>
      <c r="AN6" s="801"/>
      <c r="AO6" s="801"/>
      <c r="AP6" s="801"/>
      <c r="AQ6" s="801"/>
      <c r="AR6" s="801"/>
      <c r="AS6" s="801"/>
      <c r="AT6" s="801"/>
      <c r="AU6" s="801"/>
      <c r="AV6" s="801"/>
      <c r="AW6" s="801"/>
      <c r="AX6" s="801"/>
      <c r="AY6" s="801"/>
      <c r="AZ6" s="801"/>
      <c r="BA6" s="801"/>
      <c r="BB6" s="801"/>
      <c r="BC6" s="801"/>
      <c r="BD6" s="801"/>
      <c r="BE6" s="801"/>
      <c r="BF6" s="801"/>
      <c r="BG6" s="801"/>
      <c r="BH6" s="801"/>
      <c r="BI6" s="801"/>
      <c r="BJ6" s="801"/>
      <c r="BK6" s="801"/>
      <c r="BL6" s="801"/>
      <c r="BM6" s="801"/>
      <c r="BN6" s="801"/>
      <c r="BO6" s="801"/>
      <c r="BP6" s="801"/>
      <c r="BQ6" s="801"/>
      <c r="BR6" s="801"/>
      <c r="BS6" s="801"/>
      <c r="BT6" s="801"/>
      <c r="BU6" s="801"/>
      <c r="BV6" s="801"/>
      <c r="BW6" s="801"/>
      <c r="BX6" s="801"/>
      <c r="BY6" s="801"/>
      <c r="BZ6" s="801"/>
      <c r="CA6" s="801"/>
      <c r="CB6" s="801"/>
      <c r="CC6" s="618"/>
      <c r="CD6" s="618"/>
      <c r="CE6" s="618"/>
      <c r="CF6" s="618"/>
      <c r="CG6" s="618"/>
      <c r="CH6" s="618"/>
      <c r="CI6" s="618"/>
      <c r="CJ6" s="618"/>
      <c r="CN6" s="616"/>
      <c r="CO6" s="616"/>
      <c r="CP6" s="616"/>
      <c r="CQ6" s="616"/>
      <c r="CR6" s="616"/>
      <c r="CS6" s="616"/>
      <c r="CT6" s="8"/>
      <c r="CX6" s="618"/>
      <c r="CY6" s="618"/>
      <c r="CZ6" s="618"/>
      <c r="DA6" s="618"/>
      <c r="DB6" s="618"/>
      <c r="DC6" s="618"/>
      <c r="DD6" s="618"/>
      <c r="DE6" s="618"/>
      <c r="DI6" s="616"/>
      <c r="DJ6" s="616"/>
      <c r="DK6" s="616"/>
      <c r="DL6" s="616"/>
      <c r="DM6" s="616"/>
      <c r="DN6" s="616"/>
      <c r="DO6" s="8"/>
      <c r="DS6" s="618"/>
      <c r="DT6" s="618"/>
      <c r="DU6" s="618"/>
      <c r="DV6" s="618"/>
      <c r="DW6" s="618"/>
      <c r="DX6" s="618"/>
      <c r="DY6" s="618"/>
      <c r="DZ6" s="618"/>
      <c r="ED6" s="616"/>
      <c r="EE6" s="616"/>
      <c r="EF6" s="616"/>
      <c r="EG6" s="616"/>
      <c r="EH6" s="616"/>
      <c r="EI6" s="616"/>
      <c r="EJ6" s="8"/>
      <c r="EN6" s="618"/>
      <c r="EO6" s="618"/>
      <c r="EP6" s="618"/>
      <c r="EQ6" s="618"/>
      <c r="ER6" s="618"/>
      <c r="ES6" s="618"/>
      <c r="ET6" s="618"/>
      <c r="EU6" s="618"/>
      <c r="EY6" s="616"/>
      <c r="EZ6" s="616"/>
      <c r="FA6" s="616"/>
      <c r="FB6" s="616"/>
      <c r="FC6" s="616"/>
      <c r="FD6" s="616"/>
      <c r="FE6" s="8"/>
      <c r="FI6" s="618"/>
      <c r="FJ6" s="618"/>
      <c r="FK6" s="618"/>
      <c r="FL6" s="618"/>
      <c r="FM6" s="618"/>
      <c r="FN6" s="618"/>
      <c r="FO6" s="618"/>
      <c r="FP6" s="618"/>
      <c r="FT6" s="616"/>
      <c r="FU6" s="616"/>
      <c r="FV6" s="616"/>
      <c r="FW6" s="616"/>
      <c r="FX6" s="616"/>
      <c r="FY6" s="616"/>
      <c r="FZ6" s="8"/>
      <c r="GD6" s="618"/>
      <c r="GE6" s="618"/>
      <c r="GF6" s="618"/>
      <c r="GG6" s="618"/>
      <c r="GH6" s="618"/>
      <c r="GI6" s="618"/>
      <c r="GJ6" s="618"/>
      <c r="GK6" s="618"/>
      <c r="GO6" s="616"/>
      <c r="GP6" s="616"/>
      <c r="GQ6" s="616"/>
      <c r="GR6" s="616"/>
      <c r="GS6" s="616"/>
      <c r="GT6" s="616"/>
      <c r="GU6" s="8"/>
      <c r="GY6" s="618"/>
      <c r="GZ6" s="618"/>
      <c r="HA6" s="618"/>
      <c r="HB6" s="618"/>
      <c r="HC6" s="618"/>
      <c r="HD6" s="618"/>
      <c r="HE6" s="618"/>
      <c r="HF6" s="618"/>
      <c r="HJ6" s="616"/>
      <c r="HK6" s="616"/>
      <c r="HL6" s="616"/>
      <c r="HM6" s="616"/>
      <c r="HN6" s="616"/>
      <c r="HO6" s="616"/>
      <c r="HP6" s="8"/>
      <c r="HT6" s="618"/>
      <c r="HU6" s="618"/>
      <c r="HV6" s="618"/>
      <c r="HW6" s="618"/>
      <c r="HX6" s="618"/>
      <c r="HY6" s="618"/>
      <c r="HZ6" s="618"/>
      <c r="IA6" s="618"/>
      <c r="IE6" s="616"/>
      <c r="IF6" s="616"/>
      <c r="IG6" s="616"/>
      <c r="IH6" s="616"/>
      <c r="II6" s="616"/>
      <c r="IJ6" s="616"/>
      <c r="IK6" s="8"/>
      <c r="IO6" s="618"/>
      <c r="IP6" s="618"/>
      <c r="IQ6" s="618"/>
      <c r="IR6" s="618"/>
      <c r="IS6" s="618"/>
      <c r="IT6" s="618"/>
      <c r="IU6" s="618"/>
      <c r="IV6" s="618"/>
      <c r="IZ6" s="616"/>
      <c r="JA6" s="616"/>
      <c r="JB6" s="616"/>
      <c r="JC6" s="616"/>
      <c r="JD6" s="616"/>
      <c r="JE6" s="616"/>
      <c r="JF6" s="8"/>
      <c r="JJ6" s="618"/>
      <c r="JK6" s="618"/>
      <c r="JL6" s="618"/>
      <c r="JM6" s="618"/>
      <c r="JN6" s="618"/>
      <c r="JO6" s="618"/>
      <c r="JP6" s="618"/>
      <c r="JQ6" s="618"/>
      <c r="JU6" s="616"/>
      <c r="JV6" s="616"/>
      <c r="JW6" s="616"/>
      <c r="JX6" s="616"/>
      <c r="JY6" s="616"/>
      <c r="JZ6" s="616"/>
      <c r="KA6" s="8"/>
      <c r="KE6" s="618"/>
      <c r="KF6" s="618"/>
      <c r="KG6" s="618"/>
      <c r="KH6" s="618"/>
      <c r="KI6" s="618"/>
      <c r="KJ6" s="618"/>
      <c r="KK6" s="618"/>
      <c r="KL6" s="618"/>
      <c r="KP6" s="616"/>
      <c r="KQ6" s="616"/>
      <c r="KR6" s="616"/>
      <c r="KS6" s="616"/>
      <c r="KT6" s="616"/>
      <c r="KU6" s="616"/>
      <c r="KV6" s="8"/>
      <c r="KZ6" s="618"/>
      <c r="LA6" s="618"/>
      <c r="LB6" s="618"/>
      <c r="LC6" s="618"/>
      <c r="LD6" s="618"/>
      <c r="LE6" s="618"/>
      <c r="LF6" s="618"/>
      <c r="LG6" s="618"/>
      <c r="LK6" s="616"/>
      <c r="LL6" s="616"/>
      <c r="LM6" s="616"/>
      <c r="LN6" s="616"/>
      <c r="LO6" s="616"/>
      <c r="LP6" s="616"/>
      <c r="LQ6" s="8"/>
      <c r="LU6" s="618"/>
      <c r="LV6" s="618"/>
      <c r="LW6" s="618"/>
      <c r="LX6" s="618"/>
      <c r="LY6" s="618"/>
      <c r="LZ6" s="618"/>
      <c r="MA6" s="618"/>
      <c r="MB6" s="618"/>
      <c r="MF6" s="616"/>
      <c r="MG6" s="616"/>
      <c r="MH6" s="616"/>
      <c r="MI6" s="616"/>
      <c r="MJ6" s="616"/>
      <c r="MK6" s="616"/>
      <c r="ML6" s="8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11"/>
      <c r="NK6" s="224"/>
      <c r="NL6" s="224"/>
      <c r="NO6" s="224"/>
      <c r="NP6" s="224" t="str">
        <v>IP65</v>
      </c>
      <c r="NQ6" s="224"/>
      <c r="NR6" s="224"/>
      <c r="NS6" s="224"/>
      <c r="NT6" s="224"/>
      <c r="NU6" s="224"/>
      <c r="NV6" s="224"/>
      <c r="NW6" s="224"/>
      <c r="NX6" s="224"/>
      <c r="NY6" s="224"/>
      <c r="NZ6" s="224"/>
      <c r="OA6" s="224"/>
      <c r="OB6" s="224"/>
    </row>
    <row r="7" spans="1:392" ht="3.65" customHeight="1" x14ac:dyDescent="0.65">
      <c r="B7" s="796"/>
      <c r="C7" s="797"/>
      <c r="D7" s="797"/>
      <c r="E7" s="797"/>
      <c r="F7" s="797"/>
      <c r="G7" s="797"/>
      <c r="H7" s="797"/>
      <c r="I7" s="797"/>
      <c r="J7" s="797"/>
      <c r="K7" s="797"/>
      <c r="L7" s="797"/>
      <c r="M7" s="797"/>
      <c r="N7" s="797"/>
      <c r="O7" s="797"/>
      <c r="P7" s="797"/>
      <c r="Q7" s="797"/>
      <c r="R7" s="797"/>
      <c r="S7" s="801"/>
      <c r="T7" s="801"/>
      <c r="U7" s="801"/>
      <c r="V7" s="801"/>
      <c r="W7" s="801"/>
      <c r="X7" s="801"/>
      <c r="Y7" s="801"/>
      <c r="Z7" s="801"/>
      <c r="AA7" s="801"/>
      <c r="AB7" s="801"/>
      <c r="AC7" s="801"/>
      <c r="AD7" s="801"/>
      <c r="AE7" s="801"/>
      <c r="AF7" s="801"/>
      <c r="AG7" s="801"/>
      <c r="AH7" s="801"/>
      <c r="AI7" s="801"/>
      <c r="AJ7" s="801"/>
      <c r="AK7" s="801"/>
      <c r="AL7" s="801"/>
      <c r="AM7" s="801"/>
      <c r="AN7" s="801"/>
      <c r="AO7" s="801"/>
      <c r="AP7" s="801"/>
      <c r="AQ7" s="801"/>
      <c r="AR7" s="801"/>
      <c r="AS7" s="801"/>
      <c r="AT7" s="801"/>
      <c r="AU7" s="801"/>
      <c r="AV7" s="801"/>
      <c r="AW7" s="801"/>
      <c r="AX7" s="801"/>
      <c r="AY7" s="801"/>
      <c r="AZ7" s="801"/>
      <c r="BA7" s="801"/>
      <c r="BB7" s="801"/>
      <c r="BC7" s="801"/>
      <c r="BD7" s="801"/>
      <c r="BE7" s="801"/>
      <c r="BF7" s="801"/>
      <c r="BG7" s="801"/>
      <c r="BH7" s="801"/>
      <c r="BI7" s="801"/>
      <c r="BJ7" s="801"/>
      <c r="BK7" s="801"/>
      <c r="BL7" s="801"/>
      <c r="BM7" s="801"/>
      <c r="BN7" s="801"/>
      <c r="BO7" s="801"/>
      <c r="BP7" s="801"/>
      <c r="BQ7" s="801"/>
      <c r="BR7" s="801"/>
      <c r="BS7" s="801"/>
      <c r="BT7" s="801"/>
      <c r="BU7" s="801"/>
      <c r="BV7" s="801"/>
      <c r="BW7" s="801"/>
      <c r="BX7" s="801"/>
      <c r="BY7" s="801"/>
      <c r="BZ7" s="801"/>
      <c r="CA7" s="801"/>
      <c r="CB7" s="801"/>
      <c r="CC7" s="618"/>
      <c r="CD7" s="618"/>
      <c r="CE7" s="618"/>
      <c r="CF7" s="618"/>
      <c r="CG7" s="618"/>
      <c r="CH7" s="618"/>
      <c r="CI7" s="618"/>
      <c r="CJ7" s="618"/>
      <c r="CN7" s="616"/>
      <c r="CO7" s="616"/>
      <c r="CP7" s="616"/>
      <c r="CQ7" s="616"/>
      <c r="CR7" s="616"/>
      <c r="CS7" s="616"/>
      <c r="CT7" s="8"/>
      <c r="CX7" s="618"/>
      <c r="CY7" s="618"/>
      <c r="CZ7" s="618"/>
      <c r="DA7" s="618"/>
      <c r="DB7" s="618"/>
      <c r="DC7" s="618"/>
      <c r="DD7" s="618"/>
      <c r="DE7" s="618"/>
      <c r="DI7" s="616"/>
      <c r="DJ7" s="616"/>
      <c r="DK7" s="616"/>
      <c r="DL7" s="616"/>
      <c r="DM7" s="616"/>
      <c r="DN7" s="616"/>
      <c r="DO7" s="8"/>
      <c r="DS7" s="618"/>
      <c r="DT7" s="618"/>
      <c r="DU7" s="618"/>
      <c r="DV7" s="618"/>
      <c r="DW7" s="618"/>
      <c r="DX7" s="618"/>
      <c r="DY7" s="618"/>
      <c r="DZ7" s="618"/>
      <c r="ED7" s="616"/>
      <c r="EE7" s="616"/>
      <c r="EF7" s="616"/>
      <c r="EG7" s="616"/>
      <c r="EH7" s="616"/>
      <c r="EI7" s="616"/>
      <c r="EJ7" s="8"/>
      <c r="EN7" s="618"/>
      <c r="EO7" s="618"/>
      <c r="EP7" s="618"/>
      <c r="EQ7" s="618"/>
      <c r="ER7" s="618"/>
      <c r="ES7" s="618"/>
      <c r="ET7" s="618"/>
      <c r="EU7" s="618"/>
      <c r="EY7" s="616"/>
      <c r="EZ7" s="616"/>
      <c r="FA7" s="616"/>
      <c r="FB7" s="616"/>
      <c r="FC7" s="616"/>
      <c r="FD7" s="616"/>
      <c r="FE7" s="8"/>
      <c r="FI7" s="618"/>
      <c r="FJ7" s="618"/>
      <c r="FK7" s="618"/>
      <c r="FL7" s="618"/>
      <c r="FM7" s="618"/>
      <c r="FN7" s="618"/>
      <c r="FO7" s="618"/>
      <c r="FP7" s="618"/>
      <c r="FT7" s="616"/>
      <c r="FU7" s="616"/>
      <c r="FV7" s="616"/>
      <c r="FW7" s="616"/>
      <c r="FX7" s="616"/>
      <c r="FY7" s="616"/>
      <c r="FZ7" s="8"/>
      <c r="GD7" s="618"/>
      <c r="GE7" s="618"/>
      <c r="GF7" s="618"/>
      <c r="GG7" s="618"/>
      <c r="GH7" s="618"/>
      <c r="GI7" s="618"/>
      <c r="GJ7" s="618"/>
      <c r="GK7" s="618"/>
      <c r="GO7" s="616"/>
      <c r="GP7" s="616"/>
      <c r="GQ7" s="616"/>
      <c r="GR7" s="616"/>
      <c r="GS7" s="616"/>
      <c r="GT7" s="616"/>
      <c r="GU7" s="8"/>
      <c r="GY7" s="618"/>
      <c r="GZ7" s="618"/>
      <c r="HA7" s="618"/>
      <c r="HB7" s="618"/>
      <c r="HC7" s="618"/>
      <c r="HD7" s="618"/>
      <c r="HE7" s="618"/>
      <c r="HF7" s="618"/>
      <c r="HJ7" s="616"/>
      <c r="HK7" s="616"/>
      <c r="HL7" s="616"/>
      <c r="HM7" s="616"/>
      <c r="HN7" s="616"/>
      <c r="HO7" s="616"/>
      <c r="HP7" s="8"/>
      <c r="HT7" s="618"/>
      <c r="HU7" s="618"/>
      <c r="HV7" s="618"/>
      <c r="HW7" s="618"/>
      <c r="HX7" s="618"/>
      <c r="HY7" s="618"/>
      <c r="HZ7" s="618"/>
      <c r="IA7" s="618"/>
      <c r="IE7" s="616"/>
      <c r="IF7" s="616"/>
      <c r="IG7" s="616"/>
      <c r="IH7" s="616"/>
      <c r="II7" s="616"/>
      <c r="IJ7" s="616"/>
      <c r="IK7" s="8"/>
      <c r="IO7" s="618"/>
      <c r="IP7" s="618"/>
      <c r="IQ7" s="618"/>
      <c r="IR7" s="618"/>
      <c r="IS7" s="618"/>
      <c r="IT7" s="618"/>
      <c r="IU7" s="618"/>
      <c r="IV7" s="618"/>
      <c r="IZ7" s="616"/>
      <c r="JA7" s="616"/>
      <c r="JB7" s="616"/>
      <c r="JC7" s="616"/>
      <c r="JD7" s="616"/>
      <c r="JE7" s="616"/>
      <c r="JF7" s="8"/>
      <c r="JJ7" s="618"/>
      <c r="JK7" s="618"/>
      <c r="JL7" s="618"/>
      <c r="JM7" s="618"/>
      <c r="JN7" s="618"/>
      <c r="JO7" s="618"/>
      <c r="JP7" s="618"/>
      <c r="JQ7" s="618"/>
      <c r="JU7" s="616"/>
      <c r="JV7" s="616"/>
      <c r="JW7" s="616"/>
      <c r="JX7" s="616"/>
      <c r="JY7" s="616"/>
      <c r="JZ7" s="616"/>
      <c r="KA7" s="8"/>
      <c r="KE7" s="618"/>
      <c r="KF7" s="618"/>
      <c r="KG7" s="618"/>
      <c r="KH7" s="618"/>
      <c r="KI7" s="618"/>
      <c r="KJ7" s="618"/>
      <c r="KK7" s="618"/>
      <c r="KL7" s="618"/>
      <c r="KP7" s="616"/>
      <c r="KQ7" s="616"/>
      <c r="KR7" s="616"/>
      <c r="KS7" s="616"/>
      <c r="KT7" s="616"/>
      <c r="KU7" s="616"/>
      <c r="KV7" s="8"/>
      <c r="KZ7" s="618"/>
      <c r="LA7" s="618"/>
      <c r="LB7" s="618"/>
      <c r="LC7" s="618"/>
      <c r="LD7" s="618"/>
      <c r="LE7" s="618"/>
      <c r="LF7" s="618"/>
      <c r="LG7" s="618"/>
      <c r="LK7" s="616"/>
      <c r="LL7" s="616"/>
      <c r="LM7" s="616"/>
      <c r="LN7" s="616"/>
      <c r="LO7" s="616"/>
      <c r="LP7" s="616"/>
      <c r="LQ7" s="8"/>
      <c r="LU7" s="618"/>
      <c r="LV7" s="618"/>
      <c r="LW7" s="618"/>
      <c r="LX7" s="618"/>
      <c r="LY7" s="618"/>
      <c r="LZ7" s="618"/>
      <c r="MA7" s="618"/>
      <c r="MB7" s="618"/>
      <c r="MF7" s="616"/>
      <c r="MG7" s="616"/>
      <c r="MH7" s="616"/>
      <c r="MI7" s="616"/>
      <c r="MJ7" s="616"/>
      <c r="MK7" s="616"/>
      <c r="ML7" s="8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11"/>
      <c r="NK7" s="224"/>
      <c r="NL7" s="224"/>
      <c r="NM7" s="224"/>
      <c r="NN7" s="224"/>
      <c r="NO7" s="224"/>
      <c r="NP7" s="224" t="str">
        <v>IP66</v>
      </c>
      <c r="NQ7" s="224"/>
      <c r="NR7" s="224"/>
      <c r="NS7" s="224"/>
      <c r="NT7" s="224"/>
      <c r="NU7" s="224"/>
      <c r="NV7" s="224"/>
      <c r="NW7" s="224"/>
      <c r="NX7" s="224"/>
      <c r="NY7" s="224"/>
      <c r="NZ7" s="224"/>
      <c r="OA7" s="224"/>
      <c r="OB7" s="224"/>
    </row>
    <row r="8" spans="1:392" ht="3.65" customHeight="1" x14ac:dyDescent="0.65">
      <c r="B8" s="796"/>
      <c r="C8" s="797"/>
      <c r="D8" s="797"/>
      <c r="E8" s="797"/>
      <c r="F8" s="797"/>
      <c r="G8" s="797"/>
      <c r="H8" s="797"/>
      <c r="I8" s="797"/>
      <c r="J8" s="797"/>
      <c r="K8" s="797"/>
      <c r="L8" s="797"/>
      <c r="M8" s="797"/>
      <c r="N8" s="797"/>
      <c r="O8" s="797"/>
      <c r="P8" s="797"/>
      <c r="Q8" s="797"/>
      <c r="R8" s="797"/>
      <c r="S8" s="801"/>
      <c r="T8" s="801"/>
      <c r="U8" s="801"/>
      <c r="V8" s="801"/>
      <c r="W8" s="801"/>
      <c r="X8" s="801"/>
      <c r="Y8" s="801"/>
      <c r="Z8" s="801"/>
      <c r="AA8" s="801"/>
      <c r="AB8" s="801"/>
      <c r="AC8" s="801"/>
      <c r="AD8" s="801"/>
      <c r="AE8" s="801"/>
      <c r="AF8" s="801"/>
      <c r="AG8" s="801"/>
      <c r="AH8" s="801"/>
      <c r="AI8" s="801"/>
      <c r="AJ8" s="801"/>
      <c r="AK8" s="801"/>
      <c r="AL8" s="801"/>
      <c r="AM8" s="801"/>
      <c r="AN8" s="801"/>
      <c r="AO8" s="801"/>
      <c r="AP8" s="801"/>
      <c r="AQ8" s="801"/>
      <c r="AR8" s="801"/>
      <c r="AS8" s="801"/>
      <c r="AT8" s="801"/>
      <c r="AU8" s="801"/>
      <c r="AV8" s="801"/>
      <c r="AW8" s="801"/>
      <c r="AX8" s="801"/>
      <c r="AY8" s="801"/>
      <c r="AZ8" s="801"/>
      <c r="BA8" s="801"/>
      <c r="BB8" s="801"/>
      <c r="BC8" s="801"/>
      <c r="BD8" s="801"/>
      <c r="BE8" s="801"/>
      <c r="BF8" s="801"/>
      <c r="BG8" s="801"/>
      <c r="BH8" s="801"/>
      <c r="BI8" s="801"/>
      <c r="BJ8" s="801"/>
      <c r="BK8" s="801"/>
      <c r="BL8" s="801"/>
      <c r="BM8" s="801"/>
      <c r="BN8" s="801"/>
      <c r="BO8" s="801"/>
      <c r="BP8" s="801"/>
      <c r="BQ8" s="801"/>
      <c r="BR8" s="801"/>
      <c r="BS8" s="801"/>
      <c r="BT8" s="801"/>
      <c r="BU8" s="801"/>
      <c r="BV8" s="801"/>
      <c r="BW8" s="801"/>
      <c r="BX8" s="801"/>
      <c r="BY8" s="801"/>
      <c r="BZ8" s="801"/>
      <c r="CA8" s="801"/>
      <c r="CB8" s="801"/>
      <c r="CC8" s="618"/>
      <c r="CD8" s="618"/>
      <c r="CE8" s="618"/>
      <c r="CF8" s="618"/>
      <c r="CG8" s="618"/>
      <c r="CH8" s="618"/>
      <c r="CI8" s="618"/>
      <c r="CJ8" s="618"/>
      <c r="CN8" s="616"/>
      <c r="CO8" s="616"/>
      <c r="CP8" s="616"/>
      <c r="CQ8" s="616"/>
      <c r="CR8" s="616"/>
      <c r="CS8" s="616"/>
      <c r="CT8" s="8"/>
      <c r="CX8" s="618"/>
      <c r="CY8" s="618"/>
      <c r="CZ8" s="618"/>
      <c r="DA8" s="618"/>
      <c r="DB8" s="618"/>
      <c r="DC8" s="618"/>
      <c r="DD8" s="618"/>
      <c r="DE8" s="618"/>
      <c r="DI8" s="616"/>
      <c r="DJ8" s="616"/>
      <c r="DK8" s="616"/>
      <c r="DL8" s="616"/>
      <c r="DM8" s="616"/>
      <c r="DN8" s="616"/>
      <c r="DO8" s="8"/>
      <c r="DS8" s="618"/>
      <c r="DT8" s="618"/>
      <c r="DU8" s="618"/>
      <c r="DV8" s="618"/>
      <c r="DW8" s="618"/>
      <c r="DX8" s="618"/>
      <c r="DY8" s="618"/>
      <c r="DZ8" s="618"/>
      <c r="ED8" s="616"/>
      <c r="EE8" s="616"/>
      <c r="EF8" s="616"/>
      <c r="EG8" s="616"/>
      <c r="EH8" s="616"/>
      <c r="EI8" s="616"/>
      <c r="EJ8" s="8"/>
      <c r="EN8" s="618"/>
      <c r="EO8" s="618"/>
      <c r="EP8" s="618"/>
      <c r="EQ8" s="618"/>
      <c r="ER8" s="618"/>
      <c r="ES8" s="618"/>
      <c r="ET8" s="618"/>
      <c r="EU8" s="618"/>
      <c r="EY8" s="616"/>
      <c r="EZ8" s="616"/>
      <c r="FA8" s="616"/>
      <c r="FB8" s="616"/>
      <c r="FC8" s="616"/>
      <c r="FD8" s="616"/>
      <c r="FE8" s="8"/>
      <c r="FI8" s="618"/>
      <c r="FJ8" s="618"/>
      <c r="FK8" s="618"/>
      <c r="FL8" s="618"/>
      <c r="FM8" s="618"/>
      <c r="FN8" s="618"/>
      <c r="FO8" s="618"/>
      <c r="FP8" s="618"/>
      <c r="FT8" s="616"/>
      <c r="FU8" s="616"/>
      <c r="FV8" s="616"/>
      <c r="FW8" s="616"/>
      <c r="FX8" s="616"/>
      <c r="FY8" s="616"/>
      <c r="FZ8" s="8"/>
      <c r="GD8" s="618"/>
      <c r="GE8" s="618"/>
      <c r="GF8" s="618"/>
      <c r="GG8" s="618"/>
      <c r="GH8" s="618"/>
      <c r="GI8" s="618"/>
      <c r="GJ8" s="618"/>
      <c r="GK8" s="618"/>
      <c r="GO8" s="616"/>
      <c r="GP8" s="616"/>
      <c r="GQ8" s="616"/>
      <c r="GR8" s="616"/>
      <c r="GS8" s="616"/>
      <c r="GT8" s="616"/>
      <c r="GU8" s="8"/>
      <c r="GY8" s="618"/>
      <c r="GZ8" s="618"/>
      <c r="HA8" s="618"/>
      <c r="HB8" s="618"/>
      <c r="HC8" s="618"/>
      <c r="HD8" s="618"/>
      <c r="HE8" s="618"/>
      <c r="HF8" s="618"/>
      <c r="HJ8" s="616"/>
      <c r="HK8" s="616"/>
      <c r="HL8" s="616"/>
      <c r="HM8" s="616"/>
      <c r="HN8" s="616"/>
      <c r="HO8" s="616"/>
      <c r="HP8" s="8"/>
      <c r="HT8" s="618"/>
      <c r="HU8" s="618"/>
      <c r="HV8" s="618"/>
      <c r="HW8" s="618"/>
      <c r="HX8" s="618"/>
      <c r="HY8" s="618"/>
      <c r="HZ8" s="618"/>
      <c r="IA8" s="618"/>
      <c r="IE8" s="616"/>
      <c r="IF8" s="616"/>
      <c r="IG8" s="616"/>
      <c r="IH8" s="616"/>
      <c r="II8" s="616"/>
      <c r="IJ8" s="616"/>
      <c r="IK8" s="8"/>
      <c r="IO8" s="618"/>
      <c r="IP8" s="618"/>
      <c r="IQ8" s="618"/>
      <c r="IR8" s="618"/>
      <c r="IS8" s="618"/>
      <c r="IT8" s="618"/>
      <c r="IU8" s="618"/>
      <c r="IV8" s="618"/>
      <c r="IZ8" s="616"/>
      <c r="JA8" s="616"/>
      <c r="JB8" s="616"/>
      <c r="JC8" s="616"/>
      <c r="JD8" s="616"/>
      <c r="JE8" s="616"/>
      <c r="JF8" s="8"/>
      <c r="JJ8" s="618"/>
      <c r="JK8" s="618"/>
      <c r="JL8" s="618"/>
      <c r="JM8" s="618"/>
      <c r="JN8" s="618"/>
      <c r="JO8" s="618"/>
      <c r="JP8" s="618"/>
      <c r="JQ8" s="618"/>
      <c r="JU8" s="616"/>
      <c r="JV8" s="616"/>
      <c r="JW8" s="616"/>
      <c r="JX8" s="616"/>
      <c r="JY8" s="616"/>
      <c r="JZ8" s="616"/>
      <c r="KA8" s="8"/>
      <c r="KE8" s="618"/>
      <c r="KF8" s="618"/>
      <c r="KG8" s="618"/>
      <c r="KH8" s="618"/>
      <c r="KI8" s="618"/>
      <c r="KJ8" s="618"/>
      <c r="KK8" s="618"/>
      <c r="KL8" s="618"/>
      <c r="KP8" s="616"/>
      <c r="KQ8" s="616"/>
      <c r="KR8" s="616"/>
      <c r="KS8" s="616"/>
      <c r="KT8" s="616"/>
      <c r="KU8" s="616"/>
      <c r="KV8" s="8"/>
      <c r="KZ8" s="618"/>
      <c r="LA8" s="618"/>
      <c r="LB8" s="618"/>
      <c r="LC8" s="618"/>
      <c r="LD8" s="618"/>
      <c r="LE8" s="618"/>
      <c r="LF8" s="618"/>
      <c r="LG8" s="618"/>
      <c r="LK8" s="616"/>
      <c r="LL8" s="616"/>
      <c r="LM8" s="616"/>
      <c r="LN8" s="616"/>
      <c r="LO8" s="616"/>
      <c r="LP8" s="616"/>
      <c r="LQ8" s="8"/>
      <c r="LU8" s="618"/>
      <c r="LV8" s="618"/>
      <c r="LW8" s="618"/>
      <c r="LX8" s="618"/>
      <c r="LY8" s="618"/>
      <c r="LZ8" s="618"/>
      <c r="MA8" s="618"/>
      <c r="MB8" s="618"/>
      <c r="MF8" s="616"/>
      <c r="MG8" s="616"/>
      <c r="MH8" s="616"/>
      <c r="MI8" s="616"/>
      <c r="MJ8" s="616"/>
      <c r="MK8" s="616"/>
      <c r="ML8" s="8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11"/>
      <c r="NK8" s="224"/>
      <c r="NL8" s="224"/>
      <c r="NM8" s="224"/>
      <c r="NN8" s="224"/>
      <c r="NO8" s="224"/>
      <c r="NP8" s="224"/>
      <c r="NQ8" s="224"/>
      <c r="NR8" s="224"/>
      <c r="NS8" s="224"/>
      <c r="NT8" s="224"/>
      <c r="NU8" s="224"/>
      <c r="NV8" s="224"/>
      <c r="NW8" s="224"/>
      <c r="NX8" s="224"/>
      <c r="NY8" s="224"/>
      <c r="NZ8" s="224"/>
      <c r="OA8" s="224"/>
      <c r="OB8" s="224"/>
    </row>
    <row r="9" spans="1:392" ht="3.65" customHeight="1" thickBot="1" x14ac:dyDescent="0.7">
      <c r="B9" s="796"/>
      <c r="C9" s="797"/>
      <c r="D9" s="797"/>
      <c r="E9" s="797"/>
      <c r="F9" s="797"/>
      <c r="G9" s="797"/>
      <c r="H9" s="797"/>
      <c r="I9" s="797"/>
      <c r="J9" s="797"/>
      <c r="K9" s="797"/>
      <c r="L9" s="797"/>
      <c r="M9" s="797"/>
      <c r="N9" s="797"/>
      <c r="O9" s="797"/>
      <c r="P9" s="797"/>
      <c r="Q9" s="797"/>
      <c r="R9" s="797"/>
      <c r="S9" s="801"/>
      <c r="T9" s="801"/>
      <c r="U9" s="801"/>
      <c r="V9" s="801"/>
      <c r="W9" s="801"/>
      <c r="X9" s="801"/>
      <c r="Y9" s="801"/>
      <c r="Z9" s="801"/>
      <c r="AA9" s="801"/>
      <c r="AB9" s="801"/>
      <c r="AC9" s="801"/>
      <c r="AD9" s="801"/>
      <c r="AE9" s="801"/>
      <c r="AF9" s="801"/>
      <c r="AG9" s="801"/>
      <c r="AH9" s="801"/>
      <c r="AI9" s="801"/>
      <c r="AJ9" s="801"/>
      <c r="AK9" s="801"/>
      <c r="AL9" s="801"/>
      <c r="AM9" s="801"/>
      <c r="AN9" s="801"/>
      <c r="AO9" s="801"/>
      <c r="AP9" s="801"/>
      <c r="AQ9" s="801"/>
      <c r="AR9" s="801"/>
      <c r="AS9" s="801"/>
      <c r="AT9" s="801"/>
      <c r="AU9" s="801"/>
      <c r="AV9" s="801"/>
      <c r="AW9" s="801"/>
      <c r="AX9" s="801"/>
      <c r="AY9" s="801"/>
      <c r="AZ9" s="801"/>
      <c r="BA9" s="801"/>
      <c r="BB9" s="801"/>
      <c r="BC9" s="801"/>
      <c r="BD9" s="801"/>
      <c r="BE9" s="801"/>
      <c r="BF9" s="801"/>
      <c r="BG9" s="801"/>
      <c r="BH9" s="801"/>
      <c r="BI9" s="801"/>
      <c r="BJ9" s="801"/>
      <c r="BK9" s="801"/>
      <c r="BL9" s="801"/>
      <c r="BM9" s="801"/>
      <c r="BN9" s="801"/>
      <c r="BO9" s="801"/>
      <c r="BP9" s="801"/>
      <c r="BQ9" s="801"/>
      <c r="BR9" s="801"/>
      <c r="BS9" s="801"/>
      <c r="BT9" s="801"/>
      <c r="BU9" s="801"/>
      <c r="BV9" s="801"/>
      <c r="BW9" s="801"/>
      <c r="BX9" s="801"/>
      <c r="BY9" s="801"/>
      <c r="BZ9" s="801"/>
      <c r="CA9" s="801"/>
      <c r="CB9" s="801"/>
      <c r="CC9" s="619"/>
      <c r="CD9" s="619"/>
      <c r="CE9" s="619"/>
      <c r="CF9" s="619"/>
      <c r="CG9" s="619"/>
      <c r="CH9" s="619"/>
      <c r="CI9" s="619"/>
      <c r="CJ9" s="619"/>
      <c r="CN9" s="617"/>
      <c r="CO9" s="617"/>
      <c r="CP9" s="617"/>
      <c r="CQ9" s="617"/>
      <c r="CR9" s="617"/>
      <c r="CS9" s="617"/>
      <c r="CT9" s="13"/>
      <c r="CX9" s="619"/>
      <c r="CY9" s="619"/>
      <c r="CZ9" s="619"/>
      <c r="DA9" s="619"/>
      <c r="DB9" s="619"/>
      <c r="DC9" s="619"/>
      <c r="DD9" s="619"/>
      <c r="DE9" s="619"/>
      <c r="DI9" s="617"/>
      <c r="DJ9" s="617"/>
      <c r="DK9" s="617"/>
      <c r="DL9" s="617"/>
      <c r="DM9" s="617"/>
      <c r="DN9" s="617"/>
      <c r="DO9" s="13"/>
      <c r="DS9" s="619"/>
      <c r="DT9" s="619"/>
      <c r="DU9" s="619"/>
      <c r="DV9" s="619"/>
      <c r="DW9" s="619"/>
      <c r="DX9" s="619"/>
      <c r="DY9" s="619"/>
      <c r="DZ9" s="619"/>
      <c r="ED9" s="617"/>
      <c r="EE9" s="617"/>
      <c r="EF9" s="617"/>
      <c r="EG9" s="617"/>
      <c r="EH9" s="617"/>
      <c r="EI9" s="617"/>
      <c r="EJ9" s="13"/>
      <c r="EN9" s="619"/>
      <c r="EO9" s="619"/>
      <c r="EP9" s="619"/>
      <c r="EQ9" s="619"/>
      <c r="ER9" s="619"/>
      <c r="ES9" s="619"/>
      <c r="ET9" s="619"/>
      <c r="EU9" s="619"/>
      <c r="EY9" s="617"/>
      <c r="EZ9" s="617"/>
      <c r="FA9" s="617"/>
      <c r="FB9" s="617"/>
      <c r="FC9" s="617"/>
      <c r="FD9" s="617"/>
      <c r="FE9" s="13"/>
      <c r="FI9" s="619"/>
      <c r="FJ9" s="619"/>
      <c r="FK9" s="619"/>
      <c r="FL9" s="619"/>
      <c r="FM9" s="619"/>
      <c r="FN9" s="619"/>
      <c r="FO9" s="619"/>
      <c r="FP9" s="619"/>
      <c r="FT9" s="617"/>
      <c r="FU9" s="617"/>
      <c r="FV9" s="617"/>
      <c r="FW9" s="617"/>
      <c r="FX9" s="617"/>
      <c r="FY9" s="617"/>
      <c r="FZ9" s="13"/>
      <c r="GD9" s="619"/>
      <c r="GE9" s="619"/>
      <c r="GF9" s="619"/>
      <c r="GG9" s="619"/>
      <c r="GH9" s="619"/>
      <c r="GI9" s="619"/>
      <c r="GJ9" s="619"/>
      <c r="GK9" s="619"/>
      <c r="GO9" s="617"/>
      <c r="GP9" s="617"/>
      <c r="GQ9" s="617"/>
      <c r="GR9" s="617"/>
      <c r="GS9" s="617"/>
      <c r="GT9" s="617"/>
      <c r="GU9" s="13"/>
      <c r="GY9" s="619"/>
      <c r="GZ9" s="619"/>
      <c r="HA9" s="619"/>
      <c r="HB9" s="619"/>
      <c r="HC9" s="619"/>
      <c r="HD9" s="619"/>
      <c r="HE9" s="619"/>
      <c r="HF9" s="619"/>
      <c r="HJ9" s="617"/>
      <c r="HK9" s="617"/>
      <c r="HL9" s="617"/>
      <c r="HM9" s="617"/>
      <c r="HN9" s="617"/>
      <c r="HO9" s="617"/>
      <c r="HP9" s="13"/>
      <c r="HT9" s="619"/>
      <c r="HU9" s="619"/>
      <c r="HV9" s="619"/>
      <c r="HW9" s="619"/>
      <c r="HX9" s="619"/>
      <c r="HY9" s="619"/>
      <c r="HZ9" s="619"/>
      <c r="IA9" s="619"/>
      <c r="IE9" s="617"/>
      <c r="IF9" s="617"/>
      <c r="IG9" s="617"/>
      <c r="IH9" s="617"/>
      <c r="II9" s="617"/>
      <c r="IJ9" s="617"/>
      <c r="IK9" s="13"/>
      <c r="IO9" s="619"/>
      <c r="IP9" s="619"/>
      <c r="IQ9" s="619"/>
      <c r="IR9" s="619"/>
      <c r="IS9" s="619"/>
      <c r="IT9" s="619"/>
      <c r="IU9" s="619"/>
      <c r="IV9" s="619"/>
      <c r="IZ9" s="617"/>
      <c r="JA9" s="617"/>
      <c r="JB9" s="617"/>
      <c r="JC9" s="617"/>
      <c r="JD9" s="617"/>
      <c r="JE9" s="617"/>
      <c r="JF9" s="13"/>
      <c r="JJ9" s="619"/>
      <c r="JK9" s="619"/>
      <c r="JL9" s="619"/>
      <c r="JM9" s="619"/>
      <c r="JN9" s="619"/>
      <c r="JO9" s="619"/>
      <c r="JP9" s="619"/>
      <c r="JQ9" s="619"/>
      <c r="JU9" s="617"/>
      <c r="JV9" s="617"/>
      <c r="JW9" s="617"/>
      <c r="JX9" s="617"/>
      <c r="JY9" s="617"/>
      <c r="JZ9" s="617"/>
      <c r="KA9" s="13"/>
      <c r="KE9" s="619"/>
      <c r="KF9" s="619"/>
      <c r="KG9" s="619"/>
      <c r="KH9" s="619"/>
      <c r="KI9" s="619"/>
      <c r="KJ9" s="619"/>
      <c r="KK9" s="619"/>
      <c r="KL9" s="619"/>
      <c r="KP9" s="617"/>
      <c r="KQ9" s="617"/>
      <c r="KR9" s="617"/>
      <c r="KS9" s="617"/>
      <c r="KT9" s="617"/>
      <c r="KU9" s="617"/>
      <c r="KV9" s="13"/>
      <c r="KZ9" s="619"/>
      <c r="LA9" s="619"/>
      <c r="LB9" s="619"/>
      <c r="LC9" s="619"/>
      <c r="LD9" s="619"/>
      <c r="LE9" s="619"/>
      <c r="LF9" s="619"/>
      <c r="LG9" s="619"/>
      <c r="LK9" s="617"/>
      <c r="LL9" s="617"/>
      <c r="LM9" s="617"/>
      <c r="LN9" s="617"/>
      <c r="LO9" s="617"/>
      <c r="LP9" s="617"/>
      <c r="LQ9" s="13"/>
      <c r="LU9" s="619"/>
      <c r="LV9" s="619"/>
      <c r="LW9" s="619"/>
      <c r="LX9" s="619"/>
      <c r="LY9" s="619"/>
      <c r="LZ9" s="619"/>
      <c r="MA9" s="619"/>
      <c r="MB9" s="619"/>
      <c r="MF9" s="617"/>
      <c r="MG9" s="617"/>
      <c r="MH9" s="617"/>
      <c r="MI9" s="617"/>
      <c r="MJ9" s="617"/>
      <c r="MK9" s="617"/>
      <c r="ML9" s="13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11"/>
      <c r="NK9" s="224"/>
      <c r="NL9" s="224"/>
      <c r="NM9" s="224"/>
      <c r="NN9" s="224"/>
      <c r="NO9" s="224"/>
      <c r="NP9" s="224"/>
      <c r="NQ9" s="224"/>
      <c r="NR9" s="224"/>
      <c r="NS9" s="224"/>
      <c r="NT9" s="224"/>
      <c r="NU9" s="224"/>
      <c r="NV9" s="224"/>
      <c r="NW9" s="224"/>
      <c r="NX9" s="224"/>
      <c r="NY9" s="224"/>
      <c r="NZ9" s="224"/>
      <c r="OA9" s="224"/>
      <c r="OB9" s="224"/>
    </row>
    <row r="10" spans="1:392" ht="3.65" customHeight="1" thickTop="1" thickBot="1" x14ac:dyDescent="0.7">
      <c r="B10" s="796"/>
      <c r="C10" s="797"/>
      <c r="D10" s="797"/>
      <c r="E10" s="797"/>
      <c r="F10" s="797"/>
      <c r="G10" s="797"/>
      <c r="H10" s="797"/>
      <c r="I10" s="797"/>
      <c r="J10" s="797"/>
      <c r="K10" s="797"/>
      <c r="L10" s="797"/>
      <c r="M10" s="797"/>
      <c r="N10" s="797"/>
      <c r="O10" s="797"/>
      <c r="P10" s="797"/>
      <c r="Q10" s="797"/>
      <c r="R10" s="797"/>
      <c r="S10" s="801"/>
      <c r="T10" s="801"/>
      <c r="U10" s="801"/>
      <c r="V10" s="801"/>
      <c r="W10" s="801"/>
      <c r="X10" s="801"/>
      <c r="Y10" s="801"/>
      <c r="Z10" s="801"/>
      <c r="AA10" s="801"/>
      <c r="AB10" s="801"/>
      <c r="AC10" s="801"/>
      <c r="AD10" s="801"/>
      <c r="AE10" s="801"/>
      <c r="AF10" s="801"/>
      <c r="AG10" s="801"/>
      <c r="AH10" s="801"/>
      <c r="AI10" s="801"/>
      <c r="AJ10" s="801"/>
      <c r="AK10" s="801"/>
      <c r="AL10" s="801"/>
      <c r="AM10" s="801"/>
      <c r="AN10" s="801"/>
      <c r="AO10" s="801"/>
      <c r="AP10" s="801"/>
      <c r="AQ10" s="801"/>
      <c r="AR10" s="801"/>
      <c r="AS10" s="801"/>
      <c r="AT10" s="801"/>
      <c r="AU10" s="801"/>
      <c r="AV10" s="801"/>
      <c r="AW10" s="801"/>
      <c r="AX10" s="801"/>
      <c r="AY10" s="801"/>
      <c r="AZ10" s="801"/>
      <c r="BA10" s="801"/>
      <c r="BB10" s="801"/>
      <c r="BC10" s="801"/>
      <c r="BD10" s="801"/>
      <c r="BE10" s="801"/>
      <c r="BF10" s="801"/>
      <c r="BG10" s="801"/>
      <c r="BH10" s="801"/>
      <c r="BI10" s="801"/>
      <c r="BJ10" s="801"/>
      <c r="BK10" s="801"/>
      <c r="BL10" s="801"/>
      <c r="BM10" s="801"/>
      <c r="BN10" s="801"/>
      <c r="BO10" s="801"/>
      <c r="BP10" s="801"/>
      <c r="BQ10" s="801"/>
      <c r="BR10" s="801"/>
      <c r="BS10" s="801"/>
      <c r="BT10" s="801"/>
      <c r="BU10" s="801"/>
      <c r="BV10" s="801"/>
      <c r="BW10" s="801"/>
      <c r="BX10" s="801"/>
      <c r="BY10" s="801"/>
      <c r="BZ10" s="801"/>
      <c r="CA10" s="801"/>
      <c r="CB10" s="801"/>
      <c r="CC10" s="10"/>
      <c r="CD10" s="10"/>
      <c r="CE10" s="10"/>
      <c r="CF10" s="10"/>
      <c r="CG10" s="10"/>
      <c r="CH10" s="10"/>
      <c r="CI10" s="12"/>
      <c r="CJ10" s="12"/>
      <c r="CK10" s="12"/>
      <c r="CL10" s="12"/>
      <c r="CM10" s="10"/>
      <c r="CN10" s="10"/>
      <c r="CO10" s="10"/>
      <c r="CP10" s="10"/>
      <c r="CQ10" s="10"/>
      <c r="CR10" s="10"/>
      <c r="CS10" s="12"/>
      <c r="CT10" s="12"/>
      <c r="CU10" s="12"/>
      <c r="CV10" s="12"/>
      <c r="CW10" s="10"/>
      <c r="CX10" s="10"/>
      <c r="CY10" s="10"/>
      <c r="CZ10" s="10"/>
      <c r="DA10" s="10"/>
      <c r="DB10" s="10"/>
      <c r="DC10" s="10"/>
      <c r="DD10" s="12"/>
      <c r="DE10" s="12"/>
      <c r="DF10" s="12"/>
      <c r="DG10" s="12"/>
      <c r="DH10" s="10"/>
      <c r="DI10" s="10"/>
      <c r="DJ10" s="10"/>
      <c r="DK10" s="10"/>
      <c r="DL10" s="10"/>
      <c r="DM10" s="10"/>
      <c r="DN10" s="12"/>
      <c r="DO10" s="12"/>
      <c r="DP10" s="12"/>
      <c r="DQ10" s="12"/>
      <c r="DR10" s="10"/>
      <c r="DS10" s="10"/>
      <c r="DT10" s="10"/>
      <c r="DU10" s="10"/>
      <c r="DV10" s="10"/>
      <c r="DW10" s="10"/>
      <c r="DX10" s="10"/>
      <c r="DY10" s="12"/>
      <c r="DZ10" s="12"/>
      <c r="EA10" s="12"/>
      <c r="EB10" s="12"/>
      <c r="EC10" s="10"/>
      <c r="ED10" s="10"/>
      <c r="EE10" s="10"/>
      <c r="EF10" s="10"/>
      <c r="EG10" s="10"/>
      <c r="EH10" s="10"/>
      <c r="EI10" s="12"/>
      <c r="EJ10" s="12"/>
      <c r="EK10" s="12"/>
      <c r="EL10" s="12"/>
      <c r="EM10" s="10"/>
      <c r="EN10" s="10"/>
      <c r="EO10" s="10"/>
      <c r="EP10" s="10"/>
      <c r="EQ10" s="10"/>
      <c r="ER10" s="10"/>
      <c r="ES10" s="10"/>
      <c r="ET10" s="12"/>
      <c r="EU10" s="12"/>
      <c r="EV10" s="12"/>
      <c r="EW10" s="12"/>
      <c r="EX10" s="10"/>
      <c r="EY10" s="10"/>
      <c r="EZ10" s="10"/>
      <c r="FA10" s="10"/>
      <c r="FB10" s="10"/>
      <c r="FC10" s="10"/>
      <c r="FD10" s="12"/>
      <c r="FE10" s="12"/>
      <c r="FF10" s="12"/>
      <c r="FG10" s="12"/>
      <c r="FH10" s="10"/>
      <c r="FI10" s="10"/>
      <c r="FJ10" s="10"/>
      <c r="FK10" s="10"/>
      <c r="FL10" s="10"/>
      <c r="FM10" s="10"/>
      <c r="FN10" s="10"/>
      <c r="FO10" s="12"/>
      <c r="FP10" s="12"/>
      <c r="FQ10" s="12"/>
      <c r="FR10" s="12"/>
      <c r="FS10" s="10"/>
      <c r="FT10" s="10"/>
      <c r="FU10" s="10"/>
      <c r="FV10" s="10"/>
      <c r="FW10" s="10"/>
      <c r="FX10" s="10"/>
      <c r="FY10" s="12"/>
      <c r="FZ10" s="12"/>
      <c r="GA10" s="12"/>
      <c r="GB10" s="12"/>
      <c r="GC10" s="10"/>
      <c r="GD10" s="10"/>
      <c r="GE10" s="10"/>
      <c r="GF10" s="10"/>
      <c r="GG10" s="10"/>
      <c r="GH10" s="10"/>
      <c r="GI10" s="10"/>
      <c r="GJ10" s="12"/>
      <c r="GK10" s="12"/>
      <c r="GL10" s="12"/>
      <c r="GM10" s="12"/>
      <c r="GN10" s="10"/>
      <c r="GO10" s="10"/>
      <c r="GP10" s="10"/>
      <c r="GQ10" s="10"/>
      <c r="GR10" s="10"/>
      <c r="GS10" s="10"/>
      <c r="GT10" s="12"/>
      <c r="GU10" s="12"/>
      <c r="GV10" s="12"/>
      <c r="GW10" s="12"/>
      <c r="GX10" s="10"/>
      <c r="GY10" s="10"/>
      <c r="GZ10" s="10"/>
      <c r="HA10" s="10"/>
      <c r="HB10" s="10"/>
      <c r="HC10" s="10"/>
      <c r="HD10" s="10"/>
      <c r="HE10" s="12"/>
      <c r="HF10" s="12"/>
      <c r="HG10" s="12"/>
      <c r="HH10" s="12"/>
      <c r="HI10" s="10"/>
      <c r="HJ10" s="10"/>
      <c r="HK10" s="10"/>
      <c r="HL10" s="10"/>
      <c r="HM10" s="10"/>
      <c r="HN10" s="10"/>
      <c r="HO10" s="12"/>
      <c r="HP10" s="12"/>
      <c r="HQ10" s="12"/>
      <c r="HR10" s="12"/>
      <c r="HS10" s="10"/>
      <c r="HT10" s="10"/>
      <c r="HU10" s="10"/>
      <c r="HV10" s="10"/>
      <c r="HW10" s="10"/>
      <c r="HX10" s="10"/>
      <c r="HY10" s="10"/>
      <c r="HZ10" s="12"/>
      <c r="IA10" s="12"/>
      <c r="IB10" s="12"/>
      <c r="IC10" s="12"/>
      <c r="ID10" s="10"/>
      <c r="IE10" s="10"/>
      <c r="IF10" s="10"/>
      <c r="IG10" s="10"/>
      <c r="IH10" s="10"/>
      <c r="II10" s="10"/>
      <c r="IJ10" s="12"/>
      <c r="IK10" s="12"/>
      <c r="IL10" s="12"/>
      <c r="IM10" s="12"/>
      <c r="IN10" s="10"/>
      <c r="IO10" s="10"/>
      <c r="IP10" s="10"/>
      <c r="IQ10" s="10"/>
      <c r="IR10" s="10"/>
      <c r="IS10" s="10"/>
      <c r="IT10" s="10"/>
      <c r="IU10" s="12"/>
      <c r="IV10" s="12"/>
      <c r="IW10" s="12"/>
      <c r="IX10" s="12"/>
      <c r="IY10" s="10"/>
      <c r="IZ10" s="10"/>
      <c r="JA10" s="10"/>
      <c r="JB10" s="10"/>
      <c r="JC10" s="10"/>
      <c r="JD10" s="10"/>
      <c r="JE10" s="12"/>
      <c r="JF10" s="12"/>
      <c r="JG10" s="12"/>
      <c r="JH10" s="12"/>
      <c r="JI10" s="10"/>
      <c r="JJ10" s="10"/>
      <c r="JK10" s="10"/>
      <c r="JL10" s="10"/>
      <c r="JM10" s="10"/>
      <c r="JN10" s="10"/>
      <c r="JO10" s="10"/>
      <c r="JP10" s="12"/>
      <c r="JQ10" s="12"/>
      <c r="JR10" s="12"/>
      <c r="JS10" s="12"/>
      <c r="JT10" s="10"/>
      <c r="JU10" s="10"/>
      <c r="JV10" s="10"/>
      <c r="JW10" s="10"/>
      <c r="JX10" s="10"/>
      <c r="JY10" s="10"/>
      <c r="JZ10" s="12"/>
      <c r="KA10" s="12"/>
      <c r="KB10" s="12"/>
      <c r="KC10" s="12"/>
      <c r="KD10" s="10"/>
      <c r="KE10" s="10"/>
      <c r="KF10" s="10"/>
      <c r="KG10" s="10"/>
      <c r="KH10" s="10"/>
      <c r="KI10" s="10"/>
      <c r="KJ10" s="10"/>
      <c r="KK10" s="12"/>
      <c r="KL10" s="12"/>
      <c r="KM10" s="12"/>
      <c r="KN10" s="12"/>
      <c r="KO10" s="10"/>
      <c r="KP10" s="10"/>
      <c r="KQ10" s="10"/>
      <c r="KR10" s="10"/>
      <c r="KS10" s="10"/>
      <c r="KT10" s="10"/>
      <c r="KU10" s="12"/>
      <c r="KV10" s="12"/>
      <c r="KW10" s="12"/>
      <c r="KX10" s="12"/>
      <c r="KY10" s="10"/>
      <c r="KZ10" s="10"/>
      <c r="LA10" s="10"/>
      <c r="LB10" s="10"/>
      <c r="LC10" s="10"/>
      <c r="LD10" s="10"/>
      <c r="LE10" s="10"/>
      <c r="LF10" s="12"/>
      <c r="LG10" s="12"/>
      <c r="LH10" s="12"/>
      <c r="LI10" s="12"/>
      <c r="LJ10" s="10"/>
      <c r="LK10" s="10"/>
      <c r="LL10" s="10"/>
      <c r="LM10" s="10"/>
      <c r="LN10" s="10"/>
      <c r="LO10" s="10"/>
      <c r="LP10" s="12"/>
      <c r="LQ10" s="12"/>
      <c r="LR10" s="12"/>
      <c r="LS10" s="12"/>
      <c r="LT10" s="10"/>
      <c r="LU10" s="10"/>
      <c r="LV10" s="10"/>
      <c r="LW10" s="10"/>
      <c r="LX10" s="10"/>
      <c r="LY10" s="10"/>
      <c r="LZ10" s="10"/>
      <c r="MA10" s="12"/>
      <c r="MB10" s="12"/>
      <c r="MC10" s="12"/>
      <c r="MD10" s="12"/>
      <c r="ME10" s="10"/>
      <c r="MF10" s="10"/>
      <c r="MG10" s="10"/>
      <c r="MH10" s="10"/>
      <c r="MI10" s="10"/>
      <c r="MJ10" s="10"/>
      <c r="MK10" s="12"/>
      <c r="ML10" s="12"/>
      <c r="MM10" s="12"/>
      <c r="MN10" s="12"/>
      <c r="MO10" s="10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4"/>
      <c r="NF10" s="14"/>
      <c r="NG10" s="14"/>
      <c r="NH10" s="14"/>
      <c r="NI10" s="14"/>
      <c r="NJ10" s="15"/>
      <c r="NK10" s="224"/>
      <c r="NL10" s="224"/>
      <c r="NM10" s="224"/>
      <c r="NN10" s="224"/>
      <c r="NO10" s="224"/>
      <c r="NP10" s="224"/>
      <c r="NQ10" s="224"/>
      <c r="NR10" s="224"/>
      <c r="NS10" s="224"/>
      <c r="NT10" s="224"/>
      <c r="NU10" s="224"/>
      <c r="NV10" s="224"/>
      <c r="NW10" s="224"/>
      <c r="NX10" s="224"/>
      <c r="NY10" s="224"/>
      <c r="NZ10" s="224"/>
      <c r="OA10" s="224"/>
      <c r="OB10" s="224"/>
    </row>
    <row r="11" spans="1:392" ht="3.65" customHeight="1" thickTop="1" x14ac:dyDescent="0.65">
      <c r="B11" s="796"/>
      <c r="C11" s="797"/>
      <c r="D11" s="797"/>
      <c r="E11" s="797"/>
      <c r="F11" s="797"/>
      <c r="G11" s="797"/>
      <c r="H11" s="797"/>
      <c r="I11" s="797"/>
      <c r="J11" s="797"/>
      <c r="K11" s="797"/>
      <c r="L11" s="797"/>
      <c r="M11" s="797"/>
      <c r="N11" s="797"/>
      <c r="O11" s="797"/>
      <c r="P11" s="797"/>
      <c r="Q11" s="797"/>
      <c r="R11" s="797"/>
      <c r="S11" s="788" t="s">
        <v>2</v>
      </c>
      <c r="T11" s="789"/>
      <c r="U11" s="789"/>
      <c r="V11" s="789"/>
      <c r="W11" s="789"/>
      <c r="X11" s="789"/>
      <c r="Y11" s="789"/>
      <c r="Z11" s="789"/>
      <c r="AA11" s="789"/>
      <c r="AB11" s="789"/>
      <c r="AC11" s="789"/>
      <c r="AD11" s="789"/>
      <c r="AE11" s="789"/>
      <c r="AF11" s="789"/>
      <c r="AG11" s="789"/>
      <c r="AH11" s="789"/>
      <c r="AI11" s="789"/>
      <c r="AJ11" s="789"/>
      <c r="AK11" s="789"/>
      <c r="AL11" s="789"/>
      <c r="AM11" s="789"/>
      <c r="AN11" s="789"/>
      <c r="AO11" s="789"/>
      <c r="AP11" s="789"/>
      <c r="AQ11" s="789"/>
      <c r="AR11" s="789"/>
      <c r="AS11" s="789"/>
      <c r="AT11" s="789"/>
      <c r="AU11" s="789"/>
      <c r="AV11" s="789"/>
      <c r="AW11" s="789"/>
      <c r="AX11" s="789"/>
      <c r="AY11" s="790"/>
      <c r="AZ11" s="791" t="s">
        <v>3</v>
      </c>
      <c r="BA11" s="791"/>
      <c r="BB11" s="791"/>
      <c r="BC11" s="791"/>
      <c r="BD11" s="791"/>
      <c r="BE11" s="791"/>
      <c r="BF11" s="791"/>
      <c r="BG11" s="791"/>
      <c r="BH11" s="791"/>
      <c r="BI11" s="791"/>
      <c r="BJ11" s="791"/>
      <c r="BK11" s="791"/>
      <c r="BL11" s="791"/>
      <c r="BM11" s="791"/>
      <c r="BN11" s="791"/>
      <c r="BO11" s="791"/>
      <c r="BP11" s="791"/>
      <c r="BQ11" s="791"/>
      <c r="BR11" s="791"/>
      <c r="BS11" s="791"/>
      <c r="BT11" s="791"/>
      <c r="BU11" s="791"/>
      <c r="BV11" s="791"/>
      <c r="BW11" s="791"/>
      <c r="BX11" s="791"/>
      <c r="BY11" s="791"/>
      <c r="BZ11" s="791"/>
      <c r="CA11" s="791"/>
      <c r="CB11" s="791"/>
      <c r="CC11" s="791"/>
      <c r="CD11" s="791"/>
      <c r="CE11" s="791"/>
      <c r="CF11" s="791" t="s">
        <v>4</v>
      </c>
      <c r="CG11" s="791"/>
      <c r="CH11" s="791"/>
      <c r="CI11" s="791"/>
      <c r="CJ11" s="791"/>
      <c r="CK11" s="791"/>
      <c r="CL11" s="791"/>
      <c r="CM11" s="791"/>
      <c r="CN11" s="791"/>
      <c r="CO11" s="791"/>
      <c r="CP11" s="791"/>
      <c r="CQ11" s="791"/>
      <c r="CR11" s="791"/>
      <c r="CS11" s="791"/>
      <c r="CT11" s="791"/>
      <c r="CU11" s="791"/>
      <c r="CV11" s="791"/>
      <c r="CW11" s="791"/>
      <c r="CX11" s="791"/>
      <c r="CY11" s="791"/>
      <c r="CZ11" s="791"/>
      <c r="DA11" s="791"/>
      <c r="DB11" s="791"/>
      <c r="DC11" s="791"/>
      <c r="DD11" s="791"/>
      <c r="DE11" s="791"/>
      <c r="DF11" s="791"/>
      <c r="DG11" s="791"/>
      <c r="DH11" s="791"/>
      <c r="DI11" s="791"/>
      <c r="DJ11" s="791"/>
      <c r="DK11" s="791"/>
      <c r="DL11" s="791" t="s">
        <v>5</v>
      </c>
      <c r="DM11" s="791"/>
      <c r="DN11" s="791"/>
      <c r="DO11" s="791"/>
      <c r="DP11" s="791"/>
      <c r="DQ11" s="791"/>
      <c r="DR11" s="791"/>
      <c r="DS11" s="791"/>
      <c r="DT11" s="791"/>
      <c r="DU11" s="791"/>
      <c r="DV11" s="791"/>
      <c r="DW11" s="791"/>
      <c r="DX11" s="791"/>
      <c r="DY11" s="791"/>
      <c r="DZ11" s="791"/>
      <c r="EA11" s="791"/>
      <c r="EB11" s="791"/>
      <c r="EC11" s="791"/>
      <c r="ED11" s="791"/>
      <c r="EE11" s="791"/>
      <c r="EF11" s="791"/>
      <c r="EG11" s="791"/>
      <c r="EH11" s="791"/>
      <c r="EI11" s="791"/>
      <c r="EJ11" s="791"/>
      <c r="EK11" s="791"/>
      <c r="EL11" s="791"/>
      <c r="EM11" s="791"/>
      <c r="EN11" s="791"/>
      <c r="EO11" s="791"/>
      <c r="EP11" s="791"/>
      <c r="EQ11" s="791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620"/>
      <c r="JQ11" s="620"/>
      <c r="JR11" s="620"/>
      <c r="JS11" s="620"/>
      <c r="JT11" s="620"/>
      <c r="JU11" s="620"/>
      <c r="JV11" s="620"/>
      <c r="JW11" s="620"/>
      <c r="JX11" s="620"/>
      <c r="JY11" s="620"/>
      <c r="JZ11" s="620"/>
      <c r="KA11" s="620"/>
      <c r="KB11" s="620"/>
      <c r="KC11" s="620"/>
      <c r="KD11" s="620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  <c r="KR11" s="16"/>
      <c r="KS11" s="16"/>
      <c r="KT11" s="16"/>
      <c r="KU11" s="16"/>
      <c r="KV11" s="16"/>
      <c r="KW11" s="16"/>
      <c r="KX11" s="16"/>
      <c r="KY11" s="16"/>
      <c r="KZ11" s="16"/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6"/>
      <c r="LU11" s="16"/>
      <c r="LV11" s="16"/>
      <c r="LW11" s="16"/>
      <c r="LX11" s="16"/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6"/>
      <c r="MW11" s="16"/>
      <c r="MX11" s="16"/>
      <c r="MY11" s="16"/>
      <c r="MZ11" s="16"/>
      <c r="NA11" s="16"/>
      <c r="NB11" s="16"/>
      <c r="NC11" s="16"/>
      <c r="ND11" s="16"/>
      <c r="NE11" s="16"/>
      <c r="NF11" s="16"/>
      <c r="NG11" s="16"/>
      <c r="NH11" s="16"/>
      <c r="NI11" s="16"/>
      <c r="NJ11" s="17"/>
      <c r="NK11" s="224"/>
      <c r="NL11" s="224"/>
      <c r="NM11" s="224"/>
      <c r="NN11" s="224"/>
      <c r="NO11" s="224"/>
      <c r="NP11" s="224"/>
      <c r="NQ11" s="224"/>
      <c r="NR11" s="224"/>
      <c r="NS11" s="224"/>
      <c r="NT11" s="224"/>
      <c r="NU11" s="224"/>
      <c r="NV11" s="224"/>
      <c r="NW11" s="224"/>
      <c r="NX11" s="224"/>
      <c r="NY11" s="224"/>
      <c r="NZ11" s="224"/>
      <c r="OA11" s="224"/>
      <c r="OB11" s="224"/>
    </row>
    <row r="12" spans="1:392" ht="3.65" customHeight="1" x14ac:dyDescent="0.65">
      <c r="B12" s="796"/>
      <c r="C12" s="797"/>
      <c r="D12" s="797"/>
      <c r="E12" s="797"/>
      <c r="F12" s="797"/>
      <c r="G12" s="797"/>
      <c r="H12" s="797"/>
      <c r="I12" s="797"/>
      <c r="J12" s="797"/>
      <c r="K12" s="797"/>
      <c r="L12" s="797"/>
      <c r="M12" s="797"/>
      <c r="N12" s="797"/>
      <c r="O12" s="797"/>
      <c r="P12" s="797"/>
      <c r="Q12" s="797"/>
      <c r="R12" s="797"/>
      <c r="S12" s="788"/>
      <c r="T12" s="789"/>
      <c r="U12" s="789"/>
      <c r="V12" s="789"/>
      <c r="W12" s="789"/>
      <c r="X12" s="789"/>
      <c r="Y12" s="789"/>
      <c r="Z12" s="789"/>
      <c r="AA12" s="789"/>
      <c r="AB12" s="789"/>
      <c r="AC12" s="789"/>
      <c r="AD12" s="789"/>
      <c r="AE12" s="789"/>
      <c r="AF12" s="789"/>
      <c r="AG12" s="789"/>
      <c r="AH12" s="789"/>
      <c r="AI12" s="789"/>
      <c r="AJ12" s="789"/>
      <c r="AK12" s="789"/>
      <c r="AL12" s="789"/>
      <c r="AM12" s="789"/>
      <c r="AN12" s="789"/>
      <c r="AO12" s="789"/>
      <c r="AP12" s="789"/>
      <c r="AQ12" s="789"/>
      <c r="AR12" s="789"/>
      <c r="AS12" s="789"/>
      <c r="AT12" s="789"/>
      <c r="AU12" s="789"/>
      <c r="AV12" s="789"/>
      <c r="AW12" s="789"/>
      <c r="AX12" s="789"/>
      <c r="AY12" s="790"/>
      <c r="AZ12" s="792"/>
      <c r="BA12" s="792"/>
      <c r="BB12" s="792"/>
      <c r="BC12" s="792"/>
      <c r="BD12" s="792"/>
      <c r="BE12" s="792"/>
      <c r="BF12" s="792"/>
      <c r="BG12" s="792"/>
      <c r="BH12" s="792"/>
      <c r="BI12" s="792"/>
      <c r="BJ12" s="792"/>
      <c r="BK12" s="792"/>
      <c r="BL12" s="792"/>
      <c r="BM12" s="792"/>
      <c r="BN12" s="792"/>
      <c r="BO12" s="792"/>
      <c r="BP12" s="792"/>
      <c r="BQ12" s="792"/>
      <c r="BR12" s="792"/>
      <c r="BS12" s="792"/>
      <c r="BT12" s="792"/>
      <c r="BU12" s="792"/>
      <c r="BV12" s="792"/>
      <c r="BW12" s="792"/>
      <c r="BX12" s="792"/>
      <c r="BY12" s="792"/>
      <c r="BZ12" s="792"/>
      <c r="CA12" s="792"/>
      <c r="CB12" s="792"/>
      <c r="CC12" s="792"/>
      <c r="CD12" s="792"/>
      <c r="CE12" s="792"/>
      <c r="CF12" s="792"/>
      <c r="CG12" s="792"/>
      <c r="CH12" s="792"/>
      <c r="CI12" s="792"/>
      <c r="CJ12" s="792"/>
      <c r="CK12" s="792"/>
      <c r="CL12" s="792"/>
      <c r="CM12" s="792"/>
      <c r="CN12" s="792"/>
      <c r="CO12" s="792"/>
      <c r="CP12" s="792"/>
      <c r="CQ12" s="792"/>
      <c r="CR12" s="792"/>
      <c r="CS12" s="792"/>
      <c r="CT12" s="792"/>
      <c r="CU12" s="792"/>
      <c r="CV12" s="792"/>
      <c r="CW12" s="792"/>
      <c r="CX12" s="792"/>
      <c r="CY12" s="792"/>
      <c r="CZ12" s="792"/>
      <c r="DA12" s="792"/>
      <c r="DB12" s="792"/>
      <c r="DC12" s="792"/>
      <c r="DD12" s="792"/>
      <c r="DE12" s="792"/>
      <c r="DF12" s="792"/>
      <c r="DG12" s="792"/>
      <c r="DH12" s="792"/>
      <c r="DI12" s="792"/>
      <c r="DJ12" s="792"/>
      <c r="DK12" s="792"/>
      <c r="DL12" s="792"/>
      <c r="DM12" s="792"/>
      <c r="DN12" s="792"/>
      <c r="DO12" s="792"/>
      <c r="DP12" s="792"/>
      <c r="DQ12" s="792"/>
      <c r="DR12" s="792"/>
      <c r="DS12" s="792"/>
      <c r="DT12" s="792"/>
      <c r="DU12" s="792"/>
      <c r="DV12" s="792"/>
      <c r="DW12" s="792"/>
      <c r="DX12" s="792"/>
      <c r="DY12" s="792"/>
      <c r="DZ12" s="792"/>
      <c r="EA12" s="792"/>
      <c r="EB12" s="792"/>
      <c r="EC12" s="792"/>
      <c r="ED12" s="792"/>
      <c r="EE12" s="792"/>
      <c r="EF12" s="792"/>
      <c r="EG12" s="792"/>
      <c r="EH12" s="792"/>
      <c r="EI12" s="792"/>
      <c r="EJ12" s="792"/>
      <c r="EK12" s="792"/>
      <c r="EL12" s="792"/>
      <c r="EM12" s="792"/>
      <c r="EN12" s="792"/>
      <c r="EO12" s="792"/>
      <c r="EP12" s="792"/>
      <c r="EQ12" s="792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621"/>
      <c r="JQ12" s="621"/>
      <c r="JR12" s="621"/>
      <c r="JS12" s="621"/>
      <c r="JT12" s="621"/>
      <c r="JU12" s="621"/>
      <c r="JV12" s="621"/>
      <c r="JW12" s="621"/>
      <c r="JX12" s="621"/>
      <c r="JY12" s="621"/>
      <c r="JZ12" s="621"/>
      <c r="KA12" s="621"/>
      <c r="KB12" s="621"/>
      <c r="KC12" s="621"/>
      <c r="KD12" s="621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9"/>
      <c r="NK12" s="224"/>
      <c r="NL12" s="224"/>
      <c r="NM12" s="224"/>
      <c r="NN12" s="224"/>
      <c r="NO12" s="224"/>
      <c r="NP12" s="224"/>
      <c r="NQ12" s="224"/>
      <c r="NR12" s="224"/>
      <c r="NS12" s="224"/>
      <c r="NT12" s="224"/>
      <c r="NU12" s="224"/>
      <c r="NV12" s="224"/>
      <c r="NW12" s="224"/>
      <c r="NX12" s="224"/>
      <c r="NY12" s="224"/>
      <c r="NZ12" s="224"/>
      <c r="OA12" s="224"/>
      <c r="OB12" s="224"/>
    </row>
    <row r="13" spans="1:392" ht="3.65" customHeight="1" x14ac:dyDescent="0.65">
      <c r="B13" s="796"/>
      <c r="C13" s="797"/>
      <c r="D13" s="797"/>
      <c r="E13" s="797"/>
      <c r="F13" s="797"/>
      <c r="G13" s="797"/>
      <c r="H13" s="797"/>
      <c r="I13" s="797"/>
      <c r="J13" s="797"/>
      <c r="K13" s="797"/>
      <c r="L13" s="797"/>
      <c r="M13" s="797"/>
      <c r="N13" s="797"/>
      <c r="O13" s="797"/>
      <c r="P13" s="797"/>
      <c r="Q13" s="797"/>
      <c r="R13" s="797"/>
      <c r="S13" s="788"/>
      <c r="T13" s="789"/>
      <c r="U13" s="789"/>
      <c r="V13" s="789"/>
      <c r="W13" s="789"/>
      <c r="X13" s="789"/>
      <c r="Y13" s="789"/>
      <c r="Z13" s="789"/>
      <c r="AA13" s="789"/>
      <c r="AB13" s="789"/>
      <c r="AC13" s="789"/>
      <c r="AD13" s="789"/>
      <c r="AE13" s="789"/>
      <c r="AF13" s="789"/>
      <c r="AG13" s="789"/>
      <c r="AH13" s="789"/>
      <c r="AI13" s="789"/>
      <c r="AJ13" s="789"/>
      <c r="AK13" s="789"/>
      <c r="AL13" s="789"/>
      <c r="AM13" s="789"/>
      <c r="AN13" s="789"/>
      <c r="AO13" s="789"/>
      <c r="AP13" s="789"/>
      <c r="AQ13" s="789"/>
      <c r="AR13" s="789"/>
      <c r="AS13" s="789"/>
      <c r="AT13" s="789"/>
      <c r="AU13" s="789"/>
      <c r="AV13" s="789"/>
      <c r="AW13" s="789"/>
      <c r="AX13" s="789"/>
      <c r="AY13" s="790"/>
      <c r="AZ13" s="792"/>
      <c r="BA13" s="792"/>
      <c r="BB13" s="792"/>
      <c r="BC13" s="792"/>
      <c r="BD13" s="792"/>
      <c r="BE13" s="792"/>
      <c r="BF13" s="792"/>
      <c r="BG13" s="792"/>
      <c r="BH13" s="792"/>
      <c r="BI13" s="792"/>
      <c r="BJ13" s="792"/>
      <c r="BK13" s="792"/>
      <c r="BL13" s="792"/>
      <c r="BM13" s="792"/>
      <c r="BN13" s="792"/>
      <c r="BO13" s="792"/>
      <c r="BP13" s="792"/>
      <c r="BQ13" s="792"/>
      <c r="BR13" s="792"/>
      <c r="BS13" s="792"/>
      <c r="BT13" s="792"/>
      <c r="BU13" s="792"/>
      <c r="BV13" s="792"/>
      <c r="BW13" s="792"/>
      <c r="BX13" s="792"/>
      <c r="BY13" s="792"/>
      <c r="BZ13" s="792"/>
      <c r="CA13" s="792"/>
      <c r="CB13" s="792"/>
      <c r="CC13" s="792"/>
      <c r="CD13" s="792"/>
      <c r="CE13" s="792"/>
      <c r="CF13" s="792"/>
      <c r="CG13" s="792"/>
      <c r="CH13" s="792"/>
      <c r="CI13" s="792"/>
      <c r="CJ13" s="792"/>
      <c r="CK13" s="792"/>
      <c r="CL13" s="792"/>
      <c r="CM13" s="792"/>
      <c r="CN13" s="792"/>
      <c r="CO13" s="792"/>
      <c r="CP13" s="792"/>
      <c r="CQ13" s="792"/>
      <c r="CR13" s="792"/>
      <c r="CS13" s="792"/>
      <c r="CT13" s="792"/>
      <c r="CU13" s="792"/>
      <c r="CV13" s="792"/>
      <c r="CW13" s="792"/>
      <c r="CX13" s="792"/>
      <c r="CY13" s="792"/>
      <c r="CZ13" s="792"/>
      <c r="DA13" s="792"/>
      <c r="DB13" s="792"/>
      <c r="DC13" s="792"/>
      <c r="DD13" s="792"/>
      <c r="DE13" s="792"/>
      <c r="DF13" s="792"/>
      <c r="DG13" s="792"/>
      <c r="DH13" s="792"/>
      <c r="DI13" s="792"/>
      <c r="DJ13" s="792"/>
      <c r="DK13" s="792"/>
      <c r="DL13" s="792"/>
      <c r="DM13" s="792"/>
      <c r="DN13" s="792"/>
      <c r="DO13" s="792"/>
      <c r="DP13" s="792"/>
      <c r="DQ13" s="792"/>
      <c r="DR13" s="792"/>
      <c r="DS13" s="792"/>
      <c r="DT13" s="792"/>
      <c r="DU13" s="792"/>
      <c r="DV13" s="792"/>
      <c r="DW13" s="792"/>
      <c r="DX13" s="792"/>
      <c r="DY13" s="792"/>
      <c r="DZ13" s="792"/>
      <c r="EA13" s="792"/>
      <c r="EB13" s="792"/>
      <c r="EC13" s="792"/>
      <c r="ED13" s="792"/>
      <c r="EE13" s="792"/>
      <c r="EF13" s="792"/>
      <c r="EG13" s="792"/>
      <c r="EH13" s="792"/>
      <c r="EI13" s="792"/>
      <c r="EJ13" s="792"/>
      <c r="EK13" s="792"/>
      <c r="EL13" s="792"/>
      <c r="EM13" s="792"/>
      <c r="EN13" s="792"/>
      <c r="EO13" s="792"/>
      <c r="EP13" s="792"/>
      <c r="EQ13" s="792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621"/>
      <c r="JQ13" s="621"/>
      <c r="JR13" s="621"/>
      <c r="JS13" s="621"/>
      <c r="JT13" s="621"/>
      <c r="JU13" s="621"/>
      <c r="JV13" s="621"/>
      <c r="JW13" s="621"/>
      <c r="JX13" s="621"/>
      <c r="JY13" s="621"/>
      <c r="JZ13" s="621"/>
      <c r="KA13" s="621"/>
      <c r="KB13" s="621"/>
      <c r="KC13" s="621"/>
      <c r="KD13" s="621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8"/>
      <c r="LR13" s="18"/>
      <c r="LS13" s="18"/>
      <c r="LT13" s="18"/>
      <c r="LU13" s="18"/>
      <c r="LV13" s="18"/>
      <c r="LW13" s="18"/>
      <c r="LX13" s="18"/>
      <c r="LY13" s="18"/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9"/>
      <c r="NK13" s="224"/>
      <c r="NL13" s="224"/>
      <c r="NM13" s="224"/>
      <c r="NN13" s="224"/>
      <c r="NO13" s="224"/>
      <c r="NP13" s="224"/>
      <c r="NQ13" s="224"/>
      <c r="NR13" s="224"/>
      <c r="NS13" s="224"/>
      <c r="NT13" s="224"/>
      <c r="NU13" s="224"/>
      <c r="NV13" s="224"/>
      <c r="NW13" s="224"/>
      <c r="NX13" s="224"/>
      <c r="NY13" s="224"/>
      <c r="NZ13" s="224"/>
      <c r="OA13" s="224"/>
      <c r="OB13" s="224"/>
    </row>
    <row r="14" spans="1:392" ht="3.65" customHeight="1" x14ac:dyDescent="0.65">
      <c r="B14" s="796"/>
      <c r="C14" s="797"/>
      <c r="D14" s="797"/>
      <c r="E14" s="797"/>
      <c r="F14" s="797"/>
      <c r="G14" s="797"/>
      <c r="H14" s="797"/>
      <c r="I14" s="797"/>
      <c r="J14" s="797"/>
      <c r="K14" s="797"/>
      <c r="L14" s="797"/>
      <c r="M14" s="797"/>
      <c r="N14" s="797"/>
      <c r="O14" s="797"/>
      <c r="P14" s="797"/>
      <c r="Q14" s="797"/>
      <c r="R14" s="797"/>
      <c r="S14" s="788"/>
      <c r="T14" s="789"/>
      <c r="U14" s="789"/>
      <c r="V14" s="789"/>
      <c r="W14" s="789"/>
      <c r="X14" s="789"/>
      <c r="Y14" s="789"/>
      <c r="Z14" s="789"/>
      <c r="AA14" s="789"/>
      <c r="AB14" s="789"/>
      <c r="AC14" s="789"/>
      <c r="AD14" s="789"/>
      <c r="AE14" s="789"/>
      <c r="AF14" s="789"/>
      <c r="AG14" s="789"/>
      <c r="AH14" s="789"/>
      <c r="AI14" s="789"/>
      <c r="AJ14" s="789"/>
      <c r="AK14" s="789"/>
      <c r="AL14" s="789"/>
      <c r="AM14" s="789"/>
      <c r="AN14" s="789"/>
      <c r="AO14" s="789"/>
      <c r="AP14" s="789"/>
      <c r="AQ14" s="789"/>
      <c r="AR14" s="789"/>
      <c r="AS14" s="789"/>
      <c r="AT14" s="789"/>
      <c r="AU14" s="789"/>
      <c r="AV14" s="789"/>
      <c r="AW14" s="789"/>
      <c r="AX14" s="789"/>
      <c r="AY14" s="790"/>
      <c r="AZ14" s="792"/>
      <c r="BA14" s="792"/>
      <c r="BB14" s="792"/>
      <c r="BC14" s="792"/>
      <c r="BD14" s="792"/>
      <c r="BE14" s="792"/>
      <c r="BF14" s="792"/>
      <c r="BG14" s="792"/>
      <c r="BH14" s="792"/>
      <c r="BI14" s="792"/>
      <c r="BJ14" s="792"/>
      <c r="BK14" s="792"/>
      <c r="BL14" s="792"/>
      <c r="BM14" s="792"/>
      <c r="BN14" s="792"/>
      <c r="BO14" s="792"/>
      <c r="BP14" s="792"/>
      <c r="BQ14" s="792"/>
      <c r="BR14" s="792"/>
      <c r="BS14" s="792"/>
      <c r="BT14" s="792"/>
      <c r="BU14" s="792"/>
      <c r="BV14" s="792"/>
      <c r="BW14" s="792"/>
      <c r="BX14" s="792"/>
      <c r="BY14" s="792"/>
      <c r="BZ14" s="792"/>
      <c r="CA14" s="792"/>
      <c r="CB14" s="792"/>
      <c r="CC14" s="792"/>
      <c r="CD14" s="792"/>
      <c r="CE14" s="792"/>
      <c r="CF14" s="792"/>
      <c r="CG14" s="792"/>
      <c r="CH14" s="792"/>
      <c r="CI14" s="792"/>
      <c r="CJ14" s="792"/>
      <c r="CK14" s="792"/>
      <c r="CL14" s="792"/>
      <c r="CM14" s="792"/>
      <c r="CN14" s="792"/>
      <c r="CO14" s="792"/>
      <c r="CP14" s="792"/>
      <c r="CQ14" s="792"/>
      <c r="CR14" s="792"/>
      <c r="CS14" s="792"/>
      <c r="CT14" s="792"/>
      <c r="CU14" s="792"/>
      <c r="CV14" s="792"/>
      <c r="CW14" s="792"/>
      <c r="CX14" s="792"/>
      <c r="CY14" s="792"/>
      <c r="CZ14" s="792"/>
      <c r="DA14" s="792"/>
      <c r="DB14" s="792"/>
      <c r="DC14" s="792"/>
      <c r="DD14" s="792"/>
      <c r="DE14" s="792"/>
      <c r="DF14" s="792"/>
      <c r="DG14" s="792"/>
      <c r="DH14" s="792"/>
      <c r="DI14" s="792"/>
      <c r="DJ14" s="792"/>
      <c r="DK14" s="792"/>
      <c r="DL14" s="792"/>
      <c r="DM14" s="792"/>
      <c r="DN14" s="792"/>
      <c r="DO14" s="792"/>
      <c r="DP14" s="792"/>
      <c r="DQ14" s="792"/>
      <c r="DR14" s="792"/>
      <c r="DS14" s="792"/>
      <c r="DT14" s="792"/>
      <c r="DU14" s="792"/>
      <c r="DV14" s="792"/>
      <c r="DW14" s="792"/>
      <c r="DX14" s="792"/>
      <c r="DY14" s="792"/>
      <c r="DZ14" s="792"/>
      <c r="EA14" s="792"/>
      <c r="EB14" s="792"/>
      <c r="EC14" s="792"/>
      <c r="ED14" s="792"/>
      <c r="EE14" s="792"/>
      <c r="EF14" s="792"/>
      <c r="EG14" s="792"/>
      <c r="EH14" s="792"/>
      <c r="EI14" s="792"/>
      <c r="EJ14" s="792"/>
      <c r="EK14" s="792"/>
      <c r="EL14" s="792"/>
      <c r="EM14" s="792"/>
      <c r="EN14" s="792"/>
      <c r="EO14" s="792"/>
      <c r="EP14" s="792"/>
      <c r="EQ14" s="792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621"/>
      <c r="JQ14" s="621"/>
      <c r="JR14" s="621"/>
      <c r="JS14" s="621"/>
      <c r="JT14" s="621"/>
      <c r="JU14" s="621"/>
      <c r="JV14" s="621"/>
      <c r="JW14" s="621"/>
      <c r="JX14" s="621"/>
      <c r="JY14" s="621"/>
      <c r="JZ14" s="621"/>
      <c r="KA14" s="621"/>
      <c r="KB14" s="621"/>
      <c r="KC14" s="621"/>
      <c r="KD14" s="621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8"/>
      <c r="LR14" s="18"/>
      <c r="LS14" s="18"/>
      <c r="LT14" s="18"/>
      <c r="LU14" s="18"/>
      <c r="LV14" s="18"/>
      <c r="LW14" s="18"/>
      <c r="LX14" s="18"/>
      <c r="LY14" s="18"/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9"/>
      <c r="NK14" s="224"/>
      <c r="NL14" s="224"/>
      <c r="NM14" s="224"/>
      <c r="NN14" s="224"/>
      <c r="NO14" s="224"/>
      <c r="NP14" s="224"/>
      <c r="NQ14" s="224"/>
      <c r="NR14" s="224"/>
      <c r="NS14" s="224"/>
      <c r="NT14" s="224"/>
      <c r="NU14" s="224"/>
      <c r="NV14" s="224"/>
      <c r="NW14" s="224"/>
      <c r="NX14" s="224"/>
      <c r="NY14" s="224"/>
      <c r="NZ14" s="224"/>
      <c r="OA14" s="224"/>
      <c r="OB14" s="224"/>
    </row>
    <row r="15" spans="1:392" ht="3.65" customHeight="1" x14ac:dyDescent="0.65">
      <c r="B15" s="796"/>
      <c r="C15" s="797"/>
      <c r="D15" s="797"/>
      <c r="E15" s="797"/>
      <c r="F15" s="797"/>
      <c r="G15" s="797"/>
      <c r="H15" s="797"/>
      <c r="I15" s="797"/>
      <c r="J15" s="797"/>
      <c r="K15" s="797"/>
      <c r="L15" s="797"/>
      <c r="M15" s="797"/>
      <c r="N15" s="797"/>
      <c r="O15" s="797"/>
      <c r="P15" s="797"/>
      <c r="Q15" s="797"/>
      <c r="R15" s="797"/>
      <c r="S15" s="788"/>
      <c r="T15" s="789"/>
      <c r="U15" s="789"/>
      <c r="V15" s="789"/>
      <c r="W15" s="789"/>
      <c r="X15" s="789"/>
      <c r="Y15" s="789"/>
      <c r="Z15" s="789"/>
      <c r="AA15" s="789"/>
      <c r="AB15" s="789"/>
      <c r="AC15" s="789"/>
      <c r="AD15" s="789"/>
      <c r="AE15" s="789"/>
      <c r="AF15" s="789"/>
      <c r="AG15" s="789"/>
      <c r="AH15" s="789"/>
      <c r="AI15" s="789"/>
      <c r="AJ15" s="789"/>
      <c r="AK15" s="789"/>
      <c r="AL15" s="789"/>
      <c r="AM15" s="789"/>
      <c r="AN15" s="789"/>
      <c r="AO15" s="789"/>
      <c r="AP15" s="789"/>
      <c r="AQ15" s="789"/>
      <c r="AR15" s="789"/>
      <c r="AS15" s="789"/>
      <c r="AT15" s="789"/>
      <c r="AU15" s="789"/>
      <c r="AV15" s="789"/>
      <c r="AW15" s="789"/>
      <c r="AX15" s="789"/>
      <c r="AY15" s="790"/>
      <c r="AZ15" s="792"/>
      <c r="BA15" s="792"/>
      <c r="BB15" s="792"/>
      <c r="BC15" s="792"/>
      <c r="BD15" s="792"/>
      <c r="BE15" s="792"/>
      <c r="BF15" s="792"/>
      <c r="BG15" s="792"/>
      <c r="BH15" s="792"/>
      <c r="BI15" s="792"/>
      <c r="BJ15" s="792"/>
      <c r="BK15" s="792"/>
      <c r="BL15" s="792"/>
      <c r="BM15" s="792"/>
      <c r="BN15" s="792"/>
      <c r="BO15" s="792"/>
      <c r="BP15" s="792"/>
      <c r="BQ15" s="792"/>
      <c r="BR15" s="792"/>
      <c r="BS15" s="792"/>
      <c r="BT15" s="792"/>
      <c r="BU15" s="792"/>
      <c r="BV15" s="792"/>
      <c r="BW15" s="792"/>
      <c r="BX15" s="792"/>
      <c r="BY15" s="792"/>
      <c r="BZ15" s="792"/>
      <c r="CA15" s="792"/>
      <c r="CB15" s="792"/>
      <c r="CC15" s="792"/>
      <c r="CD15" s="792"/>
      <c r="CE15" s="792"/>
      <c r="CF15" s="792"/>
      <c r="CG15" s="792"/>
      <c r="CH15" s="792"/>
      <c r="CI15" s="792"/>
      <c r="CJ15" s="792"/>
      <c r="CK15" s="792"/>
      <c r="CL15" s="792"/>
      <c r="CM15" s="792"/>
      <c r="CN15" s="792"/>
      <c r="CO15" s="792"/>
      <c r="CP15" s="792"/>
      <c r="CQ15" s="792"/>
      <c r="CR15" s="792"/>
      <c r="CS15" s="792"/>
      <c r="CT15" s="792"/>
      <c r="CU15" s="792"/>
      <c r="CV15" s="792"/>
      <c r="CW15" s="792"/>
      <c r="CX15" s="792"/>
      <c r="CY15" s="792"/>
      <c r="CZ15" s="792"/>
      <c r="DA15" s="792"/>
      <c r="DB15" s="792"/>
      <c r="DC15" s="792"/>
      <c r="DD15" s="792"/>
      <c r="DE15" s="792"/>
      <c r="DF15" s="792"/>
      <c r="DG15" s="792"/>
      <c r="DH15" s="792"/>
      <c r="DI15" s="792"/>
      <c r="DJ15" s="792"/>
      <c r="DK15" s="792"/>
      <c r="DL15" s="792"/>
      <c r="DM15" s="792"/>
      <c r="DN15" s="792"/>
      <c r="DO15" s="792"/>
      <c r="DP15" s="792"/>
      <c r="DQ15" s="792"/>
      <c r="DR15" s="792"/>
      <c r="DS15" s="792"/>
      <c r="DT15" s="792"/>
      <c r="DU15" s="792"/>
      <c r="DV15" s="792"/>
      <c r="DW15" s="792"/>
      <c r="DX15" s="792"/>
      <c r="DY15" s="792"/>
      <c r="DZ15" s="792"/>
      <c r="EA15" s="792"/>
      <c r="EB15" s="792"/>
      <c r="EC15" s="792"/>
      <c r="ED15" s="792"/>
      <c r="EE15" s="792"/>
      <c r="EF15" s="792"/>
      <c r="EG15" s="792"/>
      <c r="EH15" s="792"/>
      <c r="EI15" s="792"/>
      <c r="EJ15" s="792"/>
      <c r="EK15" s="792"/>
      <c r="EL15" s="792"/>
      <c r="EM15" s="792"/>
      <c r="EN15" s="792"/>
      <c r="EO15" s="792"/>
      <c r="EP15" s="792"/>
      <c r="EQ15" s="792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621"/>
      <c r="JQ15" s="621"/>
      <c r="JR15" s="621"/>
      <c r="JS15" s="621"/>
      <c r="JT15" s="621"/>
      <c r="JU15" s="621"/>
      <c r="JV15" s="621"/>
      <c r="JW15" s="621"/>
      <c r="JX15" s="621"/>
      <c r="JY15" s="621"/>
      <c r="JZ15" s="621"/>
      <c r="KA15" s="621"/>
      <c r="KB15" s="621"/>
      <c r="KC15" s="621"/>
      <c r="KD15" s="621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8"/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9"/>
      <c r="NK15" s="224"/>
      <c r="NL15" s="224"/>
      <c r="NM15" s="224"/>
      <c r="NN15" s="224"/>
      <c r="NO15" s="224"/>
      <c r="NP15" s="224"/>
      <c r="NQ15" s="224"/>
      <c r="NR15" s="224"/>
      <c r="NS15" s="224"/>
      <c r="NT15" s="224"/>
      <c r="NU15" s="224"/>
      <c r="NV15" s="224"/>
      <c r="NW15" s="224"/>
      <c r="NX15" s="224"/>
      <c r="NY15" s="224"/>
      <c r="NZ15" s="224"/>
      <c r="OA15" s="224"/>
      <c r="OB15" s="224"/>
    </row>
    <row r="16" spans="1:392" ht="3.65" customHeight="1" thickBot="1" x14ac:dyDescent="0.7">
      <c r="B16" s="798"/>
      <c r="C16" s="799"/>
      <c r="D16" s="799"/>
      <c r="E16" s="799"/>
      <c r="F16" s="799"/>
      <c r="G16" s="799"/>
      <c r="H16" s="799"/>
      <c r="I16" s="799"/>
      <c r="J16" s="799"/>
      <c r="K16" s="799"/>
      <c r="L16" s="799"/>
      <c r="M16" s="799"/>
      <c r="N16" s="799"/>
      <c r="O16" s="799"/>
      <c r="P16" s="799"/>
      <c r="Q16" s="799"/>
      <c r="R16" s="799"/>
      <c r="S16" s="788"/>
      <c r="T16" s="789"/>
      <c r="U16" s="789"/>
      <c r="V16" s="789"/>
      <c r="W16" s="789"/>
      <c r="X16" s="789"/>
      <c r="Y16" s="789"/>
      <c r="Z16" s="789"/>
      <c r="AA16" s="789"/>
      <c r="AB16" s="789"/>
      <c r="AC16" s="789"/>
      <c r="AD16" s="789"/>
      <c r="AE16" s="789"/>
      <c r="AF16" s="789"/>
      <c r="AG16" s="789"/>
      <c r="AH16" s="789"/>
      <c r="AI16" s="789"/>
      <c r="AJ16" s="789"/>
      <c r="AK16" s="789"/>
      <c r="AL16" s="789"/>
      <c r="AM16" s="789"/>
      <c r="AN16" s="789"/>
      <c r="AO16" s="789"/>
      <c r="AP16" s="789"/>
      <c r="AQ16" s="789"/>
      <c r="AR16" s="789"/>
      <c r="AS16" s="789"/>
      <c r="AT16" s="789"/>
      <c r="AU16" s="789"/>
      <c r="AV16" s="789"/>
      <c r="AW16" s="789"/>
      <c r="AX16" s="789"/>
      <c r="AY16" s="790"/>
      <c r="AZ16" s="792"/>
      <c r="BA16" s="792"/>
      <c r="BB16" s="792"/>
      <c r="BC16" s="792"/>
      <c r="BD16" s="792"/>
      <c r="BE16" s="792"/>
      <c r="BF16" s="792"/>
      <c r="BG16" s="792"/>
      <c r="BH16" s="792"/>
      <c r="BI16" s="792"/>
      <c r="BJ16" s="792"/>
      <c r="BK16" s="792"/>
      <c r="BL16" s="792"/>
      <c r="BM16" s="792"/>
      <c r="BN16" s="792"/>
      <c r="BO16" s="792"/>
      <c r="BP16" s="792"/>
      <c r="BQ16" s="792"/>
      <c r="BR16" s="792"/>
      <c r="BS16" s="792"/>
      <c r="BT16" s="792"/>
      <c r="BU16" s="792"/>
      <c r="BV16" s="792"/>
      <c r="BW16" s="792"/>
      <c r="BX16" s="792"/>
      <c r="BY16" s="792"/>
      <c r="BZ16" s="792"/>
      <c r="CA16" s="792"/>
      <c r="CB16" s="792"/>
      <c r="CC16" s="792"/>
      <c r="CD16" s="792"/>
      <c r="CE16" s="792"/>
      <c r="CF16" s="792"/>
      <c r="CG16" s="792"/>
      <c r="CH16" s="792"/>
      <c r="CI16" s="792"/>
      <c r="CJ16" s="792"/>
      <c r="CK16" s="792"/>
      <c r="CL16" s="792"/>
      <c r="CM16" s="792"/>
      <c r="CN16" s="792"/>
      <c r="CO16" s="792"/>
      <c r="CP16" s="792"/>
      <c r="CQ16" s="792"/>
      <c r="CR16" s="792"/>
      <c r="CS16" s="792"/>
      <c r="CT16" s="792"/>
      <c r="CU16" s="792"/>
      <c r="CV16" s="792"/>
      <c r="CW16" s="792"/>
      <c r="CX16" s="792"/>
      <c r="CY16" s="792"/>
      <c r="CZ16" s="792"/>
      <c r="DA16" s="792"/>
      <c r="DB16" s="792"/>
      <c r="DC16" s="792"/>
      <c r="DD16" s="792"/>
      <c r="DE16" s="792"/>
      <c r="DF16" s="792"/>
      <c r="DG16" s="792"/>
      <c r="DH16" s="792"/>
      <c r="DI16" s="792"/>
      <c r="DJ16" s="792"/>
      <c r="DK16" s="792"/>
      <c r="DL16" s="792"/>
      <c r="DM16" s="792"/>
      <c r="DN16" s="792"/>
      <c r="DO16" s="792"/>
      <c r="DP16" s="792"/>
      <c r="DQ16" s="792"/>
      <c r="DR16" s="792"/>
      <c r="DS16" s="792"/>
      <c r="DT16" s="792"/>
      <c r="DU16" s="792"/>
      <c r="DV16" s="792"/>
      <c r="DW16" s="792"/>
      <c r="DX16" s="792"/>
      <c r="DY16" s="792"/>
      <c r="DZ16" s="792"/>
      <c r="EA16" s="792"/>
      <c r="EB16" s="792"/>
      <c r="EC16" s="792"/>
      <c r="ED16" s="792"/>
      <c r="EE16" s="792"/>
      <c r="EF16" s="792"/>
      <c r="EG16" s="792"/>
      <c r="EH16" s="792"/>
      <c r="EI16" s="792"/>
      <c r="EJ16" s="792"/>
      <c r="EK16" s="792"/>
      <c r="EL16" s="792"/>
      <c r="EM16" s="792"/>
      <c r="EN16" s="792"/>
      <c r="EO16" s="792"/>
      <c r="EP16" s="792"/>
      <c r="EQ16" s="792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622"/>
      <c r="JQ16" s="622"/>
      <c r="JR16" s="622"/>
      <c r="JS16" s="622"/>
      <c r="JT16" s="622"/>
      <c r="JU16" s="622"/>
      <c r="JV16" s="622"/>
      <c r="JW16" s="622"/>
      <c r="JX16" s="622"/>
      <c r="JY16" s="622"/>
      <c r="JZ16" s="622"/>
      <c r="KA16" s="622"/>
      <c r="KB16" s="622"/>
      <c r="KC16" s="622"/>
      <c r="KD16" s="622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1"/>
      <c r="NK16" s="224"/>
      <c r="NL16" s="224"/>
      <c r="NM16" s="224"/>
      <c r="NN16" s="224"/>
      <c r="NO16" s="224"/>
      <c r="NP16" s="224"/>
      <c r="NQ16" s="224"/>
      <c r="NR16" s="224"/>
      <c r="NS16" s="224"/>
      <c r="NT16" s="224"/>
      <c r="NU16" s="224"/>
      <c r="NV16" s="224"/>
      <c r="NW16" s="224"/>
      <c r="NX16" s="224"/>
      <c r="NY16" s="224"/>
      <c r="NZ16" s="224"/>
      <c r="OA16" s="224"/>
      <c r="OB16" s="224"/>
    </row>
    <row r="17" spans="2:392" ht="3.65" customHeight="1" thickTop="1" x14ac:dyDescent="0.65">
      <c r="B17" s="22"/>
      <c r="C17" s="23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24"/>
      <c r="GG17" s="24"/>
      <c r="GH17" s="24"/>
      <c r="GI17" s="24"/>
      <c r="GJ17" s="24"/>
      <c r="GK17" s="24"/>
      <c r="GL17" s="24"/>
      <c r="GM17" s="24"/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24"/>
      <c r="IV17" s="24"/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24"/>
      <c r="JR17" s="24"/>
      <c r="JS17" s="24"/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24"/>
      <c r="KO17" s="24"/>
      <c r="KP17" s="24"/>
      <c r="KQ17" s="24"/>
      <c r="KR17" s="24"/>
      <c r="KS17" s="24"/>
      <c r="KT17" s="24"/>
      <c r="KU17" s="24"/>
      <c r="KV17" s="24"/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24"/>
      <c r="MS17" s="24"/>
      <c r="MT17" s="24"/>
      <c r="MU17" s="24"/>
      <c r="MV17" s="24"/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6"/>
      <c r="NK17" s="224"/>
      <c r="NL17" s="224"/>
      <c r="NM17" s="224"/>
      <c r="NN17" s="224"/>
      <c r="NO17" s="224"/>
      <c r="NP17" s="224"/>
      <c r="NQ17" s="224"/>
      <c r="NR17" s="224"/>
      <c r="NS17" s="224"/>
      <c r="NT17" s="224"/>
      <c r="NU17" s="224"/>
      <c r="NV17" s="224"/>
      <c r="NW17" s="224"/>
      <c r="NX17" s="224"/>
      <c r="NY17" s="224"/>
      <c r="NZ17" s="224"/>
      <c r="OA17" s="224"/>
      <c r="OB17" s="224"/>
    </row>
    <row r="18" spans="2:392" ht="3.65" customHeight="1" x14ac:dyDescent="0.65">
      <c r="B18" s="27"/>
      <c r="C18" s="28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30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5"/>
      <c r="KE18" s="25"/>
      <c r="KF18" s="25"/>
      <c r="KG18" s="25"/>
      <c r="KH18" s="25"/>
      <c r="KI18" s="25"/>
      <c r="KJ18" s="25"/>
      <c r="KK18" s="25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31"/>
      <c r="NK18" s="224"/>
      <c r="NL18" s="224"/>
      <c r="NM18" s="224"/>
      <c r="NN18" s="224"/>
      <c r="NO18" s="224"/>
      <c r="NP18" s="224"/>
      <c r="NQ18" s="224"/>
      <c r="NR18" s="224"/>
      <c r="NS18" s="224"/>
      <c r="NT18" s="224"/>
      <c r="NU18" s="224"/>
      <c r="NV18" s="224"/>
      <c r="NW18" s="224"/>
      <c r="NX18" s="224"/>
      <c r="NY18" s="224"/>
      <c r="NZ18" s="224"/>
      <c r="OA18" s="224"/>
      <c r="OB18" s="224"/>
    </row>
    <row r="19" spans="2:392" ht="3.65" customHeight="1" thickBot="1" x14ac:dyDescent="0.7">
      <c r="B19" s="27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379"/>
      <c r="KE19" s="379"/>
      <c r="KF19" s="379"/>
      <c r="KG19" s="379"/>
      <c r="KH19" s="379"/>
      <c r="KI19" s="379"/>
      <c r="KJ19" s="379"/>
      <c r="KK19" s="379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32"/>
      <c r="NK19" s="224"/>
      <c r="NL19" s="224"/>
      <c r="NM19" s="224"/>
      <c r="NN19" s="224"/>
      <c r="NO19" s="224"/>
      <c r="NP19" s="224"/>
      <c r="NQ19" s="224"/>
      <c r="NR19" s="224"/>
      <c r="NS19" s="224"/>
      <c r="NT19" s="224"/>
      <c r="NU19" s="224"/>
      <c r="NV19" s="224"/>
      <c r="NW19" s="224"/>
      <c r="NX19" s="224"/>
      <c r="NY19" s="224"/>
      <c r="NZ19" s="224"/>
      <c r="OA19" s="224"/>
      <c r="OB19" s="224"/>
    </row>
    <row r="20" spans="2:392" ht="3.65" customHeight="1" thickTop="1" x14ac:dyDescent="0.65">
      <c r="B20" s="27"/>
      <c r="C20" s="28"/>
      <c r="D20" s="710" t="s">
        <v>6</v>
      </c>
      <c r="E20" s="710"/>
      <c r="F20" s="710"/>
      <c r="G20" s="710"/>
      <c r="H20" s="710"/>
      <c r="I20" s="710"/>
      <c r="J20" s="710"/>
      <c r="K20" s="710"/>
      <c r="L20" s="710"/>
      <c r="M20" s="710"/>
      <c r="N20" s="710"/>
      <c r="O20" s="710"/>
      <c r="P20" s="710"/>
      <c r="Q20" s="710"/>
      <c r="R20" s="710"/>
      <c r="S20" s="710"/>
      <c r="T20" s="710"/>
      <c r="U20" s="710"/>
      <c r="V20" s="710"/>
      <c r="W20" s="710"/>
      <c r="X20" s="710"/>
      <c r="Y20" s="710"/>
      <c r="Z20" s="710"/>
      <c r="AA20" s="710"/>
      <c r="AB20" s="710"/>
      <c r="AC20" s="710"/>
      <c r="AD20" s="710"/>
      <c r="AE20" s="710"/>
      <c r="AF20" s="710"/>
      <c r="AG20" s="710"/>
      <c r="AH20" s="710"/>
      <c r="AI20" s="710"/>
      <c r="AJ20" s="710"/>
      <c r="AK20" s="710"/>
      <c r="AL20" s="710"/>
      <c r="AM20" s="710"/>
      <c r="AN20" s="710"/>
      <c r="AO20" s="710"/>
      <c r="AP20" s="710"/>
      <c r="AQ20" s="710"/>
      <c r="AR20" s="710"/>
      <c r="AS20" s="710"/>
      <c r="AT20" s="710"/>
      <c r="AU20" s="710"/>
      <c r="AV20" s="710"/>
      <c r="AW20" s="710"/>
      <c r="AX20" s="710"/>
      <c r="AY20" s="33"/>
      <c r="AZ20" s="34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623"/>
      <c r="KL20" s="623"/>
      <c r="KM20" s="623"/>
      <c r="KN20" s="623"/>
      <c r="KO20" s="623"/>
      <c r="KP20" s="623"/>
      <c r="KQ20" s="623"/>
      <c r="KR20" s="623"/>
      <c r="KS20" s="623"/>
      <c r="KT20" s="623"/>
      <c r="KU20" s="623"/>
      <c r="KV20" s="623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6"/>
      <c r="NK20" s="224"/>
      <c r="NL20" s="224"/>
      <c r="NM20" s="224"/>
      <c r="NN20" s="224"/>
      <c r="NO20" s="224"/>
      <c r="NP20" s="224"/>
      <c r="NQ20" s="224"/>
      <c r="NR20" s="224"/>
      <c r="NS20" s="224"/>
      <c r="NT20" s="224"/>
      <c r="NU20" s="224"/>
      <c r="NV20" s="224"/>
      <c r="NW20" s="224"/>
      <c r="NX20" s="224"/>
      <c r="NY20" s="224"/>
      <c r="NZ20" s="224"/>
      <c r="OA20" s="224"/>
      <c r="OB20" s="224"/>
    </row>
    <row r="21" spans="2:392" ht="3.65" customHeight="1" x14ac:dyDescent="0.65">
      <c r="B21" s="27"/>
      <c r="C21" s="28"/>
      <c r="D21" s="710"/>
      <c r="E21" s="710"/>
      <c r="F21" s="710"/>
      <c r="G21" s="710"/>
      <c r="H21" s="710"/>
      <c r="I21" s="710"/>
      <c r="J21" s="710"/>
      <c r="K21" s="710"/>
      <c r="L21" s="710"/>
      <c r="M21" s="710"/>
      <c r="N21" s="710"/>
      <c r="O21" s="710"/>
      <c r="P21" s="710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  <c r="AB21" s="710"/>
      <c r="AC21" s="710"/>
      <c r="AD21" s="710"/>
      <c r="AE21" s="710"/>
      <c r="AF21" s="710"/>
      <c r="AG21" s="710"/>
      <c r="AH21" s="710"/>
      <c r="AI21" s="710"/>
      <c r="AJ21" s="710"/>
      <c r="AK21" s="710"/>
      <c r="AL21" s="710"/>
      <c r="AM21" s="710"/>
      <c r="AN21" s="710"/>
      <c r="AO21" s="710"/>
      <c r="AP21" s="710"/>
      <c r="AQ21" s="710"/>
      <c r="AR21" s="710"/>
      <c r="AS21" s="710"/>
      <c r="AT21" s="710"/>
      <c r="AU21" s="710"/>
      <c r="AV21" s="710"/>
      <c r="AW21" s="710"/>
      <c r="AX21" s="710"/>
      <c r="AY21" s="33"/>
      <c r="AZ21" s="37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38"/>
      <c r="IV21" s="38"/>
      <c r="IW21" s="38"/>
      <c r="IX21" s="38"/>
      <c r="IY21" s="38"/>
      <c r="IZ21" s="38"/>
      <c r="JA21" s="38"/>
      <c r="JB21" s="38"/>
      <c r="JC21" s="38"/>
      <c r="JD21" s="38"/>
      <c r="JE21" s="38"/>
      <c r="JF21" s="38"/>
      <c r="JG21" s="38"/>
      <c r="JH21" s="38"/>
      <c r="JI21" s="38"/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38"/>
      <c r="JZ21" s="38"/>
      <c r="KA21" s="38"/>
      <c r="KB21" s="38"/>
      <c r="KC21" s="38"/>
      <c r="KD21" s="38"/>
      <c r="KE21" s="38"/>
      <c r="KF21" s="38"/>
      <c r="KG21" s="38"/>
      <c r="KH21" s="38"/>
      <c r="KI21" s="38"/>
      <c r="KJ21" s="38"/>
      <c r="KK21" s="624"/>
      <c r="KL21" s="624"/>
      <c r="KM21" s="624"/>
      <c r="KN21" s="624"/>
      <c r="KO21" s="624"/>
      <c r="KP21" s="624"/>
      <c r="KQ21" s="624"/>
      <c r="KR21" s="624"/>
      <c r="KS21" s="624"/>
      <c r="KT21" s="624"/>
      <c r="KU21" s="624"/>
      <c r="KV21" s="624"/>
      <c r="KW21" s="38"/>
      <c r="KX21" s="38"/>
      <c r="KY21" s="38"/>
      <c r="KZ21" s="38"/>
      <c r="LA21" s="38"/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38"/>
      <c r="LR21" s="38"/>
      <c r="LS21" s="38"/>
      <c r="LT21" s="38"/>
      <c r="LU21" s="38"/>
      <c r="LV21" s="38"/>
      <c r="LW21" s="38"/>
      <c r="LX21" s="38"/>
      <c r="LY21" s="38"/>
      <c r="LZ21" s="38"/>
      <c r="MA21" s="38"/>
      <c r="MB21" s="38"/>
      <c r="MC21" s="38"/>
      <c r="MD21" s="38"/>
      <c r="ME21" s="38"/>
      <c r="MF21" s="38"/>
      <c r="MG21" s="38"/>
      <c r="MH21" s="38"/>
      <c r="MI21" s="38"/>
      <c r="MJ21" s="38"/>
      <c r="MK21" s="38"/>
      <c r="ML21" s="38"/>
      <c r="MM21" s="38"/>
      <c r="MN21" s="38"/>
      <c r="MO21" s="38"/>
      <c r="MP21" s="38"/>
      <c r="MQ21" s="38"/>
      <c r="MR21" s="38"/>
      <c r="MS21" s="38"/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38"/>
      <c r="NJ21" s="39"/>
      <c r="NK21" s="224"/>
      <c r="NL21" s="224"/>
      <c r="NM21" s="224"/>
      <c r="NN21" s="224"/>
      <c r="NO21" s="224"/>
      <c r="NP21" s="224"/>
      <c r="NQ21" s="224"/>
      <c r="NR21" s="224"/>
      <c r="NS21" s="224"/>
      <c r="NT21" s="224"/>
      <c r="NU21" s="224"/>
      <c r="NV21" s="224"/>
      <c r="NW21" s="224"/>
      <c r="NX21" s="224"/>
      <c r="NY21" s="224"/>
      <c r="NZ21" s="224"/>
      <c r="OA21" s="224"/>
      <c r="OB21" s="224"/>
    </row>
    <row r="22" spans="2:392" ht="3.65" customHeight="1" x14ac:dyDescent="0.65">
      <c r="B22" s="27"/>
      <c r="C22" s="28"/>
      <c r="D22" s="710"/>
      <c r="E22" s="710"/>
      <c r="F22" s="710"/>
      <c r="G22" s="710"/>
      <c r="H22" s="710"/>
      <c r="I22" s="710"/>
      <c r="J22" s="710"/>
      <c r="K22" s="710"/>
      <c r="L22" s="710"/>
      <c r="M22" s="710"/>
      <c r="N22" s="710"/>
      <c r="O22" s="710"/>
      <c r="P22" s="710"/>
      <c r="Q22" s="710"/>
      <c r="R22" s="710"/>
      <c r="S22" s="710"/>
      <c r="T22" s="710"/>
      <c r="U22" s="710"/>
      <c r="V22" s="710"/>
      <c r="W22" s="710"/>
      <c r="X22" s="710"/>
      <c r="Y22" s="710"/>
      <c r="Z22" s="710"/>
      <c r="AA22" s="710"/>
      <c r="AB22" s="710"/>
      <c r="AC22" s="710"/>
      <c r="AD22" s="710"/>
      <c r="AE22" s="710"/>
      <c r="AF22" s="710"/>
      <c r="AG22" s="710"/>
      <c r="AH22" s="710"/>
      <c r="AI22" s="710"/>
      <c r="AJ22" s="710"/>
      <c r="AK22" s="710"/>
      <c r="AL22" s="710"/>
      <c r="AM22" s="710"/>
      <c r="AN22" s="710"/>
      <c r="AO22" s="710"/>
      <c r="AP22" s="710"/>
      <c r="AQ22" s="710"/>
      <c r="AR22" s="710"/>
      <c r="AS22" s="710"/>
      <c r="AT22" s="710"/>
      <c r="AU22" s="710"/>
      <c r="AV22" s="710"/>
      <c r="AW22" s="710"/>
      <c r="AX22" s="710"/>
      <c r="AY22" s="33"/>
      <c r="AZ22" s="37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38"/>
      <c r="IV22" s="38"/>
      <c r="IW22" s="38"/>
      <c r="IX22" s="38"/>
      <c r="IY22" s="38"/>
      <c r="IZ22" s="38"/>
      <c r="JA22" s="38"/>
      <c r="JB22" s="38"/>
      <c r="JC22" s="38"/>
      <c r="JD22" s="38"/>
      <c r="JE22" s="38"/>
      <c r="JF22" s="38"/>
      <c r="JG22" s="38"/>
      <c r="JH22" s="38"/>
      <c r="JI22" s="38"/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38"/>
      <c r="JZ22" s="38"/>
      <c r="KA22" s="38"/>
      <c r="KB22" s="38"/>
      <c r="KC22" s="38"/>
      <c r="KD22" s="38"/>
      <c r="KE22" s="38"/>
      <c r="KF22" s="38"/>
      <c r="KG22" s="38"/>
      <c r="KH22" s="38"/>
      <c r="KI22" s="38"/>
      <c r="KJ22" s="38"/>
      <c r="KK22" s="624"/>
      <c r="KL22" s="624"/>
      <c r="KM22" s="624"/>
      <c r="KN22" s="624"/>
      <c r="KO22" s="624"/>
      <c r="KP22" s="624"/>
      <c r="KQ22" s="624"/>
      <c r="KR22" s="624"/>
      <c r="KS22" s="624"/>
      <c r="KT22" s="624"/>
      <c r="KU22" s="624"/>
      <c r="KV22" s="624"/>
      <c r="KW22" s="38"/>
      <c r="KX22" s="38"/>
      <c r="KY22" s="38"/>
      <c r="KZ22" s="38"/>
      <c r="LA22" s="38"/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38"/>
      <c r="LR22" s="38"/>
      <c r="LS22" s="38"/>
      <c r="LT22" s="38"/>
      <c r="LU22" s="38"/>
      <c r="LV22" s="38"/>
      <c r="LW22" s="38"/>
      <c r="LX22" s="38"/>
      <c r="LY22" s="38"/>
      <c r="LZ22" s="38"/>
      <c r="MA22" s="38"/>
      <c r="MB22" s="38"/>
      <c r="MC22" s="38"/>
      <c r="MD22" s="38"/>
      <c r="ME22" s="38"/>
      <c r="MF22" s="38"/>
      <c r="MG22" s="38"/>
      <c r="MH22" s="38"/>
      <c r="MI22" s="38"/>
      <c r="MJ22" s="38"/>
      <c r="MK22" s="38"/>
      <c r="ML22" s="38"/>
      <c r="MM22" s="38"/>
      <c r="MN22" s="38"/>
      <c r="MO22" s="38"/>
      <c r="MP22" s="38"/>
      <c r="MQ22" s="38"/>
      <c r="MR22" s="38"/>
      <c r="MS22" s="38"/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38"/>
      <c r="NJ22" s="39"/>
      <c r="NK22" s="224"/>
      <c r="NL22" s="224"/>
      <c r="NM22" s="224"/>
      <c r="NN22" s="224"/>
      <c r="NO22" s="224"/>
      <c r="NP22" s="224"/>
      <c r="NQ22" s="224"/>
      <c r="NR22" s="224"/>
      <c r="NS22" s="224"/>
      <c r="NT22" s="224"/>
      <c r="NU22" s="224"/>
      <c r="NV22" s="224"/>
      <c r="NW22" s="224"/>
      <c r="NX22" s="224"/>
      <c r="NY22" s="224"/>
      <c r="NZ22" s="224"/>
      <c r="OA22" s="224"/>
      <c r="OB22" s="224"/>
    </row>
    <row r="23" spans="2:392" ht="3.65" customHeight="1" x14ac:dyDescent="0.65">
      <c r="B23" s="27"/>
      <c r="C23" s="28"/>
      <c r="D23" s="710"/>
      <c r="E23" s="710"/>
      <c r="F23" s="710"/>
      <c r="G23" s="710"/>
      <c r="H23" s="710"/>
      <c r="I23" s="710"/>
      <c r="J23" s="710"/>
      <c r="K23" s="710"/>
      <c r="L23" s="710"/>
      <c r="M23" s="710"/>
      <c r="N23" s="710"/>
      <c r="O23" s="710"/>
      <c r="P23" s="710"/>
      <c r="Q23" s="710"/>
      <c r="R23" s="710"/>
      <c r="S23" s="710"/>
      <c r="T23" s="710"/>
      <c r="U23" s="710"/>
      <c r="V23" s="710"/>
      <c r="W23" s="710"/>
      <c r="X23" s="710"/>
      <c r="Y23" s="710"/>
      <c r="Z23" s="710"/>
      <c r="AA23" s="710"/>
      <c r="AB23" s="710"/>
      <c r="AC23" s="710"/>
      <c r="AD23" s="710"/>
      <c r="AE23" s="710"/>
      <c r="AF23" s="710"/>
      <c r="AG23" s="710"/>
      <c r="AH23" s="710"/>
      <c r="AI23" s="710"/>
      <c r="AJ23" s="710"/>
      <c r="AK23" s="710"/>
      <c r="AL23" s="710"/>
      <c r="AM23" s="710"/>
      <c r="AN23" s="710"/>
      <c r="AO23" s="710"/>
      <c r="AP23" s="710"/>
      <c r="AQ23" s="710"/>
      <c r="AR23" s="710"/>
      <c r="AS23" s="710"/>
      <c r="AT23" s="710"/>
      <c r="AU23" s="710"/>
      <c r="AV23" s="710"/>
      <c r="AW23" s="710"/>
      <c r="AX23" s="710"/>
      <c r="AY23" s="33"/>
      <c r="AZ23" s="37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38"/>
      <c r="IV23" s="38"/>
      <c r="IW23" s="38"/>
      <c r="IX23" s="38"/>
      <c r="IY23" s="38"/>
      <c r="IZ23" s="38"/>
      <c r="JA23" s="38"/>
      <c r="JB23" s="38"/>
      <c r="JC23" s="38"/>
      <c r="JD23" s="38"/>
      <c r="JE23" s="38"/>
      <c r="JF23" s="38"/>
      <c r="JG23" s="38"/>
      <c r="JH23" s="38"/>
      <c r="JI23" s="38"/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38"/>
      <c r="JZ23" s="38"/>
      <c r="KA23" s="38"/>
      <c r="KB23" s="38"/>
      <c r="KC23" s="38"/>
      <c r="KD23" s="38"/>
      <c r="KE23" s="38"/>
      <c r="KF23" s="38"/>
      <c r="KG23" s="38"/>
      <c r="KH23" s="38"/>
      <c r="KI23" s="38"/>
      <c r="KJ23" s="38"/>
      <c r="KK23" s="624"/>
      <c r="KL23" s="624"/>
      <c r="KM23" s="624"/>
      <c r="KN23" s="624"/>
      <c r="KO23" s="624"/>
      <c r="KP23" s="624"/>
      <c r="KQ23" s="624"/>
      <c r="KR23" s="624"/>
      <c r="KS23" s="624"/>
      <c r="KT23" s="624"/>
      <c r="KU23" s="624"/>
      <c r="KV23" s="624"/>
      <c r="KW23" s="38"/>
      <c r="KX23" s="38"/>
      <c r="KY23" s="38"/>
      <c r="KZ23" s="38"/>
      <c r="LA23" s="38"/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38"/>
      <c r="LR23" s="38"/>
      <c r="LS23" s="38"/>
      <c r="LT23" s="38"/>
      <c r="LU23" s="38"/>
      <c r="LV23" s="38"/>
      <c r="LW23" s="38"/>
      <c r="LX23" s="38"/>
      <c r="LY23" s="38"/>
      <c r="LZ23" s="38"/>
      <c r="MA23" s="38"/>
      <c r="MB23" s="38"/>
      <c r="MC23" s="38"/>
      <c r="MD23" s="38"/>
      <c r="ME23" s="38"/>
      <c r="MF23" s="38"/>
      <c r="MG23" s="38"/>
      <c r="MH23" s="38"/>
      <c r="MI23" s="38"/>
      <c r="MJ23" s="38"/>
      <c r="MK23" s="38"/>
      <c r="ML23" s="38"/>
      <c r="MM23" s="38"/>
      <c r="MN23" s="38"/>
      <c r="MO23" s="38"/>
      <c r="MP23" s="38"/>
      <c r="MQ23" s="38"/>
      <c r="MR23" s="38"/>
      <c r="MS23" s="38"/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38"/>
      <c r="NJ23" s="39"/>
      <c r="NK23" s="224"/>
      <c r="NL23" s="224"/>
      <c r="NM23" s="224"/>
      <c r="NN23" s="224"/>
      <c r="NO23" s="224"/>
      <c r="NP23" s="224"/>
      <c r="NQ23" s="224"/>
      <c r="NR23" s="224"/>
      <c r="NS23" s="224"/>
      <c r="NT23" s="224"/>
      <c r="NU23" s="224"/>
      <c r="NV23" s="224"/>
      <c r="NW23" s="224"/>
      <c r="NX23" s="224"/>
      <c r="NY23" s="224"/>
      <c r="NZ23" s="224"/>
      <c r="OA23" s="224"/>
      <c r="OB23" s="224"/>
    </row>
    <row r="24" spans="2:392" ht="3.65" customHeight="1" x14ac:dyDescent="0.65">
      <c r="B24" s="27"/>
      <c r="C24" s="28"/>
      <c r="D24" s="710"/>
      <c r="E24" s="710"/>
      <c r="F24" s="710"/>
      <c r="G24" s="710"/>
      <c r="H24" s="710"/>
      <c r="I24" s="710"/>
      <c r="J24" s="710"/>
      <c r="K24" s="710"/>
      <c r="L24" s="710"/>
      <c r="M24" s="710"/>
      <c r="N24" s="710"/>
      <c r="O24" s="710"/>
      <c r="P24" s="710"/>
      <c r="Q24" s="710"/>
      <c r="R24" s="710"/>
      <c r="S24" s="710"/>
      <c r="T24" s="710"/>
      <c r="U24" s="710"/>
      <c r="V24" s="710"/>
      <c r="W24" s="710"/>
      <c r="X24" s="710"/>
      <c r="Y24" s="710"/>
      <c r="Z24" s="710"/>
      <c r="AA24" s="710"/>
      <c r="AB24" s="710"/>
      <c r="AC24" s="710"/>
      <c r="AD24" s="710"/>
      <c r="AE24" s="710"/>
      <c r="AF24" s="710"/>
      <c r="AG24" s="710"/>
      <c r="AH24" s="710"/>
      <c r="AI24" s="710"/>
      <c r="AJ24" s="710"/>
      <c r="AK24" s="710"/>
      <c r="AL24" s="710"/>
      <c r="AM24" s="710"/>
      <c r="AN24" s="710"/>
      <c r="AO24" s="710"/>
      <c r="AP24" s="710"/>
      <c r="AQ24" s="710"/>
      <c r="AR24" s="710"/>
      <c r="AS24" s="710"/>
      <c r="AT24" s="710"/>
      <c r="AU24" s="710"/>
      <c r="AV24" s="710"/>
      <c r="AW24" s="710"/>
      <c r="AX24" s="710"/>
      <c r="AY24" s="33"/>
      <c r="AZ24" s="37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38"/>
      <c r="IV24" s="38"/>
      <c r="IW24" s="38"/>
      <c r="IX24" s="38"/>
      <c r="IY24" s="38"/>
      <c r="IZ24" s="38"/>
      <c r="JA24" s="38"/>
      <c r="JB24" s="38"/>
      <c r="JC24" s="38"/>
      <c r="JD24" s="38"/>
      <c r="JE24" s="38"/>
      <c r="JF24" s="38"/>
      <c r="JG24" s="38"/>
      <c r="JH24" s="38"/>
      <c r="JI24" s="38"/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38"/>
      <c r="JZ24" s="38"/>
      <c r="KA24" s="38"/>
      <c r="KB24" s="38"/>
      <c r="KC24" s="38"/>
      <c r="KD24" s="38"/>
      <c r="KE24" s="38"/>
      <c r="KF24" s="38"/>
      <c r="KG24" s="38"/>
      <c r="KH24" s="38"/>
      <c r="KI24" s="38"/>
      <c r="KJ24" s="38"/>
      <c r="KK24" s="624"/>
      <c r="KL24" s="624"/>
      <c r="KM24" s="624"/>
      <c r="KN24" s="624"/>
      <c r="KO24" s="624"/>
      <c r="KP24" s="624"/>
      <c r="KQ24" s="624"/>
      <c r="KR24" s="624"/>
      <c r="KS24" s="624"/>
      <c r="KT24" s="624"/>
      <c r="KU24" s="624"/>
      <c r="KV24" s="624"/>
      <c r="KW24" s="38"/>
      <c r="KX24" s="38"/>
      <c r="KY24" s="38"/>
      <c r="KZ24" s="38"/>
      <c r="LA24" s="38"/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38"/>
      <c r="LR24" s="38"/>
      <c r="LS24" s="38"/>
      <c r="LT24" s="38"/>
      <c r="LU24" s="38"/>
      <c r="LV24" s="38"/>
      <c r="LW24" s="38"/>
      <c r="LX24" s="38"/>
      <c r="LY24" s="38"/>
      <c r="LZ24" s="38"/>
      <c r="MA24" s="38"/>
      <c r="MB24" s="38"/>
      <c r="MC24" s="38"/>
      <c r="MD24" s="38"/>
      <c r="ME24" s="38"/>
      <c r="MF24" s="38"/>
      <c r="MG24" s="38"/>
      <c r="MH24" s="38"/>
      <c r="MI24" s="38"/>
      <c r="MJ24" s="38"/>
      <c r="MK24" s="38"/>
      <c r="ML24" s="38"/>
      <c r="MM24" s="38"/>
      <c r="MN24" s="38"/>
      <c r="MO24" s="38"/>
      <c r="MP24" s="38"/>
      <c r="MQ24" s="38"/>
      <c r="MR24" s="38"/>
      <c r="MS24" s="38"/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38"/>
      <c r="NJ24" s="39"/>
      <c r="NK24" s="224"/>
      <c r="NL24" s="224"/>
      <c r="NM24" s="224"/>
      <c r="NN24" s="224"/>
      <c r="NO24" s="224"/>
      <c r="NP24" s="224"/>
      <c r="NQ24" s="224"/>
      <c r="NR24" s="224"/>
      <c r="NS24" s="224"/>
      <c r="NT24" s="224"/>
      <c r="NU24" s="224"/>
      <c r="NV24" s="224"/>
      <c r="NW24" s="224"/>
      <c r="NX24" s="224"/>
      <c r="NY24" s="224"/>
      <c r="NZ24" s="224"/>
      <c r="OA24" s="224"/>
      <c r="OB24" s="224"/>
    </row>
    <row r="25" spans="2:392" ht="3.65" customHeight="1" x14ac:dyDescent="0.65">
      <c r="B25" s="27"/>
      <c r="C25" s="28"/>
      <c r="D25" s="711"/>
      <c r="E25" s="711"/>
      <c r="F25" s="711"/>
      <c r="G25" s="711"/>
      <c r="H25" s="711"/>
      <c r="I25" s="711"/>
      <c r="J25" s="711"/>
      <c r="K25" s="711"/>
      <c r="L25" s="711"/>
      <c r="M25" s="711"/>
      <c r="N25" s="711"/>
      <c r="O25" s="711"/>
      <c r="P25" s="711"/>
      <c r="Q25" s="711"/>
      <c r="R25" s="711"/>
      <c r="S25" s="711"/>
      <c r="T25" s="711"/>
      <c r="U25" s="711"/>
      <c r="V25" s="711"/>
      <c r="W25" s="711"/>
      <c r="X25" s="711"/>
      <c r="Y25" s="711"/>
      <c r="Z25" s="711"/>
      <c r="AA25" s="711"/>
      <c r="AB25" s="711"/>
      <c r="AC25" s="711"/>
      <c r="AD25" s="711"/>
      <c r="AE25" s="711"/>
      <c r="AF25" s="711"/>
      <c r="AG25" s="711"/>
      <c r="AH25" s="711"/>
      <c r="AI25" s="711"/>
      <c r="AJ25" s="711"/>
      <c r="AK25" s="711"/>
      <c r="AL25" s="711"/>
      <c r="AM25" s="711"/>
      <c r="AN25" s="711"/>
      <c r="AO25" s="711"/>
      <c r="AP25" s="711"/>
      <c r="AQ25" s="711"/>
      <c r="AR25" s="711"/>
      <c r="AS25" s="711"/>
      <c r="AT25" s="711"/>
      <c r="AU25" s="711"/>
      <c r="AV25" s="711"/>
      <c r="AW25" s="711"/>
      <c r="AX25" s="711"/>
      <c r="AY25" s="33"/>
      <c r="AZ25" s="40"/>
      <c r="BA25" s="41"/>
      <c r="BB25" s="41"/>
      <c r="BC25" s="41"/>
      <c r="BD25" s="41"/>
      <c r="BE25" s="41"/>
      <c r="BF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/>
      <c r="KD25"/>
      <c r="KE25"/>
      <c r="KF25"/>
      <c r="KG25"/>
      <c r="KH25"/>
      <c r="KI25"/>
      <c r="KJ25"/>
      <c r="KK25"/>
      <c r="KL25"/>
      <c r="KM25" s="337"/>
      <c r="KN25" s="43"/>
      <c r="KR25" s="630" t="e" vm="11">
        <v>#VALUE!</v>
      </c>
      <c r="KS25" s="630"/>
      <c r="KT25" s="630"/>
      <c r="KU25" s="630"/>
      <c r="KV25" s="630"/>
      <c r="KW25" s="630"/>
      <c r="KX25" s="630"/>
      <c r="KY25" s="630"/>
      <c r="KZ25" s="630"/>
      <c r="LA25" s="630"/>
      <c r="LB25" s="630"/>
      <c r="LC25" s="630"/>
      <c r="LD25" s="630"/>
      <c r="LE25" s="630"/>
      <c r="LF25" s="630"/>
      <c r="LG25" s="630"/>
      <c r="LH25" s="630"/>
      <c r="LI25" s="630"/>
      <c r="LJ25" s="630"/>
      <c r="LK25" s="630"/>
      <c r="LL25" s="630"/>
      <c r="LM25" s="630"/>
      <c r="LN25" s="630"/>
      <c r="LO25" s="630"/>
      <c r="LP25" s="630"/>
      <c r="LQ25" s="630"/>
      <c r="LR25" s="630"/>
      <c r="LS25" s="630"/>
      <c r="LT25" s="630"/>
      <c r="LU25" s="630"/>
      <c r="LV25" s="630"/>
      <c r="LW25" s="630"/>
      <c r="LX25" s="630"/>
      <c r="LY25" s="630"/>
      <c r="LZ25" s="630"/>
      <c r="MA25" s="630"/>
      <c r="MB25" s="630"/>
      <c r="MC25" s="630"/>
      <c r="MD25" s="630"/>
      <c r="ME25" s="630"/>
      <c r="MF25" s="630"/>
      <c r="MG25" s="630"/>
      <c r="MH25" s="630"/>
      <c r="MI25" s="630"/>
      <c r="MJ25" s="630"/>
      <c r="MK25" s="630"/>
      <c r="ML25" s="630"/>
      <c r="MM25" s="630"/>
      <c r="MN25" s="630"/>
      <c r="MO25" s="630"/>
      <c r="MP25" s="630"/>
      <c r="MQ25" s="630"/>
      <c r="MR25" s="630"/>
      <c r="MS25" s="630"/>
      <c r="MT25" s="630"/>
      <c r="MU25" s="630"/>
      <c r="MV25" s="630"/>
      <c r="MW25" s="630"/>
      <c r="MX25" s="630"/>
      <c r="MY25" s="630"/>
      <c r="MZ25" s="630"/>
      <c r="NA25" s="630"/>
      <c r="NB25" s="630"/>
      <c r="NC25" s="630"/>
      <c r="ND25" s="630"/>
      <c r="NE25" s="630"/>
      <c r="NF25" s="630"/>
      <c r="NG25" s="630"/>
      <c r="NH25" s="630"/>
      <c r="NI25" s="630"/>
      <c r="NJ25" s="631"/>
      <c r="NK25" s="224"/>
      <c r="NL25" s="224"/>
      <c r="NM25" s="224"/>
      <c r="NN25" s="224"/>
      <c r="NO25" s="224"/>
      <c r="NP25" s="224"/>
      <c r="NQ25" s="224"/>
      <c r="NR25" s="224"/>
      <c r="NS25" s="224"/>
      <c r="NT25" s="224"/>
      <c r="NU25" s="224"/>
      <c r="NV25" s="224"/>
      <c r="NW25" s="224"/>
      <c r="NX25" s="224"/>
      <c r="NY25" s="224"/>
      <c r="NZ25" s="224"/>
      <c r="OA25" s="224"/>
      <c r="OB25" s="224"/>
    </row>
    <row r="26" spans="2:392" ht="3.65" customHeight="1" x14ac:dyDescent="0.65">
      <c r="B26" s="27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40"/>
      <c r="BA26" s="41"/>
      <c r="BB26" s="41"/>
      <c r="BC26" s="41"/>
      <c r="BD26" s="41"/>
      <c r="BE26" s="41"/>
      <c r="BF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/>
      <c r="KD26"/>
      <c r="KE26"/>
      <c r="KF26"/>
      <c r="KG26"/>
      <c r="KH26"/>
      <c r="KI26"/>
      <c r="KJ26"/>
      <c r="KK26"/>
      <c r="KL26"/>
      <c r="KM26" s="337"/>
      <c r="KN26" s="43"/>
      <c r="KR26" s="630"/>
      <c r="KS26" s="630"/>
      <c r="KT26" s="630"/>
      <c r="KU26" s="630"/>
      <c r="KV26" s="630"/>
      <c r="KW26" s="630"/>
      <c r="KX26" s="630"/>
      <c r="KY26" s="630"/>
      <c r="KZ26" s="630"/>
      <c r="LA26" s="630"/>
      <c r="LB26" s="630"/>
      <c r="LC26" s="630"/>
      <c r="LD26" s="630"/>
      <c r="LE26" s="630"/>
      <c r="LF26" s="630"/>
      <c r="LG26" s="630"/>
      <c r="LH26" s="630"/>
      <c r="LI26" s="630"/>
      <c r="LJ26" s="630"/>
      <c r="LK26" s="630"/>
      <c r="LL26" s="630"/>
      <c r="LM26" s="630"/>
      <c r="LN26" s="630"/>
      <c r="LO26" s="630"/>
      <c r="LP26" s="630"/>
      <c r="LQ26" s="630"/>
      <c r="LR26" s="630"/>
      <c r="LS26" s="630"/>
      <c r="LT26" s="630"/>
      <c r="LU26" s="630"/>
      <c r="LV26" s="630"/>
      <c r="LW26" s="630"/>
      <c r="LX26" s="630"/>
      <c r="LY26" s="630"/>
      <c r="LZ26" s="630"/>
      <c r="MA26" s="630"/>
      <c r="MB26" s="630"/>
      <c r="MC26" s="630"/>
      <c r="MD26" s="630"/>
      <c r="ME26" s="630"/>
      <c r="MF26" s="630"/>
      <c r="MG26" s="630"/>
      <c r="MH26" s="630"/>
      <c r="MI26" s="630"/>
      <c r="MJ26" s="630"/>
      <c r="MK26" s="630"/>
      <c r="ML26" s="630"/>
      <c r="MM26" s="630"/>
      <c r="MN26" s="630"/>
      <c r="MO26" s="630"/>
      <c r="MP26" s="630"/>
      <c r="MQ26" s="630"/>
      <c r="MR26" s="630"/>
      <c r="MS26" s="630"/>
      <c r="MT26" s="630"/>
      <c r="MU26" s="630"/>
      <c r="MV26" s="630"/>
      <c r="MW26" s="630"/>
      <c r="MX26" s="630"/>
      <c r="MY26" s="630"/>
      <c r="MZ26" s="630"/>
      <c r="NA26" s="630"/>
      <c r="NB26" s="630"/>
      <c r="NC26" s="630"/>
      <c r="ND26" s="630"/>
      <c r="NE26" s="630"/>
      <c r="NF26" s="630"/>
      <c r="NG26" s="630"/>
      <c r="NH26" s="630"/>
      <c r="NI26" s="630"/>
      <c r="NJ26" s="631"/>
      <c r="NK26" s="224"/>
      <c r="NL26" s="224"/>
      <c r="NM26" s="224"/>
      <c r="NN26" s="224"/>
      <c r="NO26" s="224"/>
      <c r="NP26" s="224"/>
      <c r="NQ26" s="224"/>
      <c r="NR26" s="224"/>
      <c r="NS26" s="224"/>
      <c r="NT26" s="224"/>
      <c r="NU26" s="224"/>
      <c r="NV26" s="224"/>
      <c r="NW26" s="224"/>
      <c r="NX26" s="224"/>
      <c r="NY26" s="224"/>
      <c r="NZ26" s="224"/>
      <c r="OA26" s="224"/>
      <c r="OB26" s="224"/>
    </row>
    <row r="27" spans="2:392" ht="3.65" customHeight="1" x14ac:dyDescent="0.65">
      <c r="B27" s="27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/>
      <c r="KD27"/>
      <c r="KE27"/>
      <c r="KF27"/>
      <c r="KG27"/>
      <c r="KH27"/>
      <c r="KI27"/>
      <c r="KJ27"/>
      <c r="KK27"/>
      <c r="KL27"/>
      <c r="KM27" s="337"/>
      <c r="KN27" s="43"/>
      <c r="KR27" s="630"/>
      <c r="KS27" s="630"/>
      <c r="KT27" s="630"/>
      <c r="KU27" s="630"/>
      <c r="KV27" s="630"/>
      <c r="KW27" s="630"/>
      <c r="KX27" s="630"/>
      <c r="KY27" s="630"/>
      <c r="KZ27" s="630"/>
      <c r="LA27" s="630"/>
      <c r="LB27" s="630"/>
      <c r="LC27" s="630"/>
      <c r="LD27" s="630"/>
      <c r="LE27" s="630"/>
      <c r="LF27" s="630"/>
      <c r="LG27" s="630"/>
      <c r="LH27" s="630"/>
      <c r="LI27" s="630"/>
      <c r="LJ27" s="630"/>
      <c r="LK27" s="630"/>
      <c r="LL27" s="630"/>
      <c r="LM27" s="630"/>
      <c r="LN27" s="630"/>
      <c r="LO27" s="630"/>
      <c r="LP27" s="630"/>
      <c r="LQ27" s="630"/>
      <c r="LR27" s="630"/>
      <c r="LS27" s="630"/>
      <c r="LT27" s="630"/>
      <c r="LU27" s="630"/>
      <c r="LV27" s="630"/>
      <c r="LW27" s="630"/>
      <c r="LX27" s="630"/>
      <c r="LY27" s="630"/>
      <c r="LZ27" s="630"/>
      <c r="MA27" s="630"/>
      <c r="MB27" s="630"/>
      <c r="MC27" s="630"/>
      <c r="MD27" s="630"/>
      <c r="ME27" s="630"/>
      <c r="MF27" s="630"/>
      <c r="MG27" s="630"/>
      <c r="MH27" s="630"/>
      <c r="MI27" s="630"/>
      <c r="MJ27" s="630"/>
      <c r="MK27" s="630"/>
      <c r="ML27" s="630"/>
      <c r="MM27" s="630"/>
      <c r="MN27" s="630"/>
      <c r="MO27" s="630"/>
      <c r="MP27" s="630"/>
      <c r="MQ27" s="630"/>
      <c r="MR27" s="630"/>
      <c r="MS27" s="630"/>
      <c r="MT27" s="630"/>
      <c r="MU27" s="630"/>
      <c r="MV27" s="630"/>
      <c r="MW27" s="630"/>
      <c r="MX27" s="630"/>
      <c r="MY27" s="630"/>
      <c r="MZ27" s="630"/>
      <c r="NA27" s="630"/>
      <c r="NB27" s="630"/>
      <c r="NC27" s="630"/>
      <c r="ND27" s="630"/>
      <c r="NE27" s="630"/>
      <c r="NF27" s="630"/>
      <c r="NG27" s="630"/>
      <c r="NH27" s="630"/>
      <c r="NI27" s="630"/>
      <c r="NJ27" s="631"/>
      <c r="NK27" s="224"/>
      <c r="NL27" s="224"/>
      <c r="NM27" s="224"/>
      <c r="NN27" s="224"/>
      <c r="NO27" s="224"/>
      <c r="NP27" s="224"/>
      <c r="NQ27" s="224"/>
      <c r="NR27" s="224"/>
      <c r="NS27" s="224"/>
      <c r="NT27" s="224"/>
      <c r="NU27" s="224"/>
      <c r="NV27" s="224"/>
      <c r="NW27" s="224"/>
      <c r="NX27" s="224"/>
      <c r="NY27" s="224"/>
      <c r="NZ27" s="224"/>
      <c r="OA27" s="224"/>
      <c r="OB27" s="224"/>
    </row>
    <row r="28" spans="2:392" ht="3.65" customHeight="1" x14ac:dyDescent="0.65">
      <c r="B28" s="27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/>
      <c r="KD28"/>
      <c r="KE28"/>
      <c r="KF28"/>
      <c r="KG28"/>
      <c r="KH28"/>
      <c r="KI28"/>
      <c r="KJ28"/>
      <c r="KK28"/>
      <c r="KL28"/>
      <c r="KM28" s="337"/>
      <c r="KN28" s="43"/>
      <c r="KR28" s="630"/>
      <c r="KS28" s="630"/>
      <c r="KT28" s="630"/>
      <c r="KU28" s="630"/>
      <c r="KV28" s="630"/>
      <c r="KW28" s="630"/>
      <c r="KX28" s="630"/>
      <c r="KY28" s="630"/>
      <c r="KZ28" s="630"/>
      <c r="LA28" s="630"/>
      <c r="LB28" s="630"/>
      <c r="LC28" s="630"/>
      <c r="LD28" s="630"/>
      <c r="LE28" s="630"/>
      <c r="LF28" s="630"/>
      <c r="LG28" s="630"/>
      <c r="LH28" s="630"/>
      <c r="LI28" s="630"/>
      <c r="LJ28" s="630"/>
      <c r="LK28" s="630"/>
      <c r="LL28" s="630"/>
      <c r="LM28" s="630"/>
      <c r="LN28" s="630"/>
      <c r="LO28" s="630"/>
      <c r="LP28" s="630"/>
      <c r="LQ28" s="630"/>
      <c r="LR28" s="630"/>
      <c r="LS28" s="630"/>
      <c r="LT28" s="630"/>
      <c r="LU28" s="630"/>
      <c r="LV28" s="630"/>
      <c r="LW28" s="630"/>
      <c r="LX28" s="630"/>
      <c r="LY28" s="630"/>
      <c r="LZ28" s="630"/>
      <c r="MA28" s="630"/>
      <c r="MB28" s="630"/>
      <c r="MC28" s="630"/>
      <c r="MD28" s="630"/>
      <c r="ME28" s="630"/>
      <c r="MF28" s="630"/>
      <c r="MG28" s="630"/>
      <c r="MH28" s="630"/>
      <c r="MI28" s="630"/>
      <c r="MJ28" s="630"/>
      <c r="MK28" s="630"/>
      <c r="ML28" s="630"/>
      <c r="MM28" s="630"/>
      <c r="MN28" s="630"/>
      <c r="MO28" s="630"/>
      <c r="MP28" s="630"/>
      <c r="MQ28" s="630"/>
      <c r="MR28" s="630"/>
      <c r="MS28" s="630"/>
      <c r="MT28" s="630"/>
      <c r="MU28" s="630"/>
      <c r="MV28" s="630"/>
      <c r="MW28" s="630"/>
      <c r="MX28" s="630"/>
      <c r="MY28" s="630"/>
      <c r="MZ28" s="630"/>
      <c r="NA28" s="630"/>
      <c r="NB28" s="630"/>
      <c r="NC28" s="630"/>
      <c r="ND28" s="630"/>
      <c r="NE28" s="630"/>
      <c r="NF28" s="630"/>
      <c r="NG28" s="630"/>
      <c r="NH28" s="630"/>
      <c r="NI28" s="630"/>
      <c r="NJ28" s="631"/>
      <c r="NK28" s="224"/>
      <c r="NL28" s="224"/>
      <c r="NM28" s="224"/>
      <c r="NN28" s="224"/>
      <c r="NO28" s="224"/>
      <c r="NP28" s="224"/>
      <c r="NQ28" s="224"/>
      <c r="NR28" s="224"/>
      <c r="NS28" s="224"/>
      <c r="NT28" s="224"/>
      <c r="NU28" s="224"/>
      <c r="NV28" s="224"/>
      <c r="NW28" s="224"/>
      <c r="NX28" s="224"/>
      <c r="NY28" s="224"/>
      <c r="NZ28" s="224"/>
      <c r="OA28" s="224"/>
      <c r="OB28" s="224"/>
    </row>
    <row r="29" spans="2:392" ht="3.65" customHeight="1" x14ac:dyDescent="0.65">
      <c r="B29" s="27"/>
      <c r="C29" s="28"/>
      <c r="D29" s="714" t="s">
        <v>7</v>
      </c>
      <c r="E29" s="714"/>
      <c r="F29" s="714"/>
      <c r="G29" s="714"/>
      <c r="H29" s="714"/>
      <c r="I29" s="714"/>
      <c r="J29" s="714"/>
      <c r="K29" s="714"/>
      <c r="L29" s="714"/>
      <c r="M29" s="714"/>
      <c r="N29" s="714"/>
      <c r="O29" s="714"/>
      <c r="P29" s="714"/>
      <c r="Q29" s="714"/>
      <c r="R29" s="714"/>
      <c r="S29" s="714"/>
      <c r="T29" s="714"/>
      <c r="U29" s="714"/>
      <c r="V29" s="714"/>
      <c r="W29" s="714"/>
      <c r="X29" s="714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AI29" s="714"/>
      <c r="AJ29" s="714"/>
      <c r="AK29" s="714"/>
      <c r="AL29" s="714"/>
      <c r="AM29" s="714"/>
      <c r="AN29" s="714"/>
      <c r="AO29" s="714"/>
      <c r="AP29" s="714"/>
      <c r="AQ29" s="714"/>
      <c r="AR29" s="714"/>
      <c r="AS29" s="714"/>
      <c r="AT29" s="714"/>
      <c r="AU29" s="714"/>
      <c r="AV29" s="714"/>
      <c r="AW29" s="714"/>
      <c r="AX29" s="714"/>
      <c r="AY29" s="714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793"/>
      <c r="BT29" s="669"/>
      <c r="BU29" s="669"/>
      <c r="BV29" s="675">
        <v>1</v>
      </c>
      <c r="BW29" s="675"/>
      <c r="BX29" s="675"/>
      <c r="BY29" s="675"/>
      <c r="BZ29" s="675"/>
      <c r="CA29" s="675"/>
      <c r="CB29" s="675"/>
      <c r="CC29" s="675"/>
      <c r="CD29" s="675"/>
      <c r="CE29" s="675"/>
      <c r="CF29" s="675"/>
      <c r="CG29" s="675"/>
      <c r="CH29" s="675"/>
      <c r="CI29" s="675"/>
      <c r="CJ29" s="675"/>
      <c r="CK29" s="675"/>
      <c r="CL29" s="676"/>
      <c r="CM29" s="675">
        <v>2</v>
      </c>
      <c r="CN29" s="675"/>
      <c r="CO29" s="675"/>
      <c r="CP29" s="675"/>
      <c r="CQ29" s="675"/>
      <c r="CR29" s="675"/>
      <c r="CS29" s="675"/>
      <c r="CT29" s="675"/>
      <c r="CU29" s="675"/>
      <c r="CV29" s="675"/>
      <c r="CW29" s="675"/>
      <c r="CX29" s="675"/>
      <c r="CY29" s="675"/>
      <c r="CZ29" s="675"/>
      <c r="DA29" s="675"/>
      <c r="DB29" s="675"/>
      <c r="DC29" s="676"/>
      <c r="DD29" s="675">
        <v>3</v>
      </c>
      <c r="DE29" s="675"/>
      <c r="DF29" s="675"/>
      <c r="DG29" s="675"/>
      <c r="DH29" s="675"/>
      <c r="DI29" s="675"/>
      <c r="DJ29" s="675"/>
      <c r="DK29" s="675"/>
      <c r="DL29" s="675"/>
      <c r="DM29" s="675"/>
      <c r="DN29" s="675"/>
      <c r="DO29" s="675"/>
      <c r="DP29" s="675"/>
      <c r="DQ29" s="675"/>
      <c r="DR29" s="675"/>
      <c r="DS29" s="675"/>
      <c r="DT29" s="676"/>
      <c r="DU29" s="675">
        <v>4</v>
      </c>
      <c r="DV29" s="675"/>
      <c r="DW29" s="675"/>
      <c r="DX29" s="675"/>
      <c r="DY29" s="675"/>
      <c r="DZ29" s="675"/>
      <c r="EA29" s="675"/>
      <c r="EB29" s="675"/>
      <c r="EC29" s="675"/>
      <c r="ED29" s="675"/>
      <c r="EE29" s="675"/>
      <c r="EF29" s="675"/>
      <c r="EG29" s="675"/>
      <c r="EH29" s="675"/>
      <c r="EI29" s="675"/>
      <c r="EJ29" s="675"/>
      <c r="EK29" s="676"/>
      <c r="EL29" s="675">
        <v>5</v>
      </c>
      <c r="EM29" s="675"/>
      <c r="EN29" s="675"/>
      <c r="EO29" s="675"/>
      <c r="EP29" s="675"/>
      <c r="EQ29" s="675"/>
      <c r="ER29" s="675"/>
      <c r="ES29" s="675"/>
      <c r="ET29" s="675"/>
      <c r="EU29" s="675"/>
      <c r="EV29" s="675"/>
      <c r="EW29" s="675"/>
      <c r="EX29" s="675"/>
      <c r="EY29" s="675"/>
      <c r="EZ29" s="675"/>
      <c r="FA29" s="675"/>
      <c r="FB29" s="676"/>
      <c r="FC29" s="675">
        <v>6</v>
      </c>
      <c r="FD29" s="675"/>
      <c r="FE29" s="675"/>
      <c r="FF29" s="675"/>
      <c r="FG29" s="675"/>
      <c r="FH29" s="675"/>
      <c r="FI29" s="675"/>
      <c r="FJ29" s="675"/>
      <c r="FK29" s="675"/>
      <c r="FL29" s="675"/>
      <c r="FM29" s="675"/>
      <c r="FN29" s="675"/>
      <c r="FO29" s="675"/>
      <c r="FP29" s="675"/>
      <c r="FQ29" s="675"/>
      <c r="FR29" s="675"/>
      <c r="FS29" s="676"/>
      <c r="FT29" s="675">
        <v>7</v>
      </c>
      <c r="FU29" s="675"/>
      <c r="FV29" s="675"/>
      <c r="FW29" s="675"/>
      <c r="FX29" s="675"/>
      <c r="FY29" s="675"/>
      <c r="FZ29" s="675"/>
      <c r="GA29" s="675"/>
      <c r="GB29" s="675"/>
      <c r="GC29" s="675"/>
      <c r="GD29" s="675"/>
      <c r="GE29" s="675"/>
      <c r="GF29" s="675"/>
      <c r="GG29" s="675"/>
      <c r="GH29" s="675"/>
      <c r="GI29" s="675"/>
      <c r="GJ29" s="676"/>
      <c r="GK29" s="675">
        <v>8</v>
      </c>
      <c r="GL29" s="675"/>
      <c r="GM29" s="675"/>
      <c r="GN29" s="675"/>
      <c r="GO29" s="675"/>
      <c r="GP29" s="675"/>
      <c r="GQ29" s="675"/>
      <c r="GR29" s="675"/>
      <c r="GS29" s="675"/>
      <c r="GT29" s="675"/>
      <c r="GU29" s="675"/>
      <c r="GV29" s="675"/>
      <c r="GW29" s="675"/>
      <c r="GX29" s="675"/>
      <c r="GY29" s="675"/>
      <c r="GZ29" s="675"/>
      <c r="HA29" s="676"/>
      <c r="HB29" s="675">
        <v>9</v>
      </c>
      <c r="HC29" s="675"/>
      <c r="HD29" s="675"/>
      <c r="HE29" s="675"/>
      <c r="HF29" s="675"/>
      <c r="HG29" s="675"/>
      <c r="HH29" s="675"/>
      <c r="HI29" s="675"/>
      <c r="HJ29" s="675"/>
      <c r="HK29" s="675"/>
      <c r="HL29" s="675"/>
      <c r="HM29" s="675"/>
      <c r="HN29" s="675"/>
      <c r="HO29" s="675"/>
      <c r="HP29" s="675"/>
      <c r="HQ29" s="675"/>
      <c r="HR29" s="676"/>
      <c r="HS29" s="675">
        <v>10</v>
      </c>
      <c r="HT29" s="675"/>
      <c r="HU29" s="675"/>
      <c r="HV29" s="675"/>
      <c r="HW29" s="675"/>
      <c r="HX29" s="675"/>
      <c r="HY29" s="675"/>
      <c r="HZ29" s="675"/>
      <c r="IA29" s="675"/>
      <c r="IB29" s="675"/>
      <c r="IC29" s="675"/>
      <c r="ID29" s="675"/>
      <c r="IE29" s="675"/>
      <c r="IF29" s="675"/>
      <c r="IG29" s="675"/>
      <c r="IH29" s="675"/>
      <c r="II29" s="676"/>
      <c r="IJ29" s="777">
        <v>11</v>
      </c>
      <c r="IK29" s="675"/>
      <c r="IL29" s="675"/>
      <c r="IM29" s="675"/>
      <c r="IN29" s="675"/>
      <c r="IO29" s="675"/>
      <c r="IP29" s="675"/>
      <c r="IQ29" s="675"/>
      <c r="IR29" s="675"/>
      <c r="IS29" s="675"/>
      <c r="IT29" s="675"/>
      <c r="IU29" s="675"/>
      <c r="IV29" s="675"/>
      <c r="IW29" s="675"/>
      <c r="IX29" s="675"/>
      <c r="IY29" s="675"/>
      <c r="IZ29" s="676"/>
      <c r="JA29" s="675">
        <v>12</v>
      </c>
      <c r="JB29" s="675"/>
      <c r="JC29" s="675"/>
      <c r="JD29" s="675"/>
      <c r="JE29" s="675"/>
      <c r="JF29" s="675"/>
      <c r="JG29" s="675"/>
      <c r="JH29" s="675"/>
      <c r="JI29" s="675"/>
      <c r="JJ29" s="675"/>
      <c r="JK29" s="675"/>
      <c r="JL29" s="675"/>
      <c r="JM29" s="675"/>
      <c r="JN29" s="675"/>
      <c r="JO29" s="675"/>
      <c r="JP29" s="675"/>
      <c r="JQ29" s="675"/>
      <c r="JR29" s="669"/>
      <c r="JS29" s="669"/>
      <c r="JT29" s="670"/>
      <c r="JU29" s="41"/>
      <c r="JV29" s="41"/>
      <c r="JW29" s="41"/>
      <c r="JX29" s="41"/>
      <c r="JY29" s="41"/>
      <c r="JZ29" s="41"/>
      <c r="KA29" s="41"/>
      <c r="KB29" s="41"/>
      <c r="KC29"/>
      <c r="KD29"/>
      <c r="KE29"/>
      <c r="KF29"/>
      <c r="KG29"/>
      <c r="KH29"/>
      <c r="KI29"/>
      <c r="KJ29"/>
      <c r="KK29"/>
      <c r="KL29"/>
      <c r="KM29" s="337"/>
      <c r="KN29" s="43"/>
      <c r="KR29" s="630"/>
      <c r="KS29" s="630"/>
      <c r="KT29" s="630"/>
      <c r="KU29" s="630"/>
      <c r="KV29" s="630"/>
      <c r="KW29" s="630"/>
      <c r="KX29" s="630"/>
      <c r="KY29" s="630"/>
      <c r="KZ29" s="630"/>
      <c r="LA29" s="630"/>
      <c r="LB29" s="630"/>
      <c r="LC29" s="630"/>
      <c r="LD29" s="630"/>
      <c r="LE29" s="630"/>
      <c r="LF29" s="630"/>
      <c r="LG29" s="630"/>
      <c r="LH29" s="630"/>
      <c r="LI29" s="630"/>
      <c r="LJ29" s="630"/>
      <c r="LK29" s="630"/>
      <c r="LL29" s="630"/>
      <c r="LM29" s="630"/>
      <c r="LN29" s="630"/>
      <c r="LO29" s="630"/>
      <c r="LP29" s="630"/>
      <c r="LQ29" s="630"/>
      <c r="LR29" s="630"/>
      <c r="LS29" s="630"/>
      <c r="LT29" s="630"/>
      <c r="LU29" s="630"/>
      <c r="LV29" s="630"/>
      <c r="LW29" s="630"/>
      <c r="LX29" s="630"/>
      <c r="LY29" s="630"/>
      <c r="LZ29" s="630"/>
      <c r="MA29" s="630"/>
      <c r="MB29" s="630"/>
      <c r="MC29" s="630"/>
      <c r="MD29" s="630"/>
      <c r="ME29" s="630"/>
      <c r="MF29" s="630"/>
      <c r="MG29" s="630"/>
      <c r="MH29" s="630"/>
      <c r="MI29" s="630"/>
      <c r="MJ29" s="630"/>
      <c r="MK29" s="630"/>
      <c r="ML29" s="630"/>
      <c r="MM29" s="630"/>
      <c r="MN29" s="630"/>
      <c r="MO29" s="630"/>
      <c r="MP29" s="630"/>
      <c r="MQ29" s="630"/>
      <c r="MR29" s="630"/>
      <c r="MS29" s="630"/>
      <c r="MT29" s="630"/>
      <c r="MU29" s="630"/>
      <c r="MV29" s="630"/>
      <c r="MW29" s="630"/>
      <c r="MX29" s="630"/>
      <c r="MY29" s="630"/>
      <c r="MZ29" s="630"/>
      <c r="NA29" s="630"/>
      <c r="NB29" s="630"/>
      <c r="NC29" s="630"/>
      <c r="ND29" s="630"/>
      <c r="NE29" s="630"/>
      <c r="NF29" s="630"/>
      <c r="NG29" s="630"/>
      <c r="NH29" s="630"/>
      <c r="NI29" s="630"/>
      <c r="NJ29" s="631"/>
      <c r="NK29" s="224"/>
      <c r="NL29" s="224"/>
      <c r="NM29" s="224"/>
      <c r="NN29" s="224"/>
      <c r="NO29" s="224"/>
      <c r="NP29" s="224"/>
      <c r="NQ29" s="224"/>
      <c r="NR29" s="224"/>
      <c r="NS29" s="224"/>
      <c r="NT29" s="224"/>
      <c r="NU29" s="224"/>
      <c r="NV29" s="224"/>
      <c r="NW29" s="224"/>
      <c r="NX29" s="224"/>
      <c r="NY29" s="224"/>
      <c r="NZ29" s="224"/>
      <c r="OA29" s="224"/>
      <c r="OB29" s="224"/>
    </row>
    <row r="30" spans="2:392" ht="3.65" customHeight="1" x14ac:dyDescent="0.65">
      <c r="B30" s="27"/>
      <c r="C30" s="28"/>
      <c r="D30" s="714"/>
      <c r="E30" s="714"/>
      <c r="F30" s="714"/>
      <c r="G30" s="714"/>
      <c r="H30" s="714"/>
      <c r="I30" s="714"/>
      <c r="J30" s="714"/>
      <c r="K30" s="714"/>
      <c r="L30" s="714"/>
      <c r="M30" s="714"/>
      <c r="N30" s="714"/>
      <c r="O30" s="714"/>
      <c r="P30" s="714"/>
      <c r="Q30" s="714"/>
      <c r="R30" s="714"/>
      <c r="S30" s="714"/>
      <c r="T30" s="714"/>
      <c r="U30" s="714"/>
      <c r="V30" s="714"/>
      <c r="W30" s="714"/>
      <c r="X30" s="714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AI30" s="714"/>
      <c r="AJ30" s="714"/>
      <c r="AK30" s="714"/>
      <c r="AL30" s="714"/>
      <c r="AM30" s="714"/>
      <c r="AN30" s="714"/>
      <c r="AO30" s="714"/>
      <c r="AP30" s="714"/>
      <c r="AQ30" s="714"/>
      <c r="AR30" s="714"/>
      <c r="AS30" s="714"/>
      <c r="AT30" s="714"/>
      <c r="AU30" s="714"/>
      <c r="AV30" s="714"/>
      <c r="AW30" s="714"/>
      <c r="AX30" s="714"/>
      <c r="AY30" s="714"/>
      <c r="AZ30" s="40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686"/>
      <c r="BT30" s="671"/>
      <c r="BU30" s="671"/>
      <c r="BV30" s="639"/>
      <c r="BW30" s="639"/>
      <c r="BX30" s="639"/>
      <c r="BY30" s="639"/>
      <c r="BZ30" s="639"/>
      <c r="CA30" s="639"/>
      <c r="CB30" s="639"/>
      <c r="CC30" s="639"/>
      <c r="CD30" s="639"/>
      <c r="CE30" s="639"/>
      <c r="CF30" s="639"/>
      <c r="CG30" s="639"/>
      <c r="CH30" s="639"/>
      <c r="CI30" s="639"/>
      <c r="CJ30" s="639"/>
      <c r="CK30" s="639"/>
      <c r="CL30" s="640"/>
      <c r="CM30" s="639"/>
      <c r="CN30" s="639"/>
      <c r="CO30" s="639"/>
      <c r="CP30" s="639"/>
      <c r="CQ30" s="639"/>
      <c r="CR30" s="639"/>
      <c r="CS30" s="639"/>
      <c r="CT30" s="639"/>
      <c r="CU30" s="639"/>
      <c r="CV30" s="639"/>
      <c r="CW30" s="639"/>
      <c r="CX30" s="639"/>
      <c r="CY30" s="639"/>
      <c r="CZ30" s="639"/>
      <c r="DA30" s="639"/>
      <c r="DB30" s="639"/>
      <c r="DC30" s="640"/>
      <c r="DD30" s="639"/>
      <c r="DE30" s="639"/>
      <c r="DF30" s="639"/>
      <c r="DG30" s="639"/>
      <c r="DH30" s="639"/>
      <c r="DI30" s="639"/>
      <c r="DJ30" s="639"/>
      <c r="DK30" s="639"/>
      <c r="DL30" s="639"/>
      <c r="DM30" s="639"/>
      <c r="DN30" s="639"/>
      <c r="DO30" s="639"/>
      <c r="DP30" s="639"/>
      <c r="DQ30" s="639"/>
      <c r="DR30" s="639"/>
      <c r="DS30" s="639"/>
      <c r="DT30" s="640"/>
      <c r="DU30" s="639"/>
      <c r="DV30" s="639"/>
      <c r="DW30" s="639"/>
      <c r="DX30" s="639"/>
      <c r="DY30" s="639"/>
      <c r="DZ30" s="639"/>
      <c r="EA30" s="639"/>
      <c r="EB30" s="639"/>
      <c r="EC30" s="639"/>
      <c r="ED30" s="639"/>
      <c r="EE30" s="639"/>
      <c r="EF30" s="639"/>
      <c r="EG30" s="639"/>
      <c r="EH30" s="639"/>
      <c r="EI30" s="639"/>
      <c r="EJ30" s="639"/>
      <c r="EK30" s="640"/>
      <c r="EL30" s="639"/>
      <c r="EM30" s="639"/>
      <c r="EN30" s="639"/>
      <c r="EO30" s="639"/>
      <c r="EP30" s="639"/>
      <c r="EQ30" s="639"/>
      <c r="ER30" s="639"/>
      <c r="ES30" s="639"/>
      <c r="ET30" s="639"/>
      <c r="EU30" s="639"/>
      <c r="EV30" s="639"/>
      <c r="EW30" s="639"/>
      <c r="EX30" s="639"/>
      <c r="EY30" s="639"/>
      <c r="EZ30" s="639"/>
      <c r="FA30" s="639"/>
      <c r="FB30" s="640"/>
      <c r="FC30" s="639"/>
      <c r="FD30" s="639"/>
      <c r="FE30" s="639"/>
      <c r="FF30" s="639"/>
      <c r="FG30" s="639"/>
      <c r="FH30" s="639"/>
      <c r="FI30" s="639"/>
      <c r="FJ30" s="639"/>
      <c r="FK30" s="639"/>
      <c r="FL30" s="639"/>
      <c r="FM30" s="639"/>
      <c r="FN30" s="639"/>
      <c r="FO30" s="639"/>
      <c r="FP30" s="639"/>
      <c r="FQ30" s="639"/>
      <c r="FR30" s="639"/>
      <c r="FS30" s="640"/>
      <c r="FT30" s="639"/>
      <c r="FU30" s="639"/>
      <c r="FV30" s="639"/>
      <c r="FW30" s="639"/>
      <c r="FX30" s="639"/>
      <c r="FY30" s="639"/>
      <c r="FZ30" s="639"/>
      <c r="GA30" s="639"/>
      <c r="GB30" s="639"/>
      <c r="GC30" s="639"/>
      <c r="GD30" s="639"/>
      <c r="GE30" s="639"/>
      <c r="GF30" s="639"/>
      <c r="GG30" s="639"/>
      <c r="GH30" s="639"/>
      <c r="GI30" s="639"/>
      <c r="GJ30" s="640"/>
      <c r="GK30" s="639"/>
      <c r="GL30" s="639"/>
      <c r="GM30" s="639"/>
      <c r="GN30" s="639"/>
      <c r="GO30" s="639"/>
      <c r="GP30" s="639"/>
      <c r="GQ30" s="639"/>
      <c r="GR30" s="639"/>
      <c r="GS30" s="639"/>
      <c r="GT30" s="639"/>
      <c r="GU30" s="639"/>
      <c r="GV30" s="639"/>
      <c r="GW30" s="639"/>
      <c r="GX30" s="639"/>
      <c r="GY30" s="639"/>
      <c r="GZ30" s="639"/>
      <c r="HA30" s="640"/>
      <c r="HB30" s="639"/>
      <c r="HC30" s="639"/>
      <c r="HD30" s="639"/>
      <c r="HE30" s="639"/>
      <c r="HF30" s="639"/>
      <c r="HG30" s="639"/>
      <c r="HH30" s="639"/>
      <c r="HI30" s="639"/>
      <c r="HJ30" s="639"/>
      <c r="HK30" s="639"/>
      <c r="HL30" s="639"/>
      <c r="HM30" s="639"/>
      <c r="HN30" s="639"/>
      <c r="HO30" s="639"/>
      <c r="HP30" s="639"/>
      <c r="HQ30" s="639"/>
      <c r="HR30" s="640"/>
      <c r="HS30" s="639"/>
      <c r="HT30" s="639"/>
      <c r="HU30" s="639"/>
      <c r="HV30" s="639"/>
      <c r="HW30" s="639"/>
      <c r="HX30" s="639"/>
      <c r="HY30" s="639"/>
      <c r="HZ30" s="639"/>
      <c r="IA30" s="639"/>
      <c r="IB30" s="639"/>
      <c r="IC30" s="639"/>
      <c r="ID30" s="639"/>
      <c r="IE30" s="639"/>
      <c r="IF30" s="639"/>
      <c r="IG30" s="639"/>
      <c r="IH30" s="639"/>
      <c r="II30" s="640"/>
      <c r="IJ30" s="638"/>
      <c r="IK30" s="639"/>
      <c r="IL30" s="639"/>
      <c r="IM30" s="639"/>
      <c r="IN30" s="639"/>
      <c r="IO30" s="639"/>
      <c r="IP30" s="639"/>
      <c r="IQ30" s="639"/>
      <c r="IR30" s="639"/>
      <c r="IS30" s="639"/>
      <c r="IT30" s="639"/>
      <c r="IU30" s="639"/>
      <c r="IV30" s="639"/>
      <c r="IW30" s="639"/>
      <c r="IX30" s="639"/>
      <c r="IY30" s="639"/>
      <c r="IZ30" s="640"/>
      <c r="JA30" s="639"/>
      <c r="JB30" s="639"/>
      <c r="JC30" s="639"/>
      <c r="JD30" s="639"/>
      <c r="JE30" s="639"/>
      <c r="JF30" s="639"/>
      <c r="JG30" s="639"/>
      <c r="JH30" s="639"/>
      <c r="JI30" s="639"/>
      <c r="JJ30" s="639"/>
      <c r="JK30" s="639"/>
      <c r="JL30" s="639"/>
      <c r="JM30" s="639"/>
      <c r="JN30" s="639"/>
      <c r="JO30" s="639"/>
      <c r="JP30" s="639"/>
      <c r="JQ30" s="639"/>
      <c r="JR30" s="671"/>
      <c r="JS30" s="671"/>
      <c r="JT30" s="672"/>
      <c r="JU30" s="41"/>
      <c r="JV30" s="41"/>
      <c r="JW30" s="41"/>
      <c r="JX30" s="41"/>
      <c r="JY30" s="41"/>
      <c r="JZ30" s="41"/>
      <c r="KA30" s="41"/>
      <c r="KB30" s="41"/>
      <c r="KC30"/>
      <c r="KD30"/>
      <c r="KE30"/>
      <c r="KF30"/>
      <c r="KG30"/>
      <c r="KH30"/>
      <c r="KI30"/>
      <c r="KJ30"/>
      <c r="KK30"/>
      <c r="KL30"/>
      <c r="KM30" s="337"/>
      <c r="KN30" s="43"/>
      <c r="KR30" s="630"/>
      <c r="KS30" s="630"/>
      <c r="KT30" s="630"/>
      <c r="KU30" s="630"/>
      <c r="KV30" s="630"/>
      <c r="KW30" s="630"/>
      <c r="KX30" s="630"/>
      <c r="KY30" s="630"/>
      <c r="KZ30" s="630"/>
      <c r="LA30" s="630"/>
      <c r="LB30" s="630"/>
      <c r="LC30" s="630"/>
      <c r="LD30" s="630"/>
      <c r="LE30" s="630"/>
      <c r="LF30" s="630"/>
      <c r="LG30" s="630"/>
      <c r="LH30" s="630"/>
      <c r="LI30" s="630"/>
      <c r="LJ30" s="630"/>
      <c r="LK30" s="630"/>
      <c r="LL30" s="630"/>
      <c r="LM30" s="630"/>
      <c r="LN30" s="630"/>
      <c r="LO30" s="630"/>
      <c r="LP30" s="630"/>
      <c r="LQ30" s="630"/>
      <c r="LR30" s="630"/>
      <c r="LS30" s="630"/>
      <c r="LT30" s="630"/>
      <c r="LU30" s="630"/>
      <c r="LV30" s="630"/>
      <c r="LW30" s="630"/>
      <c r="LX30" s="630"/>
      <c r="LY30" s="630"/>
      <c r="LZ30" s="630"/>
      <c r="MA30" s="630"/>
      <c r="MB30" s="630"/>
      <c r="MC30" s="630"/>
      <c r="MD30" s="630"/>
      <c r="ME30" s="630"/>
      <c r="MF30" s="630"/>
      <c r="MG30" s="630"/>
      <c r="MH30" s="630"/>
      <c r="MI30" s="630"/>
      <c r="MJ30" s="630"/>
      <c r="MK30" s="630"/>
      <c r="ML30" s="630"/>
      <c r="MM30" s="630"/>
      <c r="MN30" s="630"/>
      <c r="MO30" s="630"/>
      <c r="MP30" s="630"/>
      <c r="MQ30" s="630"/>
      <c r="MR30" s="630"/>
      <c r="MS30" s="630"/>
      <c r="MT30" s="630"/>
      <c r="MU30" s="630"/>
      <c r="MV30" s="630"/>
      <c r="MW30" s="630"/>
      <c r="MX30" s="630"/>
      <c r="MY30" s="630"/>
      <c r="MZ30" s="630"/>
      <c r="NA30" s="630"/>
      <c r="NB30" s="630"/>
      <c r="NC30" s="630"/>
      <c r="ND30" s="630"/>
      <c r="NE30" s="630"/>
      <c r="NF30" s="630"/>
      <c r="NG30" s="630"/>
      <c r="NH30" s="630"/>
      <c r="NI30" s="630"/>
      <c r="NJ30" s="631"/>
      <c r="NK30" s="224"/>
      <c r="NL30" s="224"/>
      <c r="NM30" s="224"/>
      <c r="NN30" s="224"/>
      <c r="NO30" s="224"/>
      <c r="NP30" s="224"/>
      <c r="NQ30" s="224"/>
      <c r="NR30" s="224"/>
      <c r="NS30" s="224"/>
      <c r="NT30" s="224"/>
      <c r="NU30" s="224"/>
      <c r="NV30" s="224"/>
      <c r="NW30" s="224"/>
      <c r="NX30" s="224"/>
      <c r="NY30" s="224"/>
      <c r="NZ30" s="224"/>
      <c r="OA30" s="224"/>
      <c r="OB30" s="224"/>
    </row>
    <row r="31" spans="2:392" ht="3.65" customHeight="1" x14ac:dyDescent="0.65">
      <c r="B31" s="27"/>
      <c r="C31" s="28"/>
      <c r="D31" s="714"/>
      <c r="E31" s="714"/>
      <c r="F31" s="714"/>
      <c r="G31" s="714"/>
      <c r="H31" s="714"/>
      <c r="I31" s="714"/>
      <c r="J31" s="714"/>
      <c r="K31" s="714"/>
      <c r="L31" s="714"/>
      <c r="M31" s="714"/>
      <c r="N31" s="714"/>
      <c r="O31" s="714"/>
      <c r="P31" s="714"/>
      <c r="Q31" s="714"/>
      <c r="R31" s="714"/>
      <c r="S31" s="714"/>
      <c r="T31" s="714"/>
      <c r="U31" s="714"/>
      <c r="V31" s="714"/>
      <c r="W31" s="714"/>
      <c r="X31" s="714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AI31" s="714"/>
      <c r="AJ31" s="714"/>
      <c r="AK31" s="714"/>
      <c r="AL31" s="714"/>
      <c r="AM31" s="714"/>
      <c r="AN31" s="714"/>
      <c r="AO31" s="714"/>
      <c r="AP31" s="714"/>
      <c r="AQ31" s="714"/>
      <c r="AR31" s="714"/>
      <c r="AS31" s="714"/>
      <c r="AT31" s="714"/>
      <c r="AU31" s="714"/>
      <c r="AV31" s="714"/>
      <c r="AW31" s="714"/>
      <c r="AX31" s="714"/>
      <c r="AY31" s="714"/>
      <c r="AZ31" s="40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686"/>
      <c r="BT31" s="671"/>
      <c r="BU31" s="671"/>
      <c r="BV31" s="46"/>
      <c r="BW31" s="46"/>
      <c r="BX31" s="46"/>
      <c r="BY31" s="46"/>
      <c r="BZ31" s="46"/>
      <c r="CA31" s="46"/>
      <c r="CB31" s="46"/>
      <c r="CC31" s="775" t="e" vm="12">
        <v>#VALUE!</v>
      </c>
      <c r="CD31" s="775"/>
      <c r="CE31" s="46"/>
      <c r="CF31" s="46"/>
      <c r="CG31" s="46"/>
      <c r="CH31" s="46"/>
      <c r="CI31" s="46"/>
      <c r="CJ31" s="46"/>
      <c r="CK31" s="46"/>
      <c r="CL31" s="47"/>
      <c r="CM31" s="46"/>
      <c r="CN31" s="46"/>
      <c r="CO31" s="46"/>
      <c r="CP31" s="46"/>
      <c r="CQ31" s="46"/>
      <c r="CR31" s="46"/>
      <c r="CS31" s="46"/>
      <c r="CT31" s="775" t="e" vm="12">
        <v>#VALUE!</v>
      </c>
      <c r="CU31" s="775"/>
      <c r="CV31" s="48"/>
      <c r="CW31" s="48"/>
      <c r="CX31" s="48"/>
      <c r="CY31" s="48"/>
      <c r="CZ31" s="48"/>
      <c r="DA31" s="48"/>
      <c r="DB31" s="48"/>
      <c r="DC31" s="49"/>
      <c r="DD31" s="48"/>
      <c r="DE31" s="48"/>
      <c r="DF31" s="48"/>
      <c r="DG31" s="48"/>
      <c r="DH31" s="48"/>
      <c r="DI31" s="48"/>
      <c r="DJ31" s="48"/>
      <c r="DK31" s="775" t="e" vm="12">
        <v>#VALUE!</v>
      </c>
      <c r="DL31" s="775"/>
      <c r="DM31" s="48"/>
      <c r="DN31" s="48"/>
      <c r="DO31" s="48"/>
      <c r="DP31" s="48"/>
      <c r="DQ31" s="48"/>
      <c r="DR31" s="48"/>
      <c r="DS31" s="48"/>
      <c r="DT31" s="49"/>
      <c r="DU31" s="48"/>
      <c r="DV31" s="48"/>
      <c r="DW31" s="48"/>
      <c r="DX31" s="48"/>
      <c r="DY31" s="48"/>
      <c r="DZ31" s="48"/>
      <c r="EA31" s="48"/>
      <c r="EB31" s="775" t="e" vm="12">
        <v>#VALUE!</v>
      </c>
      <c r="EC31" s="775"/>
      <c r="ED31" s="48"/>
      <c r="EE31" s="48"/>
      <c r="EF31" s="48"/>
      <c r="EG31" s="48"/>
      <c r="EH31" s="48"/>
      <c r="EI31" s="48"/>
      <c r="EJ31" s="48"/>
      <c r="EK31" s="49"/>
      <c r="EL31" s="48"/>
      <c r="EM31" s="48"/>
      <c r="EN31" s="48"/>
      <c r="EO31" s="48"/>
      <c r="EP31" s="48"/>
      <c r="EQ31" s="48"/>
      <c r="ER31" s="48"/>
      <c r="ES31" s="775" t="e" vm="12">
        <v>#VALUE!</v>
      </c>
      <c r="ET31" s="775"/>
      <c r="EU31" s="48"/>
      <c r="EV31" s="48"/>
      <c r="EW31" s="48"/>
      <c r="EX31" s="48"/>
      <c r="EY31" s="48"/>
      <c r="EZ31" s="48"/>
      <c r="FA31" s="48"/>
      <c r="FB31" s="49"/>
      <c r="FC31" s="48"/>
      <c r="FD31" s="50"/>
      <c r="FE31" s="48"/>
      <c r="FF31" s="48"/>
      <c r="FG31" s="48"/>
      <c r="FH31" s="48"/>
      <c r="FI31" s="48"/>
      <c r="FJ31" s="775" t="e" vm="12">
        <v>#VALUE!</v>
      </c>
      <c r="FK31" s="775"/>
      <c r="FL31" s="48"/>
      <c r="FM31" s="48"/>
      <c r="FN31" s="48"/>
      <c r="FO31" s="48"/>
      <c r="FP31" s="48"/>
      <c r="FQ31" s="48"/>
      <c r="FR31" s="48"/>
      <c r="FS31" s="49"/>
      <c r="FT31" s="48"/>
      <c r="FU31" s="48"/>
      <c r="FV31" s="48"/>
      <c r="FW31" s="48"/>
      <c r="FX31" s="48"/>
      <c r="FY31" s="48"/>
      <c r="FZ31" s="48"/>
      <c r="GA31" s="775" t="e" vm="12">
        <v>#VALUE!</v>
      </c>
      <c r="GB31" s="775"/>
      <c r="GC31" s="48"/>
      <c r="GD31" s="48"/>
      <c r="GE31" s="48"/>
      <c r="GF31" s="48"/>
      <c r="GG31" s="48"/>
      <c r="GH31" s="48"/>
      <c r="GI31" s="48"/>
      <c r="GJ31" s="49"/>
      <c r="GK31" s="48"/>
      <c r="GL31" s="48"/>
      <c r="GM31" s="48"/>
      <c r="GN31" s="48"/>
      <c r="GO31" s="48"/>
      <c r="GP31" s="48"/>
      <c r="GQ31" s="48"/>
      <c r="GR31" s="775" t="e" vm="12">
        <v>#VALUE!</v>
      </c>
      <c r="GS31" s="775"/>
      <c r="GT31" s="48"/>
      <c r="GU31" s="48"/>
      <c r="GV31" s="48"/>
      <c r="GW31" s="48"/>
      <c r="GX31" s="48"/>
      <c r="GY31" s="48"/>
      <c r="GZ31" s="48"/>
      <c r="HA31" s="49"/>
      <c r="HB31" s="48"/>
      <c r="HC31" s="48"/>
      <c r="HD31" s="48"/>
      <c r="HE31" s="48"/>
      <c r="HF31" s="48"/>
      <c r="HG31" s="48"/>
      <c r="HH31" s="48"/>
      <c r="HI31" s="775" t="e" vm="12">
        <v>#VALUE!</v>
      </c>
      <c r="HJ31" s="775"/>
      <c r="HK31" s="48"/>
      <c r="HL31" s="48"/>
      <c r="HM31" s="48"/>
      <c r="HN31" s="48"/>
      <c r="HO31" s="48"/>
      <c r="HP31" s="48"/>
      <c r="HQ31" s="48"/>
      <c r="HR31" s="49"/>
      <c r="HS31" s="48"/>
      <c r="HT31" s="48"/>
      <c r="HU31" s="48"/>
      <c r="HV31" s="48"/>
      <c r="HW31" s="48"/>
      <c r="HX31" s="48"/>
      <c r="HY31" s="48"/>
      <c r="HZ31" s="775" t="e" vm="12">
        <v>#VALUE!</v>
      </c>
      <c r="IA31" s="775"/>
      <c r="IB31" s="48"/>
      <c r="IC31" s="48"/>
      <c r="ID31" s="48"/>
      <c r="IE31" s="48"/>
      <c r="IF31" s="48"/>
      <c r="IG31" s="48"/>
      <c r="IH31" s="48"/>
      <c r="II31" s="49"/>
      <c r="IJ31" s="51"/>
      <c r="IK31" s="48"/>
      <c r="IL31" s="48"/>
      <c r="IM31" s="48"/>
      <c r="IN31" s="48"/>
      <c r="IO31" s="48"/>
      <c r="IP31" s="48"/>
      <c r="IQ31" s="775" t="e" vm="12">
        <v>#VALUE!</v>
      </c>
      <c r="IR31" s="775"/>
      <c r="IS31" s="48"/>
      <c r="IT31" s="48"/>
      <c r="IU31" s="48"/>
      <c r="IV31" s="48"/>
      <c r="IW31" s="48"/>
      <c r="IX31" s="48"/>
      <c r="IY31" s="48"/>
      <c r="IZ31" s="49"/>
      <c r="JA31" s="48"/>
      <c r="JB31" s="48"/>
      <c r="JC31" s="48"/>
      <c r="JD31" s="48"/>
      <c r="JE31" s="48"/>
      <c r="JF31" s="48"/>
      <c r="JG31" s="48"/>
      <c r="JH31" s="775" t="e" vm="12">
        <v>#VALUE!</v>
      </c>
      <c r="JI31" s="775"/>
      <c r="JJ31" s="48"/>
      <c r="JK31" s="46"/>
      <c r="JL31" s="46"/>
      <c r="JM31" s="46"/>
      <c r="JN31" s="46"/>
      <c r="JO31" s="46"/>
      <c r="JP31" s="46"/>
      <c r="JQ31" s="46"/>
      <c r="JR31" s="671"/>
      <c r="JS31" s="671"/>
      <c r="JT31" s="672"/>
      <c r="JU31" s="41"/>
      <c r="JV31" s="41"/>
      <c r="JW31" s="41"/>
      <c r="JX31" s="41"/>
      <c r="JY31" s="41"/>
      <c r="JZ31" s="41"/>
      <c r="KA31" s="41"/>
      <c r="KB31" s="41"/>
      <c r="KC31"/>
      <c r="KD31"/>
      <c r="KE31"/>
      <c r="KF31"/>
      <c r="KG31"/>
      <c r="KH31"/>
      <c r="KI31"/>
      <c r="KJ31"/>
      <c r="KK31"/>
      <c r="KL31"/>
      <c r="KM31" s="337"/>
      <c r="KN31" s="43"/>
      <c r="KR31" s="630"/>
      <c r="KS31" s="630"/>
      <c r="KT31" s="630"/>
      <c r="KU31" s="630"/>
      <c r="KV31" s="630"/>
      <c r="KW31" s="630"/>
      <c r="KX31" s="630"/>
      <c r="KY31" s="630"/>
      <c r="KZ31" s="630"/>
      <c r="LA31" s="630"/>
      <c r="LB31" s="630"/>
      <c r="LC31" s="630"/>
      <c r="LD31" s="630"/>
      <c r="LE31" s="630"/>
      <c r="LF31" s="630"/>
      <c r="LG31" s="630"/>
      <c r="LH31" s="630"/>
      <c r="LI31" s="630"/>
      <c r="LJ31" s="630"/>
      <c r="LK31" s="630"/>
      <c r="LL31" s="630"/>
      <c r="LM31" s="630"/>
      <c r="LN31" s="630"/>
      <c r="LO31" s="630"/>
      <c r="LP31" s="630"/>
      <c r="LQ31" s="630"/>
      <c r="LR31" s="630"/>
      <c r="LS31" s="630"/>
      <c r="LT31" s="630"/>
      <c r="LU31" s="630"/>
      <c r="LV31" s="630"/>
      <c r="LW31" s="630"/>
      <c r="LX31" s="630"/>
      <c r="LY31" s="630"/>
      <c r="LZ31" s="630"/>
      <c r="MA31" s="630"/>
      <c r="MB31" s="630"/>
      <c r="MC31" s="630"/>
      <c r="MD31" s="630"/>
      <c r="ME31" s="630"/>
      <c r="MF31" s="630"/>
      <c r="MG31" s="630"/>
      <c r="MH31" s="630"/>
      <c r="MI31" s="630"/>
      <c r="MJ31" s="630"/>
      <c r="MK31" s="630"/>
      <c r="ML31" s="630"/>
      <c r="MM31" s="630"/>
      <c r="MN31" s="630"/>
      <c r="MO31" s="630"/>
      <c r="MP31" s="630"/>
      <c r="MQ31" s="630"/>
      <c r="MR31" s="630"/>
      <c r="MS31" s="630"/>
      <c r="MT31" s="630"/>
      <c r="MU31" s="630"/>
      <c r="MV31" s="630"/>
      <c r="MW31" s="630"/>
      <c r="MX31" s="630"/>
      <c r="MY31" s="630"/>
      <c r="MZ31" s="630"/>
      <c r="NA31" s="630"/>
      <c r="NB31" s="630"/>
      <c r="NC31" s="630"/>
      <c r="ND31" s="630"/>
      <c r="NE31" s="630"/>
      <c r="NF31" s="630"/>
      <c r="NG31" s="630"/>
      <c r="NH31" s="630"/>
      <c r="NI31" s="630"/>
      <c r="NJ31" s="631"/>
      <c r="NK31" s="224"/>
      <c r="NL31" s="224"/>
      <c r="NM31" s="224"/>
      <c r="NN31" s="224"/>
      <c r="NO31" s="224"/>
      <c r="NP31" s="224"/>
      <c r="NQ31" s="224"/>
      <c r="NR31" s="224"/>
      <c r="NS31" s="224"/>
      <c r="NT31" s="224"/>
      <c r="NU31" s="224"/>
      <c r="NV31" s="224"/>
      <c r="NW31" s="224"/>
      <c r="NX31" s="224"/>
      <c r="NY31" s="224"/>
      <c r="NZ31" s="224"/>
      <c r="OA31" s="224"/>
      <c r="OB31" s="224"/>
    </row>
    <row r="32" spans="2:392" ht="3.65" customHeight="1" x14ac:dyDescent="0.65">
      <c r="B32" s="27"/>
      <c r="C32" s="28"/>
      <c r="D32" s="714"/>
      <c r="E32" s="714"/>
      <c r="F32" s="714"/>
      <c r="G32" s="714"/>
      <c r="H32" s="714"/>
      <c r="I32" s="714"/>
      <c r="J32" s="714"/>
      <c r="K32" s="714"/>
      <c r="L32" s="714"/>
      <c r="M32" s="714"/>
      <c r="N32" s="714"/>
      <c r="O32" s="714"/>
      <c r="P32" s="714"/>
      <c r="Q32" s="714"/>
      <c r="R32" s="714"/>
      <c r="S32" s="714"/>
      <c r="T32" s="714"/>
      <c r="U32" s="714"/>
      <c r="V32" s="714"/>
      <c r="W32" s="714"/>
      <c r="X32" s="714"/>
      <c r="Y32" s="714"/>
      <c r="Z32" s="714"/>
      <c r="AA32" s="714"/>
      <c r="AB32" s="714"/>
      <c r="AC32" s="714"/>
      <c r="AD32" s="714"/>
      <c r="AE32" s="714"/>
      <c r="AF32" s="714"/>
      <c r="AG32" s="714"/>
      <c r="AH32" s="714"/>
      <c r="AI32" s="714"/>
      <c r="AJ32" s="714"/>
      <c r="AK32" s="714"/>
      <c r="AL32" s="714"/>
      <c r="AM32" s="714"/>
      <c r="AN32" s="714"/>
      <c r="AO32" s="714"/>
      <c r="AP32" s="714"/>
      <c r="AQ32" s="714"/>
      <c r="AR32" s="714"/>
      <c r="AS32" s="714"/>
      <c r="AT32" s="714"/>
      <c r="AU32" s="714"/>
      <c r="AV32" s="714"/>
      <c r="AW32" s="714"/>
      <c r="AX32" s="714"/>
      <c r="AY32" s="714"/>
      <c r="AZ32" s="40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663" t="s">
        <v>8</v>
      </c>
      <c r="BT32" s="651"/>
      <c r="BU32" s="52"/>
      <c r="BV32" s="53"/>
      <c r="BW32" s="53"/>
      <c r="BX32" s="53"/>
      <c r="BY32" s="53"/>
      <c r="BZ32" s="53"/>
      <c r="CA32" s="53"/>
      <c r="CB32" s="53"/>
      <c r="CC32" s="53"/>
      <c r="CD32" s="53"/>
      <c r="JR32" s="54"/>
      <c r="JS32" s="651" t="s">
        <v>8</v>
      </c>
      <c r="JT32" s="652"/>
      <c r="JU32" s="41"/>
      <c r="JV32" s="41"/>
      <c r="JW32" s="41"/>
      <c r="JX32" s="41"/>
      <c r="JY32" s="41"/>
      <c r="JZ32" s="41"/>
      <c r="KA32" s="41"/>
      <c r="KB32" s="41"/>
      <c r="KC32"/>
      <c r="KD32"/>
      <c r="KE32"/>
      <c r="KF32"/>
      <c r="KG32"/>
      <c r="KH32"/>
      <c r="KI32"/>
      <c r="KJ32"/>
      <c r="KK32"/>
      <c r="KL32"/>
      <c r="KM32" s="337"/>
      <c r="KN32" s="43"/>
      <c r="KR32" s="630"/>
      <c r="KS32" s="630"/>
      <c r="KT32" s="630"/>
      <c r="KU32" s="630"/>
      <c r="KV32" s="630"/>
      <c r="KW32" s="630"/>
      <c r="KX32" s="630"/>
      <c r="KY32" s="630"/>
      <c r="KZ32" s="630"/>
      <c r="LA32" s="630"/>
      <c r="LB32" s="630"/>
      <c r="LC32" s="630"/>
      <c r="LD32" s="630"/>
      <c r="LE32" s="630"/>
      <c r="LF32" s="630"/>
      <c r="LG32" s="630"/>
      <c r="LH32" s="630"/>
      <c r="LI32" s="630"/>
      <c r="LJ32" s="630"/>
      <c r="LK32" s="630"/>
      <c r="LL32" s="630"/>
      <c r="LM32" s="630"/>
      <c r="LN32" s="630"/>
      <c r="LO32" s="630"/>
      <c r="LP32" s="630"/>
      <c r="LQ32" s="630"/>
      <c r="LR32" s="630"/>
      <c r="LS32" s="630"/>
      <c r="LT32" s="630"/>
      <c r="LU32" s="630"/>
      <c r="LV32" s="630"/>
      <c r="LW32" s="630"/>
      <c r="LX32" s="630"/>
      <c r="LY32" s="630"/>
      <c r="LZ32" s="630"/>
      <c r="MA32" s="630"/>
      <c r="MB32" s="630"/>
      <c r="MC32" s="630"/>
      <c r="MD32" s="630"/>
      <c r="ME32" s="630"/>
      <c r="MF32" s="630"/>
      <c r="MG32" s="630"/>
      <c r="MH32" s="630"/>
      <c r="MI32" s="630"/>
      <c r="MJ32" s="630"/>
      <c r="MK32" s="630"/>
      <c r="ML32" s="630"/>
      <c r="MM32" s="630"/>
      <c r="MN32" s="630"/>
      <c r="MO32" s="630"/>
      <c r="MP32" s="630"/>
      <c r="MQ32" s="630"/>
      <c r="MR32" s="630"/>
      <c r="MS32" s="630"/>
      <c r="MT32" s="630"/>
      <c r="MU32" s="630"/>
      <c r="MV32" s="630"/>
      <c r="MW32" s="630"/>
      <c r="MX32" s="630"/>
      <c r="MY32" s="630"/>
      <c r="MZ32" s="630"/>
      <c r="NA32" s="630"/>
      <c r="NB32" s="630"/>
      <c r="NC32" s="630"/>
      <c r="ND32" s="630"/>
      <c r="NE32" s="630"/>
      <c r="NF32" s="630"/>
      <c r="NG32" s="630"/>
      <c r="NH32" s="630"/>
      <c r="NI32" s="630"/>
      <c r="NJ32" s="631"/>
      <c r="NK32" s="224"/>
      <c r="NL32" s="224"/>
      <c r="NM32" s="224"/>
      <c r="NN32" s="224"/>
      <c r="NO32" s="224"/>
      <c r="NP32" s="224"/>
      <c r="NQ32" s="224"/>
      <c r="NR32" s="224"/>
      <c r="NS32" s="224"/>
      <c r="NT32" s="224"/>
      <c r="NU32" s="224"/>
      <c r="NV32" s="224"/>
      <c r="NW32" s="224"/>
      <c r="NX32" s="224"/>
      <c r="NY32" s="224"/>
      <c r="NZ32" s="224"/>
      <c r="OA32" s="224"/>
      <c r="OB32" s="224"/>
    </row>
    <row r="33" spans="2:392" ht="3.65" customHeight="1" x14ac:dyDescent="0.65">
      <c r="B33" s="27"/>
      <c r="C33" s="28"/>
      <c r="D33" s="714"/>
      <c r="E33" s="714"/>
      <c r="F33" s="714"/>
      <c r="G33" s="714"/>
      <c r="H33" s="714"/>
      <c r="I33" s="714"/>
      <c r="J33" s="714"/>
      <c r="K33" s="714"/>
      <c r="L33" s="714"/>
      <c r="M33" s="714"/>
      <c r="N33" s="714"/>
      <c r="O33" s="714"/>
      <c r="P33" s="714"/>
      <c r="Q33" s="714"/>
      <c r="R33" s="714"/>
      <c r="S33" s="714"/>
      <c r="T33" s="714"/>
      <c r="U33" s="714"/>
      <c r="V33" s="714"/>
      <c r="W33" s="714"/>
      <c r="X33" s="714"/>
      <c r="Y33" s="714"/>
      <c r="Z33" s="714"/>
      <c r="AA33" s="714"/>
      <c r="AB33" s="714"/>
      <c r="AC33" s="714"/>
      <c r="AD33" s="714"/>
      <c r="AE33" s="714"/>
      <c r="AF33" s="714"/>
      <c r="AG33" s="714"/>
      <c r="AH33" s="714"/>
      <c r="AI33" s="714"/>
      <c r="AJ33" s="714"/>
      <c r="AK33" s="714"/>
      <c r="AL33" s="714"/>
      <c r="AM33" s="714"/>
      <c r="AN33" s="714"/>
      <c r="AO33" s="714"/>
      <c r="AP33" s="714"/>
      <c r="AQ33" s="714"/>
      <c r="AR33" s="714"/>
      <c r="AS33" s="714"/>
      <c r="AT33" s="714"/>
      <c r="AU33" s="714"/>
      <c r="AV33" s="714"/>
      <c r="AW33" s="714"/>
      <c r="AX33" s="714"/>
      <c r="AY33" s="714"/>
      <c r="AZ33" s="40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663"/>
      <c r="BT33" s="651"/>
      <c r="BU33" s="52"/>
      <c r="BV33" s="53"/>
      <c r="BW33" s="53"/>
      <c r="JR33" s="54"/>
      <c r="JS33" s="651"/>
      <c r="JT33" s="652"/>
      <c r="JU33" s="41"/>
      <c r="JV33" s="41"/>
      <c r="JW33" s="41"/>
      <c r="JX33" s="41"/>
      <c r="JY33" s="41"/>
      <c r="JZ33" s="41"/>
      <c r="KA33" s="41"/>
      <c r="KB33" s="41"/>
      <c r="KC33"/>
      <c r="KD33"/>
      <c r="KE33"/>
      <c r="KF33"/>
      <c r="KG33"/>
      <c r="KH33"/>
      <c r="KI33"/>
      <c r="KJ33"/>
      <c r="KK33"/>
      <c r="KL33"/>
      <c r="KM33" s="337"/>
      <c r="KN33" s="43"/>
      <c r="KR33" s="630"/>
      <c r="KS33" s="630"/>
      <c r="KT33" s="630"/>
      <c r="KU33" s="630"/>
      <c r="KV33" s="630"/>
      <c r="KW33" s="630"/>
      <c r="KX33" s="630"/>
      <c r="KY33" s="630"/>
      <c r="KZ33" s="630"/>
      <c r="LA33" s="630"/>
      <c r="LB33" s="630"/>
      <c r="LC33" s="630"/>
      <c r="LD33" s="630"/>
      <c r="LE33" s="630"/>
      <c r="LF33" s="630"/>
      <c r="LG33" s="630"/>
      <c r="LH33" s="630"/>
      <c r="LI33" s="630"/>
      <c r="LJ33" s="630"/>
      <c r="LK33" s="630"/>
      <c r="LL33" s="630"/>
      <c r="LM33" s="630"/>
      <c r="LN33" s="630"/>
      <c r="LO33" s="630"/>
      <c r="LP33" s="630"/>
      <c r="LQ33" s="630"/>
      <c r="LR33" s="630"/>
      <c r="LS33" s="630"/>
      <c r="LT33" s="630"/>
      <c r="LU33" s="630"/>
      <c r="LV33" s="630"/>
      <c r="LW33" s="630"/>
      <c r="LX33" s="630"/>
      <c r="LY33" s="630"/>
      <c r="LZ33" s="630"/>
      <c r="MA33" s="630"/>
      <c r="MB33" s="630"/>
      <c r="MC33" s="630"/>
      <c r="MD33" s="630"/>
      <c r="ME33" s="630"/>
      <c r="MF33" s="630"/>
      <c r="MG33" s="630"/>
      <c r="MH33" s="630"/>
      <c r="MI33" s="630"/>
      <c r="MJ33" s="630"/>
      <c r="MK33" s="630"/>
      <c r="ML33" s="630"/>
      <c r="MM33" s="630"/>
      <c r="MN33" s="630"/>
      <c r="MO33" s="630"/>
      <c r="MP33" s="630"/>
      <c r="MQ33" s="630"/>
      <c r="MR33" s="630"/>
      <c r="MS33" s="630"/>
      <c r="MT33" s="630"/>
      <c r="MU33" s="630"/>
      <c r="MV33" s="630"/>
      <c r="MW33" s="630"/>
      <c r="MX33" s="630"/>
      <c r="MY33" s="630"/>
      <c r="MZ33" s="630"/>
      <c r="NA33" s="630"/>
      <c r="NB33" s="630"/>
      <c r="NC33" s="630"/>
      <c r="ND33" s="630"/>
      <c r="NE33" s="630"/>
      <c r="NF33" s="630"/>
      <c r="NG33" s="630"/>
      <c r="NH33" s="630"/>
      <c r="NI33" s="630"/>
      <c r="NJ33" s="631"/>
      <c r="NK33" s="224"/>
      <c r="NL33" s="224"/>
      <c r="NM33" s="224"/>
      <c r="NN33" s="224"/>
      <c r="NO33" s="224"/>
      <c r="NP33" s="224"/>
      <c r="NQ33" s="224"/>
      <c r="NR33" s="224"/>
      <c r="NS33" s="224"/>
      <c r="NT33" s="224"/>
      <c r="NU33" s="224"/>
      <c r="NV33" s="224"/>
      <c r="NW33" s="224"/>
      <c r="NX33" s="224"/>
      <c r="NY33" s="224"/>
      <c r="NZ33" s="224"/>
      <c r="OA33" s="224"/>
      <c r="OB33" s="224"/>
    </row>
    <row r="34" spans="2:392" ht="3.65" customHeight="1" x14ac:dyDescent="0.65">
      <c r="B34" s="27"/>
      <c r="C34" s="28"/>
      <c r="D34" s="714"/>
      <c r="E34" s="714"/>
      <c r="F34" s="714"/>
      <c r="G34" s="714"/>
      <c r="H34" s="714"/>
      <c r="I34" s="714"/>
      <c r="J34" s="714"/>
      <c r="K34" s="714"/>
      <c r="L34" s="714"/>
      <c r="M34" s="714"/>
      <c r="N34" s="714"/>
      <c r="O34" s="714"/>
      <c r="P34" s="714"/>
      <c r="Q34" s="714"/>
      <c r="R34" s="714"/>
      <c r="S34" s="714"/>
      <c r="T34" s="714"/>
      <c r="U34" s="714"/>
      <c r="V34" s="714"/>
      <c r="W34" s="714"/>
      <c r="X34" s="714"/>
      <c r="Y34" s="714"/>
      <c r="Z34" s="714"/>
      <c r="AA34" s="714"/>
      <c r="AB34" s="714"/>
      <c r="AC34" s="714"/>
      <c r="AD34" s="714"/>
      <c r="AE34" s="714"/>
      <c r="AF34" s="714"/>
      <c r="AG34" s="714"/>
      <c r="AH34" s="714"/>
      <c r="AI34" s="714"/>
      <c r="AJ34" s="714"/>
      <c r="AK34" s="714"/>
      <c r="AL34" s="714"/>
      <c r="AM34" s="714"/>
      <c r="AN34" s="714"/>
      <c r="AO34" s="714"/>
      <c r="AP34" s="714"/>
      <c r="AQ34" s="714"/>
      <c r="AR34" s="714"/>
      <c r="AS34" s="714"/>
      <c r="AT34" s="714"/>
      <c r="AU34" s="714"/>
      <c r="AV34" s="714"/>
      <c r="AW34" s="714"/>
      <c r="AX34" s="714"/>
      <c r="AY34" s="714"/>
      <c r="AZ34" s="40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663"/>
      <c r="BT34" s="651"/>
      <c r="BU34" s="52"/>
      <c r="BX34" s="774" t="s">
        <v>9</v>
      </c>
      <c r="BY34" s="774"/>
      <c r="BZ34" s="774"/>
      <c r="CA34" s="774"/>
      <c r="CB34" s="774"/>
      <c r="CC34" s="774"/>
      <c r="CD34" s="774"/>
      <c r="CE34" s="774"/>
      <c r="CF34" s="774"/>
      <c r="CG34" s="774"/>
      <c r="CH34" s="774"/>
      <c r="CI34" s="774"/>
      <c r="CJ34" s="774"/>
      <c r="CK34" s="774"/>
      <c r="CL34" s="774"/>
      <c r="CM34" s="774"/>
      <c r="CN34" s="774"/>
      <c r="CO34" s="774"/>
      <c r="CP34" s="774"/>
      <c r="CQ34" s="774"/>
      <c r="CR34" s="774"/>
      <c r="CS34" s="774"/>
      <c r="CT34" s="774"/>
      <c r="CU34" s="774"/>
      <c r="CV34" s="774"/>
      <c r="CW34" s="774"/>
      <c r="CX34" s="774"/>
      <c r="CY34" s="774"/>
      <c r="CZ34" s="774"/>
      <c r="DA34" s="774"/>
      <c r="DB34" s="774"/>
      <c r="DC34" s="774"/>
      <c r="DD34" s="774"/>
      <c r="DE34" s="774"/>
      <c r="DF34" s="774"/>
      <c r="DG34" s="774"/>
      <c r="DH34" s="774"/>
      <c r="DI34" s="774"/>
      <c r="DJ34" s="774"/>
      <c r="DK34" s="774"/>
      <c r="DL34" s="774"/>
      <c r="DM34" s="774"/>
      <c r="DN34" s="774"/>
      <c r="DO34" s="774"/>
      <c r="DP34" s="774"/>
      <c r="DQ34" s="774"/>
      <c r="DR34" s="774"/>
      <c r="DS34" s="774"/>
      <c r="DT34" s="774"/>
      <c r="DU34" s="774"/>
      <c r="DV34" s="774"/>
      <c r="DW34" s="774"/>
      <c r="DX34" s="774"/>
      <c r="DY34" s="774"/>
      <c r="DZ34" s="774"/>
      <c r="EA34" s="774"/>
      <c r="EB34" s="774"/>
      <c r="EC34" s="774"/>
      <c r="ED34" s="774"/>
      <c r="EE34" s="774"/>
      <c r="EF34" s="774"/>
      <c r="EG34" s="774"/>
      <c r="EH34" s="774"/>
      <c r="EI34" s="774"/>
      <c r="EJ34" s="774"/>
      <c r="EK34" s="774"/>
      <c r="EL34" s="774"/>
      <c r="EM34" s="774"/>
      <c r="EN34" s="774"/>
      <c r="EO34" s="774"/>
      <c r="EP34" s="774"/>
      <c r="EQ34" s="774"/>
      <c r="ER34" s="774"/>
      <c r="ES34" s="774"/>
      <c r="ET34" s="774"/>
      <c r="EU34" s="774"/>
      <c r="EV34" s="774"/>
      <c r="EW34" s="774"/>
      <c r="EX34" s="774"/>
      <c r="EY34" s="774"/>
      <c r="EZ34" s="774"/>
      <c r="FA34" s="774"/>
      <c r="FB34" s="774"/>
      <c r="FC34" s="774"/>
      <c r="FD34" s="774"/>
      <c r="FE34" s="774"/>
      <c r="FF34" s="774"/>
      <c r="FG34" s="774"/>
      <c r="FH34" s="774"/>
      <c r="FI34" s="774"/>
      <c r="FJ34" s="774"/>
      <c r="FK34" s="774"/>
      <c r="FL34" s="774"/>
      <c r="FM34" s="774"/>
      <c r="FN34" s="774"/>
      <c r="FO34" s="774"/>
      <c r="FP34" s="774"/>
      <c r="FQ34" s="774"/>
      <c r="FR34" s="774"/>
      <c r="FS34" s="774"/>
      <c r="FT34" s="774"/>
      <c r="FU34" s="774"/>
      <c r="FV34" s="774"/>
      <c r="FW34" s="774"/>
      <c r="FX34" s="774"/>
      <c r="FY34" s="774"/>
      <c r="FZ34" s="774"/>
      <c r="GA34" s="774"/>
      <c r="GB34" s="774"/>
      <c r="GC34" s="774"/>
      <c r="GD34" s="774"/>
      <c r="GE34" s="774"/>
      <c r="GF34" s="774"/>
      <c r="GG34" s="774"/>
      <c r="GH34" s="774"/>
      <c r="GI34" s="774"/>
      <c r="GJ34" s="774"/>
      <c r="GK34" s="774"/>
      <c r="GL34" s="774"/>
      <c r="GM34" s="774"/>
      <c r="GN34" s="774"/>
      <c r="GO34" s="774"/>
      <c r="GP34" s="774"/>
      <c r="GQ34" s="774"/>
      <c r="GR34" s="774"/>
      <c r="GS34" s="774"/>
      <c r="GT34" s="774"/>
      <c r="GU34" s="774"/>
      <c r="GV34" s="774"/>
      <c r="GW34" s="774"/>
      <c r="GX34" s="774"/>
      <c r="GY34" s="774"/>
      <c r="GZ34" s="774"/>
      <c r="HA34" s="774"/>
      <c r="HB34" s="774"/>
      <c r="HC34" s="774"/>
      <c r="HD34" s="774"/>
      <c r="HE34" s="774"/>
      <c r="HF34" s="774"/>
      <c r="HG34" s="774"/>
      <c r="HH34" s="774"/>
      <c r="HI34" s="774"/>
      <c r="HJ34" s="774"/>
      <c r="HK34" s="774"/>
      <c r="HL34" s="774"/>
      <c r="HM34" s="774"/>
      <c r="HN34" s="774"/>
      <c r="HO34" s="774"/>
      <c r="HP34" s="774"/>
      <c r="HQ34" s="774"/>
      <c r="HR34" s="774"/>
      <c r="HS34" s="774"/>
      <c r="HT34" s="774"/>
      <c r="HU34" s="774"/>
      <c r="HV34" s="774"/>
      <c r="HW34" s="774"/>
      <c r="HX34" s="774"/>
      <c r="HY34" s="774"/>
      <c r="HZ34" s="774"/>
      <c r="IA34" s="774"/>
      <c r="IB34" s="774"/>
      <c r="IC34" s="774"/>
      <c r="ID34" s="774"/>
      <c r="IE34" s="774"/>
      <c r="IF34" s="774"/>
      <c r="IG34" s="774"/>
      <c r="IH34" s="774"/>
      <c r="II34" s="774"/>
      <c r="IJ34" s="774"/>
      <c r="IK34" s="774"/>
      <c r="IL34" s="774"/>
      <c r="IM34" s="774"/>
      <c r="IN34" s="774"/>
      <c r="IO34" s="774"/>
      <c r="IP34" s="774"/>
      <c r="IQ34" s="774"/>
      <c r="IR34" s="774"/>
      <c r="IS34" s="774"/>
      <c r="IT34" s="774"/>
      <c r="IU34" s="774"/>
      <c r="IV34" s="774"/>
      <c r="IW34" s="774"/>
      <c r="IX34" s="774"/>
      <c r="IY34" s="774"/>
      <c r="IZ34" s="774"/>
      <c r="JA34" s="774"/>
      <c r="JB34" s="774"/>
      <c r="JC34" s="774"/>
      <c r="JD34" s="774"/>
      <c r="JE34" s="774"/>
      <c r="JF34" s="774"/>
      <c r="JG34" s="774"/>
      <c r="JH34" s="774"/>
      <c r="JI34" s="774"/>
      <c r="JJ34" s="774"/>
      <c r="JK34" s="774"/>
      <c r="JL34" s="774"/>
      <c r="JM34" s="774"/>
      <c r="JN34" s="774"/>
      <c r="JO34" s="774"/>
      <c r="JR34" s="54"/>
      <c r="JS34" s="651"/>
      <c r="JT34" s="652"/>
      <c r="JU34" s="41"/>
      <c r="JV34" s="41"/>
      <c r="JW34" s="41"/>
      <c r="JX34" s="41"/>
      <c r="JY34" s="41"/>
      <c r="JZ34" s="41"/>
      <c r="KA34" s="41"/>
      <c r="KB34" s="41"/>
      <c r="KC34"/>
      <c r="KD34"/>
      <c r="KE34"/>
      <c r="KF34"/>
      <c r="KG34"/>
      <c r="KH34"/>
      <c r="KI34"/>
      <c r="KJ34"/>
      <c r="KK34"/>
      <c r="KL34"/>
      <c r="KM34" s="337"/>
      <c r="KN34" s="43"/>
      <c r="KR34" s="630"/>
      <c r="KS34" s="630"/>
      <c r="KT34" s="630"/>
      <c r="KU34" s="630"/>
      <c r="KV34" s="630"/>
      <c r="KW34" s="630"/>
      <c r="KX34" s="630"/>
      <c r="KY34" s="630"/>
      <c r="KZ34" s="630"/>
      <c r="LA34" s="630"/>
      <c r="LB34" s="630"/>
      <c r="LC34" s="630"/>
      <c r="LD34" s="630"/>
      <c r="LE34" s="630"/>
      <c r="LF34" s="630"/>
      <c r="LG34" s="630"/>
      <c r="LH34" s="630"/>
      <c r="LI34" s="630"/>
      <c r="LJ34" s="630"/>
      <c r="LK34" s="630"/>
      <c r="LL34" s="630"/>
      <c r="LM34" s="630"/>
      <c r="LN34" s="630"/>
      <c r="LO34" s="630"/>
      <c r="LP34" s="630"/>
      <c r="LQ34" s="630"/>
      <c r="LR34" s="630"/>
      <c r="LS34" s="630"/>
      <c r="LT34" s="630"/>
      <c r="LU34" s="630"/>
      <c r="LV34" s="630"/>
      <c r="LW34" s="630"/>
      <c r="LX34" s="630"/>
      <c r="LY34" s="630"/>
      <c r="LZ34" s="630"/>
      <c r="MA34" s="630"/>
      <c r="MB34" s="630"/>
      <c r="MC34" s="630"/>
      <c r="MD34" s="630"/>
      <c r="ME34" s="630"/>
      <c r="MF34" s="630"/>
      <c r="MG34" s="630"/>
      <c r="MH34" s="630"/>
      <c r="MI34" s="630"/>
      <c r="MJ34" s="630"/>
      <c r="MK34" s="630"/>
      <c r="ML34" s="630"/>
      <c r="MM34" s="630"/>
      <c r="MN34" s="630"/>
      <c r="MO34" s="630"/>
      <c r="MP34" s="630"/>
      <c r="MQ34" s="630"/>
      <c r="MR34" s="630"/>
      <c r="MS34" s="630"/>
      <c r="MT34" s="630"/>
      <c r="MU34" s="630"/>
      <c r="MV34" s="630"/>
      <c r="MW34" s="630"/>
      <c r="MX34" s="630"/>
      <c r="MY34" s="630"/>
      <c r="MZ34" s="630"/>
      <c r="NA34" s="630"/>
      <c r="NB34" s="630"/>
      <c r="NC34" s="630"/>
      <c r="ND34" s="630"/>
      <c r="NE34" s="630"/>
      <c r="NF34" s="630"/>
      <c r="NG34" s="630"/>
      <c r="NH34" s="630"/>
      <c r="NI34" s="630"/>
      <c r="NJ34" s="631"/>
      <c r="NK34" s="224"/>
      <c r="NL34" s="224"/>
      <c r="NM34" s="224"/>
      <c r="NN34" s="224"/>
      <c r="NO34" s="224"/>
      <c r="NP34" s="224"/>
      <c r="NQ34" s="224"/>
      <c r="NR34" s="224"/>
      <c r="NS34" s="224"/>
      <c r="NT34" s="224"/>
      <c r="NU34" s="224"/>
      <c r="NV34" s="224"/>
      <c r="NW34" s="224"/>
      <c r="NX34" s="224"/>
      <c r="NY34" s="224"/>
      <c r="NZ34" s="224"/>
      <c r="OA34" s="224"/>
      <c r="OB34" s="224"/>
    </row>
    <row r="35" spans="2:392" ht="3.65" customHeight="1" x14ac:dyDescent="0.65">
      <c r="B35" s="27"/>
      <c r="C35" s="28"/>
      <c r="D35" s="714"/>
      <c r="E35" s="714"/>
      <c r="F35" s="714"/>
      <c r="G35" s="714"/>
      <c r="H35" s="714"/>
      <c r="I35" s="714"/>
      <c r="J35" s="714"/>
      <c r="K35" s="714"/>
      <c r="L35" s="714"/>
      <c r="M35" s="714"/>
      <c r="N35" s="714"/>
      <c r="O35" s="714"/>
      <c r="P35" s="714"/>
      <c r="Q35" s="714"/>
      <c r="R35" s="714"/>
      <c r="S35" s="714"/>
      <c r="T35" s="714"/>
      <c r="U35" s="714"/>
      <c r="V35" s="714"/>
      <c r="W35" s="714"/>
      <c r="X35" s="714"/>
      <c r="Y35" s="714"/>
      <c r="Z35" s="714"/>
      <c r="AA35" s="714"/>
      <c r="AB35" s="714"/>
      <c r="AC35" s="714"/>
      <c r="AD35" s="714"/>
      <c r="AE35" s="714"/>
      <c r="AF35" s="714"/>
      <c r="AG35" s="714"/>
      <c r="AH35" s="714"/>
      <c r="AI35" s="714"/>
      <c r="AJ35" s="714"/>
      <c r="AK35" s="714"/>
      <c r="AL35" s="714"/>
      <c r="AM35" s="714"/>
      <c r="AN35" s="714"/>
      <c r="AO35" s="714"/>
      <c r="AP35" s="714"/>
      <c r="AQ35" s="714"/>
      <c r="AR35" s="714"/>
      <c r="AS35" s="714"/>
      <c r="AT35" s="714"/>
      <c r="AU35" s="714"/>
      <c r="AV35" s="714"/>
      <c r="AW35" s="714"/>
      <c r="AX35" s="714"/>
      <c r="AY35" s="714"/>
      <c r="AZ35" s="40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663"/>
      <c r="BT35" s="651"/>
      <c r="BU35" s="52"/>
      <c r="BX35" s="774"/>
      <c r="BY35" s="774"/>
      <c r="BZ35" s="774"/>
      <c r="CA35" s="774"/>
      <c r="CB35" s="774"/>
      <c r="CC35" s="774"/>
      <c r="CD35" s="774"/>
      <c r="CE35" s="774"/>
      <c r="CF35" s="774"/>
      <c r="CG35" s="774"/>
      <c r="CH35" s="774"/>
      <c r="CI35" s="774"/>
      <c r="CJ35" s="774"/>
      <c r="CK35" s="774"/>
      <c r="CL35" s="774"/>
      <c r="CM35" s="774"/>
      <c r="CN35" s="774"/>
      <c r="CO35" s="774"/>
      <c r="CP35" s="774"/>
      <c r="CQ35" s="774"/>
      <c r="CR35" s="774"/>
      <c r="CS35" s="774"/>
      <c r="CT35" s="774"/>
      <c r="CU35" s="774"/>
      <c r="CV35" s="774"/>
      <c r="CW35" s="774"/>
      <c r="CX35" s="774"/>
      <c r="CY35" s="774"/>
      <c r="CZ35" s="774"/>
      <c r="DA35" s="774"/>
      <c r="DB35" s="774"/>
      <c r="DC35" s="774"/>
      <c r="DD35" s="774"/>
      <c r="DE35" s="774"/>
      <c r="DF35" s="774"/>
      <c r="DG35" s="774"/>
      <c r="DH35" s="774"/>
      <c r="DI35" s="774"/>
      <c r="DJ35" s="774"/>
      <c r="DK35" s="774"/>
      <c r="DL35" s="774"/>
      <c r="DM35" s="774"/>
      <c r="DN35" s="774"/>
      <c r="DO35" s="774"/>
      <c r="DP35" s="774"/>
      <c r="DQ35" s="774"/>
      <c r="DR35" s="774"/>
      <c r="DS35" s="774"/>
      <c r="DT35" s="774"/>
      <c r="DU35" s="774"/>
      <c r="DV35" s="774"/>
      <c r="DW35" s="774"/>
      <c r="DX35" s="774"/>
      <c r="DY35" s="774"/>
      <c r="DZ35" s="774"/>
      <c r="EA35" s="774"/>
      <c r="EB35" s="774"/>
      <c r="EC35" s="774"/>
      <c r="ED35" s="774"/>
      <c r="EE35" s="774"/>
      <c r="EF35" s="774"/>
      <c r="EG35" s="774"/>
      <c r="EH35" s="774"/>
      <c r="EI35" s="774"/>
      <c r="EJ35" s="774"/>
      <c r="EK35" s="774"/>
      <c r="EL35" s="774"/>
      <c r="EM35" s="774"/>
      <c r="EN35" s="774"/>
      <c r="EO35" s="774"/>
      <c r="EP35" s="774"/>
      <c r="EQ35" s="774"/>
      <c r="ER35" s="774"/>
      <c r="ES35" s="774"/>
      <c r="ET35" s="774"/>
      <c r="EU35" s="774"/>
      <c r="EV35" s="774"/>
      <c r="EW35" s="774"/>
      <c r="EX35" s="774"/>
      <c r="EY35" s="774"/>
      <c r="EZ35" s="774"/>
      <c r="FA35" s="774"/>
      <c r="FB35" s="774"/>
      <c r="FC35" s="774"/>
      <c r="FD35" s="774"/>
      <c r="FE35" s="774"/>
      <c r="FF35" s="774"/>
      <c r="FG35" s="774"/>
      <c r="FH35" s="774"/>
      <c r="FI35" s="774"/>
      <c r="FJ35" s="774"/>
      <c r="FK35" s="774"/>
      <c r="FL35" s="774"/>
      <c r="FM35" s="774"/>
      <c r="FN35" s="774"/>
      <c r="FO35" s="774"/>
      <c r="FP35" s="774"/>
      <c r="FQ35" s="774"/>
      <c r="FR35" s="774"/>
      <c r="FS35" s="774"/>
      <c r="FT35" s="774"/>
      <c r="FU35" s="774"/>
      <c r="FV35" s="774"/>
      <c r="FW35" s="774"/>
      <c r="FX35" s="774"/>
      <c r="FY35" s="774"/>
      <c r="FZ35" s="774"/>
      <c r="GA35" s="774"/>
      <c r="GB35" s="774"/>
      <c r="GC35" s="774"/>
      <c r="GD35" s="774"/>
      <c r="GE35" s="774"/>
      <c r="GF35" s="774"/>
      <c r="GG35" s="774"/>
      <c r="GH35" s="774"/>
      <c r="GI35" s="774"/>
      <c r="GJ35" s="774"/>
      <c r="GK35" s="774"/>
      <c r="GL35" s="774"/>
      <c r="GM35" s="774"/>
      <c r="GN35" s="774"/>
      <c r="GO35" s="774"/>
      <c r="GP35" s="774"/>
      <c r="GQ35" s="774"/>
      <c r="GR35" s="774"/>
      <c r="GS35" s="774"/>
      <c r="GT35" s="774"/>
      <c r="GU35" s="774"/>
      <c r="GV35" s="774"/>
      <c r="GW35" s="774"/>
      <c r="GX35" s="774"/>
      <c r="GY35" s="774"/>
      <c r="GZ35" s="774"/>
      <c r="HA35" s="774"/>
      <c r="HB35" s="774"/>
      <c r="HC35" s="774"/>
      <c r="HD35" s="774"/>
      <c r="HE35" s="774"/>
      <c r="HF35" s="774"/>
      <c r="HG35" s="774"/>
      <c r="HH35" s="774"/>
      <c r="HI35" s="774"/>
      <c r="HJ35" s="774"/>
      <c r="HK35" s="774"/>
      <c r="HL35" s="774"/>
      <c r="HM35" s="774"/>
      <c r="HN35" s="774"/>
      <c r="HO35" s="774"/>
      <c r="HP35" s="774"/>
      <c r="HQ35" s="774"/>
      <c r="HR35" s="774"/>
      <c r="HS35" s="774"/>
      <c r="HT35" s="774"/>
      <c r="HU35" s="774"/>
      <c r="HV35" s="774"/>
      <c r="HW35" s="774"/>
      <c r="HX35" s="774"/>
      <c r="HY35" s="774"/>
      <c r="HZ35" s="774"/>
      <c r="IA35" s="774"/>
      <c r="IB35" s="774"/>
      <c r="IC35" s="774"/>
      <c r="ID35" s="774"/>
      <c r="IE35" s="774"/>
      <c r="IF35" s="774"/>
      <c r="IG35" s="774"/>
      <c r="IH35" s="774"/>
      <c r="II35" s="774"/>
      <c r="IJ35" s="774"/>
      <c r="IK35" s="774"/>
      <c r="IL35" s="774"/>
      <c r="IM35" s="774"/>
      <c r="IN35" s="774"/>
      <c r="IO35" s="774"/>
      <c r="IP35" s="774"/>
      <c r="IQ35" s="774"/>
      <c r="IR35" s="774"/>
      <c r="IS35" s="774"/>
      <c r="IT35" s="774"/>
      <c r="IU35" s="774"/>
      <c r="IV35" s="774"/>
      <c r="IW35" s="774"/>
      <c r="IX35" s="774"/>
      <c r="IY35" s="774"/>
      <c r="IZ35" s="774"/>
      <c r="JA35" s="774"/>
      <c r="JB35" s="774"/>
      <c r="JC35" s="774"/>
      <c r="JD35" s="774"/>
      <c r="JE35" s="774"/>
      <c r="JF35" s="774"/>
      <c r="JG35" s="774"/>
      <c r="JH35" s="774"/>
      <c r="JI35" s="774"/>
      <c r="JJ35" s="774"/>
      <c r="JK35" s="774"/>
      <c r="JL35" s="774"/>
      <c r="JM35" s="774"/>
      <c r="JN35" s="774"/>
      <c r="JO35" s="774"/>
      <c r="JR35" s="54"/>
      <c r="JS35" s="651"/>
      <c r="JT35" s="652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3"/>
      <c r="KR35" s="630"/>
      <c r="KS35" s="630"/>
      <c r="KT35" s="630"/>
      <c r="KU35" s="630"/>
      <c r="KV35" s="630"/>
      <c r="KW35" s="630"/>
      <c r="KX35" s="630"/>
      <c r="KY35" s="630"/>
      <c r="KZ35" s="630"/>
      <c r="LA35" s="630"/>
      <c r="LB35" s="630"/>
      <c r="LC35" s="630"/>
      <c r="LD35" s="630"/>
      <c r="LE35" s="630"/>
      <c r="LF35" s="630"/>
      <c r="LG35" s="630"/>
      <c r="LH35" s="630"/>
      <c r="LI35" s="630"/>
      <c r="LJ35" s="630"/>
      <c r="LK35" s="630"/>
      <c r="LL35" s="630"/>
      <c r="LM35" s="630"/>
      <c r="LN35" s="630"/>
      <c r="LO35" s="630"/>
      <c r="LP35" s="630"/>
      <c r="LQ35" s="630"/>
      <c r="LR35" s="630"/>
      <c r="LS35" s="630"/>
      <c r="LT35" s="630"/>
      <c r="LU35" s="630"/>
      <c r="LV35" s="630"/>
      <c r="LW35" s="630"/>
      <c r="LX35" s="630"/>
      <c r="LY35" s="630"/>
      <c r="LZ35" s="630"/>
      <c r="MA35" s="630"/>
      <c r="MB35" s="630"/>
      <c r="MC35" s="630"/>
      <c r="MD35" s="630"/>
      <c r="ME35" s="630"/>
      <c r="MF35" s="630"/>
      <c r="MG35" s="630"/>
      <c r="MH35" s="630"/>
      <c r="MI35" s="630"/>
      <c r="MJ35" s="630"/>
      <c r="MK35" s="630"/>
      <c r="ML35" s="630"/>
      <c r="MM35" s="630"/>
      <c r="MN35" s="630"/>
      <c r="MO35" s="630"/>
      <c r="MP35" s="630"/>
      <c r="MQ35" s="630"/>
      <c r="MR35" s="630"/>
      <c r="MS35" s="630"/>
      <c r="MT35" s="630"/>
      <c r="MU35" s="630"/>
      <c r="MV35" s="630"/>
      <c r="MW35" s="630"/>
      <c r="MX35" s="630"/>
      <c r="MY35" s="630"/>
      <c r="MZ35" s="630"/>
      <c r="NA35" s="630"/>
      <c r="NB35" s="630"/>
      <c r="NC35" s="630"/>
      <c r="ND35" s="630"/>
      <c r="NE35" s="630"/>
      <c r="NF35" s="630"/>
      <c r="NG35" s="630"/>
      <c r="NH35" s="630"/>
      <c r="NI35" s="630"/>
      <c r="NJ35" s="631"/>
      <c r="NK35" s="224"/>
      <c r="NL35" s="224"/>
      <c r="NM35" s="224"/>
      <c r="NN35" s="224"/>
      <c r="NO35" s="224"/>
      <c r="NP35" s="224"/>
      <c r="NQ35" s="224"/>
      <c r="NR35" s="224"/>
      <c r="NS35" s="224"/>
      <c r="NT35" s="224"/>
      <c r="NU35" s="224"/>
      <c r="NV35" s="224"/>
      <c r="NW35" s="224"/>
      <c r="NX35" s="224"/>
      <c r="NY35" s="224"/>
      <c r="NZ35" s="224"/>
      <c r="OA35" s="224"/>
      <c r="OB35" s="224"/>
    </row>
    <row r="36" spans="2:392" ht="3.65" customHeight="1" x14ac:dyDescent="0.65">
      <c r="B36" s="27"/>
      <c r="C36" s="28"/>
      <c r="D36" s="714"/>
      <c r="E36" s="714"/>
      <c r="F36" s="714"/>
      <c r="G36" s="714"/>
      <c r="H36" s="714"/>
      <c r="I36" s="714"/>
      <c r="J36" s="714"/>
      <c r="K36" s="714"/>
      <c r="L36" s="714"/>
      <c r="M36" s="714"/>
      <c r="N36" s="714"/>
      <c r="O36" s="714"/>
      <c r="P36" s="714"/>
      <c r="Q36" s="714"/>
      <c r="R36" s="714"/>
      <c r="S36" s="714"/>
      <c r="T36" s="714"/>
      <c r="U36" s="714"/>
      <c r="V36" s="714"/>
      <c r="W36" s="714"/>
      <c r="X36" s="714"/>
      <c r="Y36" s="714"/>
      <c r="Z36" s="714"/>
      <c r="AA36" s="714"/>
      <c r="AB36" s="714"/>
      <c r="AC36" s="714"/>
      <c r="AD36" s="714"/>
      <c r="AE36" s="714"/>
      <c r="AF36" s="714"/>
      <c r="AG36" s="714"/>
      <c r="AH36" s="714"/>
      <c r="AI36" s="714"/>
      <c r="AJ36" s="714"/>
      <c r="AK36" s="714"/>
      <c r="AL36" s="714"/>
      <c r="AM36" s="714"/>
      <c r="AN36" s="714"/>
      <c r="AO36" s="714"/>
      <c r="AP36" s="714"/>
      <c r="AQ36" s="714"/>
      <c r="AR36" s="714"/>
      <c r="AS36" s="714"/>
      <c r="AT36" s="714"/>
      <c r="AU36" s="714"/>
      <c r="AV36" s="714"/>
      <c r="AW36" s="714"/>
      <c r="AX36" s="714"/>
      <c r="AY36" s="714"/>
      <c r="AZ36" s="40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663"/>
      <c r="BT36" s="651"/>
      <c r="BU36" s="52"/>
      <c r="BX36" s="774"/>
      <c r="BY36" s="774"/>
      <c r="BZ36" s="774"/>
      <c r="CA36" s="774"/>
      <c r="CB36" s="774"/>
      <c r="CC36" s="774"/>
      <c r="CD36" s="774"/>
      <c r="CE36" s="774"/>
      <c r="CF36" s="774"/>
      <c r="CG36" s="774"/>
      <c r="CH36" s="774"/>
      <c r="CI36" s="774"/>
      <c r="CJ36" s="774"/>
      <c r="CK36" s="774"/>
      <c r="CL36" s="774"/>
      <c r="CM36" s="774"/>
      <c r="CN36" s="774"/>
      <c r="CO36" s="774"/>
      <c r="CP36" s="774"/>
      <c r="CQ36" s="774"/>
      <c r="CR36" s="774"/>
      <c r="CS36" s="774"/>
      <c r="CT36" s="774"/>
      <c r="CU36" s="774"/>
      <c r="CV36" s="774"/>
      <c r="CW36" s="774"/>
      <c r="CX36" s="774"/>
      <c r="CY36" s="774"/>
      <c r="CZ36" s="774"/>
      <c r="DA36" s="774"/>
      <c r="DB36" s="774"/>
      <c r="DC36" s="774"/>
      <c r="DD36" s="774"/>
      <c r="DE36" s="774"/>
      <c r="DF36" s="774"/>
      <c r="DG36" s="774"/>
      <c r="DH36" s="774"/>
      <c r="DI36" s="774"/>
      <c r="DJ36" s="774"/>
      <c r="DK36" s="774"/>
      <c r="DL36" s="774"/>
      <c r="DM36" s="774"/>
      <c r="DN36" s="774"/>
      <c r="DO36" s="774"/>
      <c r="DP36" s="774"/>
      <c r="DQ36" s="774"/>
      <c r="DR36" s="774"/>
      <c r="DS36" s="774"/>
      <c r="DT36" s="774"/>
      <c r="DU36" s="774"/>
      <c r="DV36" s="774"/>
      <c r="DW36" s="774"/>
      <c r="DX36" s="774"/>
      <c r="DY36" s="774"/>
      <c r="DZ36" s="774"/>
      <c r="EA36" s="774"/>
      <c r="EB36" s="774"/>
      <c r="EC36" s="774"/>
      <c r="ED36" s="774"/>
      <c r="EE36" s="774"/>
      <c r="EF36" s="774"/>
      <c r="EG36" s="774"/>
      <c r="EH36" s="774"/>
      <c r="EI36" s="774"/>
      <c r="EJ36" s="774"/>
      <c r="EK36" s="774"/>
      <c r="EL36" s="774"/>
      <c r="EM36" s="774"/>
      <c r="EN36" s="774"/>
      <c r="EO36" s="774"/>
      <c r="EP36" s="774"/>
      <c r="EQ36" s="774"/>
      <c r="ER36" s="774"/>
      <c r="ES36" s="774"/>
      <c r="ET36" s="774"/>
      <c r="EU36" s="774"/>
      <c r="EV36" s="774"/>
      <c r="EW36" s="774"/>
      <c r="EX36" s="774"/>
      <c r="EY36" s="774"/>
      <c r="EZ36" s="774"/>
      <c r="FA36" s="774"/>
      <c r="FB36" s="774"/>
      <c r="FC36" s="774"/>
      <c r="FD36" s="774"/>
      <c r="FE36" s="774"/>
      <c r="FF36" s="774"/>
      <c r="FG36" s="774"/>
      <c r="FH36" s="774"/>
      <c r="FI36" s="774"/>
      <c r="FJ36" s="774"/>
      <c r="FK36" s="774"/>
      <c r="FL36" s="774"/>
      <c r="FM36" s="774"/>
      <c r="FN36" s="774"/>
      <c r="FO36" s="774"/>
      <c r="FP36" s="774"/>
      <c r="FQ36" s="774"/>
      <c r="FR36" s="774"/>
      <c r="FS36" s="774"/>
      <c r="FT36" s="774"/>
      <c r="FU36" s="774"/>
      <c r="FV36" s="774"/>
      <c r="FW36" s="774"/>
      <c r="FX36" s="774"/>
      <c r="FY36" s="774"/>
      <c r="FZ36" s="774"/>
      <c r="GA36" s="774"/>
      <c r="GB36" s="774"/>
      <c r="GC36" s="774"/>
      <c r="GD36" s="774"/>
      <c r="GE36" s="774"/>
      <c r="GF36" s="774"/>
      <c r="GG36" s="774"/>
      <c r="GH36" s="774"/>
      <c r="GI36" s="774"/>
      <c r="GJ36" s="774"/>
      <c r="GK36" s="774"/>
      <c r="GL36" s="774"/>
      <c r="GM36" s="774"/>
      <c r="GN36" s="774"/>
      <c r="GO36" s="774"/>
      <c r="GP36" s="774"/>
      <c r="GQ36" s="774"/>
      <c r="GR36" s="774"/>
      <c r="GS36" s="774"/>
      <c r="GT36" s="774"/>
      <c r="GU36" s="774"/>
      <c r="GV36" s="774"/>
      <c r="GW36" s="774"/>
      <c r="GX36" s="774"/>
      <c r="GY36" s="774"/>
      <c r="GZ36" s="774"/>
      <c r="HA36" s="774"/>
      <c r="HB36" s="774"/>
      <c r="HC36" s="774"/>
      <c r="HD36" s="774"/>
      <c r="HE36" s="774"/>
      <c r="HF36" s="774"/>
      <c r="HG36" s="774"/>
      <c r="HH36" s="774"/>
      <c r="HI36" s="774"/>
      <c r="HJ36" s="774"/>
      <c r="HK36" s="774"/>
      <c r="HL36" s="774"/>
      <c r="HM36" s="774"/>
      <c r="HN36" s="774"/>
      <c r="HO36" s="774"/>
      <c r="HP36" s="774"/>
      <c r="HQ36" s="774"/>
      <c r="HR36" s="774"/>
      <c r="HS36" s="774"/>
      <c r="HT36" s="774"/>
      <c r="HU36" s="774"/>
      <c r="HV36" s="774"/>
      <c r="HW36" s="774"/>
      <c r="HX36" s="774"/>
      <c r="HY36" s="774"/>
      <c r="HZ36" s="774"/>
      <c r="IA36" s="774"/>
      <c r="IB36" s="774"/>
      <c r="IC36" s="774"/>
      <c r="ID36" s="774"/>
      <c r="IE36" s="774"/>
      <c r="IF36" s="774"/>
      <c r="IG36" s="774"/>
      <c r="IH36" s="774"/>
      <c r="II36" s="774"/>
      <c r="IJ36" s="774"/>
      <c r="IK36" s="774"/>
      <c r="IL36" s="774"/>
      <c r="IM36" s="774"/>
      <c r="IN36" s="774"/>
      <c r="IO36" s="774"/>
      <c r="IP36" s="774"/>
      <c r="IQ36" s="774"/>
      <c r="IR36" s="774"/>
      <c r="IS36" s="774"/>
      <c r="IT36" s="774"/>
      <c r="IU36" s="774"/>
      <c r="IV36" s="774"/>
      <c r="IW36" s="774"/>
      <c r="IX36" s="774"/>
      <c r="IY36" s="774"/>
      <c r="IZ36" s="774"/>
      <c r="JA36" s="774"/>
      <c r="JB36" s="774"/>
      <c r="JC36" s="774"/>
      <c r="JD36" s="774"/>
      <c r="JE36" s="774"/>
      <c r="JF36" s="774"/>
      <c r="JG36" s="774"/>
      <c r="JH36" s="774"/>
      <c r="JI36" s="774"/>
      <c r="JJ36" s="774"/>
      <c r="JK36" s="774"/>
      <c r="JL36" s="774"/>
      <c r="JM36" s="774"/>
      <c r="JN36" s="774"/>
      <c r="JO36" s="774"/>
      <c r="JR36" s="54"/>
      <c r="JS36" s="651"/>
      <c r="JT36" s="652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3"/>
      <c r="KR36" s="630"/>
      <c r="KS36" s="630"/>
      <c r="KT36" s="630"/>
      <c r="KU36" s="630"/>
      <c r="KV36" s="630"/>
      <c r="KW36" s="630"/>
      <c r="KX36" s="630"/>
      <c r="KY36" s="630"/>
      <c r="KZ36" s="630"/>
      <c r="LA36" s="630"/>
      <c r="LB36" s="630"/>
      <c r="LC36" s="630"/>
      <c r="LD36" s="630"/>
      <c r="LE36" s="630"/>
      <c r="LF36" s="630"/>
      <c r="LG36" s="630"/>
      <c r="LH36" s="630"/>
      <c r="LI36" s="630"/>
      <c r="LJ36" s="630"/>
      <c r="LK36" s="630"/>
      <c r="LL36" s="630"/>
      <c r="LM36" s="630"/>
      <c r="LN36" s="630"/>
      <c r="LO36" s="630"/>
      <c r="LP36" s="630"/>
      <c r="LQ36" s="630"/>
      <c r="LR36" s="630"/>
      <c r="LS36" s="630"/>
      <c r="LT36" s="630"/>
      <c r="LU36" s="630"/>
      <c r="LV36" s="630"/>
      <c r="LW36" s="630"/>
      <c r="LX36" s="630"/>
      <c r="LY36" s="630"/>
      <c r="LZ36" s="630"/>
      <c r="MA36" s="630"/>
      <c r="MB36" s="630"/>
      <c r="MC36" s="630"/>
      <c r="MD36" s="630"/>
      <c r="ME36" s="630"/>
      <c r="MF36" s="630"/>
      <c r="MG36" s="630"/>
      <c r="MH36" s="630"/>
      <c r="MI36" s="630"/>
      <c r="MJ36" s="630"/>
      <c r="MK36" s="630"/>
      <c r="ML36" s="630"/>
      <c r="MM36" s="630"/>
      <c r="MN36" s="630"/>
      <c r="MO36" s="630"/>
      <c r="MP36" s="630"/>
      <c r="MQ36" s="630"/>
      <c r="MR36" s="630"/>
      <c r="MS36" s="630"/>
      <c r="MT36" s="630"/>
      <c r="MU36" s="630"/>
      <c r="MV36" s="630"/>
      <c r="MW36" s="630"/>
      <c r="MX36" s="630"/>
      <c r="MY36" s="630"/>
      <c r="MZ36" s="630"/>
      <c r="NA36" s="630"/>
      <c r="NB36" s="630"/>
      <c r="NC36" s="630"/>
      <c r="ND36" s="630"/>
      <c r="NE36" s="630"/>
      <c r="NF36" s="630"/>
      <c r="NG36" s="630"/>
      <c r="NH36" s="630"/>
      <c r="NI36" s="630"/>
      <c r="NJ36" s="631"/>
      <c r="NK36" s="224"/>
      <c r="NL36" s="224"/>
      <c r="NM36" s="224"/>
      <c r="NN36" s="224"/>
      <c r="NO36" s="224"/>
      <c r="NP36" s="224"/>
      <c r="NQ36" s="224"/>
      <c r="NR36" s="224"/>
      <c r="NS36" s="224"/>
      <c r="NT36" s="224"/>
      <c r="NU36" s="224"/>
      <c r="NV36" s="224"/>
      <c r="NW36" s="224"/>
      <c r="NX36" s="224"/>
      <c r="NY36" s="224"/>
      <c r="NZ36" s="224"/>
      <c r="OA36" s="224"/>
      <c r="OB36" s="224"/>
    </row>
    <row r="37" spans="2:392" ht="3.65" customHeight="1" x14ac:dyDescent="0.65">
      <c r="B37" s="27"/>
      <c r="C37" s="28"/>
      <c r="D37" s="714"/>
      <c r="E37" s="714"/>
      <c r="F37" s="714"/>
      <c r="G37" s="714"/>
      <c r="H37" s="714"/>
      <c r="I37" s="714"/>
      <c r="J37" s="714"/>
      <c r="K37" s="714"/>
      <c r="L37" s="714"/>
      <c r="M37" s="714"/>
      <c r="N37" s="714"/>
      <c r="O37" s="714"/>
      <c r="P37" s="714"/>
      <c r="Q37" s="714"/>
      <c r="R37" s="714"/>
      <c r="S37" s="714"/>
      <c r="T37" s="714"/>
      <c r="U37" s="714"/>
      <c r="V37" s="714"/>
      <c r="W37" s="714"/>
      <c r="X37" s="714"/>
      <c r="Y37" s="714"/>
      <c r="Z37" s="714"/>
      <c r="AA37" s="714"/>
      <c r="AB37" s="714"/>
      <c r="AC37" s="714"/>
      <c r="AD37" s="714"/>
      <c r="AE37" s="714"/>
      <c r="AF37" s="714"/>
      <c r="AG37" s="714"/>
      <c r="AH37" s="714"/>
      <c r="AI37" s="714"/>
      <c r="AJ37" s="714"/>
      <c r="AK37" s="714"/>
      <c r="AL37" s="714"/>
      <c r="AM37" s="714"/>
      <c r="AN37" s="714"/>
      <c r="AO37" s="714"/>
      <c r="AP37" s="714"/>
      <c r="AQ37" s="714"/>
      <c r="AR37" s="714"/>
      <c r="AS37" s="714"/>
      <c r="AT37" s="714"/>
      <c r="AU37" s="714"/>
      <c r="AV37" s="714"/>
      <c r="AW37" s="714"/>
      <c r="AX37" s="714"/>
      <c r="AY37" s="714"/>
      <c r="AZ37" s="40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663"/>
      <c r="BT37" s="651"/>
      <c r="BU37" s="652" t="e" vm="13">
        <v>#VALUE!</v>
      </c>
      <c r="BX37" s="774"/>
      <c r="BY37" s="774"/>
      <c r="BZ37" s="774"/>
      <c r="CA37" s="774"/>
      <c r="CB37" s="774"/>
      <c r="CC37" s="774"/>
      <c r="CD37" s="774"/>
      <c r="CE37" s="774"/>
      <c r="CF37" s="774"/>
      <c r="CG37" s="774"/>
      <c r="CH37" s="774"/>
      <c r="CI37" s="774"/>
      <c r="CJ37" s="774"/>
      <c r="CK37" s="774"/>
      <c r="CL37" s="774"/>
      <c r="CM37" s="774"/>
      <c r="CN37" s="774"/>
      <c r="CO37" s="774"/>
      <c r="CP37" s="774"/>
      <c r="CQ37" s="774"/>
      <c r="CR37" s="774"/>
      <c r="CS37" s="774"/>
      <c r="CT37" s="774"/>
      <c r="CU37" s="774"/>
      <c r="CV37" s="774"/>
      <c r="CW37" s="774"/>
      <c r="CX37" s="774"/>
      <c r="CY37" s="774"/>
      <c r="CZ37" s="774"/>
      <c r="DA37" s="774"/>
      <c r="DB37" s="774"/>
      <c r="DC37" s="774"/>
      <c r="DD37" s="774"/>
      <c r="DE37" s="774"/>
      <c r="DF37" s="774"/>
      <c r="DG37" s="774"/>
      <c r="DH37" s="774"/>
      <c r="DI37" s="774"/>
      <c r="DJ37" s="774"/>
      <c r="DK37" s="774"/>
      <c r="DL37" s="774"/>
      <c r="DM37" s="774"/>
      <c r="DN37" s="774"/>
      <c r="DO37" s="774"/>
      <c r="DP37" s="774"/>
      <c r="DQ37" s="774"/>
      <c r="DR37" s="774"/>
      <c r="DS37" s="774"/>
      <c r="DT37" s="774"/>
      <c r="DU37" s="774"/>
      <c r="DV37" s="774"/>
      <c r="DW37" s="774"/>
      <c r="DX37" s="774"/>
      <c r="DY37" s="774"/>
      <c r="DZ37" s="774"/>
      <c r="EA37" s="774"/>
      <c r="EB37" s="774"/>
      <c r="EC37" s="774"/>
      <c r="ED37" s="774"/>
      <c r="EE37" s="774"/>
      <c r="EF37" s="774"/>
      <c r="EG37" s="774"/>
      <c r="EH37" s="774"/>
      <c r="EI37" s="774"/>
      <c r="EJ37" s="774"/>
      <c r="EK37" s="774"/>
      <c r="EL37" s="774"/>
      <c r="EM37" s="774"/>
      <c r="EN37" s="774"/>
      <c r="EO37" s="774"/>
      <c r="EP37" s="774"/>
      <c r="EQ37" s="774"/>
      <c r="ER37" s="774"/>
      <c r="ES37" s="774"/>
      <c r="ET37" s="774"/>
      <c r="EU37" s="774"/>
      <c r="EV37" s="774"/>
      <c r="EW37" s="774"/>
      <c r="EX37" s="774"/>
      <c r="EY37" s="774"/>
      <c r="EZ37" s="774"/>
      <c r="FA37" s="774"/>
      <c r="FB37" s="774"/>
      <c r="FC37" s="774"/>
      <c r="FD37" s="774"/>
      <c r="FE37" s="774"/>
      <c r="FF37" s="774"/>
      <c r="FG37" s="774"/>
      <c r="FH37" s="774"/>
      <c r="FI37" s="774"/>
      <c r="FJ37" s="774"/>
      <c r="FK37" s="774"/>
      <c r="FL37" s="774"/>
      <c r="FM37" s="774"/>
      <c r="FN37" s="774"/>
      <c r="FO37" s="774"/>
      <c r="FP37" s="774"/>
      <c r="FQ37" s="774"/>
      <c r="FR37" s="774"/>
      <c r="FS37" s="774"/>
      <c r="FT37" s="774"/>
      <c r="FU37" s="774"/>
      <c r="FV37" s="774"/>
      <c r="FW37" s="774"/>
      <c r="FX37" s="774"/>
      <c r="FY37" s="774"/>
      <c r="FZ37" s="774"/>
      <c r="GA37" s="774"/>
      <c r="GB37" s="774"/>
      <c r="GC37" s="774"/>
      <c r="GD37" s="774"/>
      <c r="GE37" s="774"/>
      <c r="GF37" s="774"/>
      <c r="GG37" s="774"/>
      <c r="GH37" s="774"/>
      <c r="GI37" s="774"/>
      <c r="GJ37" s="774"/>
      <c r="GK37" s="774"/>
      <c r="GL37" s="774"/>
      <c r="GM37" s="774"/>
      <c r="GN37" s="774"/>
      <c r="GO37" s="774"/>
      <c r="GP37" s="774"/>
      <c r="GQ37" s="774"/>
      <c r="GR37" s="774"/>
      <c r="GS37" s="774"/>
      <c r="GT37" s="774"/>
      <c r="GU37" s="774"/>
      <c r="GV37" s="774"/>
      <c r="GW37" s="774"/>
      <c r="GX37" s="774"/>
      <c r="GY37" s="774"/>
      <c r="GZ37" s="774"/>
      <c r="HA37" s="774"/>
      <c r="HB37" s="774"/>
      <c r="HC37" s="774"/>
      <c r="HD37" s="774"/>
      <c r="HE37" s="774"/>
      <c r="HF37" s="774"/>
      <c r="HG37" s="774"/>
      <c r="HH37" s="774"/>
      <c r="HI37" s="774"/>
      <c r="HJ37" s="774"/>
      <c r="HK37" s="774"/>
      <c r="HL37" s="774"/>
      <c r="HM37" s="774"/>
      <c r="HN37" s="774"/>
      <c r="HO37" s="774"/>
      <c r="HP37" s="774"/>
      <c r="HQ37" s="774"/>
      <c r="HR37" s="774"/>
      <c r="HS37" s="774"/>
      <c r="HT37" s="774"/>
      <c r="HU37" s="774"/>
      <c r="HV37" s="774"/>
      <c r="HW37" s="774"/>
      <c r="HX37" s="774"/>
      <c r="HY37" s="774"/>
      <c r="HZ37" s="774"/>
      <c r="IA37" s="774"/>
      <c r="IB37" s="774"/>
      <c r="IC37" s="774"/>
      <c r="ID37" s="774"/>
      <c r="IE37" s="774"/>
      <c r="IF37" s="774"/>
      <c r="IG37" s="774"/>
      <c r="IH37" s="774"/>
      <c r="II37" s="774"/>
      <c r="IJ37" s="774"/>
      <c r="IK37" s="774"/>
      <c r="IL37" s="774"/>
      <c r="IM37" s="774"/>
      <c r="IN37" s="774"/>
      <c r="IO37" s="774"/>
      <c r="IP37" s="774"/>
      <c r="IQ37" s="774"/>
      <c r="IR37" s="774"/>
      <c r="IS37" s="774"/>
      <c r="IT37" s="774"/>
      <c r="IU37" s="774"/>
      <c r="IV37" s="774"/>
      <c r="IW37" s="774"/>
      <c r="IX37" s="774"/>
      <c r="IY37" s="774"/>
      <c r="IZ37" s="774"/>
      <c r="JA37" s="774"/>
      <c r="JB37" s="774"/>
      <c r="JC37" s="774"/>
      <c r="JD37" s="774"/>
      <c r="JE37" s="774"/>
      <c r="JF37" s="774"/>
      <c r="JG37" s="774"/>
      <c r="JH37" s="774"/>
      <c r="JI37" s="774"/>
      <c r="JJ37" s="774"/>
      <c r="JK37" s="774"/>
      <c r="JL37" s="774"/>
      <c r="JM37" s="774"/>
      <c r="JN37" s="774"/>
      <c r="JO37" s="774"/>
      <c r="JR37" s="668" t="e" vm="13">
        <v>#VALUE!</v>
      </c>
      <c r="JS37" s="651"/>
      <c r="JT37" s="652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3"/>
      <c r="KR37" s="630"/>
      <c r="KS37" s="630"/>
      <c r="KT37" s="630"/>
      <c r="KU37" s="630"/>
      <c r="KV37" s="630"/>
      <c r="KW37" s="630"/>
      <c r="KX37" s="630"/>
      <c r="KY37" s="630"/>
      <c r="KZ37" s="630"/>
      <c r="LA37" s="630"/>
      <c r="LB37" s="630"/>
      <c r="LC37" s="630"/>
      <c r="LD37" s="630"/>
      <c r="LE37" s="630"/>
      <c r="LF37" s="630"/>
      <c r="LG37" s="630"/>
      <c r="LH37" s="630"/>
      <c r="LI37" s="630"/>
      <c r="LJ37" s="630"/>
      <c r="LK37" s="630"/>
      <c r="LL37" s="630"/>
      <c r="LM37" s="630"/>
      <c r="LN37" s="630"/>
      <c r="LO37" s="630"/>
      <c r="LP37" s="630"/>
      <c r="LQ37" s="630"/>
      <c r="LR37" s="630"/>
      <c r="LS37" s="630"/>
      <c r="LT37" s="630"/>
      <c r="LU37" s="630"/>
      <c r="LV37" s="630"/>
      <c r="LW37" s="630"/>
      <c r="LX37" s="630"/>
      <c r="LY37" s="630"/>
      <c r="LZ37" s="630"/>
      <c r="MA37" s="630"/>
      <c r="MB37" s="630"/>
      <c r="MC37" s="630"/>
      <c r="MD37" s="630"/>
      <c r="ME37" s="630"/>
      <c r="MF37" s="630"/>
      <c r="MG37" s="630"/>
      <c r="MH37" s="630"/>
      <c r="MI37" s="630"/>
      <c r="MJ37" s="630"/>
      <c r="MK37" s="630"/>
      <c r="ML37" s="630"/>
      <c r="MM37" s="630"/>
      <c r="MN37" s="630"/>
      <c r="MO37" s="630"/>
      <c r="MP37" s="630"/>
      <c r="MQ37" s="630"/>
      <c r="MR37" s="630"/>
      <c r="MS37" s="630"/>
      <c r="MT37" s="630"/>
      <c r="MU37" s="630"/>
      <c r="MV37" s="630"/>
      <c r="MW37" s="630"/>
      <c r="MX37" s="630"/>
      <c r="MY37" s="630"/>
      <c r="MZ37" s="630"/>
      <c r="NA37" s="630"/>
      <c r="NB37" s="630"/>
      <c r="NC37" s="630"/>
      <c r="ND37" s="630"/>
      <c r="NE37" s="630"/>
      <c r="NF37" s="630"/>
      <c r="NG37" s="630"/>
      <c r="NH37" s="630"/>
      <c r="NI37" s="630"/>
      <c r="NJ37" s="631"/>
      <c r="NK37" s="224"/>
      <c r="NL37" s="224"/>
      <c r="NM37" s="224"/>
      <c r="NN37" s="224"/>
      <c r="NO37" s="224"/>
      <c r="NP37" s="224"/>
      <c r="NQ37" s="224"/>
      <c r="NR37" s="224"/>
      <c r="NS37" s="224"/>
      <c r="NT37" s="224"/>
      <c r="NU37" s="224"/>
      <c r="NV37" s="224"/>
      <c r="NW37" s="224"/>
      <c r="NX37" s="224"/>
      <c r="NY37" s="224"/>
      <c r="NZ37" s="224"/>
      <c r="OA37" s="224"/>
      <c r="OB37" s="224"/>
    </row>
    <row r="38" spans="2:392" ht="3.65" customHeight="1" x14ac:dyDescent="0.65">
      <c r="B38" s="27"/>
      <c r="C38" s="28"/>
      <c r="D38" s="714"/>
      <c r="E38" s="714"/>
      <c r="F38" s="714"/>
      <c r="G38" s="714"/>
      <c r="H38" s="714"/>
      <c r="I38" s="714"/>
      <c r="J38" s="714"/>
      <c r="K38" s="714"/>
      <c r="L38" s="714"/>
      <c r="M38" s="714"/>
      <c r="N38" s="714"/>
      <c r="O38" s="714"/>
      <c r="P38" s="714"/>
      <c r="Q38" s="714"/>
      <c r="R38" s="714"/>
      <c r="S38" s="714"/>
      <c r="T38" s="714"/>
      <c r="U38" s="714"/>
      <c r="V38" s="714"/>
      <c r="W38" s="714"/>
      <c r="X38" s="714"/>
      <c r="Y38" s="714"/>
      <c r="Z38" s="714"/>
      <c r="AA38" s="714"/>
      <c r="AB38" s="714"/>
      <c r="AC38" s="714"/>
      <c r="AD38" s="714"/>
      <c r="AE38" s="714"/>
      <c r="AF38" s="714"/>
      <c r="AG38" s="714"/>
      <c r="AH38" s="714"/>
      <c r="AI38" s="714"/>
      <c r="AJ38" s="714"/>
      <c r="AK38" s="714"/>
      <c r="AL38" s="714"/>
      <c r="AM38" s="714"/>
      <c r="AN38" s="714"/>
      <c r="AO38" s="714"/>
      <c r="AP38" s="714"/>
      <c r="AQ38" s="714"/>
      <c r="AR38" s="714"/>
      <c r="AS38" s="714"/>
      <c r="AT38" s="714"/>
      <c r="AU38" s="714"/>
      <c r="AV38" s="714"/>
      <c r="AW38" s="714"/>
      <c r="AX38" s="714"/>
      <c r="AY38" s="714"/>
      <c r="AZ38" s="40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663"/>
      <c r="BT38" s="651"/>
      <c r="BU38" s="652"/>
      <c r="GA38" s="55"/>
      <c r="GB38" s="55"/>
      <c r="GC38" s="55"/>
      <c r="GD38" s="55"/>
      <c r="GE38" s="55"/>
      <c r="GF38" s="55"/>
      <c r="GG38" s="55"/>
      <c r="GH38" s="55"/>
      <c r="GI38" s="55"/>
      <c r="GJ38" s="55"/>
      <c r="JP38" s="56"/>
      <c r="JQ38" s="56"/>
      <c r="JR38" s="668"/>
      <c r="JS38" s="651"/>
      <c r="JT38" s="652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3"/>
      <c r="KR38" s="630"/>
      <c r="KS38" s="630"/>
      <c r="KT38" s="630"/>
      <c r="KU38" s="630"/>
      <c r="KV38" s="630"/>
      <c r="KW38" s="630"/>
      <c r="KX38" s="630"/>
      <c r="KY38" s="630"/>
      <c r="KZ38" s="630"/>
      <c r="LA38" s="630"/>
      <c r="LB38" s="630"/>
      <c r="LC38" s="630"/>
      <c r="LD38" s="630"/>
      <c r="LE38" s="630"/>
      <c r="LF38" s="630"/>
      <c r="LG38" s="630"/>
      <c r="LH38" s="630"/>
      <c r="LI38" s="630"/>
      <c r="LJ38" s="630"/>
      <c r="LK38" s="630"/>
      <c r="LL38" s="630"/>
      <c r="LM38" s="630"/>
      <c r="LN38" s="630"/>
      <c r="LO38" s="630"/>
      <c r="LP38" s="630"/>
      <c r="LQ38" s="630"/>
      <c r="LR38" s="630"/>
      <c r="LS38" s="630"/>
      <c r="LT38" s="630"/>
      <c r="LU38" s="630"/>
      <c r="LV38" s="630"/>
      <c r="LW38" s="630"/>
      <c r="LX38" s="630"/>
      <c r="LY38" s="630"/>
      <c r="LZ38" s="630"/>
      <c r="MA38" s="630"/>
      <c r="MB38" s="630"/>
      <c r="MC38" s="630"/>
      <c r="MD38" s="630"/>
      <c r="ME38" s="630"/>
      <c r="MF38" s="630"/>
      <c r="MG38" s="630"/>
      <c r="MH38" s="630"/>
      <c r="MI38" s="630"/>
      <c r="MJ38" s="630"/>
      <c r="MK38" s="630"/>
      <c r="ML38" s="630"/>
      <c r="MM38" s="630"/>
      <c r="MN38" s="630"/>
      <c r="MO38" s="630"/>
      <c r="MP38" s="630"/>
      <c r="MQ38" s="630"/>
      <c r="MR38" s="630"/>
      <c r="MS38" s="630"/>
      <c r="MT38" s="630"/>
      <c r="MU38" s="630"/>
      <c r="MV38" s="630"/>
      <c r="MW38" s="630"/>
      <c r="MX38" s="630"/>
      <c r="MY38" s="630"/>
      <c r="MZ38" s="630"/>
      <c r="NA38" s="630"/>
      <c r="NB38" s="630"/>
      <c r="NC38" s="630"/>
      <c r="ND38" s="630"/>
      <c r="NE38" s="630"/>
      <c r="NF38" s="630"/>
      <c r="NG38" s="630"/>
      <c r="NH38" s="630"/>
      <c r="NI38" s="630"/>
      <c r="NJ38" s="631"/>
      <c r="NK38" s="224"/>
      <c r="NL38" s="224"/>
      <c r="NM38" s="224"/>
      <c r="NN38" s="224"/>
      <c r="NO38" s="224"/>
      <c r="NP38" s="224"/>
      <c r="NQ38" s="224"/>
      <c r="NR38" s="224"/>
      <c r="NS38" s="224"/>
      <c r="NT38" s="224"/>
      <c r="NU38" s="224"/>
      <c r="NV38" s="224"/>
      <c r="NW38" s="224"/>
      <c r="NX38" s="224"/>
      <c r="NY38" s="224"/>
      <c r="NZ38" s="224"/>
      <c r="OA38" s="224"/>
      <c r="OB38" s="224"/>
    </row>
    <row r="39" spans="2:392" ht="3.65" customHeight="1" x14ac:dyDescent="0.65">
      <c r="B39" s="27"/>
      <c r="C39" s="28"/>
      <c r="D39" s="714"/>
      <c r="E39" s="714"/>
      <c r="F39" s="714"/>
      <c r="G39" s="714"/>
      <c r="H39" s="714"/>
      <c r="I39" s="714"/>
      <c r="J39" s="714"/>
      <c r="K39" s="714"/>
      <c r="L39" s="714"/>
      <c r="M39" s="714"/>
      <c r="N39" s="714"/>
      <c r="O39" s="714"/>
      <c r="P39" s="714"/>
      <c r="Q39" s="714"/>
      <c r="R39" s="714"/>
      <c r="S39" s="714"/>
      <c r="T39" s="714"/>
      <c r="U39" s="714"/>
      <c r="V39" s="714"/>
      <c r="W39" s="714"/>
      <c r="X39" s="714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AI39" s="714"/>
      <c r="AJ39" s="714"/>
      <c r="AK39" s="714"/>
      <c r="AL39" s="714"/>
      <c r="AM39" s="714"/>
      <c r="AN39" s="714"/>
      <c r="AO39" s="714"/>
      <c r="AP39" s="714"/>
      <c r="AQ39" s="714"/>
      <c r="AR39" s="714"/>
      <c r="AS39" s="714"/>
      <c r="AT39" s="714"/>
      <c r="AU39" s="714"/>
      <c r="AV39" s="714"/>
      <c r="AW39" s="714"/>
      <c r="AX39" s="714"/>
      <c r="AY39" s="714"/>
      <c r="AZ39" s="40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663"/>
      <c r="BT39" s="651"/>
      <c r="BU39" s="52"/>
      <c r="BX39" s="729" t="s">
        <v>10</v>
      </c>
      <c r="BY39" s="729"/>
      <c r="BZ39" s="729"/>
      <c r="CA39" s="729"/>
      <c r="CB39" s="729"/>
      <c r="CC39" s="729"/>
      <c r="CD39" s="729"/>
      <c r="CE39" s="729"/>
      <c r="CF39" s="729"/>
      <c r="CG39" s="729"/>
      <c r="CH39" s="729"/>
      <c r="CI39" s="729"/>
      <c r="CJ39" s="729"/>
      <c r="CK39" s="729"/>
      <c r="CL39" s="729"/>
      <c r="CM39" s="729"/>
      <c r="CN39" s="729"/>
      <c r="CO39" s="729"/>
      <c r="CP39" s="729"/>
      <c r="CQ39" s="729"/>
      <c r="CR39" s="729"/>
      <c r="CS39" s="729"/>
      <c r="CT39" s="729"/>
      <c r="CU39" s="729"/>
      <c r="CV39" s="729"/>
      <c r="CW39" s="729"/>
      <c r="CX39" s="729"/>
      <c r="CY39" s="756"/>
      <c r="CZ39" s="9"/>
      <c r="DA39" s="780" t="str">
        <f>IF(L185="","",L185)</f>
        <v>Administrador</v>
      </c>
      <c r="DB39" s="780"/>
      <c r="DC39" s="780"/>
      <c r="DD39" s="780"/>
      <c r="DE39" s="780"/>
      <c r="DF39" s="780"/>
      <c r="DG39" s="780"/>
      <c r="DH39" s="780"/>
      <c r="DI39" s="780"/>
      <c r="DJ39" s="780"/>
      <c r="DK39" s="780"/>
      <c r="DL39" s="780"/>
      <c r="DM39" s="780"/>
      <c r="DN39" s="780"/>
      <c r="DO39" s="780"/>
      <c r="DP39" s="780"/>
      <c r="DQ39" s="780"/>
      <c r="DR39" s="780"/>
      <c r="DS39" s="780"/>
      <c r="DT39" s="780"/>
      <c r="DU39" s="780"/>
      <c r="DV39" s="780"/>
      <c r="DW39" s="780"/>
      <c r="DX39" s="780"/>
      <c r="DY39" s="780"/>
      <c r="DZ39" s="780"/>
      <c r="EA39" s="780"/>
      <c r="EB39" s="780"/>
      <c r="EC39" s="780"/>
      <c r="ED39" s="780"/>
      <c r="EE39" s="780"/>
      <c r="EF39" s="780"/>
      <c r="EG39" s="780"/>
      <c r="EH39" s="780"/>
      <c r="EI39" s="780"/>
      <c r="EJ39" s="780"/>
      <c r="EK39" s="780"/>
      <c r="EL39" s="780"/>
      <c r="EM39" s="780"/>
      <c r="EN39" s="780"/>
      <c r="EO39" s="780"/>
      <c r="EP39" s="780"/>
      <c r="EQ39" s="780"/>
      <c r="ER39" s="780"/>
      <c r="ES39" s="780"/>
      <c r="ET39" s="780"/>
      <c r="EU39" s="780"/>
      <c r="EV39" s="780"/>
      <c r="EW39" s="780"/>
      <c r="EX39" s="780"/>
      <c r="EY39" s="780"/>
      <c r="EZ39" s="780"/>
      <c r="FA39" s="780"/>
      <c r="FB39" s="780"/>
      <c r="FC39" s="780"/>
      <c r="FD39" s="780"/>
      <c r="FE39" s="780"/>
      <c r="FF39" s="780"/>
      <c r="FG39" s="780"/>
      <c r="FH39" s="780"/>
      <c r="FI39" s="780"/>
      <c r="FJ39" s="780"/>
      <c r="FK39" s="780"/>
      <c r="FL39" s="780"/>
      <c r="FM39" s="780"/>
      <c r="FN39" s="780"/>
      <c r="FO39" s="780"/>
      <c r="FP39" s="748" t="s">
        <v>11</v>
      </c>
      <c r="FQ39" s="749"/>
      <c r="FR39" s="9"/>
      <c r="FS39" s="9"/>
      <c r="FT39" s="9"/>
      <c r="FU39" s="9"/>
      <c r="FV39" s="729" t="s">
        <v>12</v>
      </c>
      <c r="FW39" s="729"/>
      <c r="FX39" s="729"/>
      <c r="FY39" s="729"/>
      <c r="FZ39" s="729"/>
      <c r="GA39" s="729"/>
      <c r="GB39" s="729"/>
      <c r="GC39" s="729"/>
      <c r="GD39" s="729"/>
      <c r="GE39" s="729"/>
      <c r="GF39" s="729"/>
      <c r="GG39" s="729"/>
      <c r="GH39" s="729"/>
      <c r="GI39" s="729"/>
      <c r="GJ39" s="729"/>
      <c r="GK39" s="729"/>
      <c r="GL39" s="729"/>
      <c r="GM39" s="729"/>
      <c r="GN39" s="729"/>
      <c r="GO39" s="729"/>
      <c r="GP39" s="729"/>
      <c r="GQ39" s="729"/>
      <c r="GR39" s="729"/>
      <c r="GS39" s="729"/>
      <c r="GT39" s="729"/>
      <c r="GU39" s="729"/>
      <c r="GV39" s="729"/>
      <c r="GW39" s="756"/>
      <c r="GX39" s="9"/>
      <c r="GY39" s="782" t="str">
        <f>IF([2]USUARIOS!D42="","",[2]USUARIOS!D42)</f>
        <v>Ing. Daniel Suarez</v>
      </c>
      <c r="GZ39" s="782"/>
      <c r="HA39" s="782"/>
      <c r="HB39" s="782"/>
      <c r="HC39" s="782"/>
      <c r="HD39" s="782"/>
      <c r="HE39" s="782"/>
      <c r="HF39" s="782"/>
      <c r="HG39" s="782"/>
      <c r="HH39" s="782"/>
      <c r="HI39" s="782"/>
      <c r="HJ39" s="782"/>
      <c r="HK39" s="782"/>
      <c r="HL39" s="782"/>
      <c r="HM39" s="782"/>
      <c r="HN39" s="782"/>
      <c r="HO39" s="782"/>
      <c r="HP39" s="782"/>
      <c r="HQ39" s="782"/>
      <c r="HR39" s="782"/>
      <c r="HS39" s="782"/>
      <c r="HT39" s="782"/>
      <c r="HU39" s="782"/>
      <c r="HV39" s="782"/>
      <c r="HW39" s="782"/>
      <c r="HX39" s="782"/>
      <c r="HY39" s="782"/>
      <c r="HZ39" s="782"/>
      <c r="IA39" s="782"/>
      <c r="IB39" s="782"/>
      <c r="IC39" s="782"/>
      <c r="ID39" s="782"/>
      <c r="IE39" s="782"/>
      <c r="IF39" s="782"/>
      <c r="IG39" s="782"/>
      <c r="IH39" s="782"/>
      <c r="II39" s="782"/>
      <c r="IJ39" s="782"/>
      <c r="IK39" s="782"/>
      <c r="IL39" s="782"/>
      <c r="IM39" s="782"/>
      <c r="IN39" s="782"/>
      <c r="IO39" s="782"/>
      <c r="IP39" s="782"/>
      <c r="IQ39" s="782"/>
      <c r="IR39" s="782"/>
      <c r="IS39" s="782"/>
      <c r="IT39" s="782"/>
      <c r="IU39" s="782"/>
      <c r="IV39" s="782"/>
      <c r="IW39" s="782"/>
      <c r="IX39" s="782"/>
      <c r="IY39" s="782"/>
      <c r="IZ39" s="782"/>
      <c r="JA39" s="782"/>
      <c r="JB39" s="782"/>
      <c r="JC39" s="782"/>
      <c r="JD39" s="782"/>
      <c r="JE39" s="782"/>
      <c r="JF39" s="782"/>
      <c r="JG39" s="782"/>
      <c r="JH39" s="782"/>
      <c r="JI39" s="782"/>
      <c r="JJ39" s="782"/>
      <c r="JK39" s="782"/>
      <c r="JL39" s="782"/>
      <c r="JM39" s="782"/>
      <c r="JN39" s="748" t="s">
        <v>11</v>
      </c>
      <c r="JO39" s="749"/>
      <c r="JP39" s="56"/>
      <c r="JQ39" s="56"/>
      <c r="JR39" s="54"/>
      <c r="JS39" s="651"/>
      <c r="JT39" s="652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3"/>
      <c r="KR39" s="630"/>
      <c r="KS39" s="630"/>
      <c r="KT39" s="630"/>
      <c r="KU39" s="630"/>
      <c r="KV39" s="630"/>
      <c r="KW39" s="630"/>
      <c r="KX39" s="630"/>
      <c r="KY39" s="630"/>
      <c r="KZ39" s="630"/>
      <c r="LA39" s="630"/>
      <c r="LB39" s="630"/>
      <c r="LC39" s="630"/>
      <c r="LD39" s="630"/>
      <c r="LE39" s="630"/>
      <c r="LF39" s="630"/>
      <c r="LG39" s="630"/>
      <c r="LH39" s="630"/>
      <c r="LI39" s="630"/>
      <c r="LJ39" s="630"/>
      <c r="LK39" s="630"/>
      <c r="LL39" s="630"/>
      <c r="LM39" s="630"/>
      <c r="LN39" s="630"/>
      <c r="LO39" s="630"/>
      <c r="LP39" s="630"/>
      <c r="LQ39" s="630"/>
      <c r="LR39" s="630"/>
      <c r="LS39" s="630"/>
      <c r="LT39" s="630"/>
      <c r="LU39" s="630"/>
      <c r="LV39" s="630"/>
      <c r="LW39" s="630"/>
      <c r="LX39" s="630"/>
      <c r="LY39" s="630"/>
      <c r="LZ39" s="630"/>
      <c r="MA39" s="630"/>
      <c r="MB39" s="630"/>
      <c r="MC39" s="630"/>
      <c r="MD39" s="630"/>
      <c r="ME39" s="630"/>
      <c r="MF39" s="630"/>
      <c r="MG39" s="630"/>
      <c r="MH39" s="630"/>
      <c r="MI39" s="630"/>
      <c r="MJ39" s="630"/>
      <c r="MK39" s="630"/>
      <c r="ML39" s="630"/>
      <c r="MM39" s="630"/>
      <c r="MN39" s="630"/>
      <c r="MO39" s="630"/>
      <c r="MP39" s="630"/>
      <c r="MQ39" s="630"/>
      <c r="MR39" s="630"/>
      <c r="MS39" s="630"/>
      <c r="MT39" s="630"/>
      <c r="MU39" s="630"/>
      <c r="MV39" s="630"/>
      <c r="MW39" s="630"/>
      <c r="MX39" s="630"/>
      <c r="MY39" s="630"/>
      <c r="MZ39" s="630"/>
      <c r="NA39" s="630"/>
      <c r="NB39" s="630"/>
      <c r="NC39" s="630"/>
      <c r="ND39" s="630"/>
      <c r="NE39" s="630"/>
      <c r="NF39" s="630"/>
      <c r="NG39" s="630"/>
      <c r="NH39" s="630"/>
      <c r="NI39" s="630"/>
      <c r="NJ39" s="631"/>
      <c r="NK39" s="224"/>
      <c r="NL39" s="224"/>
      <c r="NM39" s="224"/>
      <c r="NN39" s="224"/>
      <c r="NO39" s="224"/>
      <c r="NP39" s="224"/>
      <c r="NQ39" s="224"/>
      <c r="NR39" s="224"/>
      <c r="NS39" s="224"/>
      <c r="NT39" s="224"/>
      <c r="NU39" s="224"/>
      <c r="NV39" s="224"/>
      <c r="NW39" s="224"/>
      <c r="NX39" s="224"/>
      <c r="NY39" s="224"/>
      <c r="NZ39" s="224"/>
      <c r="OA39" s="224"/>
      <c r="OB39" s="224"/>
    </row>
    <row r="40" spans="2:392" ht="3.65" customHeight="1" x14ac:dyDescent="0.65">
      <c r="B40" s="27"/>
      <c r="C40" s="28"/>
      <c r="D40" s="714"/>
      <c r="E40" s="714"/>
      <c r="F40" s="714"/>
      <c r="G40" s="714"/>
      <c r="H40" s="714"/>
      <c r="I40" s="714"/>
      <c r="J40" s="714"/>
      <c r="K40" s="714"/>
      <c r="L40" s="714"/>
      <c r="M40" s="714"/>
      <c r="N40" s="714"/>
      <c r="O40" s="714"/>
      <c r="P40" s="714"/>
      <c r="Q40" s="714"/>
      <c r="R40" s="714"/>
      <c r="S40" s="714"/>
      <c r="T40" s="714"/>
      <c r="U40" s="714"/>
      <c r="V40" s="714"/>
      <c r="W40" s="714"/>
      <c r="X40" s="714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AI40" s="714"/>
      <c r="AJ40" s="714"/>
      <c r="AK40" s="714"/>
      <c r="AL40" s="714"/>
      <c r="AM40" s="714"/>
      <c r="AN40" s="714"/>
      <c r="AO40" s="714"/>
      <c r="AP40" s="714"/>
      <c r="AQ40" s="714"/>
      <c r="AR40" s="714"/>
      <c r="AS40" s="714"/>
      <c r="AT40" s="714"/>
      <c r="AU40" s="714"/>
      <c r="AV40" s="714"/>
      <c r="AW40" s="714"/>
      <c r="AX40" s="714"/>
      <c r="AY40" s="714"/>
      <c r="AZ40" s="40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663"/>
      <c r="BT40" s="651"/>
      <c r="BU40" s="52"/>
      <c r="BX40" s="729"/>
      <c r="BY40" s="729"/>
      <c r="BZ40" s="729"/>
      <c r="CA40" s="729"/>
      <c r="CB40" s="729"/>
      <c r="CC40" s="729"/>
      <c r="CD40" s="729"/>
      <c r="CE40" s="729"/>
      <c r="CF40" s="729"/>
      <c r="CG40" s="729"/>
      <c r="CH40" s="729"/>
      <c r="CI40" s="729"/>
      <c r="CJ40" s="729"/>
      <c r="CK40" s="729"/>
      <c r="CL40" s="729"/>
      <c r="CM40" s="729"/>
      <c r="CN40" s="729"/>
      <c r="CO40" s="729"/>
      <c r="CP40" s="729"/>
      <c r="CQ40" s="729"/>
      <c r="CR40" s="729"/>
      <c r="CS40" s="729"/>
      <c r="CT40" s="729"/>
      <c r="CU40" s="729"/>
      <c r="CV40" s="729"/>
      <c r="CW40" s="729"/>
      <c r="CX40" s="729"/>
      <c r="CY40" s="756"/>
      <c r="CZ40" s="9"/>
      <c r="DA40" s="780"/>
      <c r="DB40" s="780"/>
      <c r="DC40" s="780"/>
      <c r="DD40" s="780"/>
      <c r="DE40" s="780"/>
      <c r="DF40" s="780"/>
      <c r="DG40" s="780"/>
      <c r="DH40" s="780"/>
      <c r="DI40" s="780"/>
      <c r="DJ40" s="780"/>
      <c r="DK40" s="780"/>
      <c r="DL40" s="780"/>
      <c r="DM40" s="780"/>
      <c r="DN40" s="780"/>
      <c r="DO40" s="780"/>
      <c r="DP40" s="780"/>
      <c r="DQ40" s="780"/>
      <c r="DR40" s="780"/>
      <c r="DS40" s="780"/>
      <c r="DT40" s="780"/>
      <c r="DU40" s="780"/>
      <c r="DV40" s="780"/>
      <c r="DW40" s="780"/>
      <c r="DX40" s="780"/>
      <c r="DY40" s="780"/>
      <c r="DZ40" s="780"/>
      <c r="EA40" s="780"/>
      <c r="EB40" s="780"/>
      <c r="EC40" s="780"/>
      <c r="ED40" s="780"/>
      <c r="EE40" s="780"/>
      <c r="EF40" s="780"/>
      <c r="EG40" s="780"/>
      <c r="EH40" s="780"/>
      <c r="EI40" s="780"/>
      <c r="EJ40" s="780"/>
      <c r="EK40" s="780"/>
      <c r="EL40" s="780"/>
      <c r="EM40" s="780"/>
      <c r="EN40" s="780"/>
      <c r="EO40" s="780"/>
      <c r="EP40" s="780"/>
      <c r="EQ40" s="780"/>
      <c r="ER40" s="780"/>
      <c r="ES40" s="780"/>
      <c r="ET40" s="780"/>
      <c r="EU40" s="780"/>
      <c r="EV40" s="780"/>
      <c r="EW40" s="780"/>
      <c r="EX40" s="780"/>
      <c r="EY40" s="780"/>
      <c r="EZ40" s="780"/>
      <c r="FA40" s="780"/>
      <c r="FB40" s="780"/>
      <c r="FC40" s="780"/>
      <c r="FD40" s="780"/>
      <c r="FE40" s="780"/>
      <c r="FF40" s="780"/>
      <c r="FG40" s="780"/>
      <c r="FH40" s="780"/>
      <c r="FI40" s="780"/>
      <c r="FJ40" s="780"/>
      <c r="FK40" s="780"/>
      <c r="FL40" s="780"/>
      <c r="FM40" s="780"/>
      <c r="FN40" s="780"/>
      <c r="FO40" s="780"/>
      <c r="FP40" s="748"/>
      <c r="FQ40" s="749"/>
      <c r="FR40" s="9"/>
      <c r="FS40" s="9"/>
      <c r="FT40" s="9"/>
      <c r="FU40" s="9"/>
      <c r="FV40" s="729"/>
      <c r="FW40" s="729"/>
      <c r="FX40" s="729"/>
      <c r="FY40" s="729"/>
      <c r="FZ40" s="729"/>
      <c r="GA40" s="729"/>
      <c r="GB40" s="729"/>
      <c r="GC40" s="729"/>
      <c r="GD40" s="729"/>
      <c r="GE40" s="729"/>
      <c r="GF40" s="729"/>
      <c r="GG40" s="729"/>
      <c r="GH40" s="729"/>
      <c r="GI40" s="729"/>
      <c r="GJ40" s="729"/>
      <c r="GK40" s="729"/>
      <c r="GL40" s="729"/>
      <c r="GM40" s="729"/>
      <c r="GN40" s="729"/>
      <c r="GO40" s="729"/>
      <c r="GP40" s="729"/>
      <c r="GQ40" s="729"/>
      <c r="GR40" s="729"/>
      <c r="GS40" s="729"/>
      <c r="GT40" s="729"/>
      <c r="GU40" s="729"/>
      <c r="GV40" s="729"/>
      <c r="GW40" s="756"/>
      <c r="GX40" s="9"/>
      <c r="GY40" s="782"/>
      <c r="GZ40" s="782"/>
      <c r="HA40" s="782"/>
      <c r="HB40" s="782"/>
      <c r="HC40" s="782"/>
      <c r="HD40" s="782"/>
      <c r="HE40" s="782"/>
      <c r="HF40" s="782"/>
      <c r="HG40" s="782"/>
      <c r="HH40" s="782"/>
      <c r="HI40" s="782"/>
      <c r="HJ40" s="782"/>
      <c r="HK40" s="782"/>
      <c r="HL40" s="782"/>
      <c r="HM40" s="782"/>
      <c r="HN40" s="782"/>
      <c r="HO40" s="782"/>
      <c r="HP40" s="782"/>
      <c r="HQ40" s="782"/>
      <c r="HR40" s="782"/>
      <c r="HS40" s="782"/>
      <c r="HT40" s="782"/>
      <c r="HU40" s="782"/>
      <c r="HV40" s="782"/>
      <c r="HW40" s="782"/>
      <c r="HX40" s="782"/>
      <c r="HY40" s="782"/>
      <c r="HZ40" s="782"/>
      <c r="IA40" s="782"/>
      <c r="IB40" s="782"/>
      <c r="IC40" s="782"/>
      <c r="ID40" s="782"/>
      <c r="IE40" s="782"/>
      <c r="IF40" s="782"/>
      <c r="IG40" s="782"/>
      <c r="IH40" s="782"/>
      <c r="II40" s="782"/>
      <c r="IJ40" s="782"/>
      <c r="IK40" s="782"/>
      <c r="IL40" s="782"/>
      <c r="IM40" s="782"/>
      <c r="IN40" s="782"/>
      <c r="IO40" s="782"/>
      <c r="IP40" s="782"/>
      <c r="IQ40" s="782"/>
      <c r="IR40" s="782"/>
      <c r="IS40" s="782"/>
      <c r="IT40" s="782"/>
      <c r="IU40" s="782"/>
      <c r="IV40" s="782"/>
      <c r="IW40" s="782"/>
      <c r="IX40" s="782"/>
      <c r="IY40" s="782"/>
      <c r="IZ40" s="782"/>
      <c r="JA40" s="782"/>
      <c r="JB40" s="782"/>
      <c r="JC40" s="782"/>
      <c r="JD40" s="782"/>
      <c r="JE40" s="782"/>
      <c r="JF40" s="782"/>
      <c r="JG40" s="782"/>
      <c r="JH40" s="782"/>
      <c r="JI40" s="782"/>
      <c r="JJ40" s="782"/>
      <c r="JK40" s="782"/>
      <c r="JL40" s="782"/>
      <c r="JM40" s="782"/>
      <c r="JN40" s="748"/>
      <c r="JO40" s="749"/>
      <c r="JP40" s="56"/>
      <c r="JQ40" s="56"/>
      <c r="JR40" s="54"/>
      <c r="JS40" s="651"/>
      <c r="JT40" s="652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3"/>
      <c r="KR40" s="630"/>
      <c r="KS40" s="630"/>
      <c r="KT40" s="630"/>
      <c r="KU40" s="630"/>
      <c r="KV40" s="630"/>
      <c r="KW40" s="630"/>
      <c r="KX40" s="630"/>
      <c r="KY40" s="630"/>
      <c r="KZ40" s="630"/>
      <c r="LA40" s="630"/>
      <c r="LB40" s="630"/>
      <c r="LC40" s="630"/>
      <c r="LD40" s="630"/>
      <c r="LE40" s="630"/>
      <c r="LF40" s="630"/>
      <c r="LG40" s="630"/>
      <c r="LH40" s="630"/>
      <c r="LI40" s="630"/>
      <c r="LJ40" s="630"/>
      <c r="LK40" s="630"/>
      <c r="LL40" s="630"/>
      <c r="LM40" s="630"/>
      <c r="LN40" s="630"/>
      <c r="LO40" s="630"/>
      <c r="LP40" s="630"/>
      <c r="LQ40" s="630"/>
      <c r="LR40" s="630"/>
      <c r="LS40" s="630"/>
      <c r="LT40" s="630"/>
      <c r="LU40" s="630"/>
      <c r="LV40" s="630"/>
      <c r="LW40" s="630"/>
      <c r="LX40" s="630"/>
      <c r="LY40" s="630"/>
      <c r="LZ40" s="630"/>
      <c r="MA40" s="630"/>
      <c r="MB40" s="630"/>
      <c r="MC40" s="630"/>
      <c r="MD40" s="630"/>
      <c r="ME40" s="630"/>
      <c r="MF40" s="630"/>
      <c r="MG40" s="630"/>
      <c r="MH40" s="630"/>
      <c r="MI40" s="630"/>
      <c r="MJ40" s="630"/>
      <c r="MK40" s="630"/>
      <c r="ML40" s="630"/>
      <c r="MM40" s="630"/>
      <c r="MN40" s="630"/>
      <c r="MO40" s="630"/>
      <c r="MP40" s="630"/>
      <c r="MQ40" s="630"/>
      <c r="MR40" s="630"/>
      <c r="MS40" s="630"/>
      <c r="MT40" s="630"/>
      <c r="MU40" s="630"/>
      <c r="MV40" s="630"/>
      <c r="MW40" s="630"/>
      <c r="MX40" s="630"/>
      <c r="MY40" s="630"/>
      <c r="MZ40" s="630"/>
      <c r="NA40" s="630"/>
      <c r="NB40" s="630"/>
      <c r="NC40" s="630"/>
      <c r="ND40" s="630"/>
      <c r="NE40" s="630"/>
      <c r="NF40" s="630"/>
      <c r="NG40" s="630"/>
      <c r="NH40" s="630"/>
      <c r="NI40" s="630"/>
      <c r="NJ40" s="631"/>
      <c r="NK40" s="224"/>
      <c r="NL40" s="224"/>
      <c r="NM40" s="224"/>
      <c r="NN40" s="224"/>
      <c r="NO40" s="224"/>
      <c r="NP40" s="224"/>
      <c r="NQ40" s="224"/>
      <c r="NR40" s="224"/>
      <c r="NS40" s="224"/>
      <c r="NT40" s="224"/>
      <c r="NU40" s="224"/>
      <c r="NV40" s="224"/>
      <c r="NW40" s="224"/>
      <c r="NX40" s="224"/>
      <c r="NY40" s="224"/>
      <c r="NZ40" s="224"/>
      <c r="OA40" s="224"/>
      <c r="OB40" s="224"/>
    </row>
    <row r="41" spans="2:392" ht="3.65" customHeight="1" x14ac:dyDescent="0.65">
      <c r="B41" s="27"/>
      <c r="C41" s="28"/>
      <c r="D41" s="714"/>
      <c r="E41" s="714"/>
      <c r="F41" s="714"/>
      <c r="G41" s="714"/>
      <c r="H41" s="714"/>
      <c r="I41" s="714"/>
      <c r="J41" s="714"/>
      <c r="K41" s="714"/>
      <c r="L41" s="714"/>
      <c r="M41" s="714"/>
      <c r="N41" s="714"/>
      <c r="O41" s="714"/>
      <c r="P41" s="714"/>
      <c r="Q41" s="714"/>
      <c r="R41" s="714"/>
      <c r="S41" s="714"/>
      <c r="T41" s="714"/>
      <c r="U41" s="714"/>
      <c r="V41" s="714"/>
      <c r="W41" s="714"/>
      <c r="X41" s="714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AI41" s="714"/>
      <c r="AJ41" s="714"/>
      <c r="AK41" s="714"/>
      <c r="AL41" s="714"/>
      <c r="AM41" s="714"/>
      <c r="AN41" s="714"/>
      <c r="AO41" s="714"/>
      <c r="AP41" s="714"/>
      <c r="AQ41" s="714"/>
      <c r="AR41" s="714"/>
      <c r="AS41" s="714"/>
      <c r="AT41" s="714"/>
      <c r="AU41" s="714"/>
      <c r="AV41" s="714"/>
      <c r="AW41" s="714"/>
      <c r="AX41" s="714"/>
      <c r="AY41" s="714"/>
      <c r="AZ41" s="40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S41" s="663"/>
      <c r="BT41" s="651"/>
      <c r="BU41" s="52"/>
      <c r="BX41" s="729"/>
      <c r="BY41" s="729"/>
      <c r="BZ41" s="729"/>
      <c r="CA41" s="729"/>
      <c r="CB41" s="729"/>
      <c r="CC41" s="729"/>
      <c r="CD41" s="729"/>
      <c r="CE41" s="729"/>
      <c r="CF41" s="729"/>
      <c r="CG41" s="729"/>
      <c r="CH41" s="729"/>
      <c r="CI41" s="729"/>
      <c r="CJ41" s="729"/>
      <c r="CK41" s="729"/>
      <c r="CL41" s="729"/>
      <c r="CM41" s="729"/>
      <c r="CN41" s="729"/>
      <c r="CO41" s="729"/>
      <c r="CP41" s="729"/>
      <c r="CQ41" s="729"/>
      <c r="CR41" s="729"/>
      <c r="CS41" s="729"/>
      <c r="CT41" s="729"/>
      <c r="CU41" s="729"/>
      <c r="CV41" s="729"/>
      <c r="CW41" s="729"/>
      <c r="CX41" s="729"/>
      <c r="CY41" s="756"/>
      <c r="CZ41" s="9"/>
      <c r="DA41" s="780"/>
      <c r="DB41" s="780"/>
      <c r="DC41" s="780"/>
      <c r="DD41" s="780"/>
      <c r="DE41" s="780"/>
      <c r="DF41" s="780"/>
      <c r="DG41" s="780"/>
      <c r="DH41" s="780"/>
      <c r="DI41" s="780"/>
      <c r="DJ41" s="780"/>
      <c r="DK41" s="780"/>
      <c r="DL41" s="780"/>
      <c r="DM41" s="780"/>
      <c r="DN41" s="780"/>
      <c r="DO41" s="780"/>
      <c r="DP41" s="780"/>
      <c r="DQ41" s="780"/>
      <c r="DR41" s="780"/>
      <c r="DS41" s="780"/>
      <c r="DT41" s="780"/>
      <c r="DU41" s="780"/>
      <c r="DV41" s="780"/>
      <c r="DW41" s="780"/>
      <c r="DX41" s="780"/>
      <c r="DY41" s="780"/>
      <c r="DZ41" s="780"/>
      <c r="EA41" s="780"/>
      <c r="EB41" s="780"/>
      <c r="EC41" s="780"/>
      <c r="ED41" s="780"/>
      <c r="EE41" s="780"/>
      <c r="EF41" s="780"/>
      <c r="EG41" s="780"/>
      <c r="EH41" s="780"/>
      <c r="EI41" s="780"/>
      <c r="EJ41" s="780"/>
      <c r="EK41" s="780"/>
      <c r="EL41" s="780"/>
      <c r="EM41" s="780"/>
      <c r="EN41" s="780"/>
      <c r="EO41" s="780"/>
      <c r="EP41" s="780"/>
      <c r="EQ41" s="780"/>
      <c r="ER41" s="780"/>
      <c r="ES41" s="780"/>
      <c r="ET41" s="780"/>
      <c r="EU41" s="780"/>
      <c r="EV41" s="780"/>
      <c r="EW41" s="780"/>
      <c r="EX41" s="780"/>
      <c r="EY41" s="780"/>
      <c r="EZ41" s="780"/>
      <c r="FA41" s="780"/>
      <c r="FB41" s="780"/>
      <c r="FC41" s="780"/>
      <c r="FD41" s="780"/>
      <c r="FE41" s="780"/>
      <c r="FF41" s="780"/>
      <c r="FG41" s="780"/>
      <c r="FH41" s="780"/>
      <c r="FI41" s="780"/>
      <c r="FJ41" s="780"/>
      <c r="FK41" s="780"/>
      <c r="FL41" s="780"/>
      <c r="FM41" s="780"/>
      <c r="FN41" s="780"/>
      <c r="FO41" s="780"/>
      <c r="FP41" s="748"/>
      <c r="FQ41" s="749"/>
      <c r="FR41" s="9"/>
      <c r="FS41" s="9"/>
      <c r="FT41" s="9"/>
      <c r="FU41" s="9"/>
      <c r="FV41" s="729"/>
      <c r="FW41" s="729"/>
      <c r="FX41" s="729"/>
      <c r="FY41" s="729"/>
      <c r="FZ41" s="729"/>
      <c r="GA41" s="729"/>
      <c r="GB41" s="729"/>
      <c r="GC41" s="729"/>
      <c r="GD41" s="729"/>
      <c r="GE41" s="729"/>
      <c r="GF41" s="729"/>
      <c r="GG41" s="729"/>
      <c r="GH41" s="729"/>
      <c r="GI41" s="729"/>
      <c r="GJ41" s="729"/>
      <c r="GK41" s="729"/>
      <c r="GL41" s="729"/>
      <c r="GM41" s="729"/>
      <c r="GN41" s="729"/>
      <c r="GO41" s="729"/>
      <c r="GP41" s="729"/>
      <c r="GQ41" s="729"/>
      <c r="GR41" s="729"/>
      <c r="GS41" s="729"/>
      <c r="GT41" s="729"/>
      <c r="GU41" s="729"/>
      <c r="GV41" s="729"/>
      <c r="GW41" s="756"/>
      <c r="GX41" s="9"/>
      <c r="GY41" s="782"/>
      <c r="GZ41" s="782"/>
      <c r="HA41" s="782"/>
      <c r="HB41" s="782"/>
      <c r="HC41" s="782"/>
      <c r="HD41" s="782"/>
      <c r="HE41" s="782"/>
      <c r="HF41" s="782"/>
      <c r="HG41" s="782"/>
      <c r="HH41" s="782"/>
      <c r="HI41" s="782"/>
      <c r="HJ41" s="782"/>
      <c r="HK41" s="782"/>
      <c r="HL41" s="782"/>
      <c r="HM41" s="782"/>
      <c r="HN41" s="782"/>
      <c r="HO41" s="782"/>
      <c r="HP41" s="782"/>
      <c r="HQ41" s="782"/>
      <c r="HR41" s="782"/>
      <c r="HS41" s="782"/>
      <c r="HT41" s="782"/>
      <c r="HU41" s="782"/>
      <c r="HV41" s="782"/>
      <c r="HW41" s="782"/>
      <c r="HX41" s="782"/>
      <c r="HY41" s="782"/>
      <c r="HZ41" s="782"/>
      <c r="IA41" s="782"/>
      <c r="IB41" s="782"/>
      <c r="IC41" s="782"/>
      <c r="ID41" s="782"/>
      <c r="IE41" s="782"/>
      <c r="IF41" s="782"/>
      <c r="IG41" s="782"/>
      <c r="IH41" s="782"/>
      <c r="II41" s="782"/>
      <c r="IJ41" s="782"/>
      <c r="IK41" s="782"/>
      <c r="IL41" s="782"/>
      <c r="IM41" s="782"/>
      <c r="IN41" s="782"/>
      <c r="IO41" s="782"/>
      <c r="IP41" s="782"/>
      <c r="IQ41" s="782"/>
      <c r="IR41" s="782"/>
      <c r="IS41" s="782"/>
      <c r="IT41" s="782"/>
      <c r="IU41" s="782"/>
      <c r="IV41" s="782"/>
      <c r="IW41" s="782"/>
      <c r="IX41" s="782"/>
      <c r="IY41" s="782"/>
      <c r="IZ41" s="782"/>
      <c r="JA41" s="782"/>
      <c r="JB41" s="782"/>
      <c r="JC41" s="782"/>
      <c r="JD41" s="782"/>
      <c r="JE41" s="782"/>
      <c r="JF41" s="782"/>
      <c r="JG41" s="782"/>
      <c r="JH41" s="782"/>
      <c r="JI41" s="782"/>
      <c r="JJ41" s="782"/>
      <c r="JK41" s="782"/>
      <c r="JL41" s="782"/>
      <c r="JM41" s="782"/>
      <c r="JN41" s="748"/>
      <c r="JO41" s="749"/>
      <c r="JP41" s="56"/>
      <c r="JQ41" s="56"/>
      <c r="JR41" s="54"/>
      <c r="JS41" s="651"/>
      <c r="JT41" s="652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3"/>
      <c r="KR41" s="630"/>
      <c r="KS41" s="630"/>
      <c r="KT41" s="630"/>
      <c r="KU41" s="630"/>
      <c r="KV41" s="630"/>
      <c r="KW41" s="630"/>
      <c r="KX41" s="630"/>
      <c r="KY41" s="630"/>
      <c r="KZ41" s="630"/>
      <c r="LA41" s="630"/>
      <c r="LB41" s="630"/>
      <c r="LC41" s="630"/>
      <c r="LD41" s="630"/>
      <c r="LE41" s="630"/>
      <c r="LF41" s="630"/>
      <c r="LG41" s="630"/>
      <c r="LH41" s="630"/>
      <c r="LI41" s="630"/>
      <c r="LJ41" s="630"/>
      <c r="LK41" s="630"/>
      <c r="LL41" s="630"/>
      <c r="LM41" s="630"/>
      <c r="LN41" s="630"/>
      <c r="LO41" s="630"/>
      <c r="LP41" s="630"/>
      <c r="LQ41" s="630"/>
      <c r="LR41" s="630"/>
      <c r="LS41" s="630"/>
      <c r="LT41" s="630"/>
      <c r="LU41" s="630"/>
      <c r="LV41" s="630"/>
      <c r="LW41" s="630"/>
      <c r="LX41" s="630"/>
      <c r="LY41" s="630"/>
      <c r="LZ41" s="630"/>
      <c r="MA41" s="630"/>
      <c r="MB41" s="630"/>
      <c r="MC41" s="630"/>
      <c r="MD41" s="630"/>
      <c r="ME41" s="630"/>
      <c r="MF41" s="630"/>
      <c r="MG41" s="630"/>
      <c r="MH41" s="630"/>
      <c r="MI41" s="630"/>
      <c r="MJ41" s="630"/>
      <c r="MK41" s="630"/>
      <c r="ML41" s="630"/>
      <c r="MM41" s="630"/>
      <c r="MN41" s="630"/>
      <c r="MO41" s="630"/>
      <c r="MP41" s="630"/>
      <c r="MQ41" s="630"/>
      <c r="MR41" s="630"/>
      <c r="MS41" s="630"/>
      <c r="MT41" s="630"/>
      <c r="MU41" s="630"/>
      <c r="MV41" s="630"/>
      <c r="MW41" s="630"/>
      <c r="MX41" s="630"/>
      <c r="MY41" s="630"/>
      <c r="MZ41" s="630"/>
      <c r="NA41" s="630"/>
      <c r="NB41" s="630"/>
      <c r="NC41" s="630"/>
      <c r="ND41" s="630"/>
      <c r="NE41" s="630"/>
      <c r="NF41" s="630"/>
      <c r="NG41" s="630"/>
      <c r="NH41" s="630"/>
      <c r="NI41" s="630"/>
      <c r="NJ41" s="631"/>
      <c r="NK41" s="224"/>
      <c r="NL41" s="224"/>
      <c r="NM41" s="224"/>
      <c r="NN41" s="224"/>
      <c r="NO41" s="224"/>
      <c r="NP41" s="224"/>
      <c r="NQ41" s="224"/>
      <c r="NR41" s="224"/>
      <c r="NS41" s="224"/>
      <c r="NT41" s="224"/>
      <c r="NU41" s="224"/>
      <c r="NV41" s="224"/>
      <c r="NW41" s="224"/>
      <c r="NX41" s="224"/>
      <c r="NY41" s="224"/>
      <c r="NZ41" s="224"/>
      <c r="OA41" s="224"/>
      <c r="OB41" s="224"/>
    </row>
    <row r="42" spans="2:392" ht="3.65" customHeight="1" x14ac:dyDescent="0.65">
      <c r="B42" s="27"/>
      <c r="C42" s="28"/>
      <c r="D42" s="714"/>
      <c r="E42" s="714"/>
      <c r="F42" s="714"/>
      <c r="G42" s="714"/>
      <c r="H42" s="714"/>
      <c r="I42" s="714"/>
      <c r="J42" s="714"/>
      <c r="K42" s="714"/>
      <c r="L42" s="714"/>
      <c r="M42" s="714"/>
      <c r="N42" s="714"/>
      <c r="O42" s="714"/>
      <c r="P42" s="714"/>
      <c r="Q42" s="714"/>
      <c r="R42" s="714"/>
      <c r="S42" s="714"/>
      <c r="T42" s="714"/>
      <c r="U42" s="714"/>
      <c r="V42" s="714"/>
      <c r="W42" s="714"/>
      <c r="X42" s="714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AI42" s="714"/>
      <c r="AJ42" s="714"/>
      <c r="AK42" s="714"/>
      <c r="AL42" s="714"/>
      <c r="AM42" s="714"/>
      <c r="AN42" s="714"/>
      <c r="AO42" s="714"/>
      <c r="AP42" s="714"/>
      <c r="AQ42" s="714"/>
      <c r="AR42" s="714"/>
      <c r="AS42" s="714"/>
      <c r="AT42" s="714"/>
      <c r="AU42" s="714"/>
      <c r="AV42" s="714"/>
      <c r="AW42" s="714"/>
      <c r="AX42" s="714"/>
      <c r="AY42" s="714"/>
      <c r="AZ42" s="40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S42" s="663"/>
      <c r="BT42" s="651"/>
      <c r="BU42" s="52"/>
      <c r="BX42" s="730"/>
      <c r="BY42" s="730"/>
      <c r="BZ42" s="730"/>
      <c r="CA42" s="730"/>
      <c r="CB42" s="730"/>
      <c r="CC42" s="730"/>
      <c r="CD42" s="730"/>
      <c r="CE42" s="730"/>
      <c r="CF42" s="730"/>
      <c r="CG42" s="730"/>
      <c r="CH42" s="730"/>
      <c r="CI42" s="730"/>
      <c r="CJ42" s="730"/>
      <c r="CK42" s="730"/>
      <c r="CL42" s="730"/>
      <c r="CM42" s="730"/>
      <c r="CN42" s="730"/>
      <c r="CO42" s="730"/>
      <c r="CP42" s="730"/>
      <c r="CQ42" s="730"/>
      <c r="CR42" s="730"/>
      <c r="CS42" s="730"/>
      <c r="CT42" s="730"/>
      <c r="CU42" s="730"/>
      <c r="CV42" s="730"/>
      <c r="CW42" s="730"/>
      <c r="CX42" s="730"/>
      <c r="CY42" s="757"/>
      <c r="CZ42" s="9"/>
      <c r="DA42" s="781"/>
      <c r="DB42" s="781"/>
      <c r="DC42" s="781"/>
      <c r="DD42" s="781"/>
      <c r="DE42" s="781"/>
      <c r="DF42" s="781"/>
      <c r="DG42" s="781"/>
      <c r="DH42" s="781"/>
      <c r="DI42" s="781"/>
      <c r="DJ42" s="781"/>
      <c r="DK42" s="781"/>
      <c r="DL42" s="781"/>
      <c r="DM42" s="781"/>
      <c r="DN42" s="781"/>
      <c r="DO42" s="781"/>
      <c r="DP42" s="781"/>
      <c r="DQ42" s="781"/>
      <c r="DR42" s="781"/>
      <c r="DS42" s="781"/>
      <c r="DT42" s="781"/>
      <c r="DU42" s="781"/>
      <c r="DV42" s="781"/>
      <c r="DW42" s="781"/>
      <c r="DX42" s="781"/>
      <c r="DY42" s="781"/>
      <c r="DZ42" s="781"/>
      <c r="EA42" s="781"/>
      <c r="EB42" s="781"/>
      <c r="EC42" s="781"/>
      <c r="ED42" s="781"/>
      <c r="EE42" s="781"/>
      <c r="EF42" s="781"/>
      <c r="EG42" s="781"/>
      <c r="EH42" s="781"/>
      <c r="EI42" s="781"/>
      <c r="EJ42" s="781"/>
      <c r="EK42" s="781"/>
      <c r="EL42" s="781"/>
      <c r="EM42" s="781"/>
      <c r="EN42" s="781"/>
      <c r="EO42" s="781"/>
      <c r="EP42" s="781"/>
      <c r="EQ42" s="781"/>
      <c r="ER42" s="781"/>
      <c r="ES42" s="781"/>
      <c r="ET42" s="781"/>
      <c r="EU42" s="781"/>
      <c r="EV42" s="781"/>
      <c r="EW42" s="781"/>
      <c r="EX42" s="781"/>
      <c r="EY42" s="781"/>
      <c r="EZ42" s="781"/>
      <c r="FA42" s="781"/>
      <c r="FB42" s="781"/>
      <c r="FC42" s="781"/>
      <c r="FD42" s="781"/>
      <c r="FE42" s="781"/>
      <c r="FF42" s="781"/>
      <c r="FG42" s="781"/>
      <c r="FH42" s="781"/>
      <c r="FI42" s="781"/>
      <c r="FJ42" s="781"/>
      <c r="FK42" s="781"/>
      <c r="FL42" s="781"/>
      <c r="FM42" s="781"/>
      <c r="FN42" s="781"/>
      <c r="FO42" s="781"/>
      <c r="FP42" s="750"/>
      <c r="FQ42" s="751"/>
      <c r="FR42" s="9"/>
      <c r="FS42" s="9"/>
      <c r="FT42" s="9"/>
      <c r="FU42" s="9"/>
      <c r="FV42" s="730"/>
      <c r="FW42" s="730"/>
      <c r="FX42" s="730"/>
      <c r="FY42" s="730"/>
      <c r="FZ42" s="730"/>
      <c r="GA42" s="730"/>
      <c r="GB42" s="730"/>
      <c r="GC42" s="730"/>
      <c r="GD42" s="730"/>
      <c r="GE42" s="730"/>
      <c r="GF42" s="730"/>
      <c r="GG42" s="730"/>
      <c r="GH42" s="730"/>
      <c r="GI42" s="730"/>
      <c r="GJ42" s="730"/>
      <c r="GK42" s="730"/>
      <c r="GL42" s="730"/>
      <c r="GM42" s="730"/>
      <c r="GN42" s="730"/>
      <c r="GO42" s="730"/>
      <c r="GP42" s="730"/>
      <c r="GQ42" s="730"/>
      <c r="GR42" s="730"/>
      <c r="GS42" s="730"/>
      <c r="GT42" s="730"/>
      <c r="GU42" s="730"/>
      <c r="GV42" s="730"/>
      <c r="GW42" s="757"/>
      <c r="GX42" s="9"/>
      <c r="GY42" s="783"/>
      <c r="GZ42" s="783"/>
      <c r="HA42" s="783"/>
      <c r="HB42" s="783"/>
      <c r="HC42" s="783"/>
      <c r="HD42" s="783"/>
      <c r="HE42" s="783"/>
      <c r="HF42" s="783"/>
      <c r="HG42" s="783"/>
      <c r="HH42" s="783"/>
      <c r="HI42" s="783"/>
      <c r="HJ42" s="783"/>
      <c r="HK42" s="783"/>
      <c r="HL42" s="783"/>
      <c r="HM42" s="783"/>
      <c r="HN42" s="783"/>
      <c r="HO42" s="783"/>
      <c r="HP42" s="783"/>
      <c r="HQ42" s="783"/>
      <c r="HR42" s="783"/>
      <c r="HS42" s="783"/>
      <c r="HT42" s="783"/>
      <c r="HU42" s="783"/>
      <c r="HV42" s="783"/>
      <c r="HW42" s="783"/>
      <c r="HX42" s="783"/>
      <c r="HY42" s="783"/>
      <c r="HZ42" s="783"/>
      <c r="IA42" s="783"/>
      <c r="IB42" s="783"/>
      <c r="IC42" s="783"/>
      <c r="ID42" s="783"/>
      <c r="IE42" s="783"/>
      <c r="IF42" s="783"/>
      <c r="IG42" s="783"/>
      <c r="IH42" s="783"/>
      <c r="II42" s="783"/>
      <c r="IJ42" s="783"/>
      <c r="IK42" s="783"/>
      <c r="IL42" s="783"/>
      <c r="IM42" s="783"/>
      <c r="IN42" s="783"/>
      <c r="IO42" s="783"/>
      <c r="IP42" s="783"/>
      <c r="IQ42" s="783"/>
      <c r="IR42" s="783"/>
      <c r="IS42" s="783"/>
      <c r="IT42" s="783"/>
      <c r="IU42" s="783"/>
      <c r="IV42" s="783"/>
      <c r="IW42" s="783"/>
      <c r="IX42" s="783"/>
      <c r="IY42" s="783"/>
      <c r="IZ42" s="783"/>
      <c r="JA42" s="783"/>
      <c r="JB42" s="783"/>
      <c r="JC42" s="783"/>
      <c r="JD42" s="783"/>
      <c r="JE42" s="783"/>
      <c r="JF42" s="783"/>
      <c r="JG42" s="783"/>
      <c r="JH42" s="783"/>
      <c r="JI42" s="783"/>
      <c r="JJ42" s="783"/>
      <c r="JK42" s="783"/>
      <c r="JL42" s="783"/>
      <c r="JM42" s="783"/>
      <c r="JN42" s="750"/>
      <c r="JO42" s="751"/>
      <c r="JP42" s="56"/>
      <c r="JQ42" s="56"/>
      <c r="JR42" s="54"/>
      <c r="JS42" s="651"/>
      <c r="JT42" s="652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3"/>
      <c r="NJ42" s="44"/>
      <c r="NK42" s="224"/>
      <c r="NL42" s="224"/>
      <c r="NM42" s="224"/>
      <c r="NN42" s="224"/>
      <c r="NO42" s="224"/>
      <c r="NP42" s="224"/>
      <c r="NQ42" s="224"/>
      <c r="NR42" s="224"/>
      <c r="NS42" s="224"/>
      <c r="NT42" s="224"/>
      <c r="NU42" s="224"/>
      <c r="NV42" s="224"/>
      <c r="NW42" s="224"/>
      <c r="NX42" s="224"/>
      <c r="NY42" s="224"/>
      <c r="NZ42" s="224"/>
      <c r="OA42" s="224"/>
      <c r="OB42" s="224"/>
    </row>
    <row r="43" spans="2:392" ht="3.65" customHeight="1" x14ac:dyDescent="0.65">
      <c r="B43" s="27"/>
      <c r="C43" s="28"/>
      <c r="D43" s="714"/>
      <c r="E43" s="714"/>
      <c r="F43" s="714"/>
      <c r="G43" s="714"/>
      <c r="H43" s="714"/>
      <c r="I43" s="714"/>
      <c r="J43" s="714"/>
      <c r="K43" s="714"/>
      <c r="L43" s="714"/>
      <c r="M43" s="714"/>
      <c r="N43" s="714"/>
      <c r="O43" s="714"/>
      <c r="P43" s="714"/>
      <c r="Q43" s="714"/>
      <c r="R43" s="714"/>
      <c r="S43" s="714"/>
      <c r="T43" s="714"/>
      <c r="U43" s="714"/>
      <c r="V43" s="714"/>
      <c r="W43" s="714"/>
      <c r="X43" s="714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AI43" s="714"/>
      <c r="AJ43" s="714"/>
      <c r="AK43" s="714"/>
      <c r="AL43" s="714"/>
      <c r="AM43" s="714"/>
      <c r="AN43" s="714"/>
      <c r="AO43" s="714"/>
      <c r="AP43" s="714"/>
      <c r="AQ43" s="714"/>
      <c r="AR43" s="714"/>
      <c r="AS43" s="714"/>
      <c r="AT43" s="714"/>
      <c r="AU43" s="714"/>
      <c r="AV43" s="714"/>
      <c r="AW43" s="714"/>
      <c r="AX43" s="714"/>
      <c r="AY43" s="714"/>
      <c r="AZ43" s="40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S43" s="663"/>
      <c r="BT43" s="651"/>
      <c r="BU43" s="52"/>
      <c r="JR43" s="54"/>
      <c r="JS43" s="651"/>
      <c r="JT43" s="652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3"/>
      <c r="NJ43" s="44"/>
      <c r="NK43" s="224"/>
      <c r="NL43" s="224"/>
      <c r="NM43" s="224"/>
      <c r="NN43" s="224"/>
      <c r="NO43" s="224"/>
      <c r="NP43" s="224"/>
      <c r="NQ43" s="224"/>
      <c r="NR43" s="224"/>
      <c r="NS43" s="224"/>
      <c r="NT43" s="224"/>
      <c r="NU43" s="224"/>
      <c r="NV43" s="224"/>
      <c r="NW43" s="224"/>
      <c r="NX43" s="224"/>
      <c r="NY43" s="224"/>
      <c r="NZ43" s="224"/>
      <c r="OA43" s="224"/>
      <c r="OB43" s="224"/>
    </row>
    <row r="44" spans="2:392" ht="3.65" customHeight="1" x14ac:dyDescent="0.65">
      <c r="B44" s="27"/>
      <c r="C44" s="28"/>
      <c r="D44" s="714"/>
      <c r="E44" s="714"/>
      <c r="F44" s="714"/>
      <c r="G44" s="714"/>
      <c r="H44" s="714"/>
      <c r="I44" s="714"/>
      <c r="J44" s="714"/>
      <c r="K44" s="714"/>
      <c r="L44" s="714"/>
      <c r="M44" s="714"/>
      <c r="N44" s="714"/>
      <c r="O44" s="714"/>
      <c r="P44" s="714"/>
      <c r="Q44" s="714"/>
      <c r="R44" s="714"/>
      <c r="S44" s="714"/>
      <c r="T44" s="714"/>
      <c r="U44" s="714"/>
      <c r="V44" s="714"/>
      <c r="W44" s="714"/>
      <c r="X44" s="714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AI44" s="714"/>
      <c r="AJ44" s="714"/>
      <c r="AK44" s="714"/>
      <c r="AL44" s="714"/>
      <c r="AM44" s="714"/>
      <c r="AN44" s="714"/>
      <c r="AO44" s="714"/>
      <c r="AP44" s="714"/>
      <c r="AQ44" s="714"/>
      <c r="AR44" s="714"/>
      <c r="AS44" s="714"/>
      <c r="AT44" s="714"/>
      <c r="AU44" s="714"/>
      <c r="AV44" s="714"/>
      <c r="AW44" s="714"/>
      <c r="AX44" s="714"/>
      <c r="AY44" s="714"/>
      <c r="AZ44" s="40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S44" s="709"/>
      <c r="BT44" s="653"/>
      <c r="BU44" s="57"/>
      <c r="FR44" s="56"/>
      <c r="JJ44" s="56"/>
      <c r="JK44" s="56"/>
      <c r="JL44" s="56"/>
      <c r="JM44" s="56"/>
      <c r="JN44" s="56"/>
      <c r="JO44" s="56"/>
      <c r="JR44" s="58"/>
      <c r="JS44" s="653"/>
      <c r="JT44" s="654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3"/>
      <c r="NJ44" s="44"/>
    </row>
    <row r="45" spans="2:392" ht="3.65" customHeight="1" x14ac:dyDescent="0.65">
      <c r="B45" s="27"/>
      <c r="C45" s="28"/>
      <c r="D45" s="714"/>
      <c r="E45" s="714"/>
      <c r="F45" s="714"/>
      <c r="G45" s="714"/>
      <c r="H45" s="714"/>
      <c r="I45" s="714"/>
      <c r="J45" s="714"/>
      <c r="K45" s="714"/>
      <c r="L45" s="714"/>
      <c r="M45" s="714"/>
      <c r="N45" s="714"/>
      <c r="O45" s="714"/>
      <c r="P45" s="714"/>
      <c r="Q45" s="714"/>
      <c r="R45" s="714"/>
      <c r="S45" s="714"/>
      <c r="T45" s="714"/>
      <c r="U45" s="714"/>
      <c r="V45" s="714"/>
      <c r="W45" s="714"/>
      <c r="X45" s="714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AI45" s="714"/>
      <c r="AJ45" s="714"/>
      <c r="AK45" s="714"/>
      <c r="AL45" s="714"/>
      <c r="AM45" s="714"/>
      <c r="AN45" s="714"/>
      <c r="AO45" s="714"/>
      <c r="AP45" s="714"/>
      <c r="AQ45" s="714"/>
      <c r="AR45" s="714"/>
      <c r="AS45" s="714"/>
      <c r="AT45" s="714"/>
      <c r="AU45" s="714"/>
      <c r="AV45" s="714"/>
      <c r="AW45" s="714"/>
      <c r="AX45" s="714"/>
      <c r="AY45" s="714"/>
      <c r="AZ45" s="40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S45" s="715" t="s">
        <v>13</v>
      </c>
      <c r="BT45" s="649"/>
      <c r="BU45" s="59"/>
      <c r="CE45" s="774" t="s">
        <v>14</v>
      </c>
      <c r="CF45" s="774"/>
      <c r="CG45" s="774"/>
      <c r="CH45" s="774"/>
      <c r="CI45" s="774"/>
      <c r="CJ45" s="774"/>
      <c r="CK45" s="774"/>
      <c r="CL45" s="774"/>
      <c r="CM45" s="774"/>
      <c r="CN45" s="774"/>
      <c r="CO45" s="774"/>
      <c r="CP45" s="774"/>
      <c r="CQ45" s="774"/>
      <c r="CR45" s="774"/>
      <c r="CS45" s="774"/>
      <c r="CT45" s="774"/>
      <c r="CU45" s="774"/>
      <c r="CV45" s="774"/>
      <c r="CW45" s="774"/>
      <c r="CX45" s="774"/>
      <c r="CY45" s="774"/>
      <c r="CZ45" s="774"/>
      <c r="DA45" s="774"/>
      <c r="DB45" s="774"/>
      <c r="DC45" s="774"/>
      <c r="DD45" s="774"/>
      <c r="DE45" s="774"/>
      <c r="DF45" s="774"/>
      <c r="DG45" s="774"/>
      <c r="DH45" s="774"/>
      <c r="DI45" s="774"/>
      <c r="DJ45" s="774"/>
      <c r="DK45" s="774"/>
      <c r="DL45" s="774"/>
      <c r="DM45" s="774"/>
      <c r="DN45" s="774"/>
      <c r="DO45" s="774"/>
      <c r="DP45" s="774"/>
      <c r="DQ45" s="774"/>
      <c r="DR45" s="774"/>
      <c r="DS45" s="774"/>
      <c r="DT45" s="774"/>
      <c r="DU45" s="774"/>
      <c r="DV45" s="774"/>
      <c r="DW45" s="774"/>
      <c r="DX45" s="774"/>
      <c r="DY45" s="774"/>
      <c r="DZ45" s="774"/>
      <c r="EA45" s="774"/>
      <c r="EB45" s="774"/>
      <c r="EC45" s="774"/>
      <c r="ED45" s="774"/>
      <c r="EE45" s="774"/>
      <c r="EF45" s="774"/>
      <c r="EG45" s="774"/>
      <c r="EH45" s="774"/>
      <c r="EI45" s="774"/>
      <c r="EJ45" s="774"/>
      <c r="EK45" s="774"/>
      <c r="EL45" s="774"/>
      <c r="EM45" s="774"/>
      <c r="EN45" s="774"/>
      <c r="EO45" s="774"/>
      <c r="EP45" s="774"/>
      <c r="EQ45" s="774"/>
      <c r="ER45" s="774"/>
      <c r="ES45" s="774"/>
      <c r="ET45" s="774"/>
      <c r="EU45" s="774"/>
      <c r="EV45" s="774"/>
      <c r="EW45" s="774"/>
      <c r="EX45" s="774"/>
      <c r="EY45" s="774"/>
      <c r="EZ45" s="774"/>
      <c r="FA45" s="774"/>
      <c r="FB45" s="774"/>
      <c r="FC45" s="774"/>
      <c r="FD45" s="774"/>
      <c r="FE45" s="774"/>
      <c r="FF45" s="774"/>
      <c r="FG45" s="774"/>
      <c r="FH45" s="774"/>
      <c r="FI45" s="774"/>
      <c r="FJ45" s="774"/>
      <c r="FK45" s="774"/>
      <c r="FR45" s="56"/>
      <c r="GC45" s="774" t="s">
        <v>15</v>
      </c>
      <c r="GD45" s="774"/>
      <c r="GE45" s="774"/>
      <c r="GF45" s="774"/>
      <c r="GG45" s="774"/>
      <c r="GH45" s="774"/>
      <c r="GI45" s="774"/>
      <c r="GJ45" s="774"/>
      <c r="GK45" s="774"/>
      <c r="GL45" s="774"/>
      <c r="GM45" s="774"/>
      <c r="GN45" s="774"/>
      <c r="GO45" s="774"/>
      <c r="GP45" s="774"/>
      <c r="GQ45" s="774"/>
      <c r="GR45" s="774"/>
      <c r="GS45" s="774"/>
      <c r="GT45" s="774"/>
      <c r="GU45" s="774"/>
      <c r="GV45" s="774"/>
      <c r="GW45" s="774"/>
      <c r="GX45" s="774"/>
      <c r="GY45" s="774"/>
      <c r="GZ45" s="774"/>
      <c r="HA45" s="774"/>
      <c r="HB45" s="774"/>
      <c r="HC45" s="774"/>
      <c r="HD45" s="774"/>
      <c r="HE45" s="774"/>
      <c r="HF45" s="774"/>
      <c r="HG45" s="774"/>
      <c r="HH45" s="774"/>
      <c r="HI45" s="774"/>
      <c r="HJ45" s="774"/>
      <c r="HK45" s="774"/>
      <c r="HL45" s="774"/>
      <c r="HM45" s="774"/>
      <c r="HN45" s="774"/>
      <c r="HO45" s="774"/>
      <c r="HP45" s="774"/>
      <c r="HQ45" s="774"/>
      <c r="HR45" s="774"/>
      <c r="HS45" s="774"/>
      <c r="HT45" s="774"/>
      <c r="HU45" s="774"/>
      <c r="HV45" s="774"/>
      <c r="HW45" s="774"/>
      <c r="HX45" s="774"/>
      <c r="HY45" s="774"/>
      <c r="HZ45" s="774"/>
      <c r="IA45" s="774"/>
      <c r="IB45" s="774"/>
      <c r="IC45" s="774"/>
      <c r="ID45" s="774"/>
      <c r="IE45" s="774"/>
      <c r="IF45" s="774"/>
      <c r="IG45" s="774"/>
      <c r="IH45" s="774"/>
      <c r="II45" s="774"/>
      <c r="IJ45" s="774"/>
      <c r="IK45" s="774"/>
      <c r="IL45" s="774"/>
      <c r="IM45" s="774"/>
      <c r="IN45" s="774"/>
      <c r="IO45" s="774"/>
      <c r="IP45" s="774"/>
      <c r="IQ45" s="774"/>
      <c r="IR45" s="774"/>
      <c r="IS45" s="774"/>
      <c r="IT45" s="774"/>
      <c r="IU45" s="774"/>
      <c r="IV45" s="774"/>
      <c r="IW45" s="774"/>
      <c r="IX45" s="774"/>
      <c r="IY45" s="774"/>
      <c r="IZ45" s="774"/>
      <c r="JA45" s="774"/>
      <c r="JB45" s="774"/>
      <c r="JC45" s="774"/>
      <c r="JD45" s="774"/>
      <c r="JE45" s="774"/>
      <c r="JF45" s="774"/>
      <c r="JG45" s="774"/>
      <c r="JH45" s="774"/>
      <c r="JI45" s="774"/>
      <c r="JJ45" s="56"/>
      <c r="JK45" s="56"/>
      <c r="JL45" s="56"/>
      <c r="JM45" s="56"/>
      <c r="JN45" s="56"/>
      <c r="JO45" s="56"/>
      <c r="JR45" s="60"/>
      <c r="JS45" s="651" t="s">
        <v>13</v>
      </c>
      <c r="JT45" s="652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3"/>
      <c r="NJ45" s="44"/>
    </row>
    <row r="46" spans="2:392" ht="3.65" customHeight="1" x14ac:dyDescent="0.65">
      <c r="B46" s="27"/>
      <c r="C46" s="28"/>
      <c r="D46" s="714"/>
      <c r="E46" s="714"/>
      <c r="F46" s="714"/>
      <c r="G46" s="714"/>
      <c r="H46" s="714"/>
      <c r="I46" s="714"/>
      <c r="J46" s="714"/>
      <c r="K46" s="714"/>
      <c r="L46" s="714"/>
      <c r="M46" s="714"/>
      <c r="N46" s="714"/>
      <c r="O46" s="714"/>
      <c r="P46" s="714"/>
      <c r="Q46" s="714"/>
      <c r="R46" s="714"/>
      <c r="S46" s="714"/>
      <c r="T46" s="714"/>
      <c r="U46" s="714"/>
      <c r="V46" s="714"/>
      <c r="W46" s="714"/>
      <c r="X46" s="714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AI46" s="714"/>
      <c r="AJ46" s="714"/>
      <c r="AK46" s="714"/>
      <c r="AL46" s="714"/>
      <c r="AM46" s="714"/>
      <c r="AN46" s="714"/>
      <c r="AO46" s="714"/>
      <c r="AP46" s="714"/>
      <c r="AQ46" s="714"/>
      <c r="AR46" s="714"/>
      <c r="AS46" s="714"/>
      <c r="AT46" s="714"/>
      <c r="AU46" s="714"/>
      <c r="AV46" s="714"/>
      <c r="AW46" s="714"/>
      <c r="AX46" s="714"/>
      <c r="AY46" s="714"/>
      <c r="AZ46" s="40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S46" s="663"/>
      <c r="BT46" s="651"/>
      <c r="BU46" s="61"/>
      <c r="CE46" s="774"/>
      <c r="CF46" s="774"/>
      <c r="CG46" s="774"/>
      <c r="CH46" s="774"/>
      <c r="CI46" s="774"/>
      <c r="CJ46" s="774"/>
      <c r="CK46" s="774"/>
      <c r="CL46" s="774"/>
      <c r="CM46" s="774"/>
      <c r="CN46" s="774"/>
      <c r="CO46" s="774"/>
      <c r="CP46" s="774"/>
      <c r="CQ46" s="774"/>
      <c r="CR46" s="774"/>
      <c r="CS46" s="774"/>
      <c r="CT46" s="774"/>
      <c r="CU46" s="774"/>
      <c r="CV46" s="774"/>
      <c r="CW46" s="774"/>
      <c r="CX46" s="774"/>
      <c r="CY46" s="774"/>
      <c r="CZ46" s="774"/>
      <c r="DA46" s="774"/>
      <c r="DB46" s="774"/>
      <c r="DC46" s="774"/>
      <c r="DD46" s="774"/>
      <c r="DE46" s="774"/>
      <c r="DF46" s="774"/>
      <c r="DG46" s="774"/>
      <c r="DH46" s="774"/>
      <c r="DI46" s="774"/>
      <c r="DJ46" s="774"/>
      <c r="DK46" s="774"/>
      <c r="DL46" s="774"/>
      <c r="DM46" s="774"/>
      <c r="DN46" s="774"/>
      <c r="DO46" s="774"/>
      <c r="DP46" s="774"/>
      <c r="DQ46" s="774"/>
      <c r="DR46" s="774"/>
      <c r="DS46" s="774"/>
      <c r="DT46" s="774"/>
      <c r="DU46" s="774"/>
      <c r="DV46" s="774"/>
      <c r="DW46" s="774"/>
      <c r="DX46" s="774"/>
      <c r="DY46" s="774"/>
      <c r="DZ46" s="774"/>
      <c r="EA46" s="774"/>
      <c r="EB46" s="774"/>
      <c r="EC46" s="774"/>
      <c r="ED46" s="774"/>
      <c r="EE46" s="774"/>
      <c r="EF46" s="774"/>
      <c r="EG46" s="774"/>
      <c r="EH46" s="774"/>
      <c r="EI46" s="774"/>
      <c r="EJ46" s="774"/>
      <c r="EK46" s="774"/>
      <c r="EL46" s="774"/>
      <c r="EM46" s="774"/>
      <c r="EN46" s="774"/>
      <c r="EO46" s="774"/>
      <c r="EP46" s="774"/>
      <c r="EQ46" s="774"/>
      <c r="ER46" s="774"/>
      <c r="ES46" s="774"/>
      <c r="ET46" s="774"/>
      <c r="EU46" s="774"/>
      <c r="EV46" s="774"/>
      <c r="EW46" s="774"/>
      <c r="EX46" s="774"/>
      <c r="EY46" s="774"/>
      <c r="EZ46" s="774"/>
      <c r="FA46" s="774"/>
      <c r="FB46" s="774"/>
      <c r="FC46" s="774"/>
      <c r="FD46" s="774"/>
      <c r="FE46" s="774"/>
      <c r="FF46" s="774"/>
      <c r="FG46" s="774"/>
      <c r="FH46" s="774"/>
      <c r="FI46" s="774"/>
      <c r="FJ46" s="774"/>
      <c r="FK46" s="774"/>
      <c r="FR46" s="56"/>
      <c r="GC46" s="774"/>
      <c r="GD46" s="774"/>
      <c r="GE46" s="774"/>
      <c r="GF46" s="774"/>
      <c r="GG46" s="774"/>
      <c r="GH46" s="774"/>
      <c r="GI46" s="774"/>
      <c r="GJ46" s="774"/>
      <c r="GK46" s="774"/>
      <c r="GL46" s="774"/>
      <c r="GM46" s="774"/>
      <c r="GN46" s="774"/>
      <c r="GO46" s="774"/>
      <c r="GP46" s="774"/>
      <c r="GQ46" s="774"/>
      <c r="GR46" s="774"/>
      <c r="GS46" s="774"/>
      <c r="GT46" s="774"/>
      <c r="GU46" s="774"/>
      <c r="GV46" s="774"/>
      <c r="GW46" s="774"/>
      <c r="GX46" s="774"/>
      <c r="GY46" s="774"/>
      <c r="GZ46" s="774"/>
      <c r="HA46" s="774"/>
      <c r="HB46" s="774"/>
      <c r="HC46" s="774"/>
      <c r="HD46" s="774"/>
      <c r="HE46" s="774"/>
      <c r="HF46" s="774"/>
      <c r="HG46" s="774"/>
      <c r="HH46" s="774"/>
      <c r="HI46" s="774"/>
      <c r="HJ46" s="774"/>
      <c r="HK46" s="774"/>
      <c r="HL46" s="774"/>
      <c r="HM46" s="774"/>
      <c r="HN46" s="774"/>
      <c r="HO46" s="774"/>
      <c r="HP46" s="774"/>
      <c r="HQ46" s="774"/>
      <c r="HR46" s="774"/>
      <c r="HS46" s="774"/>
      <c r="HT46" s="774"/>
      <c r="HU46" s="774"/>
      <c r="HV46" s="774"/>
      <c r="HW46" s="774"/>
      <c r="HX46" s="774"/>
      <c r="HY46" s="774"/>
      <c r="HZ46" s="774"/>
      <c r="IA46" s="774"/>
      <c r="IB46" s="774"/>
      <c r="IC46" s="774"/>
      <c r="ID46" s="774"/>
      <c r="IE46" s="774"/>
      <c r="IF46" s="774"/>
      <c r="IG46" s="774"/>
      <c r="IH46" s="774"/>
      <c r="II46" s="774"/>
      <c r="IJ46" s="774"/>
      <c r="IK46" s="774"/>
      <c r="IL46" s="774"/>
      <c r="IM46" s="774"/>
      <c r="IN46" s="774"/>
      <c r="IO46" s="774"/>
      <c r="IP46" s="774"/>
      <c r="IQ46" s="774"/>
      <c r="IR46" s="774"/>
      <c r="IS46" s="774"/>
      <c r="IT46" s="774"/>
      <c r="IU46" s="774"/>
      <c r="IV46" s="774"/>
      <c r="IW46" s="774"/>
      <c r="IX46" s="774"/>
      <c r="IY46" s="774"/>
      <c r="IZ46" s="774"/>
      <c r="JA46" s="774"/>
      <c r="JB46" s="774"/>
      <c r="JC46" s="774"/>
      <c r="JD46" s="774"/>
      <c r="JE46" s="774"/>
      <c r="JF46" s="774"/>
      <c r="JG46" s="774"/>
      <c r="JH46" s="774"/>
      <c r="JI46" s="774"/>
      <c r="JJ46" s="56"/>
      <c r="JK46" s="56"/>
      <c r="JL46" s="56"/>
      <c r="JM46" s="56"/>
      <c r="JN46" s="56"/>
      <c r="JO46" s="56"/>
      <c r="JR46" s="60"/>
      <c r="JS46" s="651"/>
      <c r="JT46" s="652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3"/>
      <c r="NJ46" s="44"/>
    </row>
    <row r="47" spans="2:392" ht="3.65" customHeight="1" x14ac:dyDescent="0.65">
      <c r="B47" s="27"/>
      <c r="C47" s="28"/>
      <c r="D47" s="708"/>
      <c r="E47" s="708"/>
      <c r="F47" s="708"/>
      <c r="G47" s="708"/>
      <c r="H47" s="708"/>
      <c r="I47" s="708"/>
      <c r="J47" s="708"/>
      <c r="K47" s="708"/>
      <c r="L47" s="708"/>
      <c r="M47" s="708"/>
      <c r="N47" s="708"/>
      <c r="O47" s="708"/>
      <c r="P47" s="708"/>
      <c r="Q47" s="708"/>
      <c r="R47" s="708"/>
      <c r="S47" s="708"/>
      <c r="T47" s="708"/>
      <c r="U47" s="708"/>
      <c r="V47" s="708"/>
      <c r="W47" s="708"/>
      <c r="X47" s="708"/>
      <c r="Y47" s="708"/>
      <c r="Z47" s="708"/>
      <c r="AA47" s="708"/>
      <c r="AB47" s="708"/>
      <c r="AC47" s="708"/>
      <c r="AD47" s="708"/>
      <c r="AE47" s="708"/>
      <c r="AF47" s="708"/>
      <c r="AG47" s="708"/>
      <c r="AH47" s="708"/>
      <c r="AI47" s="708"/>
      <c r="AJ47" s="708"/>
      <c r="AK47" s="708"/>
      <c r="AL47" s="708"/>
      <c r="AM47" s="708"/>
      <c r="AN47" s="708"/>
      <c r="AO47" s="708"/>
      <c r="AP47" s="708"/>
      <c r="AQ47" s="708"/>
      <c r="AR47" s="708"/>
      <c r="AS47" s="708"/>
      <c r="AT47" s="708"/>
      <c r="AU47" s="708"/>
      <c r="AV47" s="708"/>
      <c r="AW47" s="708"/>
      <c r="AX47" s="708"/>
      <c r="AY47" s="708"/>
      <c r="AZ47" s="40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S47" s="663"/>
      <c r="BT47" s="651"/>
      <c r="BU47" s="61"/>
      <c r="CE47" s="774"/>
      <c r="CF47" s="774"/>
      <c r="CG47" s="774"/>
      <c r="CH47" s="774"/>
      <c r="CI47" s="774"/>
      <c r="CJ47" s="774"/>
      <c r="CK47" s="774"/>
      <c r="CL47" s="774"/>
      <c r="CM47" s="774"/>
      <c r="CN47" s="774"/>
      <c r="CO47" s="774"/>
      <c r="CP47" s="774"/>
      <c r="CQ47" s="774"/>
      <c r="CR47" s="774"/>
      <c r="CS47" s="774"/>
      <c r="CT47" s="774"/>
      <c r="CU47" s="774"/>
      <c r="CV47" s="774"/>
      <c r="CW47" s="774"/>
      <c r="CX47" s="774"/>
      <c r="CY47" s="774"/>
      <c r="CZ47" s="774"/>
      <c r="DA47" s="774"/>
      <c r="DB47" s="774"/>
      <c r="DC47" s="774"/>
      <c r="DD47" s="774"/>
      <c r="DE47" s="774"/>
      <c r="DF47" s="774"/>
      <c r="DG47" s="774"/>
      <c r="DH47" s="774"/>
      <c r="DI47" s="774"/>
      <c r="DJ47" s="774"/>
      <c r="DK47" s="774"/>
      <c r="DL47" s="774"/>
      <c r="DM47" s="774"/>
      <c r="DN47" s="774"/>
      <c r="DO47" s="774"/>
      <c r="DP47" s="774"/>
      <c r="DQ47" s="774"/>
      <c r="DR47" s="774"/>
      <c r="DS47" s="774"/>
      <c r="DT47" s="774"/>
      <c r="DU47" s="774"/>
      <c r="DV47" s="774"/>
      <c r="DW47" s="774"/>
      <c r="DX47" s="774"/>
      <c r="DY47" s="774"/>
      <c r="DZ47" s="774"/>
      <c r="EA47" s="774"/>
      <c r="EB47" s="774"/>
      <c r="EC47" s="774"/>
      <c r="ED47" s="774"/>
      <c r="EE47" s="774"/>
      <c r="EF47" s="774"/>
      <c r="EG47" s="774"/>
      <c r="EH47" s="774"/>
      <c r="EI47" s="774"/>
      <c r="EJ47" s="774"/>
      <c r="EK47" s="774"/>
      <c r="EL47" s="774"/>
      <c r="EM47" s="774"/>
      <c r="EN47" s="774"/>
      <c r="EO47" s="774"/>
      <c r="EP47" s="774"/>
      <c r="EQ47" s="774"/>
      <c r="ER47" s="774"/>
      <c r="ES47" s="774"/>
      <c r="ET47" s="774"/>
      <c r="EU47" s="774"/>
      <c r="EV47" s="774"/>
      <c r="EW47" s="774"/>
      <c r="EX47" s="774"/>
      <c r="EY47" s="774"/>
      <c r="EZ47" s="774"/>
      <c r="FA47" s="774"/>
      <c r="FB47" s="774"/>
      <c r="FC47" s="774"/>
      <c r="FD47" s="774"/>
      <c r="FE47" s="774"/>
      <c r="FF47" s="774"/>
      <c r="FG47" s="774"/>
      <c r="FH47" s="774"/>
      <c r="FI47" s="774"/>
      <c r="FJ47" s="774"/>
      <c r="FK47" s="774"/>
      <c r="FR47" s="56"/>
      <c r="GC47" s="774"/>
      <c r="GD47" s="774"/>
      <c r="GE47" s="774"/>
      <c r="GF47" s="774"/>
      <c r="GG47" s="774"/>
      <c r="GH47" s="774"/>
      <c r="GI47" s="774"/>
      <c r="GJ47" s="774"/>
      <c r="GK47" s="774"/>
      <c r="GL47" s="774"/>
      <c r="GM47" s="774"/>
      <c r="GN47" s="774"/>
      <c r="GO47" s="774"/>
      <c r="GP47" s="774"/>
      <c r="GQ47" s="774"/>
      <c r="GR47" s="774"/>
      <c r="GS47" s="774"/>
      <c r="GT47" s="774"/>
      <c r="GU47" s="774"/>
      <c r="GV47" s="774"/>
      <c r="GW47" s="774"/>
      <c r="GX47" s="774"/>
      <c r="GY47" s="774"/>
      <c r="GZ47" s="774"/>
      <c r="HA47" s="774"/>
      <c r="HB47" s="774"/>
      <c r="HC47" s="774"/>
      <c r="HD47" s="774"/>
      <c r="HE47" s="774"/>
      <c r="HF47" s="774"/>
      <c r="HG47" s="774"/>
      <c r="HH47" s="774"/>
      <c r="HI47" s="774"/>
      <c r="HJ47" s="774"/>
      <c r="HK47" s="774"/>
      <c r="HL47" s="774"/>
      <c r="HM47" s="774"/>
      <c r="HN47" s="774"/>
      <c r="HO47" s="774"/>
      <c r="HP47" s="774"/>
      <c r="HQ47" s="774"/>
      <c r="HR47" s="774"/>
      <c r="HS47" s="774"/>
      <c r="HT47" s="774"/>
      <c r="HU47" s="774"/>
      <c r="HV47" s="774"/>
      <c r="HW47" s="774"/>
      <c r="HX47" s="774"/>
      <c r="HY47" s="774"/>
      <c r="HZ47" s="774"/>
      <c r="IA47" s="774"/>
      <c r="IB47" s="774"/>
      <c r="IC47" s="774"/>
      <c r="ID47" s="774"/>
      <c r="IE47" s="774"/>
      <c r="IF47" s="774"/>
      <c r="IG47" s="774"/>
      <c r="IH47" s="774"/>
      <c r="II47" s="774"/>
      <c r="IJ47" s="774"/>
      <c r="IK47" s="774"/>
      <c r="IL47" s="774"/>
      <c r="IM47" s="774"/>
      <c r="IN47" s="774"/>
      <c r="IO47" s="774"/>
      <c r="IP47" s="774"/>
      <c r="IQ47" s="774"/>
      <c r="IR47" s="774"/>
      <c r="IS47" s="774"/>
      <c r="IT47" s="774"/>
      <c r="IU47" s="774"/>
      <c r="IV47" s="774"/>
      <c r="IW47" s="774"/>
      <c r="IX47" s="774"/>
      <c r="IY47" s="774"/>
      <c r="IZ47" s="774"/>
      <c r="JA47" s="774"/>
      <c r="JB47" s="774"/>
      <c r="JC47" s="774"/>
      <c r="JD47" s="774"/>
      <c r="JE47" s="774"/>
      <c r="JF47" s="774"/>
      <c r="JG47" s="774"/>
      <c r="JH47" s="774"/>
      <c r="JI47" s="774"/>
      <c r="JJ47" s="56"/>
      <c r="JK47" s="56"/>
      <c r="JL47" s="56"/>
      <c r="JM47" s="56"/>
      <c r="JN47" s="56"/>
      <c r="JO47" s="56"/>
      <c r="JR47" s="60"/>
      <c r="JS47" s="651"/>
      <c r="JT47" s="652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3"/>
      <c r="NJ47" s="44"/>
    </row>
    <row r="48" spans="2:392" ht="3.65" customHeight="1" x14ac:dyDescent="0.65">
      <c r="B48" s="27"/>
      <c r="C48" s="28"/>
      <c r="D48" s="708"/>
      <c r="E48" s="708"/>
      <c r="F48" s="708"/>
      <c r="G48" s="708"/>
      <c r="H48" s="708"/>
      <c r="I48" s="708"/>
      <c r="J48" s="708"/>
      <c r="K48" s="708"/>
      <c r="L48" s="708"/>
      <c r="M48" s="708"/>
      <c r="N48" s="708"/>
      <c r="O48" s="708"/>
      <c r="P48" s="708"/>
      <c r="Q48" s="708"/>
      <c r="R48" s="708"/>
      <c r="S48" s="708"/>
      <c r="T48" s="708"/>
      <c r="U48" s="708"/>
      <c r="V48" s="708"/>
      <c r="W48" s="708"/>
      <c r="X48" s="708"/>
      <c r="Y48" s="708"/>
      <c r="Z48" s="708"/>
      <c r="AA48" s="708"/>
      <c r="AB48" s="708"/>
      <c r="AC48" s="708"/>
      <c r="AD48" s="708"/>
      <c r="AE48" s="708"/>
      <c r="AF48" s="708"/>
      <c r="AG48" s="708"/>
      <c r="AH48" s="708"/>
      <c r="AI48" s="708"/>
      <c r="AJ48" s="708"/>
      <c r="AK48" s="708"/>
      <c r="AL48" s="708"/>
      <c r="AM48" s="708"/>
      <c r="AN48" s="708"/>
      <c r="AO48" s="708"/>
      <c r="AP48" s="708"/>
      <c r="AQ48" s="708"/>
      <c r="AR48" s="708"/>
      <c r="AS48" s="708"/>
      <c r="AT48" s="708"/>
      <c r="AU48" s="708"/>
      <c r="AV48" s="708"/>
      <c r="AW48" s="708"/>
      <c r="AX48" s="708"/>
      <c r="AY48" s="708"/>
      <c r="AZ48" s="40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S48" s="663"/>
      <c r="BT48" s="651"/>
      <c r="BU48" s="61"/>
      <c r="CE48" s="774"/>
      <c r="CF48" s="774"/>
      <c r="CG48" s="774"/>
      <c r="CH48" s="774"/>
      <c r="CI48" s="774"/>
      <c r="CJ48" s="774"/>
      <c r="CK48" s="774"/>
      <c r="CL48" s="774"/>
      <c r="CM48" s="774"/>
      <c r="CN48" s="774"/>
      <c r="CO48" s="774"/>
      <c r="CP48" s="774"/>
      <c r="CQ48" s="774"/>
      <c r="CR48" s="774"/>
      <c r="CS48" s="774"/>
      <c r="CT48" s="774"/>
      <c r="CU48" s="774"/>
      <c r="CV48" s="774"/>
      <c r="CW48" s="774"/>
      <c r="CX48" s="774"/>
      <c r="CY48" s="774"/>
      <c r="CZ48" s="774"/>
      <c r="DA48" s="774"/>
      <c r="DB48" s="774"/>
      <c r="DC48" s="774"/>
      <c r="DD48" s="774"/>
      <c r="DE48" s="774"/>
      <c r="DF48" s="774"/>
      <c r="DG48" s="774"/>
      <c r="DH48" s="774"/>
      <c r="DI48" s="774"/>
      <c r="DJ48" s="774"/>
      <c r="DK48" s="774"/>
      <c r="DL48" s="774"/>
      <c r="DM48" s="774"/>
      <c r="DN48" s="774"/>
      <c r="DO48" s="774"/>
      <c r="DP48" s="774"/>
      <c r="DQ48" s="774"/>
      <c r="DR48" s="774"/>
      <c r="DS48" s="774"/>
      <c r="DT48" s="774"/>
      <c r="DU48" s="774"/>
      <c r="DV48" s="774"/>
      <c r="DW48" s="774"/>
      <c r="DX48" s="774"/>
      <c r="DY48" s="774"/>
      <c r="DZ48" s="774"/>
      <c r="EA48" s="774"/>
      <c r="EB48" s="774"/>
      <c r="EC48" s="774"/>
      <c r="ED48" s="774"/>
      <c r="EE48" s="774"/>
      <c r="EF48" s="774"/>
      <c r="EG48" s="774"/>
      <c r="EH48" s="774"/>
      <c r="EI48" s="774"/>
      <c r="EJ48" s="774"/>
      <c r="EK48" s="774"/>
      <c r="EL48" s="774"/>
      <c r="EM48" s="774"/>
      <c r="EN48" s="774"/>
      <c r="EO48" s="774"/>
      <c r="EP48" s="774"/>
      <c r="EQ48" s="774"/>
      <c r="ER48" s="774"/>
      <c r="ES48" s="774"/>
      <c r="ET48" s="774"/>
      <c r="EU48" s="774"/>
      <c r="EV48" s="774"/>
      <c r="EW48" s="774"/>
      <c r="EX48" s="774"/>
      <c r="EY48" s="774"/>
      <c r="EZ48" s="774"/>
      <c r="FA48" s="774"/>
      <c r="FB48" s="774"/>
      <c r="FC48" s="774"/>
      <c r="FD48" s="774"/>
      <c r="FE48" s="774"/>
      <c r="FF48" s="774"/>
      <c r="FG48" s="774"/>
      <c r="FH48" s="774"/>
      <c r="FI48" s="774"/>
      <c r="FJ48" s="774"/>
      <c r="FK48" s="774"/>
      <c r="FR48" s="56"/>
      <c r="GC48" s="774"/>
      <c r="GD48" s="774"/>
      <c r="GE48" s="774"/>
      <c r="GF48" s="774"/>
      <c r="GG48" s="774"/>
      <c r="GH48" s="774"/>
      <c r="GI48" s="774"/>
      <c r="GJ48" s="774"/>
      <c r="GK48" s="774"/>
      <c r="GL48" s="774"/>
      <c r="GM48" s="774"/>
      <c r="GN48" s="774"/>
      <c r="GO48" s="774"/>
      <c r="GP48" s="774"/>
      <c r="GQ48" s="774"/>
      <c r="GR48" s="774"/>
      <c r="GS48" s="774"/>
      <c r="GT48" s="774"/>
      <c r="GU48" s="774"/>
      <c r="GV48" s="774"/>
      <c r="GW48" s="774"/>
      <c r="GX48" s="774"/>
      <c r="GY48" s="774"/>
      <c r="GZ48" s="774"/>
      <c r="HA48" s="774"/>
      <c r="HB48" s="774"/>
      <c r="HC48" s="774"/>
      <c r="HD48" s="774"/>
      <c r="HE48" s="774"/>
      <c r="HF48" s="774"/>
      <c r="HG48" s="774"/>
      <c r="HH48" s="774"/>
      <c r="HI48" s="774"/>
      <c r="HJ48" s="774"/>
      <c r="HK48" s="774"/>
      <c r="HL48" s="774"/>
      <c r="HM48" s="774"/>
      <c r="HN48" s="774"/>
      <c r="HO48" s="774"/>
      <c r="HP48" s="774"/>
      <c r="HQ48" s="774"/>
      <c r="HR48" s="774"/>
      <c r="HS48" s="774"/>
      <c r="HT48" s="774"/>
      <c r="HU48" s="774"/>
      <c r="HV48" s="774"/>
      <c r="HW48" s="774"/>
      <c r="HX48" s="774"/>
      <c r="HY48" s="774"/>
      <c r="HZ48" s="774"/>
      <c r="IA48" s="774"/>
      <c r="IB48" s="774"/>
      <c r="IC48" s="774"/>
      <c r="ID48" s="774"/>
      <c r="IE48" s="774"/>
      <c r="IF48" s="774"/>
      <c r="IG48" s="774"/>
      <c r="IH48" s="774"/>
      <c r="II48" s="774"/>
      <c r="IJ48" s="774"/>
      <c r="IK48" s="774"/>
      <c r="IL48" s="774"/>
      <c r="IM48" s="774"/>
      <c r="IN48" s="774"/>
      <c r="IO48" s="774"/>
      <c r="IP48" s="774"/>
      <c r="IQ48" s="774"/>
      <c r="IR48" s="774"/>
      <c r="IS48" s="774"/>
      <c r="IT48" s="774"/>
      <c r="IU48" s="774"/>
      <c r="IV48" s="774"/>
      <c r="IW48" s="774"/>
      <c r="IX48" s="774"/>
      <c r="IY48" s="774"/>
      <c r="IZ48" s="774"/>
      <c r="JA48" s="774"/>
      <c r="JB48" s="774"/>
      <c r="JC48" s="774"/>
      <c r="JD48" s="774"/>
      <c r="JE48" s="774"/>
      <c r="JF48" s="774"/>
      <c r="JG48" s="774"/>
      <c r="JH48" s="774"/>
      <c r="JI48" s="774"/>
      <c r="JJ48" s="56"/>
      <c r="JK48" s="56"/>
      <c r="JL48" s="56"/>
      <c r="JM48" s="56"/>
      <c r="JN48" s="56"/>
      <c r="JO48" s="56"/>
      <c r="JR48" s="60"/>
      <c r="JS48" s="651"/>
      <c r="JT48" s="652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3"/>
      <c r="NJ48" s="44"/>
    </row>
    <row r="49" spans="2:416" ht="3.65" customHeight="1" x14ac:dyDescent="0.65">
      <c r="B49" s="27"/>
      <c r="C49" s="28"/>
      <c r="D49" s="708"/>
      <c r="E49" s="708"/>
      <c r="F49" s="708"/>
      <c r="G49" s="708"/>
      <c r="H49" s="708"/>
      <c r="I49" s="708"/>
      <c r="J49" s="708"/>
      <c r="K49" s="708"/>
      <c r="L49" s="708"/>
      <c r="M49" s="708"/>
      <c r="N49" s="708"/>
      <c r="O49" s="708"/>
      <c r="P49" s="708"/>
      <c r="Q49" s="708"/>
      <c r="R49" s="708"/>
      <c r="S49" s="708"/>
      <c r="T49" s="708"/>
      <c r="U49" s="708"/>
      <c r="V49" s="708"/>
      <c r="W49" s="708"/>
      <c r="X49" s="708"/>
      <c r="Y49" s="708"/>
      <c r="Z49" s="708"/>
      <c r="AA49" s="708"/>
      <c r="AB49" s="708"/>
      <c r="AC49" s="708"/>
      <c r="AD49" s="708"/>
      <c r="AE49" s="708"/>
      <c r="AF49" s="708"/>
      <c r="AG49" s="708"/>
      <c r="AH49" s="708"/>
      <c r="AI49" s="708"/>
      <c r="AJ49" s="708"/>
      <c r="AK49" s="708"/>
      <c r="AL49" s="708"/>
      <c r="AM49" s="708"/>
      <c r="AN49" s="708"/>
      <c r="AO49" s="708"/>
      <c r="AP49" s="708"/>
      <c r="AQ49" s="708"/>
      <c r="AR49" s="708"/>
      <c r="AS49" s="708"/>
      <c r="AT49" s="708"/>
      <c r="AU49" s="708"/>
      <c r="AV49" s="708"/>
      <c r="AW49" s="708"/>
      <c r="AX49" s="708"/>
      <c r="AY49" s="708"/>
      <c r="AZ49" s="40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S49" s="663"/>
      <c r="BT49" s="651"/>
      <c r="BU49" s="61"/>
      <c r="FR49" s="56"/>
      <c r="JR49" s="60"/>
      <c r="JS49" s="651"/>
      <c r="JT49" s="652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3"/>
      <c r="NJ49" s="44"/>
    </row>
    <row r="50" spans="2:416" ht="3.65" customHeight="1" x14ac:dyDescent="0.65">
      <c r="B50" s="27"/>
      <c r="C50" s="28"/>
      <c r="D50" s="708"/>
      <c r="E50" s="708"/>
      <c r="F50" s="708"/>
      <c r="G50" s="708"/>
      <c r="H50" s="708"/>
      <c r="I50" s="708"/>
      <c r="J50" s="708"/>
      <c r="K50" s="708"/>
      <c r="L50" s="708"/>
      <c r="M50" s="708"/>
      <c r="N50" s="708"/>
      <c r="O50" s="708"/>
      <c r="P50" s="708"/>
      <c r="Q50" s="708"/>
      <c r="R50" s="708"/>
      <c r="S50" s="708"/>
      <c r="T50" s="708"/>
      <c r="U50" s="708"/>
      <c r="V50" s="708"/>
      <c r="W50" s="708"/>
      <c r="X50" s="708"/>
      <c r="Y50" s="708"/>
      <c r="Z50" s="708"/>
      <c r="AA50" s="708"/>
      <c r="AB50" s="708"/>
      <c r="AC50" s="708"/>
      <c r="AD50" s="708"/>
      <c r="AE50" s="708"/>
      <c r="AF50" s="708"/>
      <c r="AG50" s="708"/>
      <c r="AH50" s="708"/>
      <c r="AI50" s="708"/>
      <c r="AJ50" s="708"/>
      <c r="AK50" s="708"/>
      <c r="AL50" s="708"/>
      <c r="AM50" s="708"/>
      <c r="AN50" s="708"/>
      <c r="AO50" s="708"/>
      <c r="AP50" s="708"/>
      <c r="AQ50" s="708"/>
      <c r="AR50" s="708"/>
      <c r="AS50" s="708"/>
      <c r="AT50" s="708"/>
      <c r="AU50" s="708"/>
      <c r="AV50" s="708"/>
      <c r="AW50" s="708"/>
      <c r="AX50" s="708"/>
      <c r="AY50" s="708"/>
      <c r="AZ50" s="40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S50" s="663"/>
      <c r="BT50" s="651"/>
      <c r="BU50" s="660" t="e" vm="13">
        <v>#VALUE!</v>
      </c>
      <c r="JR50" s="663" t="e" vm="13">
        <v>#VALUE!</v>
      </c>
      <c r="JS50" s="651"/>
      <c r="JT50" s="652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3"/>
      <c r="NJ50" s="44"/>
      <c r="OE50" s="625" t="s">
        <v>475</v>
      </c>
      <c r="OF50" s="625"/>
      <c r="OG50" s="625"/>
      <c r="OH50" s="625"/>
      <c r="OI50" s="625"/>
      <c r="OJ50" s="625"/>
      <c r="OK50" s="625"/>
      <c r="OL50" s="625"/>
      <c r="OM50" s="625"/>
      <c r="ON50" s="625"/>
      <c r="OO50" s="625"/>
      <c r="OP50" s="625"/>
      <c r="OQ50" s="625"/>
      <c r="OR50" s="625"/>
      <c r="OS50" s="625"/>
      <c r="OT50" s="625"/>
      <c r="OU50" s="625"/>
      <c r="OV50" s="625"/>
      <c r="OW50" s="625"/>
      <c r="OX50" s="625"/>
      <c r="OY50" s="625"/>
      <c r="OZ50" s="625"/>
    </row>
    <row r="51" spans="2:416" ht="3.65" customHeight="1" x14ac:dyDescent="0.65">
      <c r="B51" s="27"/>
      <c r="C51" s="28"/>
      <c r="D51" s="708"/>
      <c r="E51" s="708"/>
      <c r="F51" s="708"/>
      <c r="G51" s="708"/>
      <c r="H51" s="708"/>
      <c r="I51" s="708"/>
      <c r="J51" s="708"/>
      <c r="K51" s="708"/>
      <c r="L51" s="708"/>
      <c r="M51" s="708"/>
      <c r="N51" s="708"/>
      <c r="O51" s="708"/>
      <c r="P51" s="708"/>
      <c r="Q51" s="708"/>
      <c r="R51" s="708"/>
      <c r="S51" s="708"/>
      <c r="T51" s="708"/>
      <c r="U51" s="708"/>
      <c r="V51" s="708"/>
      <c r="W51" s="708"/>
      <c r="X51" s="708"/>
      <c r="Y51" s="708"/>
      <c r="Z51" s="708"/>
      <c r="AA51" s="708"/>
      <c r="AB51" s="708"/>
      <c r="AC51" s="708"/>
      <c r="AD51" s="708"/>
      <c r="AE51" s="708"/>
      <c r="AF51" s="708"/>
      <c r="AG51" s="708"/>
      <c r="AH51" s="708"/>
      <c r="AI51" s="708"/>
      <c r="AJ51" s="708"/>
      <c r="AK51" s="708"/>
      <c r="AL51" s="708"/>
      <c r="AM51" s="708"/>
      <c r="AN51" s="708"/>
      <c r="AO51" s="708"/>
      <c r="AP51" s="708"/>
      <c r="AQ51" s="708"/>
      <c r="AR51" s="708"/>
      <c r="AS51" s="708"/>
      <c r="AT51" s="708"/>
      <c r="AU51" s="708"/>
      <c r="AV51" s="708"/>
      <c r="AW51" s="708"/>
      <c r="AX51" s="708"/>
      <c r="AY51" s="708"/>
      <c r="AZ51" s="40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S51" s="663"/>
      <c r="BT51" s="651"/>
      <c r="BU51" s="660"/>
      <c r="BX51" s="729" t="s">
        <v>16</v>
      </c>
      <c r="BY51" s="729"/>
      <c r="BZ51" s="729"/>
      <c r="CA51" s="729"/>
      <c r="CB51" s="729"/>
      <c r="CC51" s="729"/>
      <c r="CD51" s="729"/>
      <c r="CE51" s="729"/>
      <c r="CF51" s="729"/>
      <c r="CG51" s="729"/>
      <c r="CH51" s="729"/>
      <c r="CI51" s="729"/>
      <c r="CJ51" s="729"/>
      <c r="CK51" s="729"/>
      <c r="CL51" s="729"/>
      <c r="CM51" s="729"/>
      <c r="CN51" s="729"/>
      <c r="CO51" s="729"/>
      <c r="CP51" s="729"/>
      <c r="CQ51" s="729"/>
      <c r="CR51" s="729"/>
      <c r="CS51" s="729"/>
      <c r="CT51" s="729"/>
      <c r="CU51" s="729"/>
      <c r="CV51" s="729"/>
      <c r="CW51" s="729"/>
      <c r="CX51" s="729"/>
      <c r="CY51" s="756"/>
      <c r="DA51" s="759" t="s">
        <v>17</v>
      </c>
      <c r="DB51" s="759"/>
      <c r="DC51" s="759"/>
      <c r="DD51" s="759"/>
      <c r="DE51" s="759"/>
      <c r="DF51" s="759"/>
      <c r="DG51" s="759"/>
      <c r="DH51" s="759"/>
      <c r="DI51" s="759"/>
      <c r="DJ51" s="759"/>
      <c r="DK51" s="759"/>
      <c r="DL51" s="759"/>
      <c r="DM51" s="759"/>
      <c r="DN51" s="759"/>
      <c r="DO51" s="759"/>
      <c r="DP51" s="759"/>
      <c r="DQ51" s="759"/>
      <c r="DR51" s="759"/>
      <c r="DS51" s="759"/>
      <c r="DT51" s="759"/>
      <c r="DU51" s="759"/>
      <c r="DV51" s="759"/>
      <c r="DW51" s="759"/>
      <c r="DX51" s="759"/>
      <c r="DY51" s="759"/>
      <c r="DZ51" s="759"/>
      <c r="EA51" s="759"/>
      <c r="EB51" s="759"/>
      <c r="EC51" s="759"/>
      <c r="ED51" s="759"/>
      <c r="EE51" s="759"/>
      <c r="EF51" s="759"/>
      <c r="EG51" s="759"/>
      <c r="EH51" s="759"/>
      <c r="EI51" s="759"/>
      <c r="EJ51" s="759"/>
      <c r="EK51" s="759"/>
      <c r="EL51" s="759"/>
      <c r="EM51" s="759"/>
      <c r="EN51" s="759"/>
      <c r="EO51" s="759"/>
      <c r="EP51" s="759"/>
      <c r="EQ51" s="759"/>
      <c r="ER51" s="759"/>
      <c r="ES51" s="759"/>
      <c r="ET51" s="759"/>
      <c r="EU51" s="759"/>
      <c r="EV51" s="759"/>
      <c r="EW51" s="759"/>
      <c r="EX51" s="759"/>
      <c r="EY51" s="759"/>
      <c r="EZ51" s="759"/>
      <c r="FA51" s="759"/>
      <c r="FB51" s="759"/>
      <c r="FC51" s="759"/>
      <c r="FD51" s="759"/>
      <c r="FE51" s="759"/>
      <c r="FF51" s="759"/>
      <c r="FG51" s="759"/>
      <c r="FH51" s="759"/>
      <c r="FI51" s="759"/>
      <c r="FJ51" s="759"/>
      <c r="FK51" s="759"/>
      <c r="FL51" s="759"/>
      <c r="FM51" s="759"/>
      <c r="FN51" s="759"/>
      <c r="FO51" s="759"/>
      <c r="FP51" s="748" t="s">
        <v>11</v>
      </c>
      <c r="FQ51" s="749"/>
      <c r="FV51" s="729" t="s">
        <v>18</v>
      </c>
      <c r="FW51" s="729"/>
      <c r="FX51" s="729"/>
      <c r="FY51" s="729"/>
      <c r="FZ51" s="729"/>
      <c r="GA51" s="729"/>
      <c r="GB51" s="729"/>
      <c r="GC51" s="729"/>
      <c r="GD51" s="729"/>
      <c r="GE51" s="729"/>
      <c r="GF51" s="729"/>
      <c r="GG51" s="729"/>
      <c r="GH51" s="729"/>
      <c r="GI51" s="729"/>
      <c r="GJ51" s="729"/>
      <c r="GK51" s="729"/>
      <c r="GL51" s="729"/>
      <c r="GM51" s="729"/>
      <c r="GN51" s="729"/>
      <c r="GO51" s="729"/>
      <c r="GP51" s="729"/>
      <c r="GQ51" s="729"/>
      <c r="GR51" s="729"/>
      <c r="GS51" s="729"/>
      <c r="GT51" s="729"/>
      <c r="GU51" s="729"/>
      <c r="GV51" s="729"/>
      <c r="GW51" s="729"/>
      <c r="GY51" s="802" t="s">
        <v>164</v>
      </c>
      <c r="GZ51" s="802"/>
      <c r="HA51" s="802"/>
      <c r="HB51" s="802"/>
      <c r="HC51" s="802"/>
      <c r="HD51" s="802"/>
      <c r="HE51" s="802"/>
      <c r="HF51" s="802"/>
      <c r="HG51" s="802"/>
      <c r="HH51" s="802"/>
      <c r="HI51" s="802"/>
      <c r="HJ51" s="802"/>
      <c r="HK51" s="802"/>
      <c r="HL51" s="802"/>
      <c r="HM51" s="802"/>
      <c r="HN51" s="802"/>
      <c r="HO51" s="802"/>
      <c r="HP51" s="802"/>
      <c r="HQ51" s="802"/>
      <c r="HR51" s="802"/>
      <c r="HS51" s="802"/>
      <c r="HT51" s="802"/>
      <c r="HU51" s="802"/>
      <c r="HV51" s="802"/>
      <c r="HW51" s="802"/>
      <c r="HX51" s="802"/>
      <c r="HY51" s="802"/>
      <c r="HZ51" s="802"/>
      <c r="IA51" s="62"/>
      <c r="IB51" s="63"/>
      <c r="IC51" s="664" t="s">
        <v>165</v>
      </c>
      <c r="ID51" s="664"/>
      <c r="IE51" s="664"/>
      <c r="IF51" s="664"/>
      <c r="IG51" s="664"/>
      <c r="IH51" s="664"/>
      <c r="II51" s="664"/>
      <c r="IJ51" s="664"/>
      <c r="IK51" s="664"/>
      <c r="IL51" s="664"/>
      <c r="IM51" s="664"/>
      <c r="IN51" s="664"/>
      <c r="IO51" s="664"/>
      <c r="IP51" s="664"/>
      <c r="IQ51" s="664"/>
      <c r="IR51" s="664"/>
      <c r="IS51" s="664"/>
      <c r="IT51" s="664"/>
      <c r="IU51" s="664"/>
      <c r="IV51" s="664"/>
      <c r="IW51" s="664"/>
      <c r="IX51" s="664"/>
      <c r="IY51" s="664"/>
      <c r="IZ51" s="664"/>
      <c r="JA51" s="664"/>
      <c r="JB51" s="664"/>
      <c r="JC51" s="664"/>
      <c r="JD51" s="664"/>
      <c r="JE51" s="664"/>
      <c r="JF51" s="664"/>
      <c r="JG51" s="664"/>
      <c r="JH51" s="664"/>
      <c r="JI51" s="664"/>
      <c r="JJ51" s="664"/>
      <c r="JK51" s="664"/>
      <c r="JL51" s="664"/>
      <c r="JM51" s="664"/>
      <c r="JN51" s="664"/>
      <c r="JO51" s="665"/>
      <c r="JR51" s="663"/>
      <c r="JS51" s="651"/>
      <c r="JT51" s="652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3"/>
      <c r="NJ51" s="44"/>
      <c r="OE51" s="625"/>
      <c r="OF51" s="625"/>
      <c r="OG51" s="625"/>
      <c r="OH51" s="625"/>
      <c r="OI51" s="625"/>
      <c r="OJ51" s="625"/>
      <c r="OK51" s="625"/>
      <c r="OL51" s="625"/>
      <c r="OM51" s="625"/>
      <c r="ON51" s="625"/>
      <c r="OO51" s="625"/>
      <c r="OP51" s="625"/>
      <c r="OQ51" s="625"/>
      <c r="OR51" s="625"/>
      <c r="OS51" s="625"/>
      <c r="OT51" s="625"/>
      <c r="OU51" s="625"/>
      <c r="OV51" s="625"/>
      <c r="OW51" s="625"/>
      <c r="OX51" s="625"/>
      <c r="OY51" s="625"/>
      <c r="OZ51" s="625"/>
    </row>
    <row r="52" spans="2:416" ht="3.65" customHeight="1" x14ac:dyDescent="0.65">
      <c r="B52" s="27"/>
      <c r="C52" s="28"/>
      <c r="D52" s="708"/>
      <c r="E52" s="708"/>
      <c r="F52" s="708"/>
      <c r="G52" s="708"/>
      <c r="H52" s="708"/>
      <c r="I52" s="708"/>
      <c r="J52" s="708"/>
      <c r="K52" s="708"/>
      <c r="L52" s="708"/>
      <c r="M52" s="708"/>
      <c r="N52" s="708"/>
      <c r="O52" s="708"/>
      <c r="P52" s="708"/>
      <c r="Q52" s="708"/>
      <c r="R52" s="708"/>
      <c r="S52" s="708"/>
      <c r="T52" s="708"/>
      <c r="U52" s="708"/>
      <c r="V52" s="708"/>
      <c r="W52" s="708"/>
      <c r="X52" s="708"/>
      <c r="Y52" s="708"/>
      <c r="Z52" s="708"/>
      <c r="AA52" s="708"/>
      <c r="AB52" s="708"/>
      <c r="AC52" s="708"/>
      <c r="AD52" s="708"/>
      <c r="AE52" s="708"/>
      <c r="AF52" s="708"/>
      <c r="AG52" s="708"/>
      <c r="AH52" s="708"/>
      <c r="AI52" s="708"/>
      <c r="AJ52" s="708"/>
      <c r="AK52" s="708"/>
      <c r="AL52" s="708"/>
      <c r="AM52" s="708"/>
      <c r="AN52" s="708"/>
      <c r="AO52" s="708"/>
      <c r="AP52" s="708"/>
      <c r="AQ52" s="708"/>
      <c r="AR52" s="708"/>
      <c r="AS52" s="708"/>
      <c r="AT52" s="708"/>
      <c r="AU52" s="708"/>
      <c r="AV52" s="708"/>
      <c r="AW52" s="708"/>
      <c r="AX52" s="708"/>
      <c r="AY52" s="708"/>
      <c r="AZ52" s="40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S52" s="663"/>
      <c r="BT52" s="651"/>
      <c r="BU52" s="61"/>
      <c r="BX52" s="729"/>
      <c r="BY52" s="729"/>
      <c r="BZ52" s="729"/>
      <c r="CA52" s="729"/>
      <c r="CB52" s="729"/>
      <c r="CC52" s="729"/>
      <c r="CD52" s="729"/>
      <c r="CE52" s="729"/>
      <c r="CF52" s="729"/>
      <c r="CG52" s="729"/>
      <c r="CH52" s="729"/>
      <c r="CI52" s="729"/>
      <c r="CJ52" s="729"/>
      <c r="CK52" s="729"/>
      <c r="CL52" s="729"/>
      <c r="CM52" s="729"/>
      <c r="CN52" s="729"/>
      <c r="CO52" s="729"/>
      <c r="CP52" s="729"/>
      <c r="CQ52" s="729"/>
      <c r="CR52" s="729"/>
      <c r="CS52" s="729"/>
      <c r="CT52" s="729"/>
      <c r="CU52" s="729"/>
      <c r="CV52" s="729"/>
      <c r="CW52" s="729"/>
      <c r="CX52" s="729"/>
      <c r="CY52" s="756"/>
      <c r="DA52" s="759"/>
      <c r="DB52" s="759"/>
      <c r="DC52" s="759"/>
      <c r="DD52" s="759"/>
      <c r="DE52" s="759"/>
      <c r="DF52" s="759"/>
      <c r="DG52" s="759"/>
      <c r="DH52" s="759"/>
      <c r="DI52" s="759"/>
      <c r="DJ52" s="759"/>
      <c r="DK52" s="759"/>
      <c r="DL52" s="759"/>
      <c r="DM52" s="759"/>
      <c r="DN52" s="759"/>
      <c r="DO52" s="759"/>
      <c r="DP52" s="759"/>
      <c r="DQ52" s="759"/>
      <c r="DR52" s="759"/>
      <c r="DS52" s="759"/>
      <c r="DT52" s="759"/>
      <c r="DU52" s="759"/>
      <c r="DV52" s="759"/>
      <c r="DW52" s="759"/>
      <c r="DX52" s="759"/>
      <c r="DY52" s="759"/>
      <c r="DZ52" s="759"/>
      <c r="EA52" s="759"/>
      <c r="EB52" s="759"/>
      <c r="EC52" s="759"/>
      <c r="ED52" s="759"/>
      <c r="EE52" s="759"/>
      <c r="EF52" s="759"/>
      <c r="EG52" s="759"/>
      <c r="EH52" s="759"/>
      <c r="EI52" s="759"/>
      <c r="EJ52" s="759"/>
      <c r="EK52" s="759"/>
      <c r="EL52" s="759"/>
      <c r="EM52" s="759"/>
      <c r="EN52" s="759"/>
      <c r="EO52" s="759"/>
      <c r="EP52" s="759"/>
      <c r="EQ52" s="759"/>
      <c r="ER52" s="759"/>
      <c r="ES52" s="759"/>
      <c r="ET52" s="759"/>
      <c r="EU52" s="759"/>
      <c r="EV52" s="759"/>
      <c r="EW52" s="759"/>
      <c r="EX52" s="759"/>
      <c r="EY52" s="759"/>
      <c r="EZ52" s="759"/>
      <c r="FA52" s="759"/>
      <c r="FB52" s="759"/>
      <c r="FC52" s="759"/>
      <c r="FD52" s="759"/>
      <c r="FE52" s="759"/>
      <c r="FF52" s="759"/>
      <c r="FG52" s="759"/>
      <c r="FH52" s="759"/>
      <c r="FI52" s="759"/>
      <c r="FJ52" s="759"/>
      <c r="FK52" s="759"/>
      <c r="FL52" s="759"/>
      <c r="FM52" s="759"/>
      <c r="FN52" s="759"/>
      <c r="FO52" s="759"/>
      <c r="FP52" s="748"/>
      <c r="FQ52" s="749"/>
      <c r="FV52" s="729"/>
      <c r="FW52" s="729"/>
      <c r="FX52" s="729"/>
      <c r="FY52" s="729"/>
      <c r="FZ52" s="729"/>
      <c r="GA52" s="729"/>
      <c r="GB52" s="729"/>
      <c r="GC52" s="729"/>
      <c r="GD52" s="729"/>
      <c r="GE52" s="729"/>
      <c r="GF52" s="729"/>
      <c r="GG52" s="729"/>
      <c r="GH52" s="729"/>
      <c r="GI52" s="729"/>
      <c r="GJ52" s="729"/>
      <c r="GK52" s="729"/>
      <c r="GL52" s="729"/>
      <c r="GM52" s="729"/>
      <c r="GN52" s="729"/>
      <c r="GO52" s="729"/>
      <c r="GP52" s="729"/>
      <c r="GQ52" s="729"/>
      <c r="GR52" s="729"/>
      <c r="GS52" s="729"/>
      <c r="GT52" s="729"/>
      <c r="GU52" s="729"/>
      <c r="GV52" s="729"/>
      <c r="GW52" s="729"/>
      <c r="GY52" s="802"/>
      <c r="GZ52" s="802"/>
      <c r="HA52" s="802"/>
      <c r="HB52" s="802"/>
      <c r="HC52" s="802"/>
      <c r="HD52" s="802"/>
      <c r="HE52" s="802"/>
      <c r="HF52" s="802"/>
      <c r="HG52" s="802"/>
      <c r="HH52" s="802"/>
      <c r="HI52" s="802"/>
      <c r="HJ52" s="802"/>
      <c r="HK52" s="802"/>
      <c r="HL52" s="802"/>
      <c r="HM52" s="802"/>
      <c r="HN52" s="802"/>
      <c r="HO52" s="802"/>
      <c r="HP52" s="802"/>
      <c r="HQ52" s="802"/>
      <c r="HR52" s="802"/>
      <c r="HS52" s="802"/>
      <c r="HT52" s="802"/>
      <c r="HU52" s="802"/>
      <c r="HV52" s="802"/>
      <c r="HW52" s="802"/>
      <c r="HX52" s="802"/>
      <c r="HY52" s="802"/>
      <c r="HZ52" s="802"/>
      <c r="IA52" s="62"/>
      <c r="IB52" s="63"/>
      <c r="IC52" s="664"/>
      <c r="ID52" s="664"/>
      <c r="IE52" s="664"/>
      <c r="IF52" s="664"/>
      <c r="IG52" s="664"/>
      <c r="IH52" s="664"/>
      <c r="II52" s="664"/>
      <c r="IJ52" s="664"/>
      <c r="IK52" s="664"/>
      <c r="IL52" s="664"/>
      <c r="IM52" s="664"/>
      <c r="IN52" s="664"/>
      <c r="IO52" s="664"/>
      <c r="IP52" s="664"/>
      <c r="IQ52" s="664"/>
      <c r="IR52" s="664"/>
      <c r="IS52" s="664"/>
      <c r="IT52" s="664"/>
      <c r="IU52" s="664"/>
      <c r="IV52" s="664"/>
      <c r="IW52" s="664"/>
      <c r="IX52" s="664"/>
      <c r="IY52" s="664"/>
      <c r="IZ52" s="664"/>
      <c r="JA52" s="664"/>
      <c r="JB52" s="664"/>
      <c r="JC52" s="664"/>
      <c r="JD52" s="664"/>
      <c r="JE52" s="664"/>
      <c r="JF52" s="664"/>
      <c r="JG52" s="664"/>
      <c r="JH52" s="664"/>
      <c r="JI52" s="664"/>
      <c r="JJ52" s="664"/>
      <c r="JK52" s="664"/>
      <c r="JL52" s="664"/>
      <c r="JM52" s="664"/>
      <c r="JN52" s="664"/>
      <c r="JO52" s="665"/>
      <c r="JR52" s="60"/>
      <c r="JS52" s="651"/>
      <c r="JT52" s="652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3"/>
      <c r="NJ52" s="44"/>
      <c r="OE52" s="625"/>
      <c r="OF52" s="625"/>
      <c r="OG52" s="625"/>
      <c r="OH52" s="625"/>
      <c r="OI52" s="625"/>
      <c r="OJ52" s="625"/>
      <c r="OK52" s="625"/>
      <c r="OL52" s="625"/>
      <c r="OM52" s="625"/>
      <c r="ON52" s="625"/>
      <c r="OO52" s="625"/>
      <c r="OP52" s="625"/>
      <c r="OQ52" s="625"/>
      <c r="OR52" s="625"/>
      <c r="OS52" s="625"/>
      <c r="OT52" s="625"/>
      <c r="OU52" s="625"/>
      <c r="OV52" s="625"/>
      <c r="OW52" s="625"/>
      <c r="OX52" s="625"/>
      <c r="OY52" s="625"/>
      <c r="OZ52" s="625"/>
    </row>
    <row r="53" spans="2:416" ht="3.65" customHeight="1" x14ac:dyDescent="0.65">
      <c r="B53" s="27"/>
      <c r="C53" s="28"/>
      <c r="D53" s="714"/>
      <c r="E53" s="714"/>
      <c r="F53" s="714"/>
      <c r="G53" s="714"/>
      <c r="H53" s="714"/>
      <c r="I53" s="714"/>
      <c r="J53" s="714"/>
      <c r="K53" s="714"/>
      <c r="L53" s="714"/>
      <c r="M53" s="714"/>
      <c r="N53" s="714"/>
      <c r="O53" s="714"/>
      <c r="P53" s="714"/>
      <c r="Q53" s="714"/>
      <c r="R53" s="714"/>
      <c r="S53" s="714"/>
      <c r="T53" s="714"/>
      <c r="U53" s="714"/>
      <c r="V53" s="714"/>
      <c r="W53" s="714"/>
      <c r="X53" s="714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AI53" s="714"/>
      <c r="AJ53" s="714"/>
      <c r="AK53" s="714"/>
      <c r="AL53" s="714"/>
      <c r="AM53" s="714"/>
      <c r="AN53" s="714"/>
      <c r="AO53" s="714"/>
      <c r="AP53" s="714"/>
      <c r="AQ53" s="714"/>
      <c r="AR53" s="714"/>
      <c r="AS53" s="714"/>
      <c r="AT53" s="714"/>
      <c r="AU53" s="714"/>
      <c r="AV53" s="714"/>
      <c r="AW53" s="714"/>
      <c r="AX53" s="714"/>
      <c r="AY53" s="33"/>
      <c r="AZ53" s="40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S53" s="663"/>
      <c r="BT53" s="651"/>
      <c r="BU53" s="61"/>
      <c r="BX53" s="729"/>
      <c r="BY53" s="729"/>
      <c r="BZ53" s="729"/>
      <c r="CA53" s="729"/>
      <c r="CB53" s="729"/>
      <c r="CC53" s="729"/>
      <c r="CD53" s="729"/>
      <c r="CE53" s="729"/>
      <c r="CF53" s="729"/>
      <c r="CG53" s="729"/>
      <c r="CH53" s="729"/>
      <c r="CI53" s="729"/>
      <c r="CJ53" s="729"/>
      <c r="CK53" s="729"/>
      <c r="CL53" s="729"/>
      <c r="CM53" s="729"/>
      <c r="CN53" s="729"/>
      <c r="CO53" s="729"/>
      <c r="CP53" s="729"/>
      <c r="CQ53" s="729"/>
      <c r="CR53" s="729"/>
      <c r="CS53" s="729"/>
      <c r="CT53" s="729"/>
      <c r="CU53" s="729"/>
      <c r="CV53" s="729"/>
      <c r="CW53" s="729"/>
      <c r="CX53" s="729"/>
      <c r="CY53" s="756"/>
      <c r="DA53" s="759"/>
      <c r="DB53" s="759"/>
      <c r="DC53" s="759"/>
      <c r="DD53" s="759"/>
      <c r="DE53" s="759"/>
      <c r="DF53" s="759"/>
      <c r="DG53" s="759"/>
      <c r="DH53" s="759"/>
      <c r="DI53" s="759"/>
      <c r="DJ53" s="759"/>
      <c r="DK53" s="759"/>
      <c r="DL53" s="759"/>
      <c r="DM53" s="759"/>
      <c r="DN53" s="759"/>
      <c r="DO53" s="759"/>
      <c r="DP53" s="759"/>
      <c r="DQ53" s="759"/>
      <c r="DR53" s="759"/>
      <c r="DS53" s="759"/>
      <c r="DT53" s="759"/>
      <c r="DU53" s="759"/>
      <c r="DV53" s="759"/>
      <c r="DW53" s="759"/>
      <c r="DX53" s="759"/>
      <c r="DY53" s="759"/>
      <c r="DZ53" s="759"/>
      <c r="EA53" s="759"/>
      <c r="EB53" s="759"/>
      <c r="EC53" s="759"/>
      <c r="ED53" s="759"/>
      <c r="EE53" s="759"/>
      <c r="EF53" s="759"/>
      <c r="EG53" s="759"/>
      <c r="EH53" s="759"/>
      <c r="EI53" s="759"/>
      <c r="EJ53" s="759"/>
      <c r="EK53" s="759"/>
      <c r="EL53" s="759"/>
      <c r="EM53" s="759"/>
      <c r="EN53" s="759"/>
      <c r="EO53" s="759"/>
      <c r="EP53" s="759"/>
      <c r="EQ53" s="759"/>
      <c r="ER53" s="759"/>
      <c r="ES53" s="759"/>
      <c r="ET53" s="759"/>
      <c r="EU53" s="759"/>
      <c r="EV53" s="759"/>
      <c r="EW53" s="759"/>
      <c r="EX53" s="759"/>
      <c r="EY53" s="759"/>
      <c r="EZ53" s="759"/>
      <c r="FA53" s="759"/>
      <c r="FB53" s="759"/>
      <c r="FC53" s="759"/>
      <c r="FD53" s="759"/>
      <c r="FE53" s="759"/>
      <c r="FF53" s="759"/>
      <c r="FG53" s="759"/>
      <c r="FH53" s="759"/>
      <c r="FI53" s="759"/>
      <c r="FJ53" s="759"/>
      <c r="FK53" s="759"/>
      <c r="FL53" s="759"/>
      <c r="FM53" s="759"/>
      <c r="FN53" s="759"/>
      <c r="FO53" s="759"/>
      <c r="FP53" s="748"/>
      <c r="FQ53" s="749"/>
      <c r="FV53" s="729"/>
      <c r="FW53" s="729"/>
      <c r="FX53" s="729"/>
      <c r="FY53" s="729"/>
      <c r="FZ53" s="729"/>
      <c r="GA53" s="729"/>
      <c r="GB53" s="729"/>
      <c r="GC53" s="729"/>
      <c r="GD53" s="729"/>
      <c r="GE53" s="729"/>
      <c r="GF53" s="729"/>
      <c r="GG53" s="729"/>
      <c r="GH53" s="729"/>
      <c r="GI53" s="729"/>
      <c r="GJ53" s="729"/>
      <c r="GK53" s="729"/>
      <c r="GL53" s="729"/>
      <c r="GM53" s="729"/>
      <c r="GN53" s="729"/>
      <c r="GO53" s="729"/>
      <c r="GP53" s="729"/>
      <c r="GQ53" s="729"/>
      <c r="GR53" s="729"/>
      <c r="GS53" s="729"/>
      <c r="GT53" s="729"/>
      <c r="GU53" s="729"/>
      <c r="GV53" s="729"/>
      <c r="GW53" s="729"/>
      <c r="GY53" s="802"/>
      <c r="GZ53" s="802"/>
      <c r="HA53" s="802"/>
      <c r="HB53" s="802"/>
      <c r="HC53" s="802"/>
      <c r="HD53" s="802"/>
      <c r="HE53" s="802"/>
      <c r="HF53" s="802"/>
      <c r="HG53" s="802"/>
      <c r="HH53" s="802"/>
      <c r="HI53" s="802"/>
      <c r="HJ53" s="802"/>
      <c r="HK53" s="802"/>
      <c r="HL53" s="802"/>
      <c r="HM53" s="802"/>
      <c r="HN53" s="802"/>
      <c r="HO53" s="802"/>
      <c r="HP53" s="802"/>
      <c r="HQ53" s="802"/>
      <c r="HR53" s="802"/>
      <c r="HS53" s="802"/>
      <c r="HT53" s="802"/>
      <c r="HU53" s="802"/>
      <c r="HV53" s="802"/>
      <c r="HW53" s="802"/>
      <c r="HX53" s="802"/>
      <c r="HY53" s="802"/>
      <c r="HZ53" s="802"/>
      <c r="IA53" s="62"/>
      <c r="IB53" s="63"/>
      <c r="IC53" s="664"/>
      <c r="ID53" s="664"/>
      <c r="IE53" s="664"/>
      <c r="IF53" s="664"/>
      <c r="IG53" s="664"/>
      <c r="IH53" s="664"/>
      <c r="II53" s="664"/>
      <c r="IJ53" s="664"/>
      <c r="IK53" s="664"/>
      <c r="IL53" s="664"/>
      <c r="IM53" s="664"/>
      <c r="IN53" s="664"/>
      <c r="IO53" s="664"/>
      <c r="IP53" s="664"/>
      <c r="IQ53" s="664"/>
      <c r="IR53" s="664"/>
      <c r="IS53" s="664"/>
      <c r="IT53" s="664"/>
      <c r="IU53" s="664"/>
      <c r="IV53" s="664"/>
      <c r="IW53" s="664"/>
      <c r="IX53" s="664"/>
      <c r="IY53" s="664"/>
      <c r="IZ53" s="664"/>
      <c r="JA53" s="664"/>
      <c r="JB53" s="664"/>
      <c r="JC53" s="664"/>
      <c r="JD53" s="664"/>
      <c r="JE53" s="664"/>
      <c r="JF53" s="664"/>
      <c r="JG53" s="664"/>
      <c r="JH53" s="664"/>
      <c r="JI53" s="664"/>
      <c r="JJ53" s="664"/>
      <c r="JK53" s="664"/>
      <c r="JL53" s="664"/>
      <c r="JM53" s="664"/>
      <c r="JN53" s="664"/>
      <c r="JO53" s="665"/>
      <c r="JR53" s="60"/>
      <c r="JS53" s="651"/>
      <c r="JT53" s="652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3"/>
      <c r="NJ53" s="44"/>
      <c r="OE53" s="625"/>
      <c r="OF53" s="625"/>
      <c r="OG53" s="625"/>
      <c r="OH53" s="625"/>
      <c r="OI53" s="625"/>
      <c r="OJ53" s="625"/>
      <c r="OK53" s="625"/>
      <c r="OL53" s="625"/>
      <c r="OM53" s="625"/>
      <c r="ON53" s="625"/>
      <c r="OO53" s="625"/>
      <c r="OP53" s="625"/>
      <c r="OQ53" s="625"/>
      <c r="OR53" s="625"/>
      <c r="OS53" s="625"/>
      <c r="OT53" s="625"/>
      <c r="OU53" s="625"/>
      <c r="OV53" s="625"/>
      <c r="OW53" s="625"/>
      <c r="OX53" s="625"/>
      <c r="OY53" s="625"/>
      <c r="OZ53" s="625"/>
    </row>
    <row r="54" spans="2:416" ht="3.65" customHeight="1" x14ac:dyDescent="0.65">
      <c r="B54" s="27"/>
      <c r="C54" s="28"/>
      <c r="D54" s="714"/>
      <c r="E54" s="714"/>
      <c r="F54" s="714"/>
      <c r="G54" s="714"/>
      <c r="H54" s="714"/>
      <c r="I54" s="714"/>
      <c r="J54" s="714"/>
      <c r="K54" s="714"/>
      <c r="L54" s="714"/>
      <c r="M54" s="714"/>
      <c r="N54" s="714"/>
      <c r="O54" s="714"/>
      <c r="P54" s="714"/>
      <c r="Q54" s="714"/>
      <c r="R54" s="714"/>
      <c r="S54" s="714"/>
      <c r="T54" s="714"/>
      <c r="U54" s="714"/>
      <c r="V54" s="714"/>
      <c r="W54" s="714"/>
      <c r="X54" s="714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AI54" s="714"/>
      <c r="AJ54" s="714"/>
      <c r="AK54" s="714"/>
      <c r="AL54" s="714"/>
      <c r="AM54" s="714"/>
      <c r="AN54" s="714"/>
      <c r="AO54" s="714"/>
      <c r="AP54" s="714"/>
      <c r="AQ54" s="714"/>
      <c r="AR54" s="714"/>
      <c r="AS54" s="714"/>
      <c r="AT54" s="714"/>
      <c r="AU54" s="714"/>
      <c r="AV54" s="714"/>
      <c r="AW54" s="714"/>
      <c r="AX54" s="714"/>
      <c r="AY54" s="33"/>
      <c r="AZ54" s="40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S54" s="663"/>
      <c r="BT54" s="651"/>
      <c r="BU54" s="61"/>
      <c r="BX54" s="730"/>
      <c r="BY54" s="730"/>
      <c r="BZ54" s="730"/>
      <c r="CA54" s="730"/>
      <c r="CB54" s="730"/>
      <c r="CC54" s="730"/>
      <c r="CD54" s="730"/>
      <c r="CE54" s="730"/>
      <c r="CF54" s="730"/>
      <c r="CG54" s="730"/>
      <c r="CH54" s="730"/>
      <c r="CI54" s="730"/>
      <c r="CJ54" s="730"/>
      <c r="CK54" s="730"/>
      <c r="CL54" s="730"/>
      <c r="CM54" s="730"/>
      <c r="CN54" s="730"/>
      <c r="CO54" s="730"/>
      <c r="CP54" s="730"/>
      <c r="CQ54" s="730"/>
      <c r="CR54" s="730"/>
      <c r="CS54" s="730"/>
      <c r="CT54" s="730"/>
      <c r="CU54" s="730"/>
      <c r="CV54" s="730"/>
      <c r="CW54" s="730"/>
      <c r="CX54" s="730"/>
      <c r="CY54" s="757"/>
      <c r="DA54" s="760"/>
      <c r="DB54" s="760"/>
      <c r="DC54" s="760"/>
      <c r="DD54" s="760"/>
      <c r="DE54" s="760"/>
      <c r="DF54" s="760"/>
      <c r="DG54" s="760"/>
      <c r="DH54" s="760"/>
      <c r="DI54" s="760"/>
      <c r="DJ54" s="760"/>
      <c r="DK54" s="760"/>
      <c r="DL54" s="760"/>
      <c r="DM54" s="760"/>
      <c r="DN54" s="760"/>
      <c r="DO54" s="760"/>
      <c r="DP54" s="760"/>
      <c r="DQ54" s="760"/>
      <c r="DR54" s="760"/>
      <c r="DS54" s="760"/>
      <c r="DT54" s="760"/>
      <c r="DU54" s="760"/>
      <c r="DV54" s="760"/>
      <c r="DW54" s="760"/>
      <c r="DX54" s="760"/>
      <c r="DY54" s="760"/>
      <c r="DZ54" s="760"/>
      <c r="EA54" s="760"/>
      <c r="EB54" s="760"/>
      <c r="EC54" s="760"/>
      <c r="ED54" s="760"/>
      <c r="EE54" s="760"/>
      <c r="EF54" s="760"/>
      <c r="EG54" s="760"/>
      <c r="EH54" s="760"/>
      <c r="EI54" s="760"/>
      <c r="EJ54" s="760"/>
      <c r="EK54" s="760"/>
      <c r="EL54" s="760"/>
      <c r="EM54" s="760"/>
      <c r="EN54" s="760"/>
      <c r="EO54" s="760"/>
      <c r="EP54" s="760"/>
      <c r="EQ54" s="760"/>
      <c r="ER54" s="760"/>
      <c r="ES54" s="760"/>
      <c r="ET54" s="760"/>
      <c r="EU54" s="760"/>
      <c r="EV54" s="760"/>
      <c r="EW54" s="760"/>
      <c r="EX54" s="760"/>
      <c r="EY54" s="760"/>
      <c r="EZ54" s="760"/>
      <c r="FA54" s="760"/>
      <c r="FB54" s="760"/>
      <c r="FC54" s="760"/>
      <c r="FD54" s="760"/>
      <c r="FE54" s="760"/>
      <c r="FF54" s="760"/>
      <c r="FG54" s="760"/>
      <c r="FH54" s="760"/>
      <c r="FI54" s="760"/>
      <c r="FJ54" s="760"/>
      <c r="FK54" s="760"/>
      <c r="FL54" s="760"/>
      <c r="FM54" s="760"/>
      <c r="FN54" s="760"/>
      <c r="FO54" s="760"/>
      <c r="FP54" s="750"/>
      <c r="FQ54" s="751"/>
      <c r="FV54" s="730"/>
      <c r="FW54" s="730"/>
      <c r="FX54" s="730"/>
      <c r="FY54" s="730"/>
      <c r="FZ54" s="730"/>
      <c r="GA54" s="730"/>
      <c r="GB54" s="730"/>
      <c r="GC54" s="730"/>
      <c r="GD54" s="730"/>
      <c r="GE54" s="730"/>
      <c r="GF54" s="730"/>
      <c r="GG54" s="730"/>
      <c r="GH54" s="730"/>
      <c r="GI54" s="730"/>
      <c r="GJ54" s="730"/>
      <c r="GK54" s="730"/>
      <c r="GL54" s="730"/>
      <c r="GM54" s="730"/>
      <c r="GN54" s="730"/>
      <c r="GO54" s="730"/>
      <c r="GP54" s="730"/>
      <c r="GQ54" s="730"/>
      <c r="GR54" s="730"/>
      <c r="GS54" s="730"/>
      <c r="GT54" s="730"/>
      <c r="GU54" s="730"/>
      <c r="GV54" s="730"/>
      <c r="GW54" s="730"/>
      <c r="GY54" s="803"/>
      <c r="GZ54" s="803"/>
      <c r="HA54" s="803"/>
      <c r="HB54" s="803"/>
      <c r="HC54" s="803"/>
      <c r="HD54" s="803"/>
      <c r="HE54" s="803"/>
      <c r="HF54" s="803"/>
      <c r="HG54" s="803"/>
      <c r="HH54" s="803"/>
      <c r="HI54" s="803"/>
      <c r="HJ54" s="803"/>
      <c r="HK54" s="803"/>
      <c r="HL54" s="803"/>
      <c r="HM54" s="803"/>
      <c r="HN54" s="803"/>
      <c r="HO54" s="803"/>
      <c r="HP54" s="803"/>
      <c r="HQ54" s="803"/>
      <c r="HR54" s="803"/>
      <c r="HS54" s="803"/>
      <c r="HT54" s="803"/>
      <c r="HU54" s="803"/>
      <c r="HV54" s="803"/>
      <c r="HW54" s="803"/>
      <c r="HX54" s="803"/>
      <c r="HY54" s="803"/>
      <c r="HZ54" s="803"/>
      <c r="IA54" s="64"/>
      <c r="IB54" s="65"/>
      <c r="IC54" s="666"/>
      <c r="ID54" s="666"/>
      <c r="IE54" s="666"/>
      <c r="IF54" s="666"/>
      <c r="IG54" s="666"/>
      <c r="IH54" s="666"/>
      <c r="II54" s="666"/>
      <c r="IJ54" s="666"/>
      <c r="IK54" s="666"/>
      <c r="IL54" s="666"/>
      <c r="IM54" s="666"/>
      <c r="IN54" s="666"/>
      <c r="IO54" s="666"/>
      <c r="IP54" s="666"/>
      <c r="IQ54" s="666"/>
      <c r="IR54" s="666"/>
      <c r="IS54" s="666"/>
      <c r="IT54" s="666"/>
      <c r="IU54" s="666"/>
      <c r="IV54" s="666"/>
      <c r="IW54" s="666"/>
      <c r="IX54" s="666"/>
      <c r="IY54" s="666"/>
      <c r="IZ54" s="666"/>
      <c r="JA54" s="666"/>
      <c r="JB54" s="666"/>
      <c r="JC54" s="666"/>
      <c r="JD54" s="666"/>
      <c r="JE54" s="666"/>
      <c r="JF54" s="666"/>
      <c r="JG54" s="666"/>
      <c r="JH54" s="666"/>
      <c r="JI54" s="666"/>
      <c r="JJ54" s="666"/>
      <c r="JK54" s="666"/>
      <c r="JL54" s="666"/>
      <c r="JM54" s="666"/>
      <c r="JN54" s="666"/>
      <c r="JO54" s="667"/>
      <c r="JR54" s="60"/>
      <c r="JS54" s="651"/>
      <c r="JT54" s="652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3"/>
      <c r="NJ54" s="44"/>
      <c r="OE54" s="625"/>
      <c r="OF54" s="625"/>
      <c r="OG54" s="625"/>
      <c r="OH54" s="625"/>
      <c r="OI54" s="625"/>
      <c r="OJ54" s="625"/>
      <c r="OK54" s="625"/>
      <c r="OL54" s="625"/>
      <c r="OM54" s="625"/>
      <c r="ON54" s="625"/>
      <c r="OO54" s="625"/>
      <c r="OP54" s="625"/>
      <c r="OQ54" s="625"/>
      <c r="OR54" s="625"/>
      <c r="OS54" s="625"/>
      <c r="OT54" s="625"/>
      <c r="OU54" s="625"/>
      <c r="OV54" s="625"/>
      <c r="OW54" s="625"/>
      <c r="OX54" s="625"/>
      <c r="OY54" s="625"/>
      <c r="OZ54" s="625"/>
    </row>
    <row r="55" spans="2:416" ht="3.65" customHeight="1" x14ac:dyDescent="0.65">
      <c r="B55" s="27"/>
      <c r="C55" s="28"/>
      <c r="D55" s="714"/>
      <c r="E55" s="714"/>
      <c r="F55" s="714"/>
      <c r="G55" s="714"/>
      <c r="H55" s="714"/>
      <c r="I55" s="714"/>
      <c r="J55" s="714"/>
      <c r="K55" s="714"/>
      <c r="L55" s="714"/>
      <c r="M55" s="714"/>
      <c r="N55" s="714"/>
      <c r="O55" s="714"/>
      <c r="P55" s="714"/>
      <c r="Q55" s="714"/>
      <c r="R55" s="714"/>
      <c r="S55" s="714"/>
      <c r="T55" s="714"/>
      <c r="U55" s="714"/>
      <c r="V55" s="714"/>
      <c r="W55" s="714"/>
      <c r="X55" s="714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AI55" s="714"/>
      <c r="AJ55" s="714"/>
      <c r="AK55" s="714"/>
      <c r="AL55" s="714"/>
      <c r="AM55" s="714"/>
      <c r="AN55" s="714"/>
      <c r="AO55" s="714"/>
      <c r="AP55" s="714"/>
      <c r="AQ55" s="714"/>
      <c r="AR55" s="714"/>
      <c r="AS55" s="714"/>
      <c r="AT55" s="714"/>
      <c r="AU55" s="714"/>
      <c r="AV55" s="714"/>
      <c r="AW55" s="714"/>
      <c r="AX55" s="714"/>
      <c r="AY55" s="33"/>
      <c r="AZ55" s="40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S55" s="663"/>
      <c r="BT55" s="651"/>
      <c r="BU55" s="61"/>
      <c r="BX55" s="66"/>
      <c r="BY55" s="66"/>
      <c r="BZ55" s="66"/>
      <c r="CA55" s="66"/>
      <c r="CB55" s="66"/>
      <c r="CC55" s="66"/>
      <c r="CD55" s="66"/>
      <c r="CE55" s="66"/>
      <c r="CF55" s="66"/>
      <c r="CG55" s="66"/>
      <c r="CH55" s="66"/>
      <c r="CI55" s="66"/>
      <c r="CJ55" s="66"/>
      <c r="CK55" s="66"/>
      <c r="CL55" s="66"/>
      <c r="CM55" s="66"/>
      <c r="CN55" s="66"/>
      <c r="CO55" s="66"/>
      <c r="CP55" s="66"/>
      <c r="CQ55" s="66"/>
      <c r="CR55" s="66"/>
      <c r="CS55" s="66"/>
      <c r="CT55" s="66"/>
      <c r="CU55" s="66"/>
      <c r="CV55" s="66"/>
      <c r="CW55" s="66"/>
      <c r="CX55" s="66"/>
      <c r="CY55" s="66"/>
      <c r="DA55" s="67"/>
      <c r="DB55" s="67"/>
      <c r="DC55" s="67"/>
      <c r="DD55" s="67"/>
      <c r="DE55" s="67"/>
      <c r="DF55" s="67"/>
      <c r="DG55" s="67"/>
      <c r="DH55" s="67"/>
      <c r="DI55" s="67"/>
      <c r="DJ55" s="67"/>
      <c r="DK55" s="67"/>
      <c r="DL55" s="67"/>
      <c r="DM55" s="67"/>
      <c r="DN55" s="67"/>
      <c r="DO55" s="67"/>
      <c r="DP55" s="67"/>
      <c r="DQ55" s="67"/>
      <c r="DR55" s="67"/>
      <c r="DS55" s="67"/>
      <c r="DT55" s="67"/>
      <c r="DU55" s="67"/>
      <c r="DV55" s="67"/>
      <c r="DW55" s="67"/>
      <c r="DX55" s="67"/>
      <c r="DY55" s="67"/>
      <c r="DZ55" s="67"/>
      <c r="EA55" s="67"/>
      <c r="EB55" s="67"/>
      <c r="EC55" s="67"/>
      <c r="ED55" s="67"/>
      <c r="EE55" s="67"/>
      <c r="EF55" s="67"/>
      <c r="EG55" s="67"/>
      <c r="EH55" s="67"/>
      <c r="EI55" s="67"/>
      <c r="EJ55" s="67"/>
      <c r="EK55" s="67"/>
      <c r="EL55" s="67"/>
      <c r="EM55" s="67"/>
      <c r="EN55" s="67"/>
      <c r="EO55" s="67"/>
      <c r="EP55" s="67"/>
      <c r="EQ55" s="67"/>
      <c r="ER55" s="67"/>
      <c r="ES55" s="67"/>
      <c r="ET55" s="67"/>
      <c r="EU55" s="67"/>
      <c r="EV55" s="67"/>
      <c r="EW55" s="67"/>
      <c r="EX55" s="67"/>
      <c r="EY55" s="67"/>
      <c r="EZ55" s="67"/>
      <c r="FA55" s="67"/>
      <c r="FB55" s="67"/>
      <c r="FC55" s="67"/>
      <c r="FD55" s="67"/>
      <c r="FE55" s="67"/>
      <c r="FF55" s="67"/>
      <c r="FG55" s="67"/>
      <c r="FH55" s="67"/>
      <c r="FI55" s="67"/>
      <c r="FJ55" s="67"/>
      <c r="FK55" s="67"/>
      <c r="FL55" s="67"/>
      <c r="FM55" s="67"/>
      <c r="FN55" s="67"/>
      <c r="FO55" s="67"/>
      <c r="FP55" s="68"/>
      <c r="FQ55" s="68"/>
      <c r="JR55" s="60"/>
      <c r="JS55" s="651"/>
      <c r="JT55" s="652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3"/>
      <c r="NJ55" s="44"/>
      <c r="OE55" s="625"/>
      <c r="OF55" s="625"/>
      <c r="OG55" s="625"/>
      <c r="OH55" s="625"/>
      <c r="OI55" s="625"/>
      <c r="OJ55" s="625"/>
      <c r="OK55" s="625"/>
      <c r="OL55" s="625"/>
      <c r="OM55" s="625"/>
      <c r="ON55" s="625"/>
      <c r="OO55" s="625"/>
      <c r="OP55" s="625"/>
      <c r="OQ55" s="625"/>
      <c r="OR55" s="625"/>
      <c r="OS55" s="625"/>
      <c r="OT55" s="625"/>
      <c r="OU55" s="625"/>
      <c r="OV55" s="625"/>
      <c r="OW55" s="625"/>
      <c r="OX55" s="625"/>
      <c r="OY55" s="625"/>
      <c r="OZ55" s="625"/>
    </row>
    <row r="56" spans="2:416" ht="3.65" customHeight="1" x14ac:dyDescent="0.65">
      <c r="B56" s="27"/>
      <c r="C56" s="28"/>
      <c r="D56" s="714"/>
      <c r="E56" s="714"/>
      <c r="F56" s="714"/>
      <c r="G56" s="714"/>
      <c r="H56" s="714"/>
      <c r="I56" s="714"/>
      <c r="J56" s="714"/>
      <c r="K56" s="714"/>
      <c r="L56" s="714"/>
      <c r="M56" s="714"/>
      <c r="N56" s="714"/>
      <c r="O56" s="714"/>
      <c r="P56" s="714"/>
      <c r="Q56" s="714"/>
      <c r="R56" s="714"/>
      <c r="S56" s="714"/>
      <c r="T56" s="714"/>
      <c r="U56" s="714"/>
      <c r="V56" s="714"/>
      <c r="W56" s="714"/>
      <c r="X56" s="714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AI56" s="714"/>
      <c r="AJ56" s="714"/>
      <c r="AK56" s="714"/>
      <c r="AL56" s="714"/>
      <c r="AM56" s="714"/>
      <c r="AN56" s="714"/>
      <c r="AO56" s="714"/>
      <c r="AP56" s="714"/>
      <c r="AQ56" s="714"/>
      <c r="AR56" s="714"/>
      <c r="AS56" s="714"/>
      <c r="AT56" s="714"/>
      <c r="AU56" s="714"/>
      <c r="AV56" s="714"/>
      <c r="AW56" s="714"/>
      <c r="AX56" s="714"/>
      <c r="AY56" s="33"/>
      <c r="AZ56" s="40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S56" s="663"/>
      <c r="BT56" s="651"/>
      <c r="BU56" s="61"/>
      <c r="BX56" s="729" t="s">
        <v>19</v>
      </c>
      <c r="BY56" s="729"/>
      <c r="BZ56" s="729"/>
      <c r="CA56" s="729"/>
      <c r="CB56" s="729"/>
      <c r="CC56" s="729"/>
      <c r="CD56" s="729"/>
      <c r="CE56" s="729"/>
      <c r="CF56" s="729"/>
      <c r="CG56" s="729"/>
      <c r="CH56" s="729"/>
      <c r="CI56" s="729"/>
      <c r="CJ56" s="729"/>
      <c r="CK56" s="729"/>
      <c r="CL56" s="729"/>
      <c r="CM56" s="729"/>
      <c r="CN56" s="729"/>
      <c r="CO56" s="729"/>
      <c r="CP56" s="729"/>
      <c r="CQ56" s="729"/>
      <c r="CR56" s="729"/>
      <c r="CS56" s="729"/>
      <c r="CT56" s="729"/>
      <c r="CU56" s="729"/>
      <c r="CV56" s="729"/>
      <c r="CW56" s="729"/>
      <c r="CX56" s="729"/>
      <c r="CY56" s="756"/>
      <c r="DA56" s="759" t="s">
        <v>20</v>
      </c>
      <c r="DB56" s="759"/>
      <c r="DC56" s="759"/>
      <c r="DD56" s="759"/>
      <c r="DE56" s="759"/>
      <c r="DF56" s="759"/>
      <c r="DG56" s="759"/>
      <c r="DH56" s="759"/>
      <c r="DI56" s="759"/>
      <c r="DJ56" s="759"/>
      <c r="DK56" s="759"/>
      <c r="DL56" s="759"/>
      <c r="DM56" s="759"/>
      <c r="DN56" s="759"/>
      <c r="DO56" s="759"/>
      <c r="DP56" s="759"/>
      <c r="DQ56" s="759"/>
      <c r="DR56" s="759"/>
      <c r="DS56" s="759"/>
      <c r="DT56" s="759"/>
      <c r="DU56" s="759"/>
      <c r="DV56" s="759"/>
      <c r="DW56" s="759"/>
      <c r="DX56" s="759"/>
      <c r="DY56" s="759"/>
      <c r="DZ56" s="759"/>
      <c r="EA56" s="759"/>
      <c r="EB56" s="759"/>
      <c r="EC56" s="759"/>
      <c r="ED56" s="759"/>
      <c r="EE56" s="759"/>
      <c r="EF56" s="759"/>
      <c r="EG56" s="759"/>
      <c r="EH56" s="759"/>
      <c r="EI56" s="759"/>
      <c r="EJ56" s="759"/>
      <c r="EK56" s="759"/>
      <c r="EL56" s="759"/>
      <c r="EM56" s="759"/>
      <c r="EN56" s="759"/>
      <c r="EO56" s="759"/>
      <c r="EP56" s="759"/>
      <c r="EQ56" s="759"/>
      <c r="ER56" s="759"/>
      <c r="ES56" s="759"/>
      <c r="ET56" s="759"/>
      <c r="EU56" s="759"/>
      <c r="EV56" s="759"/>
      <c r="EW56" s="759"/>
      <c r="EX56" s="759"/>
      <c r="EY56" s="759"/>
      <c r="EZ56" s="759"/>
      <c r="FA56" s="759"/>
      <c r="FB56" s="759"/>
      <c r="FC56" s="759"/>
      <c r="FD56" s="759"/>
      <c r="FE56" s="759"/>
      <c r="FF56" s="759"/>
      <c r="FG56" s="759"/>
      <c r="FH56" s="759"/>
      <c r="FI56" s="759"/>
      <c r="FJ56" s="759"/>
      <c r="FK56" s="759"/>
      <c r="FL56" s="759"/>
      <c r="FM56" s="759"/>
      <c r="FN56" s="759"/>
      <c r="FO56" s="759"/>
      <c r="FP56" s="748" t="s">
        <v>11</v>
      </c>
      <c r="FQ56" s="749"/>
      <c r="FV56" s="723" t="s">
        <v>21</v>
      </c>
      <c r="FW56" s="723"/>
      <c r="FX56" s="723"/>
      <c r="FY56" s="723"/>
      <c r="FZ56" s="723"/>
      <c r="GA56" s="723"/>
      <c r="GB56" s="723"/>
      <c r="GC56" s="723"/>
      <c r="GD56" s="723"/>
      <c r="GE56" s="723"/>
      <c r="GF56" s="723"/>
      <c r="GG56" s="723"/>
      <c r="GH56" s="723"/>
      <c r="GI56" s="723"/>
      <c r="GJ56" s="723"/>
      <c r="GK56" s="723"/>
      <c r="GL56" s="723"/>
      <c r="GM56" s="723"/>
      <c r="GN56" s="723"/>
      <c r="GO56" s="723"/>
      <c r="GP56" s="723"/>
      <c r="GQ56" s="723"/>
      <c r="GR56" s="723"/>
      <c r="GS56" s="723"/>
      <c r="GT56" s="723"/>
      <c r="GU56" s="723"/>
      <c r="GV56" s="723"/>
      <c r="GW56" s="723"/>
      <c r="GY56" s="784">
        <v>1100</v>
      </c>
      <c r="GZ56" s="784"/>
      <c r="HA56" s="784"/>
      <c r="HB56" s="784"/>
      <c r="HC56" s="784"/>
      <c r="HD56" s="784"/>
      <c r="HE56" s="784"/>
      <c r="HF56" s="784"/>
      <c r="HG56" s="784"/>
      <c r="HH56" s="784"/>
      <c r="HI56" s="784"/>
      <c r="HJ56" s="784"/>
      <c r="HK56" s="784"/>
      <c r="HL56" s="784"/>
      <c r="HM56" s="784"/>
      <c r="HN56" s="784"/>
      <c r="HO56" s="69"/>
      <c r="HP56" s="785" t="s">
        <v>22</v>
      </c>
      <c r="HQ56" s="785"/>
      <c r="HR56" s="785"/>
      <c r="HS56" s="785"/>
      <c r="HT56" s="785"/>
      <c r="HU56" s="70"/>
      <c r="HV56" s="776" t="s">
        <v>471</v>
      </c>
      <c r="HW56" s="776"/>
      <c r="HX56" s="776"/>
      <c r="HY56" s="776"/>
      <c r="HZ56" s="776"/>
      <c r="IA56" s="776"/>
      <c r="IB56" s="776"/>
      <c r="IC56" s="776"/>
      <c r="ID56" s="776"/>
      <c r="IE56" s="375"/>
      <c r="IF56" s="786" t="str" cm="1">
        <f t="array" ref="IF56">IF(IC51="NEO",_xlfn.IFS(A1="1100X1120X400","A",A1="900X720X400","C",A1="1100X720X400","B",A1="600X400X400","D"),_xlfn.IFS(A1="800X620X300","B",A1="900X720X300","A",A1="700X520X300","C",A1="600X400X300","D"))</f>
        <v>A</v>
      </c>
      <c r="IG56" s="786"/>
      <c r="IH56" s="786"/>
      <c r="II56" s="786"/>
      <c r="IJ56" s="786"/>
      <c r="IK56" s="786"/>
      <c r="IL56" s="786"/>
      <c r="IM56" s="786"/>
      <c r="IN56" s="786"/>
      <c r="IO56" s="375"/>
      <c r="IP56" s="375"/>
      <c r="IQ56" s="375"/>
      <c r="IR56" s="375"/>
      <c r="IS56" s="375"/>
      <c r="IT56" s="375"/>
      <c r="IU56" s="375"/>
      <c r="IV56" s="375"/>
      <c r="IW56" s="71"/>
      <c r="IX56" s="71"/>
      <c r="IY56" s="71"/>
      <c r="IZ56" s="71"/>
      <c r="JA56" s="71"/>
      <c r="JB56" s="71"/>
      <c r="JC56" s="71"/>
      <c r="JD56" s="71"/>
      <c r="JE56" s="71"/>
      <c r="JF56" s="71"/>
      <c r="JG56" s="71"/>
      <c r="JH56" s="71"/>
      <c r="JI56" s="71"/>
      <c r="JJ56" s="71"/>
      <c r="JK56" s="71"/>
      <c r="JL56" s="71"/>
      <c r="JM56" s="71"/>
      <c r="JN56" s="71"/>
      <c r="JO56" s="71"/>
      <c r="JR56" s="60"/>
      <c r="JS56" s="651"/>
      <c r="JT56" s="652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3"/>
      <c r="NJ56" s="44"/>
      <c r="OE56" s="625"/>
      <c r="OF56" s="625"/>
      <c r="OG56" s="625"/>
      <c r="OH56" s="625"/>
      <c r="OI56" s="625"/>
      <c r="OJ56" s="625"/>
      <c r="OK56" s="625"/>
      <c r="OL56" s="625"/>
      <c r="OM56" s="625"/>
      <c r="ON56" s="625"/>
      <c r="OO56" s="625"/>
      <c r="OP56" s="625"/>
      <c r="OQ56" s="625"/>
      <c r="OR56" s="625"/>
      <c r="OS56" s="625"/>
      <c r="OT56" s="625"/>
      <c r="OU56" s="625"/>
      <c r="OV56" s="625"/>
      <c r="OW56" s="625"/>
      <c r="OX56" s="625"/>
      <c r="OY56" s="625"/>
      <c r="OZ56" s="625"/>
    </row>
    <row r="57" spans="2:416" ht="3.65" customHeight="1" x14ac:dyDescent="0.65">
      <c r="B57" s="27"/>
      <c r="C57" s="28"/>
      <c r="D57" s="714"/>
      <c r="E57" s="714"/>
      <c r="F57" s="714"/>
      <c r="G57" s="714"/>
      <c r="H57" s="714"/>
      <c r="I57" s="714"/>
      <c r="J57" s="714"/>
      <c r="K57" s="714"/>
      <c r="L57" s="714"/>
      <c r="M57" s="714"/>
      <c r="N57" s="714"/>
      <c r="O57" s="714"/>
      <c r="P57" s="714"/>
      <c r="Q57" s="714"/>
      <c r="R57" s="714"/>
      <c r="S57" s="714"/>
      <c r="T57" s="714"/>
      <c r="U57" s="714"/>
      <c r="V57" s="714"/>
      <c r="W57" s="714"/>
      <c r="X57" s="714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AI57" s="714"/>
      <c r="AJ57" s="714"/>
      <c r="AK57" s="714"/>
      <c r="AL57" s="714"/>
      <c r="AM57" s="714"/>
      <c r="AN57" s="714"/>
      <c r="AO57" s="714"/>
      <c r="AP57" s="714"/>
      <c r="AQ57" s="714"/>
      <c r="AR57" s="714"/>
      <c r="AS57" s="714"/>
      <c r="AT57" s="714"/>
      <c r="AU57" s="714"/>
      <c r="AV57" s="714"/>
      <c r="AW57" s="714"/>
      <c r="AX57" s="714"/>
      <c r="AY57" s="33"/>
      <c r="AZ57" s="40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S57" s="709"/>
      <c r="BT57" s="653"/>
      <c r="BU57" s="72"/>
      <c r="BX57" s="729"/>
      <c r="BY57" s="729"/>
      <c r="BZ57" s="729"/>
      <c r="CA57" s="729"/>
      <c r="CB57" s="729"/>
      <c r="CC57" s="729"/>
      <c r="CD57" s="729"/>
      <c r="CE57" s="729"/>
      <c r="CF57" s="729"/>
      <c r="CG57" s="729"/>
      <c r="CH57" s="729"/>
      <c r="CI57" s="729"/>
      <c r="CJ57" s="729"/>
      <c r="CK57" s="729"/>
      <c r="CL57" s="729"/>
      <c r="CM57" s="729"/>
      <c r="CN57" s="729"/>
      <c r="CO57" s="729"/>
      <c r="CP57" s="729"/>
      <c r="CQ57" s="729"/>
      <c r="CR57" s="729"/>
      <c r="CS57" s="729"/>
      <c r="CT57" s="729"/>
      <c r="CU57" s="729"/>
      <c r="CV57" s="729"/>
      <c r="CW57" s="729"/>
      <c r="CX57" s="729"/>
      <c r="CY57" s="756"/>
      <c r="DA57" s="759"/>
      <c r="DB57" s="759"/>
      <c r="DC57" s="759"/>
      <c r="DD57" s="759"/>
      <c r="DE57" s="759"/>
      <c r="DF57" s="759"/>
      <c r="DG57" s="759"/>
      <c r="DH57" s="759"/>
      <c r="DI57" s="759"/>
      <c r="DJ57" s="759"/>
      <c r="DK57" s="759"/>
      <c r="DL57" s="759"/>
      <c r="DM57" s="759"/>
      <c r="DN57" s="759"/>
      <c r="DO57" s="759"/>
      <c r="DP57" s="759"/>
      <c r="DQ57" s="759"/>
      <c r="DR57" s="759"/>
      <c r="DS57" s="759"/>
      <c r="DT57" s="759"/>
      <c r="DU57" s="759"/>
      <c r="DV57" s="759"/>
      <c r="DW57" s="759"/>
      <c r="DX57" s="759"/>
      <c r="DY57" s="759"/>
      <c r="DZ57" s="759"/>
      <c r="EA57" s="759"/>
      <c r="EB57" s="759"/>
      <c r="EC57" s="759"/>
      <c r="ED57" s="759"/>
      <c r="EE57" s="759"/>
      <c r="EF57" s="759"/>
      <c r="EG57" s="759"/>
      <c r="EH57" s="759"/>
      <c r="EI57" s="759"/>
      <c r="EJ57" s="759"/>
      <c r="EK57" s="759"/>
      <c r="EL57" s="759"/>
      <c r="EM57" s="759"/>
      <c r="EN57" s="759"/>
      <c r="EO57" s="759"/>
      <c r="EP57" s="759"/>
      <c r="EQ57" s="759"/>
      <c r="ER57" s="759"/>
      <c r="ES57" s="759"/>
      <c r="ET57" s="759"/>
      <c r="EU57" s="759"/>
      <c r="EV57" s="759"/>
      <c r="EW57" s="759"/>
      <c r="EX57" s="759"/>
      <c r="EY57" s="759"/>
      <c r="EZ57" s="759"/>
      <c r="FA57" s="759"/>
      <c r="FB57" s="759"/>
      <c r="FC57" s="759"/>
      <c r="FD57" s="759"/>
      <c r="FE57" s="759"/>
      <c r="FF57" s="759"/>
      <c r="FG57" s="759"/>
      <c r="FH57" s="759"/>
      <c r="FI57" s="759"/>
      <c r="FJ57" s="759"/>
      <c r="FK57" s="759"/>
      <c r="FL57" s="759"/>
      <c r="FM57" s="759"/>
      <c r="FN57" s="759"/>
      <c r="FO57" s="759"/>
      <c r="FP57" s="748"/>
      <c r="FQ57" s="749"/>
      <c r="FV57" s="723"/>
      <c r="FW57" s="723"/>
      <c r="FX57" s="723"/>
      <c r="FY57" s="723"/>
      <c r="FZ57" s="723"/>
      <c r="GA57" s="723"/>
      <c r="GB57" s="723"/>
      <c r="GC57" s="723"/>
      <c r="GD57" s="723"/>
      <c r="GE57" s="723"/>
      <c r="GF57" s="723"/>
      <c r="GG57" s="723"/>
      <c r="GH57" s="723"/>
      <c r="GI57" s="723"/>
      <c r="GJ57" s="723"/>
      <c r="GK57" s="723"/>
      <c r="GL57" s="723"/>
      <c r="GM57" s="723"/>
      <c r="GN57" s="723"/>
      <c r="GO57" s="723"/>
      <c r="GP57" s="723"/>
      <c r="GQ57" s="723"/>
      <c r="GR57" s="723"/>
      <c r="GS57" s="723"/>
      <c r="GT57" s="723"/>
      <c r="GU57" s="723"/>
      <c r="GV57" s="723"/>
      <c r="GW57" s="723"/>
      <c r="GY57" s="784"/>
      <c r="GZ57" s="784"/>
      <c r="HA57" s="784"/>
      <c r="HB57" s="784"/>
      <c r="HC57" s="784"/>
      <c r="HD57" s="784"/>
      <c r="HE57" s="784"/>
      <c r="HF57" s="784"/>
      <c r="HG57" s="784"/>
      <c r="HH57" s="784"/>
      <c r="HI57" s="784"/>
      <c r="HJ57" s="784"/>
      <c r="HK57" s="784"/>
      <c r="HL57" s="784"/>
      <c r="HM57" s="784"/>
      <c r="HN57" s="784"/>
      <c r="HO57" s="69"/>
      <c r="HP57" s="785"/>
      <c r="HQ57" s="785"/>
      <c r="HR57" s="785"/>
      <c r="HS57" s="785"/>
      <c r="HT57" s="785"/>
      <c r="HU57" s="70"/>
      <c r="HV57" s="776"/>
      <c r="HW57" s="776"/>
      <c r="HX57" s="776"/>
      <c r="HY57" s="776"/>
      <c r="HZ57" s="776"/>
      <c r="IA57" s="776"/>
      <c r="IB57" s="776"/>
      <c r="IC57" s="776"/>
      <c r="ID57" s="776"/>
      <c r="IE57" s="375"/>
      <c r="IF57" s="786"/>
      <c r="IG57" s="786"/>
      <c r="IH57" s="786"/>
      <c r="II57" s="786"/>
      <c r="IJ57" s="786"/>
      <c r="IK57" s="786"/>
      <c r="IL57" s="786"/>
      <c r="IM57" s="786"/>
      <c r="IN57" s="786"/>
      <c r="IO57" s="375"/>
      <c r="IP57" s="375"/>
      <c r="IQ57" s="375"/>
      <c r="IR57" s="375"/>
      <c r="IS57" s="375"/>
      <c r="IT57" s="375"/>
      <c r="IU57" s="375"/>
      <c r="IV57" s="375"/>
      <c r="IW57" s="71"/>
      <c r="IX57" s="71"/>
      <c r="IY57" s="71"/>
      <c r="IZ57" s="71"/>
      <c r="JA57" s="71"/>
      <c r="JB57" s="71"/>
      <c r="JC57" s="71"/>
      <c r="JD57" s="71"/>
      <c r="JE57" s="71"/>
      <c r="JF57" s="71"/>
      <c r="JG57" s="71"/>
      <c r="JH57" s="71"/>
      <c r="JI57" s="71"/>
      <c r="JJ57" s="71"/>
      <c r="JK57" s="71"/>
      <c r="JL57" s="71"/>
      <c r="JM57" s="71"/>
      <c r="JN57" s="71"/>
      <c r="JO57" s="71"/>
      <c r="JR57" s="73"/>
      <c r="JS57" s="653"/>
      <c r="JT57" s="654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3"/>
      <c r="NJ57" s="44"/>
      <c r="OE57" s="625"/>
      <c r="OF57" s="625"/>
      <c r="OG57" s="625"/>
      <c r="OH57" s="625"/>
      <c r="OI57" s="625"/>
      <c r="OJ57" s="625"/>
      <c r="OK57" s="625"/>
      <c r="OL57" s="625"/>
      <c r="OM57" s="625"/>
      <c r="ON57" s="625"/>
      <c r="OO57" s="625"/>
      <c r="OP57" s="625"/>
      <c r="OQ57" s="625"/>
      <c r="OR57" s="625"/>
      <c r="OS57" s="625"/>
      <c r="OT57" s="625"/>
      <c r="OU57" s="625"/>
      <c r="OV57" s="625"/>
      <c r="OW57" s="625"/>
      <c r="OX57" s="625"/>
      <c r="OY57" s="625"/>
      <c r="OZ57" s="625"/>
    </row>
    <row r="58" spans="2:416" ht="3.65" customHeight="1" x14ac:dyDescent="0.65">
      <c r="B58" s="27"/>
      <c r="C58" s="28"/>
      <c r="D58" s="714"/>
      <c r="E58" s="714"/>
      <c r="F58" s="714"/>
      <c r="G58" s="714"/>
      <c r="H58" s="714"/>
      <c r="I58" s="714"/>
      <c r="J58" s="714"/>
      <c r="K58" s="714"/>
      <c r="L58" s="714"/>
      <c r="M58" s="714"/>
      <c r="N58" s="714"/>
      <c r="O58" s="714"/>
      <c r="P58" s="714"/>
      <c r="Q58" s="714"/>
      <c r="R58" s="714"/>
      <c r="S58" s="714"/>
      <c r="T58" s="714"/>
      <c r="U58" s="714"/>
      <c r="V58" s="714"/>
      <c r="W58" s="714"/>
      <c r="X58" s="714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AI58" s="714"/>
      <c r="AJ58" s="714"/>
      <c r="AK58" s="714"/>
      <c r="AL58" s="714"/>
      <c r="AM58" s="714"/>
      <c r="AN58" s="714"/>
      <c r="AO58" s="714"/>
      <c r="AP58" s="714"/>
      <c r="AQ58" s="714"/>
      <c r="AR58" s="714"/>
      <c r="AS58" s="714"/>
      <c r="AT58" s="714"/>
      <c r="AU58" s="714"/>
      <c r="AV58" s="714"/>
      <c r="AW58" s="714"/>
      <c r="AX58" s="714"/>
      <c r="AY58" s="33"/>
      <c r="AZ58" s="40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S58" s="663" t="s">
        <v>23</v>
      </c>
      <c r="BT58" s="651"/>
      <c r="BU58" s="61"/>
      <c r="BX58" s="729"/>
      <c r="BY58" s="729"/>
      <c r="BZ58" s="729"/>
      <c r="CA58" s="729"/>
      <c r="CB58" s="729"/>
      <c r="CC58" s="729"/>
      <c r="CD58" s="729"/>
      <c r="CE58" s="729"/>
      <c r="CF58" s="729"/>
      <c r="CG58" s="729"/>
      <c r="CH58" s="729"/>
      <c r="CI58" s="729"/>
      <c r="CJ58" s="729"/>
      <c r="CK58" s="729"/>
      <c r="CL58" s="729"/>
      <c r="CM58" s="729"/>
      <c r="CN58" s="729"/>
      <c r="CO58" s="729"/>
      <c r="CP58" s="729"/>
      <c r="CQ58" s="729"/>
      <c r="CR58" s="729"/>
      <c r="CS58" s="729"/>
      <c r="CT58" s="729"/>
      <c r="CU58" s="729"/>
      <c r="CV58" s="729"/>
      <c r="CW58" s="729"/>
      <c r="CX58" s="729"/>
      <c r="CY58" s="756"/>
      <c r="DA58" s="759"/>
      <c r="DB58" s="759"/>
      <c r="DC58" s="759"/>
      <c r="DD58" s="759"/>
      <c r="DE58" s="759"/>
      <c r="DF58" s="759"/>
      <c r="DG58" s="759"/>
      <c r="DH58" s="759"/>
      <c r="DI58" s="759"/>
      <c r="DJ58" s="759"/>
      <c r="DK58" s="759"/>
      <c r="DL58" s="759"/>
      <c r="DM58" s="759"/>
      <c r="DN58" s="759"/>
      <c r="DO58" s="759"/>
      <c r="DP58" s="759"/>
      <c r="DQ58" s="759"/>
      <c r="DR58" s="759"/>
      <c r="DS58" s="759"/>
      <c r="DT58" s="759"/>
      <c r="DU58" s="759"/>
      <c r="DV58" s="759"/>
      <c r="DW58" s="759"/>
      <c r="DX58" s="759"/>
      <c r="DY58" s="759"/>
      <c r="DZ58" s="759"/>
      <c r="EA58" s="759"/>
      <c r="EB58" s="759"/>
      <c r="EC58" s="759"/>
      <c r="ED58" s="759"/>
      <c r="EE58" s="759"/>
      <c r="EF58" s="759"/>
      <c r="EG58" s="759"/>
      <c r="EH58" s="759"/>
      <c r="EI58" s="759"/>
      <c r="EJ58" s="759"/>
      <c r="EK58" s="759"/>
      <c r="EL58" s="759"/>
      <c r="EM58" s="759"/>
      <c r="EN58" s="759"/>
      <c r="EO58" s="759"/>
      <c r="EP58" s="759"/>
      <c r="EQ58" s="759"/>
      <c r="ER58" s="759"/>
      <c r="ES58" s="759"/>
      <c r="ET58" s="759"/>
      <c r="EU58" s="759"/>
      <c r="EV58" s="759"/>
      <c r="EW58" s="759"/>
      <c r="EX58" s="759"/>
      <c r="EY58" s="759"/>
      <c r="EZ58" s="759"/>
      <c r="FA58" s="759"/>
      <c r="FB58" s="759"/>
      <c r="FC58" s="759"/>
      <c r="FD58" s="759"/>
      <c r="FE58" s="759"/>
      <c r="FF58" s="759"/>
      <c r="FG58" s="759"/>
      <c r="FH58" s="759"/>
      <c r="FI58" s="759"/>
      <c r="FJ58" s="759"/>
      <c r="FK58" s="759"/>
      <c r="FL58" s="759"/>
      <c r="FM58" s="759"/>
      <c r="FN58" s="759"/>
      <c r="FO58" s="759"/>
      <c r="FP58" s="748"/>
      <c r="FQ58" s="749"/>
      <c r="FV58" s="723"/>
      <c r="FW58" s="723"/>
      <c r="FX58" s="723"/>
      <c r="FY58" s="723"/>
      <c r="FZ58" s="723"/>
      <c r="GA58" s="723"/>
      <c r="GB58" s="723"/>
      <c r="GC58" s="723"/>
      <c r="GD58" s="723"/>
      <c r="GE58" s="723"/>
      <c r="GF58" s="723"/>
      <c r="GG58" s="723"/>
      <c r="GH58" s="723"/>
      <c r="GI58" s="723"/>
      <c r="GJ58" s="723"/>
      <c r="GK58" s="723"/>
      <c r="GL58" s="723"/>
      <c r="GM58" s="723"/>
      <c r="GN58" s="723"/>
      <c r="GO58" s="723"/>
      <c r="GP58" s="723"/>
      <c r="GQ58" s="723"/>
      <c r="GR58" s="723"/>
      <c r="GS58" s="723"/>
      <c r="GT58" s="723"/>
      <c r="GU58" s="723"/>
      <c r="GV58" s="723"/>
      <c r="GW58" s="723"/>
      <c r="GY58" s="784"/>
      <c r="GZ58" s="784"/>
      <c r="HA58" s="784"/>
      <c r="HB58" s="784"/>
      <c r="HC58" s="784"/>
      <c r="HD58" s="784"/>
      <c r="HE58" s="784"/>
      <c r="HF58" s="784"/>
      <c r="HG58" s="784"/>
      <c r="HH58" s="784"/>
      <c r="HI58" s="784"/>
      <c r="HJ58" s="784"/>
      <c r="HK58" s="784"/>
      <c r="HL58" s="784"/>
      <c r="HM58" s="784"/>
      <c r="HN58" s="784"/>
      <c r="HO58" s="69"/>
      <c r="HP58" s="785"/>
      <c r="HQ58" s="785"/>
      <c r="HR58" s="785"/>
      <c r="HS58" s="785"/>
      <c r="HT58" s="785"/>
      <c r="HU58" s="70"/>
      <c r="HV58" s="776"/>
      <c r="HW58" s="776"/>
      <c r="HX58" s="776"/>
      <c r="HY58" s="776"/>
      <c r="HZ58" s="776"/>
      <c r="IA58" s="776"/>
      <c r="IB58" s="776"/>
      <c r="IC58" s="776"/>
      <c r="ID58" s="776"/>
      <c r="IE58" s="375"/>
      <c r="IF58" s="786"/>
      <c r="IG58" s="786"/>
      <c r="IH58" s="786"/>
      <c r="II58" s="786"/>
      <c r="IJ58" s="786"/>
      <c r="IK58" s="786"/>
      <c r="IL58" s="786"/>
      <c r="IM58" s="786"/>
      <c r="IN58" s="786"/>
      <c r="IO58" s="375"/>
      <c r="IP58" s="375"/>
      <c r="IQ58" s="375"/>
      <c r="IR58" s="375"/>
      <c r="IS58" s="375"/>
      <c r="IT58" s="375"/>
      <c r="IU58" s="375"/>
      <c r="IV58" s="375"/>
      <c r="IW58" s="71"/>
      <c r="IX58" s="71"/>
      <c r="IY58" s="71"/>
      <c r="IZ58" s="71"/>
      <c r="JA58" s="71"/>
      <c r="JB58" s="71"/>
      <c r="JC58" s="71"/>
      <c r="JD58" s="71"/>
      <c r="JE58" s="71"/>
      <c r="JF58" s="71"/>
      <c r="JG58" s="71"/>
      <c r="JH58" s="71"/>
      <c r="JI58" s="71"/>
      <c r="JJ58" s="71"/>
      <c r="JK58" s="71"/>
      <c r="JL58" s="71"/>
      <c r="JM58" s="71"/>
      <c r="JN58" s="71"/>
      <c r="JO58" s="71"/>
      <c r="JR58" s="74"/>
      <c r="JS58" s="649" t="s">
        <v>23</v>
      </c>
      <c r="JT58" s="650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3"/>
      <c r="NJ58" s="44"/>
      <c r="OE58" s="625"/>
      <c r="OF58" s="625"/>
      <c r="OG58" s="625"/>
      <c r="OH58" s="625"/>
      <c r="OI58" s="625"/>
      <c r="OJ58" s="625"/>
      <c r="OK58" s="625"/>
      <c r="OL58" s="625"/>
      <c r="OM58" s="625"/>
      <c r="ON58" s="625"/>
      <c r="OO58" s="625"/>
      <c r="OP58" s="625"/>
      <c r="OQ58" s="625"/>
      <c r="OR58" s="625"/>
      <c r="OS58" s="625"/>
      <c r="OT58" s="625"/>
      <c r="OU58" s="625"/>
      <c r="OV58" s="625"/>
      <c r="OW58" s="625"/>
      <c r="OX58" s="625"/>
      <c r="OY58" s="625"/>
      <c r="OZ58" s="625"/>
    </row>
    <row r="59" spans="2:416" ht="3.65" customHeight="1" x14ac:dyDescent="0.65">
      <c r="B59" s="27"/>
      <c r="C59" s="28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40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S59" s="663"/>
      <c r="BT59" s="651"/>
      <c r="BU59" s="61"/>
      <c r="BX59" s="730"/>
      <c r="BY59" s="730"/>
      <c r="BZ59" s="730"/>
      <c r="CA59" s="730"/>
      <c r="CB59" s="730"/>
      <c r="CC59" s="730"/>
      <c r="CD59" s="730"/>
      <c r="CE59" s="730"/>
      <c r="CF59" s="730"/>
      <c r="CG59" s="730"/>
      <c r="CH59" s="730"/>
      <c r="CI59" s="730"/>
      <c r="CJ59" s="730"/>
      <c r="CK59" s="730"/>
      <c r="CL59" s="730"/>
      <c r="CM59" s="730"/>
      <c r="CN59" s="730"/>
      <c r="CO59" s="730"/>
      <c r="CP59" s="730"/>
      <c r="CQ59" s="730"/>
      <c r="CR59" s="730"/>
      <c r="CS59" s="730"/>
      <c r="CT59" s="730"/>
      <c r="CU59" s="730"/>
      <c r="CV59" s="730"/>
      <c r="CW59" s="730"/>
      <c r="CX59" s="730"/>
      <c r="CY59" s="757"/>
      <c r="DA59" s="760"/>
      <c r="DB59" s="760"/>
      <c r="DC59" s="760"/>
      <c r="DD59" s="760"/>
      <c r="DE59" s="760"/>
      <c r="DF59" s="760"/>
      <c r="DG59" s="760"/>
      <c r="DH59" s="760"/>
      <c r="DI59" s="760"/>
      <c r="DJ59" s="760"/>
      <c r="DK59" s="760"/>
      <c r="DL59" s="760"/>
      <c r="DM59" s="760"/>
      <c r="DN59" s="760"/>
      <c r="DO59" s="760"/>
      <c r="DP59" s="760"/>
      <c r="DQ59" s="760"/>
      <c r="DR59" s="760"/>
      <c r="DS59" s="760"/>
      <c r="DT59" s="760"/>
      <c r="DU59" s="760"/>
      <c r="DV59" s="760"/>
      <c r="DW59" s="760"/>
      <c r="DX59" s="760"/>
      <c r="DY59" s="760"/>
      <c r="DZ59" s="760"/>
      <c r="EA59" s="760"/>
      <c r="EB59" s="760"/>
      <c r="EC59" s="760"/>
      <c r="ED59" s="760"/>
      <c r="EE59" s="760"/>
      <c r="EF59" s="760"/>
      <c r="EG59" s="760"/>
      <c r="EH59" s="760"/>
      <c r="EI59" s="760"/>
      <c r="EJ59" s="760"/>
      <c r="EK59" s="760"/>
      <c r="EL59" s="760"/>
      <c r="EM59" s="760"/>
      <c r="EN59" s="760"/>
      <c r="EO59" s="760"/>
      <c r="EP59" s="760"/>
      <c r="EQ59" s="760"/>
      <c r="ER59" s="760"/>
      <c r="ES59" s="760"/>
      <c r="ET59" s="760"/>
      <c r="EU59" s="760"/>
      <c r="EV59" s="760"/>
      <c r="EW59" s="760"/>
      <c r="EX59" s="760"/>
      <c r="EY59" s="760"/>
      <c r="EZ59" s="760"/>
      <c r="FA59" s="760"/>
      <c r="FB59" s="760"/>
      <c r="FC59" s="760"/>
      <c r="FD59" s="760"/>
      <c r="FE59" s="760"/>
      <c r="FF59" s="760"/>
      <c r="FG59" s="760"/>
      <c r="FH59" s="760"/>
      <c r="FI59" s="760"/>
      <c r="FJ59" s="760"/>
      <c r="FK59" s="760"/>
      <c r="FL59" s="760"/>
      <c r="FM59" s="760"/>
      <c r="FN59" s="760"/>
      <c r="FO59" s="760"/>
      <c r="FP59" s="750"/>
      <c r="FQ59" s="751"/>
      <c r="FV59" s="724"/>
      <c r="FW59" s="724"/>
      <c r="FX59" s="724"/>
      <c r="FY59" s="724"/>
      <c r="FZ59" s="724"/>
      <c r="GA59" s="724"/>
      <c r="GB59" s="724"/>
      <c r="GC59" s="724"/>
      <c r="GD59" s="724"/>
      <c r="GE59" s="724"/>
      <c r="GF59" s="724"/>
      <c r="GG59" s="724"/>
      <c r="GH59" s="724"/>
      <c r="GI59" s="724"/>
      <c r="GJ59" s="724"/>
      <c r="GK59" s="724"/>
      <c r="GL59" s="724"/>
      <c r="GM59" s="724"/>
      <c r="GN59" s="724"/>
      <c r="GO59" s="724"/>
      <c r="GP59" s="724"/>
      <c r="GQ59" s="724"/>
      <c r="GR59" s="724"/>
      <c r="GS59" s="724"/>
      <c r="GT59" s="724"/>
      <c r="GU59" s="724"/>
      <c r="GV59" s="724"/>
      <c r="GW59" s="724"/>
      <c r="GY59" s="784"/>
      <c r="GZ59" s="784"/>
      <c r="HA59" s="784"/>
      <c r="HB59" s="784"/>
      <c r="HC59" s="784"/>
      <c r="HD59" s="784"/>
      <c r="HE59" s="784"/>
      <c r="HF59" s="784"/>
      <c r="HG59" s="784"/>
      <c r="HH59" s="784"/>
      <c r="HI59" s="784"/>
      <c r="HJ59" s="784"/>
      <c r="HK59" s="784"/>
      <c r="HL59" s="784"/>
      <c r="HM59" s="784"/>
      <c r="HN59" s="784"/>
      <c r="HO59" s="69"/>
      <c r="HP59" s="785"/>
      <c r="HQ59" s="785"/>
      <c r="HR59" s="785"/>
      <c r="HS59" s="785"/>
      <c r="HT59" s="785"/>
      <c r="HU59" s="70"/>
      <c r="HV59" s="776"/>
      <c r="HW59" s="776"/>
      <c r="HX59" s="776"/>
      <c r="HY59" s="776"/>
      <c r="HZ59" s="776"/>
      <c r="IA59" s="776"/>
      <c r="IB59" s="776"/>
      <c r="IC59" s="776"/>
      <c r="ID59" s="776"/>
      <c r="IE59" s="375"/>
      <c r="IF59" s="786"/>
      <c r="IG59" s="786"/>
      <c r="IH59" s="786"/>
      <c r="II59" s="786"/>
      <c r="IJ59" s="786"/>
      <c r="IK59" s="786"/>
      <c r="IL59" s="786"/>
      <c r="IM59" s="786"/>
      <c r="IN59" s="786"/>
      <c r="IO59" s="375"/>
      <c r="IP59" s="375"/>
      <c r="IQ59" s="375"/>
      <c r="IR59" s="375"/>
      <c r="IS59" s="375"/>
      <c r="IT59" s="375"/>
      <c r="IU59" s="375"/>
      <c r="IV59" s="375"/>
      <c r="IW59" s="71"/>
      <c r="IX59" s="71"/>
      <c r="IY59" s="71"/>
      <c r="IZ59" s="71"/>
      <c r="JA59" s="71"/>
      <c r="JB59" s="71"/>
      <c r="JC59" s="71"/>
      <c r="JD59" s="71"/>
      <c r="JE59" s="71"/>
      <c r="JF59" s="71"/>
      <c r="JG59" s="71"/>
      <c r="JH59" s="71"/>
      <c r="JI59" s="71"/>
      <c r="JJ59" s="71"/>
      <c r="JK59" s="71"/>
      <c r="JL59" s="71"/>
      <c r="JM59" s="71"/>
      <c r="JN59" s="71"/>
      <c r="JO59" s="71"/>
      <c r="JR59" s="60"/>
      <c r="JS59" s="651"/>
      <c r="JT59" s="652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3"/>
      <c r="NJ59" s="44"/>
      <c r="OE59" s="625"/>
      <c r="OF59" s="625"/>
      <c r="OG59" s="625"/>
      <c r="OH59" s="625"/>
      <c r="OI59" s="625"/>
      <c r="OJ59" s="625"/>
      <c r="OK59" s="625"/>
      <c r="OL59" s="625"/>
      <c r="OM59" s="625"/>
      <c r="ON59" s="625"/>
      <c r="OO59" s="625"/>
      <c r="OP59" s="625"/>
      <c r="OQ59" s="625"/>
      <c r="OR59" s="625"/>
      <c r="OS59" s="625"/>
      <c r="OT59" s="625"/>
      <c r="OU59" s="625"/>
      <c r="OV59" s="625"/>
      <c r="OW59" s="625"/>
      <c r="OX59" s="625"/>
      <c r="OY59" s="625"/>
      <c r="OZ59" s="625"/>
    </row>
    <row r="60" spans="2:416" ht="3.65" customHeight="1" x14ac:dyDescent="0.65">
      <c r="B60" s="27"/>
      <c r="C60" s="28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40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S60" s="663"/>
      <c r="BT60" s="651"/>
      <c r="BU60" s="61"/>
      <c r="BX60" s="66"/>
      <c r="BY60" s="66"/>
      <c r="BZ60" s="66"/>
      <c r="CA60" s="66"/>
      <c r="CB60" s="66"/>
      <c r="CC60" s="66"/>
      <c r="CD60" s="66"/>
      <c r="CE60" s="66"/>
      <c r="CF60" s="66"/>
      <c r="CG60" s="66"/>
      <c r="CH60" s="66"/>
      <c r="CI60" s="66"/>
      <c r="CJ60" s="66"/>
      <c r="CK60" s="66"/>
      <c r="CL60" s="66"/>
      <c r="CM60" s="66"/>
      <c r="CN60" s="66"/>
      <c r="CO60" s="66"/>
      <c r="CP60" s="66"/>
      <c r="CQ60" s="66"/>
      <c r="CR60" s="66"/>
      <c r="CS60" s="66"/>
      <c r="CT60" s="66"/>
      <c r="CU60" s="66"/>
      <c r="CV60" s="66"/>
      <c r="CW60" s="66"/>
      <c r="CX60" s="66"/>
      <c r="CY60" s="66"/>
      <c r="DA60" s="67"/>
      <c r="DB60" s="67"/>
      <c r="DC60" s="67"/>
      <c r="DD60" s="67"/>
      <c r="DE60" s="67"/>
      <c r="DF60" s="67"/>
      <c r="DG60" s="67"/>
      <c r="DH60" s="67"/>
      <c r="DI60" s="67"/>
      <c r="DJ60" s="67"/>
      <c r="DK60" s="67"/>
      <c r="DL60" s="67"/>
      <c r="DM60" s="67"/>
      <c r="DN60" s="67"/>
      <c r="DO60" s="67"/>
      <c r="DP60" s="67"/>
      <c r="DQ60" s="67"/>
      <c r="DR60" s="67"/>
      <c r="DS60" s="67"/>
      <c r="DT60" s="67"/>
      <c r="DU60" s="67"/>
      <c r="DV60" s="67"/>
      <c r="DW60" s="67"/>
      <c r="DX60" s="67"/>
      <c r="DY60" s="67"/>
      <c r="DZ60" s="67"/>
      <c r="EA60" s="67"/>
      <c r="EB60" s="67"/>
      <c r="EC60" s="67"/>
      <c r="ED60" s="67"/>
      <c r="EE60" s="67"/>
      <c r="EF60" s="67"/>
      <c r="EG60" s="67"/>
      <c r="EH60" s="67"/>
      <c r="EI60" s="67"/>
      <c r="EJ60" s="67"/>
      <c r="EK60" s="67"/>
      <c r="EL60" s="67"/>
      <c r="EM60" s="67"/>
      <c r="EN60" s="67"/>
      <c r="EO60" s="67"/>
      <c r="EP60" s="67"/>
      <c r="EQ60" s="67"/>
      <c r="ER60" s="67"/>
      <c r="ES60" s="67"/>
      <c r="ET60" s="67"/>
      <c r="EU60" s="67"/>
      <c r="EV60" s="67"/>
      <c r="EW60" s="67"/>
      <c r="EX60" s="67"/>
      <c r="EY60" s="67"/>
      <c r="EZ60" s="67"/>
      <c r="FA60" s="67"/>
      <c r="FB60" s="67"/>
      <c r="FC60" s="67"/>
      <c r="FD60" s="67"/>
      <c r="FE60" s="67"/>
      <c r="FF60" s="67"/>
      <c r="FG60" s="67"/>
      <c r="FH60" s="67"/>
      <c r="FI60" s="67"/>
      <c r="FJ60" s="67"/>
      <c r="FK60" s="67"/>
      <c r="FL60" s="67"/>
      <c r="FM60" s="67"/>
      <c r="FN60" s="67"/>
      <c r="FO60" s="67"/>
      <c r="FP60" s="68"/>
      <c r="FQ60" s="68"/>
      <c r="JR60" s="60"/>
      <c r="JS60" s="651"/>
      <c r="JT60" s="652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3"/>
      <c r="NJ60" s="44"/>
      <c r="OE60" s="625"/>
      <c r="OF60" s="625"/>
      <c r="OG60" s="625"/>
      <c r="OH60" s="625"/>
      <c r="OI60" s="625"/>
      <c r="OJ60" s="625"/>
      <c r="OK60" s="625"/>
      <c r="OL60" s="625"/>
      <c r="OM60" s="625"/>
      <c r="ON60" s="625"/>
      <c r="OO60" s="625"/>
      <c r="OP60" s="625"/>
      <c r="OQ60" s="625"/>
      <c r="OR60" s="625"/>
      <c r="OS60" s="625"/>
      <c r="OT60" s="625"/>
      <c r="OU60" s="625"/>
      <c r="OV60" s="625"/>
      <c r="OW60" s="625"/>
      <c r="OX60" s="625"/>
      <c r="OY60" s="625"/>
      <c r="OZ60" s="625"/>
    </row>
    <row r="61" spans="2:416" ht="3.65" customHeight="1" x14ac:dyDescent="0.65">
      <c r="B61" s="27"/>
      <c r="C61" s="28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40"/>
      <c r="BA61" s="41"/>
      <c r="BB61" s="41"/>
      <c r="BC61" s="41"/>
      <c r="BD61" s="41"/>
      <c r="BE61" s="41"/>
      <c r="BS61" s="663"/>
      <c r="BT61" s="651"/>
      <c r="BU61" s="61"/>
      <c r="BX61" s="729" t="s">
        <v>24</v>
      </c>
      <c r="BY61" s="729"/>
      <c r="BZ61" s="729"/>
      <c r="CA61" s="729"/>
      <c r="CB61" s="729"/>
      <c r="CC61" s="729"/>
      <c r="CD61" s="729"/>
      <c r="CE61" s="729"/>
      <c r="CF61" s="729"/>
      <c r="CG61" s="729"/>
      <c r="CH61" s="729"/>
      <c r="CI61" s="729"/>
      <c r="CJ61" s="729"/>
      <c r="CK61" s="729"/>
      <c r="CL61" s="729"/>
      <c r="CM61" s="729"/>
      <c r="CN61" s="729"/>
      <c r="CO61" s="729"/>
      <c r="CP61" s="729"/>
      <c r="CQ61" s="729"/>
      <c r="CR61" s="729"/>
      <c r="CS61" s="729"/>
      <c r="CT61" s="729"/>
      <c r="CU61" s="729"/>
      <c r="CV61" s="729"/>
      <c r="CW61" s="729"/>
      <c r="CX61" s="729"/>
      <c r="CY61" s="756"/>
      <c r="DA61" s="758">
        <f ca="1">TODAY()</f>
        <v>46318</v>
      </c>
      <c r="DB61" s="759"/>
      <c r="DC61" s="759"/>
      <c r="DD61" s="759"/>
      <c r="DE61" s="759"/>
      <c r="DF61" s="759"/>
      <c r="DG61" s="759"/>
      <c r="DH61" s="759"/>
      <c r="DI61" s="759"/>
      <c r="DJ61" s="759"/>
      <c r="DK61" s="759"/>
      <c r="DL61" s="759"/>
      <c r="DM61" s="759"/>
      <c r="DN61" s="759"/>
      <c r="DO61" s="759"/>
      <c r="DP61" s="759"/>
      <c r="DQ61" s="759"/>
      <c r="DR61" s="759"/>
      <c r="DS61" s="759"/>
      <c r="DT61" s="759"/>
      <c r="DU61" s="759"/>
      <c r="DV61" s="759"/>
      <c r="DW61" s="759"/>
      <c r="DX61" s="759"/>
      <c r="DY61" s="759"/>
      <c r="DZ61" s="759"/>
      <c r="EA61" s="759"/>
      <c r="EB61" s="759"/>
      <c r="EC61" s="759"/>
      <c r="ED61" s="759"/>
      <c r="EE61" s="759"/>
      <c r="EF61" s="759"/>
      <c r="EG61" s="759"/>
      <c r="EH61" s="759"/>
      <c r="EI61" s="759"/>
      <c r="EJ61" s="759"/>
      <c r="EK61" s="759"/>
      <c r="EL61" s="759"/>
      <c r="EM61" s="759"/>
      <c r="EN61" s="759"/>
      <c r="EO61" s="759"/>
      <c r="EP61" s="759"/>
      <c r="EQ61" s="759"/>
      <c r="ER61" s="759"/>
      <c r="ES61" s="759"/>
      <c r="ET61" s="759"/>
      <c r="EU61" s="759"/>
      <c r="EV61" s="759"/>
      <c r="EW61" s="759"/>
      <c r="EX61" s="759"/>
      <c r="EY61" s="759"/>
      <c r="EZ61" s="759"/>
      <c r="FA61" s="759"/>
      <c r="FB61" s="759"/>
      <c r="FC61" s="759"/>
      <c r="FD61" s="759"/>
      <c r="FE61" s="759"/>
      <c r="FF61" s="759"/>
      <c r="FG61" s="759"/>
      <c r="FH61" s="759"/>
      <c r="FI61" s="759"/>
      <c r="FJ61" s="759"/>
      <c r="FK61" s="759"/>
      <c r="FL61" s="759"/>
      <c r="FM61" s="759"/>
      <c r="FN61" s="759"/>
      <c r="FO61" s="759"/>
      <c r="FP61" s="748" t="s">
        <v>11</v>
      </c>
      <c r="FQ61" s="749"/>
      <c r="FV61" s="729" t="s">
        <v>25</v>
      </c>
      <c r="FW61" s="729"/>
      <c r="FX61" s="729"/>
      <c r="FY61" s="729"/>
      <c r="FZ61" s="729"/>
      <c r="GA61" s="729"/>
      <c r="GB61" s="729"/>
      <c r="GC61" s="729"/>
      <c r="GD61" s="729"/>
      <c r="GE61" s="729"/>
      <c r="GF61" s="729"/>
      <c r="GG61" s="729"/>
      <c r="GH61" s="729"/>
      <c r="GI61" s="729"/>
      <c r="GJ61" s="729"/>
      <c r="GK61" s="729"/>
      <c r="GL61" s="729"/>
      <c r="GM61" s="729"/>
      <c r="GN61" s="729"/>
      <c r="GO61" s="729"/>
      <c r="GP61" s="729"/>
      <c r="GQ61" s="729"/>
      <c r="GR61" s="729"/>
      <c r="GS61" s="729"/>
      <c r="GT61" s="729"/>
      <c r="GU61" s="729"/>
      <c r="GV61" s="729"/>
      <c r="GW61" s="729"/>
      <c r="GX61" s="9"/>
      <c r="GY61" s="779"/>
      <c r="GZ61" s="779"/>
      <c r="HA61" s="779"/>
      <c r="HB61" s="779"/>
      <c r="HC61" s="779"/>
      <c r="HD61" s="779"/>
      <c r="HE61" s="779"/>
      <c r="HF61" s="779"/>
      <c r="HG61" s="779"/>
      <c r="HH61" s="779"/>
      <c r="HI61" s="779"/>
      <c r="HJ61" s="779"/>
      <c r="HK61" s="779"/>
      <c r="HL61" s="779"/>
      <c r="HM61" s="779"/>
      <c r="HN61" s="779"/>
      <c r="HO61" s="779"/>
      <c r="HP61" s="779"/>
      <c r="HQ61" s="779"/>
      <c r="HR61" s="779"/>
      <c r="HS61" s="761" t="s">
        <v>11</v>
      </c>
      <c r="HT61" s="761"/>
      <c r="JR61" s="60"/>
      <c r="JS61" s="651"/>
      <c r="JT61" s="652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3"/>
      <c r="NJ61" s="44"/>
      <c r="OE61" s="625"/>
      <c r="OF61" s="625"/>
      <c r="OG61" s="625"/>
      <c r="OH61" s="625"/>
      <c r="OI61" s="625"/>
      <c r="OJ61" s="625"/>
      <c r="OK61" s="625"/>
      <c r="OL61" s="625"/>
      <c r="OM61" s="625"/>
      <c r="ON61" s="625"/>
      <c r="OO61" s="625"/>
      <c r="OP61" s="625"/>
      <c r="OQ61" s="625"/>
      <c r="OR61" s="625"/>
      <c r="OS61" s="625"/>
      <c r="OT61" s="625"/>
      <c r="OU61" s="625"/>
      <c r="OV61" s="625"/>
      <c r="OW61" s="625"/>
      <c r="OX61" s="625"/>
      <c r="OY61" s="625"/>
      <c r="OZ61" s="625"/>
    </row>
    <row r="62" spans="2:416" ht="3.65" customHeight="1" x14ac:dyDescent="0.65">
      <c r="B62" s="27"/>
      <c r="C62" s="28"/>
      <c r="D62" s="714"/>
      <c r="E62" s="714"/>
      <c r="F62" s="714"/>
      <c r="G62" s="714"/>
      <c r="H62" s="714"/>
      <c r="I62" s="714"/>
      <c r="J62" s="714"/>
      <c r="K62" s="714"/>
      <c r="L62" s="714"/>
      <c r="M62" s="714"/>
      <c r="N62" s="714"/>
      <c r="O62" s="714"/>
      <c r="P62" s="714"/>
      <c r="Q62" s="714"/>
      <c r="R62" s="714"/>
      <c r="S62" s="714"/>
      <c r="T62" s="714"/>
      <c r="U62" s="714"/>
      <c r="V62" s="714"/>
      <c r="W62" s="714"/>
      <c r="X62" s="714"/>
      <c r="Y62" s="714"/>
      <c r="Z62" s="714"/>
      <c r="AA62" s="714"/>
      <c r="AB62" s="714"/>
      <c r="AC62" s="714"/>
      <c r="AD62" s="714"/>
      <c r="AE62" s="714"/>
      <c r="AF62" s="714"/>
      <c r="AG62" s="714"/>
      <c r="AH62" s="714"/>
      <c r="AI62" s="714"/>
      <c r="AJ62" s="714"/>
      <c r="AK62" s="714"/>
      <c r="AL62" s="714"/>
      <c r="AM62" s="714"/>
      <c r="AN62" s="714"/>
      <c r="AO62" s="714"/>
      <c r="AP62" s="714"/>
      <c r="AQ62" s="714"/>
      <c r="AR62" s="714"/>
      <c r="AS62" s="714"/>
      <c r="AT62" s="714"/>
      <c r="AU62" s="714"/>
      <c r="AV62" s="714"/>
      <c r="AW62" s="714"/>
      <c r="AX62" s="714"/>
      <c r="AY62" s="714"/>
      <c r="AZ62" s="40"/>
      <c r="BA62" s="41"/>
      <c r="BB62" s="41"/>
      <c r="BC62" s="41"/>
      <c r="BD62" s="41"/>
      <c r="BE62" s="41"/>
      <c r="BS62" s="663"/>
      <c r="BT62" s="651"/>
      <c r="BU62" s="61"/>
      <c r="BX62" s="729"/>
      <c r="BY62" s="729"/>
      <c r="BZ62" s="729"/>
      <c r="CA62" s="729"/>
      <c r="CB62" s="729"/>
      <c r="CC62" s="729"/>
      <c r="CD62" s="729"/>
      <c r="CE62" s="729"/>
      <c r="CF62" s="729"/>
      <c r="CG62" s="729"/>
      <c r="CH62" s="729"/>
      <c r="CI62" s="729"/>
      <c r="CJ62" s="729"/>
      <c r="CK62" s="729"/>
      <c r="CL62" s="729"/>
      <c r="CM62" s="729"/>
      <c r="CN62" s="729"/>
      <c r="CO62" s="729"/>
      <c r="CP62" s="729"/>
      <c r="CQ62" s="729"/>
      <c r="CR62" s="729"/>
      <c r="CS62" s="729"/>
      <c r="CT62" s="729"/>
      <c r="CU62" s="729"/>
      <c r="CV62" s="729"/>
      <c r="CW62" s="729"/>
      <c r="CX62" s="729"/>
      <c r="CY62" s="756"/>
      <c r="DA62" s="759"/>
      <c r="DB62" s="759"/>
      <c r="DC62" s="759"/>
      <c r="DD62" s="759"/>
      <c r="DE62" s="759"/>
      <c r="DF62" s="759"/>
      <c r="DG62" s="759"/>
      <c r="DH62" s="759"/>
      <c r="DI62" s="759"/>
      <c r="DJ62" s="759"/>
      <c r="DK62" s="759"/>
      <c r="DL62" s="759"/>
      <c r="DM62" s="759"/>
      <c r="DN62" s="759"/>
      <c r="DO62" s="759"/>
      <c r="DP62" s="759"/>
      <c r="DQ62" s="759"/>
      <c r="DR62" s="759"/>
      <c r="DS62" s="759"/>
      <c r="DT62" s="759"/>
      <c r="DU62" s="759"/>
      <c r="DV62" s="759"/>
      <c r="DW62" s="759"/>
      <c r="DX62" s="759"/>
      <c r="DY62" s="759"/>
      <c r="DZ62" s="759"/>
      <c r="EA62" s="759"/>
      <c r="EB62" s="759"/>
      <c r="EC62" s="759"/>
      <c r="ED62" s="759"/>
      <c r="EE62" s="759"/>
      <c r="EF62" s="759"/>
      <c r="EG62" s="759"/>
      <c r="EH62" s="759"/>
      <c r="EI62" s="759"/>
      <c r="EJ62" s="759"/>
      <c r="EK62" s="759"/>
      <c r="EL62" s="759"/>
      <c r="EM62" s="759"/>
      <c r="EN62" s="759"/>
      <c r="EO62" s="759"/>
      <c r="EP62" s="759"/>
      <c r="EQ62" s="759"/>
      <c r="ER62" s="759"/>
      <c r="ES62" s="759"/>
      <c r="ET62" s="759"/>
      <c r="EU62" s="759"/>
      <c r="EV62" s="759"/>
      <c r="EW62" s="759"/>
      <c r="EX62" s="759"/>
      <c r="EY62" s="759"/>
      <c r="EZ62" s="759"/>
      <c r="FA62" s="759"/>
      <c r="FB62" s="759"/>
      <c r="FC62" s="759"/>
      <c r="FD62" s="759"/>
      <c r="FE62" s="759"/>
      <c r="FF62" s="759"/>
      <c r="FG62" s="759"/>
      <c r="FH62" s="759"/>
      <c r="FI62" s="759"/>
      <c r="FJ62" s="759"/>
      <c r="FK62" s="759"/>
      <c r="FL62" s="759"/>
      <c r="FM62" s="759"/>
      <c r="FN62" s="759"/>
      <c r="FO62" s="759"/>
      <c r="FP62" s="748"/>
      <c r="FQ62" s="749"/>
      <c r="FV62" s="729"/>
      <c r="FW62" s="729"/>
      <c r="FX62" s="729"/>
      <c r="FY62" s="729"/>
      <c r="FZ62" s="729"/>
      <c r="GA62" s="729"/>
      <c r="GB62" s="729"/>
      <c r="GC62" s="729"/>
      <c r="GD62" s="729"/>
      <c r="GE62" s="729"/>
      <c r="GF62" s="729"/>
      <c r="GG62" s="729"/>
      <c r="GH62" s="729"/>
      <c r="GI62" s="729"/>
      <c r="GJ62" s="729"/>
      <c r="GK62" s="729"/>
      <c r="GL62" s="729"/>
      <c r="GM62" s="729"/>
      <c r="GN62" s="729"/>
      <c r="GO62" s="729"/>
      <c r="GP62" s="729"/>
      <c r="GQ62" s="729"/>
      <c r="GR62" s="729"/>
      <c r="GS62" s="729"/>
      <c r="GT62" s="729"/>
      <c r="GU62" s="729"/>
      <c r="GV62" s="729"/>
      <c r="GW62" s="729"/>
      <c r="GX62" s="9"/>
      <c r="GY62" s="779"/>
      <c r="GZ62" s="779"/>
      <c r="HA62" s="779"/>
      <c r="HB62" s="779"/>
      <c r="HC62" s="779"/>
      <c r="HD62" s="779"/>
      <c r="HE62" s="779"/>
      <c r="HF62" s="779"/>
      <c r="HG62" s="779"/>
      <c r="HH62" s="779"/>
      <c r="HI62" s="779"/>
      <c r="HJ62" s="779"/>
      <c r="HK62" s="779"/>
      <c r="HL62" s="779"/>
      <c r="HM62" s="779"/>
      <c r="HN62" s="779"/>
      <c r="HO62" s="779"/>
      <c r="HP62" s="779"/>
      <c r="HQ62" s="779"/>
      <c r="HR62" s="779"/>
      <c r="HS62" s="761"/>
      <c r="HT62" s="761"/>
      <c r="JR62" s="60"/>
      <c r="JS62" s="651"/>
      <c r="JT62" s="652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3"/>
      <c r="NJ62" s="44"/>
      <c r="OE62" s="625"/>
      <c r="OF62" s="625"/>
      <c r="OG62" s="625"/>
      <c r="OH62" s="625"/>
      <c r="OI62" s="625"/>
      <c r="OJ62" s="625"/>
      <c r="OK62" s="625"/>
      <c r="OL62" s="625"/>
      <c r="OM62" s="625"/>
      <c r="ON62" s="625"/>
      <c r="OO62" s="625"/>
      <c r="OP62" s="625"/>
      <c r="OQ62" s="625"/>
      <c r="OR62" s="625"/>
      <c r="OS62" s="625"/>
      <c r="OT62" s="625"/>
      <c r="OU62" s="625"/>
      <c r="OV62" s="625"/>
      <c r="OW62" s="625"/>
      <c r="OX62" s="625"/>
      <c r="OY62" s="625"/>
      <c r="OZ62" s="625"/>
    </row>
    <row r="63" spans="2:416" ht="3.65" customHeight="1" x14ac:dyDescent="0.65">
      <c r="B63" s="27"/>
      <c r="C63" s="28"/>
      <c r="D63" s="714"/>
      <c r="E63" s="714"/>
      <c r="F63" s="714"/>
      <c r="G63" s="714"/>
      <c r="H63" s="714"/>
      <c r="I63" s="714"/>
      <c r="J63" s="714"/>
      <c r="K63" s="714"/>
      <c r="L63" s="714"/>
      <c r="M63" s="714"/>
      <c r="N63" s="714"/>
      <c r="O63" s="714"/>
      <c r="P63" s="714"/>
      <c r="Q63" s="714"/>
      <c r="R63" s="714"/>
      <c r="S63" s="714"/>
      <c r="T63" s="714"/>
      <c r="U63" s="714"/>
      <c r="V63" s="714"/>
      <c r="W63" s="714"/>
      <c r="X63" s="714"/>
      <c r="Y63" s="714"/>
      <c r="Z63" s="714"/>
      <c r="AA63" s="714"/>
      <c r="AB63" s="714"/>
      <c r="AC63" s="714"/>
      <c r="AD63" s="714"/>
      <c r="AE63" s="714"/>
      <c r="AF63" s="714"/>
      <c r="AG63" s="714"/>
      <c r="AH63" s="714"/>
      <c r="AI63" s="714"/>
      <c r="AJ63" s="714"/>
      <c r="AK63" s="714"/>
      <c r="AL63" s="714"/>
      <c r="AM63" s="714"/>
      <c r="AN63" s="714"/>
      <c r="AO63" s="714"/>
      <c r="AP63" s="714"/>
      <c r="AQ63" s="714"/>
      <c r="AR63" s="714"/>
      <c r="AS63" s="714"/>
      <c r="AT63" s="714"/>
      <c r="AU63" s="714"/>
      <c r="AV63" s="714"/>
      <c r="AW63" s="714"/>
      <c r="AX63" s="714"/>
      <c r="AY63" s="714"/>
      <c r="AZ63" s="40"/>
      <c r="BA63" s="41"/>
      <c r="BB63" s="41"/>
      <c r="BC63" s="41"/>
      <c r="BD63" s="41"/>
      <c r="BE63" s="41"/>
      <c r="BS63" s="663"/>
      <c r="BT63" s="651"/>
      <c r="BU63" s="660" t="e" vm="13">
        <v>#VALUE!</v>
      </c>
      <c r="BX63" s="729"/>
      <c r="BY63" s="729"/>
      <c r="BZ63" s="729"/>
      <c r="CA63" s="729"/>
      <c r="CB63" s="729"/>
      <c r="CC63" s="729"/>
      <c r="CD63" s="729"/>
      <c r="CE63" s="729"/>
      <c r="CF63" s="729"/>
      <c r="CG63" s="729"/>
      <c r="CH63" s="729"/>
      <c r="CI63" s="729"/>
      <c r="CJ63" s="729"/>
      <c r="CK63" s="729"/>
      <c r="CL63" s="729"/>
      <c r="CM63" s="729"/>
      <c r="CN63" s="729"/>
      <c r="CO63" s="729"/>
      <c r="CP63" s="729"/>
      <c r="CQ63" s="729"/>
      <c r="CR63" s="729"/>
      <c r="CS63" s="729"/>
      <c r="CT63" s="729"/>
      <c r="CU63" s="729"/>
      <c r="CV63" s="729"/>
      <c r="CW63" s="729"/>
      <c r="CX63" s="729"/>
      <c r="CY63" s="756"/>
      <c r="DA63" s="759"/>
      <c r="DB63" s="759"/>
      <c r="DC63" s="759"/>
      <c r="DD63" s="759"/>
      <c r="DE63" s="759"/>
      <c r="DF63" s="759"/>
      <c r="DG63" s="759"/>
      <c r="DH63" s="759"/>
      <c r="DI63" s="759"/>
      <c r="DJ63" s="759"/>
      <c r="DK63" s="759"/>
      <c r="DL63" s="759"/>
      <c r="DM63" s="759"/>
      <c r="DN63" s="759"/>
      <c r="DO63" s="759"/>
      <c r="DP63" s="759"/>
      <c r="DQ63" s="759"/>
      <c r="DR63" s="759"/>
      <c r="DS63" s="759"/>
      <c r="DT63" s="759"/>
      <c r="DU63" s="759"/>
      <c r="DV63" s="759"/>
      <c r="DW63" s="759"/>
      <c r="DX63" s="759"/>
      <c r="DY63" s="759"/>
      <c r="DZ63" s="759"/>
      <c r="EA63" s="759"/>
      <c r="EB63" s="759"/>
      <c r="EC63" s="759"/>
      <c r="ED63" s="759"/>
      <c r="EE63" s="759"/>
      <c r="EF63" s="759"/>
      <c r="EG63" s="759"/>
      <c r="EH63" s="759"/>
      <c r="EI63" s="759"/>
      <c r="EJ63" s="759"/>
      <c r="EK63" s="759"/>
      <c r="EL63" s="759"/>
      <c r="EM63" s="759"/>
      <c r="EN63" s="759"/>
      <c r="EO63" s="759"/>
      <c r="EP63" s="759"/>
      <c r="EQ63" s="759"/>
      <c r="ER63" s="759"/>
      <c r="ES63" s="759"/>
      <c r="ET63" s="759"/>
      <c r="EU63" s="759"/>
      <c r="EV63" s="759"/>
      <c r="EW63" s="759"/>
      <c r="EX63" s="759"/>
      <c r="EY63" s="759"/>
      <c r="EZ63" s="759"/>
      <c r="FA63" s="759"/>
      <c r="FB63" s="759"/>
      <c r="FC63" s="759"/>
      <c r="FD63" s="759"/>
      <c r="FE63" s="759"/>
      <c r="FF63" s="759"/>
      <c r="FG63" s="759"/>
      <c r="FH63" s="759"/>
      <c r="FI63" s="759"/>
      <c r="FJ63" s="759"/>
      <c r="FK63" s="759"/>
      <c r="FL63" s="759"/>
      <c r="FM63" s="759"/>
      <c r="FN63" s="759"/>
      <c r="FO63" s="759"/>
      <c r="FP63" s="748"/>
      <c r="FQ63" s="749"/>
      <c r="FV63" s="729"/>
      <c r="FW63" s="729"/>
      <c r="FX63" s="729"/>
      <c r="FY63" s="729"/>
      <c r="FZ63" s="729"/>
      <c r="GA63" s="729"/>
      <c r="GB63" s="729"/>
      <c r="GC63" s="729"/>
      <c r="GD63" s="729"/>
      <c r="GE63" s="729"/>
      <c r="GF63" s="729"/>
      <c r="GG63" s="729"/>
      <c r="GH63" s="729"/>
      <c r="GI63" s="729"/>
      <c r="GJ63" s="729"/>
      <c r="GK63" s="729"/>
      <c r="GL63" s="729"/>
      <c r="GM63" s="729"/>
      <c r="GN63" s="729"/>
      <c r="GO63" s="729"/>
      <c r="GP63" s="729"/>
      <c r="GQ63" s="729"/>
      <c r="GR63" s="729"/>
      <c r="GS63" s="729"/>
      <c r="GT63" s="729"/>
      <c r="GU63" s="729"/>
      <c r="GV63" s="729"/>
      <c r="GW63" s="729"/>
      <c r="GX63" s="9"/>
      <c r="GY63" s="779"/>
      <c r="GZ63" s="779"/>
      <c r="HA63" s="779"/>
      <c r="HB63" s="779"/>
      <c r="HC63" s="779"/>
      <c r="HD63" s="779"/>
      <c r="HE63" s="779"/>
      <c r="HF63" s="779"/>
      <c r="HG63" s="779"/>
      <c r="HH63" s="779"/>
      <c r="HI63" s="779"/>
      <c r="HJ63" s="779"/>
      <c r="HK63" s="779"/>
      <c r="HL63" s="779"/>
      <c r="HM63" s="779"/>
      <c r="HN63" s="779"/>
      <c r="HO63" s="779"/>
      <c r="HP63" s="779"/>
      <c r="HQ63" s="779"/>
      <c r="HR63" s="779"/>
      <c r="HS63" s="761"/>
      <c r="HT63" s="761"/>
      <c r="JR63" s="663" t="e" vm="13">
        <v>#VALUE!</v>
      </c>
      <c r="JS63" s="651"/>
      <c r="JT63" s="652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3"/>
      <c r="NJ63" s="44"/>
      <c r="OE63" s="625"/>
      <c r="OF63" s="625"/>
      <c r="OG63" s="625"/>
      <c r="OH63" s="625"/>
      <c r="OI63" s="625"/>
      <c r="OJ63" s="625"/>
      <c r="OK63" s="625"/>
      <c r="OL63" s="625"/>
      <c r="OM63" s="625"/>
      <c r="ON63" s="625"/>
      <c r="OO63" s="625"/>
      <c r="OP63" s="625"/>
      <c r="OQ63" s="625"/>
      <c r="OR63" s="625"/>
      <c r="OS63" s="625"/>
      <c r="OT63" s="625"/>
      <c r="OU63" s="625"/>
      <c r="OV63" s="625"/>
      <c r="OW63" s="625"/>
      <c r="OX63" s="625"/>
      <c r="OY63" s="625"/>
      <c r="OZ63" s="625"/>
    </row>
    <row r="64" spans="2:416" ht="3.65" customHeight="1" x14ac:dyDescent="0.65">
      <c r="B64" s="27"/>
      <c r="C64" s="28"/>
      <c r="D64" s="714"/>
      <c r="E64" s="714"/>
      <c r="F64" s="714"/>
      <c r="G64" s="714"/>
      <c r="H64" s="714"/>
      <c r="I64" s="714"/>
      <c r="J64" s="714"/>
      <c r="K64" s="714"/>
      <c r="L64" s="714"/>
      <c r="M64" s="714"/>
      <c r="N64" s="714"/>
      <c r="O64" s="714"/>
      <c r="P64" s="714"/>
      <c r="Q64" s="714"/>
      <c r="R64" s="714"/>
      <c r="S64" s="714"/>
      <c r="T64" s="714"/>
      <c r="U64" s="714"/>
      <c r="V64" s="714"/>
      <c r="W64" s="714"/>
      <c r="X64" s="714"/>
      <c r="Y64" s="714"/>
      <c r="Z64" s="714"/>
      <c r="AA64" s="714"/>
      <c r="AB64" s="714"/>
      <c r="AC64" s="714"/>
      <c r="AD64" s="714"/>
      <c r="AE64" s="714"/>
      <c r="AF64" s="714"/>
      <c r="AG64" s="714"/>
      <c r="AH64" s="714"/>
      <c r="AI64" s="714"/>
      <c r="AJ64" s="714"/>
      <c r="AK64" s="714"/>
      <c r="AL64" s="714"/>
      <c r="AM64" s="714"/>
      <c r="AN64" s="714"/>
      <c r="AO64" s="714"/>
      <c r="AP64" s="714"/>
      <c r="AQ64" s="714"/>
      <c r="AR64" s="714"/>
      <c r="AS64" s="714"/>
      <c r="AT64" s="714"/>
      <c r="AU64" s="714"/>
      <c r="AV64" s="714"/>
      <c r="AW64" s="714"/>
      <c r="AX64" s="714"/>
      <c r="AY64" s="714"/>
      <c r="AZ64" s="40"/>
      <c r="BA64" s="41"/>
      <c r="BB64" s="41"/>
      <c r="BC64" s="41"/>
      <c r="BD64" s="41"/>
      <c r="BE64" s="41"/>
      <c r="BS64" s="663"/>
      <c r="BT64" s="651"/>
      <c r="BU64" s="660"/>
      <c r="BX64" s="730"/>
      <c r="BY64" s="730"/>
      <c r="BZ64" s="730"/>
      <c r="CA64" s="730"/>
      <c r="CB64" s="730"/>
      <c r="CC64" s="730"/>
      <c r="CD64" s="730"/>
      <c r="CE64" s="730"/>
      <c r="CF64" s="730"/>
      <c r="CG64" s="730"/>
      <c r="CH64" s="730"/>
      <c r="CI64" s="730"/>
      <c r="CJ64" s="730"/>
      <c r="CK64" s="730"/>
      <c r="CL64" s="730"/>
      <c r="CM64" s="730"/>
      <c r="CN64" s="730"/>
      <c r="CO64" s="730"/>
      <c r="CP64" s="730"/>
      <c r="CQ64" s="730"/>
      <c r="CR64" s="730"/>
      <c r="CS64" s="730"/>
      <c r="CT64" s="730"/>
      <c r="CU64" s="730"/>
      <c r="CV64" s="730"/>
      <c r="CW64" s="730"/>
      <c r="CX64" s="730"/>
      <c r="CY64" s="757"/>
      <c r="DA64" s="760"/>
      <c r="DB64" s="760"/>
      <c r="DC64" s="760"/>
      <c r="DD64" s="760"/>
      <c r="DE64" s="760"/>
      <c r="DF64" s="760"/>
      <c r="DG64" s="760"/>
      <c r="DH64" s="760"/>
      <c r="DI64" s="760"/>
      <c r="DJ64" s="760"/>
      <c r="DK64" s="760"/>
      <c r="DL64" s="760"/>
      <c r="DM64" s="760"/>
      <c r="DN64" s="760"/>
      <c r="DO64" s="760"/>
      <c r="DP64" s="760"/>
      <c r="DQ64" s="760"/>
      <c r="DR64" s="760"/>
      <c r="DS64" s="760"/>
      <c r="DT64" s="760"/>
      <c r="DU64" s="760"/>
      <c r="DV64" s="760"/>
      <c r="DW64" s="760"/>
      <c r="DX64" s="760"/>
      <c r="DY64" s="760"/>
      <c r="DZ64" s="760"/>
      <c r="EA64" s="760"/>
      <c r="EB64" s="760"/>
      <c r="EC64" s="760"/>
      <c r="ED64" s="760"/>
      <c r="EE64" s="760"/>
      <c r="EF64" s="760"/>
      <c r="EG64" s="760"/>
      <c r="EH64" s="760"/>
      <c r="EI64" s="760"/>
      <c r="EJ64" s="760"/>
      <c r="EK64" s="760"/>
      <c r="EL64" s="760"/>
      <c r="EM64" s="760"/>
      <c r="EN64" s="760"/>
      <c r="EO64" s="760"/>
      <c r="EP64" s="760"/>
      <c r="EQ64" s="760"/>
      <c r="ER64" s="760"/>
      <c r="ES64" s="760"/>
      <c r="ET64" s="760"/>
      <c r="EU64" s="760"/>
      <c r="EV64" s="760"/>
      <c r="EW64" s="760"/>
      <c r="EX64" s="760"/>
      <c r="EY64" s="760"/>
      <c r="EZ64" s="760"/>
      <c r="FA64" s="760"/>
      <c r="FB64" s="760"/>
      <c r="FC64" s="760"/>
      <c r="FD64" s="760"/>
      <c r="FE64" s="760"/>
      <c r="FF64" s="760"/>
      <c r="FG64" s="760"/>
      <c r="FH64" s="760"/>
      <c r="FI64" s="760"/>
      <c r="FJ64" s="760"/>
      <c r="FK64" s="760"/>
      <c r="FL64" s="760"/>
      <c r="FM64" s="760"/>
      <c r="FN64" s="760"/>
      <c r="FO64" s="760"/>
      <c r="FP64" s="750"/>
      <c r="FQ64" s="751"/>
      <c r="FV64" s="729"/>
      <c r="FW64" s="729"/>
      <c r="FX64" s="729"/>
      <c r="FY64" s="729"/>
      <c r="FZ64" s="729"/>
      <c r="GA64" s="729"/>
      <c r="GB64" s="729"/>
      <c r="GC64" s="729"/>
      <c r="GD64" s="729"/>
      <c r="GE64" s="729"/>
      <c r="GF64" s="729"/>
      <c r="GG64" s="729"/>
      <c r="GH64" s="729"/>
      <c r="GI64" s="729"/>
      <c r="GJ64" s="729"/>
      <c r="GK64" s="729"/>
      <c r="GL64" s="729"/>
      <c r="GM64" s="729"/>
      <c r="GN64" s="729"/>
      <c r="GO64" s="729"/>
      <c r="GP64" s="729"/>
      <c r="GQ64" s="729"/>
      <c r="GR64" s="729"/>
      <c r="GS64" s="729"/>
      <c r="GT64" s="729"/>
      <c r="GU64" s="729"/>
      <c r="GV64" s="729"/>
      <c r="GW64" s="729"/>
      <c r="GX64" s="9"/>
      <c r="GY64" s="779"/>
      <c r="GZ64" s="779"/>
      <c r="HA64" s="779"/>
      <c r="HB64" s="779"/>
      <c r="HC64" s="779"/>
      <c r="HD64" s="779"/>
      <c r="HE64" s="779"/>
      <c r="HF64" s="779"/>
      <c r="HG64" s="779"/>
      <c r="HH64" s="779"/>
      <c r="HI64" s="779"/>
      <c r="HJ64" s="779"/>
      <c r="HK64" s="779"/>
      <c r="HL64" s="779"/>
      <c r="HM64" s="779"/>
      <c r="HN64" s="779"/>
      <c r="HO64" s="779"/>
      <c r="HP64" s="779"/>
      <c r="HQ64" s="779"/>
      <c r="HR64" s="779"/>
      <c r="HS64" s="761"/>
      <c r="HT64" s="761"/>
      <c r="JR64" s="663"/>
      <c r="JS64" s="651"/>
      <c r="JT64" s="652"/>
      <c r="KN64" s="43"/>
      <c r="NJ64" s="44"/>
      <c r="OE64" s="625"/>
      <c r="OF64" s="625"/>
      <c r="OG64" s="625"/>
      <c r="OH64" s="625"/>
      <c r="OI64" s="625"/>
      <c r="OJ64" s="625"/>
      <c r="OK64" s="625"/>
      <c r="OL64" s="625"/>
      <c r="OM64" s="625"/>
      <c r="ON64" s="625"/>
      <c r="OO64" s="625"/>
      <c r="OP64" s="625"/>
      <c r="OQ64" s="625"/>
      <c r="OR64" s="625"/>
      <c r="OS64" s="625"/>
      <c r="OT64" s="625"/>
      <c r="OU64" s="625"/>
      <c r="OV64" s="625"/>
      <c r="OW64" s="625"/>
      <c r="OX64" s="625"/>
      <c r="OY64" s="625"/>
      <c r="OZ64" s="625"/>
    </row>
    <row r="65" spans="2:416" ht="3.65" customHeight="1" x14ac:dyDescent="0.65">
      <c r="B65" s="27"/>
      <c r="C65" s="28"/>
      <c r="D65" s="714"/>
      <c r="E65" s="714"/>
      <c r="F65" s="714"/>
      <c r="G65" s="714"/>
      <c r="H65" s="714"/>
      <c r="I65" s="714"/>
      <c r="J65" s="714"/>
      <c r="K65" s="714"/>
      <c r="L65" s="714"/>
      <c r="M65" s="714"/>
      <c r="N65" s="714"/>
      <c r="O65" s="714"/>
      <c r="P65" s="714"/>
      <c r="Q65" s="714"/>
      <c r="R65" s="714"/>
      <c r="S65" s="714"/>
      <c r="T65" s="714"/>
      <c r="U65" s="714"/>
      <c r="V65" s="714"/>
      <c r="W65" s="714"/>
      <c r="X65" s="714"/>
      <c r="Y65" s="714"/>
      <c r="Z65" s="714"/>
      <c r="AA65" s="714"/>
      <c r="AB65" s="714"/>
      <c r="AC65" s="714"/>
      <c r="AD65" s="714"/>
      <c r="AE65" s="714"/>
      <c r="AF65" s="714"/>
      <c r="AG65" s="714"/>
      <c r="AH65" s="714"/>
      <c r="AI65" s="714"/>
      <c r="AJ65" s="714"/>
      <c r="AK65" s="714"/>
      <c r="AL65" s="714"/>
      <c r="AM65" s="714"/>
      <c r="AN65" s="714"/>
      <c r="AO65" s="714"/>
      <c r="AP65" s="714"/>
      <c r="AQ65" s="714"/>
      <c r="AR65" s="714"/>
      <c r="AS65" s="714"/>
      <c r="AT65" s="714"/>
      <c r="AU65" s="714"/>
      <c r="AV65" s="714"/>
      <c r="AW65" s="714"/>
      <c r="AX65" s="714"/>
      <c r="AY65" s="714"/>
      <c r="AZ65" s="40"/>
      <c r="BA65" s="41"/>
      <c r="BB65" s="41"/>
      <c r="BC65" s="41"/>
      <c r="BD65" s="41"/>
      <c r="BE65" s="41"/>
      <c r="BS65" s="663"/>
      <c r="BT65" s="651"/>
      <c r="BU65" s="61"/>
      <c r="DA65" s="77"/>
      <c r="DB65" s="77"/>
      <c r="DC65" s="77"/>
      <c r="DD65" s="77"/>
      <c r="DE65" s="77"/>
      <c r="DF65" s="77"/>
      <c r="DG65" s="77"/>
      <c r="DH65" s="77"/>
      <c r="DI65" s="77"/>
      <c r="DJ65" s="77"/>
      <c r="DK65" s="77"/>
      <c r="DL65" s="77"/>
      <c r="DM65" s="77"/>
      <c r="DN65" s="77"/>
      <c r="DO65" s="77"/>
      <c r="DP65" s="77"/>
      <c r="DQ65" s="77"/>
      <c r="DR65" s="77"/>
      <c r="DS65" s="77"/>
      <c r="DT65" s="77"/>
      <c r="DU65" s="77"/>
      <c r="DV65" s="77"/>
      <c r="DW65" s="77"/>
      <c r="DX65" s="77"/>
      <c r="DY65" s="77"/>
      <c r="DZ65" s="77"/>
      <c r="EA65" s="77"/>
      <c r="EB65" s="77"/>
      <c r="EC65" s="77"/>
      <c r="ED65" s="77"/>
      <c r="EE65" s="77"/>
      <c r="EF65" s="77"/>
      <c r="EG65" s="77"/>
      <c r="EH65" s="77"/>
      <c r="EI65" s="77"/>
      <c r="EJ65" s="77"/>
      <c r="EK65" s="77"/>
      <c r="EL65" s="77"/>
      <c r="EM65" s="77"/>
      <c r="EN65" s="77"/>
      <c r="EO65" s="77"/>
      <c r="EP65" s="77"/>
      <c r="EQ65" s="77"/>
      <c r="ER65" s="77"/>
      <c r="ES65" s="77"/>
      <c r="ET65" s="77"/>
      <c r="EU65" s="77"/>
      <c r="EV65" s="77"/>
      <c r="EW65" s="77"/>
      <c r="EX65" s="77"/>
      <c r="EY65" s="77"/>
      <c r="EZ65" s="77"/>
      <c r="FA65" s="77"/>
      <c r="FB65" s="77"/>
      <c r="FC65" s="77"/>
      <c r="FD65" s="77"/>
      <c r="FE65" s="77"/>
      <c r="FF65" s="77"/>
      <c r="FG65" s="77"/>
      <c r="FH65" s="77"/>
      <c r="FI65" s="77"/>
      <c r="FJ65" s="77"/>
      <c r="FK65" s="77"/>
      <c r="FL65" s="77"/>
      <c r="FM65" s="77"/>
      <c r="FN65" s="77"/>
      <c r="FO65" s="77"/>
      <c r="FP65" s="77"/>
      <c r="FQ65" s="77"/>
      <c r="FV65" s="729"/>
      <c r="FW65" s="729"/>
      <c r="FX65" s="729"/>
      <c r="FY65" s="729"/>
      <c r="FZ65" s="729"/>
      <c r="GA65" s="729"/>
      <c r="GB65" s="729"/>
      <c r="GC65" s="729"/>
      <c r="GD65" s="729"/>
      <c r="GE65" s="729"/>
      <c r="GF65" s="729"/>
      <c r="GG65" s="729"/>
      <c r="GH65" s="729"/>
      <c r="GI65" s="729"/>
      <c r="GJ65" s="729"/>
      <c r="GK65" s="729"/>
      <c r="GL65" s="729"/>
      <c r="GM65" s="729"/>
      <c r="GN65" s="729"/>
      <c r="GO65" s="729"/>
      <c r="GP65" s="729"/>
      <c r="GQ65" s="729"/>
      <c r="GR65" s="729"/>
      <c r="GS65" s="729"/>
      <c r="GT65" s="729"/>
      <c r="GU65" s="729"/>
      <c r="GV65" s="729"/>
      <c r="GW65" s="729"/>
      <c r="GX65" s="9"/>
      <c r="GY65" s="778" t="s">
        <v>731</v>
      </c>
      <c r="GZ65" s="778"/>
      <c r="HA65" s="778"/>
      <c r="HB65" s="778"/>
      <c r="HC65" s="778"/>
      <c r="HD65" s="778"/>
      <c r="HE65" s="778"/>
      <c r="HF65" s="778"/>
      <c r="HG65" s="778"/>
      <c r="HH65" s="778"/>
      <c r="HI65" s="778"/>
      <c r="HJ65" s="778"/>
      <c r="HK65" s="778"/>
      <c r="HL65" s="778"/>
      <c r="HM65" s="778"/>
      <c r="HN65" s="778"/>
      <c r="HO65" s="778"/>
      <c r="HP65" s="762" t="str">
        <f>IF(GY65&lt;&gt;"","[mm]","")</f>
        <v>[mm]</v>
      </c>
      <c r="HQ65" s="762"/>
      <c r="HR65" s="762"/>
      <c r="HS65" s="762"/>
      <c r="HT65" s="763"/>
      <c r="JR65" s="60"/>
      <c r="JS65" s="651"/>
      <c r="JT65" s="652"/>
      <c r="KN65" s="43"/>
      <c r="NJ65" s="44"/>
      <c r="OE65" s="625"/>
      <c r="OF65" s="625"/>
      <c r="OG65" s="625"/>
      <c r="OH65" s="625"/>
      <c r="OI65" s="625"/>
      <c r="OJ65" s="625"/>
      <c r="OK65" s="625"/>
      <c r="OL65" s="625"/>
      <c r="OM65" s="625"/>
      <c r="ON65" s="625"/>
      <c r="OO65" s="625"/>
      <c r="OP65" s="625"/>
      <c r="OQ65" s="625"/>
      <c r="OR65" s="625"/>
      <c r="OS65" s="625"/>
      <c r="OT65" s="625"/>
      <c r="OU65" s="625"/>
      <c r="OV65" s="625"/>
      <c r="OW65" s="625"/>
      <c r="OX65" s="625"/>
      <c r="OY65" s="625"/>
      <c r="OZ65" s="625"/>
    </row>
    <row r="66" spans="2:416" ht="3.65" customHeight="1" x14ac:dyDescent="0.65">
      <c r="B66" s="27"/>
      <c r="C66" s="28"/>
      <c r="D66" s="714"/>
      <c r="E66" s="714"/>
      <c r="F66" s="714"/>
      <c r="G66" s="714"/>
      <c r="H66" s="714"/>
      <c r="I66" s="714"/>
      <c r="J66" s="714"/>
      <c r="K66" s="714"/>
      <c r="L66" s="714"/>
      <c r="M66" s="714"/>
      <c r="N66" s="714"/>
      <c r="O66" s="714"/>
      <c r="P66" s="714"/>
      <c r="Q66" s="714"/>
      <c r="R66" s="714"/>
      <c r="S66" s="714"/>
      <c r="T66" s="714"/>
      <c r="U66" s="714"/>
      <c r="V66" s="714"/>
      <c r="W66" s="714"/>
      <c r="X66" s="714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AI66" s="714"/>
      <c r="AJ66" s="714"/>
      <c r="AK66" s="714"/>
      <c r="AL66" s="714"/>
      <c r="AM66" s="714"/>
      <c r="AN66" s="714"/>
      <c r="AO66" s="714"/>
      <c r="AP66" s="714"/>
      <c r="AQ66" s="714"/>
      <c r="AR66" s="714"/>
      <c r="AS66" s="714"/>
      <c r="AT66" s="714"/>
      <c r="AU66" s="714"/>
      <c r="AV66" s="714"/>
      <c r="AW66" s="714"/>
      <c r="AX66" s="714"/>
      <c r="AY66" s="714"/>
      <c r="AZ66" s="40"/>
      <c r="BA66" s="41"/>
      <c r="BB66" s="41"/>
      <c r="BC66" s="41"/>
      <c r="BD66" s="41"/>
      <c r="BE66" s="41"/>
      <c r="BS66" s="663"/>
      <c r="BT66" s="651"/>
      <c r="BU66" s="61"/>
      <c r="FL66" s="56"/>
      <c r="FM66" s="56"/>
      <c r="FN66" s="56"/>
      <c r="FO66" s="56"/>
      <c r="FP66" s="56"/>
      <c r="FQ66" s="56"/>
      <c r="FV66" s="729"/>
      <c r="FW66" s="729"/>
      <c r="FX66" s="729"/>
      <c r="FY66" s="729"/>
      <c r="FZ66" s="729"/>
      <c r="GA66" s="729"/>
      <c r="GB66" s="729"/>
      <c r="GC66" s="729"/>
      <c r="GD66" s="729"/>
      <c r="GE66" s="729"/>
      <c r="GF66" s="729"/>
      <c r="GG66" s="729"/>
      <c r="GH66" s="729"/>
      <c r="GI66" s="729"/>
      <c r="GJ66" s="729"/>
      <c r="GK66" s="729"/>
      <c r="GL66" s="729"/>
      <c r="GM66" s="729"/>
      <c r="GN66" s="729"/>
      <c r="GO66" s="729"/>
      <c r="GP66" s="729"/>
      <c r="GQ66" s="729"/>
      <c r="GR66" s="729"/>
      <c r="GS66" s="729"/>
      <c r="GT66" s="729"/>
      <c r="GU66" s="729"/>
      <c r="GV66" s="729"/>
      <c r="GW66" s="729"/>
      <c r="GX66" s="9"/>
      <c r="GY66" s="778"/>
      <c r="GZ66" s="778"/>
      <c r="HA66" s="778"/>
      <c r="HB66" s="778"/>
      <c r="HC66" s="778"/>
      <c r="HD66" s="778"/>
      <c r="HE66" s="778"/>
      <c r="HF66" s="778"/>
      <c r="HG66" s="778"/>
      <c r="HH66" s="778"/>
      <c r="HI66" s="778"/>
      <c r="HJ66" s="778"/>
      <c r="HK66" s="778"/>
      <c r="HL66" s="778"/>
      <c r="HM66" s="778"/>
      <c r="HN66" s="778"/>
      <c r="HO66" s="778"/>
      <c r="HP66" s="762"/>
      <c r="HQ66" s="762"/>
      <c r="HR66" s="762"/>
      <c r="HS66" s="762"/>
      <c r="HT66" s="763"/>
      <c r="JR66" s="60"/>
      <c r="JS66" s="651"/>
      <c r="JT66" s="652"/>
      <c r="KN66" s="43"/>
      <c r="NJ66" s="44"/>
      <c r="OE66" s="625"/>
      <c r="OF66" s="625"/>
      <c r="OG66" s="625"/>
      <c r="OH66" s="625"/>
      <c r="OI66" s="625"/>
      <c r="OJ66" s="625"/>
      <c r="OK66" s="625"/>
      <c r="OL66" s="625"/>
      <c r="OM66" s="625"/>
      <c r="ON66" s="625"/>
      <c r="OO66" s="625"/>
      <c r="OP66" s="625"/>
      <c r="OQ66" s="625"/>
      <c r="OR66" s="625"/>
      <c r="OS66" s="625"/>
      <c r="OT66" s="625"/>
      <c r="OU66" s="625"/>
      <c r="OV66" s="625"/>
      <c r="OW66" s="625"/>
      <c r="OX66" s="625"/>
      <c r="OY66" s="625"/>
      <c r="OZ66" s="625"/>
    </row>
    <row r="67" spans="2:416" ht="3.65" customHeight="1" x14ac:dyDescent="0.65">
      <c r="B67" s="27"/>
      <c r="C67" s="28"/>
      <c r="D67" s="714"/>
      <c r="E67" s="714"/>
      <c r="F67" s="714"/>
      <c r="G67" s="714"/>
      <c r="H67" s="714"/>
      <c r="I67" s="714"/>
      <c r="J67" s="714"/>
      <c r="K67" s="714"/>
      <c r="L67" s="714"/>
      <c r="M67" s="714"/>
      <c r="N67" s="714"/>
      <c r="O67" s="714"/>
      <c r="P67" s="714"/>
      <c r="Q67" s="714"/>
      <c r="R67" s="714"/>
      <c r="S67" s="714"/>
      <c r="T67" s="714"/>
      <c r="U67" s="714"/>
      <c r="V67" s="714"/>
      <c r="W67" s="714"/>
      <c r="X67" s="714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AI67" s="714"/>
      <c r="AJ67" s="714"/>
      <c r="AK67" s="714"/>
      <c r="AL67" s="714"/>
      <c r="AM67" s="714"/>
      <c r="AN67" s="714"/>
      <c r="AO67" s="714"/>
      <c r="AP67" s="714"/>
      <c r="AQ67" s="714"/>
      <c r="AR67" s="714"/>
      <c r="AS67" s="714"/>
      <c r="AT67" s="714"/>
      <c r="AU67" s="714"/>
      <c r="AV67" s="714"/>
      <c r="AW67" s="714"/>
      <c r="AX67" s="714"/>
      <c r="AY67" s="714"/>
      <c r="AZ67" s="40"/>
      <c r="BA67" s="41"/>
      <c r="BB67" s="41"/>
      <c r="BC67" s="41"/>
      <c r="BD67" s="41"/>
      <c r="BE67" s="41"/>
      <c r="BF67" s="78"/>
      <c r="BG67" s="78"/>
      <c r="BH67" s="78"/>
      <c r="BI67" s="78"/>
      <c r="BS67" s="663"/>
      <c r="BT67" s="651"/>
      <c r="BU67" s="61"/>
      <c r="CE67" s="774" t="s">
        <v>26</v>
      </c>
      <c r="CF67" s="774"/>
      <c r="CG67" s="774"/>
      <c r="CH67" s="774"/>
      <c r="CI67" s="774"/>
      <c r="CJ67" s="774"/>
      <c r="CK67" s="774"/>
      <c r="CL67" s="774"/>
      <c r="CM67" s="774"/>
      <c r="CN67" s="774"/>
      <c r="CO67" s="774"/>
      <c r="CP67" s="774"/>
      <c r="CQ67" s="774"/>
      <c r="CR67" s="774"/>
      <c r="CS67" s="774"/>
      <c r="CT67" s="774"/>
      <c r="CU67" s="774"/>
      <c r="CV67" s="774"/>
      <c r="CW67" s="774"/>
      <c r="CX67" s="774"/>
      <c r="CY67" s="774"/>
      <c r="CZ67" s="774"/>
      <c r="DA67" s="774"/>
      <c r="DB67" s="774"/>
      <c r="DC67" s="774"/>
      <c r="DD67" s="774"/>
      <c r="DE67" s="774"/>
      <c r="DF67" s="774"/>
      <c r="DG67" s="774"/>
      <c r="DH67" s="774"/>
      <c r="DI67" s="774"/>
      <c r="DJ67" s="774"/>
      <c r="DK67" s="774"/>
      <c r="DL67" s="774"/>
      <c r="DM67" s="774"/>
      <c r="DN67" s="774"/>
      <c r="DO67" s="774"/>
      <c r="DP67" s="774"/>
      <c r="DQ67" s="774"/>
      <c r="DR67" s="774"/>
      <c r="DS67" s="774"/>
      <c r="DT67" s="774"/>
      <c r="DU67" s="774"/>
      <c r="DV67" s="774"/>
      <c r="DW67" s="774"/>
      <c r="DX67" s="774"/>
      <c r="DY67" s="774"/>
      <c r="DZ67" s="774"/>
      <c r="EA67" s="774"/>
      <c r="EB67" s="774"/>
      <c r="EC67" s="774"/>
      <c r="ED67" s="774"/>
      <c r="EE67" s="774"/>
      <c r="EF67" s="774"/>
      <c r="EG67" s="774"/>
      <c r="EH67" s="774"/>
      <c r="EI67" s="774"/>
      <c r="EJ67" s="774"/>
      <c r="EK67" s="774"/>
      <c r="EL67" s="774"/>
      <c r="EM67" s="774"/>
      <c r="EN67" s="774"/>
      <c r="EO67" s="774"/>
      <c r="EP67" s="774"/>
      <c r="EQ67" s="774"/>
      <c r="ER67" s="774"/>
      <c r="ES67" s="774"/>
      <c r="ET67" s="774"/>
      <c r="EU67" s="774"/>
      <c r="EV67" s="774"/>
      <c r="EW67" s="774"/>
      <c r="EX67" s="774"/>
      <c r="EY67" s="774"/>
      <c r="EZ67" s="774"/>
      <c r="FA67" s="774"/>
      <c r="FB67" s="774"/>
      <c r="FC67" s="774"/>
      <c r="FD67" s="774"/>
      <c r="FE67" s="774"/>
      <c r="FF67" s="774"/>
      <c r="FG67" s="774"/>
      <c r="FH67" s="774"/>
      <c r="FI67" s="774"/>
      <c r="FJ67" s="774"/>
      <c r="FK67" s="774"/>
      <c r="FL67" s="56"/>
      <c r="FM67" s="56"/>
      <c r="FN67" s="56"/>
      <c r="FO67" s="56"/>
      <c r="FP67" s="56"/>
      <c r="FQ67" s="56"/>
      <c r="FV67" s="729"/>
      <c r="FW67" s="729"/>
      <c r="FX67" s="729"/>
      <c r="FY67" s="729"/>
      <c r="FZ67" s="729"/>
      <c r="GA67" s="729"/>
      <c r="GB67" s="729"/>
      <c r="GC67" s="729"/>
      <c r="GD67" s="729"/>
      <c r="GE67" s="729"/>
      <c r="GF67" s="729"/>
      <c r="GG67" s="729"/>
      <c r="GH67" s="729"/>
      <c r="GI67" s="729"/>
      <c r="GJ67" s="729"/>
      <c r="GK67" s="729"/>
      <c r="GL67" s="729"/>
      <c r="GM67" s="729"/>
      <c r="GN67" s="729"/>
      <c r="GO67" s="729"/>
      <c r="GP67" s="729"/>
      <c r="GQ67" s="729"/>
      <c r="GR67" s="729"/>
      <c r="GS67" s="729"/>
      <c r="GT67" s="729"/>
      <c r="GU67" s="729"/>
      <c r="GV67" s="729"/>
      <c r="GW67" s="729"/>
      <c r="GX67" s="9"/>
      <c r="GY67" s="778"/>
      <c r="GZ67" s="778"/>
      <c r="HA67" s="778"/>
      <c r="HB67" s="778"/>
      <c r="HC67" s="778"/>
      <c r="HD67" s="778"/>
      <c r="HE67" s="778"/>
      <c r="HF67" s="778"/>
      <c r="HG67" s="778"/>
      <c r="HH67" s="778"/>
      <c r="HI67" s="778"/>
      <c r="HJ67" s="778"/>
      <c r="HK67" s="778"/>
      <c r="HL67" s="778"/>
      <c r="HM67" s="778"/>
      <c r="HN67" s="778"/>
      <c r="HO67" s="778"/>
      <c r="HP67" s="762"/>
      <c r="HQ67" s="762"/>
      <c r="HR67" s="762"/>
      <c r="HS67" s="762"/>
      <c r="HT67" s="763"/>
      <c r="JR67" s="60"/>
      <c r="JS67" s="651"/>
      <c r="JT67" s="652"/>
      <c r="KN67" s="43"/>
      <c r="NJ67" s="44"/>
      <c r="OE67" s="625"/>
      <c r="OF67" s="625"/>
      <c r="OG67" s="625"/>
      <c r="OH67" s="625"/>
      <c r="OI67" s="625"/>
      <c r="OJ67" s="625"/>
      <c r="OK67" s="625"/>
      <c r="OL67" s="625"/>
      <c r="OM67" s="625"/>
      <c r="ON67" s="625"/>
      <c r="OO67" s="625"/>
      <c r="OP67" s="625"/>
      <c r="OQ67" s="625"/>
      <c r="OR67" s="625"/>
      <c r="OS67" s="625"/>
      <c r="OT67" s="625"/>
      <c r="OU67" s="625"/>
      <c r="OV67" s="625"/>
      <c r="OW67" s="625"/>
      <c r="OX67" s="625"/>
      <c r="OY67" s="625"/>
      <c r="OZ67" s="625"/>
    </row>
    <row r="68" spans="2:416" ht="3.65" customHeight="1" x14ac:dyDescent="0.65">
      <c r="B68" s="27"/>
      <c r="C68" s="28"/>
      <c r="D68" s="708"/>
      <c r="E68" s="708"/>
      <c r="F68" s="708"/>
      <c r="G68" s="708"/>
      <c r="H68" s="708"/>
      <c r="I68" s="708"/>
      <c r="J68" s="708"/>
      <c r="K68" s="708"/>
      <c r="L68" s="708"/>
      <c r="M68" s="708"/>
      <c r="N68" s="708"/>
      <c r="O68" s="708"/>
      <c r="P68" s="708"/>
      <c r="Q68" s="708"/>
      <c r="R68" s="708"/>
      <c r="S68" s="708"/>
      <c r="T68" s="708"/>
      <c r="U68" s="708"/>
      <c r="V68" s="708"/>
      <c r="W68" s="708"/>
      <c r="X68" s="708"/>
      <c r="Y68" s="708"/>
      <c r="Z68" s="708"/>
      <c r="AA68" s="708"/>
      <c r="AB68" s="708"/>
      <c r="AC68" s="708"/>
      <c r="AD68" s="708"/>
      <c r="AE68" s="708"/>
      <c r="AF68" s="708"/>
      <c r="AG68" s="708"/>
      <c r="AH68" s="708"/>
      <c r="AI68" s="708"/>
      <c r="AJ68" s="708"/>
      <c r="AK68" s="708"/>
      <c r="AL68" s="708"/>
      <c r="AM68" s="708"/>
      <c r="AN68" s="708"/>
      <c r="AO68" s="708"/>
      <c r="AP68" s="708"/>
      <c r="AQ68" s="708"/>
      <c r="AR68" s="708"/>
      <c r="AS68" s="708"/>
      <c r="AT68" s="708"/>
      <c r="AU68" s="708"/>
      <c r="AV68" s="708"/>
      <c r="AW68" s="708"/>
      <c r="AX68" s="708"/>
      <c r="AY68" s="708"/>
      <c r="AZ68" s="40"/>
      <c r="BA68" s="41"/>
      <c r="BB68" s="41"/>
      <c r="BC68" s="41"/>
      <c r="BD68" s="41"/>
      <c r="BE68" s="41"/>
      <c r="BS68" s="663"/>
      <c r="BT68" s="651"/>
      <c r="BU68" s="61"/>
      <c r="CE68" s="774"/>
      <c r="CF68" s="774"/>
      <c r="CG68" s="774"/>
      <c r="CH68" s="774"/>
      <c r="CI68" s="774"/>
      <c r="CJ68" s="774"/>
      <c r="CK68" s="774"/>
      <c r="CL68" s="774"/>
      <c r="CM68" s="774"/>
      <c r="CN68" s="774"/>
      <c r="CO68" s="774"/>
      <c r="CP68" s="774"/>
      <c r="CQ68" s="774"/>
      <c r="CR68" s="774"/>
      <c r="CS68" s="774"/>
      <c r="CT68" s="774"/>
      <c r="CU68" s="774"/>
      <c r="CV68" s="774"/>
      <c r="CW68" s="774"/>
      <c r="CX68" s="774"/>
      <c r="CY68" s="774"/>
      <c r="CZ68" s="774"/>
      <c r="DA68" s="774"/>
      <c r="DB68" s="774"/>
      <c r="DC68" s="774"/>
      <c r="DD68" s="774"/>
      <c r="DE68" s="774"/>
      <c r="DF68" s="774"/>
      <c r="DG68" s="774"/>
      <c r="DH68" s="774"/>
      <c r="DI68" s="774"/>
      <c r="DJ68" s="774"/>
      <c r="DK68" s="774"/>
      <c r="DL68" s="774"/>
      <c r="DM68" s="774"/>
      <c r="DN68" s="774"/>
      <c r="DO68" s="774"/>
      <c r="DP68" s="774"/>
      <c r="DQ68" s="774"/>
      <c r="DR68" s="774"/>
      <c r="DS68" s="774"/>
      <c r="DT68" s="774"/>
      <c r="DU68" s="774"/>
      <c r="DV68" s="774"/>
      <c r="DW68" s="774"/>
      <c r="DX68" s="774"/>
      <c r="DY68" s="774"/>
      <c r="DZ68" s="774"/>
      <c r="EA68" s="774"/>
      <c r="EB68" s="774"/>
      <c r="EC68" s="774"/>
      <c r="ED68" s="774"/>
      <c r="EE68" s="774"/>
      <c r="EF68" s="774"/>
      <c r="EG68" s="774"/>
      <c r="EH68" s="774"/>
      <c r="EI68" s="774"/>
      <c r="EJ68" s="774"/>
      <c r="EK68" s="774"/>
      <c r="EL68" s="774"/>
      <c r="EM68" s="774"/>
      <c r="EN68" s="774"/>
      <c r="EO68" s="774"/>
      <c r="EP68" s="774"/>
      <c r="EQ68" s="774"/>
      <c r="ER68" s="774"/>
      <c r="ES68" s="774"/>
      <c r="ET68" s="774"/>
      <c r="EU68" s="774"/>
      <c r="EV68" s="774"/>
      <c r="EW68" s="774"/>
      <c r="EX68" s="774"/>
      <c r="EY68" s="774"/>
      <c r="EZ68" s="774"/>
      <c r="FA68" s="774"/>
      <c r="FB68" s="774"/>
      <c r="FC68" s="774"/>
      <c r="FD68" s="774"/>
      <c r="FE68" s="774"/>
      <c r="FF68" s="774"/>
      <c r="FG68" s="774"/>
      <c r="FH68" s="774"/>
      <c r="FI68" s="774"/>
      <c r="FJ68" s="774"/>
      <c r="FK68" s="774"/>
      <c r="FL68" s="56"/>
      <c r="FM68" s="56"/>
      <c r="FN68" s="56"/>
      <c r="FO68" s="56"/>
      <c r="FP68" s="56"/>
      <c r="FQ68" s="56"/>
      <c r="FV68" s="730"/>
      <c r="FW68" s="730"/>
      <c r="FX68" s="730"/>
      <c r="FY68" s="730"/>
      <c r="FZ68" s="730"/>
      <c r="GA68" s="730"/>
      <c r="GB68" s="730"/>
      <c r="GC68" s="730"/>
      <c r="GD68" s="730"/>
      <c r="GE68" s="730"/>
      <c r="GF68" s="730"/>
      <c r="GG68" s="730"/>
      <c r="GH68" s="730"/>
      <c r="GI68" s="730"/>
      <c r="GJ68" s="730"/>
      <c r="GK68" s="730"/>
      <c r="GL68" s="730"/>
      <c r="GM68" s="730"/>
      <c r="GN68" s="730"/>
      <c r="GO68" s="730"/>
      <c r="GP68" s="730"/>
      <c r="GQ68" s="730"/>
      <c r="GR68" s="730"/>
      <c r="GS68" s="730"/>
      <c r="GT68" s="730"/>
      <c r="GU68" s="730"/>
      <c r="GV68" s="730"/>
      <c r="GW68" s="730"/>
      <c r="GX68" s="9"/>
      <c r="GY68" s="778"/>
      <c r="GZ68" s="778"/>
      <c r="HA68" s="778"/>
      <c r="HB68" s="778"/>
      <c r="HC68" s="778"/>
      <c r="HD68" s="778"/>
      <c r="HE68" s="778"/>
      <c r="HF68" s="778"/>
      <c r="HG68" s="778"/>
      <c r="HH68" s="778"/>
      <c r="HI68" s="778"/>
      <c r="HJ68" s="778"/>
      <c r="HK68" s="778"/>
      <c r="HL68" s="778"/>
      <c r="HM68" s="778"/>
      <c r="HN68" s="778"/>
      <c r="HO68" s="778"/>
      <c r="HP68" s="764"/>
      <c r="HQ68" s="764"/>
      <c r="HR68" s="764"/>
      <c r="HS68" s="764"/>
      <c r="HT68" s="765"/>
      <c r="JR68" s="60"/>
      <c r="JS68" s="651"/>
      <c r="JT68" s="652"/>
      <c r="KN68" s="43"/>
      <c r="NJ68" s="44"/>
    </row>
    <row r="69" spans="2:416" ht="3.65" customHeight="1" x14ac:dyDescent="0.65">
      <c r="B69" s="27"/>
      <c r="C69" s="28"/>
      <c r="D69" s="708"/>
      <c r="E69" s="708"/>
      <c r="F69" s="708"/>
      <c r="G69" s="708"/>
      <c r="H69" s="708"/>
      <c r="I69" s="708"/>
      <c r="J69" s="708"/>
      <c r="K69" s="708"/>
      <c r="L69" s="708"/>
      <c r="M69" s="708"/>
      <c r="N69" s="708"/>
      <c r="O69" s="708"/>
      <c r="P69" s="708"/>
      <c r="Q69" s="708"/>
      <c r="R69" s="708"/>
      <c r="S69" s="708"/>
      <c r="T69" s="708"/>
      <c r="U69" s="708"/>
      <c r="V69" s="708"/>
      <c r="W69" s="708"/>
      <c r="X69" s="708"/>
      <c r="Y69" s="708"/>
      <c r="Z69" s="708"/>
      <c r="AA69" s="708"/>
      <c r="AB69" s="708"/>
      <c r="AC69" s="708"/>
      <c r="AD69" s="708"/>
      <c r="AE69" s="708"/>
      <c r="AF69" s="708"/>
      <c r="AG69" s="708"/>
      <c r="AH69" s="708"/>
      <c r="AI69" s="708"/>
      <c r="AJ69" s="708"/>
      <c r="AK69" s="708"/>
      <c r="AL69" s="708"/>
      <c r="AM69" s="708"/>
      <c r="AN69" s="708"/>
      <c r="AO69" s="708"/>
      <c r="AP69" s="708"/>
      <c r="AQ69" s="708"/>
      <c r="AR69" s="708"/>
      <c r="AS69" s="708"/>
      <c r="AT69" s="708"/>
      <c r="AU69" s="708"/>
      <c r="AV69" s="708"/>
      <c r="AW69" s="708"/>
      <c r="AX69" s="708"/>
      <c r="AY69" s="708"/>
      <c r="AZ69" s="40"/>
      <c r="BA69" s="41"/>
      <c r="BB69" s="41"/>
      <c r="BC69" s="41"/>
      <c r="BD69" s="41"/>
      <c r="BE69" s="41"/>
      <c r="BS69" s="663"/>
      <c r="BT69" s="651"/>
      <c r="BU69" s="61"/>
      <c r="CE69" s="774"/>
      <c r="CF69" s="774"/>
      <c r="CG69" s="774"/>
      <c r="CH69" s="774"/>
      <c r="CI69" s="774"/>
      <c r="CJ69" s="774"/>
      <c r="CK69" s="774"/>
      <c r="CL69" s="774"/>
      <c r="CM69" s="774"/>
      <c r="CN69" s="774"/>
      <c r="CO69" s="774"/>
      <c r="CP69" s="774"/>
      <c r="CQ69" s="774"/>
      <c r="CR69" s="774"/>
      <c r="CS69" s="774"/>
      <c r="CT69" s="774"/>
      <c r="CU69" s="774"/>
      <c r="CV69" s="774"/>
      <c r="CW69" s="774"/>
      <c r="CX69" s="774"/>
      <c r="CY69" s="774"/>
      <c r="CZ69" s="774"/>
      <c r="DA69" s="774"/>
      <c r="DB69" s="774"/>
      <c r="DC69" s="774"/>
      <c r="DD69" s="774"/>
      <c r="DE69" s="774"/>
      <c r="DF69" s="774"/>
      <c r="DG69" s="774"/>
      <c r="DH69" s="774"/>
      <c r="DI69" s="774"/>
      <c r="DJ69" s="774"/>
      <c r="DK69" s="774"/>
      <c r="DL69" s="774"/>
      <c r="DM69" s="774"/>
      <c r="DN69" s="774"/>
      <c r="DO69" s="774"/>
      <c r="DP69" s="774"/>
      <c r="DQ69" s="774"/>
      <c r="DR69" s="774"/>
      <c r="DS69" s="774"/>
      <c r="DT69" s="774"/>
      <c r="DU69" s="774"/>
      <c r="DV69" s="774"/>
      <c r="DW69" s="774"/>
      <c r="DX69" s="774"/>
      <c r="DY69" s="774"/>
      <c r="DZ69" s="774"/>
      <c r="EA69" s="774"/>
      <c r="EB69" s="774"/>
      <c r="EC69" s="774"/>
      <c r="ED69" s="774"/>
      <c r="EE69" s="774"/>
      <c r="EF69" s="774"/>
      <c r="EG69" s="774"/>
      <c r="EH69" s="774"/>
      <c r="EI69" s="774"/>
      <c r="EJ69" s="774"/>
      <c r="EK69" s="774"/>
      <c r="EL69" s="774"/>
      <c r="EM69" s="774"/>
      <c r="EN69" s="774"/>
      <c r="EO69" s="774"/>
      <c r="EP69" s="774"/>
      <c r="EQ69" s="774"/>
      <c r="ER69" s="774"/>
      <c r="ES69" s="774"/>
      <c r="ET69" s="774"/>
      <c r="EU69" s="774"/>
      <c r="EV69" s="774"/>
      <c r="EW69" s="774"/>
      <c r="EX69" s="774"/>
      <c r="EY69" s="774"/>
      <c r="EZ69" s="774"/>
      <c r="FA69" s="774"/>
      <c r="FB69" s="774"/>
      <c r="FC69" s="774"/>
      <c r="FD69" s="774"/>
      <c r="FE69" s="774"/>
      <c r="FF69" s="774"/>
      <c r="FG69" s="774"/>
      <c r="FH69" s="774"/>
      <c r="FI69" s="774"/>
      <c r="FJ69" s="774"/>
      <c r="FK69" s="774"/>
      <c r="FL69" s="56"/>
      <c r="FM69" s="56"/>
      <c r="FN69" s="56"/>
      <c r="FO69" s="56"/>
      <c r="FP69" s="56"/>
      <c r="FQ69" s="56"/>
      <c r="JR69" s="60"/>
      <c r="JS69" s="651"/>
      <c r="JT69" s="652"/>
      <c r="KN69" s="43"/>
      <c r="NJ69" s="44"/>
    </row>
    <row r="70" spans="2:416" ht="3.65" customHeight="1" x14ac:dyDescent="0.65">
      <c r="B70" s="27"/>
      <c r="C70" s="28"/>
      <c r="D70" s="714"/>
      <c r="E70" s="714"/>
      <c r="F70" s="714"/>
      <c r="G70" s="714"/>
      <c r="H70" s="714"/>
      <c r="I70" s="714"/>
      <c r="J70" s="714"/>
      <c r="K70" s="714"/>
      <c r="L70" s="714"/>
      <c r="M70" s="714"/>
      <c r="N70" s="714"/>
      <c r="O70" s="714"/>
      <c r="P70" s="714"/>
      <c r="Q70" s="714"/>
      <c r="R70" s="714"/>
      <c r="S70" s="714"/>
      <c r="T70" s="714"/>
      <c r="U70" s="714"/>
      <c r="V70" s="714"/>
      <c r="W70" s="714"/>
      <c r="X70" s="714"/>
      <c r="Y70" s="714"/>
      <c r="Z70" s="714"/>
      <c r="AA70" s="714"/>
      <c r="AB70" s="714"/>
      <c r="AC70" s="714"/>
      <c r="AD70" s="714"/>
      <c r="AE70" s="714"/>
      <c r="AF70" s="714"/>
      <c r="AG70" s="714"/>
      <c r="AH70" s="714"/>
      <c r="AI70" s="714"/>
      <c r="AJ70" s="714"/>
      <c r="AK70" s="714"/>
      <c r="AL70" s="714"/>
      <c r="AM70" s="714"/>
      <c r="AN70" s="714"/>
      <c r="AO70" s="714"/>
      <c r="AP70" s="714"/>
      <c r="AQ70" s="714"/>
      <c r="AR70" s="714"/>
      <c r="AS70" s="714"/>
      <c r="AT70" s="714"/>
      <c r="AU70" s="714"/>
      <c r="AV70" s="714"/>
      <c r="AW70" s="714"/>
      <c r="AX70" s="714"/>
      <c r="AY70" s="714"/>
      <c r="AZ70" s="40"/>
      <c r="BA70" s="41"/>
      <c r="BB70" s="41"/>
      <c r="BC70" s="41"/>
      <c r="BD70" s="41"/>
      <c r="BE70" s="41"/>
      <c r="BS70" s="709"/>
      <c r="BT70" s="653"/>
      <c r="BU70" s="72"/>
      <c r="CE70" s="774"/>
      <c r="CF70" s="774"/>
      <c r="CG70" s="774"/>
      <c r="CH70" s="774"/>
      <c r="CI70" s="774"/>
      <c r="CJ70" s="774"/>
      <c r="CK70" s="774"/>
      <c r="CL70" s="774"/>
      <c r="CM70" s="774"/>
      <c r="CN70" s="774"/>
      <c r="CO70" s="774"/>
      <c r="CP70" s="774"/>
      <c r="CQ70" s="774"/>
      <c r="CR70" s="774"/>
      <c r="CS70" s="774"/>
      <c r="CT70" s="774"/>
      <c r="CU70" s="774"/>
      <c r="CV70" s="774"/>
      <c r="CW70" s="774"/>
      <c r="CX70" s="774"/>
      <c r="CY70" s="774"/>
      <c r="CZ70" s="774"/>
      <c r="DA70" s="774"/>
      <c r="DB70" s="774"/>
      <c r="DC70" s="774"/>
      <c r="DD70" s="774"/>
      <c r="DE70" s="774"/>
      <c r="DF70" s="774"/>
      <c r="DG70" s="774"/>
      <c r="DH70" s="774"/>
      <c r="DI70" s="774"/>
      <c r="DJ70" s="774"/>
      <c r="DK70" s="774"/>
      <c r="DL70" s="774"/>
      <c r="DM70" s="774"/>
      <c r="DN70" s="774"/>
      <c r="DO70" s="774"/>
      <c r="DP70" s="774"/>
      <c r="DQ70" s="774"/>
      <c r="DR70" s="774"/>
      <c r="DS70" s="774"/>
      <c r="DT70" s="774"/>
      <c r="DU70" s="774"/>
      <c r="DV70" s="774"/>
      <c r="DW70" s="774"/>
      <c r="DX70" s="774"/>
      <c r="DY70" s="774"/>
      <c r="DZ70" s="774"/>
      <c r="EA70" s="774"/>
      <c r="EB70" s="774"/>
      <c r="EC70" s="774"/>
      <c r="ED70" s="774"/>
      <c r="EE70" s="774"/>
      <c r="EF70" s="774"/>
      <c r="EG70" s="774"/>
      <c r="EH70" s="774"/>
      <c r="EI70" s="774"/>
      <c r="EJ70" s="774"/>
      <c r="EK70" s="774"/>
      <c r="EL70" s="774"/>
      <c r="EM70" s="774"/>
      <c r="EN70" s="774"/>
      <c r="EO70" s="774"/>
      <c r="EP70" s="774"/>
      <c r="EQ70" s="774"/>
      <c r="ER70" s="774"/>
      <c r="ES70" s="774"/>
      <c r="ET70" s="774"/>
      <c r="EU70" s="774"/>
      <c r="EV70" s="774"/>
      <c r="EW70" s="774"/>
      <c r="EX70" s="774"/>
      <c r="EY70" s="774"/>
      <c r="EZ70" s="774"/>
      <c r="FA70" s="774"/>
      <c r="FB70" s="774"/>
      <c r="FC70" s="774"/>
      <c r="FD70" s="774"/>
      <c r="FE70" s="774"/>
      <c r="FF70" s="774"/>
      <c r="FG70" s="774"/>
      <c r="FH70" s="774"/>
      <c r="FI70" s="774"/>
      <c r="FJ70" s="774"/>
      <c r="FK70" s="774"/>
      <c r="FL70" s="56"/>
      <c r="FM70" s="56"/>
      <c r="FN70" s="56"/>
      <c r="FO70" s="56"/>
      <c r="FP70" s="56"/>
      <c r="FQ70" s="56"/>
      <c r="FV70" s="787" t="s">
        <v>27</v>
      </c>
      <c r="FW70" s="787"/>
      <c r="FX70" s="787"/>
      <c r="FY70" s="787"/>
      <c r="FZ70" s="787"/>
      <c r="GA70" s="787"/>
      <c r="GB70" s="787"/>
      <c r="GC70" s="787"/>
      <c r="GD70" s="787"/>
      <c r="GE70" s="787"/>
      <c r="GF70" s="787"/>
      <c r="GG70" s="787"/>
      <c r="GH70" s="787"/>
      <c r="GI70" s="787"/>
      <c r="GJ70" s="787"/>
      <c r="GK70" s="787"/>
      <c r="GL70" s="787"/>
      <c r="GM70" s="787"/>
      <c r="GN70" s="787"/>
      <c r="GO70" s="787"/>
      <c r="GP70" s="787"/>
      <c r="GQ70" s="787"/>
      <c r="GR70" s="787"/>
      <c r="GS70" s="787"/>
      <c r="GT70" s="787"/>
      <c r="GU70" s="787"/>
      <c r="GV70" s="787"/>
      <c r="GW70" s="787"/>
      <c r="GX70" s="9"/>
      <c r="GY70" s="778" t="s">
        <v>28</v>
      </c>
      <c r="GZ70" s="778"/>
      <c r="HA70" s="778"/>
      <c r="HB70" s="778"/>
      <c r="HC70" s="778"/>
      <c r="HD70" s="778"/>
      <c r="HE70" s="778"/>
      <c r="HF70" s="778"/>
      <c r="HG70" s="778"/>
      <c r="HH70" s="778"/>
      <c r="HI70" s="778"/>
      <c r="HJ70" s="778"/>
      <c r="HK70" s="778"/>
      <c r="HL70" s="778"/>
      <c r="HM70" s="778"/>
      <c r="HN70" s="778"/>
      <c r="HO70" s="778"/>
      <c r="HP70" s="778"/>
      <c r="HQ70" s="778"/>
      <c r="HR70" s="778"/>
      <c r="HS70" s="761" t="s">
        <v>11</v>
      </c>
      <c r="HT70" s="761"/>
      <c r="JR70" s="73"/>
      <c r="JS70" s="653"/>
      <c r="JT70" s="654"/>
      <c r="KN70" s="43"/>
      <c r="NJ70" s="44"/>
    </row>
    <row r="71" spans="2:416" ht="3.65" customHeight="1" x14ac:dyDescent="0.65">
      <c r="B71" s="27"/>
      <c r="C71" s="28"/>
      <c r="D71" s="714"/>
      <c r="E71" s="714"/>
      <c r="F71" s="714"/>
      <c r="G71" s="714"/>
      <c r="H71" s="714"/>
      <c r="I71" s="714"/>
      <c r="J71" s="714"/>
      <c r="K71" s="714"/>
      <c r="L71" s="714"/>
      <c r="M71" s="714"/>
      <c r="N71" s="714"/>
      <c r="O71" s="714"/>
      <c r="P71" s="714"/>
      <c r="Q71" s="714"/>
      <c r="R71" s="714"/>
      <c r="S71" s="714"/>
      <c r="T71" s="714"/>
      <c r="U71" s="714"/>
      <c r="V71" s="714"/>
      <c r="W71" s="714"/>
      <c r="X71" s="714"/>
      <c r="Y71" s="714"/>
      <c r="Z71" s="714"/>
      <c r="AA71" s="714"/>
      <c r="AB71" s="714"/>
      <c r="AC71" s="714"/>
      <c r="AD71" s="714"/>
      <c r="AE71" s="714"/>
      <c r="AF71" s="714"/>
      <c r="AG71" s="714"/>
      <c r="AH71" s="714"/>
      <c r="AI71" s="714"/>
      <c r="AJ71" s="714"/>
      <c r="AK71" s="714"/>
      <c r="AL71" s="714"/>
      <c r="AM71" s="714"/>
      <c r="AN71" s="714"/>
      <c r="AO71" s="714"/>
      <c r="AP71" s="714"/>
      <c r="AQ71" s="714"/>
      <c r="AR71" s="714"/>
      <c r="AS71" s="714"/>
      <c r="AT71" s="714"/>
      <c r="AU71" s="714"/>
      <c r="AV71" s="714"/>
      <c r="AW71" s="714"/>
      <c r="AX71" s="714"/>
      <c r="AY71" s="714"/>
      <c r="AZ71" s="40"/>
      <c r="BA71" s="41"/>
      <c r="BB71" s="41"/>
      <c r="BC71" s="41"/>
      <c r="BD71" s="41"/>
      <c r="BE71" s="41"/>
      <c r="BS71" s="715" t="s">
        <v>29</v>
      </c>
      <c r="BT71" s="649"/>
      <c r="BU71" s="59"/>
      <c r="FO71" s="56"/>
      <c r="FP71" s="56"/>
      <c r="FQ71" s="56"/>
      <c r="FV71" s="787"/>
      <c r="FW71" s="787"/>
      <c r="FX71" s="787"/>
      <c r="FY71" s="787"/>
      <c r="FZ71" s="787"/>
      <c r="GA71" s="787"/>
      <c r="GB71" s="787"/>
      <c r="GC71" s="787"/>
      <c r="GD71" s="787"/>
      <c r="GE71" s="787"/>
      <c r="GF71" s="787"/>
      <c r="GG71" s="787"/>
      <c r="GH71" s="787"/>
      <c r="GI71" s="787"/>
      <c r="GJ71" s="787"/>
      <c r="GK71" s="787"/>
      <c r="GL71" s="787"/>
      <c r="GM71" s="787"/>
      <c r="GN71" s="787"/>
      <c r="GO71" s="787"/>
      <c r="GP71" s="787"/>
      <c r="GQ71" s="787"/>
      <c r="GR71" s="787"/>
      <c r="GS71" s="787"/>
      <c r="GT71" s="787"/>
      <c r="GU71" s="787"/>
      <c r="GV71" s="787"/>
      <c r="GW71" s="787"/>
      <c r="GX71" s="9"/>
      <c r="GY71" s="778"/>
      <c r="GZ71" s="778"/>
      <c r="HA71" s="778"/>
      <c r="HB71" s="778"/>
      <c r="HC71" s="778"/>
      <c r="HD71" s="778"/>
      <c r="HE71" s="778"/>
      <c r="HF71" s="778"/>
      <c r="HG71" s="778"/>
      <c r="HH71" s="778"/>
      <c r="HI71" s="778"/>
      <c r="HJ71" s="778"/>
      <c r="HK71" s="778"/>
      <c r="HL71" s="778"/>
      <c r="HM71" s="778"/>
      <c r="HN71" s="778"/>
      <c r="HO71" s="778"/>
      <c r="HP71" s="778"/>
      <c r="HQ71" s="778"/>
      <c r="HR71" s="778"/>
      <c r="HS71" s="761"/>
      <c r="HT71" s="761"/>
      <c r="JR71" s="79"/>
      <c r="JS71" s="651" t="s">
        <v>29</v>
      </c>
      <c r="JT71" s="652"/>
      <c r="KN71" s="43"/>
      <c r="NJ71" s="44"/>
    </row>
    <row r="72" spans="2:416" ht="3.65" customHeight="1" x14ac:dyDescent="0.65">
      <c r="B72" s="27"/>
      <c r="C72" s="28"/>
      <c r="D72" s="714"/>
      <c r="E72" s="714"/>
      <c r="F72" s="714"/>
      <c r="G72" s="714"/>
      <c r="H72" s="714"/>
      <c r="I72" s="714"/>
      <c r="J72" s="714"/>
      <c r="K72" s="714"/>
      <c r="L72" s="714"/>
      <c r="M72" s="714"/>
      <c r="N72" s="714"/>
      <c r="O72" s="714"/>
      <c r="P72" s="714"/>
      <c r="Q72" s="714"/>
      <c r="R72" s="714"/>
      <c r="S72" s="714"/>
      <c r="T72" s="714"/>
      <c r="U72" s="714"/>
      <c r="V72" s="714"/>
      <c r="W72" s="714"/>
      <c r="X72" s="714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AI72" s="714"/>
      <c r="AJ72" s="714"/>
      <c r="AK72" s="714"/>
      <c r="AL72" s="714"/>
      <c r="AM72" s="714"/>
      <c r="AN72" s="714"/>
      <c r="AO72" s="714"/>
      <c r="AP72" s="714"/>
      <c r="AQ72" s="714"/>
      <c r="AR72" s="714"/>
      <c r="AS72" s="714"/>
      <c r="AT72" s="714"/>
      <c r="AU72" s="714"/>
      <c r="AV72" s="714"/>
      <c r="AW72" s="714"/>
      <c r="AX72" s="714"/>
      <c r="AY72" s="714"/>
      <c r="AZ72" s="40"/>
      <c r="BA72" s="41"/>
      <c r="BB72" s="41"/>
      <c r="BC72" s="41"/>
      <c r="BD72" s="41"/>
      <c r="BE72" s="41"/>
      <c r="BS72" s="663"/>
      <c r="BT72" s="651"/>
      <c r="BU72" s="61"/>
      <c r="CP72" s="80"/>
      <c r="FV72" s="787"/>
      <c r="FW72" s="787"/>
      <c r="FX72" s="787"/>
      <c r="FY72" s="787"/>
      <c r="FZ72" s="787"/>
      <c r="GA72" s="787"/>
      <c r="GB72" s="787"/>
      <c r="GC72" s="787"/>
      <c r="GD72" s="787"/>
      <c r="GE72" s="787"/>
      <c r="GF72" s="787"/>
      <c r="GG72" s="787"/>
      <c r="GH72" s="787"/>
      <c r="GI72" s="787"/>
      <c r="GJ72" s="787"/>
      <c r="GK72" s="787"/>
      <c r="GL72" s="787"/>
      <c r="GM72" s="787"/>
      <c r="GN72" s="787"/>
      <c r="GO72" s="787"/>
      <c r="GP72" s="787"/>
      <c r="GQ72" s="787"/>
      <c r="GR72" s="787"/>
      <c r="GS72" s="787"/>
      <c r="GT72" s="787"/>
      <c r="GU72" s="787"/>
      <c r="GV72" s="787"/>
      <c r="GW72" s="787"/>
      <c r="GX72" s="9"/>
      <c r="GY72" s="778"/>
      <c r="GZ72" s="778"/>
      <c r="HA72" s="778"/>
      <c r="HB72" s="778"/>
      <c r="HC72" s="778"/>
      <c r="HD72" s="778"/>
      <c r="HE72" s="778"/>
      <c r="HF72" s="778"/>
      <c r="HG72" s="778"/>
      <c r="HH72" s="778"/>
      <c r="HI72" s="778"/>
      <c r="HJ72" s="778"/>
      <c r="HK72" s="778"/>
      <c r="HL72" s="778"/>
      <c r="HM72" s="778"/>
      <c r="HN72" s="778"/>
      <c r="HO72" s="778"/>
      <c r="HP72" s="778"/>
      <c r="HQ72" s="778"/>
      <c r="HR72" s="778"/>
      <c r="HS72" s="761"/>
      <c r="HT72" s="761"/>
      <c r="JR72" s="79"/>
      <c r="JS72" s="651"/>
      <c r="JT72" s="652"/>
      <c r="KN72" s="43"/>
      <c r="NJ72" s="44"/>
    </row>
    <row r="73" spans="2:416" ht="3.65" customHeight="1" x14ac:dyDescent="0.65">
      <c r="B73" s="27"/>
      <c r="C73" s="28"/>
      <c r="D73" s="714"/>
      <c r="E73" s="714"/>
      <c r="F73" s="714"/>
      <c r="G73" s="714"/>
      <c r="H73" s="714"/>
      <c r="I73" s="714"/>
      <c r="J73" s="714"/>
      <c r="K73" s="714"/>
      <c r="L73" s="714"/>
      <c r="M73" s="714"/>
      <c r="N73" s="714"/>
      <c r="O73" s="714"/>
      <c r="P73" s="714"/>
      <c r="Q73" s="714"/>
      <c r="R73" s="714"/>
      <c r="S73" s="714"/>
      <c r="T73" s="714"/>
      <c r="U73" s="714"/>
      <c r="V73" s="714"/>
      <c r="W73" s="714"/>
      <c r="X73" s="714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AI73" s="714"/>
      <c r="AJ73" s="714"/>
      <c r="AK73" s="714"/>
      <c r="AL73" s="714"/>
      <c r="AM73" s="714"/>
      <c r="AN73" s="714"/>
      <c r="AO73" s="714"/>
      <c r="AP73" s="714"/>
      <c r="AQ73" s="714"/>
      <c r="AR73" s="714"/>
      <c r="AS73" s="714"/>
      <c r="AT73" s="714"/>
      <c r="AU73" s="714"/>
      <c r="AV73" s="714"/>
      <c r="AW73" s="714"/>
      <c r="AX73" s="714"/>
      <c r="AY73" s="714"/>
      <c r="AZ73" s="40"/>
      <c r="BA73" s="41"/>
      <c r="BB73" s="41"/>
      <c r="BC73" s="41"/>
      <c r="BD73" s="41"/>
      <c r="BE73" s="41"/>
      <c r="BS73" s="663"/>
      <c r="BT73" s="651"/>
      <c r="BU73" s="61"/>
      <c r="BX73" s="1359" t="s">
        <v>30</v>
      </c>
      <c r="BY73" s="1359"/>
      <c r="BZ73" s="1359"/>
      <c r="CA73" s="1359"/>
      <c r="CB73" s="1359"/>
      <c r="CC73" s="1359"/>
      <c r="CD73" s="1359"/>
      <c r="CE73" s="1359"/>
      <c r="CF73" s="1359"/>
      <c r="CG73" s="1359"/>
      <c r="CH73" s="1359"/>
      <c r="CI73" s="1359"/>
      <c r="CJ73" s="1359"/>
      <c r="CK73" s="1359"/>
      <c r="CL73" s="1359"/>
      <c r="CM73" s="1359"/>
      <c r="CN73" s="1359"/>
      <c r="CO73" s="1359"/>
      <c r="CP73" s="1359"/>
      <c r="CQ73" s="1359"/>
      <c r="CR73" s="1359"/>
      <c r="CS73" s="1359"/>
      <c r="CT73" s="1359"/>
      <c r="CU73" s="1359"/>
      <c r="CV73" s="1359"/>
      <c r="CW73" s="1359"/>
      <c r="CX73" s="1359"/>
      <c r="CY73" s="1359"/>
      <c r="CZ73" s="81"/>
      <c r="DA73" s="717">
        <v>250</v>
      </c>
      <c r="DB73" s="717"/>
      <c r="DC73" s="717"/>
      <c r="DD73" s="717"/>
      <c r="DE73" s="717"/>
      <c r="DF73" s="717"/>
      <c r="DG73" s="717"/>
      <c r="DH73" s="717"/>
      <c r="DI73" s="717"/>
      <c r="DJ73" s="717"/>
      <c r="DK73" s="717"/>
      <c r="DL73" s="717"/>
      <c r="DM73" s="717"/>
      <c r="DN73" s="719" t="s">
        <v>31</v>
      </c>
      <c r="DO73" s="719"/>
      <c r="DP73" s="719"/>
      <c r="DQ73" s="719"/>
      <c r="DR73" s="719"/>
      <c r="DS73" s="720"/>
      <c r="DU73" s="723" t="s">
        <v>32</v>
      </c>
      <c r="DV73" s="723"/>
      <c r="DW73" s="723"/>
      <c r="DX73" s="723"/>
      <c r="DY73" s="723"/>
      <c r="DZ73" s="723"/>
      <c r="EA73" s="723"/>
      <c r="EB73" s="723"/>
      <c r="EC73" s="723"/>
      <c r="ED73" s="723"/>
      <c r="EE73" s="723"/>
      <c r="EF73" s="723"/>
      <c r="EG73" s="723"/>
      <c r="EH73" s="723"/>
      <c r="EI73" s="723"/>
      <c r="EJ73" s="723"/>
      <c r="EK73" s="723"/>
      <c r="EL73" s="723"/>
      <c r="EM73" s="723"/>
      <c r="EN73" s="723"/>
      <c r="EO73" s="723"/>
      <c r="EP73" s="723"/>
      <c r="EQ73" s="723"/>
      <c r="ER73" s="723"/>
      <c r="ES73" s="723"/>
      <c r="ET73" s="723"/>
      <c r="EU73" s="723"/>
      <c r="EV73" s="723"/>
      <c r="EW73" s="81"/>
      <c r="EX73" s="766" t="s">
        <v>163</v>
      </c>
      <c r="EY73" s="766"/>
      <c r="EZ73" s="766"/>
      <c r="FA73" s="766"/>
      <c r="FB73" s="766"/>
      <c r="FC73" s="766"/>
      <c r="FD73" s="766"/>
      <c r="FE73" s="766"/>
      <c r="FF73" s="766"/>
      <c r="FG73" s="766"/>
      <c r="FH73" s="766"/>
      <c r="FI73" s="766"/>
      <c r="FJ73" s="766"/>
      <c r="FK73" s="766"/>
      <c r="FL73" s="766"/>
      <c r="FM73" s="766"/>
      <c r="FN73" s="766"/>
      <c r="FO73" s="766"/>
      <c r="FP73" s="767"/>
      <c r="FQ73" s="748" t="s">
        <v>11</v>
      </c>
      <c r="FR73" s="749"/>
      <c r="FV73" s="787"/>
      <c r="FW73" s="787"/>
      <c r="FX73" s="787"/>
      <c r="FY73" s="787"/>
      <c r="FZ73" s="787"/>
      <c r="GA73" s="787"/>
      <c r="GB73" s="787"/>
      <c r="GC73" s="787"/>
      <c r="GD73" s="787"/>
      <c r="GE73" s="787"/>
      <c r="GF73" s="787"/>
      <c r="GG73" s="787"/>
      <c r="GH73" s="787"/>
      <c r="GI73" s="787"/>
      <c r="GJ73" s="787"/>
      <c r="GK73" s="787"/>
      <c r="GL73" s="787"/>
      <c r="GM73" s="787"/>
      <c r="GN73" s="787"/>
      <c r="GO73" s="787"/>
      <c r="GP73" s="787"/>
      <c r="GQ73" s="787"/>
      <c r="GR73" s="787"/>
      <c r="GS73" s="787"/>
      <c r="GT73" s="787"/>
      <c r="GU73" s="787"/>
      <c r="GV73" s="787"/>
      <c r="GW73" s="787"/>
      <c r="GX73" s="9"/>
      <c r="GY73" s="778"/>
      <c r="GZ73" s="778"/>
      <c r="HA73" s="778"/>
      <c r="HB73" s="778"/>
      <c r="HC73" s="778"/>
      <c r="HD73" s="778"/>
      <c r="HE73" s="778"/>
      <c r="HF73" s="778"/>
      <c r="HG73" s="778"/>
      <c r="HH73" s="778"/>
      <c r="HI73" s="778"/>
      <c r="HJ73" s="778"/>
      <c r="HK73" s="778"/>
      <c r="HL73" s="778"/>
      <c r="HM73" s="778"/>
      <c r="HN73" s="778"/>
      <c r="HO73" s="778"/>
      <c r="HP73" s="778"/>
      <c r="HQ73" s="778"/>
      <c r="HR73" s="778"/>
      <c r="HS73" s="761"/>
      <c r="HT73" s="761"/>
      <c r="JR73" s="79"/>
      <c r="JS73" s="651"/>
      <c r="JT73" s="652"/>
      <c r="KN73" s="43"/>
      <c r="NJ73" s="44"/>
    </row>
    <row r="74" spans="2:416" ht="3.65" customHeight="1" x14ac:dyDescent="0.65">
      <c r="B74" s="27"/>
      <c r="C74" s="28"/>
      <c r="D74" s="714"/>
      <c r="E74" s="714"/>
      <c r="F74" s="714"/>
      <c r="G74" s="714"/>
      <c r="H74" s="714"/>
      <c r="I74" s="714"/>
      <c r="J74" s="714"/>
      <c r="K74" s="714"/>
      <c r="L74" s="714"/>
      <c r="M74" s="714"/>
      <c r="N74" s="714"/>
      <c r="O74" s="714"/>
      <c r="P74" s="714"/>
      <c r="Q74" s="714"/>
      <c r="R74" s="714"/>
      <c r="S74" s="714"/>
      <c r="T74" s="714"/>
      <c r="U74" s="714"/>
      <c r="V74" s="714"/>
      <c r="W74" s="714"/>
      <c r="X74" s="714"/>
      <c r="Y74" s="714"/>
      <c r="Z74" s="714"/>
      <c r="AA74" s="714"/>
      <c r="AB74" s="714"/>
      <c r="AC74" s="714"/>
      <c r="AD74" s="714"/>
      <c r="AE74" s="714"/>
      <c r="AF74" s="714"/>
      <c r="AG74" s="714"/>
      <c r="AH74" s="714"/>
      <c r="AI74" s="714"/>
      <c r="AJ74" s="714"/>
      <c r="AK74" s="714"/>
      <c r="AL74" s="714"/>
      <c r="AM74" s="714"/>
      <c r="AN74" s="714"/>
      <c r="AO74" s="714"/>
      <c r="AP74" s="714"/>
      <c r="AQ74" s="714"/>
      <c r="AR74" s="714"/>
      <c r="AS74" s="714"/>
      <c r="AT74" s="714"/>
      <c r="AU74" s="714"/>
      <c r="AV74" s="714"/>
      <c r="AW74" s="714"/>
      <c r="AX74" s="714"/>
      <c r="AY74" s="714"/>
      <c r="AZ74" s="40"/>
      <c r="BA74" s="41"/>
      <c r="BB74" s="41"/>
      <c r="BC74" s="41"/>
      <c r="BD74" s="41"/>
      <c r="BE74" s="41"/>
      <c r="BS74" s="663"/>
      <c r="BT74" s="651"/>
      <c r="BU74" s="61"/>
      <c r="BX74" s="1359"/>
      <c r="BY74" s="1359"/>
      <c r="BZ74" s="1359"/>
      <c r="CA74" s="1359"/>
      <c r="CB74" s="1359"/>
      <c r="CC74" s="1359"/>
      <c r="CD74" s="1359"/>
      <c r="CE74" s="1359"/>
      <c r="CF74" s="1359"/>
      <c r="CG74" s="1359"/>
      <c r="CH74" s="1359"/>
      <c r="CI74" s="1359"/>
      <c r="CJ74" s="1359"/>
      <c r="CK74" s="1359"/>
      <c r="CL74" s="1359"/>
      <c r="CM74" s="1359"/>
      <c r="CN74" s="1359"/>
      <c r="CO74" s="1359"/>
      <c r="CP74" s="1359"/>
      <c r="CQ74" s="1359"/>
      <c r="CR74" s="1359"/>
      <c r="CS74" s="1359"/>
      <c r="CT74" s="1359"/>
      <c r="CU74" s="1359"/>
      <c r="CV74" s="1359"/>
      <c r="CW74" s="1359"/>
      <c r="CX74" s="1359"/>
      <c r="CY74" s="1359"/>
      <c r="CZ74" s="81"/>
      <c r="DA74" s="717"/>
      <c r="DB74" s="717"/>
      <c r="DC74" s="717"/>
      <c r="DD74" s="717"/>
      <c r="DE74" s="717"/>
      <c r="DF74" s="717"/>
      <c r="DG74" s="717"/>
      <c r="DH74" s="717"/>
      <c r="DI74" s="717"/>
      <c r="DJ74" s="717"/>
      <c r="DK74" s="717"/>
      <c r="DL74" s="717"/>
      <c r="DM74" s="717"/>
      <c r="DN74" s="719"/>
      <c r="DO74" s="719"/>
      <c r="DP74" s="719"/>
      <c r="DQ74" s="719"/>
      <c r="DR74" s="719"/>
      <c r="DS74" s="720"/>
      <c r="DU74" s="723"/>
      <c r="DV74" s="723"/>
      <c r="DW74" s="723"/>
      <c r="DX74" s="723"/>
      <c r="DY74" s="723"/>
      <c r="DZ74" s="723"/>
      <c r="EA74" s="723"/>
      <c r="EB74" s="723"/>
      <c r="EC74" s="723"/>
      <c r="ED74" s="723"/>
      <c r="EE74" s="723"/>
      <c r="EF74" s="723"/>
      <c r="EG74" s="723"/>
      <c r="EH74" s="723"/>
      <c r="EI74" s="723"/>
      <c r="EJ74" s="723"/>
      <c r="EK74" s="723"/>
      <c r="EL74" s="723"/>
      <c r="EM74" s="723"/>
      <c r="EN74" s="723"/>
      <c r="EO74" s="723"/>
      <c r="EP74" s="723"/>
      <c r="EQ74" s="723"/>
      <c r="ER74" s="723"/>
      <c r="ES74" s="723"/>
      <c r="ET74" s="723"/>
      <c r="EU74" s="723"/>
      <c r="EV74" s="723"/>
      <c r="EW74" s="81"/>
      <c r="EX74" s="766"/>
      <c r="EY74" s="766"/>
      <c r="EZ74" s="766"/>
      <c r="FA74" s="766"/>
      <c r="FB74" s="766"/>
      <c r="FC74" s="766"/>
      <c r="FD74" s="766"/>
      <c r="FE74" s="766"/>
      <c r="FF74" s="766"/>
      <c r="FG74" s="766"/>
      <c r="FH74" s="766"/>
      <c r="FI74" s="766"/>
      <c r="FJ74" s="766"/>
      <c r="FK74" s="766"/>
      <c r="FL74" s="766"/>
      <c r="FM74" s="766"/>
      <c r="FN74" s="766"/>
      <c r="FO74" s="766"/>
      <c r="FP74" s="767"/>
      <c r="FQ74" s="748"/>
      <c r="FR74" s="749"/>
      <c r="FV74" s="787"/>
      <c r="FW74" s="787"/>
      <c r="FX74" s="787"/>
      <c r="FY74" s="787"/>
      <c r="FZ74" s="787"/>
      <c r="GA74" s="787"/>
      <c r="GB74" s="787"/>
      <c r="GC74" s="787"/>
      <c r="GD74" s="787"/>
      <c r="GE74" s="787"/>
      <c r="GF74" s="787"/>
      <c r="GG74" s="787"/>
      <c r="GH74" s="787"/>
      <c r="GI74" s="787"/>
      <c r="GJ74" s="787"/>
      <c r="GK74" s="787"/>
      <c r="GL74" s="787"/>
      <c r="GM74" s="787"/>
      <c r="GN74" s="787"/>
      <c r="GO74" s="787"/>
      <c r="GP74" s="787"/>
      <c r="GQ74" s="787"/>
      <c r="GR74" s="787"/>
      <c r="GS74" s="787"/>
      <c r="GT74" s="787"/>
      <c r="GU74" s="787"/>
      <c r="GV74" s="787"/>
      <c r="GW74" s="787"/>
      <c r="GX74" s="9"/>
      <c r="GY74" s="766">
        <v>400</v>
      </c>
      <c r="GZ74" s="766"/>
      <c r="HA74" s="766"/>
      <c r="HB74" s="766"/>
      <c r="HC74" s="766"/>
      <c r="HD74" s="766"/>
      <c r="HE74" s="766"/>
      <c r="HF74" s="766"/>
      <c r="HG74" s="766"/>
      <c r="HH74" s="766"/>
      <c r="HI74" s="766"/>
      <c r="HJ74" s="766"/>
      <c r="HK74" s="766"/>
      <c r="HL74" s="766"/>
      <c r="HM74" s="766"/>
      <c r="HN74" s="766"/>
      <c r="HO74" s="766"/>
      <c r="HP74" s="770" t="str">
        <f>IF(GY74&lt;&gt;"","[mm]","")</f>
        <v>[mm]</v>
      </c>
      <c r="HQ74" s="770"/>
      <c r="HR74" s="770"/>
      <c r="HS74" s="770"/>
      <c r="HT74" s="771"/>
      <c r="JR74" s="79"/>
      <c r="JS74" s="651"/>
      <c r="JT74" s="652"/>
      <c r="KN74" s="43"/>
      <c r="NJ74" s="44"/>
    </row>
    <row r="75" spans="2:416" ht="3.65" customHeight="1" x14ac:dyDescent="0.65">
      <c r="B75" s="27"/>
      <c r="C75" s="28"/>
      <c r="D75" s="714"/>
      <c r="E75" s="714"/>
      <c r="F75" s="714"/>
      <c r="G75" s="714"/>
      <c r="H75" s="714"/>
      <c r="I75" s="714"/>
      <c r="J75" s="714"/>
      <c r="K75" s="714"/>
      <c r="L75" s="714"/>
      <c r="M75" s="714"/>
      <c r="N75" s="714"/>
      <c r="O75" s="714"/>
      <c r="P75" s="714"/>
      <c r="Q75" s="714"/>
      <c r="R75" s="714"/>
      <c r="S75" s="714"/>
      <c r="T75" s="714"/>
      <c r="U75" s="714"/>
      <c r="V75" s="714"/>
      <c r="W75" s="714"/>
      <c r="X75" s="714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AI75" s="714"/>
      <c r="AJ75" s="714"/>
      <c r="AK75" s="714"/>
      <c r="AL75" s="714"/>
      <c r="AM75" s="714"/>
      <c r="AN75" s="714"/>
      <c r="AO75" s="714"/>
      <c r="AP75" s="714"/>
      <c r="AQ75" s="714"/>
      <c r="AR75" s="714"/>
      <c r="AS75" s="714"/>
      <c r="AT75" s="714"/>
      <c r="AU75" s="714"/>
      <c r="AV75" s="714"/>
      <c r="AW75" s="714"/>
      <c r="AX75" s="714"/>
      <c r="AY75" s="714"/>
      <c r="AZ75" s="40"/>
      <c r="BA75" s="41"/>
      <c r="BB75" s="41"/>
      <c r="BC75" s="41"/>
      <c r="BD75" s="41"/>
      <c r="BE75" s="41"/>
      <c r="BS75" s="663"/>
      <c r="BT75" s="651"/>
      <c r="BU75" s="61"/>
      <c r="BX75" s="1359"/>
      <c r="BY75" s="1359"/>
      <c r="BZ75" s="1359"/>
      <c r="CA75" s="1359"/>
      <c r="CB75" s="1359"/>
      <c r="CC75" s="1359"/>
      <c r="CD75" s="1359"/>
      <c r="CE75" s="1359"/>
      <c r="CF75" s="1359"/>
      <c r="CG75" s="1359"/>
      <c r="CH75" s="1359"/>
      <c r="CI75" s="1359"/>
      <c r="CJ75" s="1359"/>
      <c r="CK75" s="1359"/>
      <c r="CL75" s="1359"/>
      <c r="CM75" s="1359"/>
      <c r="CN75" s="1359"/>
      <c r="CO75" s="1359"/>
      <c r="CP75" s="1359"/>
      <c r="CQ75" s="1359"/>
      <c r="CR75" s="1359"/>
      <c r="CS75" s="1359"/>
      <c r="CT75" s="1359"/>
      <c r="CU75" s="1359"/>
      <c r="CV75" s="1359"/>
      <c r="CW75" s="1359"/>
      <c r="CX75" s="1359"/>
      <c r="CY75" s="1359"/>
      <c r="CZ75" s="81"/>
      <c r="DA75" s="717"/>
      <c r="DB75" s="717"/>
      <c r="DC75" s="717"/>
      <c r="DD75" s="717"/>
      <c r="DE75" s="717"/>
      <c r="DF75" s="717"/>
      <c r="DG75" s="717"/>
      <c r="DH75" s="717"/>
      <c r="DI75" s="717"/>
      <c r="DJ75" s="717"/>
      <c r="DK75" s="717"/>
      <c r="DL75" s="717"/>
      <c r="DM75" s="717"/>
      <c r="DN75" s="719"/>
      <c r="DO75" s="719"/>
      <c r="DP75" s="719"/>
      <c r="DQ75" s="719"/>
      <c r="DR75" s="719"/>
      <c r="DS75" s="720"/>
      <c r="DU75" s="723"/>
      <c r="DV75" s="723"/>
      <c r="DW75" s="723"/>
      <c r="DX75" s="723"/>
      <c r="DY75" s="723"/>
      <c r="DZ75" s="723"/>
      <c r="EA75" s="723"/>
      <c r="EB75" s="723"/>
      <c r="EC75" s="723"/>
      <c r="ED75" s="723"/>
      <c r="EE75" s="723"/>
      <c r="EF75" s="723"/>
      <c r="EG75" s="723"/>
      <c r="EH75" s="723"/>
      <c r="EI75" s="723"/>
      <c r="EJ75" s="723"/>
      <c r="EK75" s="723"/>
      <c r="EL75" s="723"/>
      <c r="EM75" s="723"/>
      <c r="EN75" s="723"/>
      <c r="EO75" s="723"/>
      <c r="EP75" s="723"/>
      <c r="EQ75" s="723"/>
      <c r="ER75" s="723"/>
      <c r="ES75" s="723"/>
      <c r="ET75" s="723"/>
      <c r="EU75" s="723"/>
      <c r="EV75" s="723"/>
      <c r="EW75" s="81"/>
      <c r="EX75" s="766"/>
      <c r="EY75" s="766"/>
      <c r="EZ75" s="766"/>
      <c r="FA75" s="766"/>
      <c r="FB75" s="766"/>
      <c r="FC75" s="766"/>
      <c r="FD75" s="766"/>
      <c r="FE75" s="766"/>
      <c r="FF75" s="766"/>
      <c r="FG75" s="766"/>
      <c r="FH75" s="766"/>
      <c r="FI75" s="766"/>
      <c r="FJ75" s="766"/>
      <c r="FK75" s="766"/>
      <c r="FL75" s="766"/>
      <c r="FM75" s="766"/>
      <c r="FN75" s="766"/>
      <c r="FO75" s="766"/>
      <c r="FP75" s="767"/>
      <c r="FQ75" s="748"/>
      <c r="FR75" s="749"/>
      <c r="FV75" s="787"/>
      <c r="FW75" s="787"/>
      <c r="FX75" s="787"/>
      <c r="FY75" s="787"/>
      <c r="FZ75" s="787"/>
      <c r="GA75" s="787"/>
      <c r="GB75" s="787"/>
      <c r="GC75" s="787"/>
      <c r="GD75" s="787"/>
      <c r="GE75" s="787"/>
      <c r="GF75" s="787"/>
      <c r="GG75" s="787"/>
      <c r="GH75" s="787"/>
      <c r="GI75" s="787"/>
      <c r="GJ75" s="787"/>
      <c r="GK75" s="787"/>
      <c r="GL75" s="787"/>
      <c r="GM75" s="787"/>
      <c r="GN75" s="787"/>
      <c r="GO75" s="787"/>
      <c r="GP75" s="787"/>
      <c r="GQ75" s="787"/>
      <c r="GR75" s="787"/>
      <c r="GS75" s="787"/>
      <c r="GT75" s="787"/>
      <c r="GU75" s="787"/>
      <c r="GV75" s="787"/>
      <c r="GW75" s="787"/>
      <c r="GX75" s="9"/>
      <c r="GY75" s="766"/>
      <c r="GZ75" s="766"/>
      <c r="HA75" s="766"/>
      <c r="HB75" s="766"/>
      <c r="HC75" s="766"/>
      <c r="HD75" s="766"/>
      <c r="HE75" s="766"/>
      <c r="HF75" s="766"/>
      <c r="HG75" s="766"/>
      <c r="HH75" s="766"/>
      <c r="HI75" s="766"/>
      <c r="HJ75" s="766"/>
      <c r="HK75" s="766"/>
      <c r="HL75" s="766"/>
      <c r="HM75" s="766"/>
      <c r="HN75" s="766"/>
      <c r="HO75" s="766"/>
      <c r="HP75" s="770"/>
      <c r="HQ75" s="770"/>
      <c r="HR75" s="770"/>
      <c r="HS75" s="770"/>
      <c r="HT75" s="771"/>
      <c r="JR75" s="79"/>
      <c r="JS75" s="651"/>
      <c r="JT75" s="652"/>
      <c r="KN75" s="43"/>
      <c r="NJ75" s="44"/>
    </row>
    <row r="76" spans="2:416" ht="3.65" customHeight="1" x14ac:dyDescent="0.65">
      <c r="B76" s="27"/>
      <c r="C76" s="28"/>
      <c r="D76" s="708"/>
      <c r="E76" s="708"/>
      <c r="F76" s="708"/>
      <c r="G76" s="708"/>
      <c r="H76" s="708"/>
      <c r="I76" s="708"/>
      <c r="J76" s="708"/>
      <c r="K76" s="708"/>
      <c r="L76" s="708"/>
      <c r="M76" s="708"/>
      <c r="N76" s="708"/>
      <c r="O76" s="708"/>
      <c r="P76" s="708"/>
      <c r="Q76" s="708"/>
      <c r="R76" s="708"/>
      <c r="S76" s="708"/>
      <c r="T76" s="708"/>
      <c r="U76" s="708"/>
      <c r="V76" s="708"/>
      <c r="W76" s="708"/>
      <c r="X76" s="708"/>
      <c r="Y76" s="708"/>
      <c r="Z76" s="708"/>
      <c r="AA76" s="708"/>
      <c r="AB76" s="708"/>
      <c r="AC76" s="708"/>
      <c r="AD76" s="708"/>
      <c r="AE76" s="708"/>
      <c r="AF76" s="708"/>
      <c r="AG76" s="708"/>
      <c r="AH76" s="708"/>
      <c r="AI76" s="708"/>
      <c r="AJ76" s="708"/>
      <c r="AK76" s="708"/>
      <c r="AL76" s="708"/>
      <c r="AM76" s="708"/>
      <c r="AN76" s="708"/>
      <c r="AO76" s="708"/>
      <c r="AP76" s="708"/>
      <c r="AQ76" s="708"/>
      <c r="AR76" s="708"/>
      <c r="AS76" s="708"/>
      <c r="AT76" s="708"/>
      <c r="AU76" s="708"/>
      <c r="AV76" s="708"/>
      <c r="AW76" s="708"/>
      <c r="AX76" s="708"/>
      <c r="AY76" s="708"/>
      <c r="AZ76" s="40"/>
      <c r="BA76" s="41"/>
      <c r="BB76" s="41"/>
      <c r="BC76" s="41"/>
      <c r="BD76" s="41"/>
      <c r="BE76" s="41"/>
      <c r="BS76" s="663"/>
      <c r="BT76" s="651"/>
      <c r="BU76" s="660" t="e" vm="13">
        <v>#VALUE!</v>
      </c>
      <c r="BX76" s="1360"/>
      <c r="BY76" s="1360"/>
      <c r="BZ76" s="1360"/>
      <c r="CA76" s="1360"/>
      <c r="CB76" s="1360"/>
      <c r="CC76" s="1360"/>
      <c r="CD76" s="1360"/>
      <c r="CE76" s="1360"/>
      <c r="CF76" s="1360"/>
      <c r="CG76" s="1360"/>
      <c r="CH76" s="1360"/>
      <c r="CI76" s="1360"/>
      <c r="CJ76" s="1360"/>
      <c r="CK76" s="1360"/>
      <c r="CL76" s="1360"/>
      <c r="CM76" s="1360"/>
      <c r="CN76" s="1360"/>
      <c r="CO76" s="1360"/>
      <c r="CP76" s="1360"/>
      <c r="CQ76" s="1360"/>
      <c r="CR76" s="1360"/>
      <c r="CS76" s="1360"/>
      <c r="CT76" s="1360"/>
      <c r="CU76" s="1360"/>
      <c r="CV76" s="1360"/>
      <c r="CW76" s="1360"/>
      <c r="CX76" s="1360"/>
      <c r="CY76" s="1360"/>
      <c r="CZ76" s="82"/>
      <c r="DA76" s="718"/>
      <c r="DB76" s="718"/>
      <c r="DC76" s="718"/>
      <c r="DD76" s="718"/>
      <c r="DE76" s="718"/>
      <c r="DF76" s="718"/>
      <c r="DG76" s="718"/>
      <c r="DH76" s="718"/>
      <c r="DI76" s="718"/>
      <c r="DJ76" s="718"/>
      <c r="DK76" s="718"/>
      <c r="DL76" s="718"/>
      <c r="DM76" s="718"/>
      <c r="DN76" s="721"/>
      <c r="DO76" s="721"/>
      <c r="DP76" s="721"/>
      <c r="DQ76" s="721"/>
      <c r="DR76" s="721"/>
      <c r="DS76" s="722"/>
      <c r="DU76" s="724"/>
      <c r="DV76" s="724"/>
      <c r="DW76" s="724"/>
      <c r="DX76" s="724"/>
      <c r="DY76" s="724"/>
      <c r="DZ76" s="724"/>
      <c r="EA76" s="724"/>
      <c r="EB76" s="724"/>
      <c r="EC76" s="724"/>
      <c r="ED76" s="724"/>
      <c r="EE76" s="724"/>
      <c r="EF76" s="724"/>
      <c r="EG76" s="724"/>
      <c r="EH76" s="724"/>
      <c r="EI76" s="724"/>
      <c r="EJ76" s="724"/>
      <c r="EK76" s="724"/>
      <c r="EL76" s="724"/>
      <c r="EM76" s="724"/>
      <c r="EN76" s="724"/>
      <c r="EO76" s="724"/>
      <c r="EP76" s="724"/>
      <c r="EQ76" s="724"/>
      <c r="ER76" s="724"/>
      <c r="ES76" s="724"/>
      <c r="ET76" s="724"/>
      <c r="EU76" s="724"/>
      <c r="EV76" s="724"/>
      <c r="EW76" s="82"/>
      <c r="EX76" s="768"/>
      <c r="EY76" s="768"/>
      <c r="EZ76" s="768"/>
      <c r="FA76" s="768"/>
      <c r="FB76" s="768"/>
      <c r="FC76" s="768"/>
      <c r="FD76" s="768"/>
      <c r="FE76" s="768"/>
      <c r="FF76" s="768"/>
      <c r="FG76" s="768"/>
      <c r="FH76" s="768"/>
      <c r="FI76" s="768"/>
      <c r="FJ76" s="768"/>
      <c r="FK76" s="768"/>
      <c r="FL76" s="768"/>
      <c r="FM76" s="768"/>
      <c r="FN76" s="768"/>
      <c r="FO76" s="768"/>
      <c r="FP76" s="769"/>
      <c r="FQ76" s="750"/>
      <c r="FR76" s="751"/>
      <c r="FV76" s="787"/>
      <c r="FW76" s="787"/>
      <c r="FX76" s="787"/>
      <c r="FY76" s="787"/>
      <c r="FZ76" s="787"/>
      <c r="GA76" s="787"/>
      <c r="GB76" s="787"/>
      <c r="GC76" s="787"/>
      <c r="GD76" s="787"/>
      <c r="GE76" s="787"/>
      <c r="GF76" s="787"/>
      <c r="GG76" s="787"/>
      <c r="GH76" s="787"/>
      <c r="GI76" s="787"/>
      <c r="GJ76" s="787"/>
      <c r="GK76" s="787"/>
      <c r="GL76" s="787"/>
      <c r="GM76" s="787"/>
      <c r="GN76" s="787"/>
      <c r="GO76" s="787"/>
      <c r="GP76" s="787"/>
      <c r="GQ76" s="787"/>
      <c r="GR76" s="787"/>
      <c r="GS76" s="787"/>
      <c r="GT76" s="787"/>
      <c r="GU76" s="787"/>
      <c r="GV76" s="787"/>
      <c r="GW76" s="787"/>
      <c r="GX76" s="9"/>
      <c r="GY76" s="766"/>
      <c r="GZ76" s="766"/>
      <c r="HA76" s="766"/>
      <c r="HB76" s="766"/>
      <c r="HC76" s="766"/>
      <c r="HD76" s="766"/>
      <c r="HE76" s="766"/>
      <c r="HF76" s="766"/>
      <c r="HG76" s="766"/>
      <c r="HH76" s="766"/>
      <c r="HI76" s="766"/>
      <c r="HJ76" s="766"/>
      <c r="HK76" s="766"/>
      <c r="HL76" s="766"/>
      <c r="HM76" s="766"/>
      <c r="HN76" s="766"/>
      <c r="HO76" s="766"/>
      <c r="HP76" s="770"/>
      <c r="HQ76" s="770"/>
      <c r="HR76" s="770"/>
      <c r="HS76" s="770"/>
      <c r="HT76" s="771"/>
      <c r="JR76" s="79"/>
      <c r="JS76" s="651"/>
      <c r="JT76" s="652"/>
      <c r="JU76" s="55"/>
      <c r="KN76" s="43"/>
      <c r="NJ76" s="44"/>
    </row>
    <row r="77" spans="2:416" ht="3.65" customHeight="1" x14ac:dyDescent="0.65">
      <c r="B77" s="27"/>
      <c r="C77" s="28"/>
      <c r="D77" s="708"/>
      <c r="E77" s="708"/>
      <c r="F77" s="708"/>
      <c r="G77" s="708"/>
      <c r="H77" s="708"/>
      <c r="I77" s="708"/>
      <c r="J77" s="708"/>
      <c r="K77" s="708"/>
      <c r="L77" s="708"/>
      <c r="M77" s="708"/>
      <c r="N77" s="708"/>
      <c r="O77" s="708"/>
      <c r="P77" s="708"/>
      <c r="Q77" s="708"/>
      <c r="R77" s="708"/>
      <c r="S77" s="708"/>
      <c r="T77" s="708"/>
      <c r="U77" s="708"/>
      <c r="V77" s="708"/>
      <c r="W77" s="708"/>
      <c r="X77" s="708"/>
      <c r="Y77" s="708"/>
      <c r="Z77" s="708"/>
      <c r="AA77" s="708"/>
      <c r="AB77" s="708"/>
      <c r="AC77" s="708"/>
      <c r="AD77" s="708"/>
      <c r="AE77" s="708"/>
      <c r="AF77" s="708"/>
      <c r="AG77" s="708"/>
      <c r="AH77" s="708"/>
      <c r="AI77" s="708"/>
      <c r="AJ77" s="708"/>
      <c r="AK77" s="708"/>
      <c r="AL77" s="708"/>
      <c r="AM77" s="708"/>
      <c r="AN77" s="708"/>
      <c r="AO77" s="708"/>
      <c r="AP77" s="708"/>
      <c r="AQ77" s="708"/>
      <c r="AR77" s="708"/>
      <c r="AS77" s="708"/>
      <c r="AT77" s="708"/>
      <c r="AU77" s="708"/>
      <c r="AV77" s="708"/>
      <c r="AW77" s="708"/>
      <c r="AX77" s="708"/>
      <c r="AY77" s="708"/>
      <c r="AZ77" s="40"/>
      <c r="BA77" s="41"/>
      <c r="BB77" s="41"/>
      <c r="BC77" s="41"/>
      <c r="BD77" s="41"/>
      <c r="BE77" s="41"/>
      <c r="BS77" s="663"/>
      <c r="BT77" s="651"/>
      <c r="BU77" s="660"/>
      <c r="BX77" s="66"/>
      <c r="BY77" s="66"/>
      <c r="BZ77" s="66"/>
      <c r="CA77" s="66"/>
      <c r="CB77" s="66"/>
      <c r="CC77" s="66"/>
      <c r="CD77" s="66"/>
      <c r="CE77" s="66"/>
      <c r="CF77" s="66"/>
      <c r="CG77" s="66"/>
      <c r="CH77" s="66"/>
      <c r="CI77" s="66"/>
      <c r="CJ77" s="66"/>
      <c r="CK77" s="66"/>
      <c r="CL77" s="66"/>
      <c r="CM77" s="66"/>
      <c r="CN77" s="66"/>
      <c r="CO77" s="66"/>
      <c r="CP77" s="66"/>
      <c r="CQ77" s="66"/>
      <c r="CR77" s="66"/>
      <c r="CS77" s="66"/>
      <c r="CT77" s="66"/>
      <c r="CU77" s="66"/>
      <c r="CV77" s="66"/>
      <c r="CW77" s="66"/>
      <c r="CX77" s="66"/>
      <c r="CY77" s="66"/>
      <c r="DA77" s="71"/>
      <c r="DB77" s="71"/>
      <c r="DC77" s="71"/>
      <c r="DD77" s="71"/>
      <c r="DE77" s="71"/>
      <c r="DF77" s="71"/>
      <c r="DG77" s="71"/>
      <c r="DH77" s="71"/>
      <c r="DI77" s="71"/>
      <c r="DJ77" s="71"/>
      <c r="DK77" s="71"/>
      <c r="DL77" s="71"/>
      <c r="DM77" s="71"/>
      <c r="DN77" s="84"/>
      <c r="DO77" s="84"/>
      <c r="DP77" s="84"/>
      <c r="DQ77" s="84"/>
      <c r="DR77" s="84"/>
      <c r="DS77" s="84"/>
      <c r="DU77" s="66"/>
      <c r="DV77" s="66"/>
      <c r="DW77" s="66"/>
      <c r="DX77" s="66"/>
      <c r="DY77" s="66"/>
      <c r="DZ77" s="66"/>
      <c r="EA77" s="66"/>
      <c r="EB77" s="66"/>
      <c r="EC77" s="66"/>
      <c r="ED77" s="66"/>
      <c r="EE77" s="66"/>
      <c r="EF77" s="66"/>
      <c r="EG77" s="66"/>
      <c r="EH77" s="66"/>
      <c r="EI77" s="66"/>
      <c r="EJ77" s="66"/>
      <c r="EK77" s="66"/>
      <c r="EL77" s="66"/>
      <c r="EM77" s="66"/>
      <c r="EN77" s="66"/>
      <c r="EO77" s="66"/>
      <c r="EP77" s="66"/>
      <c r="EQ77" s="66"/>
      <c r="ER77" s="66"/>
      <c r="ES77" s="66"/>
      <c r="ET77" s="66"/>
      <c r="EU77" s="66"/>
      <c r="EV77" s="66"/>
      <c r="EX77" s="71"/>
      <c r="EY77" s="71"/>
      <c r="EZ77" s="71"/>
      <c r="FA77" s="71"/>
      <c r="FB77" s="71"/>
      <c r="FC77" s="71"/>
      <c r="FD77" s="71"/>
      <c r="FE77" s="71"/>
      <c r="FF77" s="71"/>
      <c r="FG77" s="71"/>
      <c r="FH77" s="71"/>
      <c r="FI77" s="71"/>
      <c r="FJ77" s="71"/>
      <c r="FK77" s="84"/>
      <c r="FL77" s="84"/>
      <c r="FM77" s="84"/>
      <c r="FN77" s="84"/>
      <c r="FO77" s="84"/>
      <c r="FP77" s="84"/>
      <c r="FV77" s="787"/>
      <c r="FW77" s="787"/>
      <c r="FX77" s="787"/>
      <c r="FY77" s="787"/>
      <c r="FZ77" s="787"/>
      <c r="GA77" s="787"/>
      <c r="GB77" s="787"/>
      <c r="GC77" s="787"/>
      <c r="GD77" s="787"/>
      <c r="GE77" s="787"/>
      <c r="GF77" s="787"/>
      <c r="GG77" s="787"/>
      <c r="GH77" s="787"/>
      <c r="GI77" s="787"/>
      <c r="GJ77" s="787"/>
      <c r="GK77" s="787"/>
      <c r="GL77" s="787"/>
      <c r="GM77" s="787"/>
      <c r="GN77" s="787"/>
      <c r="GO77" s="787"/>
      <c r="GP77" s="787"/>
      <c r="GQ77" s="787"/>
      <c r="GR77" s="787"/>
      <c r="GS77" s="787"/>
      <c r="GT77" s="787"/>
      <c r="GU77" s="787"/>
      <c r="GV77" s="787"/>
      <c r="GW77" s="787"/>
      <c r="GX77" s="9"/>
      <c r="GY77" s="766"/>
      <c r="GZ77" s="766"/>
      <c r="HA77" s="766"/>
      <c r="HB77" s="766"/>
      <c r="HC77" s="766"/>
      <c r="HD77" s="766"/>
      <c r="HE77" s="766"/>
      <c r="HF77" s="766"/>
      <c r="HG77" s="766"/>
      <c r="HH77" s="766"/>
      <c r="HI77" s="766"/>
      <c r="HJ77" s="766"/>
      <c r="HK77" s="766"/>
      <c r="HL77" s="766"/>
      <c r="HM77" s="766"/>
      <c r="HN77" s="766"/>
      <c r="HO77" s="766"/>
      <c r="HP77" s="772"/>
      <c r="HQ77" s="772"/>
      <c r="HR77" s="772"/>
      <c r="HS77" s="772"/>
      <c r="HT77" s="773"/>
      <c r="JR77" s="85"/>
      <c r="JS77" s="651"/>
      <c r="JT77" s="652"/>
      <c r="JU77" s="55"/>
      <c r="KN77" s="43"/>
      <c r="NJ77" s="44"/>
    </row>
    <row r="78" spans="2:416" ht="3.65" customHeight="1" x14ac:dyDescent="0.65">
      <c r="B78" s="27"/>
      <c r="C78" s="28"/>
      <c r="D78" s="714"/>
      <c r="E78" s="714"/>
      <c r="F78" s="714"/>
      <c r="G78" s="714"/>
      <c r="H78" s="714"/>
      <c r="I78" s="714"/>
      <c r="J78" s="714"/>
      <c r="K78" s="714"/>
      <c r="L78" s="714"/>
      <c r="M78" s="714"/>
      <c r="N78" s="714"/>
      <c r="O78" s="714"/>
      <c r="P78" s="714"/>
      <c r="Q78" s="714"/>
      <c r="R78" s="714"/>
      <c r="S78" s="714"/>
      <c r="T78" s="714"/>
      <c r="U78" s="714"/>
      <c r="V78" s="714"/>
      <c r="W78" s="714"/>
      <c r="X78" s="714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AI78" s="714"/>
      <c r="AJ78" s="714"/>
      <c r="AK78" s="714"/>
      <c r="AL78" s="714"/>
      <c r="AM78" s="714"/>
      <c r="AN78" s="714"/>
      <c r="AO78" s="714"/>
      <c r="AP78" s="714"/>
      <c r="AQ78" s="714"/>
      <c r="AR78" s="714"/>
      <c r="AS78" s="714"/>
      <c r="AT78" s="714"/>
      <c r="AU78" s="714"/>
      <c r="AV78" s="714"/>
      <c r="AW78" s="714"/>
      <c r="AX78" s="714"/>
      <c r="AY78" s="714"/>
      <c r="AZ78" s="40"/>
      <c r="BA78" s="41"/>
      <c r="BB78" s="41"/>
      <c r="BC78" s="41"/>
      <c r="BD78" s="41"/>
      <c r="BE78" s="41"/>
      <c r="BS78" s="663"/>
      <c r="BT78" s="651"/>
      <c r="BU78" s="61"/>
      <c r="BX78" s="723" t="s">
        <v>33</v>
      </c>
      <c r="BY78" s="723"/>
      <c r="BZ78" s="723"/>
      <c r="CA78" s="723"/>
      <c r="CB78" s="723"/>
      <c r="CC78" s="723"/>
      <c r="CD78" s="723"/>
      <c r="CE78" s="723"/>
      <c r="CF78" s="723"/>
      <c r="CG78" s="723"/>
      <c r="CH78" s="723"/>
      <c r="CI78" s="723"/>
      <c r="CJ78" s="723"/>
      <c r="CK78" s="723"/>
      <c r="CL78" s="723"/>
      <c r="CM78" s="723"/>
      <c r="CN78" s="723"/>
      <c r="CO78" s="723"/>
      <c r="CP78" s="723"/>
      <c r="CQ78" s="723"/>
      <c r="CR78" s="723"/>
      <c r="CS78" s="723"/>
      <c r="CT78" s="723"/>
      <c r="CU78" s="723"/>
      <c r="CV78" s="723"/>
      <c r="CW78" s="723"/>
      <c r="CX78" s="723"/>
      <c r="CY78" s="723"/>
      <c r="CZ78" s="81"/>
      <c r="DA78" s="717">
        <v>25</v>
      </c>
      <c r="DB78" s="717"/>
      <c r="DC78" s="717"/>
      <c r="DD78" s="717"/>
      <c r="DE78" s="717"/>
      <c r="DF78" s="717"/>
      <c r="DG78" s="717"/>
      <c r="DH78" s="717"/>
      <c r="DI78" s="717"/>
      <c r="DJ78" s="717"/>
      <c r="DK78" s="717"/>
      <c r="DL78" s="717"/>
      <c r="DM78" s="717"/>
      <c r="DN78" s="719" t="s">
        <v>34</v>
      </c>
      <c r="DO78" s="719"/>
      <c r="DP78" s="719"/>
      <c r="DQ78" s="719"/>
      <c r="DR78" s="719"/>
      <c r="DS78" s="720"/>
      <c r="DU78" s="723" t="s">
        <v>35</v>
      </c>
      <c r="DV78" s="723"/>
      <c r="DW78" s="723"/>
      <c r="DX78" s="723"/>
      <c r="DY78" s="723"/>
      <c r="DZ78" s="723"/>
      <c r="EA78" s="723"/>
      <c r="EB78" s="723"/>
      <c r="EC78" s="723"/>
      <c r="ED78" s="723"/>
      <c r="EE78" s="723"/>
      <c r="EF78" s="723"/>
      <c r="EG78" s="723"/>
      <c r="EH78" s="723"/>
      <c r="EI78" s="723"/>
      <c r="EJ78" s="723"/>
      <c r="EK78" s="723"/>
      <c r="EL78" s="723"/>
      <c r="EM78" s="723"/>
      <c r="EN78" s="723"/>
      <c r="EO78" s="723"/>
      <c r="EP78" s="723"/>
      <c r="EQ78" s="723"/>
      <c r="ER78" s="723"/>
      <c r="ES78" s="723"/>
      <c r="ET78" s="723"/>
      <c r="EU78" s="723"/>
      <c r="EV78" s="723"/>
      <c r="EW78" s="81"/>
      <c r="EX78" s="766" t="s">
        <v>162</v>
      </c>
      <c r="EY78" s="766"/>
      <c r="EZ78" s="766"/>
      <c r="FA78" s="766"/>
      <c r="FB78" s="766"/>
      <c r="FC78" s="766"/>
      <c r="FD78" s="766"/>
      <c r="FE78" s="766"/>
      <c r="FF78" s="766"/>
      <c r="FG78" s="766"/>
      <c r="FH78" s="766"/>
      <c r="FI78" s="766"/>
      <c r="FJ78" s="766"/>
      <c r="FK78" s="766"/>
      <c r="FL78" s="766"/>
      <c r="FM78" s="766"/>
      <c r="FN78" s="766"/>
      <c r="FO78" s="766"/>
      <c r="FP78" s="767"/>
      <c r="FQ78" s="748" t="s">
        <v>11</v>
      </c>
      <c r="FR78" s="749"/>
      <c r="JR78" s="85"/>
      <c r="JS78" s="651"/>
      <c r="JT78" s="652"/>
      <c r="JU78" s="55"/>
      <c r="KN78" s="43"/>
      <c r="NJ78" s="44"/>
    </row>
    <row r="79" spans="2:416" ht="3.65" customHeight="1" x14ac:dyDescent="0.65">
      <c r="B79" s="27"/>
      <c r="C79" s="28"/>
      <c r="D79" s="714"/>
      <c r="E79" s="714"/>
      <c r="F79" s="714"/>
      <c r="G79" s="714"/>
      <c r="H79" s="714"/>
      <c r="I79" s="714"/>
      <c r="J79" s="714"/>
      <c r="K79" s="714"/>
      <c r="L79" s="714"/>
      <c r="M79" s="714"/>
      <c r="N79" s="714"/>
      <c r="O79" s="714"/>
      <c r="P79" s="714"/>
      <c r="Q79" s="714"/>
      <c r="R79" s="714"/>
      <c r="S79" s="714"/>
      <c r="T79" s="714"/>
      <c r="U79" s="714"/>
      <c r="V79" s="714"/>
      <c r="W79" s="714"/>
      <c r="X79" s="714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AI79" s="714"/>
      <c r="AJ79" s="714"/>
      <c r="AK79" s="714"/>
      <c r="AL79" s="714"/>
      <c r="AM79" s="714"/>
      <c r="AN79" s="714"/>
      <c r="AO79" s="714"/>
      <c r="AP79" s="714"/>
      <c r="AQ79" s="714"/>
      <c r="AR79" s="714"/>
      <c r="AS79" s="714"/>
      <c r="AT79" s="714"/>
      <c r="AU79" s="714"/>
      <c r="AV79" s="714"/>
      <c r="AW79" s="714"/>
      <c r="AX79" s="714"/>
      <c r="AY79" s="714"/>
      <c r="AZ79" s="86"/>
      <c r="BS79" s="663"/>
      <c r="BT79" s="651"/>
      <c r="BU79" s="61"/>
      <c r="BX79" s="723"/>
      <c r="BY79" s="723"/>
      <c r="BZ79" s="723"/>
      <c r="CA79" s="723"/>
      <c r="CB79" s="723"/>
      <c r="CC79" s="723"/>
      <c r="CD79" s="723"/>
      <c r="CE79" s="723"/>
      <c r="CF79" s="723"/>
      <c r="CG79" s="723"/>
      <c r="CH79" s="723"/>
      <c r="CI79" s="723"/>
      <c r="CJ79" s="723"/>
      <c r="CK79" s="723"/>
      <c r="CL79" s="723"/>
      <c r="CM79" s="723"/>
      <c r="CN79" s="723"/>
      <c r="CO79" s="723"/>
      <c r="CP79" s="723"/>
      <c r="CQ79" s="723"/>
      <c r="CR79" s="723"/>
      <c r="CS79" s="723"/>
      <c r="CT79" s="723"/>
      <c r="CU79" s="723"/>
      <c r="CV79" s="723"/>
      <c r="CW79" s="723"/>
      <c r="CX79" s="723"/>
      <c r="CY79" s="723"/>
      <c r="CZ79" s="81"/>
      <c r="DA79" s="717"/>
      <c r="DB79" s="717"/>
      <c r="DC79" s="717"/>
      <c r="DD79" s="717"/>
      <c r="DE79" s="717"/>
      <c r="DF79" s="717"/>
      <c r="DG79" s="717"/>
      <c r="DH79" s="717"/>
      <c r="DI79" s="717"/>
      <c r="DJ79" s="717"/>
      <c r="DK79" s="717"/>
      <c r="DL79" s="717"/>
      <c r="DM79" s="717"/>
      <c r="DN79" s="719"/>
      <c r="DO79" s="719"/>
      <c r="DP79" s="719"/>
      <c r="DQ79" s="719"/>
      <c r="DR79" s="719"/>
      <c r="DS79" s="720"/>
      <c r="DU79" s="723"/>
      <c r="DV79" s="723"/>
      <c r="DW79" s="723"/>
      <c r="DX79" s="723"/>
      <c r="DY79" s="723"/>
      <c r="DZ79" s="723"/>
      <c r="EA79" s="723"/>
      <c r="EB79" s="723"/>
      <c r="EC79" s="723"/>
      <c r="ED79" s="723"/>
      <c r="EE79" s="723"/>
      <c r="EF79" s="723"/>
      <c r="EG79" s="723"/>
      <c r="EH79" s="723"/>
      <c r="EI79" s="723"/>
      <c r="EJ79" s="723"/>
      <c r="EK79" s="723"/>
      <c r="EL79" s="723"/>
      <c r="EM79" s="723"/>
      <c r="EN79" s="723"/>
      <c r="EO79" s="723"/>
      <c r="EP79" s="723"/>
      <c r="EQ79" s="723"/>
      <c r="ER79" s="723"/>
      <c r="ES79" s="723"/>
      <c r="ET79" s="723"/>
      <c r="EU79" s="723"/>
      <c r="EV79" s="723"/>
      <c r="EW79" s="81"/>
      <c r="EX79" s="766"/>
      <c r="EY79" s="766"/>
      <c r="EZ79" s="766"/>
      <c r="FA79" s="766"/>
      <c r="FB79" s="766"/>
      <c r="FC79" s="766"/>
      <c r="FD79" s="766"/>
      <c r="FE79" s="766"/>
      <c r="FF79" s="766"/>
      <c r="FG79" s="766"/>
      <c r="FH79" s="766"/>
      <c r="FI79" s="766"/>
      <c r="FJ79" s="766"/>
      <c r="FK79" s="766"/>
      <c r="FL79" s="766"/>
      <c r="FM79" s="766"/>
      <c r="FN79" s="766"/>
      <c r="FO79" s="766"/>
      <c r="FP79" s="767"/>
      <c r="FQ79" s="748"/>
      <c r="FR79" s="749"/>
      <c r="JR79" s="85"/>
      <c r="JS79" s="651"/>
      <c r="JT79" s="652"/>
      <c r="JU79" s="55"/>
      <c r="KN79" s="43"/>
      <c r="NJ79" s="44"/>
    </row>
    <row r="80" spans="2:416" ht="3.65" customHeight="1" x14ac:dyDescent="0.65">
      <c r="B80" s="27"/>
      <c r="C80" s="28"/>
      <c r="D80" s="714"/>
      <c r="E80" s="714"/>
      <c r="F80" s="714"/>
      <c r="G80" s="714"/>
      <c r="H80" s="714"/>
      <c r="I80" s="714"/>
      <c r="J80" s="714"/>
      <c r="K80" s="714"/>
      <c r="L80" s="714"/>
      <c r="M80" s="714"/>
      <c r="N80" s="714"/>
      <c r="O80" s="714"/>
      <c r="P80" s="714"/>
      <c r="Q80" s="714"/>
      <c r="R80" s="714"/>
      <c r="S80" s="714"/>
      <c r="T80" s="714"/>
      <c r="U80" s="714"/>
      <c r="V80" s="714"/>
      <c r="W80" s="714"/>
      <c r="X80" s="714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AI80" s="714"/>
      <c r="AJ80" s="714"/>
      <c r="AK80" s="714"/>
      <c r="AL80" s="714"/>
      <c r="AM80" s="714"/>
      <c r="AN80" s="714"/>
      <c r="AO80" s="714"/>
      <c r="AP80" s="714"/>
      <c r="AQ80" s="714"/>
      <c r="AR80" s="714"/>
      <c r="AS80" s="714"/>
      <c r="AT80" s="714"/>
      <c r="AU80" s="714"/>
      <c r="AV80" s="714"/>
      <c r="AW80" s="714"/>
      <c r="AX80" s="714"/>
      <c r="AY80" s="714"/>
      <c r="AZ80" s="86"/>
      <c r="BS80" s="663"/>
      <c r="BT80" s="651"/>
      <c r="BU80" s="61"/>
      <c r="BX80" s="723"/>
      <c r="BY80" s="723"/>
      <c r="BZ80" s="723"/>
      <c r="CA80" s="723"/>
      <c r="CB80" s="723"/>
      <c r="CC80" s="723"/>
      <c r="CD80" s="723"/>
      <c r="CE80" s="723"/>
      <c r="CF80" s="723"/>
      <c r="CG80" s="723"/>
      <c r="CH80" s="723"/>
      <c r="CI80" s="723"/>
      <c r="CJ80" s="723"/>
      <c r="CK80" s="723"/>
      <c r="CL80" s="723"/>
      <c r="CM80" s="723"/>
      <c r="CN80" s="723"/>
      <c r="CO80" s="723"/>
      <c r="CP80" s="723"/>
      <c r="CQ80" s="723"/>
      <c r="CR80" s="723"/>
      <c r="CS80" s="723"/>
      <c r="CT80" s="723"/>
      <c r="CU80" s="723"/>
      <c r="CV80" s="723"/>
      <c r="CW80" s="723"/>
      <c r="CX80" s="723"/>
      <c r="CY80" s="723"/>
      <c r="CZ80" s="81"/>
      <c r="DA80" s="717"/>
      <c r="DB80" s="717"/>
      <c r="DC80" s="717"/>
      <c r="DD80" s="717"/>
      <c r="DE80" s="717"/>
      <c r="DF80" s="717"/>
      <c r="DG80" s="717"/>
      <c r="DH80" s="717"/>
      <c r="DI80" s="717"/>
      <c r="DJ80" s="717"/>
      <c r="DK80" s="717"/>
      <c r="DL80" s="717"/>
      <c r="DM80" s="717"/>
      <c r="DN80" s="719"/>
      <c r="DO80" s="719"/>
      <c r="DP80" s="719"/>
      <c r="DQ80" s="719"/>
      <c r="DR80" s="719"/>
      <c r="DS80" s="720"/>
      <c r="DU80" s="723"/>
      <c r="DV80" s="723"/>
      <c r="DW80" s="723"/>
      <c r="DX80" s="723"/>
      <c r="DY80" s="723"/>
      <c r="DZ80" s="723"/>
      <c r="EA80" s="723"/>
      <c r="EB80" s="723"/>
      <c r="EC80" s="723"/>
      <c r="ED80" s="723"/>
      <c r="EE80" s="723"/>
      <c r="EF80" s="723"/>
      <c r="EG80" s="723"/>
      <c r="EH80" s="723"/>
      <c r="EI80" s="723"/>
      <c r="EJ80" s="723"/>
      <c r="EK80" s="723"/>
      <c r="EL80" s="723"/>
      <c r="EM80" s="723"/>
      <c r="EN80" s="723"/>
      <c r="EO80" s="723"/>
      <c r="EP80" s="723"/>
      <c r="EQ80" s="723"/>
      <c r="ER80" s="723"/>
      <c r="ES80" s="723"/>
      <c r="ET80" s="723"/>
      <c r="EU80" s="723"/>
      <c r="EV80" s="723"/>
      <c r="EW80" s="81"/>
      <c r="EX80" s="766"/>
      <c r="EY80" s="766"/>
      <c r="EZ80" s="766"/>
      <c r="FA80" s="766"/>
      <c r="FB80" s="766"/>
      <c r="FC80" s="766"/>
      <c r="FD80" s="766"/>
      <c r="FE80" s="766"/>
      <c r="FF80" s="766"/>
      <c r="FG80" s="766"/>
      <c r="FH80" s="766"/>
      <c r="FI80" s="766"/>
      <c r="FJ80" s="766"/>
      <c r="FK80" s="766"/>
      <c r="FL80" s="766"/>
      <c r="FM80" s="766"/>
      <c r="FN80" s="766"/>
      <c r="FO80" s="766"/>
      <c r="FP80" s="767"/>
      <c r="FQ80" s="748"/>
      <c r="FR80" s="749"/>
      <c r="JR80" s="85"/>
      <c r="JS80" s="651"/>
      <c r="JT80" s="652"/>
      <c r="JU80" s="55"/>
      <c r="JV80" s="55"/>
      <c r="JW80" s="55"/>
      <c r="JX80" s="55"/>
      <c r="JY80" s="55"/>
      <c r="JZ80" s="55"/>
      <c r="KA80" s="55"/>
      <c r="KB80" s="55"/>
      <c r="KC80" s="55"/>
      <c r="KD80" s="55"/>
      <c r="KE80" s="55"/>
      <c r="KF80" s="55"/>
      <c r="KG80" s="55"/>
      <c r="KH80" s="55"/>
      <c r="KI80" s="55"/>
      <c r="KJ80" s="55"/>
      <c r="KK80" s="55"/>
      <c r="KN80" s="43"/>
      <c r="LF80" s="83"/>
      <c r="NJ80" s="44"/>
    </row>
    <row r="81" spans="2:374" ht="3.65" customHeight="1" x14ac:dyDescent="0.65">
      <c r="B81" s="27"/>
      <c r="C81" s="28"/>
      <c r="D81" s="714"/>
      <c r="E81" s="714"/>
      <c r="F81" s="714"/>
      <c r="G81" s="714"/>
      <c r="H81" s="714"/>
      <c r="I81" s="714"/>
      <c r="J81" s="714"/>
      <c r="K81" s="714"/>
      <c r="L81" s="714"/>
      <c r="M81" s="714"/>
      <c r="N81" s="714"/>
      <c r="O81" s="714"/>
      <c r="P81" s="714"/>
      <c r="Q81" s="714"/>
      <c r="R81" s="714"/>
      <c r="S81" s="714"/>
      <c r="T81" s="714"/>
      <c r="U81" s="714"/>
      <c r="V81" s="714"/>
      <c r="W81" s="714"/>
      <c r="X81" s="714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AI81" s="714"/>
      <c r="AJ81" s="714"/>
      <c r="AK81" s="714"/>
      <c r="AL81" s="714"/>
      <c r="AM81" s="714"/>
      <c r="AN81" s="714"/>
      <c r="AO81" s="714"/>
      <c r="AP81" s="714"/>
      <c r="AQ81" s="714"/>
      <c r="AR81" s="714"/>
      <c r="AS81" s="714"/>
      <c r="AT81" s="714"/>
      <c r="AU81" s="714"/>
      <c r="AV81" s="714"/>
      <c r="AW81" s="714"/>
      <c r="AX81" s="714"/>
      <c r="AY81" s="714"/>
      <c r="AZ81" s="86"/>
      <c r="BS81" s="663"/>
      <c r="BT81" s="651"/>
      <c r="BU81" s="61"/>
      <c r="BX81" s="724"/>
      <c r="BY81" s="724"/>
      <c r="BZ81" s="724"/>
      <c r="CA81" s="724"/>
      <c r="CB81" s="724"/>
      <c r="CC81" s="724"/>
      <c r="CD81" s="724"/>
      <c r="CE81" s="724"/>
      <c r="CF81" s="724"/>
      <c r="CG81" s="724"/>
      <c r="CH81" s="724"/>
      <c r="CI81" s="724"/>
      <c r="CJ81" s="724"/>
      <c r="CK81" s="724"/>
      <c r="CL81" s="724"/>
      <c r="CM81" s="724"/>
      <c r="CN81" s="724"/>
      <c r="CO81" s="724"/>
      <c r="CP81" s="724"/>
      <c r="CQ81" s="724"/>
      <c r="CR81" s="724"/>
      <c r="CS81" s="724"/>
      <c r="CT81" s="724"/>
      <c r="CU81" s="724"/>
      <c r="CV81" s="724"/>
      <c r="CW81" s="724"/>
      <c r="CX81" s="724"/>
      <c r="CY81" s="724"/>
      <c r="CZ81" s="82"/>
      <c r="DA81" s="718"/>
      <c r="DB81" s="718"/>
      <c r="DC81" s="718"/>
      <c r="DD81" s="718"/>
      <c r="DE81" s="718"/>
      <c r="DF81" s="718"/>
      <c r="DG81" s="718"/>
      <c r="DH81" s="718"/>
      <c r="DI81" s="718"/>
      <c r="DJ81" s="718"/>
      <c r="DK81" s="718"/>
      <c r="DL81" s="718"/>
      <c r="DM81" s="718"/>
      <c r="DN81" s="721"/>
      <c r="DO81" s="721"/>
      <c r="DP81" s="721"/>
      <c r="DQ81" s="721"/>
      <c r="DR81" s="721"/>
      <c r="DS81" s="722"/>
      <c r="DU81" s="724"/>
      <c r="DV81" s="724"/>
      <c r="DW81" s="724"/>
      <c r="DX81" s="724"/>
      <c r="DY81" s="724"/>
      <c r="DZ81" s="724"/>
      <c r="EA81" s="724"/>
      <c r="EB81" s="724"/>
      <c r="EC81" s="724"/>
      <c r="ED81" s="724"/>
      <c r="EE81" s="724"/>
      <c r="EF81" s="724"/>
      <c r="EG81" s="724"/>
      <c r="EH81" s="724"/>
      <c r="EI81" s="724"/>
      <c r="EJ81" s="724"/>
      <c r="EK81" s="724"/>
      <c r="EL81" s="724"/>
      <c r="EM81" s="724"/>
      <c r="EN81" s="724"/>
      <c r="EO81" s="724"/>
      <c r="EP81" s="724"/>
      <c r="EQ81" s="724"/>
      <c r="ER81" s="724"/>
      <c r="ES81" s="724"/>
      <c r="ET81" s="724"/>
      <c r="EU81" s="724"/>
      <c r="EV81" s="724"/>
      <c r="EW81" s="82"/>
      <c r="EX81" s="768"/>
      <c r="EY81" s="768"/>
      <c r="EZ81" s="768"/>
      <c r="FA81" s="768"/>
      <c r="FB81" s="768"/>
      <c r="FC81" s="768"/>
      <c r="FD81" s="768"/>
      <c r="FE81" s="768"/>
      <c r="FF81" s="768"/>
      <c r="FG81" s="768"/>
      <c r="FH81" s="768"/>
      <c r="FI81" s="768"/>
      <c r="FJ81" s="768"/>
      <c r="FK81" s="768"/>
      <c r="FL81" s="768"/>
      <c r="FM81" s="768"/>
      <c r="FN81" s="768"/>
      <c r="FO81" s="768"/>
      <c r="FP81" s="769"/>
      <c r="FQ81" s="750"/>
      <c r="FR81" s="751"/>
      <c r="JR81" s="85"/>
      <c r="JS81" s="651"/>
      <c r="JT81" s="652"/>
      <c r="JU81" s="55"/>
      <c r="JV81" s="55"/>
      <c r="JW81" s="55"/>
      <c r="JX81" s="55"/>
      <c r="JY81" s="55"/>
      <c r="JZ81" s="55"/>
      <c r="KA81" s="55"/>
      <c r="KB81" s="55"/>
      <c r="KC81" s="55"/>
      <c r="KD81" s="55"/>
      <c r="KE81" s="55"/>
      <c r="KF81" s="55"/>
      <c r="KG81" s="55"/>
      <c r="KH81" s="55"/>
      <c r="KI81" s="55"/>
      <c r="KJ81" s="55"/>
      <c r="KK81" s="55"/>
      <c r="KN81" s="43"/>
      <c r="LF81" s="87"/>
      <c r="NJ81" s="44"/>
    </row>
    <row r="82" spans="2:374" ht="3.65" customHeight="1" x14ac:dyDescent="0.65">
      <c r="B82" s="27"/>
      <c r="C82" s="28"/>
      <c r="D82" s="714"/>
      <c r="E82" s="714"/>
      <c r="F82" s="714"/>
      <c r="G82" s="714"/>
      <c r="H82" s="714"/>
      <c r="I82" s="714"/>
      <c r="J82" s="714"/>
      <c r="K82" s="714"/>
      <c r="L82" s="714"/>
      <c r="M82" s="714"/>
      <c r="N82" s="714"/>
      <c r="O82" s="714"/>
      <c r="P82" s="714"/>
      <c r="Q82" s="714"/>
      <c r="R82" s="714"/>
      <c r="S82" s="714"/>
      <c r="T82" s="714"/>
      <c r="U82" s="714"/>
      <c r="V82" s="714"/>
      <c r="W82" s="714"/>
      <c r="X82" s="714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AI82" s="714"/>
      <c r="AJ82" s="714"/>
      <c r="AK82" s="714"/>
      <c r="AL82" s="714"/>
      <c r="AM82" s="714"/>
      <c r="AN82" s="714"/>
      <c r="AO82" s="714"/>
      <c r="AP82" s="714"/>
      <c r="AQ82" s="714"/>
      <c r="AR82" s="714"/>
      <c r="AS82" s="714"/>
      <c r="AT82" s="714"/>
      <c r="AU82" s="714"/>
      <c r="AV82" s="714"/>
      <c r="AW82" s="714"/>
      <c r="AX82" s="714"/>
      <c r="AY82" s="714"/>
      <c r="AZ82" s="86"/>
      <c r="BS82" s="663"/>
      <c r="BT82" s="651"/>
      <c r="BU82" s="61"/>
      <c r="BX82" s="66"/>
      <c r="BY82" s="66"/>
      <c r="BZ82" s="66"/>
      <c r="CA82" s="66"/>
      <c r="CB82" s="66"/>
      <c r="CC82" s="66"/>
      <c r="CD82" s="66"/>
      <c r="CE82" s="66"/>
      <c r="CF82" s="66"/>
      <c r="CG82" s="66"/>
      <c r="CH82" s="66"/>
      <c r="CI82" s="66"/>
      <c r="CJ82" s="66"/>
      <c r="CK82" s="66"/>
      <c r="CL82" s="66"/>
      <c r="CM82" s="66"/>
      <c r="CN82" s="66"/>
      <c r="CO82" s="66"/>
      <c r="CP82" s="66"/>
      <c r="CQ82" s="66"/>
      <c r="CR82" s="66"/>
      <c r="CS82" s="66"/>
      <c r="CT82" s="66"/>
      <c r="CU82" s="66"/>
      <c r="CV82" s="66"/>
      <c r="CW82" s="66"/>
      <c r="CX82" s="66"/>
      <c r="CY82" s="66"/>
      <c r="DA82" s="71"/>
      <c r="DB82" s="71"/>
      <c r="DC82" s="71"/>
      <c r="DD82" s="71"/>
      <c r="DE82" s="71"/>
      <c r="DF82" s="71"/>
      <c r="DG82" s="71"/>
      <c r="DH82" s="71"/>
      <c r="DI82" s="71"/>
      <c r="DJ82" s="71"/>
      <c r="DK82" s="71"/>
      <c r="DL82" s="71"/>
      <c r="DM82" s="71"/>
      <c r="DN82" s="84"/>
      <c r="DO82" s="84"/>
      <c r="DP82" s="84"/>
      <c r="DQ82" s="84"/>
      <c r="DR82" s="84"/>
      <c r="DS82" s="84"/>
      <c r="DV82" s="81"/>
      <c r="DW82" s="81"/>
      <c r="DX82" s="81"/>
      <c r="DY82" s="81"/>
      <c r="DZ82" s="81"/>
      <c r="EA82" s="81"/>
      <c r="EB82" s="81"/>
      <c r="EC82" s="81"/>
      <c r="ED82" s="81"/>
      <c r="EE82" s="81"/>
      <c r="EF82" s="81"/>
      <c r="EG82" s="81"/>
      <c r="EH82" s="81"/>
      <c r="EI82" s="81"/>
      <c r="EJ82" s="81"/>
      <c r="EK82" s="81"/>
      <c r="EL82" s="81"/>
      <c r="EM82" s="81"/>
      <c r="EN82" s="81"/>
      <c r="EO82" s="81"/>
      <c r="EP82" s="81"/>
      <c r="EQ82" s="81"/>
      <c r="ER82" s="81"/>
      <c r="ES82" s="81"/>
      <c r="ET82" s="81"/>
      <c r="EU82" s="81"/>
      <c r="EV82" s="81"/>
      <c r="EW82" s="81"/>
      <c r="EX82" s="81"/>
      <c r="EY82" s="81"/>
      <c r="EZ82" s="81"/>
      <c r="FA82" s="81"/>
      <c r="FB82" s="81"/>
      <c r="FC82" s="81"/>
      <c r="FD82" s="81"/>
      <c r="FE82" s="81"/>
      <c r="FF82" s="81"/>
      <c r="FG82" s="81"/>
      <c r="FH82" s="81"/>
      <c r="FI82" s="81"/>
      <c r="FJ82" s="81"/>
      <c r="FK82" s="81"/>
      <c r="FL82" s="81"/>
      <c r="FP82" s="81"/>
      <c r="FQ82" s="81"/>
      <c r="FV82" s="723" t="s">
        <v>39</v>
      </c>
      <c r="FW82" s="723"/>
      <c r="FX82" s="723"/>
      <c r="FY82" s="723"/>
      <c r="FZ82" s="723"/>
      <c r="GA82" s="723"/>
      <c r="GB82" s="723"/>
      <c r="GC82" s="723"/>
      <c r="GD82" s="723"/>
      <c r="GE82" s="723"/>
      <c r="GF82" s="723"/>
      <c r="GG82" s="723"/>
      <c r="GH82" s="723"/>
      <c r="GI82" s="723"/>
      <c r="GJ82" s="723"/>
      <c r="GK82" s="723"/>
      <c r="GL82" s="723"/>
      <c r="GM82" s="723"/>
      <c r="GN82" s="723"/>
      <c r="GO82" s="723"/>
      <c r="GP82" s="723"/>
      <c r="GQ82" s="723"/>
      <c r="GR82" s="723"/>
      <c r="GS82" s="723"/>
      <c r="GT82" s="723"/>
      <c r="GU82" s="723"/>
      <c r="GV82" s="723"/>
      <c r="GW82" s="723"/>
      <c r="GX82" s="9"/>
      <c r="GY82" s="725" t="s">
        <v>483</v>
      </c>
      <c r="GZ82" s="725"/>
      <c r="HA82" s="725"/>
      <c r="HB82" s="725"/>
      <c r="HC82" s="725"/>
      <c r="HD82" s="725"/>
      <c r="HE82" s="725"/>
      <c r="HF82" s="725"/>
      <c r="HG82" s="725"/>
      <c r="HH82" s="725"/>
      <c r="HI82" s="725"/>
      <c r="HJ82" s="725"/>
      <c r="HK82" s="725"/>
      <c r="HL82" s="725"/>
      <c r="HM82" s="725"/>
      <c r="HN82" s="726"/>
      <c r="HO82" s="76"/>
      <c r="HP82" s="723" t="s">
        <v>40</v>
      </c>
      <c r="HQ82" s="723"/>
      <c r="HR82" s="723"/>
      <c r="HS82" s="723"/>
      <c r="HT82" s="723"/>
      <c r="HU82" s="723"/>
      <c r="HV82" s="723"/>
      <c r="HW82" s="723"/>
      <c r="HX82" s="723"/>
      <c r="HY82" s="723"/>
      <c r="HZ82" s="723"/>
      <c r="IA82" s="723"/>
      <c r="IB82" s="723"/>
      <c r="IC82" s="723"/>
      <c r="ID82" s="723"/>
      <c r="IE82" s="723"/>
      <c r="IF82" s="723"/>
      <c r="IG82" s="723"/>
      <c r="IH82" s="723"/>
      <c r="II82" s="723"/>
      <c r="IJ82" s="723"/>
      <c r="IK82" s="723"/>
      <c r="IL82" s="723"/>
      <c r="IM82" s="723"/>
      <c r="IN82" s="723"/>
      <c r="IO82" s="723"/>
      <c r="IP82" s="723"/>
      <c r="IQ82" s="723"/>
      <c r="IR82" s="723"/>
      <c r="IS82" s="723"/>
      <c r="IT82" s="723"/>
      <c r="IU82" s="723"/>
      <c r="IV82" s="723"/>
      <c r="IW82" s="76"/>
      <c r="IX82" s="725" t="s">
        <v>166</v>
      </c>
      <c r="IY82" s="725"/>
      <c r="IZ82" s="725"/>
      <c r="JA82" s="725"/>
      <c r="JB82" s="725"/>
      <c r="JC82" s="725"/>
      <c r="JD82" s="725"/>
      <c r="JE82" s="725"/>
      <c r="JF82" s="725"/>
      <c r="JG82" s="725"/>
      <c r="JH82" s="725"/>
      <c r="JI82" s="725"/>
      <c r="JJ82" s="725"/>
      <c r="JK82" s="725"/>
      <c r="JL82" s="725"/>
      <c r="JM82" s="725"/>
      <c r="JN82" s="725"/>
      <c r="JO82" s="726"/>
      <c r="JR82" s="85"/>
      <c r="JS82" s="651"/>
      <c r="JT82" s="652"/>
      <c r="JU82" s="55"/>
      <c r="JV82" s="55"/>
      <c r="JW82" s="55"/>
      <c r="JX82" s="55"/>
      <c r="JY82" s="55"/>
      <c r="JZ82" s="55"/>
      <c r="KA82" s="55"/>
      <c r="KB82" s="55"/>
      <c r="KC82" s="55"/>
      <c r="KD82" s="55"/>
      <c r="KE82" s="55"/>
      <c r="KF82" s="55"/>
      <c r="KG82" s="55"/>
      <c r="KH82" s="55"/>
      <c r="KI82" s="55"/>
      <c r="KJ82" s="55"/>
      <c r="KK82" s="55"/>
      <c r="KL82" s="55"/>
      <c r="KM82" s="55"/>
      <c r="KN82" s="43"/>
      <c r="LF82" s="87"/>
      <c r="NJ82" s="44"/>
    </row>
    <row r="83" spans="2:374" ht="3.65" customHeight="1" x14ac:dyDescent="0.65">
      <c r="B83" s="27"/>
      <c r="C83" s="28"/>
      <c r="D83" s="714"/>
      <c r="E83" s="714"/>
      <c r="F83" s="714"/>
      <c r="G83" s="714"/>
      <c r="H83" s="714"/>
      <c r="I83" s="714"/>
      <c r="J83" s="714"/>
      <c r="K83" s="714"/>
      <c r="L83" s="714"/>
      <c r="M83" s="714"/>
      <c r="N83" s="714"/>
      <c r="O83" s="714"/>
      <c r="P83" s="714"/>
      <c r="Q83" s="714"/>
      <c r="R83" s="714"/>
      <c r="S83" s="714"/>
      <c r="T83" s="714"/>
      <c r="U83" s="714"/>
      <c r="V83" s="714"/>
      <c r="W83" s="714"/>
      <c r="X83" s="714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AI83" s="714"/>
      <c r="AJ83" s="714"/>
      <c r="AK83" s="714"/>
      <c r="AL83" s="714"/>
      <c r="AM83" s="714"/>
      <c r="AN83" s="714"/>
      <c r="AO83" s="714"/>
      <c r="AP83" s="714"/>
      <c r="AQ83" s="714"/>
      <c r="AR83" s="714"/>
      <c r="AS83" s="714"/>
      <c r="AT83" s="714"/>
      <c r="AU83" s="714"/>
      <c r="AV83" s="714"/>
      <c r="AW83" s="714"/>
      <c r="AX83" s="714"/>
      <c r="AY83" s="714"/>
      <c r="AZ83" s="86"/>
      <c r="BS83" s="709"/>
      <c r="BT83" s="653"/>
      <c r="BU83" s="72"/>
      <c r="BX83" s="754" t="s">
        <v>36</v>
      </c>
      <c r="BY83" s="754"/>
      <c r="BZ83" s="754"/>
      <c r="CA83" s="754"/>
      <c r="CB83" s="754"/>
      <c r="CC83" s="754"/>
      <c r="CD83" s="754"/>
      <c r="CE83" s="754"/>
      <c r="CF83" s="754"/>
      <c r="CG83" s="754"/>
      <c r="CH83" s="754"/>
      <c r="CI83" s="754"/>
      <c r="CJ83" s="754"/>
      <c r="CK83" s="754"/>
      <c r="CL83" s="754"/>
      <c r="CM83" s="754"/>
      <c r="CN83" s="754"/>
      <c r="CO83" s="754"/>
      <c r="CP83" s="754"/>
      <c r="CQ83" s="754"/>
      <c r="CR83" s="754"/>
      <c r="CS83" s="754"/>
      <c r="CT83" s="754"/>
      <c r="CU83" s="754"/>
      <c r="CV83" s="754"/>
      <c r="CW83" s="754"/>
      <c r="CX83" s="754"/>
      <c r="CY83" s="754"/>
      <c r="CZ83" s="81"/>
      <c r="DA83" s="717">
        <v>440</v>
      </c>
      <c r="DB83" s="717"/>
      <c r="DC83" s="717"/>
      <c r="DD83" s="717"/>
      <c r="DE83" s="717"/>
      <c r="DF83" s="717"/>
      <c r="DG83" s="717"/>
      <c r="DH83" s="717"/>
      <c r="DI83" s="717"/>
      <c r="DJ83" s="717"/>
      <c r="DK83" s="717"/>
      <c r="DL83" s="717"/>
      <c r="DM83" s="717"/>
      <c r="DN83" s="719" t="s">
        <v>37</v>
      </c>
      <c r="DO83" s="719"/>
      <c r="DP83" s="719"/>
      <c r="DQ83" s="719"/>
      <c r="DR83" s="719"/>
      <c r="DS83" s="720"/>
      <c r="DV83" s="81"/>
      <c r="DW83" s="81"/>
      <c r="DX83" s="81"/>
      <c r="DY83" s="81"/>
      <c r="DZ83" s="81"/>
      <c r="EA83" s="81"/>
      <c r="EB83" s="81"/>
      <c r="EC83" s="81"/>
      <c r="ED83" s="81"/>
      <c r="EE83" s="81"/>
      <c r="EF83" s="81"/>
      <c r="EG83" s="81"/>
      <c r="EH83" s="81"/>
      <c r="EI83" s="81"/>
      <c r="EJ83" s="81"/>
      <c r="EK83" s="81"/>
      <c r="EL83" s="81"/>
      <c r="EM83" s="81"/>
      <c r="EN83" s="81"/>
      <c r="EO83" s="81"/>
      <c r="EP83" s="81"/>
      <c r="EQ83" s="81"/>
      <c r="ER83" s="81"/>
      <c r="ES83" s="81"/>
      <c r="ET83" s="81"/>
      <c r="EU83" s="81"/>
      <c r="EV83" s="81"/>
      <c r="EW83" s="81"/>
      <c r="EX83" s="81"/>
      <c r="EY83" s="81"/>
      <c r="EZ83" s="81"/>
      <c r="FA83" s="81"/>
      <c r="FB83" s="81"/>
      <c r="FC83" s="81"/>
      <c r="FD83" s="81"/>
      <c r="FE83" s="81"/>
      <c r="FF83" s="81"/>
      <c r="FG83" s="81"/>
      <c r="FH83" s="81"/>
      <c r="FI83" s="81"/>
      <c r="FJ83" s="81"/>
      <c r="FK83" s="81"/>
      <c r="FL83" s="81"/>
      <c r="FP83" s="81"/>
      <c r="FQ83" s="81"/>
      <c r="FV83" s="723"/>
      <c r="FW83" s="723"/>
      <c r="FX83" s="723"/>
      <c r="FY83" s="723"/>
      <c r="FZ83" s="723"/>
      <c r="GA83" s="723"/>
      <c r="GB83" s="723"/>
      <c r="GC83" s="723"/>
      <c r="GD83" s="723"/>
      <c r="GE83" s="723"/>
      <c r="GF83" s="723"/>
      <c r="GG83" s="723"/>
      <c r="GH83" s="723"/>
      <c r="GI83" s="723"/>
      <c r="GJ83" s="723"/>
      <c r="GK83" s="723"/>
      <c r="GL83" s="723"/>
      <c r="GM83" s="723"/>
      <c r="GN83" s="723"/>
      <c r="GO83" s="723"/>
      <c r="GP83" s="723"/>
      <c r="GQ83" s="723"/>
      <c r="GR83" s="723"/>
      <c r="GS83" s="723"/>
      <c r="GT83" s="723"/>
      <c r="GU83" s="723"/>
      <c r="GV83" s="723"/>
      <c r="GW83" s="723"/>
      <c r="GX83" s="9"/>
      <c r="GY83" s="725"/>
      <c r="GZ83" s="725"/>
      <c r="HA83" s="725"/>
      <c r="HB83" s="725"/>
      <c r="HC83" s="725"/>
      <c r="HD83" s="725"/>
      <c r="HE83" s="725"/>
      <c r="HF83" s="725"/>
      <c r="HG83" s="725"/>
      <c r="HH83" s="725"/>
      <c r="HI83" s="725"/>
      <c r="HJ83" s="725"/>
      <c r="HK83" s="725"/>
      <c r="HL83" s="725"/>
      <c r="HM83" s="725"/>
      <c r="HN83" s="726"/>
      <c r="HO83" s="76"/>
      <c r="HP83" s="723"/>
      <c r="HQ83" s="723"/>
      <c r="HR83" s="723"/>
      <c r="HS83" s="723"/>
      <c r="HT83" s="723"/>
      <c r="HU83" s="723"/>
      <c r="HV83" s="723"/>
      <c r="HW83" s="723"/>
      <c r="HX83" s="723"/>
      <c r="HY83" s="723"/>
      <c r="HZ83" s="723"/>
      <c r="IA83" s="723"/>
      <c r="IB83" s="723"/>
      <c r="IC83" s="723"/>
      <c r="ID83" s="723"/>
      <c r="IE83" s="723"/>
      <c r="IF83" s="723"/>
      <c r="IG83" s="723"/>
      <c r="IH83" s="723"/>
      <c r="II83" s="723"/>
      <c r="IJ83" s="723"/>
      <c r="IK83" s="723"/>
      <c r="IL83" s="723"/>
      <c r="IM83" s="723"/>
      <c r="IN83" s="723"/>
      <c r="IO83" s="723"/>
      <c r="IP83" s="723"/>
      <c r="IQ83" s="723"/>
      <c r="IR83" s="723"/>
      <c r="IS83" s="723"/>
      <c r="IT83" s="723"/>
      <c r="IU83" s="723"/>
      <c r="IV83" s="723"/>
      <c r="IW83" s="76"/>
      <c r="IX83" s="725"/>
      <c r="IY83" s="725"/>
      <c r="IZ83" s="725"/>
      <c r="JA83" s="725"/>
      <c r="JB83" s="725"/>
      <c r="JC83" s="725"/>
      <c r="JD83" s="725"/>
      <c r="JE83" s="725"/>
      <c r="JF83" s="725"/>
      <c r="JG83" s="725"/>
      <c r="JH83" s="725"/>
      <c r="JI83" s="725"/>
      <c r="JJ83" s="725"/>
      <c r="JK83" s="725"/>
      <c r="JL83" s="725"/>
      <c r="JM83" s="725"/>
      <c r="JN83" s="725"/>
      <c r="JO83" s="726"/>
      <c r="JR83" s="85"/>
      <c r="JS83" s="651"/>
      <c r="JT83" s="652"/>
      <c r="JU83" s="55"/>
      <c r="JV83" s="55"/>
      <c r="JW83" s="55"/>
      <c r="JX83" s="55"/>
      <c r="JY83" s="55"/>
      <c r="JZ83" s="55"/>
      <c r="KA83" s="55"/>
      <c r="KB83" s="55"/>
      <c r="KC83" s="55"/>
      <c r="KD83" s="55"/>
      <c r="KE83" s="55"/>
      <c r="KF83" s="55"/>
      <c r="KG83" s="55"/>
      <c r="KH83" s="55"/>
      <c r="KI83" s="55"/>
      <c r="KJ83" s="55"/>
      <c r="KK83" s="55"/>
      <c r="KL83" s="55"/>
      <c r="KM83" s="55"/>
      <c r="KN83" s="43"/>
      <c r="LF83" s="87"/>
      <c r="NJ83" s="44"/>
    </row>
    <row r="84" spans="2:374" ht="3.65" customHeight="1" x14ac:dyDescent="0.65">
      <c r="B84" s="27"/>
      <c r="C84" s="28"/>
      <c r="D84" s="708"/>
      <c r="E84" s="708"/>
      <c r="F84" s="708"/>
      <c r="G84" s="708"/>
      <c r="H84" s="708"/>
      <c r="I84" s="708"/>
      <c r="J84" s="708"/>
      <c r="K84" s="708"/>
      <c r="L84" s="708"/>
      <c r="M84" s="708"/>
      <c r="N84" s="708"/>
      <c r="O84" s="708"/>
      <c r="P84" s="708"/>
      <c r="Q84" s="708"/>
      <c r="R84" s="708"/>
      <c r="S84" s="708"/>
      <c r="T84" s="708"/>
      <c r="U84" s="708"/>
      <c r="V84" s="708"/>
      <c r="W84" s="708"/>
      <c r="X84" s="708"/>
      <c r="Y84" s="708"/>
      <c r="Z84" s="708"/>
      <c r="AA84" s="708"/>
      <c r="AB84" s="708"/>
      <c r="AC84" s="708"/>
      <c r="AD84" s="708"/>
      <c r="AE84" s="708"/>
      <c r="AF84" s="708"/>
      <c r="AG84" s="708"/>
      <c r="AH84" s="708"/>
      <c r="AI84" s="708"/>
      <c r="AJ84" s="708"/>
      <c r="AK84" s="708"/>
      <c r="AL84" s="708"/>
      <c r="AM84" s="708"/>
      <c r="AN84" s="708"/>
      <c r="AO84" s="708"/>
      <c r="AP84" s="708"/>
      <c r="AQ84" s="708"/>
      <c r="AR84" s="708"/>
      <c r="AS84" s="708"/>
      <c r="AT84" s="708"/>
      <c r="AU84" s="708"/>
      <c r="AV84" s="708"/>
      <c r="AW84" s="708"/>
      <c r="AX84" s="708"/>
      <c r="AY84" s="708"/>
      <c r="AZ84" s="86"/>
      <c r="BS84" s="715" t="s">
        <v>38</v>
      </c>
      <c r="BT84" s="649"/>
      <c r="BU84" s="59"/>
      <c r="BX84" s="754"/>
      <c r="BY84" s="754"/>
      <c r="BZ84" s="754"/>
      <c r="CA84" s="754"/>
      <c r="CB84" s="754"/>
      <c r="CC84" s="754"/>
      <c r="CD84" s="754"/>
      <c r="CE84" s="754"/>
      <c r="CF84" s="754"/>
      <c r="CG84" s="754"/>
      <c r="CH84" s="754"/>
      <c r="CI84" s="754"/>
      <c r="CJ84" s="754"/>
      <c r="CK84" s="754"/>
      <c r="CL84" s="754"/>
      <c r="CM84" s="754"/>
      <c r="CN84" s="754"/>
      <c r="CO84" s="754"/>
      <c r="CP84" s="754"/>
      <c r="CQ84" s="754"/>
      <c r="CR84" s="754"/>
      <c r="CS84" s="754"/>
      <c r="CT84" s="754"/>
      <c r="CU84" s="754"/>
      <c r="CV84" s="754"/>
      <c r="CW84" s="754"/>
      <c r="CX84" s="754"/>
      <c r="CY84" s="754"/>
      <c r="CZ84" s="81"/>
      <c r="DA84" s="717"/>
      <c r="DB84" s="717"/>
      <c r="DC84" s="717"/>
      <c r="DD84" s="717"/>
      <c r="DE84" s="717"/>
      <c r="DF84" s="717"/>
      <c r="DG84" s="717"/>
      <c r="DH84" s="717"/>
      <c r="DI84" s="717"/>
      <c r="DJ84" s="717"/>
      <c r="DK84" s="717"/>
      <c r="DL84" s="717"/>
      <c r="DM84" s="717"/>
      <c r="DN84" s="719"/>
      <c r="DO84" s="719"/>
      <c r="DP84" s="719"/>
      <c r="DQ84" s="719"/>
      <c r="DR84" s="719"/>
      <c r="DS84" s="720"/>
      <c r="DV84" s="81"/>
      <c r="DW84" s="81"/>
      <c r="DX84" s="81"/>
      <c r="DY84" s="81"/>
      <c r="DZ84" s="81"/>
      <c r="EA84" s="81"/>
      <c r="EB84" s="81"/>
      <c r="EC84" s="81"/>
      <c r="ED84" s="81"/>
      <c r="EE84" s="81"/>
      <c r="EF84" s="81"/>
      <c r="EG84" s="81"/>
      <c r="EH84" s="81"/>
      <c r="EI84" s="81"/>
      <c r="EJ84" s="81"/>
      <c r="EK84" s="81"/>
      <c r="EL84" s="81"/>
      <c r="EM84" s="81"/>
      <c r="EN84" s="81"/>
      <c r="EO84" s="81"/>
      <c r="EP84" s="81"/>
      <c r="EQ84" s="81"/>
      <c r="ER84" s="81"/>
      <c r="ES84" s="81"/>
      <c r="ET84" s="81"/>
      <c r="EU84" s="81"/>
      <c r="EV84" s="81"/>
      <c r="EW84" s="81"/>
      <c r="EX84" s="81"/>
      <c r="EY84" s="81"/>
      <c r="FB84" s="81"/>
      <c r="FC84" s="81"/>
      <c r="FD84" s="81"/>
      <c r="FE84" s="81"/>
      <c r="FF84" s="81"/>
      <c r="FG84" s="81"/>
      <c r="FH84" s="81"/>
      <c r="FI84" s="81"/>
      <c r="FJ84" s="81"/>
      <c r="FK84" s="81"/>
      <c r="FL84" s="81"/>
      <c r="FP84" s="81"/>
      <c r="FQ84" s="81"/>
      <c r="FV84" s="723"/>
      <c r="FW84" s="723"/>
      <c r="FX84" s="723"/>
      <c r="FY84" s="723"/>
      <c r="FZ84" s="723"/>
      <c r="GA84" s="723"/>
      <c r="GB84" s="723"/>
      <c r="GC84" s="723"/>
      <c r="GD84" s="723"/>
      <c r="GE84" s="723"/>
      <c r="GF84" s="723"/>
      <c r="GG84" s="723"/>
      <c r="GH84" s="723"/>
      <c r="GI84" s="723"/>
      <c r="GJ84" s="723"/>
      <c r="GK84" s="723"/>
      <c r="GL84" s="723"/>
      <c r="GM84" s="723"/>
      <c r="GN84" s="723"/>
      <c r="GO84" s="723"/>
      <c r="GP84" s="723"/>
      <c r="GQ84" s="723"/>
      <c r="GR84" s="723"/>
      <c r="GS84" s="723"/>
      <c r="GT84" s="723"/>
      <c r="GU84" s="723"/>
      <c r="GV84" s="723"/>
      <c r="GW84" s="723"/>
      <c r="GX84" s="9"/>
      <c r="GY84" s="725"/>
      <c r="GZ84" s="725"/>
      <c r="HA84" s="725"/>
      <c r="HB84" s="725"/>
      <c r="HC84" s="725"/>
      <c r="HD84" s="725"/>
      <c r="HE84" s="725"/>
      <c r="HF84" s="725"/>
      <c r="HG84" s="725"/>
      <c r="HH84" s="725"/>
      <c r="HI84" s="725"/>
      <c r="HJ84" s="725"/>
      <c r="HK84" s="725"/>
      <c r="HL84" s="725"/>
      <c r="HM84" s="725"/>
      <c r="HN84" s="726"/>
      <c r="HO84" s="76"/>
      <c r="HP84" s="723"/>
      <c r="HQ84" s="723"/>
      <c r="HR84" s="723"/>
      <c r="HS84" s="723"/>
      <c r="HT84" s="723"/>
      <c r="HU84" s="723"/>
      <c r="HV84" s="723"/>
      <c r="HW84" s="723"/>
      <c r="HX84" s="723"/>
      <c r="HY84" s="723"/>
      <c r="HZ84" s="723"/>
      <c r="IA84" s="723"/>
      <c r="IB84" s="723"/>
      <c r="IC84" s="723"/>
      <c r="ID84" s="723"/>
      <c r="IE84" s="723"/>
      <c r="IF84" s="723"/>
      <c r="IG84" s="723"/>
      <c r="IH84" s="723"/>
      <c r="II84" s="723"/>
      <c r="IJ84" s="723"/>
      <c r="IK84" s="723"/>
      <c r="IL84" s="723"/>
      <c r="IM84" s="723"/>
      <c r="IN84" s="723"/>
      <c r="IO84" s="723"/>
      <c r="IP84" s="723"/>
      <c r="IQ84" s="723"/>
      <c r="IR84" s="723"/>
      <c r="IS84" s="723"/>
      <c r="IT84" s="723"/>
      <c r="IU84" s="723"/>
      <c r="IV84" s="723"/>
      <c r="IW84" s="76"/>
      <c r="IX84" s="725"/>
      <c r="IY84" s="725"/>
      <c r="IZ84" s="725"/>
      <c r="JA84" s="725"/>
      <c r="JB84" s="725"/>
      <c r="JC84" s="725"/>
      <c r="JD84" s="725"/>
      <c r="JE84" s="725"/>
      <c r="JF84" s="725"/>
      <c r="JG84" s="725"/>
      <c r="JH84" s="725"/>
      <c r="JI84" s="725"/>
      <c r="JJ84" s="725"/>
      <c r="JK84" s="725"/>
      <c r="JL84" s="725"/>
      <c r="JM84" s="725"/>
      <c r="JN84" s="725"/>
      <c r="JO84" s="726"/>
      <c r="JR84" s="88"/>
      <c r="JS84" s="658" t="s">
        <v>38</v>
      </c>
      <c r="JT84" s="659"/>
      <c r="JU84" s="55"/>
      <c r="JV84" s="55"/>
      <c r="JW84" s="55"/>
      <c r="JX84" s="55"/>
      <c r="JY84" s="55"/>
      <c r="JZ84" s="55"/>
      <c r="KA84" s="55"/>
      <c r="KB84" s="55"/>
      <c r="KC84" s="55"/>
      <c r="KD84" s="55"/>
      <c r="KE84" s="55"/>
      <c r="KF84" s="55"/>
      <c r="KG84" s="55"/>
      <c r="KH84" s="55"/>
      <c r="KI84" s="55"/>
      <c r="KJ84" s="55"/>
      <c r="KK84" s="55"/>
      <c r="KL84" s="55"/>
      <c r="KM84" s="55"/>
      <c r="KN84" s="43"/>
      <c r="LF84" s="83"/>
      <c r="NJ84" s="44"/>
    </row>
    <row r="85" spans="2:374" ht="3.65" customHeight="1" x14ac:dyDescent="0.65">
      <c r="B85" s="27"/>
      <c r="C85" s="28"/>
      <c r="D85" s="708"/>
      <c r="E85" s="708"/>
      <c r="F85" s="708"/>
      <c r="G85" s="708"/>
      <c r="H85" s="708"/>
      <c r="I85" s="708"/>
      <c r="J85" s="708"/>
      <c r="K85" s="708"/>
      <c r="L85" s="708"/>
      <c r="M85" s="708"/>
      <c r="N85" s="708"/>
      <c r="O85" s="708"/>
      <c r="P85" s="708"/>
      <c r="Q85" s="708"/>
      <c r="R85" s="708"/>
      <c r="S85" s="708"/>
      <c r="T85" s="708"/>
      <c r="U85" s="708"/>
      <c r="V85" s="708"/>
      <c r="W85" s="708"/>
      <c r="X85" s="708"/>
      <c r="Y85" s="708"/>
      <c r="Z85" s="708"/>
      <c r="AA85" s="708"/>
      <c r="AB85" s="708"/>
      <c r="AC85" s="708"/>
      <c r="AD85" s="708"/>
      <c r="AE85" s="708"/>
      <c r="AF85" s="708"/>
      <c r="AG85" s="708"/>
      <c r="AH85" s="708"/>
      <c r="AI85" s="708"/>
      <c r="AJ85" s="708"/>
      <c r="AK85" s="708"/>
      <c r="AL85" s="708"/>
      <c r="AM85" s="708"/>
      <c r="AN85" s="708"/>
      <c r="AO85" s="708"/>
      <c r="AP85" s="708"/>
      <c r="AQ85" s="708"/>
      <c r="AR85" s="708"/>
      <c r="AS85" s="708"/>
      <c r="AT85" s="708"/>
      <c r="AU85" s="708"/>
      <c r="AV85" s="708"/>
      <c r="AW85" s="708"/>
      <c r="AX85" s="708"/>
      <c r="AY85" s="708"/>
      <c r="AZ85" s="86"/>
      <c r="BS85" s="663"/>
      <c r="BT85" s="651"/>
      <c r="BU85" s="61"/>
      <c r="BX85" s="754"/>
      <c r="BY85" s="754"/>
      <c r="BZ85" s="754"/>
      <c r="CA85" s="754"/>
      <c r="CB85" s="754"/>
      <c r="CC85" s="754"/>
      <c r="CD85" s="754"/>
      <c r="CE85" s="754"/>
      <c r="CF85" s="754"/>
      <c r="CG85" s="754"/>
      <c r="CH85" s="754"/>
      <c r="CI85" s="754"/>
      <c r="CJ85" s="754"/>
      <c r="CK85" s="754"/>
      <c r="CL85" s="754"/>
      <c r="CM85" s="754"/>
      <c r="CN85" s="754"/>
      <c r="CO85" s="754"/>
      <c r="CP85" s="754"/>
      <c r="CQ85" s="754"/>
      <c r="CR85" s="754"/>
      <c r="CS85" s="754"/>
      <c r="CT85" s="754"/>
      <c r="CU85" s="754"/>
      <c r="CV85" s="754"/>
      <c r="CW85" s="754"/>
      <c r="CX85" s="754"/>
      <c r="CY85" s="754"/>
      <c r="CZ85" s="81"/>
      <c r="DA85" s="717"/>
      <c r="DB85" s="717"/>
      <c r="DC85" s="717"/>
      <c r="DD85" s="717"/>
      <c r="DE85" s="717"/>
      <c r="DF85" s="717"/>
      <c r="DG85" s="717"/>
      <c r="DH85" s="717"/>
      <c r="DI85" s="717"/>
      <c r="DJ85" s="717"/>
      <c r="DK85" s="717"/>
      <c r="DL85" s="717"/>
      <c r="DM85" s="717"/>
      <c r="DN85" s="719"/>
      <c r="DO85" s="719"/>
      <c r="DP85" s="719"/>
      <c r="DQ85" s="719"/>
      <c r="DR85" s="719"/>
      <c r="DS85" s="720"/>
      <c r="DV85" s="81"/>
      <c r="DW85" s="81"/>
      <c r="DX85" s="81"/>
      <c r="DY85" s="81"/>
      <c r="DZ85" s="81"/>
      <c r="EA85" s="81"/>
      <c r="EB85" s="81"/>
      <c r="EC85" s="81"/>
      <c r="ED85" s="81"/>
      <c r="EE85" s="81"/>
      <c r="EF85" s="81"/>
      <c r="EG85" s="81"/>
      <c r="EH85" s="81"/>
      <c r="EI85" s="81"/>
      <c r="EJ85" s="81"/>
      <c r="EK85" s="81"/>
      <c r="EL85" s="81"/>
      <c r="EM85" s="81"/>
      <c r="EN85" s="81"/>
      <c r="EO85" s="81"/>
      <c r="EP85" s="81"/>
      <c r="EQ85" s="81"/>
      <c r="ER85" s="81"/>
      <c r="ES85" s="81"/>
      <c r="ET85" s="81"/>
      <c r="EU85" s="81"/>
      <c r="EV85" s="81"/>
      <c r="EW85" s="81"/>
      <c r="EX85" s="81"/>
      <c r="EY85" s="81"/>
      <c r="FB85" s="81"/>
      <c r="FC85" s="81"/>
      <c r="FD85" s="81"/>
      <c r="FE85" s="81"/>
      <c r="FF85" s="81"/>
      <c r="FG85" s="81"/>
      <c r="FH85" s="81"/>
      <c r="FI85" s="81"/>
      <c r="FJ85" s="81"/>
      <c r="FK85" s="81"/>
      <c r="FL85" s="81"/>
      <c r="FP85" s="81"/>
      <c r="FQ85" s="81"/>
      <c r="FV85" s="724"/>
      <c r="FW85" s="724"/>
      <c r="FX85" s="724"/>
      <c r="FY85" s="724"/>
      <c r="FZ85" s="724"/>
      <c r="GA85" s="724"/>
      <c r="GB85" s="724"/>
      <c r="GC85" s="724"/>
      <c r="GD85" s="724"/>
      <c r="GE85" s="724"/>
      <c r="GF85" s="724"/>
      <c r="GG85" s="724"/>
      <c r="GH85" s="724"/>
      <c r="GI85" s="724"/>
      <c r="GJ85" s="724"/>
      <c r="GK85" s="724"/>
      <c r="GL85" s="724"/>
      <c r="GM85" s="724"/>
      <c r="GN85" s="724"/>
      <c r="GO85" s="724"/>
      <c r="GP85" s="724"/>
      <c r="GQ85" s="724"/>
      <c r="GR85" s="724"/>
      <c r="GS85" s="724"/>
      <c r="GT85" s="724"/>
      <c r="GU85" s="724"/>
      <c r="GV85" s="724"/>
      <c r="GW85" s="724"/>
      <c r="GX85" s="9"/>
      <c r="GY85" s="727"/>
      <c r="GZ85" s="727"/>
      <c r="HA85" s="727"/>
      <c r="HB85" s="727"/>
      <c r="HC85" s="727"/>
      <c r="HD85" s="727"/>
      <c r="HE85" s="727"/>
      <c r="HF85" s="727"/>
      <c r="HG85" s="727"/>
      <c r="HH85" s="727"/>
      <c r="HI85" s="727"/>
      <c r="HJ85" s="727"/>
      <c r="HK85" s="727"/>
      <c r="HL85" s="727"/>
      <c r="HM85" s="727"/>
      <c r="HN85" s="728"/>
      <c r="HO85" s="76"/>
      <c r="HP85" s="723"/>
      <c r="HQ85" s="723"/>
      <c r="HR85" s="723"/>
      <c r="HS85" s="723"/>
      <c r="HT85" s="723"/>
      <c r="HU85" s="723"/>
      <c r="HV85" s="723"/>
      <c r="HW85" s="723"/>
      <c r="HX85" s="723"/>
      <c r="HY85" s="723"/>
      <c r="HZ85" s="723"/>
      <c r="IA85" s="723"/>
      <c r="IB85" s="723"/>
      <c r="IC85" s="723"/>
      <c r="ID85" s="723"/>
      <c r="IE85" s="723"/>
      <c r="IF85" s="723"/>
      <c r="IG85" s="723"/>
      <c r="IH85" s="723"/>
      <c r="II85" s="723"/>
      <c r="IJ85" s="723"/>
      <c r="IK85" s="723"/>
      <c r="IL85" s="723"/>
      <c r="IM85" s="723"/>
      <c r="IN85" s="723"/>
      <c r="IO85" s="723"/>
      <c r="IP85" s="723"/>
      <c r="IQ85" s="723"/>
      <c r="IR85" s="723"/>
      <c r="IS85" s="723"/>
      <c r="IT85" s="723"/>
      <c r="IU85" s="723"/>
      <c r="IV85" s="723"/>
      <c r="IW85" s="76"/>
      <c r="IX85" s="727"/>
      <c r="IY85" s="727"/>
      <c r="IZ85" s="727"/>
      <c r="JA85" s="727"/>
      <c r="JB85" s="727"/>
      <c r="JC85" s="727"/>
      <c r="JD85" s="727"/>
      <c r="JE85" s="727"/>
      <c r="JF85" s="727"/>
      <c r="JG85" s="727"/>
      <c r="JH85" s="727"/>
      <c r="JI85" s="727"/>
      <c r="JJ85" s="727"/>
      <c r="JK85" s="727"/>
      <c r="JL85" s="727"/>
      <c r="JM85" s="727"/>
      <c r="JN85" s="727"/>
      <c r="JO85" s="728"/>
      <c r="JR85" s="89"/>
      <c r="JS85" s="651"/>
      <c r="JT85" s="660"/>
      <c r="JU85" s="55"/>
      <c r="JV85" s="55"/>
      <c r="JW85" s="55"/>
      <c r="JX85" s="55"/>
      <c r="JY85" s="55"/>
      <c r="JZ85" s="55"/>
      <c r="KA85" s="55"/>
      <c r="KB85" s="55"/>
      <c r="KC85" s="55"/>
      <c r="KD85" s="55"/>
      <c r="KE85" s="55"/>
      <c r="KF85" s="55"/>
      <c r="KG85" s="55"/>
      <c r="KH85" s="55"/>
      <c r="KI85" s="55"/>
      <c r="KJ85" s="55"/>
      <c r="KK85" s="55"/>
      <c r="KL85" s="55"/>
      <c r="KM85" s="55"/>
      <c r="KN85" s="43"/>
      <c r="NJ85" s="44"/>
    </row>
    <row r="86" spans="2:374" ht="3.65" customHeight="1" x14ac:dyDescent="0.65">
      <c r="B86" s="27"/>
      <c r="C86" s="28"/>
      <c r="D86" s="714"/>
      <c r="E86" s="714"/>
      <c r="F86" s="714"/>
      <c r="G86" s="714"/>
      <c r="H86" s="714"/>
      <c r="I86" s="714"/>
      <c r="J86" s="714"/>
      <c r="K86" s="714"/>
      <c r="L86" s="714"/>
      <c r="M86" s="714"/>
      <c r="N86" s="714"/>
      <c r="O86" s="714"/>
      <c r="P86" s="714"/>
      <c r="Q86" s="714"/>
      <c r="R86" s="714"/>
      <c r="S86" s="714"/>
      <c r="T86" s="714"/>
      <c r="U86" s="714"/>
      <c r="V86" s="714"/>
      <c r="W86" s="714"/>
      <c r="X86" s="714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AI86" s="714"/>
      <c r="AJ86" s="714"/>
      <c r="AK86" s="714"/>
      <c r="AL86" s="714"/>
      <c r="AM86" s="714"/>
      <c r="AN86" s="714"/>
      <c r="AO86" s="714"/>
      <c r="AP86" s="714"/>
      <c r="AQ86" s="714"/>
      <c r="AR86" s="714"/>
      <c r="AS86" s="714"/>
      <c r="AT86" s="714"/>
      <c r="AU86" s="714"/>
      <c r="AV86" s="714"/>
      <c r="AW86" s="714"/>
      <c r="AX86" s="714"/>
      <c r="AY86" s="714"/>
      <c r="AZ86" s="86"/>
      <c r="BS86" s="663"/>
      <c r="BT86" s="651"/>
      <c r="BU86" s="61"/>
      <c r="BX86" s="755"/>
      <c r="BY86" s="755"/>
      <c r="BZ86" s="755"/>
      <c r="CA86" s="755"/>
      <c r="CB86" s="755"/>
      <c r="CC86" s="755"/>
      <c r="CD86" s="755"/>
      <c r="CE86" s="755"/>
      <c r="CF86" s="755"/>
      <c r="CG86" s="755"/>
      <c r="CH86" s="755"/>
      <c r="CI86" s="755"/>
      <c r="CJ86" s="755"/>
      <c r="CK86" s="755"/>
      <c r="CL86" s="755"/>
      <c r="CM86" s="755"/>
      <c r="CN86" s="755"/>
      <c r="CO86" s="755"/>
      <c r="CP86" s="755"/>
      <c r="CQ86" s="755"/>
      <c r="CR86" s="755"/>
      <c r="CS86" s="755"/>
      <c r="CT86" s="755"/>
      <c r="CU86" s="755"/>
      <c r="CV86" s="755"/>
      <c r="CW86" s="755"/>
      <c r="CX86" s="755"/>
      <c r="CY86" s="755"/>
      <c r="CZ86" s="82"/>
      <c r="DA86" s="718"/>
      <c r="DB86" s="718"/>
      <c r="DC86" s="718"/>
      <c r="DD86" s="718"/>
      <c r="DE86" s="718"/>
      <c r="DF86" s="718"/>
      <c r="DG86" s="718"/>
      <c r="DH86" s="718"/>
      <c r="DI86" s="718"/>
      <c r="DJ86" s="718"/>
      <c r="DK86" s="718"/>
      <c r="DL86" s="718"/>
      <c r="DM86" s="718"/>
      <c r="DN86" s="721"/>
      <c r="DO86" s="721"/>
      <c r="DP86" s="721"/>
      <c r="DQ86" s="721"/>
      <c r="DR86" s="721"/>
      <c r="DS86" s="722"/>
      <c r="DV86" s="81"/>
      <c r="DW86" s="81"/>
      <c r="DX86" s="81"/>
      <c r="DY86" s="81"/>
      <c r="DZ86" s="81"/>
      <c r="EA86" s="81"/>
      <c r="EB86" s="81"/>
      <c r="EC86" s="81"/>
      <c r="ED86" s="81"/>
      <c r="EE86" s="81"/>
      <c r="EF86" s="81"/>
      <c r="EG86" s="81"/>
      <c r="EH86" s="81"/>
      <c r="EI86" s="81"/>
      <c r="EJ86" s="81"/>
      <c r="EK86" s="81"/>
      <c r="EL86" s="81"/>
      <c r="EM86" s="81"/>
      <c r="EN86" s="81"/>
      <c r="EO86" s="81"/>
      <c r="EP86" s="81"/>
      <c r="EQ86" s="81"/>
      <c r="ER86" s="81"/>
      <c r="ES86" s="81"/>
      <c r="ET86" s="81"/>
      <c r="EU86" s="81"/>
      <c r="EV86" s="81"/>
      <c r="EW86" s="81"/>
      <c r="EX86" s="81"/>
      <c r="EY86" s="81"/>
      <c r="FB86" s="81"/>
      <c r="FC86" s="81"/>
      <c r="FF86" s="81"/>
      <c r="FG86" s="81"/>
      <c r="FH86" s="81"/>
      <c r="FI86" s="81"/>
      <c r="FJ86" s="81"/>
      <c r="FK86" s="81"/>
      <c r="FL86" s="81"/>
      <c r="FM86" s="81"/>
      <c r="FN86" s="81"/>
      <c r="FO86" s="81"/>
      <c r="FP86" s="81"/>
      <c r="FQ86" s="81"/>
      <c r="JR86" s="89"/>
      <c r="JS86" s="651"/>
      <c r="JT86" s="660"/>
      <c r="JU86" s="55"/>
      <c r="JV86" s="55"/>
      <c r="JW86" s="55"/>
      <c r="JX86" s="55"/>
      <c r="JY86" s="55"/>
      <c r="JZ86" s="55"/>
      <c r="KA86" s="55"/>
      <c r="KB86" s="55"/>
      <c r="KC86" s="55"/>
      <c r="KD86" s="55"/>
      <c r="KE86" s="55"/>
      <c r="KF86" s="55"/>
      <c r="KG86" s="55"/>
      <c r="KH86" s="55"/>
      <c r="KI86" s="55"/>
      <c r="KJ86" s="55"/>
      <c r="KK86" s="55"/>
      <c r="KL86" s="55"/>
      <c r="KM86" s="55"/>
      <c r="KN86" s="43"/>
      <c r="NJ86" s="44"/>
    </row>
    <row r="87" spans="2:374" ht="3.65" customHeight="1" x14ac:dyDescent="0.65">
      <c r="B87" s="27"/>
      <c r="C87" s="28"/>
      <c r="D87" s="714"/>
      <c r="E87" s="714"/>
      <c r="F87" s="714"/>
      <c r="G87" s="714"/>
      <c r="H87" s="714"/>
      <c r="I87" s="714"/>
      <c r="J87" s="714"/>
      <c r="K87" s="714"/>
      <c r="L87" s="714"/>
      <c r="M87" s="714"/>
      <c r="N87" s="714"/>
      <c r="O87" s="714"/>
      <c r="P87" s="714"/>
      <c r="Q87" s="714"/>
      <c r="R87" s="714"/>
      <c r="S87" s="714"/>
      <c r="T87" s="714"/>
      <c r="U87" s="714"/>
      <c r="V87" s="714"/>
      <c r="W87" s="714"/>
      <c r="X87" s="714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AI87" s="714"/>
      <c r="AJ87" s="714"/>
      <c r="AK87" s="714"/>
      <c r="AL87" s="714"/>
      <c r="AM87" s="714"/>
      <c r="AN87" s="714"/>
      <c r="AO87" s="714"/>
      <c r="AP87" s="714"/>
      <c r="AQ87" s="714"/>
      <c r="AR87" s="714"/>
      <c r="AS87" s="714"/>
      <c r="AT87" s="714"/>
      <c r="AU87" s="714"/>
      <c r="AV87" s="714"/>
      <c r="AW87" s="714"/>
      <c r="AX87" s="714"/>
      <c r="AY87" s="714"/>
      <c r="AZ87" s="86"/>
      <c r="BS87" s="663"/>
      <c r="BT87" s="651"/>
      <c r="BU87" s="61"/>
      <c r="DV87" s="81"/>
      <c r="DW87" s="81"/>
      <c r="DX87" s="81"/>
      <c r="DY87" s="81"/>
      <c r="DZ87" s="81"/>
      <c r="EA87" s="81"/>
      <c r="EB87" s="81"/>
      <c r="EC87" s="81"/>
      <c r="ED87" s="81"/>
      <c r="EE87" s="81"/>
      <c r="EF87" s="81"/>
      <c r="EG87" s="81"/>
      <c r="EH87" s="81"/>
      <c r="EI87" s="81"/>
      <c r="EJ87" s="81"/>
      <c r="EK87" s="81"/>
      <c r="EL87" s="81"/>
      <c r="EM87" s="81"/>
      <c r="EN87" s="81"/>
      <c r="EO87" s="81"/>
      <c r="EP87" s="81"/>
      <c r="EQ87" s="81"/>
      <c r="ER87" s="81"/>
      <c r="ES87" s="81"/>
      <c r="ET87" s="81"/>
      <c r="EU87" s="81"/>
      <c r="EV87" s="81"/>
      <c r="EW87" s="81"/>
      <c r="EX87" s="81"/>
      <c r="EY87" s="81"/>
      <c r="FB87" s="81"/>
      <c r="FC87" s="81"/>
      <c r="FF87" s="81"/>
      <c r="FG87" s="81"/>
      <c r="FH87" s="81"/>
      <c r="FI87" s="81"/>
      <c r="FJ87" s="81"/>
      <c r="FK87" s="81"/>
      <c r="FL87" s="81"/>
      <c r="FM87" s="81"/>
      <c r="FN87" s="81"/>
      <c r="FO87" s="81"/>
      <c r="FP87" s="81"/>
      <c r="FQ87" s="81"/>
      <c r="JR87" s="89"/>
      <c r="JS87" s="651"/>
      <c r="JT87" s="660"/>
      <c r="JU87" s="55"/>
      <c r="JV87" s="55"/>
      <c r="JW87" s="55"/>
      <c r="JX87" s="55"/>
      <c r="JY87" s="55"/>
      <c r="JZ87" s="55"/>
      <c r="KA87" s="55"/>
      <c r="KB87" s="55"/>
      <c r="KC87" s="55"/>
      <c r="KD87" s="55"/>
      <c r="KE87" s="55"/>
      <c r="KF87" s="55"/>
      <c r="KG87" s="55"/>
      <c r="KH87" s="55"/>
      <c r="KI87" s="55"/>
      <c r="KJ87" s="55"/>
      <c r="KK87" s="55"/>
      <c r="KL87" s="55"/>
      <c r="KM87" s="55"/>
      <c r="KN87" s="43"/>
      <c r="NJ87" s="44"/>
    </row>
    <row r="88" spans="2:374" ht="3.65" customHeight="1" x14ac:dyDescent="0.65">
      <c r="B88" s="27"/>
      <c r="C88" s="28"/>
      <c r="D88" s="714"/>
      <c r="E88" s="714"/>
      <c r="F88" s="714"/>
      <c r="G88" s="714"/>
      <c r="H88" s="714"/>
      <c r="I88" s="714"/>
      <c r="J88" s="714"/>
      <c r="K88" s="714"/>
      <c r="L88" s="714"/>
      <c r="M88" s="714"/>
      <c r="N88" s="714"/>
      <c r="O88" s="714"/>
      <c r="P88" s="714"/>
      <c r="Q88" s="714"/>
      <c r="R88" s="714"/>
      <c r="S88" s="714"/>
      <c r="T88" s="714"/>
      <c r="U88" s="714"/>
      <c r="V88" s="714"/>
      <c r="W88" s="714"/>
      <c r="X88" s="714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AI88" s="714"/>
      <c r="AJ88" s="714"/>
      <c r="AK88" s="714"/>
      <c r="AL88" s="714"/>
      <c r="AM88" s="714"/>
      <c r="AN88" s="714"/>
      <c r="AO88" s="714"/>
      <c r="AP88" s="714"/>
      <c r="AQ88" s="714"/>
      <c r="AR88" s="714"/>
      <c r="AS88" s="714"/>
      <c r="AT88" s="714"/>
      <c r="AU88" s="714"/>
      <c r="AV88" s="714"/>
      <c r="AW88" s="714"/>
      <c r="AX88" s="714"/>
      <c r="AY88" s="714"/>
      <c r="AZ88" s="86"/>
      <c r="BS88" s="663"/>
      <c r="BT88" s="651"/>
      <c r="BU88" s="61"/>
      <c r="DV88" s="81"/>
      <c r="DW88" s="81"/>
      <c r="DX88" s="81"/>
      <c r="DY88" s="81"/>
      <c r="DZ88" s="81"/>
      <c r="EA88" s="81"/>
      <c r="EB88" s="81"/>
      <c r="EC88" s="81"/>
      <c r="ED88" s="81"/>
      <c r="EE88" s="81"/>
      <c r="EF88" s="81"/>
      <c r="EG88" s="81"/>
      <c r="EH88" s="81"/>
      <c r="EI88" s="81"/>
      <c r="EJ88" s="81"/>
      <c r="EK88" s="81"/>
      <c r="EL88" s="81"/>
      <c r="EM88" s="81"/>
      <c r="EN88" s="81"/>
      <c r="EO88" s="81"/>
      <c r="EP88" s="81"/>
      <c r="EQ88" s="81"/>
      <c r="ER88" s="81"/>
      <c r="ES88" s="81"/>
      <c r="ET88" s="81"/>
      <c r="EU88" s="81"/>
      <c r="EV88" s="81"/>
      <c r="EW88" s="81"/>
      <c r="EX88" s="81"/>
      <c r="EY88" s="81"/>
      <c r="EZ88" s="81"/>
      <c r="FA88" s="81"/>
      <c r="FB88" s="81"/>
      <c r="FC88" s="81"/>
      <c r="FF88" s="81"/>
      <c r="FG88" s="81"/>
      <c r="FH88" s="81"/>
      <c r="FI88" s="81"/>
      <c r="FJ88" s="81"/>
      <c r="FK88" s="81"/>
      <c r="FL88" s="81"/>
      <c r="FM88" s="81"/>
      <c r="FN88" s="81"/>
      <c r="FO88" s="81"/>
      <c r="FP88" s="81"/>
      <c r="FQ88" s="81"/>
      <c r="FV88" s="723" t="s">
        <v>42</v>
      </c>
      <c r="FW88" s="723"/>
      <c r="FX88" s="723"/>
      <c r="FY88" s="723"/>
      <c r="FZ88" s="723"/>
      <c r="GA88" s="723"/>
      <c r="GB88" s="723"/>
      <c r="GC88" s="723"/>
      <c r="GD88" s="723"/>
      <c r="GE88" s="723"/>
      <c r="GF88" s="723"/>
      <c r="GG88" s="723"/>
      <c r="GH88" s="723"/>
      <c r="GI88" s="723"/>
      <c r="GJ88" s="723"/>
      <c r="GK88" s="723"/>
      <c r="GL88" s="723"/>
      <c r="GM88" s="723"/>
      <c r="GN88" s="723"/>
      <c r="GO88" s="723"/>
      <c r="GP88" s="723"/>
      <c r="GQ88" s="723"/>
      <c r="GR88" s="723"/>
      <c r="GS88" s="723"/>
      <c r="GT88" s="723"/>
      <c r="GU88" s="723"/>
      <c r="GV88" s="723"/>
      <c r="GW88" s="723"/>
      <c r="GX88" s="9"/>
      <c r="GY88" s="725" t="s">
        <v>725</v>
      </c>
      <c r="GZ88" s="725"/>
      <c r="HA88" s="725"/>
      <c r="HB88" s="725"/>
      <c r="HC88" s="725"/>
      <c r="HD88" s="725"/>
      <c r="HE88" s="725"/>
      <c r="HF88" s="725"/>
      <c r="HG88" s="725"/>
      <c r="HH88" s="725"/>
      <c r="HI88" s="725"/>
      <c r="HJ88" s="725"/>
      <c r="HK88" s="725"/>
      <c r="HL88" s="725"/>
      <c r="HM88" s="725"/>
      <c r="HN88" s="726"/>
      <c r="HO88" s="76"/>
      <c r="HP88" s="723" t="s">
        <v>43</v>
      </c>
      <c r="HQ88" s="723"/>
      <c r="HR88" s="723"/>
      <c r="HS88" s="723"/>
      <c r="HT88" s="723"/>
      <c r="HU88" s="723"/>
      <c r="HV88" s="723"/>
      <c r="HW88" s="723"/>
      <c r="HX88" s="723"/>
      <c r="HY88" s="723"/>
      <c r="HZ88" s="723"/>
      <c r="IA88" s="723"/>
      <c r="IB88" s="723"/>
      <c r="IC88" s="723"/>
      <c r="ID88" s="723"/>
      <c r="IE88" s="723"/>
      <c r="IF88" s="723"/>
      <c r="IG88" s="723"/>
      <c r="IH88" s="723"/>
      <c r="II88" s="723"/>
      <c r="IJ88" s="723"/>
      <c r="IK88" s="723"/>
      <c r="IL88" s="723"/>
      <c r="IM88" s="723"/>
      <c r="IN88" s="723"/>
      <c r="IO88" s="723"/>
      <c r="IP88" s="723"/>
      <c r="IQ88" s="723"/>
      <c r="IR88" s="723"/>
      <c r="IS88" s="723"/>
      <c r="IT88" s="723"/>
      <c r="IU88" s="723"/>
      <c r="IV88" s="723"/>
      <c r="IW88" s="76"/>
      <c r="IX88" s="725" t="s">
        <v>167</v>
      </c>
      <c r="IY88" s="725"/>
      <c r="IZ88" s="725"/>
      <c r="JA88" s="725"/>
      <c r="JB88" s="725"/>
      <c r="JC88" s="725"/>
      <c r="JD88" s="725"/>
      <c r="JE88" s="725"/>
      <c r="JF88" s="725"/>
      <c r="JG88" s="725"/>
      <c r="JH88" s="725"/>
      <c r="JI88" s="725"/>
      <c r="JJ88" s="725"/>
      <c r="JK88" s="725"/>
      <c r="JL88" s="725"/>
      <c r="JM88" s="725"/>
      <c r="JN88" s="725"/>
      <c r="JO88" s="726"/>
      <c r="JR88" s="89"/>
      <c r="JS88" s="651"/>
      <c r="JT88" s="660"/>
      <c r="JU88" s="55"/>
      <c r="JV88" s="55"/>
      <c r="JW88" s="55"/>
      <c r="JX88" s="55"/>
      <c r="JY88" s="55"/>
      <c r="JZ88" s="55"/>
      <c r="KA88" s="55"/>
      <c r="KB88" s="55"/>
      <c r="KC88" s="55"/>
      <c r="KD88" s="55"/>
      <c r="KE88" s="55"/>
      <c r="KF88" s="55"/>
      <c r="KG88" s="55"/>
      <c r="KH88" s="55"/>
      <c r="KI88" s="55"/>
      <c r="KJ88" s="55"/>
      <c r="KK88" s="55"/>
      <c r="KL88" s="55"/>
      <c r="KM88" s="55"/>
      <c r="KN88" s="43"/>
      <c r="NJ88" s="44"/>
    </row>
    <row r="89" spans="2:374" ht="3.65" customHeight="1" x14ac:dyDescent="0.65">
      <c r="B89" s="27"/>
      <c r="C89" s="28"/>
      <c r="D89" s="714"/>
      <c r="E89" s="714"/>
      <c r="F89" s="714"/>
      <c r="G89" s="714"/>
      <c r="H89" s="714"/>
      <c r="I89" s="714"/>
      <c r="J89" s="714"/>
      <c r="K89" s="714"/>
      <c r="L89" s="714"/>
      <c r="M89" s="714"/>
      <c r="N89" s="714"/>
      <c r="O89" s="714"/>
      <c r="P89" s="714"/>
      <c r="Q89" s="714"/>
      <c r="R89" s="714"/>
      <c r="S89" s="714"/>
      <c r="T89" s="714"/>
      <c r="U89" s="714"/>
      <c r="V89" s="714"/>
      <c r="W89" s="714"/>
      <c r="X89" s="714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AI89" s="714"/>
      <c r="AJ89" s="714"/>
      <c r="AK89" s="714"/>
      <c r="AL89" s="714"/>
      <c r="AM89" s="714"/>
      <c r="AN89" s="714"/>
      <c r="AO89" s="714"/>
      <c r="AP89" s="714"/>
      <c r="AQ89" s="714"/>
      <c r="AR89" s="714"/>
      <c r="AS89" s="714"/>
      <c r="AT89" s="714"/>
      <c r="AU89" s="714"/>
      <c r="AV89" s="714"/>
      <c r="AW89" s="714"/>
      <c r="AX89" s="714"/>
      <c r="AY89" s="714"/>
      <c r="AZ89" s="86"/>
      <c r="BM89" s="90"/>
      <c r="BN89" s="90"/>
      <c r="BO89" s="90"/>
      <c r="BP89" s="90"/>
      <c r="BQ89" s="90"/>
      <c r="BS89" s="663"/>
      <c r="BT89" s="651"/>
      <c r="BU89" s="660" t="e" vm="13">
        <v>#VALUE!</v>
      </c>
      <c r="FV89" s="723"/>
      <c r="FW89" s="723"/>
      <c r="FX89" s="723"/>
      <c r="FY89" s="723"/>
      <c r="FZ89" s="723"/>
      <c r="GA89" s="723"/>
      <c r="GB89" s="723"/>
      <c r="GC89" s="723"/>
      <c r="GD89" s="723"/>
      <c r="GE89" s="723"/>
      <c r="GF89" s="723"/>
      <c r="GG89" s="723"/>
      <c r="GH89" s="723"/>
      <c r="GI89" s="723"/>
      <c r="GJ89" s="723"/>
      <c r="GK89" s="723"/>
      <c r="GL89" s="723"/>
      <c r="GM89" s="723"/>
      <c r="GN89" s="723"/>
      <c r="GO89" s="723"/>
      <c r="GP89" s="723"/>
      <c r="GQ89" s="723"/>
      <c r="GR89" s="723"/>
      <c r="GS89" s="723"/>
      <c r="GT89" s="723"/>
      <c r="GU89" s="723"/>
      <c r="GV89" s="723"/>
      <c r="GW89" s="723"/>
      <c r="GX89" s="9"/>
      <c r="GY89" s="725"/>
      <c r="GZ89" s="725"/>
      <c r="HA89" s="725"/>
      <c r="HB89" s="725"/>
      <c r="HC89" s="725"/>
      <c r="HD89" s="725"/>
      <c r="HE89" s="725"/>
      <c r="HF89" s="725"/>
      <c r="HG89" s="725"/>
      <c r="HH89" s="725"/>
      <c r="HI89" s="725"/>
      <c r="HJ89" s="725"/>
      <c r="HK89" s="725"/>
      <c r="HL89" s="725"/>
      <c r="HM89" s="725"/>
      <c r="HN89" s="726"/>
      <c r="HO89" s="76"/>
      <c r="HP89" s="723"/>
      <c r="HQ89" s="723"/>
      <c r="HR89" s="723"/>
      <c r="HS89" s="723"/>
      <c r="HT89" s="723"/>
      <c r="HU89" s="723"/>
      <c r="HV89" s="723"/>
      <c r="HW89" s="723"/>
      <c r="HX89" s="723"/>
      <c r="HY89" s="723"/>
      <c r="HZ89" s="723"/>
      <c r="IA89" s="723"/>
      <c r="IB89" s="723"/>
      <c r="IC89" s="723"/>
      <c r="ID89" s="723"/>
      <c r="IE89" s="723"/>
      <c r="IF89" s="723"/>
      <c r="IG89" s="723"/>
      <c r="IH89" s="723"/>
      <c r="II89" s="723"/>
      <c r="IJ89" s="723"/>
      <c r="IK89" s="723"/>
      <c r="IL89" s="723"/>
      <c r="IM89" s="723"/>
      <c r="IN89" s="723"/>
      <c r="IO89" s="723"/>
      <c r="IP89" s="723"/>
      <c r="IQ89" s="723"/>
      <c r="IR89" s="723"/>
      <c r="IS89" s="723"/>
      <c r="IT89" s="723"/>
      <c r="IU89" s="723"/>
      <c r="IV89" s="723"/>
      <c r="IW89" s="76"/>
      <c r="IX89" s="725"/>
      <c r="IY89" s="725"/>
      <c r="IZ89" s="725"/>
      <c r="JA89" s="725"/>
      <c r="JB89" s="725"/>
      <c r="JC89" s="725"/>
      <c r="JD89" s="725"/>
      <c r="JE89" s="725"/>
      <c r="JF89" s="725"/>
      <c r="JG89" s="725"/>
      <c r="JH89" s="725"/>
      <c r="JI89" s="725"/>
      <c r="JJ89" s="725"/>
      <c r="JK89" s="725"/>
      <c r="JL89" s="725"/>
      <c r="JM89" s="725"/>
      <c r="JN89" s="725"/>
      <c r="JO89" s="726"/>
      <c r="JR89" s="89"/>
      <c r="JS89" s="651"/>
      <c r="JT89" s="660"/>
      <c r="JU89" s="55"/>
      <c r="JV89" s="55"/>
      <c r="JW89" s="55"/>
      <c r="JX89" s="55"/>
      <c r="JY89" s="55"/>
      <c r="JZ89" s="55"/>
      <c r="KA89" s="55"/>
      <c r="KB89" s="55"/>
      <c r="KC89" s="55"/>
      <c r="KD89" s="55"/>
      <c r="KE89" s="55"/>
      <c r="KF89" s="55"/>
      <c r="KG89" s="55"/>
      <c r="KH89" s="55"/>
      <c r="KI89" s="55"/>
      <c r="KJ89" s="55"/>
      <c r="KK89" s="55"/>
      <c r="KL89" s="55"/>
      <c r="KM89" s="55"/>
      <c r="KN89" s="43"/>
      <c r="NJ89" s="44"/>
    </row>
    <row r="90" spans="2:374" ht="3.65" customHeight="1" x14ac:dyDescent="0.65">
      <c r="B90" s="27"/>
      <c r="C90" s="28"/>
      <c r="D90" s="714"/>
      <c r="E90" s="714"/>
      <c r="F90" s="714"/>
      <c r="G90" s="714"/>
      <c r="H90" s="714"/>
      <c r="I90" s="714"/>
      <c r="J90" s="714"/>
      <c r="K90" s="714"/>
      <c r="L90" s="714"/>
      <c r="M90" s="714"/>
      <c r="N90" s="714"/>
      <c r="O90" s="714"/>
      <c r="P90" s="714"/>
      <c r="Q90" s="714"/>
      <c r="R90" s="714"/>
      <c r="S90" s="714"/>
      <c r="T90" s="714"/>
      <c r="U90" s="714"/>
      <c r="V90" s="714"/>
      <c r="W90" s="714"/>
      <c r="X90" s="714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AI90" s="714"/>
      <c r="AJ90" s="714"/>
      <c r="AK90" s="714"/>
      <c r="AL90" s="714"/>
      <c r="AM90" s="714"/>
      <c r="AN90" s="714"/>
      <c r="AO90" s="714"/>
      <c r="AP90" s="714"/>
      <c r="AQ90" s="714"/>
      <c r="AR90" s="714"/>
      <c r="AS90" s="714"/>
      <c r="AT90" s="714"/>
      <c r="AU90" s="714"/>
      <c r="AV90" s="714"/>
      <c r="AW90" s="714"/>
      <c r="AX90" s="714"/>
      <c r="AY90" s="714"/>
      <c r="AZ90" s="86"/>
      <c r="BM90" s="90"/>
      <c r="BN90" s="90"/>
      <c r="BO90" s="90"/>
      <c r="BP90" s="90"/>
      <c r="BQ90" s="90"/>
      <c r="BS90" s="663"/>
      <c r="BT90" s="651"/>
      <c r="BU90" s="660"/>
      <c r="FV90" s="723"/>
      <c r="FW90" s="723"/>
      <c r="FX90" s="723"/>
      <c r="FY90" s="723"/>
      <c r="FZ90" s="723"/>
      <c r="GA90" s="723"/>
      <c r="GB90" s="723"/>
      <c r="GC90" s="723"/>
      <c r="GD90" s="723"/>
      <c r="GE90" s="723"/>
      <c r="GF90" s="723"/>
      <c r="GG90" s="723"/>
      <c r="GH90" s="723"/>
      <c r="GI90" s="723"/>
      <c r="GJ90" s="723"/>
      <c r="GK90" s="723"/>
      <c r="GL90" s="723"/>
      <c r="GM90" s="723"/>
      <c r="GN90" s="723"/>
      <c r="GO90" s="723"/>
      <c r="GP90" s="723"/>
      <c r="GQ90" s="723"/>
      <c r="GR90" s="723"/>
      <c r="GS90" s="723"/>
      <c r="GT90" s="723"/>
      <c r="GU90" s="723"/>
      <c r="GV90" s="723"/>
      <c r="GW90" s="723"/>
      <c r="GX90" s="9"/>
      <c r="GY90" s="725"/>
      <c r="GZ90" s="725"/>
      <c r="HA90" s="725"/>
      <c r="HB90" s="725"/>
      <c r="HC90" s="725"/>
      <c r="HD90" s="725"/>
      <c r="HE90" s="725"/>
      <c r="HF90" s="725"/>
      <c r="HG90" s="725"/>
      <c r="HH90" s="725"/>
      <c r="HI90" s="725"/>
      <c r="HJ90" s="725"/>
      <c r="HK90" s="725"/>
      <c r="HL90" s="725"/>
      <c r="HM90" s="725"/>
      <c r="HN90" s="726"/>
      <c r="HO90" s="76"/>
      <c r="HP90" s="723"/>
      <c r="HQ90" s="723"/>
      <c r="HR90" s="723"/>
      <c r="HS90" s="723"/>
      <c r="HT90" s="723"/>
      <c r="HU90" s="723"/>
      <c r="HV90" s="723"/>
      <c r="HW90" s="723"/>
      <c r="HX90" s="723"/>
      <c r="HY90" s="723"/>
      <c r="HZ90" s="723"/>
      <c r="IA90" s="723"/>
      <c r="IB90" s="723"/>
      <c r="IC90" s="723"/>
      <c r="ID90" s="723"/>
      <c r="IE90" s="723"/>
      <c r="IF90" s="723"/>
      <c r="IG90" s="723"/>
      <c r="IH90" s="723"/>
      <c r="II90" s="723"/>
      <c r="IJ90" s="723"/>
      <c r="IK90" s="723"/>
      <c r="IL90" s="723"/>
      <c r="IM90" s="723"/>
      <c r="IN90" s="723"/>
      <c r="IO90" s="723"/>
      <c r="IP90" s="723"/>
      <c r="IQ90" s="723"/>
      <c r="IR90" s="723"/>
      <c r="IS90" s="723"/>
      <c r="IT90" s="723"/>
      <c r="IU90" s="723"/>
      <c r="IV90" s="723"/>
      <c r="IW90" s="76"/>
      <c r="IX90" s="725"/>
      <c r="IY90" s="725"/>
      <c r="IZ90" s="725"/>
      <c r="JA90" s="725"/>
      <c r="JB90" s="725"/>
      <c r="JC90" s="725"/>
      <c r="JD90" s="725"/>
      <c r="JE90" s="725"/>
      <c r="JF90" s="725"/>
      <c r="JG90" s="725"/>
      <c r="JH90" s="725"/>
      <c r="JI90" s="725"/>
      <c r="JJ90" s="725"/>
      <c r="JK90" s="725"/>
      <c r="JL90" s="725"/>
      <c r="JM90" s="725"/>
      <c r="JN90" s="725"/>
      <c r="JO90" s="726"/>
      <c r="JR90" s="89"/>
      <c r="JS90" s="651"/>
      <c r="JT90" s="660"/>
      <c r="JU90" s="55"/>
      <c r="JV90" s="55"/>
      <c r="JW90" s="55"/>
      <c r="JX90" s="55"/>
      <c r="JY90" s="55"/>
      <c r="JZ90" s="55"/>
      <c r="KA90" s="55"/>
      <c r="KB90" s="55"/>
      <c r="KC90" s="55"/>
      <c r="KD90" s="55"/>
      <c r="KE90" s="55"/>
      <c r="KF90" s="55"/>
      <c r="KG90" s="55"/>
      <c r="KH90" s="55"/>
      <c r="KI90" s="55"/>
      <c r="KJ90" s="55"/>
      <c r="KK90" s="55"/>
      <c r="KL90" s="55"/>
      <c r="KM90" s="55"/>
      <c r="KN90" s="43"/>
      <c r="NJ90" s="44"/>
    </row>
    <row r="91" spans="2:374" ht="3.65" customHeight="1" x14ac:dyDescent="0.65">
      <c r="B91" s="27"/>
      <c r="C91" s="28"/>
      <c r="D91" s="714"/>
      <c r="E91" s="714"/>
      <c r="F91" s="714"/>
      <c r="G91" s="714"/>
      <c r="H91" s="714"/>
      <c r="I91" s="714"/>
      <c r="J91" s="714"/>
      <c r="K91" s="714"/>
      <c r="L91" s="714"/>
      <c r="M91" s="714"/>
      <c r="N91" s="714"/>
      <c r="O91" s="714"/>
      <c r="P91" s="714"/>
      <c r="Q91" s="714"/>
      <c r="R91" s="714"/>
      <c r="S91" s="714"/>
      <c r="T91" s="714"/>
      <c r="U91" s="714"/>
      <c r="V91" s="714"/>
      <c r="W91" s="714"/>
      <c r="X91" s="714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AI91" s="714"/>
      <c r="AJ91" s="714"/>
      <c r="AK91" s="714"/>
      <c r="AL91" s="714"/>
      <c r="AM91" s="714"/>
      <c r="AN91" s="714"/>
      <c r="AO91" s="714"/>
      <c r="AP91" s="714"/>
      <c r="AQ91" s="714"/>
      <c r="AR91" s="714"/>
      <c r="AS91" s="714"/>
      <c r="AT91" s="714"/>
      <c r="AU91" s="714"/>
      <c r="AV91" s="714"/>
      <c r="AW91" s="714"/>
      <c r="AX91" s="714"/>
      <c r="AY91" s="714"/>
      <c r="AZ91" s="86"/>
      <c r="BM91" s="90"/>
      <c r="BN91" s="90"/>
      <c r="BO91" s="90"/>
      <c r="BP91" s="90"/>
      <c r="BQ91" s="90"/>
      <c r="BS91" s="663"/>
      <c r="BT91" s="651"/>
      <c r="BU91" s="61"/>
      <c r="FV91" s="724"/>
      <c r="FW91" s="724"/>
      <c r="FX91" s="724"/>
      <c r="FY91" s="724"/>
      <c r="FZ91" s="724"/>
      <c r="GA91" s="724"/>
      <c r="GB91" s="724"/>
      <c r="GC91" s="724"/>
      <c r="GD91" s="724"/>
      <c r="GE91" s="724"/>
      <c r="GF91" s="724"/>
      <c r="GG91" s="724"/>
      <c r="GH91" s="724"/>
      <c r="GI91" s="724"/>
      <c r="GJ91" s="724"/>
      <c r="GK91" s="724"/>
      <c r="GL91" s="724"/>
      <c r="GM91" s="724"/>
      <c r="GN91" s="724"/>
      <c r="GO91" s="724"/>
      <c r="GP91" s="724"/>
      <c r="GQ91" s="724"/>
      <c r="GR91" s="724"/>
      <c r="GS91" s="724"/>
      <c r="GT91" s="724"/>
      <c r="GU91" s="724"/>
      <c r="GV91" s="724"/>
      <c r="GW91" s="724"/>
      <c r="GX91" s="9"/>
      <c r="GY91" s="727"/>
      <c r="GZ91" s="727"/>
      <c r="HA91" s="727"/>
      <c r="HB91" s="727"/>
      <c r="HC91" s="727"/>
      <c r="HD91" s="727"/>
      <c r="HE91" s="727"/>
      <c r="HF91" s="727"/>
      <c r="HG91" s="727"/>
      <c r="HH91" s="727"/>
      <c r="HI91" s="727"/>
      <c r="HJ91" s="727"/>
      <c r="HK91" s="727"/>
      <c r="HL91" s="727"/>
      <c r="HM91" s="727"/>
      <c r="HN91" s="728"/>
      <c r="HO91" s="76"/>
      <c r="HP91" s="723"/>
      <c r="HQ91" s="723"/>
      <c r="HR91" s="723"/>
      <c r="HS91" s="723"/>
      <c r="HT91" s="723"/>
      <c r="HU91" s="723"/>
      <c r="HV91" s="723"/>
      <c r="HW91" s="723"/>
      <c r="HX91" s="723"/>
      <c r="HY91" s="723"/>
      <c r="HZ91" s="723"/>
      <c r="IA91" s="723"/>
      <c r="IB91" s="723"/>
      <c r="IC91" s="723"/>
      <c r="ID91" s="723"/>
      <c r="IE91" s="723"/>
      <c r="IF91" s="723"/>
      <c r="IG91" s="723"/>
      <c r="IH91" s="723"/>
      <c r="II91" s="723"/>
      <c r="IJ91" s="723"/>
      <c r="IK91" s="723"/>
      <c r="IL91" s="723"/>
      <c r="IM91" s="723"/>
      <c r="IN91" s="723"/>
      <c r="IO91" s="723"/>
      <c r="IP91" s="723"/>
      <c r="IQ91" s="723"/>
      <c r="IR91" s="723"/>
      <c r="IS91" s="723"/>
      <c r="IT91" s="723"/>
      <c r="IU91" s="723"/>
      <c r="IV91" s="723"/>
      <c r="IW91" s="76"/>
      <c r="IX91" s="727"/>
      <c r="IY91" s="727"/>
      <c r="IZ91" s="727"/>
      <c r="JA91" s="727"/>
      <c r="JB91" s="727"/>
      <c r="JC91" s="727"/>
      <c r="JD91" s="727"/>
      <c r="JE91" s="727"/>
      <c r="JF91" s="727"/>
      <c r="JG91" s="727"/>
      <c r="JH91" s="727"/>
      <c r="JI91" s="727"/>
      <c r="JJ91" s="727"/>
      <c r="JK91" s="727"/>
      <c r="JL91" s="727"/>
      <c r="JM91" s="727"/>
      <c r="JN91" s="727"/>
      <c r="JO91" s="728"/>
      <c r="JR91" s="89"/>
      <c r="JS91" s="651"/>
      <c r="JT91" s="660"/>
      <c r="JU91" s="55"/>
      <c r="JV91" s="55"/>
      <c r="JW91" s="55"/>
      <c r="JX91" s="55"/>
      <c r="JY91" s="55"/>
      <c r="JZ91" s="55"/>
      <c r="KA91" s="55"/>
      <c r="KB91" s="55"/>
      <c r="KC91" s="55"/>
      <c r="KD91" s="55"/>
      <c r="KE91" s="55"/>
      <c r="KF91" s="55"/>
      <c r="KG91" s="55"/>
      <c r="KH91" s="55"/>
      <c r="KI91" s="55"/>
      <c r="KJ91" s="55"/>
      <c r="KK91" s="55"/>
      <c r="KL91" s="55"/>
      <c r="KM91" s="55"/>
      <c r="KN91" s="43"/>
      <c r="NJ91" s="44"/>
    </row>
    <row r="92" spans="2:374" ht="3.65" customHeight="1" x14ac:dyDescent="0.65">
      <c r="B92" s="27"/>
      <c r="C92" s="28"/>
      <c r="D92" s="708"/>
      <c r="E92" s="708"/>
      <c r="F92" s="708"/>
      <c r="G92" s="708"/>
      <c r="H92" s="708"/>
      <c r="I92" s="708"/>
      <c r="J92" s="708"/>
      <c r="K92" s="708"/>
      <c r="L92" s="708"/>
      <c r="M92" s="708"/>
      <c r="N92" s="708"/>
      <c r="O92" s="708"/>
      <c r="P92" s="708"/>
      <c r="Q92" s="708"/>
      <c r="R92" s="708"/>
      <c r="S92" s="708"/>
      <c r="T92" s="708"/>
      <c r="U92" s="708"/>
      <c r="V92" s="708"/>
      <c r="W92" s="708"/>
      <c r="X92" s="708"/>
      <c r="Y92" s="708"/>
      <c r="Z92" s="708"/>
      <c r="AA92" s="708"/>
      <c r="AB92" s="708"/>
      <c r="AC92" s="708"/>
      <c r="AD92" s="708"/>
      <c r="AE92" s="708"/>
      <c r="AF92" s="708"/>
      <c r="AG92" s="708"/>
      <c r="AH92" s="708"/>
      <c r="AI92" s="708"/>
      <c r="AJ92" s="708"/>
      <c r="AK92" s="708"/>
      <c r="AL92" s="708"/>
      <c r="AM92" s="708"/>
      <c r="AN92" s="708"/>
      <c r="AO92" s="708"/>
      <c r="AP92" s="708"/>
      <c r="AQ92" s="708"/>
      <c r="AR92" s="708"/>
      <c r="AS92" s="708"/>
      <c r="AT92" s="708"/>
      <c r="AU92" s="708"/>
      <c r="AV92" s="708"/>
      <c r="AW92" s="708"/>
      <c r="AX92" s="708"/>
      <c r="AY92" s="708"/>
      <c r="AZ92" s="86"/>
      <c r="BM92" s="90"/>
      <c r="BN92" s="90"/>
      <c r="BO92" s="90"/>
      <c r="BP92" s="90"/>
      <c r="BQ92" s="90"/>
      <c r="BS92" s="663"/>
      <c r="BT92" s="651"/>
      <c r="BU92" s="61"/>
      <c r="BW92" s="752" t="s">
        <v>41</v>
      </c>
      <c r="BX92" s="752"/>
      <c r="BY92" s="752"/>
      <c r="BZ92" s="752"/>
      <c r="CA92" s="752"/>
      <c r="CB92" s="752"/>
      <c r="CC92" s="752"/>
      <c r="CD92" s="752"/>
      <c r="CE92" s="752"/>
      <c r="CF92" s="752"/>
      <c r="CG92" s="752"/>
      <c r="CH92" s="752"/>
      <c r="CI92" s="752"/>
      <c r="CJ92" s="752"/>
      <c r="CK92" s="752"/>
      <c r="CL92" s="752"/>
      <c r="CM92" s="752"/>
      <c r="CN92" s="752"/>
      <c r="CO92" s="752"/>
      <c r="CP92" s="752"/>
      <c r="CQ92" s="752"/>
      <c r="CR92" s="752"/>
      <c r="CS92" s="752"/>
      <c r="CT92" s="752"/>
      <c r="CU92" s="752"/>
      <c r="CV92" s="752"/>
      <c r="CW92" s="752"/>
      <c r="CX92" s="752"/>
      <c r="CY92" s="752"/>
      <c r="CZ92" s="752"/>
      <c r="DA92" s="752"/>
      <c r="DB92" s="752"/>
      <c r="DC92" s="752"/>
      <c r="DD92" s="752"/>
      <c r="DE92" s="752"/>
      <c r="DF92" s="752"/>
      <c r="DG92" s="752"/>
      <c r="DH92" s="752"/>
      <c r="DI92" s="752"/>
      <c r="DJ92" s="752"/>
      <c r="DK92" s="752"/>
      <c r="DL92" s="752"/>
      <c r="DM92" s="752"/>
      <c r="DN92" s="752"/>
      <c r="DO92" s="752"/>
      <c r="DP92" s="752"/>
      <c r="DQ92" s="752"/>
      <c r="DR92" s="752"/>
      <c r="DS92" s="752"/>
      <c r="DT92" s="752"/>
      <c r="DU92" s="752"/>
      <c r="DV92" s="752"/>
      <c r="DW92" s="752"/>
      <c r="DX92" s="752"/>
      <c r="DY92" s="752"/>
      <c r="DZ92" s="752"/>
      <c r="EA92" s="752"/>
      <c r="EB92" s="752"/>
      <c r="EC92" s="752"/>
      <c r="ED92" s="752"/>
      <c r="EE92" s="752"/>
      <c r="EF92" s="752"/>
      <c r="EG92" s="752"/>
      <c r="EH92" s="752"/>
      <c r="EI92" s="752"/>
      <c r="EJ92" s="752"/>
      <c r="EK92" s="752"/>
      <c r="EL92" s="752"/>
      <c r="EM92" s="752"/>
      <c r="EN92" s="752"/>
      <c r="EO92" s="752"/>
      <c r="EP92" s="752"/>
      <c r="EQ92" s="752"/>
      <c r="ER92" s="752"/>
      <c r="ES92" s="752"/>
      <c r="ET92" s="752"/>
      <c r="EU92" s="752"/>
      <c r="EV92" s="752"/>
      <c r="EW92" s="752"/>
      <c r="EX92" s="752"/>
      <c r="EY92" s="752"/>
      <c r="EZ92" s="752"/>
      <c r="FA92" s="752"/>
      <c r="FB92" s="752"/>
      <c r="FC92" s="752"/>
      <c r="FD92" s="752"/>
      <c r="FE92" s="752"/>
      <c r="FF92" s="752"/>
      <c r="FG92" s="752"/>
      <c r="FH92" s="752"/>
      <c r="FI92" s="752"/>
      <c r="FJ92" s="752"/>
      <c r="FK92" s="752"/>
      <c r="FL92" s="752"/>
      <c r="FM92" s="752"/>
      <c r="FN92" s="753" t="s">
        <v>11</v>
      </c>
      <c r="FO92" s="753"/>
      <c r="FP92" s="753"/>
      <c r="FQ92" s="91"/>
      <c r="JR92" s="89"/>
      <c r="JS92" s="651"/>
      <c r="JT92" s="660"/>
      <c r="JU92" s="55"/>
      <c r="JV92" s="55"/>
      <c r="JW92" s="55"/>
      <c r="JX92" s="55"/>
      <c r="JY92" s="55"/>
      <c r="JZ92" s="55"/>
      <c r="KA92" s="55"/>
      <c r="KB92" s="55"/>
      <c r="KC92" s="55"/>
      <c r="KD92" s="55"/>
      <c r="KE92" s="55"/>
      <c r="KF92" s="55"/>
      <c r="KG92" s="55"/>
      <c r="KH92" s="55"/>
      <c r="KI92" s="55"/>
      <c r="KJ92" s="55"/>
      <c r="KK92" s="55"/>
      <c r="KL92" s="55"/>
      <c r="KM92" s="55"/>
      <c r="KN92" s="43"/>
      <c r="NJ92" s="44"/>
    </row>
    <row r="93" spans="2:374" ht="3.65" customHeight="1" x14ac:dyDescent="0.65">
      <c r="B93" s="27"/>
      <c r="C93" s="28"/>
      <c r="D93" s="708"/>
      <c r="E93" s="708"/>
      <c r="F93" s="708"/>
      <c r="G93" s="708"/>
      <c r="H93" s="708"/>
      <c r="I93" s="708"/>
      <c r="J93" s="708"/>
      <c r="K93" s="708"/>
      <c r="L93" s="708"/>
      <c r="M93" s="708"/>
      <c r="N93" s="708"/>
      <c r="O93" s="708"/>
      <c r="P93" s="708"/>
      <c r="Q93" s="708"/>
      <c r="R93" s="708"/>
      <c r="S93" s="708"/>
      <c r="T93" s="708"/>
      <c r="U93" s="708"/>
      <c r="V93" s="708"/>
      <c r="W93" s="708"/>
      <c r="X93" s="708"/>
      <c r="Y93" s="708"/>
      <c r="Z93" s="708"/>
      <c r="AA93" s="708"/>
      <c r="AB93" s="708"/>
      <c r="AC93" s="708"/>
      <c r="AD93" s="708"/>
      <c r="AE93" s="708"/>
      <c r="AF93" s="708"/>
      <c r="AG93" s="708"/>
      <c r="AH93" s="708"/>
      <c r="AI93" s="708"/>
      <c r="AJ93" s="708"/>
      <c r="AK93" s="708"/>
      <c r="AL93" s="708"/>
      <c r="AM93" s="708"/>
      <c r="AN93" s="708"/>
      <c r="AO93" s="708"/>
      <c r="AP93" s="708"/>
      <c r="AQ93" s="708"/>
      <c r="AR93" s="708"/>
      <c r="AS93" s="708"/>
      <c r="AT93" s="708"/>
      <c r="AU93" s="708"/>
      <c r="AV93" s="708"/>
      <c r="AW93" s="708"/>
      <c r="AX93" s="708"/>
      <c r="AY93" s="708"/>
      <c r="AZ93" s="86"/>
      <c r="BM93" s="90"/>
      <c r="BN93" s="90"/>
      <c r="BO93" s="90"/>
      <c r="BP93" s="90"/>
      <c r="BQ93" s="90"/>
      <c r="BS93" s="663"/>
      <c r="BT93" s="651"/>
      <c r="BU93" s="61"/>
      <c r="BW93" s="752"/>
      <c r="BX93" s="752"/>
      <c r="BY93" s="752"/>
      <c r="BZ93" s="752"/>
      <c r="CA93" s="752"/>
      <c r="CB93" s="752"/>
      <c r="CC93" s="752"/>
      <c r="CD93" s="752"/>
      <c r="CE93" s="752"/>
      <c r="CF93" s="752"/>
      <c r="CG93" s="752"/>
      <c r="CH93" s="752"/>
      <c r="CI93" s="752"/>
      <c r="CJ93" s="752"/>
      <c r="CK93" s="752"/>
      <c r="CL93" s="752"/>
      <c r="CM93" s="752"/>
      <c r="CN93" s="752"/>
      <c r="CO93" s="752"/>
      <c r="CP93" s="752"/>
      <c r="CQ93" s="752"/>
      <c r="CR93" s="752"/>
      <c r="CS93" s="752"/>
      <c r="CT93" s="752"/>
      <c r="CU93" s="752"/>
      <c r="CV93" s="752"/>
      <c r="CW93" s="752"/>
      <c r="CX93" s="752"/>
      <c r="CY93" s="752"/>
      <c r="CZ93" s="752"/>
      <c r="DA93" s="752"/>
      <c r="DB93" s="752"/>
      <c r="DC93" s="752"/>
      <c r="DD93" s="752"/>
      <c r="DE93" s="752"/>
      <c r="DF93" s="752"/>
      <c r="DG93" s="752"/>
      <c r="DH93" s="752"/>
      <c r="DI93" s="752"/>
      <c r="DJ93" s="752"/>
      <c r="DK93" s="752"/>
      <c r="DL93" s="752"/>
      <c r="DM93" s="752"/>
      <c r="DN93" s="752"/>
      <c r="DO93" s="752"/>
      <c r="DP93" s="752"/>
      <c r="DQ93" s="752"/>
      <c r="DR93" s="752"/>
      <c r="DS93" s="752"/>
      <c r="DT93" s="752"/>
      <c r="DU93" s="752"/>
      <c r="DV93" s="752"/>
      <c r="DW93" s="752"/>
      <c r="DX93" s="752"/>
      <c r="DY93" s="752"/>
      <c r="DZ93" s="752"/>
      <c r="EA93" s="752"/>
      <c r="EB93" s="752"/>
      <c r="EC93" s="752"/>
      <c r="ED93" s="752"/>
      <c r="EE93" s="752"/>
      <c r="EF93" s="752"/>
      <c r="EG93" s="752"/>
      <c r="EH93" s="752"/>
      <c r="EI93" s="752"/>
      <c r="EJ93" s="752"/>
      <c r="EK93" s="752"/>
      <c r="EL93" s="752"/>
      <c r="EM93" s="752"/>
      <c r="EN93" s="752"/>
      <c r="EO93" s="752"/>
      <c r="EP93" s="752"/>
      <c r="EQ93" s="752"/>
      <c r="ER93" s="752"/>
      <c r="ES93" s="752"/>
      <c r="ET93" s="752"/>
      <c r="EU93" s="752"/>
      <c r="EV93" s="752"/>
      <c r="EW93" s="752"/>
      <c r="EX93" s="752"/>
      <c r="EY93" s="752"/>
      <c r="EZ93" s="752"/>
      <c r="FA93" s="752"/>
      <c r="FB93" s="752"/>
      <c r="FC93" s="752"/>
      <c r="FD93" s="752"/>
      <c r="FE93" s="752"/>
      <c r="FF93" s="752"/>
      <c r="FG93" s="752"/>
      <c r="FH93" s="752"/>
      <c r="FI93" s="752"/>
      <c r="FJ93" s="752"/>
      <c r="FK93" s="752"/>
      <c r="FL93" s="752"/>
      <c r="FM93" s="752"/>
      <c r="FN93" s="753"/>
      <c r="FO93" s="753"/>
      <c r="FP93" s="753"/>
      <c r="FQ93" s="91"/>
      <c r="JR93" s="89"/>
      <c r="JS93" s="651"/>
      <c r="JT93" s="660"/>
      <c r="JU93" s="55"/>
      <c r="JV93" s="55"/>
      <c r="JW93" s="55"/>
      <c r="JX93" s="55"/>
      <c r="JY93" s="55"/>
      <c r="JZ93" s="55"/>
      <c r="KA93" s="55"/>
      <c r="KB93" s="55"/>
      <c r="KC93" s="55"/>
      <c r="KD93" s="55"/>
      <c r="KE93" s="55"/>
      <c r="KF93" s="55"/>
      <c r="KG93" s="55"/>
      <c r="KH93" s="55"/>
      <c r="KI93" s="55"/>
      <c r="KJ93" s="55"/>
      <c r="KK93" s="55"/>
      <c r="KL93" s="55"/>
      <c r="KM93" s="55"/>
      <c r="KN93" s="43"/>
      <c r="NJ93" s="44"/>
    </row>
    <row r="94" spans="2:374" ht="3.65" customHeight="1" x14ac:dyDescent="0.65">
      <c r="B94" s="27"/>
      <c r="C94" s="28"/>
      <c r="D94" s="714"/>
      <c r="E94" s="714"/>
      <c r="F94" s="714"/>
      <c r="G94" s="714"/>
      <c r="H94" s="714"/>
      <c r="I94" s="714"/>
      <c r="J94" s="714"/>
      <c r="K94" s="714"/>
      <c r="L94" s="714"/>
      <c r="M94" s="714"/>
      <c r="N94" s="714"/>
      <c r="O94" s="714"/>
      <c r="P94" s="714"/>
      <c r="Q94" s="714"/>
      <c r="R94" s="714"/>
      <c r="S94" s="714"/>
      <c r="T94" s="714"/>
      <c r="U94" s="714"/>
      <c r="V94" s="714"/>
      <c r="W94" s="714"/>
      <c r="X94" s="714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AI94" s="714"/>
      <c r="AJ94" s="714"/>
      <c r="AK94" s="714"/>
      <c r="AL94" s="714"/>
      <c r="AM94" s="714"/>
      <c r="AN94" s="714"/>
      <c r="AO94" s="714"/>
      <c r="AP94" s="714"/>
      <c r="AQ94" s="714"/>
      <c r="AR94" s="714"/>
      <c r="AS94" s="714"/>
      <c r="AT94" s="714"/>
      <c r="AU94" s="714"/>
      <c r="AV94" s="714"/>
      <c r="AW94" s="714"/>
      <c r="AX94" s="714"/>
      <c r="AY94" s="714"/>
      <c r="AZ94" s="86"/>
      <c r="BM94" s="90"/>
      <c r="BN94" s="90"/>
      <c r="BO94" s="90"/>
      <c r="BP94" s="90"/>
      <c r="BQ94" s="90"/>
      <c r="BS94" s="663"/>
      <c r="BT94" s="651"/>
      <c r="BU94" s="61"/>
      <c r="BW94" s="752"/>
      <c r="BX94" s="752"/>
      <c r="BY94" s="752"/>
      <c r="BZ94" s="752"/>
      <c r="CA94" s="752"/>
      <c r="CB94" s="752"/>
      <c r="CC94" s="752"/>
      <c r="CD94" s="752"/>
      <c r="CE94" s="752"/>
      <c r="CF94" s="752"/>
      <c r="CG94" s="752"/>
      <c r="CH94" s="752"/>
      <c r="CI94" s="752"/>
      <c r="CJ94" s="752"/>
      <c r="CK94" s="752"/>
      <c r="CL94" s="752"/>
      <c r="CM94" s="752"/>
      <c r="CN94" s="752"/>
      <c r="CO94" s="752"/>
      <c r="CP94" s="752"/>
      <c r="CQ94" s="752"/>
      <c r="CR94" s="752"/>
      <c r="CS94" s="752"/>
      <c r="CT94" s="752"/>
      <c r="CU94" s="752"/>
      <c r="CV94" s="752"/>
      <c r="CW94" s="752"/>
      <c r="CX94" s="752"/>
      <c r="CY94" s="752"/>
      <c r="CZ94" s="752"/>
      <c r="DA94" s="752"/>
      <c r="DB94" s="752"/>
      <c r="DC94" s="752"/>
      <c r="DD94" s="752"/>
      <c r="DE94" s="752"/>
      <c r="DF94" s="752"/>
      <c r="DG94" s="752"/>
      <c r="DH94" s="752"/>
      <c r="DI94" s="752"/>
      <c r="DJ94" s="752"/>
      <c r="DK94" s="752"/>
      <c r="DL94" s="752"/>
      <c r="DM94" s="752"/>
      <c r="DN94" s="752"/>
      <c r="DO94" s="752"/>
      <c r="DP94" s="752"/>
      <c r="DQ94" s="752"/>
      <c r="DR94" s="752"/>
      <c r="DS94" s="752"/>
      <c r="DT94" s="752"/>
      <c r="DU94" s="752"/>
      <c r="DV94" s="752"/>
      <c r="DW94" s="752"/>
      <c r="DX94" s="752"/>
      <c r="DY94" s="752"/>
      <c r="DZ94" s="752"/>
      <c r="EA94" s="752"/>
      <c r="EB94" s="752"/>
      <c r="EC94" s="752"/>
      <c r="ED94" s="752"/>
      <c r="EE94" s="752"/>
      <c r="EF94" s="752"/>
      <c r="EG94" s="752"/>
      <c r="EH94" s="752"/>
      <c r="EI94" s="752"/>
      <c r="EJ94" s="752"/>
      <c r="EK94" s="752"/>
      <c r="EL94" s="752"/>
      <c r="EM94" s="752"/>
      <c r="EN94" s="752"/>
      <c r="EO94" s="752"/>
      <c r="EP94" s="752"/>
      <c r="EQ94" s="752"/>
      <c r="ER94" s="752"/>
      <c r="ES94" s="752"/>
      <c r="ET94" s="752"/>
      <c r="EU94" s="752"/>
      <c r="EV94" s="752"/>
      <c r="EW94" s="752"/>
      <c r="EX94" s="752"/>
      <c r="EY94" s="752"/>
      <c r="EZ94" s="752"/>
      <c r="FA94" s="752"/>
      <c r="FB94" s="752"/>
      <c r="FC94" s="752"/>
      <c r="FD94" s="752"/>
      <c r="FE94" s="752"/>
      <c r="FF94" s="752"/>
      <c r="FG94" s="752"/>
      <c r="FH94" s="752"/>
      <c r="FI94" s="752"/>
      <c r="FJ94" s="752"/>
      <c r="FK94" s="752"/>
      <c r="FL94" s="752"/>
      <c r="FM94" s="752"/>
      <c r="FN94" s="753"/>
      <c r="FO94" s="753"/>
      <c r="FP94" s="753"/>
      <c r="FQ94" s="91"/>
      <c r="FV94" s="729" t="s">
        <v>45</v>
      </c>
      <c r="FW94" s="729"/>
      <c r="FX94" s="729"/>
      <c r="FY94" s="729"/>
      <c r="FZ94" s="729"/>
      <c r="GA94" s="729"/>
      <c r="GB94" s="729"/>
      <c r="GC94" s="729"/>
      <c r="GD94" s="729"/>
      <c r="GE94" s="729"/>
      <c r="GF94" s="729"/>
      <c r="GG94" s="729"/>
      <c r="GH94" s="729"/>
      <c r="GI94" s="729"/>
      <c r="GJ94" s="729"/>
      <c r="GK94" s="729"/>
      <c r="GL94" s="729"/>
      <c r="GM94" s="729"/>
      <c r="GN94" s="729"/>
      <c r="GO94" s="729"/>
      <c r="GP94" s="729"/>
      <c r="GQ94" s="729"/>
      <c r="GR94" s="729"/>
      <c r="GS94" s="729"/>
      <c r="GT94" s="729"/>
      <c r="GU94" s="729"/>
      <c r="GV94" s="729"/>
      <c r="GW94" s="729"/>
      <c r="GY94" s="731" t="s">
        <v>46</v>
      </c>
      <c r="GZ94" s="731"/>
      <c r="HA94" s="731"/>
      <c r="HB94" s="731"/>
      <c r="HC94" s="731"/>
      <c r="HD94" s="731"/>
      <c r="HE94" s="731"/>
      <c r="HF94" s="731"/>
      <c r="HG94" s="731"/>
      <c r="HH94" s="731"/>
      <c r="HI94" s="731"/>
      <c r="HJ94" s="731"/>
      <c r="HK94" s="731"/>
      <c r="HL94" s="731"/>
      <c r="HM94" s="731"/>
      <c r="HN94" s="731"/>
      <c r="HO94" s="731"/>
      <c r="HP94" s="731"/>
      <c r="HQ94" s="731"/>
      <c r="HR94" s="731"/>
      <c r="HS94" s="731"/>
      <c r="HT94" s="731"/>
      <c r="HU94" s="731"/>
      <c r="HV94" s="731"/>
      <c r="HW94" s="731"/>
      <c r="HX94" s="731"/>
      <c r="HY94" s="731"/>
      <c r="HZ94" s="731"/>
      <c r="IA94" s="731"/>
      <c r="IB94" s="731"/>
      <c r="IC94" s="731"/>
      <c r="ID94" s="731"/>
      <c r="IE94" s="732"/>
      <c r="IG94" s="735"/>
      <c r="IH94" s="735"/>
      <c r="II94" s="735"/>
      <c r="IJ94" s="735"/>
      <c r="IK94" s="735"/>
      <c r="IL94" s="735"/>
      <c r="IM94" s="735"/>
      <c r="IN94" s="735"/>
      <c r="IO94" s="735"/>
      <c r="IP94" s="735"/>
      <c r="IQ94" s="735"/>
      <c r="IR94" s="736" t="str">
        <f>IF(GY94&lt;&gt;"","+N","")</f>
        <v>+N</v>
      </c>
      <c r="IS94" s="736"/>
      <c r="IT94" s="736"/>
      <c r="IU94" s="736"/>
      <c r="IV94" s="736"/>
      <c r="IW94" s="737">
        <v>1</v>
      </c>
      <c r="IX94" s="737"/>
      <c r="IY94" s="737"/>
      <c r="IZ94" s="737"/>
      <c r="JA94" s="737"/>
      <c r="JB94" s="737"/>
      <c r="JC94" s="737"/>
      <c r="JD94" s="737"/>
      <c r="JE94" s="737"/>
      <c r="JF94" s="737"/>
      <c r="JG94" s="737"/>
      <c r="JH94" s="737"/>
      <c r="JI94" s="737"/>
      <c r="JJ94" s="737"/>
      <c r="JK94" s="737"/>
      <c r="JL94" s="737"/>
      <c r="JM94" s="737"/>
      <c r="JN94" s="737"/>
      <c r="JO94" s="737"/>
      <c r="JR94" s="89"/>
      <c r="JS94" s="651"/>
      <c r="JT94" s="660"/>
      <c r="JU94" s="55"/>
      <c r="JV94" s="55"/>
      <c r="JW94" s="55"/>
      <c r="JX94" s="55"/>
      <c r="JY94" s="55"/>
      <c r="JZ94" s="55"/>
      <c r="KA94" s="55"/>
      <c r="KB94" s="55"/>
      <c r="KC94" s="55"/>
      <c r="KD94" s="55"/>
      <c r="KE94" s="55"/>
      <c r="KF94" s="55"/>
      <c r="KG94" s="55"/>
      <c r="KH94" s="55"/>
      <c r="KI94" s="55"/>
      <c r="KJ94" s="55"/>
      <c r="KK94" s="55"/>
      <c r="KL94" s="55"/>
      <c r="KM94" s="55"/>
      <c r="KN94" s="43"/>
      <c r="NJ94" s="44"/>
    </row>
    <row r="95" spans="2:374" ht="3.65" customHeight="1" x14ac:dyDescent="0.65">
      <c r="B95" s="27"/>
      <c r="C95" s="28"/>
      <c r="D95" s="714"/>
      <c r="E95" s="714"/>
      <c r="F95" s="714"/>
      <c r="G95" s="714"/>
      <c r="H95" s="714"/>
      <c r="I95" s="714"/>
      <c r="J95" s="714"/>
      <c r="K95" s="714"/>
      <c r="L95" s="714"/>
      <c r="M95" s="714"/>
      <c r="N95" s="714"/>
      <c r="O95" s="714"/>
      <c r="P95" s="714"/>
      <c r="Q95" s="714"/>
      <c r="R95" s="714"/>
      <c r="S95" s="714"/>
      <c r="T95" s="714"/>
      <c r="U95" s="714"/>
      <c r="V95" s="714"/>
      <c r="W95" s="714"/>
      <c r="X95" s="714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AI95" s="714"/>
      <c r="AJ95" s="714"/>
      <c r="AK95" s="714"/>
      <c r="AL95" s="714"/>
      <c r="AM95" s="714"/>
      <c r="AN95" s="714"/>
      <c r="AO95" s="714"/>
      <c r="AP95" s="714"/>
      <c r="AQ95" s="714"/>
      <c r="AR95" s="714"/>
      <c r="AS95" s="714"/>
      <c r="AT95" s="714"/>
      <c r="AU95" s="714"/>
      <c r="AV95" s="714"/>
      <c r="AW95" s="714"/>
      <c r="AX95" s="714"/>
      <c r="AY95" s="714"/>
      <c r="AZ95" s="86"/>
      <c r="BM95" s="92"/>
      <c r="BN95" s="92"/>
      <c r="BO95" s="92"/>
      <c r="BP95" s="92"/>
      <c r="BQ95" s="92"/>
      <c r="BS95" s="663"/>
      <c r="BT95" s="651"/>
      <c r="BU95" s="61"/>
      <c r="BW95" s="752"/>
      <c r="BX95" s="752"/>
      <c r="BY95" s="752"/>
      <c r="BZ95" s="752"/>
      <c r="CA95" s="752"/>
      <c r="CB95" s="752"/>
      <c r="CC95" s="752"/>
      <c r="CD95" s="752"/>
      <c r="CE95" s="752"/>
      <c r="CF95" s="752"/>
      <c r="CG95" s="752"/>
      <c r="CH95" s="752"/>
      <c r="CI95" s="752"/>
      <c r="CJ95" s="752"/>
      <c r="CK95" s="752"/>
      <c r="CL95" s="752"/>
      <c r="CM95" s="752"/>
      <c r="CN95" s="752"/>
      <c r="CO95" s="752"/>
      <c r="CP95" s="752"/>
      <c r="CQ95" s="752"/>
      <c r="CR95" s="752"/>
      <c r="CS95" s="752"/>
      <c r="CT95" s="752"/>
      <c r="CU95" s="752"/>
      <c r="CV95" s="752"/>
      <c r="CW95" s="752"/>
      <c r="CX95" s="752"/>
      <c r="CY95" s="752"/>
      <c r="CZ95" s="752"/>
      <c r="DA95" s="752"/>
      <c r="DB95" s="752"/>
      <c r="DC95" s="752"/>
      <c r="DD95" s="752"/>
      <c r="DE95" s="752"/>
      <c r="DF95" s="752"/>
      <c r="DG95" s="752"/>
      <c r="DH95" s="752"/>
      <c r="DI95" s="752"/>
      <c r="DJ95" s="752"/>
      <c r="DK95" s="752"/>
      <c r="DL95" s="752"/>
      <c r="DM95" s="752"/>
      <c r="DN95" s="752"/>
      <c r="DO95" s="752"/>
      <c r="DP95" s="752"/>
      <c r="DQ95" s="752"/>
      <c r="DR95" s="752"/>
      <c r="DS95" s="752"/>
      <c r="DT95" s="752"/>
      <c r="DU95" s="752"/>
      <c r="DV95" s="752"/>
      <c r="DW95" s="752"/>
      <c r="DX95" s="752"/>
      <c r="DY95" s="752"/>
      <c r="DZ95" s="752"/>
      <c r="EA95" s="752"/>
      <c r="EB95" s="752"/>
      <c r="EC95" s="752"/>
      <c r="ED95" s="752"/>
      <c r="EE95" s="752"/>
      <c r="EF95" s="752"/>
      <c r="EG95" s="752"/>
      <c r="EH95" s="752"/>
      <c r="EI95" s="752"/>
      <c r="EJ95" s="752"/>
      <c r="EK95" s="752"/>
      <c r="EL95" s="752"/>
      <c r="EM95" s="752"/>
      <c r="EN95" s="752"/>
      <c r="EO95" s="752"/>
      <c r="EP95" s="752"/>
      <c r="EQ95" s="752"/>
      <c r="ER95" s="752"/>
      <c r="ES95" s="752"/>
      <c r="ET95" s="752"/>
      <c r="EU95" s="752"/>
      <c r="EV95" s="752"/>
      <c r="EW95" s="752"/>
      <c r="EX95" s="752"/>
      <c r="EY95" s="752"/>
      <c r="EZ95" s="752"/>
      <c r="FA95" s="752"/>
      <c r="FB95" s="752"/>
      <c r="FC95" s="752"/>
      <c r="FD95" s="752"/>
      <c r="FE95" s="752"/>
      <c r="FF95" s="752"/>
      <c r="FG95" s="752"/>
      <c r="FH95" s="752"/>
      <c r="FI95" s="752"/>
      <c r="FJ95" s="752"/>
      <c r="FK95" s="752"/>
      <c r="FL95" s="752"/>
      <c r="FM95" s="752"/>
      <c r="FN95" s="753"/>
      <c r="FO95" s="753"/>
      <c r="FP95" s="753"/>
      <c r="FQ95" s="91"/>
      <c r="FV95" s="729"/>
      <c r="FW95" s="729"/>
      <c r="FX95" s="729"/>
      <c r="FY95" s="729"/>
      <c r="FZ95" s="729"/>
      <c r="GA95" s="729"/>
      <c r="GB95" s="729"/>
      <c r="GC95" s="729"/>
      <c r="GD95" s="729"/>
      <c r="GE95" s="729"/>
      <c r="GF95" s="729"/>
      <c r="GG95" s="729"/>
      <c r="GH95" s="729"/>
      <c r="GI95" s="729"/>
      <c r="GJ95" s="729"/>
      <c r="GK95" s="729"/>
      <c r="GL95" s="729"/>
      <c r="GM95" s="729"/>
      <c r="GN95" s="729"/>
      <c r="GO95" s="729"/>
      <c r="GP95" s="729"/>
      <c r="GQ95" s="729"/>
      <c r="GR95" s="729"/>
      <c r="GS95" s="729"/>
      <c r="GT95" s="729"/>
      <c r="GU95" s="729"/>
      <c r="GV95" s="729"/>
      <c r="GW95" s="729"/>
      <c r="GY95" s="731"/>
      <c r="GZ95" s="731"/>
      <c r="HA95" s="731"/>
      <c r="HB95" s="731"/>
      <c r="HC95" s="731"/>
      <c r="HD95" s="731"/>
      <c r="HE95" s="731"/>
      <c r="HF95" s="731"/>
      <c r="HG95" s="731"/>
      <c r="HH95" s="731"/>
      <c r="HI95" s="731"/>
      <c r="HJ95" s="731"/>
      <c r="HK95" s="731"/>
      <c r="HL95" s="731"/>
      <c r="HM95" s="731"/>
      <c r="HN95" s="731"/>
      <c r="HO95" s="731"/>
      <c r="HP95" s="731"/>
      <c r="HQ95" s="731"/>
      <c r="HR95" s="731"/>
      <c r="HS95" s="731"/>
      <c r="HT95" s="731"/>
      <c r="HU95" s="731"/>
      <c r="HV95" s="731"/>
      <c r="HW95" s="731"/>
      <c r="HX95" s="731"/>
      <c r="HY95" s="731"/>
      <c r="HZ95" s="731"/>
      <c r="IA95" s="731"/>
      <c r="IB95" s="731"/>
      <c r="IC95" s="731"/>
      <c r="ID95" s="731"/>
      <c r="IE95" s="732"/>
      <c r="IG95" s="735"/>
      <c r="IH95" s="735"/>
      <c r="II95" s="735"/>
      <c r="IJ95" s="735"/>
      <c r="IK95" s="735"/>
      <c r="IL95" s="735"/>
      <c r="IM95" s="735"/>
      <c r="IN95" s="735"/>
      <c r="IO95" s="735"/>
      <c r="IP95" s="735"/>
      <c r="IQ95" s="735"/>
      <c r="IR95" s="736"/>
      <c r="IS95" s="736"/>
      <c r="IT95" s="736"/>
      <c r="IU95" s="736"/>
      <c r="IV95" s="736"/>
      <c r="IW95" s="737"/>
      <c r="IX95" s="737"/>
      <c r="IY95" s="737"/>
      <c r="IZ95" s="737"/>
      <c r="JA95" s="737"/>
      <c r="JB95" s="737"/>
      <c r="JC95" s="737"/>
      <c r="JD95" s="737"/>
      <c r="JE95" s="737"/>
      <c r="JF95" s="737"/>
      <c r="JG95" s="737"/>
      <c r="JH95" s="737"/>
      <c r="JI95" s="737"/>
      <c r="JJ95" s="737"/>
      <c r="JK95" s="737"/>
      <c r="JL95" s="737"/>
      <c r="JM95" s="737"/>
      <c r="JN95" s="737"/>
      <c r="JO95" s="737"/>
      <c r="JR95" s="89"/>
      <c r="JS95" s="651"/>
      <c r="JT95" s="660"/>
      <c r="JU95" s="55"/>
      <c r="JV95" s="55"/>
      <c r="JW95" s="55"/>
      <c r="JX95" s="55"/>
      <c r="JY95" s="55"/>
      <c r="JZ95" s="55"/>
      <c r="KA95" s="55"/>
      <c r="KB95" s="55"/>
      <c r="KC95" s="55"/>
      <c r="KD95" s="55"/>
      <c r="KE95" s="55"/>
      <c r="KF95" s="55"/>
      <c r="KG95" s="55"/>
      <c r="KH95" s="55"/>
      <c r="KI95" s="55"/>
      <c r="KJ95" s="55"/>
      <c r="KK95" s="55"/>
      <c r="KL95" s="55"/>
      <c r="KM95" s="55"/>
      <c r="KN95" s="43"/>
      <c r="NJ95" s="44"/>
    </row>
    <row r="96" spans="2:374" ht="3.65" customHeight="1" x14ac:dyDescent="0.65">
      <c r="B96" s="27"/>
      <c r="C96" s="28"/>
      <c r="D96" s="714"/>
      <c r="E96" s="714"/>
      <c r="F96" s="714"/>
      <c r="G96" s="714"/>
      <c r="H96" s="714"/>
      <c r="I96" s="714"/>
      <c r="J96" s="714"/>
      <c r="K96" s="714"/>
      <c r="L96" s="714"/>
      <c r="M96" s="714"/>
      <c r="N96" s="714"/>
      <c r="O96" s="714"/>
      <c r="P96" s="714"/>
      <c r="Q96" s="714"/>
      <c r="R96" s="714"/>
      <c r="S96" s="714"/>
      <c r="T96" s="714"/>
      <c r="U96" s="714"/>
      <c r="V96" s="714"/>
      <c r="W96" s="714"/>
      <c r="X96" s="714"/>
      <c r="Y96" s="714"/>
      <c r="Z96" s="714"/>
      <c r="AA96" s="714"/>
      <c r="AB96" s="714"/>
      <c r="AC96" s="714"/>
      <c r="AD96" s="714"/>
      <c r="AE96" s="714"/>
      <c r="AF96" s="714"/>
      <c r="AG96" s="714"/>
      <c r="AH96" s="714"/>
      <c r="AI96" s="714"/>
      <c r="AJ96" s="714"/>
      <c r="AK96" s="714"/>
      <c r="AL96" s="714"/>
      <c r="AM96" s="714"/>
      <c r="AN96" s="714"/>
      <c r="AO96" s="714"/>
      <c r="AP96" s="714"/>
      <c r="AQ96" s="714"/>
      <c r="AR96" s="714"/>
      <c r="AS96" s="714"/>
      <c r="AT96" s="714"/>
      <c r="AU96" s="714"/>
      <c r="AV96" s="714"/>
      <c r="AW96" s="714"/>
      <c r="AX96" s="714"/>
      <c r="AY96" s="714"/>
      <c r="AZ96" s="86"/>
      <c r="BM96" s="92"/>
      <c r="BN96" s="92"/>
      <c r="BO96" s="92"/>
      <c r="BP96" s="92"/>
      <c r="BQ96" s="92"/>
      <c r="BS96" s="709"/>
      <c r="BT96" s="653"/>
      <c r="BU96" s="72"/>
      <c r="FV96" s="729"/>
      <c r="FW96" s="729"/>
      <c r="FX96" s="729"/>
      <c r="FY96" s="729"/>
      <c r="FZ96" s="729"/>
      <c r="GA96" s="729"/>
      <c r="GB96" s="729"/>
      <c r="GC96" s="729"/>
      <c r="GD96" s="729"/>
      <c r="GE96" s="729"/>
      <c r="GF96" s="729"/>
      <c r="GG96" s="729"/>
      <c r="GH96" s="729"/>
      <c r="GI96" s="729"/>
      <c r="GJ96" s="729"/>
      <c r="GK96" s="729"/>
      <c r="GL96" s="729"/>
      <c r="GM96" s="729"/>
      <c r="GN96" s="729"/>
      <c r="GO96" s="729"/>
      <c r="GP96" s="729"/>
      <c r="GQ96" s="729"/>
      <c r="GR96" s="729"/>
      <c r="GS96" s="729"/>
      <c r="GT96" s="729"/>
      <c r="GU96" s="729"/>
      <c r="GV96" s="729"/>
      <c r="GW96" s="729"/>
      <c r="GY96" s="731"/>
      <c r="GZ96" s="731"/>
      <c r="HA96" s="731"/>
      <c r="HB96" s="731"/>
      <c r="HC96" s="731"/>
      <c r="HD96" s="731"/>
      <c r="HE96" s="731"/>
      <c r="HF96" s="731"/>
      <c r="HG96" s="731"/>
      <c r="HH96" s="731"/>
      <c r="HI96" s="731"/>
      <c r="HJ96" s="731"/>
      <c r="HK96" s="731"/>
      <c r="HL96" s="731"/>
      <c r="HM96" s="731"/>
      <c r="HN96" s="731"/>
      <c r="HO96" s="731"/>
      <c r="HP96" s="731"/>
      <c r="HQ96" s="731"/>
      <c r="HR96" s="731"/>
      <c r="HS96" s="731"/>
      <c r="HT96" s="731"/>
      <c r="HU96" s="731"/>
      <c r="HV96" s="731"/>
      <c r="HW96" s="731"/>
      <c r="HX96" s="731"/>
      <c r="HY96" s="731"/>
      <c r="HZ96" s="731"/>
      <c r="IA96" s="731"/>
      <c r="IB96" s="731"/>
      <c r="IC96" s="731"/>
      <c r="ID96" s="731"/>
      <c r="IE96" s="732"/>
      <c r="IG96" s="735"/>
      <c r="IH96" s="735"/>
      <c r="II96" s="735"/>
      <c r="IJ96" s="735"/>
      <c r="IK96" s="735"/>
      <c r="IL96" s="735"/>
      <c r="IM96" s="735"/>
      <c r="IN96" s="735"/>
      <c r="IO96" s="735"/>
      <c r="IP96" s="735"/>
      <c r="IQ96" s="735"/>
      <c r="IR96" s="736"/>
      <c r="IS96" s="736"/>
      <c r="IT96" s="736"/>
      <c r="IU96" s="736"/>
      <c r="IV96" s="736"/>
      <c r="IW96" s="737"/>
      <c r="IX96" s="737"/>
      <c r="IY96" s="737"/>
      <c r="IZ96" s="737"/>
      <c r="JA96" s="737"/>
      <c r="JB96" s="737"/>
      <c r="JC96" s="737"/>
      <c r="JD96" s="737"/>
      <c r="JE96" s="737"/>
      <c r="JF96" s="737"/>
      <c r="JG96" s="737"/>
      <c r="JH96" s="737"/>
      <c r="JI96" s="737"/>
      <c r="JJ96" s="737"/>
      <c r="JK96" s="737"/>
      <c r="JL96" s="737"/>
      <c r="JM96" s="737"/>
      <c r="JN96" s="737"/>
      <c r="JO96" s="737"/>
      <c r="JR96" s="93"/>
      <c r="JS96" s="661"/>
      <c r="JT96" s="662"/>
      <c r="JU96" s="55"/>
      <c r="JV96" s="55"/>
      <c r="JW96" s="55"/>
      <c r="JX96" s="55"/>
      <c r="JY96" s="55"/>
      <c r="JZ96" s="55"/>
      <c r="KA96" s="55"/>
      <c r="KB96" s="55"/>
      <c r="KC96" s="55"/>
      <c r="KD96" s="55"/>
      <c r="KE96" s="55"/>
      <c r="KF96" s="55"/>
      <c r="KG96" s="55"/>
      <c r="KH96" s="55"/>
      <c r="KI96" s="55"/>
      <c r="KJ96" s="55"/>
      <c r="KK96" s="55"/>
      <c r="KL96" s="55"/>
      <c r="KM96" s="55"/>
      <c r="KN96" s="43"/>
      <c r="NJ96" s="44"/>
    </row>
    <row r="97" spans="2:374" ht="3.65" customHeight="1" x14ac:dyDescent="0.65">
      <c r="B97" s="27"/>
      <c r="C97" s="28"/>
      <c r="D97" s="714"/>
      <c r="E97" s="714"/>
      <c r="F97" s="714"/>
      <c r="G97" s="714"/>
      <c r="H97" s="714"/>
      <c r="I97" s="714"/>
      <c r="J97" s="714"/>
      <c r="K97" s="714"/>
      <c r="L97" s="714"/>
      <c r="M97" s="714"/>
      <c r="N97" s="714"/>
      <c r="O97" s="714"/>
      <c r="P97" s="714"/>
      <c r="Q97" s="714"/>
      <c r="R97" s="714"/>
      <c r="S97" s="714"/>
      <c r="T97" s="714"/>
      <c r="U97" s="714"/>
      <c r="V97" s="714"/>
      <c r="W97" s="714"/>
      <c r="X97" s="714"/>
      <c r="Y97" s="714"/>
      <c r="Z97" s="714"/>
      <c r="AA97" s="714"/>
      <c r="AB97" s="714"/>
      <c r="AC97" s="714"/>
      <c r="AD97" s="714"/>
      <c r="AE97" s="714"/>
      <c r="AF97" s="714"/>
      <c r="AG97" s="714"/>
      <c r="AH97" s="714"/>
      <c r="AI97" s="714"/>
      <c r="AJ97" s="714"/>
      <c r="AK97" s="714"/>
      <c r="AL97" s="714"/>
      <c r="AM97" s="714"/>
      <c r="AN97" s="714"/>
      <c r="AO97" s="714"/>
      <c r="AP97" s="714"/>
      <c r="AQ97" s="714"/>
      <c r="AR97" s="714"/>
      <c r="AS97" s="714"/>
      <c r="AT97" s="714"/>
      <c r="AU97" s="714"/>
      <c r="AV97" s="714"/>
      <c r="AW97" s="714"/>
      <c r="AX97" s="714"/>
      <c r="AY97" s="714"/>
      <c r="AZ97" s="86"/>
      <c r="BM97" s="90"/>
      <c r="BN97" s="90"/>
      <c r="BO97" s="90"/>
      <c r="BP97" s="90"/>
      <c r="BQ97" s="90"/>
      <c r="BS97" s="715" t="s">
        <v>44</v>
      </c>
      <c r="BT97" s="649"/>
      <c r="BU97" s="59"/>
      <c r="FV97" s="730"/>
      <c r="FW97" s="730"/>
      <c r="FX97" s="730"/>
      <c r="FY97" s="730"/>
      <c r="FZ97" s="730"/>
      <c r="GA97" s="730"/>
      <c r="GB97" s="730"/>
      <c r="GC97" s="730"/>
      <c r="GD97" s="730"/>
      <c r="GE97" s="730"/>
      <c r="GF97" s="730"/>
      <c r="GG97" s="730"/>
      <c r="GH97" s="730"/>
      <c r="GI97" s="730"/>
      <c r="GJ97" s="730"/>
      <c r="GK97" s="730"/>
      <c r="GL97" s="730"/>
      <c r="GM97" s="730"/>
      <c r="GN97" s="730"/>
      <c r="GO97" s="730"/>
      <c r="GP97" s="730"/>
      <c r="GQ97" s="730"/>
      <c r="GR97" s="730"/>
      <c r="GS97" s="730"/>
      <c r="GT97" s="730"/>
      <c r="GU97" s="730"/>
      <c r="GV97" s="730"/>
      <c r="GW97" s="730"/>
      <c r="GY97" s="733"/>
      <c r="GZ97" s="733"/>
      <c r="HA97" s="733"/>
      <c r="HB97" s="733"/>
      <c r="HC97" s="733"/>
      <c r="HD97" s="733"/>
      <c r="HE97" s="733"/>
      <c r="HF97" s="733"/>
      <c r="HG97" s="733"/>
      <c r="HH97" s="733"/>
      <c r="HI97" s="733"/>
      <c r="HJ97" s="733"/>
      <c r="HK97" s="733"/>
      <c r="HL97" s="733"/>
      <c r="HM97" s="733"/>
      <c r="HN97" s="733"/>
      <c r="HO97" s="733"/>
      <c r="HP97" s="733"/>
      <c r="HQ97" s="733"/>
      <c r="HR97" s="733"/>
      <c r="HS97" s="733"/>
      <c r="HT97" s="733"/>
      <c r="HU97" s="733"/>
      <c r="HV97" s="733"/>
      <c r="HW97" s="733"/>
      <c r="HX97" s="733"/>
      <c r="HY97" s="733"/>
      <c r="HZ97" s="733"/>
      <c r="IA97" s="733"/>
      <c r="IB97" s="733"/>
      <c r="IC97" s="733"/>
      <c r="ID97" s="733"/>
      <c r="IE97" s="734"/>
      <c r="IG97" s="735"/>
      <c r="IH97" s="735"/>
      <c r="II97" s="735"/>
      <c r="IJ97" s="735"/>
      <c r="IK97" s="735"/>
      <c r="IL97" s="735"/>
      <c r="IM97" s="735"/>
      <c r="IN97" s="735"/>
      <c r="IO97" s="735"/>
      <c r="IP97" s="735"/>
      <c r="IQ97" s="735"/>
      <c r="IR97" s="736"/>
      <c r="IS97" s="736"/>
      <c r="IT97" s="736"/>
      <c r="IU97" s="736"/>
      <c r="IV97" s="736"/>
      <c r="IW97" s="737"/>
      <c r="IX97" s="737"/>
      <c r="IY97" s="737"/>
      <c r="IZ97" s="737"/>
      <c r="JA97" s="737"/>
      <c r="JB97" s="737"/>
      <c r="JC97" s="737"/>
      <c r="JD97" s="737"/>
      <c r="JE97" s="737"/>
      <c r="JF97" s="737"/>
      <c r="JG97" s="737"/>
      <c r="JH97" s="737"/>
      <c r="JI97" s="737"/>
      <c r="JJ97" s="737"/>
      <c r="JK97" s="737"/>
      <c r="JL97" s="737"/>
      <c r="JM97" s="737"/>
      <c r="JN97" s="737"/>
      <c r="JO97" s="737"/>
      <c r="JR97" s="88"/>
      <c r="JS97" s="658" t="s">
        <v>44</v>
      </c>
      <c r="JT97" s="659"/>
      <c r="JU97" s="55"/>
      <c r="JV97" s="55"/>
      <c r="JW97" s="55"/>
      <c r="JX97" s="55"/>
      <c r="JY97" s="55"/>
      <c r="JZ97" s="55"/>
      <c r="KA97" s="55"/>
      <c r="KB97" s="55"/>
      <c r="KC97" s="55"/>
      <c r="KD97" s="55"/>
      <c r="KE97" s="55"/>
      <c r="KF97" s="55"/>
      <c r="KG97" s="55"/>
      <c r="KH97" s="55"/>
      <c r="KI97" s="55"/>
      <c r="KJ97" s="55"/>
      <c r="KK97" s="55"/>
      <c r="KL97" s="55"/>
      <c r="KM97" s="55"/>
      <c r="KN97" s="43"/>
      <c r="KT97" s="626" t="e" vm="14">
        <v>#VALUE!</v>
      </c>
      <c r="KU97" s="626"/>
      <c r="KV97" s="626"/>
      <c r="KW97" s="626"/>
      <c r="KX97" s="626"/>
      <c r="KY97" s="626"/>
      <c r="KZ97" s="626"/>
      <c r="LA97" s="626"/>
      <c r="LB97" s="626"/>
      <c r="LC97" s="626"/>
      <c r="LD97" s="626"/>
      <c r="LE97" s="626"/>
      <c r="LF97" s="626"/>
      <c r="LG97" s="626"/>
      <c r="LH97" s="626"/>
      <c r="LI97" s="626"/>
      <c r="LJ97" s="626"/>
      <c r="LK97" s="626"/>
      <c r="LL97" s="626"/>
      <c r="LM97" s="626"/>
      <c r="LN97" s="626"/>
      <c r="LO97" s="626"/>
      <c r="LP97" s="626"/>
      <c r="LQ97" s="626"/>
      <c r="LR97" s="626"/>
      <c r="LS97" s="626"/>
      <c r="LT97" s="626"/>
      <c r="LU97" s="626"/>
      <c r="LV97" s="626"/>
      <c r="LW97" s="626"/>
      <c r="LX97" s="626"/>
      <c r="LY97" s="626"/>
      <c r="LZ97" s="626"/>
      <c r="MA97" s="626"/>
      <c r="MB97" s="626"/>
      <c r="MC97" s="626"/>
      <c r="MD97" s="626"/>
      <c r="ME97" s="626"/>
      <c r="MF97" s="626"/>
      <c r="MG97" s="626"/>
      <c r="MH97" s="626"/>
      <c r="MI97" s="626"/>
      <c r="MJ97" s="626"/>
      <c r="MK97" s="626"/>
      <c r="ML97" s="626"/>
      <c r="MM97" s="626"/>
      <c r="MN97" s="626"/>
      <c r="MO97" s="626"/>
      <c r="MP97" s="626"/>
      <c r="MQ97" s="626"/>
      <c r="MR97" s="626"/>
      <c r="MS97" s="626"/>
      <c r="MT97" s="626"/>
      <c r="MU97" s="626"/>
      <c r="MV97" s="626"/>
      <c r="MW97" s="626"/>
      <c r="MX97" s="626"/>
      <c r="MY97" s="626"/>
      <c r="MZ97" s="626"/>
      <c r="NA97" s="626"/>
      <c r="NB97" s="626"/>
      <c r="NC97" s="626"/>
      <c r="ND97" s="626"/>
      <c r="NE97" s="626"/>
      <c r="NF97" s="626"/>
      <c r="NG97" s="626"/>
      <c r="NH97" s="626"/>
      <c r="NI97" s="626"/>
      <c r="NJ97" s="627"/>
    </row>
    <row r="98" spans="2:374" ht="3.65" customHeight="1" x14ac:dyDescent="0.65">
      <c r="B98" s="27"/>
      <c r="C98" s="28"/>
      <c r="D98" s="714"/>
      <c r="E98" s="714"/>
      <c r="F98" s="714"/>
      <c r="G98" s="714"/>
      <c r="H98" s="714"/>
      <c r="I98" s="714"/>
      <c r="J98" s="714"/>
      <c r="K98" s="714"/>
      <c r="L98" s="714"/>
      <c r="M98" s="714"/>
      <c r="N98" s="714"/>
      <c r="O98" s="714"/>
      <c r="P98" s="714"/>
      <c r="Q98" s="714"/>
      <c r="R98" s="714"/>
      <c r="S98" s="714"/>
      <c r="T98" s="714"/>
      <c r="U98" s="714"/>
      <c r="V98" s="714"/>
      <c r="W98" s="714"/>
      <c r="X98" s="714"/>
      <c r="Y98" s="714"/>
      <c r="Z98" s="714"/>
      <c r="AA98" s="714"/>
      <c r="AB98" s="714"/>
      <c r="AC98" s="714"/>
      <c r="AD98" s="714"/>
      <c r="AE98" s="714"/>
      <c r="AF98" s="714"/>
      <c r="AG98" s="714"/>
      <c r="AH98" s="714"/>
      <c r="AI98" s="714"/>
      <c r="AJ98" s="714"/>
      <c r="AK98" s="714"/>
      <c r="AL98" s="714"/>
      <c r="AM98" s="714"/>
      <c r="AN98" s="714"/>
      <c r="AO98" s="714"/>
      <c r="AP98" s="714"/>
      <c r="AQ98" s="714"/>
      <c r="AR98" s="714"/>
      <c r="AS98" s="714"/>
      <c r="AT98" s="714"/>
      <c r="AU98" s="714"/>
      <c r="AV98" s="714"/>
      <c r="AW98" s="714"/>
      <c r="AX98" s="714"/>
      <c r="AY98" s="714"/>
      <c r="AZ98" s="86"/>
      <c r="BM98" s="90"/>
      <c r="BN98" s="90"/>
      <c r="BO98" s="90"/>
      <c r="BP98" s="90"/>
      <c r="BQ98" s="90"/>
      <c r="BS98" s="663"/>
      <c r="BT98" s="651"/>
      <c r="BU98" s="61"/>
      <c r="JR98" s="89"/>
      <c r="JS98" s="651"/>
      <c r="JT98" s="660"/>
      <c r="JU98" s="55"/>
      <c r="JV98" s="55"/>
      <c r="JW98" s="55"/>
      <c r="JX98" s="55"/>
      <c r="JY98" s="55"/>
      <c r="JZ98" s="55"/>
      <c r="KA98" s="55"/>
      <c r="KB98" s="55"/>
      <c r="KC98" s="55"/>
      <c r="KD98" s="55"/>
      <c r="KE98" s="55"/>
      <c r="KF98" s="55"/>
      <c r="KG98" s="55"/>
      <c r="KH98" s="55"/>
      <c r="KI98" s="55"/>
      <c r="KJ98" s="55"/>
      <c r="KK98" s="55"/>
      <c r="KL98" s="55"/>
      <c r="KM98" s="55"/>
      <c r="KN98" s="43"/>
      <c r="KT98" s="626"/>
      <c r="KU98" s="626"/>
      <c r="KV98" s="626"/>
      <c r="KW98" s="626"/>
      <c r="KX98" s="626"/>
      <c r="KY98" s="626"/>
      <c r="KZ98" s="626"/>
      <c r="LA98" s="626"/>
      <c r="LB98" s="626"/>
      <c r="LC98" s="626"/>
      <c r="LD98" s="626"/>
      <c r="LE98" s="626"/>
      <c r="LF98" s="626"/>
      <c r="LG98" s="626"/>
      <c r="LH98" s="626"/>
      <c r="LI98" s="626"/>
      <c r="LJ98" s="626"/>
      <c r="LK98" s="626"/>
      <c r="LL98" s="626"/>
      <c r="LM98" s="626"/>
      <c r="LN98" s="626"/>
      <c r="LO98" s="626"/>
      <c r="LP98" s="626"/>
      <c r="LQ98" s="626"/>
      <c r="LR98" s="626"/>
      <c r="LS98" s="626"/>
      <c r="LT98" s="626"/>
      <c r="LU98" s="626"/>
      <c r="LV98" s="626"/>
      <c r="LW98" s="626"/>
      <c r="LX98" s="626"/>
      <c r="LY98" s="626"/>
      <c r="LZ98" s="626"/>
      <c r="MA98" s="626"/>
      <c r="MB98" s="626"/>
      <c r="MC98" s="626"/>
      <c r="MD98" s="626"/>
      <c r="ME98" s="626"/>
      <c r="MF98" s="626"/>
      <c r="MG98" s="626"/>
      <c r="MH98" s="626"/>
      <c r="MI98" s="626"/>
      <c r="MJ98" s="626"/>
      <c r="MK98" s="626"/>
      <c r="ML98" s="626"/>
      <c r="MM98" s="626"/>
      <c r="MN98" s="626"/>
      <c r="MO98" s="626"/>
      <c r="MP98" s="626"/>
      <c r="MQ98" s="626"/>
      <c r="MR98" s="626"/>
      <c r="MS98" s="626"/>
      <c r="MT98" s="626"/>
      <c r="MU98" s="626"/>
      <c r="MV98" s="626"/>
      <c r="MW98" s="626"/>
      <c r="MX98" s="626"/>
      <c r="MY98" s="626"/>
      <c r="MZ98" s="626"/>
      <c r="NA98" s="626"/>
      <c r="NB98" s="626"/>
      <c r="NC98" s="626"/>
      <c r="ND98" s="626"/>
      <c r="NE98" s="626"/>
      <c r="NF98" s="626"/>
      <c r="NG98" s="626"/>
      <c r="NH98" s="626"/>
      <c r="NI98" s="626"/>
      <c r="NJ98" s="627"/>
    </row>
    <row r="99" spans="2:374" ht="3.65" customHeight="1" x14ac:dyDescent="0.65">
      <c r="B99" s="27"/>
      <c r="C99" s="28"/>
      <c r="D99" s="714"/>
      <c r="E99" s="714"/>
      <c r="F99" s="714"/>
      <c r="G99" s="714"/>
      <c r="H99" s="714"/>
      <c r="I99" s="714"/>
      <c r="J99" s="714"/>
      <c r="K99" s="714"/>
      <c r="L99" s="714"/>
      <c r="M99" s="714"/>
      <c r="N99" s="714"/>
      <c r="O99" s="714"/>
      <c r="P99" s="714"/>
      <c r="Q99" s="714"/>
      <c r="R99" s="714"/>
      <c r="S99" s="714"/>
      <c r="T99" s="714"/>
      <c r="U99" s="714"/>
      <c r="V99" s="714"/>
      <c r="W99" s="714"/>
      <c r="X99" s="714"/>
      <c r="Y99" s="714"/>
      <c r="Z99" s="714"/>
      <c r="AA99" s="714"/>
      <c r="AB99" s="714"/>
      <c r="AC99" s="714"/>
      <c r="AD99" s="714"/>
      <c r="AE99" s="714"/>
      <c r="AF99" s="714"/>
      <c r="AG99" s="714"/>
      <c r="AH99" s="714"/>
      <c r="AI99" s="714"/>
      <c r="AJ99" s="714"/>
      <c r="AK99" s="714"/>
      <c r="AL99" s="714"/>
      <c r="AM99" s="714"/>
      <c r="AN99" s="714"/>
      <c r="AO99" s="714"/>
      <c r="AP99" s="714"/>
      <c r="AQ99" s="714"/>
      <c r="AR99" s="714"/>
      <c r="AS99" s="714"/>
      <c r="AT99" s="714"/>
      <c r="AU99" s="714"/>
      <c r="AV99" s="714"/>
      <c r="AW99" s="714"/>
      <c r="AX99" s="714"/>
      <c r="AY99" s="714"/>
      <c r="AZ99" s="86"/>
      <c r="BM99" s="90"/>
      <c r="BN99" s="90"/>
      <c r="BO99" s="90"/>
      <c r="BP99" s="90"/>
      <c r="BQ99" s="90"/>
      <c r="BS99" s="663"/>
      <c r="BT99" s="651"/>
      <c r="BU99" s="61"/>
      <c r="JR99" s="89"/>
      <c r="JS99" s="651"/>
      <c r="JT99" s="660"/>
      <c r="JU99" s="55"/>
      <c r="JV99" s="55"/>
      <c r="JW99" s="55"/>
      <c r="JX99" s="55"/>
      <c r="JY99" s="55"/>
      <c r="JZ99" s="55"/>
      <c r="KA99" s="55"/>
      <c r="KB99" s="55"/>
      <c r="KC99" s="55"/>
      <c r="KD99" s="55"/>
      <c r="KE99" s="55"/>
      <c r="KF99" s="55"/>
      <c r="KG99" s="55"/>
      <c r="KH99" s="55"/>
      <c r="KI99" s="55"/>
      <c r="KJ99" s="55"/>
      <c r="KK99" s="55"/>
      <c r="KL99" s="55"/>
      <c r="KM99" s="55"/>
      <c r="KN99" s="43"/>
      <c r="KT99" s="626"/>
      <c r="KU99" s="626"/>
      <c r="KV99" s="626"/>
      <c r="KW99" s="626"/>
      <c r="KX99" s="626"/>
      <c r="KY99" s="626"/>
      <c r="KZ99" s="626"/>
      <c r="LA99" s="626"/>
      <c r="LB99" s="626"/>
      <c r="LC99" s="626"/>
      <c r="LD99" s="626"/>
      <c r="LE99" s="626"/>
      <c r="LF99" s="626"/>
      <c r="LG99" s="626"/>
      <c r="LH99" s="626"/>
      <c r="LI99" s="626"/>
      <c r="LJ99" s="626"/>
      <c r="LK99" s="626"/>
      <c r="LL99" s="626"/>
      <c r="LM99" s="626"/>
      <c r="LN99" s="626"/>
      <c r="LO99" s="626"/>
      <c r="LP99" s="626"/>
      <c r="LQ99" s="626"/>
      <c r="LR99" s="626"/>
      <c r="LS99" s="626"/>
      <c r="LT99" s="626"/>
      <c r="LU99" s="626"/>
      <c r="LV99" s="626"/>
      <c r="LW99" s="626"/>
      <c r="LX99" s="626"/>
      <c r="LY99" s="626"/>
      <c r="LZ99" s="626"/>
      <c r="MA99" s="626"/>
      <c r="MB99" s="626"/>
      <c r="MC99" s="626"/>
      <c r="MD99" s="626"/>
      <c r="ME99" s="626"/>
      <c r="MF99" s="626"/>
      <c r="MG99" s="626"/>
      <c r="MH99" s="626"/>
      <c r="MI99" s="626"/>
      <c r="MJ99" s="626"/>
      <c r="MK99" s="626"/>
      <c r="ML99" s="626"/>
      <c r="MM99" s="626"/>
      <c r="MN99" s="626"/>
      <c r="MO99" s="626"/>
      <c r="MP99" s="626"/>
      <c r="MQ99" s="626"/>
      <c r="MR99" s="626"/>
      <c r="MS99" s="626"/>
      <c r="MT99" s="626"/>
      <c r="MU99" s="626"/>
      <c r="MV99" s="626"/>
      <c r="MW99" s="626"/>
      <c r="MX99" s="626"/>
      <c r="MY99" s="626"/>
      <c r="MZ99" s="626"/>
      <c r="NA99" s="626"/>
      <c r="NB99" s="626"/>
      <c r="NC99" s="626"/>
      <c r="ND99" s="626"/>
      <c r="NE99" s="626"/>
      <c r="NF99" s="626"/>
      <c r="NG99" s="626"/>
      <c r="NH99" s="626"/>
      <c r="NI99" s="626"/>
      <c r="NJ99" s="627"/>
    </row>
    <row r="100" spans="2:374" ht="3.65" customHeight="1" x14ac:dyDescent="0.65">
      <c r="B100" s="27"/>
      <c r="C100" s="28"/>
      <c r="D100" s="708"/>
      <c r="E100" s="708"/>
      <c r="F100" s="708"/>
      <c r="G100" s="708"/>
      <c r="H100" s="708"/>
      <c r="I100" s="708"/>
      <c r="J100" s="708"/>
      <c r="K100" s="708"/>
      <c r="L100" s="708"/>
      <c r="M100" s="708"/>
      <c r="N100" s="708"/>
      <c r="O100" s="708"/>
      <c r="P100" s="708"/>
      <c r="Q100" s="708"/>
      <c r="R100" s="708"/>
      <c r="S100" s="708"/>
      <c r="T100" s="708"/>
      <c r="U100" s="708"/>
      <c r="V100" s="708"/>
      <c r="W100" s="708"/>
      <c r="X100" s="708"/>
      <c r="Y100" s="708"/>
      <c r="Z100" s="708"/>
      <c r="AA100" s="708"/>
      <c r="AB100" s="708"/>
      <c r="AC100" s="708"/>
      <c r="AD100" s="708"/>
      <c r="AE100" s="708"/>
      <c r="AF100" s="708"/>
      <c r="AG100" s="708"/>
      <c r="AH100" s="708"/>
      <c r="AI100" s="708"/>
      <c r="AJ100" s="708"/>
      <c r="AK100" s="708"/>
      <c r="AL100" s="708"/>
      <c r="AM100" s="708"/>
      <c r="AN100" s="708"/>
      <c r="AO100" s="708"/>
      <c r="AP100" s="708"/>
      <c r="AQ100" s="708"/>
      <c r="AR100" s="708"/>
      <c r="AS100" s="708"/>
      <c r="AT100" s="708"/>
      <c r="AU100" s="708"/>
      <c r="AV100" s="708"/>
      <c r="AW100" s="708"/>
      <c r="AX100" s="708"/>
      <c r="AY100" s="708"/>
      <c r="AZ100" s="86"/>
      <c r="BM100" s="90"/>
      <c r="BN100" s="90"/>
      <c r="BO100" s="90"/>
      <c r="BP100" s="90"/>
      <c r="BQ100" s="90"/>
      <c r="BS100" s="663"/>
      <c r="BT100" s="651"/>
      <c r="BU100" s="61"/>
      <c r="JR100" s="89"/>
      <c r="JS100" s="651"/>
      <c r="JT100" s="660"/>
      <c r="JU100" s="55"/>
      <c r="JV100" s="55"/>
      <c r="JW100" s="55"/>
      <c r="JX100" s="55"/>
      <c r="JY100" s="55"/>
      <c r="JZ100" s="55"/>
      <c r="KA100" s="55"/>
      <c r="KB100" s="55"/>
      <c r="KC100" s="55"/>
      <c r="KD100" s="55"/>
      <c r="KE100" s="55"/>
      <c r="KF100" s="55"/>
      <c r="KG100" s="55"/>
      <c r="KH100" s="55"/>
      <c r="KI100" s="55"/>
      <c r="KJ100" s="55"/>
      <c r="KK100" s="55"/>
      <c r="KL100" s="55"/>
      <c r="KM100" s="55"/>
      <c r="KN100" s="43"/>
      <c r="KT100" s="626"/>
      <c r="KU100" s="626"/>
      <c r="KV100" s="626"/>
      <c r="KW100" s="626"/>
      <c r="KX100" s="626"/>
      <c r="KY100" s="626"/>
      <c r="KZ100" s="626"/>
      <c r="LA100" s="626"/>
      <c r="LB100" s="626"/>
      <c r="LC100" s="626"/>
      <c r="LD100" s="626"/>
      <c r="LE100" s="626"/>
      <c r="LF100" s="626"/>
      <c r="LG100" s="626"/>
      <c r="LH100" s="626"/>
      <c r="LI100" s="626"/>
      <c r="LJ100" s="626"/>
      <c r="LK100" s="626"/>
      <c r="LL100" s="626"/>
      <c r="LM100" s="626"/>
      <c r="LN100" s="626"/>
      <c r="LO100" s="626"/>
      <c r="LP100" s="626"/>
      <c r="LQ100" s="626"/>
      <c r="LR100" s="626"/>
      <c r="LS100" s="626"/>
      <c r="LT100" s="626"/>
      <c r="LU100" s="626"/>
      <c r="LV100" s="626"/>
      <c r="LW100" s="626"/>
      <c r="LX100" s="626"/>
      <c r="LY100" s="626"/>
      <c r="LZ100" s="626"/>
      <c r="MA100" s="626"/>
      <c r="MB100" s="626"/>
      <c r="MC100" s="626"/>
      <c r="MD100" s="626"/>
      <c r="ME100" s="626"/>
      <c r="MF100" s="626"/>
      <c r="MG100" s="626"/>
      <c r="MH100" s="626"/>
      <c r="MI100" s="626"/>
      <c r="MJ100" s="626"/>
      <c r="MK100" s="626"/>
      <c r="ML100" s="626"/>
      <c r="MM100" s="626"/>
      <c r="MN100" s="626"/>
      <c r="MO100" s="626"/>
      <c r="MP100" s="626"/>
      <c r="MQ100" s="626"/>
      <c r="MR100" s="626"/>
      <c r="MS100" s="626"/>
      <c r="MT100" s="626"/>
      <c r="MU100" s="626"/>
      <c r="MV100" s="626"/>
      <c r="MW100" s="626"/>
      <c r="MX100" s="626"/>
      <c r="MY100" s="626"/>
      <c r="MZ100" s="626"/>
      <c r="NA100" s="626"/>
      <c r="NB100" s="626"/>
      <c r="NC100" s="626"/>
      <c r="ND100" s="626"/>
      <c r="NE100" s="626"/>
      <c r="NF100" s="626"/>
      <c r="NG100" s="626"/>
      <c r="NH100" s="626"/>
      <c r="NI100" s="626"/>
      <c r="NJ100" s="627"/>
    </row>
    <row r="101" spans="2:374" ht="3.65" customHeight="1" x14ac:dyDescent="0.65">
      <c r="B101" s="27"/>
      <c r="C101" s="28"/>
      <c r="D101" s="708"/>
      <c r="E101" s="708"/>
      <c r="F101" s="708"/>
      <c r="G101" s="708"/>
      <c r="H101" s="708"/>
      <c r="I101" s="708"/>
      <c r="J101" s="708"/>
      <c r="K101" s="708"/>
      <c r="L101" s="708"/>
      <c r="M101" s="708"/>
      <c r="N101" s="708"/>
      <c r="O101" s="708"/>
      <c r="P101" s="708"/>
      <c r="Q101" s="708"/>
      <c r="R101" s="708"/>
      <c r="S101" s="708"/>
      <c r="T101" s="708"/>
      <c r="U101" s="708"/>
      <c r="V101" s="708"/>
      <c r="W101" s="708"/>
      <c r="X101" s="708"/>
      <c r="Y101" s="708"/>
      <c r="Z101" s="708"/>
      <c r="AA101" s="708"/>
      <c r="AB101" s="708"/>
      <c r="AC101" s="708"/>
      <c r="AD101" s="708"/>
      <c r="AE101" s="708"/>
      <c r="AF101" s="708"/>
      <c r="AG101" s="708"/>
      <c r="AH101" s="708"/>
      <c r="AI101" s="708"/>
      <c r="AJ101" s="708"/>
      <c r="AK101" s="708"/>
      <c r="AL101" s="708"/>
      <c r="AM101" s="708"/>
      <c r="AN101" s="708"/>
      <c r="AO101" s="708"/>
      <c r="AP101" s="708"/>
      <c r="AQ101" s="708"/>
      <c r="AR101" s="708"/>
      <c r="AS101" s="708"/>
      <c r="AT101" s="708"/>
      <c r="AU101" s="708"/>
      <c r="AV101" s="708"/>
      <c r="AW101" s="708"/>
      <c r="AX101" s="708"/>
      <c r="AY101" s="708"/>
      <c r="AZ101" s="86"/>
      <c r="BM101" s="90"/>
      <c r="BN101" s="90"/>
      <c r="BO101" s="90"/>
      <c r="BP101" s="90"/>
      <c r="BQ101" s="90"/>
      <c r="BS101" s="663"/>
      <c r="BT101" s="651"/>
      <c r="BU101" s="61"/>
      <c r="JR101" s="54"/>
      <c r="JS101" s="651"/>
      <c r="JT101" s="660"/>
      <c r="JU101" s="55"/>
      <c r="JV101" s="55"/>
      <c r="JW101" s="55"/>
      <c r="JX101" s="55"/>
      <c r="JY101" s="55"/>
      <c r="JZ101" s="55"/>
      <c r="KA101" s="55"/>
      <c r="KB101" s="55"/>
      <c r="KC101" s="55"/>
      <c r="KD101" s="55"/>
      <c r="KE101" s="55"/>
      <c r="KF101" s="55"/>
      <c r="KG101" s="55"/>
      <c r="KH101" s="55"/>
      <c r="KI101" s="55"/>
      <c r="KJ101" s="55"/>
      <c r="KK101" s="55"/>
      <c r="KL101" s="55"/>
      <c r="KM101" s="55"/>
      <c r="KN101" s="43"/>
      <c r="KT101" s="626"/>
      <c r="KU101" s="626"/>
      <c r="KV101" s="626"/>
      <c r="KW101" s="626"/>
      <c r="KX101" s="626"/>
      <c r="KY101" s="626"/>
      <c r="KZ101" s="626"/>
      <c r="LA101" s="626"/>
      <c r="LB101" s="626"/>
      <c r="LC101" s="626"/>
      <c r="LD101" s="626"/>
      <c r="LE101" s="626"/>
      <c r="LF101" s="626"/>
      <c r="LG101" s="626"/>
      <c r="LH101" s="626"/>
      <c r="LI101" s="626"/>
      <c r="LJ101" s="626"/>
      <c r="LK101" s="626"/>
      <c r="LL101" s="626"/>
      <c r="LM101" s="626"/>
      <c r="LN101" s="626"/>
      <c r="LO101" s="626"/>
      <c r="LP101" s="626"/>
      <c r="LQ101" s="626"/>
      <c r="LR101" s="626"/>
      <c r="LS101" s="626"/>
      <c r="LT101" s="626"/>
      <c r="LU101" s="626"/>
      <c r="LV101" s="626"/>
      <c r="LW101" s="626"/>
      <c r="LX101" s="626"/>
      <c r="LY101" s="626"/>
      <c r="LZ101" s="626"/>
      <c r="MA101" s="626"/>
      <c r="MB101" s="626"/>
      <c r="MC101" s="626"/>
      <c r="MD101" s="626"/>
      <c r="ME101" s="626"/>
      <c r="MF101" s="626"/>
      <c r="MG101" s="626"/>
      <c r="MH101" s="626"/>
      <c r="MI101" s="626"/>
      <c r="MJ101" s="626"/>
      <c r="MK101" s="626"/>
      <c r="ML101" s="626"/>
      <c r="MM101" s="626"/>
      <c r="MN101" s="626"/>
      <c r="MO101" s="626"/>
      <c r="MP101" s="626"/>
      <c r="MQ101" s="626"/>
      <c r="MR101" s="626"/>
      <c r="MS101" s="626"/>
      <c r="MT101" s="626"/>
      <c r="MU101" s="626"/>
      <c r="MV101" s="626"/>
      <c r="MW101" s="626"/>
      <c r="MX101" s="626"/>
      <c r="MY101" s="626"/>
      <c r="MZ101" s="626"/>
      <c r="NA101" s="626"/>
      <c r="NB101" s="626"/>
      <c r="NC101" s="626"/>
      <c r="ND101" s="626"/>
      <c r="NE101" s="626"/>
      <c r="NF101" s="626"/>
      <c r="NG101" s="626"/>
      <c r="NH101" s="626"/>
      <c r="NI101" s="626"/>
      <c r="NJ101" s="627"/>
    </row>
    <row r="102" spans="2:374" ht="3.65" customHeight="1" x14ac:dyDescent="0.65">
      <c r="B102" s="27"/>
      <c r="C102" s="28"/>
      <c r="D102" s="714"/>
      <c r="E102" s="714"/>
      <c r="F102" s="714"/>
      <c r="G102" s="714"/>
      <c r="H102" s="714"/>
      <c r="I102" s="714"/>
      <c r="J102" s="714"/>
      <c r="K102" s="714"/>
      <c r="L102" s="714"/>
      <c r="M102" s="714"/>
      <c r="N102" s="714"/>
      <c r="O102" s="714"/>
      <c r="P102" s="714"/>
      <c r="Q102" s="714"/>
      <c r="R102" s="714"/>
      <c r="S102" s="714"/>
      <c r="T102" s="714"/>
      <c r="U102" s="714"/>
      <c r="V102" s="714"/>
      <c r="W102" s="714"/>
      <c r="X102" s="714"/>
      <c r="Y102" s="714"/>
      <c r="Z102" s="714"/>
      <c r="AA102" s="714"/>
      <c r="AB102" s="714"/>
      <c r="AC102" s="714"/>
      <c r="AD102" s="714"/>
      <c r="AE102" s="714"/>
      <c r="AF102" s="714"/>
      <c r="AG102" s="714"/>
      <c r="AH102" s="714"/>
      <c r="AI102" s="714"/>
      <c r="AJ102" s="714"/>
      <c r="AK102" s="714"/>
      <c r="AL102" s="714"/>
      <c r="AM102" s="714"/>
      <c r="AN102" s="714"/>
      <c r="AO102" s="714"/>
      <c r="AP102" s="714"/>
      <c r="AQ102" s="714"/>
      <c r="AR102" s="714"/>
      <c r="AS102" s="714"/>
      <c r="AT102" s="714"/>
      <c r="AU102" s="714"/>
      <c r="AV102" s="714"/>
      <c r="AW102" s="714"/>
      <c r="AX102" s="714"/>
      <c r="AY102" s="714"/>
      <c r="AZ102" s="86"/>
      <c r="BM102" s="90"/>
      <c r="BN102" s="90"/>
      <c r="BO102" s="90"/>
      <c r="BP102" s="90"/>
      <c r="BQ102" s="90"/>
      <c r="BS102" s="663"/>
      <c r="BT102" s="651"/>
      <c r="BU102" s="660" t="e" vm="13">
        <v>#VALUE!</v>
      </c>
      <c r="JR102" s="668" t="e" vm="13">
        <v>#VALUE!</v>
      </c>
      <c r="JS102" s="651"/>
      <c r="JT102" s="660"/>
      <c r="JU102" s="55"/>
      <c r="JV102" s="55"/>
      <c r="JW102" s="55"/>
      <c r="JX102" s="55"/>
      <c r="JY102" s="55"/>
      <c r="JZ102" s="55"/>
      <c r="KA102" s="55"/>
      <c r="KB102" s="55"/>
      <c r="KC102" s="55"/>
      <c r="KD102" s="55"/>
      <c r="KE102" s="55"/>
      <c r="KF102" s="55"/>
      <c r="KG102" s="55"/>
      <c r="KH102" s="55"/>
      <c r="KI102" s="55"/>
      <c r="KJ102" s="55"/>
      <c r="KK102" s="55"/>
      <c r="KL102" s="55"/>
      <c r="KM102" s="55"/>
      <c r="KN102" s="43"/>
      <c r="KT102" s="626"/>
      <c r="KU102" s="626"/>
      <c r="KV102" s="626"/>
      <c r="KW102" s="626"/>
      <c r="KX102" s="626"/>
      <c r="KY102" s="626"/>
      <c r="KZ102" s="626"/>
      <c r="LA102" s="626"/>
      <c r="LB102" s="626"/>
      <c r="LC102" s="626"/>
      <c r="LD102" s="626"/>
      <c r="LE102" s="626"/>
      <c r="LF102" s="626"/>
      <c r="LG102" s="626"/>
      <c r="LH102" s="626"/>
      <c r="LI102" s="626"/>
      <c r="LJ102" s="626"/>
      <c r="LK102" s="626"/>
      <c r="LL102" s="626"/>
      <c r="LM102" s="626"/>
      <c r="LN102" s="626"/>
      <c r="LO102" s="626"/>
      <c r="LP102" s="626"/>
      <c r="LQ102" s="626"/>
      <c r="LR102" s="626"/>
      <c r="LS102" s="626"/>
      <c r="LT102" s="626"/>
      <c r="LU102" s="626"/>
      <c r="LV102" s="626"/>
      <c r="LW102" s="626"/>
      <c r="LX102" s="626"/>
      <c r="LY102" s="626"/>
      <c r="LZ102" s="626"/>
      <c r="MA102" s="626"/>
      <c r="MB102" s="626"/>
      <c r="MC102" s="626"/>
      <c r="MD102" s="626"/>
      <c r="ME102" s="626"/>
      <c r="MF102" s="626"/>
      <c r="MG102" s="626"/>
      <c r="MH102" s="626"/>
      <c r="MI102" s="626"/>
      <c r="MJ102" s="626"/>
      <c r="MK102" s="626"/>
      <c r="ML102" s="626"/>
      <c r="MM102" s="626"/>
      <c r="MN102" s="626"/>
      <c r="MO102" s="626"/>
      <c r="MP102" s="626"/>
      <c r="MQ102" s="626"/>
      <c r="MR102" s="626"/>
      <c r="MS102" s="626"/>
      <c r="MT102" s="626"/>
      <c r="MU102" s="626"/>
      <c r="MV102" s="626"/>
      <c r="MW102" s="626"/>
      <c r="MX102" s="626"/>
      <c r="MY102" s="626"/>
      <c r="MZ102" s="626"/>
      <c r="NA102" s="626"/>
      <c r="NB102" s="626"/>
      <c r="NC102" s="626"/>
      <c r="ND102" s="626"/>
      <c r="NE102" s="626"/>
      <c r="NF102" s="626"/>
      <c r="NG102" s="626"/>
      <c r="NH102" s="626"/>
      <c r="NI102" s="626"/>
      <c r="NJ102" s="627"/>
    </row>
    <row r="103" spans="2:374" ht="3.65" customHeight="1" x14ac:dyDescent="0.65">
      <c r="B103" s="27"/>
      <c r="C103" s="28"/>
      <c r="D103" s="714"/>
      <c r="E103" s="714"/>
      <c r="F103" s="714"/>
      <c r="G103" s="714"/>
      <c r="H103" s="714"/>
      <c r="I103" s="714"/>
      <c r="J103" s="714"/>
      <c r="K103" s="714"/>
      <c r="L103" s="714"/>
      <c r="M103" s="714"/>
      <c r="N103" s="714"/>
      <c r="O103" s="714"/>
      <c r="P103" s="714"/>
      <c r="Q103" s="714"/>
      <c r="R103" s="714"/>
      <c r="S103" s="714"/>
      <c r="T103" s="714"/>
      <c r="U103" s="714"/>
      <c r="V103" s="714"/>
      <c r="W103" s="714"/>
      <c r="X103" s="714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  <c r="AI103" s="714"/>
      <c r="AJ103" s="714"/>
      <c r="AK103" s="714"/>
      <c r="AL103" s="714"/>
      <c r="AM103" s="714"/>
      <c r="AN103" s="714"/>
      <c r="AO103" s="714"/>
      <c r="AP103" s="714"/>
      <c r="AQ103" s="714"/>
      <c r="AR103" s="714"/>
      <c r="AS103" s="714"/>
      <c r="AT103" s="714"/>
      <c r="AU103" s="714"/>
      <c r="AV103" s="714"/>
      <c r="AW103" s="714"/>
      <c r="AX103" s="714"/>
      <c r="AY103" s="714"/>
      <c r="AZ103" s="86"/>
      <c r="BM103" s="92"/>
      <c r="BN103" s="92"/>
      <c r="BO103" s="92"/>
      <c r="BP103" s="92"/>
      <c r="BQ103" s="92"/>
      <c r="BS103" s="663"/>
      <c r="BT103" s="651"/>
      <c r="BU103" s="660"/>
      <c r="BW103" s="94"/>
      <c r="BX103" s="94"/>
      <c r="BY103" s="94"/>
      <c r="BZ103" s="94"/>
      <c r="CA103" s="94"/>
      <c r="CB103" s="94"/>
      <c r="CC103" s="94"/>
      <c r="CD103" s="94"/>
      <c r="CE103" s="94"/>
      <c r="CF103" s="94"/>
      <c r="CG103" s="94"/>
      <c r="CH103" s="94"/>
      <c r="CI103" s="94"/>
      <c r="CJ103" s="94"/>
      <c r="CK103" s="94"/>
      <c r="CL103" s="94"/>
      <c r="CM103" s="94"/>
      <c r="CN103" s="94"/>
      <c r="CO103" s="94"/>
      <c r="CP103" s="94"/>
      <c r="CQ103" s="94"/>
      <c r="CR103" s="94"/>
      <c r="CS103" s="94"/>
      <c r="CT103" s="94"/>
      <c r="CU103" s="94"/>
      <c r="CV103" s="94"/>
      <c r="CW103" s="94"/>
      <c r="CX103" s="94"/>
      <c r="CY103" s="94"/>
      <c r="CZ103" s="94"/>
      <c r="DA103" s="94"/>
      <c r="DB103" s="94"/>
      <c r="DC103" s="94"/>
      <c r="DD103" s="94"/>
      <c r="DE103" s="94"/>
      <c r="DF103" s="94"/>
      <c r="DG103" s="94"/>
      <c r="DH103" s="94"/>
      <c r="DI103" s="94"/>
      <c r="DJ103" s="94"/>
      <c r="DK103" s="94"/>
      <c r="DL103" s="94"/>
      <c r="DM103" s="94"/>
      <c r="DN103" s="94"/>
      <c r="DO103" s="94"/>
      <c r="DP103" s="94"/>
      <c r="DQ103" s="94"/>
      <c r="DR103" s="94"/>
      <c r="DS103" s="94"/>
      <c r="DT103" s="94"/>
      <c r="DU103" s="94"/>
      <c r="DV103" s="94"/>
      <c r="DW103" s="94"/>
      <c r="DX103" s="94"/>
      <c r="DY103" s="94"/>
      <c r="DZ103" s="94"/>
      <c r="EA103" s="94"/>
      <c r="EB103" s="94"/>
      <c r="EC103" s="94"/>
      <c r="ED103" s="94"/>
      <c r="EE103" s="94"/>
      <c r="EF103" s="94"/>
      <c r="EG103" s="94"/>
      <c r="EH103" s="94"/>
      <c r="EI103" s="94"/>
      <c r="EJ103" s="94"/>
      <c r="EK103" s="94"/>
      <c r="EL103" s="94"/>
      <c r="EM103" s="94"/>
      <c r="EN103" s="94"/>
      <c r="EO103" s="94"/>
      <c r="EP103" s="94"/>
      <c r="EQ103" s="94"/>
      <c r="ER103" s="94"/>
      <c r="ES103" s="94"/>
      <c r="ET103" s="94"/>
      <c r="EU103" s="94"/>
      <c r="EV103" s="94"/>
      <c r="EW103" s="94"/>
      <c r="EX103" s="94"/>
      <c r="EY103" s="94"/>
      <c r="EZ103" s="94"/>
      <c r="FA103" s="94"/>
      <c r="FB103" s="94"/>
      <c r="FC103" s="94"/>
      <c r="FD103" s="94"/>
      <c r="FE103" s="94"/>
      <c r="FF103" s="94"/>
      <c r="FG103" s="94"/>
      <c r="FH103" s="94"/>
      <c r="FI103" s="94"/>
      <c r="FJ103" s="55"/>
      <c r="FK103" s="55"/>
      <c r="FL103" s="55"/>
      <c r="FM103" s="55"/>
      <c r="FN103" s="55"/>
      <c r="FO103" s="55"/>
      <c r="FP103" s="55"/>
      <c r="FQ103" s="55"/>
      <c r="FR103" s="55"/>
      <c r="FS103" s="55"/>
      <c r="FT103" s="55"/>
      <c r="FU103" s="55"/>
      <c r="FV103" s="55"/>
      <c r="FW103" s="55"/>
      <c r="FX103" s="55"/>
      <c r="FY103" s="55"/>
      <c r="FZ103" s="55"/>
      <c r="GA103" s="55"/>
      <c r="GB103" s="55"/>
      <c r="GC103" s="55"/>
      <c r="GD103" s="55"/>
      <c r="GE103" s="55"/>
      <c r="GF103" s="673" t="s">
        <v>47</v>
      </c>
      <c r="GG103" s="673"/>
      <c r="GH103" s="673"/>
      <c r="GI103" s="673"/>
      <c r="GJ103" s="673"/>
      <c r="GK103" s="673"/>
      <c r="GL103" s="673"/>
      <c r="GM103" s="673"/>
      <c r="GN103" s="673"/>
      <c r="GO103" s="673"/>
      <c r="GP103" s="673"/>
      <c r="GQ103" s="673"/>
      <c r="GR103" s="673"/>
      <c r="GS103" s="673"/>
      <c r="GT103" s="673"/>
      <c r="GU103" s="673"/>
      <c r="GV103" s="673"/>
      <c r="GW103" s="673"/>
      <c r="GX103" s="673"/>
      <c r="GY103" s="673"/>
      <c r="GZ103" s="673"/>
      <c r="HA103" s="673"/>
      <c r="HB103" s="673"/>
      <c r="HC103" s="673"/>
      <c r="HD103" s="673"/>
      <c r="HE103" s="673"/>
      <c r="HF103" s="673"/>
      <c r="HG103" s="673"/>
      <c r="HH103" s="673"/>
      <c r="HI103" s="673"/>
      <c r="HJ103" s="673"/>
      <c r="HK103" s="673"/>
      <c r="HL103" s="673"/>
      <c r="HM103" s="673"/>
      <c r="HN103" s="673"/>
      <c r="HO103" s="673"/>
      <c r="HP103" s="673"/>
      <c r="HQ103" s="673"/>
      <c r="HR103" s="673"/>
      <c r="HS103" s="673"/>
      <c r="HT103" s="673"/>
      <c r="HU103" s="673"/>
      <c r="HV103" s="673"/>
      <c r="HW103" s="673"/>
      <c r="HX103" s="673"/>
      <c r="HY103" s="673"/>
      <c r="HZ103" s="673"/>
      <c r="IA103" s="673"/>
      <c r="IB103" s="673"/>
      <c r="IC103" s="673"/>
      <c r="ID103" s="673"/>
      <c r="IE103" s="673"/>
      <c r="IF103" s="673"/>
      <c r="IG103" s="673"/>
      <c r="IH103" s="673"/>
      <c r="II103" s="673"/>
      <c r="IJ103" s="673"/>
      <c r="IK103" s="673"/>
      <c r="IL103" s="673"/>
      <c r="IM103" s="673"/>
      <c r="IN103" s="673"/>
      <c r="IO103" s="673"/>
      <c r="IP103" s="673"/>
      <c r="IQ103" s="673"/>
      <c r="IR103" s="673"/>
      <c r="IS103" s="673"/>
      <c r="IT103" s="673"/>
      <c r="IU103" s="673"/>
      <c r="IV103" s="673"/>
      <c r="IW103" s="673"/>
      <c r="IX103" s="673"/>
      <c r="IY103" s="673"/>
      <c r="IZ103" s="673"/>
      <c r="JA103" s="673"/>
      <c r="JB103" s="673"/>
      <c r="JC103" s="673"/>
      <c r="JD103" s="673"/>
      <c r="JE103" s="673"/>
      <c r="JF103" s="673"/>
      <c r="JG103" s="673"/>
      <c r="JH103" s="673"/>
      <c r="JI103" s="673"/>
      <c r="JJ103" s="673"/>
      <c r="JK103" s="673"/>
      <c r="JL103" s="673"/>
      <c r="JM103" s="673"/>
      <c r="JN103" s="673"/>
      <c r="JO103" s="673"/>
      <c r="JP103" s="673"/>
      <c r="JQ103" s="673"/>
      <c r="JR103" s="668"/>
      <c r="JS103" s="651"/>
      <c r="JT103" s="660"/>
      <c r="JU103" s="55"/>
      <c r="JV103" s="55"/>
      <c r="JW103" s="55"/>
      <c r="JX103" s="55"/>
      <c r="JY103" s="55"/>
      <c r="JZ103" s="55"/>
      <c r="KA103" s="55"/>
      <c r="KB103" s="55"/>
      <c r="KC103" s="55"/>
      <c r="KD103" s="55"/>
      <c r="KE103" s="55"/>
      <c r="KF103" s="55"/>
      <c r="KG103" s="55"/>
      <c r="KH103" s="55"/>
      <c r="KI103" s="55"/>
      <c r="KJ103" s="55"/>
      <c r="KK103" s="55"/>
      <c r="KL103" s="55"/>
      <c r="KM103" s="55"/>
      <c r="KN103" s="43"/>
      <c r="KT103" s="626"/>
      <c r="KU103" s="626"/>
      <c r="KV103" s="626"/>
      <c r="KW103" s="626"/>
      <c r="KX103" s="626"/>
      <c r="KY103" s="626"/>
      <c r="KZ103" s="626"/>
      <c r="LA103" s="626"/>
      <c r="LB103" s="626"/>
      <c r="LC103" s="626"/>
      <c r="LD103" s="626"/>
      <c r="LE103" s="626"/>
      <c r="LF103" s="626"/>
      <c r="LG103" s="626"/>
      <c r="LH103" s="626"/>
      <c r="LI103" s="626"/>
      <c r="LJ103" s="626"/>
      <c r="LK103" s="626"/>
      <c r="LL103" s="626"/>
      <c r="LM103" s="626"/>
      <c r="LN103" s="626"/>
      <c r="LO103" s="626"/>
      <c r="LP103" s="626"/>
      <c r="LQ103" s="626"/>
      <c r="LR103" s="626"/>
      <c r="LS103" s="626"/>
      <c r="LT103" s="626"/>
      <c r="LU103" s="626"/>
      <c r="LV103" s="626"/>
      <c r="LW103" s="626"/>
      <c r="LX103" s="626"/>
      <c r="LY103" s="626"/>
      <c r="LZ103" s="626"/>
      <c r="MA103" s="626"/>
      <c r="MB103" s="626"/>
      <c r="MC103" s="626"/>
      <c r="MD103" s="626"/>
      <c r="ME103" s="626"/>
      <c r="MF103" s="626"/>
      <c r="MG103" s="626"/>
      <c r="MH103" s="626"/>
      <c r="MI103" s="626"/>
      <c r="MJ103" s="626"/>
      <c r="MK103" s="626"/>
      <c r="ML103" s="626"/>
      <c r="MM103" s="626"/>
      <c r="MN103" s="626"/>
      <c r="MO103" s="626"/>
      <c r="MP103" s="626"/>
      <c r="MQ103" s="626"/>
      <c r="MR103" s="626"/>
      <c r="MS103" s="626"/>
      <c r="MT103" s="626"/>
      <c r="MU103" s="626"/>
      <c r="MV103" s="626"/>
      <c r="MW103" s="626"/>
      <c r="MX103" s="626"/>
      <c r="MY103" s="626"/>
      <c r="MZ103" s="626"/>
      <c r="NA103" s="626"/>
      <c r="NB103" s="626"/>
      <c r="NC103" s="626"/>
      <c r="ND103" s="626"/>
      <c r="NE103" s="626"/>
      <c r="NF103" s="626"/>
      <c r="NG103" s="626"/>
      <c r="NH103" s="626"/>
      <c r="NI103" s="626"/>
      <c r="NJ103" s="627"/>
    </row>
    <row r="104" spans="2:374" ht="3.65" customHeight="1" x14ac:dyDescent="0.65">
      <c r="B104" s="27"/>
      <c r="C104" s="28"/>
      <c r="D104" s="714"/>
      <c r="E104" s="714"/>
      <c r="F104" s="714"/>
      <c r="G104" s="714"/>
      <c r="H104" s="714"/>
      <c r="I104" s="714"/>
      <c r="J104" s="714"/>
      <c r="K104" s="714"/>
      <c r="L104" s="714"/>
      <c r="M104" s="714"/>
      <c r="N104" s="714"/>
      <c r="O104" s="714"/>
      <c r="P104" s="714"/>
      <c r="Q104" s="714"/>
      <c r="R104" s="714"/>
      <c r="S104" s="714"/>
      <c r="T104" s="714"/>
      <c r="U104" s="714"/>
      <c r="V104" s="714"/>
      <c r="W104" s="714"/>
      <c r="X104" s="714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AI104" s="714"/>
      <c r="AJ104" s="714"/>
      <c r="AK104" s="714"/>
      <c r="AL104" s="714"/>
      <c r="AM104" s="714"/>
      <c r="AN104" s="714"/>
      <c r="AO104" s="714"/>
      <c r="AP104" s="714"/>
      <c r="AQ104" s="714"/>
      <c r="AR104" s="714"/>
      <c r="AS104" s="714"/>
      <c r="AT104" s="714"/>
      <c r="AU104" s="714"/>
      <c r="AV104" s="714"/>
      <c r="AW104" s="714"/>
      <c r="AX104" s="714"/>
      <c r="AY104" s="714"/>
      <c r="AZ104" s="86"/>
      <c r="BM104" s="92"/>
      <c r="BN104" s="92"/>
      <c r="BO104" s="92"/>
      <c r="BP104" s="92"/>
      <c r="BQ104" s="92"/>
      <c r="BS104" s="663"/>
      <c r="BT104" s="651"/>
      <c r="BU104" s="61"/>
      <c r="BW104" s="94"/>
      <c r="BX104" s="94"/>
      <c r="BY104" s="94"/>
      <c r="BZ104" s="94"/>
      <c r="CA104" s="94"/>
      <c r="CB104" s="94"/>
      <c r="CC104" s="94"/>
      <c r="CD104" s="94"/>
      <c r="CE104" s="94"/>
      <c r="CF104" s="94"/>
      <c r="CG104" s="94"/>
      <c r="CH104" s="94"/>
      <c r="CI104" s="94"/>
      <c r="CJ104" s="94"/>
      <c r="CK104" s="94"/>
      <c r="CL104" s="94"/>
      <c r="CM104" s="94"/>
      <c r="CN104" s="94"/>
      <c r="CO104" s="94"/>
      <c r="CP104" s="94"/>
      <c r="CQ104" s="94"/>
      <c r="CR104" s="94"/>
      <c r="CS104" s="94"/>
      <c r="CT104" s="94"/>
      <c r="CU104" s="94"/>
      <c r="CV104" s="94"/>
      <c r="CW104" s="94"/>
      <c r="CX104" s="94"/>
      <c r="CY104" s="94"/>
      <c r="CZ104" s="94"/>
      <c r="DA104" s="94"/>
      <c r="DB104" s="94"/>
      <c r="DC104" s="94"/>
      <c r="DD104" s="94"/>
      <c r="DE104" s="94"/>
      <c r="DF104" s="94"/>
      <c r="DG104" s="94"/>
      <c r="DH104" s="94"/>
      <c r="DI104" s="94"/>
      <c r="DJ104" s="94"/>
      <c r="DK104" s="94"/>
      <c r="DL104" s="94"/>
      <c r="DM104" s="94"/>
      <c r="DN104" s="94"/>
      <c r="DO104" s="94"/>
      <c r="DP104" s="94"/>
      <c r="DQ104" s="94"/>
      <c r="DR104" s="94"/>
      <c r="DS104" s="94"/>
      <c r="DT104" s="94"/>
      <c r="DU104" s="94"/>
      <c r="DV104" s="94"/>
      <c r="DW104" s="94"/>
      <c r="DX104" s="94"/>
      <c r="DY104" s="94"/>
      <c r="DZ104" s="94"/>
      <c r="EA104" s="94"/>
      <c r="EB104" s="94"/>
      <c r="EC104" s="94"/>
      <c r="ED104" s="94"/>
      <c r="EE104" s="94"/>
      <c r="EF104" s="94"/>
      <c r="EG104" s="94"/>
      <c r="EH104" s="94"/>
      <c r="EI104" s="94"/>
      <c r="EJ104" s="94"/>
      <c r="EK104" s="94"/>
      <c r="EL104" s="94"/>
      <c r="EM104" s="94"/>
      <c r="EN104" s="94"/>
      <c r="EO104" s="94"/>
      <c r="EP104" s="94"/>
      <c r="EQ104" s="94"/>
      <c r="ER104" s="94"/>
      <c r="ES104" s="94"/>
      <c r="ET104" s="94"/>
      <c r="EU104" s="94"/>
      <c r="EV104" s="94"/>
      <c r="EW104" s="94"/>
      <c r="EX104" s="94"/>
      <c r="EY104" s="94"/>
      <c r="EZ104" s="94"/>
      <c r="FA104" s="94"/>
      <c r="FB104" s="94"/>
      <c r="FC104" s="94"/>
      <c r="FD104" s="94"/>
      <c r="FE104" s="94"/>
      <c r="FF104" s="94"/>
      <c r="FG104" s="94"/>
      <c r="FH104" s="94"/>
      <c r="FI104" s="94"/>
      <c r="FJ104" s="55"/>
      <c r="FK104" s="55"/>
      <c r="FL104" s="55"/>
      <c r="FM104" s="55"/>
      <c r="FN104" s="55"/>
      <c r="FO104" s="55"/>
      <c r="FP104" s="55"/>
      <c r="FQ104" s="55"/>
      <c r="FR104" s="55"/>
      <c r="FS104" s="55"/>
      <c r="FT104" s="55"/>
      <c r="FU104" s="55"/>
      <c r="FV104" s="55"/>
      <c r="FW104" s="55"/>
      <c r="FX104" s="55"/>
      <c r="FY104" s="55"/>
      <c r="FZ104" s="55"/>
      <c r="GA104" s="55"/>
      <c r="GB104" s="55"/>
      <c r="GC104" s="55"/>
      <c r="GD104" s="55"/>
      <c r="GE104" s="55"/>
      <c r="GF104" s="673"/>
      <c r="GG104" s="673"/>
      <c r="GH104" s="673"/>
      <c r="GI104" s="673"/>
      <c r="GJ104" s="673"/>
      <c r="GK104" s="673"/>
      <c r="GL104" s="673"/>
      <c r="GM104" s="673"/>
      <c r="GN104" s="673"/>
      <c r="GO104" s="673"/>
      <c r="GP104" s="673"/>
      <c r="GQ104" s="673"/>
      <c r="GR104" s="673"/>
      <c r="GS104" s="673"/>
      <c r="GT104" s="673"/>
      <c r="GU104" s="673"/>
      <c r="GV104" s="673"/>
      <c r="GW104" s="673"/>
      <c r="GX104" s="673"/>
      <c r="GY104" s="673"/>
      <c r="GZ104" s="673"/>
      <c r="HA104" s="673"/>
      <c r="HB104" s="673"/>
      <c r="HC104" s="673"/>
      <c r="HD104" s="673"/>
      <c r="HE104" s="673"/>
      <c r="HF104" s="673"/>
      <c r="HG104" s="673"/>
      <c r="HH104" s="673"/>
      <c r="HI104" s="673"/>
      <c r="HJ104" s="673"/>
      <c r="HK104" s="673"/>
      <c r="HL104" s="673"/>
      <c r="HM104" s="673"/>
      <c r="HN104" s="673"/>
      <c r="HO104" s="673"/>
      <c r="HP104" s="673"/>
      <c r="HQ104" s="673"/>
      <c r="HR104" s="673"/>
      <c r="HS104" s="673"/>
      <c r="HT104" s="673"/>
      <c r="HU104" s="673"/>
      <c r="HV104" s="673"/>
      <c r="HW104" s="673"/>
      <c r="HX104" s="673"/>
      <c r="HY104" s="673"/>
      <c r="HZ104" s="673"/>
      <c r="IA104" s="673"/>
      <c r="IB104" s="673"/>
      <c r="IC104" s="673"/>
      <c r="ID104" s="673"/>
      <c r="IE104" s="673"/>
      <c r="IF104" s="673"/>
      <c r="IG104" s="673"/>
      <c r="IH104" s="673"/>
      <c r="II104" s="673"/>
      <c r="IJ104" s="673"/>
      <c r="IK104" s="673"/>
      <c r="IL104" s="673"/>
      <c r="IM104" s="673"/>
      <c r="IN104" s="673"/>
      <c r="IO104" s="673"/>
      <c r="IP104" s="673"/>
      <c r="IQ104" s="673"/>
      <c r="IR104" s="673"/>
      <c r="IS104" s="673"/>
      <c r="IT104" s="673"/>
      <c r="IU104" s="673"/>
      <c r="IV104" s="673"/>
      <c r="IW104" s="673"/>
      <c r="IX104" s="673"/>
      <c r="IY104" s="673"/>
      <c r="IZ104" s="673"/>
      <c r="JA104" s="673"/>
      <c r="JB104" s="673"/>
      <c r="JC104" s="673"/>
      <c r="JD104" s="673"/>
      <c r="JE104" s="673"/>
      <c r="JF104" s="673"/>
      <c r="JG104" s="673"/>
      <c r="JH104" s="673"/>
      <c r="JI104" s="673"/>
      <c r="JJ104" s="673"/>
      <c r="JK104" s="673"/>
      <c r="JL104" s="673"/>
      <c r="JM104" s="673"/>
      <c r="JN104" s="673"/>
      <c r="JO104" s="673"/>
      <c r="JP104" s="673"/>
      <c r="JQ104" s="673"/>
      <c r="JR104" s="54"/>
      <c r="JS104" s="651"/>
      <c r="JT104" s="660"/>
      <c r="JU104" s="55"/>
      <c r="JV104" s="55"/>
      <c r="JW104" s="55"/>
      <c r="JX104" s="55"/>
      <c r="JY104" s="55"/>
      <c r="JZ104" s="55"/>
      <c r="KA104" s="55"/>
      <c r="KB104" s="55"/>
      <c r="KC104" s="55"/>
      <c r="KD104" s="55"/>
      <c r="KE104" s="55"/>
      <c r="KF104" s="55"/>
      <c r="KG104" s="55"/>
      <c r="KH104" s="55"/>
      <c r="KI104" s="55"/>
      <c r="KJ104" s="55"/>
      <c r="KK104" s="55"/>
      <c r="KL104" s="55"/>
      <c r="KM104" s="55"/>
      <c r="KN104" s="43"/>
      <c r="KT104" s="626"/>
      <c r="KU104" s="626"/>
      <c r="KV104" s="626"/>
      <c r="KW104" s="626"/>
      <c r="KX104" s="626"/>
      <c r="KY104" s="626"/>
      <c r="KZ104" s="626"/>
      <c r="LA104" s="626"/>
      <c r="LB104" s="626"/>
      <c r="LC104" s="626"/>
      <c r="LD104" s="626"/>
      <c r="LE104" s="626"/>
      <c r="LF104" s="626"/>
      <c r="LG104" s="626"/>
      <c r="LH104" s="626"/>
      <c r="LI104" s="626"/>
      <c r="LJ104" s="626"/>
      <c r="LK104" s="626"/>
      <c r="LL104" s="626"/>
      <c r="LM104" s="626"/>
      <c r="LN104" s="626"/>
      <c r="LO104" s="626"/>
      <c r="LP104" s="626"/>
      <c r="LQ104" s="626"/>
      <c r="LR104" s="626"/>
      <c r="LS104" s="626"/>
      <c r="LT104" s="626"/>
      <c r="LU104" s="626"/>
      <c r="LV104" s="626"/>
      <c r="LW104" s="626"/>
      <c r="LX104" s="626"/>
      <c r="LY104" s="626"/>
      <c r="LZ104" s="626"/>
      <c r="MA104" s="626"/>
      <c r="MB104" s="626"/>
      <c r="MC104" s="626"/>
      <c r="MD104" s="626"/>
      <c r="ME104" s="626"/>
      <c r="MF104" s="626"/>
      <c r="MG104" s="626"/>
      <c r="MH104" s="626"/>
      <c r="MI104" s="626"/>
      <c r="MJ104" s="626"/>
      <c r="MK104" s="626"/>
      <c r="ML104" s="626"/>
      <c r="MM104" s="626"/>
      <c r="MN104" s="626"/>
      <c r="MO104" s="626"/>
      <c r="MP104" s="626"/>
      <c r="MQ104" s="626"/>
      <c r="MR104" s="626"/>
      <c r="MS104" s="626"/>
      <c r="MT104" s="626"/>
      <c r="MU104" s="626"/>
      <c r="MV104" s="626"/>
      <c r="MW104" s="626"/>
      <c r="MX104" s="626"/>
      <c r="MY104" s="626"/>
      <c r="MZ104" s="626"/>
      <c r="NA104" s="626"/>
      <c r="NB104" s="626"/>
      <c r="NC104" s="626"/>
      <c r="ND104" s="626"/>
      <c r="NE104" s="626"/>
      <c r="NF104" s="626"/>
      <c r="NG104" s="626"/>
      <c r="NH104" s="626"/>
      <c r="NI104" s="626"/>
      <c r="NJ104" s="627"/>
    </row>
    <row r="105" spans="2:374" ht="3.65" customHeight="1" x14ac:dyDescent="0.65">
      <c r="B105" s="27"/>
      <c r="C105" s="28"/>
      <c r="D105" s="714"/>
      <c r="E105" s="714"/>
      <c r="F105" s="714"/>
      <c r="G105" s="714"/>
      <c r="H105" s="714"/>
      <c r="I105" s="714"/>
      <c r="J105" s="714"/>
      <c r="K105" s="714"/>
      <c r="L105" s="714"/>
      <c r="M105" s="714"/>
      <c r="N105" s="714"/>
      <c r="O105" s="714"/>
      <c r="P105" s="714"/>
      <c r="Q105" s="714"/>
      <c r="R105" s="714"/>
      <c r="S105" s="714"/>
      <c r="T105" s="714"/>
      <c r="U105" s="714"/>
      <c r="V105" s="714"/>
      <c r="W105" s="714"/>
      <c r="X105" s="714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AI105" s="714"/>
      <c r="AJ105" s="714"/>
      <c r="AK105" s="714"/>
      <c r="AL105" s="714"/>
      <c r="AM105" s="714"/>
      <c r="AN105" s="714"/>
      <c r="AO105" s="714"/>
      <c r="AP105" s="714"/>
      <c r="AQ105" s="714"/>
      <c r="AR105" s="714"/>
      <c r="AS105" s="714"/>
      <c r="AT105" s="714"/>
      <c r="AU105" s="714"/>
      <c r="AV105" s="714"/>
      <c r="AW105" s="714"/>
      <c r="AX105" s="714"/>
      <c r="AY105" s="714"/>
      <c r="AZ105" s="86"/>
      <c r="BM105" s="90"/>
      <c r="BN105" s="90"/>
      <c r="BO105" s="90"/>
      <c r="BP105" s="90"/>
      <c r="BQ105" s="90"/>
      <c r="BS105" s="663"/>
      <c r="BT105" s="651"/>
      <c r="BU105" s="61"/>
      <c r="BW105" s="94"/>
      <c r="BX105" s="94"/>
      <c r="BY105" s="94"/>
      <c r="BZ105" s="94"/>
      <c r="CA105" s="94"/>
      <c r="CB105" s="94"/>
      <c r="CC105" s="94"/>
      <c r="CD105" s="94"/>
      <c r="CE105" s="94"/>
      <c r="CF105" s="94"/>
      <c r="CG105" s="94"/>
      <c r="CH105" s="94"/>
      <c r="CI105" s="94"/>
      <c r="CJ105" s="94"/>
      <c r="CK105" s="94"/>
      <c r="CL105" s="94"/>
      <c r="CM105" s="94"/>
      <c r="CN105" s="94"/>
      <c r="CO105" s="94"/>
      <c r="CP105" s="94"/>
      <c r="CQ105" s="94"/>
      <c r="CR105" s="94"/>
      <c r="CS105" s="94"/>
      <c r="CT105" s="94"/>
      <c r="CU105" s="94"/>
      <c r="CV105" s="94"/>
      <c r="CW105" s="94"/>
      <c r="CX105" s="94"/>
      <c r="CY105" s="94"/>
      <c r="CZ105" s="94"/>
      <c r="DA105" s="94"/>
      <c r="DB105" s="94"/>
      <c r="DC105" s="94"/>
      <c r="DD105" s="94"/>
      <c r="DE105" s="94"/>
      <c r="DF105" s="94"/>
      <c r="DG105" s="94"/>
      <c r="DH105" s="94"/>
      <c r="DI105" s="94"/>
      <c r="DJ105" s="94"/>
      <c r="DK105" s="94"/>
      <c r="DL105" s="94"/>
      <c r="DM105" s="94"/>
      <c r="DN105" s="94"/>
      <c r="DO105" s="94"/>
      <c r="DP105" s="94"/>
      <c r="DQ105" s="94"/>
      <c r="DR105" s="94"/>
      <c r="DS105" s="94"/>
      <c r="DT105" s="94"/>
      <c r="DU105" s="94"/>
      <c r="DV105" s="94"/>
      <c r="DW105" s="94"/>
      <c r="DX105" s="94"/>
      <c r="DY105" s="94"/>
      <c r="DZ105" s="94"/>
      <c r="EA105" s="94"/>
      <c r="EB105" s="94"/>
      <c r="EC105" s="94"/>
      <c r="ED105" s="94"/>
      <c r="EE105" s="94"/>
      <c r="EF105" s="94"/>
      <c r="EG105" s="94"/>
      <c r="EH105" s="94"/>
      <c r="EI105" s="94"/>
      <c r="EJ105" s="94"/>
      <c r="EK105" s="94"/>
      <c r="EL105" s="94"/>
      <c r="EM105" s="94"/>
      <c r="EN105" s="94"/>
      <c r="EO105" s="94"/>
      <c r="EP105" s="94"/>
      <c r="EQ105" s="94"/>
      <c r="ER105" s="94"/>
      <c r="ES105" s="94"/>
      <c r="ET105" s="94"/>
      <c r="EU105" s="94"/>
      <c r="EV105" s="94"/>
      <c r="EW105" s="94"/>
      <c r="EX105" s="94"/>
      <c r="EY105" s="94"/>
      <c r="EZ105" s="94"/>
      <c r="FA105" s="94"/>
      <c r="FB105" s="94"/>
      <c r="FC105" s="94"/>
      <c r="FD105" s="94"/>
      <c r="FE105" s="94"/>
      <c r="FF105" s="94"/>
      <c r="FG105" s="94"/>
      <c r="FH105" s="94"/>
      <c r="FI105" s="94"/>
      <c r="FJ105" s="55"/>
      <c r="FK105" s="55"/>
      <c r="FL105" s="55"/>
      <c r="FM105" s="55"/>
      <c r="FN105" s="55"/>
      <c r="FO105" s="55"/>
      <c r="FP105" s="55"/>
      <c r="FQ105" s="55"/>
      <c r="FR105" s="55"/>
      <c r="FS105" s="55"/>
      <c r="FT105" s="55"/>
      <c r="FU105" s="55"/>
      <c r="FV105" s="55"/>
      <c r="FW105" s="55"/>
      <c r="FX105" s="55"/>
      <c r="FY105" s="55"/>
      <c r="FZ105" s="55"/>
      <c r="GA105" s="55"/>
      <c r="GB105" s="55"/>
      <c r="GC105" s="55"/>
      <c r="GD105" s="55"/>
      <c r="GE105" s="55"/>
      <c r="GF105" s="673"/>
      <c r="GG105" s="673"/>
      <c r="GH105" s="673"/>
      <c r="GI105" s="673"/>
      <c r="GJ105" s="673"/>
      <c r="GK105" s="673"/>
      <c r="GL105" s="673"/>
      <c r="GM105" s="673"/>
      <c r="GN105" s="673"/>
      <c r="GO105" s="673"/>
      <c r="GP105" s="673"/>
      <c r="GQ105" s="673"/>
      <c r="GR105" s="673"/>
      <c r="GS105" s="673"/>
      <c r="GT105" s="673"/>
      <c r="GU105" s="673"/>
      <c r="GV105" s="673"/>
      <c r="GW105" s="673"/>
      <c r="GX105" s="673"/>
      <c r="GY105" s="673"/>
      <c r="GZ105" s="673"/>
      <c r="HA105" s="673"/>
      <c r="HB105" s="673"/>
      <c r="HC105" s="673"/>
      <c r="HD105" s="673"/>
      <c r="HE105" s="673"/>
      <c r="HF105" s="673"/>
      <c r="HG105" s="673"/>
      <c r="HH105" s="673"/>
      <c r="HI105" s="673"/>
      <c r="HJ105" s="673"/>
      <c r="HK105" s="673"/>
      <c r="HL105" s="673"/>
      <c r="HM105" s="673"/>
      <c r="HN105" s="673"/>
      <c r="HO105" s="673"/>
      <c r="HP105" s="673"/>
      <c r="HQ105" s="673"/>
      <c r="HR105" s="673"/>
      <c r="HS105" s="673"/>
      <c r="HT105" s="673"/>
      <c r="HU105" s="673"/>
      <c r="HV105" s="673"/>
      <c r="HW105" s="673"/>
      <c r="HX105" s="673"/>
      <c r="HY105" s="673"/>
      <c r="HZ105" s="673"/>
      <c r="IA105" s="673"/>
      <c r="IB105" s="673"/>
      <c r="IC105" s="673"/>
      <c r="ID105" s="673"/>
      <c r="IE105" s="673"/>
      <c r="IF105" s="673"/>
      <c r="IG105" s="673"/>
      <c r="IH105" s="673"/>
      <c r="II105" s="673"/>
      <c r="IJ105" s="673"/>
      <c r="IK105" s="673"/>
      <c r="IL105" s="673"/>
      <c r="IM105" s="673"/>
      <c r="IN105" s="673"/>
      <c r="IO105" s="673"/>
      <c r="IP105" s="673"/>
      <c r="IQ105" s="673"/>
      <c r="IR105" s="673"/>
      <c r="IS105" s="673"/>
      <c r="IT105" s="673"/>
      <c r="IU105" s="673"/>
      <c r="IV105" s="673"/>
      <c r="IW105" s="673"/>
      <c r="IX105" s="673"/>
      <c r="IY105" s="673"/>
      <c r="IZ105" s="673"/>
      <c r="JA105" s="673"/>
      <c r="JB105" s="673"/>
      <c r="JC105" s="673"/>
      <c r="JD105" s="673"/>
      <c r="JE105" s="673"/>
      <c r="JF105" s="673"/>
      <c r="JG105" s="673"/>
      <c r="JH105" s="673"/>
      <c r="JI105" s="673"/>
      <c r="JJ105" s="673"/>
      <c r="JK105" s="673"/>
      <c r="JL105" s="673"/>
      <c r="JM105" s="673"/>
      <c r="JN105" s="673"/>
      <c r="JO105" s="673"/>
      <c r="JP105" s="673"/>
      <c r="JQ105" s="673"/>
      <c r="JR105" s="54"/>
      <c r="JS105" s="651"/>
      <c r="JT105" s="660"/>
      <c r="JU105" s="55"/>
      <c r="JV105" s="55"/>
      <c r="JW105" s="55"/>
      <c r="JX105" s="55"/>
      <c r="JY105" s="55"/>
      <c r="JZ105" s="55"/>
      <c r="KA105" s="55"/>
      <c r="KB105" s="55"/>
      <c r="KC105" s="55"/>
      <c r="KD105" s="55"/>
      <c r="KE105" s="55"/>
      <c r="KF105" s="55"/>
      <c r="KG105" s="55"/>
      <c r="KH105" s="55"/>
      <c r="KI105" s="55"/>
      <c r="KJ105" s="55"/>
      <c r="KK105" s="55"/>
      <c r="KL105" s="55"/>
      <c r="KM105" s="55"/>
      <c r="KN105" s="43"/>
      <c r="KT105" s="626"/>
      <c r="KU105" s="626"/>
      <c r="KV105" s="626"/>
      <c r="KW105" s="626"/>
      <c r="KX105" s="626"/>
      <c r="KY105" s="626"/>
      <c r="KZ105" s="626"/>
      <c r="LA105" s="626"/>
      <c r="LB105" s="626"/>
      <c r="LC105" s="626"/>
      <c r="LD105" s="626"/>
      <c r="LE105" s="626"/>
      <c r="LF105" s="626"/>
      <c r="LG105" s="626"/>
      <c r="LH105" s="626"/>
      <c r="LI105" s="626"/>
      <c r="LJ105" s="626"/>
      <c r="LK105" s="626"/>
      <c r="LL105" s="626"/>
      <c r="LM105" s="626"/>
      <c r="LN105" s="626"/>
      <c r="LO105" s="626"/>
      <c r="LP105" s="626"/>
      <c r="LQ105" s="626"/>
      <c r="LR105" s="626"/>
      <c r="LS105" s="626"/>
      <c r="LT105" s="626"/>
      <c r="LU105" s="626"/>
      <c r="LV105" s="626"/>
      <c r="LW105" s="626"/>
      <c r="LX105" s="626"/>
      <c r="LY105" s="626"/>
      <c r="LZ105" s="626"/>
      <c r="MA105" s="626"/>
      <c r="MB105" s="626"/>
      <c r="MC105" s="626"/>
      <c r="MD105" s="626"/>
      <c r="ME105" s="626"/>
      <c r="MF105" s="626"/>
      <c r="MG105" s="626"/>
      <c r="MH105" s="626"/>
      <c r="MI105" s="626"/>
      <c r="MJ105" s="626"/>
      <c r="MK105" s="626"/>
      <c r="ML105" s="626"/>
      <c r="MM105" s="626"/>
      <c r="MN105" s="626"/>
      <c r="MO105" s="626"/>
      <c r="MP105" s="626"/>
      <c r="MQ105" s="626"/>
      <c r="MR105" s="626"/>
      <c r="MS105" s="626"/>
      <c r="MT105" s="626"/>
      <c r="MU105" s="626"/>
      <c r="MV105" s="626"/>
      <c r="MW105" s="626"/>
      <c r="MX105" s="626"/>
      <c r="MY105" s="626"/>
      <c r="MZ105" s="626"/>
      <c r="NA105" s="626"/>
      <c r="NB105" s="626"/>
      <c r="NC105" s="626"/>
      <c r="ND105" s="626"/>
      <c r="NE105" s="626"/>
      <c r="NF105" s="626"/>
      <c r="NG105" s="626"/>
      <c r="NH105" s="626"/>
      <c r="NI105" s="626"/>
      <c r="NJ105" s="627"/>
    </row>
    <row r="106" spans="2:374" ht="3.65" customHeight="1" x14ac:dyDescent="0.65">
      <c r="B106" s="27"/>
      <c r="C106" s="28"/>
      <c r="D106" s="714"/>
      <c r="E106" s="714"/>
      <c r="F106" s="714"/>
      <c r="G106" s="714"/>
      <c r="H106" s="714"/>
      <c r="I106" s="714"/>
      <c r="J106" s="714"/>
      <c r="K106" s="714"/>
      <c r="L106" s="714"/>
      <c r="M106" s="714"/>
      <c r="N106" s="714"/>
      <c r="O106" s="714"/>
      <c r="P106" s="714"/>
      <c r="Q106" s="714"/>
      <c r="R106" s="714"/>
      <c r="S106" s="714"/>
      <c r="T106" s="714"/>
      <c r="U106" s="714"/>
      <c r="V106" s="714"/>
      <c r="W106" s="714"/>
      <c r="X106" s="714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AI106" s="714"/>
      <c r="AJ106" s="714"/>
      <c r="AK106" s="714"/>
      <c r="AL106" s="714"/>
      <c r="AM106" s="714"/>
      <c r="AN106" s="714"/>
      <c r="AO106" s="714"/>
      <c r="AP106" s="714"/>
      <c r="AQ106" s="714"/>
      <c r="AR106" s="714"/>
      <c r="AS106" s="714"/>
      <c r="AT106" s="714"/>
      <c r="AU106" s="714"/>
      <c r="AV106" s="714"/>
      <c r="AW106" s="714"/>
      <c r="AX106" s="714"/>
      <c r="AY106" s="714"/>
      <c r="AZ106" s="86"/>
      <c r="BM106" s="90"/>
      <c r="BN106" s="90"/>
      <c r="BO106" s="90"/>
      <c r="BP106" s="90"/>
      <c r="BQ106" s="90"/>
      <c r="BS106" s="663"/>
      <c r="BT106" s="651"/>
      <c r="BU106" s="61"/>
      <c r="BW106" s="94"/>
      <c r="BX106" s="94"/>
      <c r="BY106" s="94"/>
      <c r="BZ106" s="94"/>
      <c r="CA106" s="94"/>
      <c r="CB106" s="94"/>
      <c r="CC106" s="94"/>
      <c r="CD106" s="94"/>
      <c r="CE106" s="94"/>
      <c r="CF106" s="94"/>
      <c r="CG106" s="94"/>
      <c r="CH106" s="94"/>
      <c r="CI106" s="94"/>
      <c r="CJ106" s="94"/>
      <c r="CK106" s="94"/>
      <c r="CL106" s="94"/>
      <c r="CM106" s="94"/>
      <c r="CN106" s="94"/>
      <c r="CO106" s="94"/>
      <c r="CP106" s="94"/>
      <c r="CQ106" s="94"/>
      <c r="CR106" s="94"/>
      <c r="CS106" s="94"/>
      <c r="CT106" s="94"/>
      <c r="CU106" s="94"/>
      <c r="CV106" s="94"/>
      <c r="CW106" s="94"/>
      <c r="CX106" s="94"/>
      <c r="CY106" s="94"/>
      <c r="CZ106" s="94"/>
      <c r="DA106" s="94"/>
      <c r="DB106" s="94"/>
      <c r="DC106" s="94"/>
      <c r="DD106" s="94"/>
      <c r="DE106" s="94"/>
      <c r="DF106" s="94"/>
      <c r="DG106" s="94"/>
      <c r="DH106" s="94"/>
      <c r="DI106" s="94"/>
      <c r="DJ106" s="94"/>
      <c r="DK106" s="94"/>
      <c r="DL106" s="94"/>
      <c r="DM106" s="94"/>
      <c r="DN106" s="94"/>
      <c r="DO106" s="94"/>
      <c r="DP106" s="94"/>
      <c r="DQ106" s="94"/>
      <c r="DR106" s="94"/>
      <c r="DS106" s="94"/>
      <c r="DT106" s="94"/>
      <c r="DU106" s="94"/>
      <c r="DV106" s="94"/>
      <c r="DW106" s="94"/>
      <c r="DX106" s="94"/>
      <c r="DY106" s="94"/>
      <c r="DZ106" s="94"/>
      <c r="EA106" s="94"/>
      <c r="EB106" s="94"/>
      <c r="EC106" s="94"/>
      <c r="ED106" s="94"/>
      <c r="EE106" s="94"/>
      <c r="EF106" s="94"/>
      <c r="EG106" s="94"/>
      <c r="EH106" s="94"/>
      <c r="EI106" s="94"/>
      <c r="EJ106" s="94"/>
      <c r="EK106" s="94"/>
      <c r="EL106" s="94"/>
      <c r="EM106" s="94"/>
      <c r="EN106" s="94"/>
      <c r="EO106" s="94"/>
      <c r="EP106" s="94"/>
      <c r="EQ106" s="94"/>
      <c r="ER106" s="94"/>
      <c r="ES106" s="94"/>
      <c r="ET106" s="94"/>
      <c r="EU106" s="94"/>
      <c r="EV106" s="94"/>
      <c r="EW106" s="94"/>
      <c r="EX106" s="94"/>
      <c r="EY106" s="94"/>
      <c r="EZ106" s="94"/>
      <c r="FA106" s="94"/>
      <c r="FB106" s="94"/>
      <c r="FC106" s="94"/>
      <c r="FD106" s="94"/>
      <c r="FE106" s="94"/>
      <c r="FF106" s="94"/>
      <c r="FG106" s="94"/>
      <c r="FH106" s="94"/>
      <c r="FI106" s="94"/>
      <c r="FJ106" s="55"/>
      <c r="FK106" s="55"/>
      <c r="FL106" s="55"/>
      <c r="FM106" s="55"/>
      <c r="FN106" s="55"/>
      <c r="FO106" s="55"/>
      <c r="FP106" s="55"/>
      <c r="FQ106" s="55"/>
      <c r="FR106" s="55"/>
      <c r="FS106" s="55"/>
      <c r="FT106" s="55"/>
      <c r="FU106" s="55"/>
      <c r="FV106" s="55"/>
      <c r="FW106" s="55"/>
      <c r="FX106" s="55"/>
      <c r="FY106" s="55"/>
      <c r="FZ106" s="55"/>
      <c r="GA106" s="55"/>
      <c r="GB106" s="55"/>
      <c r="GC106" s="55"/>
      <c r="GD106" s="55"/>
      <c r="GE106" s="55"/>
      <c r="GF106" s="673"/>
      <c r="GG106" s="673"/>
      <c r="GH106" s="673"/>
      <c r="GI106" s="673"/>
      <c r="GJ106" s="673"/>
      <c r="GK106" s="673"/>
      <c r="GL106" s="673"/>
      <c r="GM106" s="673"/>
      <c r="GN106" s="673"/>
      <c r="GO106" s="673"/>
      <c r="GP106" s="673"/>
      <c r="GQ106" s="673"/>
      <c r="GR106" s="673"/>
      <c r="GS106" s="673"/>
      <c r="GT106" s="673"/>
      <c r="GU106" s="673"/>
      <c r="GV106" s="673"/>
      <c r="GW106" s="673"/>
      <c r="GX106" s="673"/>
      <c r="GY106" s="673"/>
      <c r="GZ106" s="673"/>
      <c r="HA106" s="673"/>
      <c r="HB106" s="673"/>
      <c r="HC106" s="673"/>
      <c r="HD106" s="673"/>
      <c r="HE106" s="673"/>
      <c r="HF106" s="673"/>
      <c r="HG106" s="673"/>
      <c r="HH106" s="673"/>
      <c r="HI106" s="673"/>
      <c r="HJ106" s="673"/>
      <c r="HK106" s="673"/>
      <c r="HL106" s="673"/>
      <c r="HM106" s="673"/>
      <c r="HN106" s="673"/>
      <c r="HO106" s="673"/>
      <c r="HP106" s="673"/>
      <c r="HQ106" s="673"/>
      <c r="HR106" s="673"/>
      <c r="HS106" s="673"/>
      <c r="HT106" s="673"/>
      <c r="HU106" s="673"/>
      <c r="HV106" s="673"/>
      <c r="HW106" s="673"/>
      <c r="HX106" s="673"/>
      <c r="HY106" s="673"/>
      <c r="HZ106" s="673"/>
      <c r="IA106" s="673"/>
      <c r="IB106" s="673"/>
      <c r="IC106" s="673"/>
      <c r="ID106" s="673"/>
      <c r="IE106" s="673"/>
      <c r="IF106" s="673"/>
      <c r="IG106" s="673"/>
      <c r="IH106" s="673"/>
      <c r="II106" s="673"/>
      <c r="IJ106" s="673"/>
      <c r="IK106" s="673"/>
      <c r="IL106" s="673"/>
      <c r="IM106" s="673"/>
      <c r="IN106" s="673"/>
      <c r="IO106" s="673"/>
      <c r="IP106" s="673"/>
      <c r="IQ106" s="673"/>
      <c r="IR106" s="673"/>
      <c r="IS106" s="673"/>
      <c r="IT106" s="673"/>
      <c r="IU106" s="673"/>
      <c r="IV106" s="673"/>
      <c r="IW106" s="673"/>
      <c r="IX106" s="673"/>
      <c r="IY106" s="673"/>
      <c r="IZ106" s="673"/>
      <c r="JA106" s="673"/>
      <c r="JB106" s="673"/>
      <c r="JC106" s="673"/>
      <c r="JD106" s="673"/>
      <c r="JE106" s="673"/>
      <c r="JF106" s="673"/>
      <c r="JG106" s="673"/>
      <c r="JH106" s="673"/>
      <c r="JI106" s="673"/>
      <c r="JJ106" s="673"/>
      <c r="JK106" s="673"/>
      <c r="JL106" s="673"/>
      <c r="JM106" s="673"/>
      <c r="JN106" s="673"/>
      <c r="JO106" s="673"/>
      <c r="JP106" s="673"/>
      <c r="JQ106" s="673"/>
      <c r="JR106" s="54"/>
      <c r="JS106" s="651"/>
      <c r="JT106" s="660"/>
      <c r="JU106" s="55"/>
      <c r="JV106" s="55"/>
      <c r="JW106" s="55"/>
      <c r="JX106" s="55"/>
      <c r="JY106" s="55"/>
      <c r="JZ106" s="55"/>
      <c r="KA106" s="55"/>
      <c r="KB106" s="55"/>
      <c r="KC106" s="55"/>
      <c r="KD106" s="55"/>
      <c r="KE106" s="55"/>
      <c r="KF106" s="55"/>
      <c r="KG106" s="55"/>
      <c r="KH106" s="55"/>
      <c r="KI106" s="55"/>
      <c r="KJ106" s="55"/>
      <c r="KK106" s="55"/>
      <c r="KL106" s="55"/>
      <c r="KM106" s="55"/>
      <c r="KN106" s="43"/>
      <c r="KT106" s="626"/>
      <c r="KU106" s="626"/>
      <c r="KV106" s="626"/>
      <c r="KW106" s="626"/>
      <c r="KX106" s="626"/>
      <c r="KY106" s="626"/>
      <c r="KZ106" s="626"/>
      <c r="LA106" s="626"/>
      <c r="LB106" s="626"/>
      <c r="LC106" s="626"/>
      <c r="LD106" s="626"/>
      <c r="LE106" s="626"/>
      <c r="LF106" s="626"/>
      <c r="LG106" s="626"/>
      <c r="LH106" s="626"/>
      <c r="LI106" s="626"/>
      <c r="LJ106" s="626"/>
      <c r="LK106" s="626"/>
      <c r="LL106" s="626"/>
      <c r="LM106" s="626"/>
      <c r="LN106" s="626"/>
      <c r="LO106" s="626"/>
      <c r="LP106" s="626"/>
      <c r="LQ106" s="626"/>
      <c r="LR106" s="626"/>
      <c r="LS106" s="626"/>
      <c r="LT106" s="626"/>
      <c r="LU106" s="626"/>
      <c r="LV106" s="626"/>
      <c r="LW106" s="626"/>
      <c r="LX106" s="626"/>
      <c r="LY106" s="626"/>
      <c r="LZ106" s="626"/>
      <c r="MA106" s="626"/>
      <c r="MB106" s="626"/>
      <c r="MC106" s="626"/>
      <c r="MD106" s="626"/>
      <c r="ME106" s="626"/>
      <c r="MF106" s="626"/>
      <c r="MG106" s="626"/>
      <c r="MH106" s="626"/>
      <c r="MI106" s="626"/>
      <c r="MJ106" s="626"/>
      <c r="MK106" s="626"/>
      <c r="ML106" s="626"/>
      <c r="MM106" s="626"/>
      <c r="MN106" s="626"/>
      <c r="MO106" s="626"/>
      <c r="MP106" s="626"/>
      <c r="MQ106" s="626"/>
      <c r="MR106" s="626"/>
      <c r="MS106" s="626"/>
      <c r="MT106" s="626"/>
      <c r="MU106" s="626"/>
      <c r="MV106" s="626"/>
      <c r="MW106" s="626"/>
      <c r="MX106" s="626"/>
      <c r="MY106" s="626"/>
      <c r="MZ106" s="626"/>
      <c r="NA106" s="626"/>
      <c r="NB106" s="626"/>
      <c r="NC106" s="626"/>
      <c r="ND106" s="626"/>
      <c r="NE106" s="626"/>
      <c r="NF106" s="626"/>
      <c r="NG106" s="626"/>
      <c r="NH106" s="626"/>
      <c r="NI106" s="626"/>
      <c r="NJ106" s="627"/>
    </row>
    <row r="107" spans="2:374" ht="3.65" customHeight="1" x14ac:dyDescent="0.65">
      <c r="B107" s="27"/>
      <c r="C107" s="28"/>
      <c r="D107" s="714"/>
      <c r="E107" s="714"/>
      <c r="F107" s="714"/>
      <c r="G107" s="714"/>
      <c r="H107" s="714"/>
      <c r="I107" s="714"/>
      <c r="J107" s="714"/>
      <c r="K107" s="714"/>
      <c r="L107" s="714"/>
      <c r="M107" s="714"/>
      <c r="N107" s="714"/>
      <c r="O107" s="714"/>
      <c r="P107" s="714"/>
      <c r="Q107" s="714"/>
      <c r="R107" s="714"/>
      <c r="S107" s="714"/>
      <c r="T107" s="714"/>
      <c r="U107" s="714"/>
      <c r="V107" s="714"/>
      <c r="W107" s="714"/>
      <c r="X107" s="714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AI107" s="714"/>
      <c r="AJ107" s="714"/>
      <c r="AK107" s="714"/>
      <c r="AL107" s="714"/>
      <c r="AM107" s="714"/>
      <c r="AN107" s="714"/>
      <c r="AO107" s="714"/>
      <c r="AP107" s="714"/>
      <c r="AQ107" s="714"/>
      <c r="AR107" s="714"/>
      <c r="AS107" s="714"/>
      <c r="AT107" s="714"/>
      <c r="AU107" s="714"/>
      <c r="AV107" s="714"/>
      <c r="AW107" s="714"/>
      <c r="AX107" s="714"/>
      <c r="AY107" s="714"/>
      <c r="AZ107" s="86"/>
      <c r="BM107" s="90"/>
      <c r="BN107" s="90"/>
      <c r="BO107" s="90"/>
      <c r="BP107" s="90"/>
      <c r="BQ107" s="90"/>
      <c r="BS107" s="663"/>
      <c r="BT107" s="651"/>
      <c r="BU107" s="61"/>
      <c r="BW107" s="45"/>
      <c r="BX107" s="45"/>
      <c r="BY107" s="45"/>
      <c r="BZ107" s="55"/>
      <c r="CA107" s="95"/>
      <c r="CB107" s="96"/>
      <c r="CC107" s="96"/>
      <c r="CD107" s="55"/>
      <c r="CE107" s="55"/>
      <c r="CF107" s="55"/>
      <c r="CG107" s="55"/>
      <c r="CH107" s="55"/>
      <c r="CI107" s="55"/>
      <c r="CJ107" s="55"/>
      <c r="CK107" s="55"/>
      <c r="CL107" s="55"/>
      <c r="CM107" s="55"/>
      <c r="CN107" s="55"/>
      <c r="CO107" s="55"/>
      <c r="CP107" s="55"/>
      <c r="CQ107" s="55"/>
      <c r="CR107" s="55"/>
      <c r="CS107" s="55"/>
      <c r="CT107" s="55"/>
      <c r="CU107" s="55"/>
      <c r="CV107" s="55"/>
      <c r="CW107" s="55"/>
      <c r="CX107" s="55"/>
      <c r="CY107" s="55"/>
      <c r="CZ107" s="55"/>
      <c r="DA107" s="55"/>
      <c r="DB107" s="55"/>
      <c r="DC107" s="55"/>
      <c r="DD107" s="55"/>
      <c r="DE107" s="55"/>
      <c r="DF107" s="55"/>
      <c r="DG107" s="55"/>
      <c r="DH107" s="55"/>
      <c r="DI107" s="55"/>
      <c r="DJ107" s="55"/>
      <c r="DK107" s="55"/>
      <c r="DL107" s="55"/>
      <c r="DM107" s="55"/>
      <c r="DN107" s="55"/>
      <c r="DO107" s="55"/>
      <c r="DP107" s="55"/>
      <c r="DQ107" s="55"/>
      <c r="DR107" s="55"/>
      <c r="DS107" s="55"/>
      <c r="DT107" s="55"/>
      <c r="DU107" s="55"/>
      <c r="DV107" s="55"/>
      <c r="DW107" s="55"/>
      <c r="DX107" s="55"/>
      <c r="DY107" s="55"/>
      <c r="DZ107" s="55"/>
      <c r="EA107" s="55"/>
      <c r="EB107" s="55"/>
      <c r="EC107" s="55"/>
      <c r="ED107" s="55"/>
      <c r="EE107" s="55"/>
      <c r="EF107" s="55"/>
      <c r="EG107" s="55"/>
      <c r="EH107" s="55"/>
      <c r="EI107" s="55"/>
      <c r="EJ107" s="55"/>
      <c r="EK107" s="55"/>
      <c r="EL107" s="55"/>
      <c r="EM107" s="55"/>
      <c r="EN107" s="55"/>
      <c r="EO107" s="55"/>
      <c r="EP107" s="55"/>
      <c r="EQ107" s="55"/>
      <c r="ER107" s="55"/>
      <c r="ES107" s="55"/>
      <c r="ET107" s="55"/>
      <c r="EU107" s="55"/>
      <c r="EV107" s="55"/>
      <c r="EW107" s="55"/>
      <c r="EX107" s="55"/>
      <c r="EY107" s="55"/>
      <c r="EZ107" s="55"/>
      <c r="FA107" s="55"/>
      <c r="FB107" s="55"/>
      <c r="FC107" s="55"/>
      <c r="FD107" s="55"/>
      <c r="FE107" s="55"/>
      <c r="FF107" s="55"/>
      <c r="FG107" s="55"/>
      <c r="FH107" s="55"/>
      <c r="FI107" s="55"/>
      <c r="FJ107" s="55"/>
      <c r="FK107" s="55"/>
      <c r="FL107" s="55"/>
      <c r="FM107" s="55"/>
      <c r="FN107" s="55"/>
      <c r="FO107" s="55"/>
      <c r="FP107" s="55"/>
      <c r="FQ107" s="55"/>
      <c r="FR107" s="55"/>
      <c r="FS107" s="55"/>
      <c r="FT107" s="55"/>
      <c r="FU107" s="55"/>
      <c r="FV107" s="55"/>
      <c r="FW107" s="55"/>
      <c r="FX107" s="55"/>
      <c r="FY107" s="55"/>
      <c r="FZ107" s="55"/>
      <c r="GA107" s="55"/>
      <c r="GB107" s="55"/>
      <c r="GC107" s="55"/>
      <c r="GD107" s="55"/>
      <c r="GE107" s="55"/>
      <c r="GF107" s="673"/>
      <c r="GG107" s="673"/>
      <c r="GH107" s="673"/>
      <c r="GI107" s="673"/>
      <c r="GJ107" s="673"/>
      <c r="GK107" s="673"/>
      <c r="GL107" s="673"/>
      <c r="GM107" s="673"/>
      <c r="GN107" s="673"/>
      <c r="GO107" s="673"/>
      <c r="GP107" s="673"/>
      <c r="GQ107" s="673"/>
      <c r="GR107" s="673"/>
      <c r="GS107" s="673"/>
      <c r="GT107" s="673"/>
      <c r="GU107" s="673"/>
      <c r="GV107" s="673"/>
      <c r="GW107" s="673"/>
      <c r="GX107" s="673"/>
      <c r="GY107" s="673"/>
      <c r="GZ107" s="673"/>
      <c r="HA107" s="673"/>
      <c r="HB107" s="673"/>
      <c r="HC107" s="673"/>
      <c r="HD107" s="673"/>
      <c r="HE107" s="673"/>
      <c r="HF107" s="673"/>
      <c r="HG107" s="673"/>
      <c r="HH107" s="673"/>
      <c r="HI107" s="673"/>
      <c r="HJ107" s="673"/>
      <c r="HK107" s="673"/>
      <c r="HL107" s="673"/>
      <c r="HM107" s="673"/>
      <c r="HN107" s="673"/>
      <c r="HO107" s="673"/>
      <c r="HP107" s="673"/>
      <c r="HQ107" s="673"/>
      <c r="HR107" s="673"/>
      <c r="HS107" s="673"/>
      <c r="HT107" s="673"/>
      <c r="HU107" s="673"/>
      <c r="HV107" s="673"/>
      <c r="HW107" s="673"/>
      <c r="HX107" s="673"/>
      <c r="HY107" s="673"/>
      <c r="HZ107" s="673"/>
      <c r="IA107" s="673"/>
      <c r="IB107" s="673"/>
      <c r="IC107" s="673"/>
      <c r="ID107" s="673"/>
      <c r="IE107" s="673"/>
      <c r="IF107" s="673"/>
      <c r="IG107" s="673"/>
      <c r="IH107" s="673"/>
      <c r="II107" s="673"/>
      <c r="IJ107" s="673"/>
      <c r="IK107" s="673"/>
      <c r="IL107" s="673"/>
      <c r="IM107" s="673"/>
      <c r="IN107" s="673"/>
      <c r="IO107" s="673"/>
      <c r="IP107" s="673"/>
      <c r="IQ107" s="673"/>
      <c r="IR107" s="673"/>
      <c r="IS107" s="673"/>
      <c r="IT107" s="673"/>
      <c r="IU107" s="673"/>
      <c r="IV107" s="673"/>
      <c r="IW107" s="673"/>
      <c r="IX107" s="673"/>
      <c r="IY107" s="673"/>
      <c r="IZ107" s="673"/>
      <c r="JA107" s="673"/>
      <c r="JB107" s="673"/>
      <c r="JC107" s="673"/>
      <c r="JD107" s="673"/>
      <c r="JE107" s="673"/>
      <c r="JF107" s="673"/>
      <c r="JG107" s="673"/>
      <c r="JH107" s="673"/>
      <c r="JI107" s="673"/>
      <c r="JJ107" s="673"/>
      <c r="JK107" s="673"/>
      <c r="JL107" s="673"/>
      <c r="JM107" s="673"/>
      <c r="JN107" s="673"/>
      <c r="JO107" s="673"/>
      <c r="JP107" s="673"/>
      <c r="JQ107" s="673"/>
      <c r="JR107" s="54"/>
      <c r="JS107" s="651"/>
      <c r="JT107" s="660"/>
      <c r="JU107" s="55"/>
      <c r="JV107" s="55"/>
      <c r="JW107" s="55"/>
      <c r="JX107" s="55"/>
      <c r="JY107" s="55"/>
      <c r="JZ107" s="55"/>
      <c r="KA107" s="55"/>
      <c r="KB107" s="55"/>
      <c r="KC107" s="55"/>
      <c r="KD107" s="55"/>
      <c r="KE107" s="55"/>
      <c r="KF107" s="55"/>
      <c r="KG107" s="55"/>
      <c r="KH107" s="55"/>
      <c r="KI107" s="55"/>
      <c r="KJ107" s="55"/>
      <c r="KK107" s="55"/>
      <c r="KL107" s="55"/>
      <c r="KM107" s="55"/>
      <c r="KN107" s="43"/>
      <c r="KT107" s="626"/>
      <c r="KU107" s="626"/>
      <c r="KV107" s="626"/>
      <c r="KW107" s="626"/>
      <c r="KX107" s="626"/>
      <c r="KY107" s="626"/>
      <c r="KZ107" s="626"/>
      <c r="LA107" s="626"/>
      <c r="LB107" s="626"/>
      <c r="LC107" s="626"/>
      <c r="LD107" s="626"/>
      <c r="LE107" s="626"/>
      <c r="LF107" s="626"/>
      <c r="LG107" s="626"/>
      <c r="LH107" s="626"/>
      <c r="LI107" s="626"/>
      <c r="LJ107" s="626"/>
      <c r="LK107" s="626"/>
      <c r="LL107" s="626"/>
      <c r="LM107" s="626"/>
      <c r="LN107" s="626"/>
      <c r="LO107" s="626"/>
      <c r="LP107" s="626"/>
      <c r="LQ107" s="626"/>
      <c r="LR107" s="626"/>
      <c r="LS107" s="626"/>
      <c r="LT107" s="626"/>
      <c r="LU107" s="626"/>
      <c r="LV107" s="626"/>
      <c r="LW107" s="626"/>
      <c r="LX107" s="626"/>
      <c r="LY107" s="626"/>
      <c r="LZ107" s="626"/>
      <c r="MA107" s="626"/>
      <c r="MB107" s="626"/>
      <c r="MC107" s="626"/>
      <c r="MD107" s="626"/>
      <c r="ME107" s="626"/>
      <c r="MF107" s="626"/>
      <c r="MG107" s="626"/>
      <c r="MH107" s="626"/>
      <c r="MI107" s="626"/>
      <c r="MJ107" s="626"/>
      <c r="MK107" s="626"/>
      <c r="ML107" s="626"/>
      <c r="MM107" s="626"/>
      <c r="MN107" s="626"/>
      <c r="MO107" s="626"/>
      <c r="MP107" s="626"/>
      <c r="MQ107" s="626"/>
      <c r="MR107" s="626"/>
      <c r="MS107" s="626"/>
      <c r="MT107" s="626"/>
      <c r="MU107" s="626"/>
      <c r="MV107" s="626"/>
      <c r="MW107" s="626"/>
      <c r="MX107" s="626"/>
      <c r="MY107" s="626"/>
      <c r="MZ107" s="626"/>
      <c r="NA107" s="626"/>
      <c r="NB107" s="626"/>
      <c r="NC107" s="626"/>
      <c r="ND107" s="626"/>
      <c r="NE107" s="626"/>
      <c r="NF107" s="626"/>
      <c r="NG107" s="626"/>
      <c r="NH107" s="626"/>
      <c r="NI107" s="626"/>
      <c r="NJ107" s="627"/>
    </row>
    <row r="108" spans="2:374" ht="3.65" customHeight="1" thickBot="1" x14ac:dyDescent="0.7">
      <c r="B108" s="27"/>
      <c r="C108" s="28"/>
      <c r="D108" s="708"/>
      <c r="E108" s="708"/>
      <c r="F108" s="708"/>
      <c r="G108" s="708"/>
      <c r="H108" s="708"/>
      <c r="I108" s="708"/>
      <c r="J108" s="708"/>
      <c r="K108" s="708"/>
      <c r="L108" s="708"/>
      <c r="M108" s="708"/>
      <c r="N108" s="708"/>
      <c r="O108" s="708"/>
      <c r="P108" s="708"/>
      <c r="Q108" s="708"/>
      <c r="R108" s="708"/>
      <c r="S108" s="708"/>
      <c r="T108" s="708"/>
      <c r="U108" s="708"/>
      <c r="V108" s="708"/>
      <c r="W108" s="708"/>
      <c r="X108" s="708"/>
      <c r="Y108" s="708"/>
      <c r="Z108" s="708"/>
      <c r="AA108" s="708"/>
      <c r="AB108" s="708"/>
      <c r="AC108" s="708"/>
      <c r="AD108" s="708"/>
      <c r="AE108" s="708"/>
      <c r="AF108" s="708"/>
      <c r="AG108" s="708"/>
      <c r="AH108" s="708"/>
      <c r="AI108" s="708"/>
      <c r="AJ108" s="708"/>
      <c r="AK108" s="708"/>
      <c r="AL108" s="708"/>
      <c r="AM108" s="708"/>
      <c r="AN108" s="708"/>
      <c r="AO108" s="708"/>
      <c r="AP108" s="708"/>
      <c r="AQ108" s="708"/>
      <c r="AR108" s="708"/>
      <c r="AS108" s="708"/>
      <c r="AT108" s="708"/>
      <c r="AU108" s="708"/>
      <c r="AV108" s="708"/>
      <c r="AW108" s="708"/>
      <c r="AX108" s="708"/>
      <c r="AY108" s="708"/>
      <c r="AZ108" s="86"/>
      <c r="BM108" s="90"/>
      <c r="BN108" s="90"/>
      <c r="BO108" s="90"/>
      <c r="BP108" s="90"/>
      <c r="BQ108" s="90"/>
      <c r="BS108" s="663"/>
      <c r="BT108" s="651"/>
      <c r="BU108" s="61"/>
      <c r="BW108" s="45"/>
      <c r="BX108" s="45"/>
      <c r="BY108" s="45"/>
      <c r="BZ108" s="55"/>
      <c r="CA108" s="55"/>
      <c r="CB108" s="96"/>
      <c r="CC108" s="96"/>
      <c r="CD108" s="55"/>
      <c r="CE108" s="55"/>
      <c r="CF108" s="55"/>
      <c r="CG108" s="55"/>
      <c r="CH108" s="55"/>
      <c r="CI108" s="55"/>
      <c r="CJ108" s="55"/>
      <c r="CK108" s="55"/>
      <c r="CL108" s="55"/>
      <c r="CM108" s="55"/>
      <c r="CN108" s="55"/>
      <c r="CO108" s="55"/>
      <c r="CP108" s="55"/>
      <c r="CQ108" s="55"/>
      <c r="CR108" s="55"/>
      <c r="CS108" s="55"/>
      <c r="CT108" s="55"/>
      <c r="CU108" s="55"/>
      <c r="CV108" s="55"/>
      <c r="CW108" s="55"/>
      <c r="CX108" s="55"/>
      <c r="CY108" s="55"/>
      <c r="CZ108" s="55"/>
      <c r="DA108" s="55"/>
      <c r="DB108" s="55"/>
      <c r="DC108" s="55"/>
      <c r="DD108" s="55"/>
      <c r="DE108" s="55"/>
      <c r="DF108" s="55"/>
      <c r="DG108" s="55"/>
      <c r="DH108" s="55"/>
      <c r="DI108" s="55"/>
      <c r="DJ108" s="55"/>
      <c r="DK108" s="55"/>
      <c r="DL108" s="55"/>
      <c r="DM108" s="55"/>
      <c r="DN108" s="55"/>
      <c r="DO108" s="55"/>
      <c r="DP108" s="55"/>
      <c r="DQ108" s="55"/>
      <c r="DR108" s="55"/>
      <c r="DS108" s="55"/>
      <c r="DT108" s="55"/>
      <c r="DU108" s="55"/>
      <c r="DV108" s="55"/>
      <c r="DW108" s="55"/>
      <c r="DX108" s="55"/>
      <c r="DY108" s="55"/>
      <c r="DZ108" s="55"/>
      <c r="EA108" s="55"/>
      <c r="EB108" s="55"/>
      <c r="EC108" s="55"/>
      <c r="ED108" s="55"/>
      <c r="EE108" s="55"/>
      <c r="EF108" s="55"/>
      <c r="EG108" s="55"/>
      <c r="EH108" s="55"/>
      <c r="EI108" s="55"/>
      <c r="EJ108" s="55"/>
      <c r="EK108" s="55"/>
      <c r="EL108" s="55"/>
      <c r="EM108" s="55"/>
      <c r="EN108" s="55"/>
      <c r="EO108" s="55"/>
      <c r="EP108" s="55"/>
      <c r="EQ108" s="55"/>
      <c r="ER108" s="55"/>
      <c r="ES108" s="55"/>
      <c r="ET108" s="55"/>
      <c r="EU108" s="55"/>
      <c r="EV108" s="55"/>
      <c r="EW108" s="55"/>
      <c r="EX108" s="55"/>
      <c r="EY108" s="55"/>
      <c r="EZ108" s="55"/>
      <c r="FA108" s="55"/>
      <c r="FB108" s="55"/>
      <c r="FC108" s="55"/>
      <c r="FD108" s="55"/>
      <c r="FE108" s="55"/>
      <c r="FF108" s="55"/>
      <c r="FG108" s="55"/>
      <c r="FH108" s="55"/>
      <c r="FI108" s="55"/>
      <c r="FJ108" s="55"/>
      <c r="FK108" s="55"/>
      <c r="FL108" s="55"/>
      <c r="FM108" s="55"/>
      <c r="FN108" s="55"/>
      <c r="FO108" s="55"/>
      <c r="FP108" s="55"/>
      <c r="FQ108" s="55"/>
      <c r="FR108" s="55"/>
      <c r="FS108" s="55"/>
      <c r="FT108" s="55"/>
      <c r="FU108" s="55"/>
      <c r="FV108" s="55"/>
      <c r="FW108" s="55"/>
      <c r="FX108" s="55"/>
      <c r="FY108" s="55"/>
      <c r="FZ108" s="55"/>
      <c r="GA108" s="55"/>
      <c r="GB108" s="55"/>
      <c r="GC108" s="55"/>
      <c r="GD108" s="55"/>
      <c r="GE108" s="55"/>
      <c r="GF108" s="674"/>
      <c r="GG108" s="674"/>
      <c r="GH108" s="674"/>
      <c r="GI108" s="674"/>
      <c r="GJ108" s="674"/>
      <c r="GK108" s="674"/>
      <c r="GL108" s="674"/>
      <c r="GM108" s="674"/>
      <c r="GN108" s="674"/>
      <c r="GO108" s="674"/>
      <c r="GP108" s="674"/>
      <c r="GQ108" s="674"/>
      <c r="GR108" s="674"/>
      <c r="GS108" s="674"/>
      <c r="GT108" s="674"/>
      <c r="GU108" s="674"/>
      <c r="GV108" s="674"/>
      <c r="GW108" s="674"/>
      <c r="GX108" s="674"/>
      <c r="GY108" s="674"/>
      <c r="GZ108" s="674"/>
      <c r="HA108" s="674"/>
      <c r="HB108" s="674"/>
      <c r="HC108" s="674"/>
      <c r="HD108" s="674"/>
      <c r="HE108" s="674"/>
      <c r="HF108" s="674"/>
      <c r="HG108" s="674"/>
      <c r="HH108" s="674"/>
      <c r="HI108" s="674"/>
      <c r="HJ108" s="674"/>
      <c r="HK108" s="674"/>
      <c r="HL108" s="674"/>
      <c r="HM108" s="674"/>
      <c r="HN108" s="674"/>
      <c r="HO108" s="674"/>
      <c r="HP108" s="674"/>
      <c r="HQ108" s="674"/>
      <c r="HR108" s="674"/>
      <c r="HS108" s="674"/>
      <c r="HT108" s="674"/>
      <c r="HU108" s="674"/>
      <c r="HV108" s="674"/>
      <c r="HW108" s="674"/>
      <c r="HX108" s="674"/>
      <c r="HY108" s="674"/>
      <c r="HZ108" s="674"/>
      <c r="IA108" s="674"/>
      <c r="IB108" s="674"/>
      <c r="IC108" s="674"/>
      <c r="ID108" s="674"/>
      <c r="IE108" s="674"/>
      <c r="IF108" s="674"/>
      <c r="IG108" s="674"/>
      <c r="IH108" s="674"/>
      <c r="II108" s="674"/>
      <c r="IJ108" s="674"/>
      <c r="IK108" s="674"/>
      <c r="IL108" s="674"/>
      <c r="IM108" s="674"/>
      <c r="IN108" s="674"/>
      <c r="IO108" s="674"/>
      <c r="IP108" s="674"/>
      <c r="IQ108" s="674"/>
      <c r="IR108" s="674"/>
      <c r="IS108" s="674"/>
      <c r="IT108" s="674"/>
      <c r="IU108" s="674"/>
      <c r="IV108" s="674"/>
      <c r="IW108" s="674"/>
      <c r="IX108" s="674"/>
      <c r="IY108" s="674"/>
      <c r="IZ108" s="674"/>
      <c r="JA108" s="674"/>
      <c r="JB108" s="674"/>
      <c r="JC108" s="674"/>
      <c r="JD108" s="674"/>
      <c r="JE108" s="674"/>
      <c r="JF108" s="674"/>
      <c r="JG108" s="674"/>
      <c r="JH108" s="674"/>
      <c r="JI108" s="674"/>
      <c r="JJ108" s="674"/>
      <c r="JK108" s="674"/>
      <c r="JL108" s="674"/>
      <c r="JM108" s="674"/>
      <c r="JN108" s="674"/>
      <c r="JO108" s="674"/>
      <c r="JP108" s="674"/>
      <c r="JQ108" s="674"/>
      <c r="JR108" s="54"/>
      <c r="JS108" s="651"/>
      <c r="JT108" s="660"/>
      <c r="JU108" s="55"/>
      <c r="JV108" s="55"/>
      <c r="JW108" s="55"/>
      <c r="JX108" s="55"/>
      <c r="JY108" s="55"/>
      <c r="JZ108" s="55"/>
      <c r="KA108" s="55"/>
      <c r="KB108" s="55"/>
      <c r="KC108" s="55"/>
      <c r="KD108" s="55"/>
      <c r="KE108" s="55"/>
      <c r="KF108" s="55"/>
      <c r="KG108" s="55"/>
      <c r="KH108" s="55"/>
      <c r="KI108" s="55"/>
      <c r="KJ108" s="55"/>
      <c r="KK108" s="55"/>
      <c r="KL108" s="55"/>
      <c r="KM108" s="55"/>
      <c r="KN108" s="43"/>
      <c r="KT108" s="626"/>
      <c r="KU108" s="626"/>
      <c r="KV108" s="626"/>
      <c r="KW108" s="626"/>
      <c r="KX108" s="626"/>
      <c r="KY108" s="626"/>
      <c r="KZ108" s="626"/>
      <c r="LA108" s="626"/>
      <c r="LB108" s="626"/>
      <c r="LC108" s="626"/>
      <c r="LD108" s="626"/>
      <c r="LE108" s="626"/>
      <c r="LF108" s="626"/>
      <c r="LG108" s="626"/>
      <c r="LH108" s="626"/>
      <c r="LI108" s="626"/>
      <c r="LJ108" s="626"/>
      <c r="LK108" s="626"/>
      <c r="LL108" s="626"/>
      <c r="LM108" s="626"/>
      <c r="LN108" s="626"/>
      <c r="LO108" s="626"/>
      <c r="LP108" s="626"/>
      <c r="LQ108" s="626"/>
      <c r="LR108" s="626"/>
      <c r="LS108" s="626"/>
      <c r="LT108" s="626"/>
      <c r="LU108" s="626"/>
      <c r="LV108" s="626"/>
      <c r="LW108" s="626"/>
      <c r="LX108" s="626"/>
      <c r="LY108" s="626"/>
      <c r="LZ108" s="626"/>
      <c r="MA108" s="626"/>
      <c r="MB108" s="626"/>
      <c r="MC108" s="626"/>
      <c r="MD108" s="626"/>
      <c r="ME108" s="626"/>
      <c r="MF108" s="626"/>
      <c r="MG108" s="626"/>
      <c r="MH108" s="626"/>
      <c r="MI108" s="626"/>
      <c r="MJ108" s="626"/>
      <c r="MK108" s="626"/>
      <c r="ML108" s="626"/>
      <c r="MM108" s="626"/>
      <c r="MN108" s="626"/>
      <c r="MO108" s="626"/>
      <c r="MP108" s="626"/>
      <c r="MQ108" s="626"/>
      <c r="MR108" s="626"/>
      <c r="MS108" s="626"/>
      <c r="MT108" s="626"/>
      <c r="MU108" s="626"/>
      <c r="MV108" s="626"/>
      <c r="MW108" s="626"/>
      <c r="MX108" s="626"/>
      <c r="MY108" s="626"/>
      <c r="MZ108" s="626"/>
      <c r="NA108" s="626"/>
      <c r="NB108" s="626"/>
      <c r="NC108" s="626"/>
      <c r="ND108" s="626"/>
      <c r="NE108" s="626"/>
      <c r="NF108" s="626"/>
      <c r="NG108" s="626"/>
      <c r="NH108" s="626"/>
      <c r="NI108" s="626"/>
      <c r="NJ108" s="627"/>
    </row>
    <row r="109" spans="2:374" ht="3.65" customHeight="1" x14ac:dyDescent="0.65">
      <c r="B109" s="27"/>
      <c r="C109" s="28"/>
      <c r="D109" s="708"/>
      <c r="E109" s="708"/>
      <c r="F109" s="708"/>
      <c r="G109" s="708"/>
      <c r="H109" s="708"/>
      <c r="I109" s="708"/>
      <c r="J109" s="708"/>
      <c r="K109" s="708"/>
      <c r="L109" s="708"/>
      <c r="M109" s="708"/>
      <c r="N109" s="708"/>
      <c r="O109" s="708"/>
      <c r="P109" s="708"/>
      <c r="Q109" s="708"/>
      <c r="R109" s="708"/>
      <c r="S109" s="708"/>
      <c r="T109" s="708"/>
      <c r="U109" s="708"/>
      <c r="V109" s="708"/>
      <c r="W109" s="708"/>
      <c r="X109" s="708"/>
      <c r="Y109" s="708"/>
      <c r="Z109" s="708"/>
      <c r="AA109" s="708"/>
      <c r="AB109" s="708"/>
      <c r="AC109" s="708"/>
      <c r="AD109" s="708"/>
      <c r="AE109" s="708"/>
      <c r="AF109" s="708"/>
      <c r="AG109" s="708"/>
      <c r="AH109" s="708"/>
      <c r="AI109" s="708"/>
      <c r="AJ109" s="708"/>
      <c r="AK109" s="708"/>
      <c r="AL109" s="708"/>
      <c r="AM109" s="708"/>
      <c r="AN109" s="708"/>
      <c r="AO109" s="708"/>
      <c r="AP109" s="708"/>
      <c r="AQ109" s="708"/>
      <c r="AR109" s="708"/>
      <c r="AS109" s="708"/>
      <c r="AT109" s="708"/>
      <c r="AU109" s="708"/>
      <c r="AV109" s="708"/>
      <c r="AW109" s="708"/>
      <c r="AX109" s="708"/>
      <c r="AY109" s="708"/>
      <c r="AZ109" s="86"/>
      <c r="BM109" s="90"/>
      <c r="BN109" s="90"/>
      <c r="BO109" s="90"/>
      <c r="BP109" s="90"/>
      <c r="BQ109" s="90"/>
      <c r="BS109" s="709"/>
      <c r="BT109" s="653"/>
      <c r="BU109" s="61"/>
      <c r="BV109" s="746" t="s">
        <v>48</v>
      </c>
      <c r="BW109" s="746"/>
      <c r="BX109" s="746"/>
      <c r="BY109" s="746"/>
      <c r="BZ109" s="746"/>
      <c r="CA109" s="746"/>
      <c r="CB109" s="746"/>
      <c r="CC109" s="746"/>
      <c r="CD109" s="746"/>
      <c r="CE109" s="746"/>
      <c r="CF109" s="746"/>
      <c r="CG109" s="746"/>
      <c r="CH109" s="746"/>
      <c r="CI109" s="746"/>
      <c r="CJ109" s="746"/>
      <c r="CK109" s="746"/>
      <c r="CL109" s="746"/>
      <c r="CM109" s="746"/>
      <c r="CN109" s="746"/>
      <c r="CO109" s="746"/>
      <c r="CP109" s="746"/>
      <c r="CQ109" s="746"/>
      <c r="CR109" s="746"/>
      <c r="CS109" s="746"/>
      <c r="CT109" s="746"/>
      <c r="CU109" s="746"/>
      <c r="CV109" s="746"/>
      <c r="CW109" s="746"/>
      <c r="CX109" s="746"/>
      <c r="CY109" s="746"/>
      <c r="CZ109" s="746"/>
      <c r="DA109" s="746"/>
      <c r="DB109" s="746"/>
      <c r="DC109" s="746"/>
      <c r="DD109" s="746"/>
      <c r="DE109" s="746"/>
      <c r="DF109" s="746"/>
      <c r="DG109" s="746"/>
      <c r="DH109" s="746"/>
      <c r="DI109" s="746"/>
      <c r="DJ109" s="746"/>
      <c r="DK109" s="746"/>
      <c r="DL109" s="746"/>
      <c r="DM109" s="746"/>
      <c r="DN109" s="746"/>
      <c r="DO109" s="746"/>
      <c r="DP109" s="746"/>
      <c r="DQ109" s="746"/>
      <c r="DR109" s="746"/>
      <c r="DS109" s="746"/>
      <c r="DT109" s="746"/>
      <c r="DU109" s="746"/>
      <c r="DV109" s="746"/>
      <c r="DW109" s="746"/>
      <c r="DX109" s="746"/>
      <c r="DY109" s="746"/>
      <c r="DZ109" s="746"/>
      <c r="EA109" s="746"/>
      <c r="EB109" s="746"/>
      <c r="EC109" s="746"/>
      <c r="ED109" s="746"/>
      <c r="EE109" s="746"/>
      <c r="EF109" s="746"/>
      <c r="EG109" s="746"/>
      <c r="EH109" s="746"/>
      <c r="EI109" s="746"/>
      <c r="EJ109" s="746"/>
      <c r="EK109" s="746"/>
      <c r="EL109" s="746"/>
      <c r="EM109" s="746"/>
      <c r="EN109" s="746"/>
      <c r="EO109" s="746"/>
      <c r="EP109" s="746"/>
      <c r="EQ109" s="746"/>
      <c r="ER109" s="746"/>
      <c r="ES109" s="746"/>
      <c r="ET109" s="746"/>
      <c r="EU109" s="746"/>
      <c r="EV109" s="746"/>
      <c r="EW109" s="746"/>
      <c r="EX109" s="746"/>
      <c r="EY109" s="746"/>
      <c r="EZ109" s="746"/>
      <c r="FA109" s="746"/>
      <c r="FB109" s="746"/>
      <c r="FC109" s="746"/>
      <c r="FD109" s="746"/>
      <c r="FE109" s="746"/>
      <c r="FF109" s="746"/>
      <c r="FG109" s="746"/>
      <c r="FH109" s="746"/>
      <c r="FI109" s="746"/>
      <c r="FJ109" s="746"/>
      <c r="FK109" s="746"/>
      <c r="FL109" s="746"/>
      <c r="FM109" s="746"/>
      <c r="FN109" s="746"/>
      <c r="FO109" s="746"/>
      <c r="FP109" s="746"/>
      <c r="FQ109" s="746"/>
      <c r="FR109" s="746"/>
      <c r="FS109" s="746"/>
      <c r="FT109" s="746"/>
      <c r="FU109" s="746"/>
      <c r="FV109" s="746"/>
      <c r="FW109" s="746"/>
      <c r="FX109" s="746"/>
      <c r="FY109" s="746"/>
      <c r="FZ109" s="746"/>
      <c r="GA109" s="746"/>
      <c r="GB109" s="746"/>
      <c r="GC109" s="746"/>
      <c r="GD109" s="746"/>
      <c r="GE109" s="747"/>
      <c r="GF109" s="742" t="s">
        <v>49</v>
      </c>
      <c r="GG109" s="743"/>
      <c r="GH109" s="743"/>
      <c r="GI109" s="743"/>
      <c r="GJ109" s="743"/>
      <c r="GK109" s="743"/>
      <c r="GL109" s="743"/>
      <c r="GM109" s="743"/>
      <c r="GN109" s="743"/>
      <c r="GO109" s="743"/>
      <c r="GP109" s="656">
        <v>0</v>
      </c>
      <c r="GQ109" s="656"/>
      <c r="GR109" s="656"/>
      <c r="GS109" s="656"/>
      <c r="GT109" s="656"/>
      <c r="GU109" s="656"/>
      <c r="GV109" s="656"/>
      <c r="GW109" s="656"/>
      <c r="GX109" s="656"/>
      <c r="GY109" s="656"/>
      <c r="GZ109" s="656"/>
      <c r="HA109" s="656"/>
      <c r="HB109" s="656"/>
      <c r="HC109" s="656"/>
      <c r="HD109" s="738" t="s">
        <v>50</v>
      </c>
      <c r="HE109" s="738"/>
      <c r="HF109" s="738"/>
      <c r="HG109" s="738"/>
      <c r="HH109" s="738"/>
      <c r="HI109" s="739"/>
      <c r="HJ109" s="742" t="s">
        <v>51</v>
      </c>
      <c r="HK109" s="743"/>
      <c r="HL109" s="743"/>
      <c r="HM109" s="743"/>
      <c r="HN109" s="743"/>
      <c r="HO109" s="743"/>
      <c r="HP109" s="743"/>
      <c r="HQ109" s="743"/>
      <c r="HR109" s="743"/>
      <c r="HS109" s="743"/>
      <c r="HT109" s="656">
        <v>0</v>
      </c>
      <c r="HU109" s="656"/>
      <c r="HV109" s="656"/>
      <c r="HW109" s="656"/>
      <c r="HX109" s="656"/>
      <c r="HY109" s="656"/>
      <c r="HZ109" s="656"/>
      <c r="IA109" s="656"/>
      <c r="IB109" s="656"/>
      <c r="IC109" s="656"/>
      <c r="ID109" s="656"/>
      <c r="IE109" s="656"/>
      <c r="IF109" s="656"/>
      <c r="IG109" s="656"/>
      <c r="IH109" s="738" t="s">
        <v>50</v>
      </c>
      <c r="II109" s="738"/>
      <c r="IJ109" s="738"/>
      <c r="IK109" s="738"/>
      <c r="IL109" s="738"/>
      <c r="IM109" s="739"/>
      <c r="IN109" s="742" t="s">
        <v>52</v>
      </c>
      <c r="IO109" s="743"/>
      <c r="IP109" s="743"/>
      <c r="IQ109" s="743"/>
      <c r="IR109" s="743"/>
      <c r="IS109" s="743"/>
      <c r="IT109" s="743"/>
      <c r="IU109" s="743"/>
      <c r="IV109" s="743"/>
      <c r="IW109" s="743"/>
      <c r="IX109" s="656">
        <v>0</v>
      </c>
      <c r="IY109" s="656"/>
      <c r="IZ109" s="656"/>
      <c r="JA109" s="656"/>
      <c r="JB109" s="656"/>
      <c r="JC109" s="656"/>
      <c r="JD109" s="656"/>
      <c r="JE109" s="656"/>
      <c r="JF109" s="656"/>
      <c r="JG109" s="656"/>
      <c r="JH109" s="656"/>
      <c r="JI109" s="656"/>
      <c r="JJ109" s="656"/>
      <c r="JK109" s="656"/>
      <c r="JL109" s="738" t="s">
        <v>50</v>
      </c>
      <c r="JM109" s="738"/>
      <c r="JN109" s="738"/>
      <c r="JO109" s="738"/>
      <c r="JP109" s="738"/>
      <c r="JQ109" s="738"/>
      <c r="JR109" s="97"/>
      <c r="JS109" s="661"/>
      <c r="JT109" s="662"/>
      <c r="JU109" s="55"/>
      <c r="JV109" s="55"/>
      <c r="JW109" s="55"/>
      <c r="JX109" s="55"/>
      <c r="JY109" s="55"/>
      <c r="JZ109" s="55"/>
      <c r="KA109" s="55"/>
      <c r="KB109" s="55"/>
      <c r="KC109" s="55"/>
      <c r="KD109" s="55"/>
      <c r="KE109" s="55"/>
      <c r="KF109" s="55"/>
      <c r="KG109" s="55"/>
      <c r="KH109" s="55"/>
      <c r="KI109" s="55"/>
      <c r="KJ109" s="55"/>
      <c r="KK109" s="55"/>
      <c r="KL109" s="55"/>
      <c r="KM109" s="55"/>
      <c r="KN109" s="43"/>
      <c r="KT109" s="626"/>
      <c r="KU109" s="626"/>
      <c r="KV109" s="626"/>
      <c r="KW109" s="626"/>
      <c r="KX109" s="626"/>
      <c r="KY109" s="626"/>
      <c r="KZ109" s="626"/>
      <c r="LA109" s="626"/>
      <c r="LB109" s="626"/>
      <c r="LC109" s="626"/>
      <c r="LD109" s="626"/>
      <c r="LE109" s="626"/>
      <c r="LF109" s="626"/>
      <c r="LG109" s="626"/>
      <c r="LH109" s="626"/>
      <c r="LI109" s="626"/>
      <c r="LJ109" s="626"/>
      <c r="LK109" s="626"/>
      <c r="LL109" s="626"/>
      <c r="LM109" s="626"/>
      <c r="LN109" s="626"/>
      <c r="LO109" s="626"/>
      <c r="LP109" s="626"/>
      <c r="LQ109" s="626"/>
      <c r="LR109" s="626"/>
      <c r="LS109" s="626"/>
      <c r="LT109" s="626"/>
      <c r="LU109" s="626"/>
      <c r="LV109" s="626"/>
      <c r="LW109" s="626"/>
      <c r="LX109" s="626"/>
      <c r="LY109" s="626"/>
      <c r="LZ109" s="626"/>
      <c r="MA109" s="626"/>
      <c r="MB109" s="626"/>
      <c r="MC109" s="626"/>
      <c r="MD109" s="626"/>
      <c r="ME109" s="626"/>
      <c r="MF109" s="626"/>
      <c r="MG109" s="626"/>
      <c r="MH109" s="626"/>
      <c r="MI109" s="626"/>
      <c r="MJ109" s="626"/>
      <c r="MK109" s="626"/>
      <c r="ML109" s="626"/>
      <c r="MM109" s="626"/>
      <c r="MN109" s="626"/>
      <c r="MO109" s="626"/>
      <c r="MP109" s="626"/>
      <c r="MQ109" s="626"/>
      <c r="MR109" s="626"/>
      <c r="MS109" s="626"/>
      <c r="MT109" s="626"/>
      <c r="MU109" s="626"/>
      <c r="MV109" s="626"/>
      <c r="MW109" s="626"/>
      <c r="MX109" s="626"/>
      <c r="MY109" s="626"/>
      <c r="MZ109" s="626"/>
      <c r="NA109" s="626"/>
      <c r="NB109" s="626"/>
      <c r="NC109" s="626"/>
      <c r="ND109" s="626"/>
      <c r="NE109" s="626"/>
      <c r="NF109" s="626"/>
      <c r="NG109" s="626"/>
      <c r="NH109" s="626"/>
      <c r="NI109" s="626"/>
      <c r="NJ109" s="627"/>
    </row>
    <row r="110" spans="2:374" ht="3.65" customHeight="1" x14ac:dyDescent="0.65">
      <c r="B110" s="27"/>
      <c r="C110" s="28"/>
      <c r="D110" s="714"/>
      <c r="E110" s="714"/>
      <c r="F110" s="714"/>
      <c r="G110" s="714"/>
      <c r="H110" s="714"/>
      <c r="I110" s="714"/>
      <c r="J110" s="714"/>
      <c r="K110" s="714"/>
      <c r="L110" s="714"/>
      <c r="M110" s="714"/>
      <c r="N110" s="714"/>
      <c r="O110" s="714"/>
      <c r="P110" s="714"/>
      <c r="Q110" s="714"/>
      <c r="R110" s="714"/>
      <c r="S110" s="714"/>
      <c r="T110" s="714"/>
      <c r="U110" s="714"/>
      <c r="V110" s="714"/>
      <c r="W110" s="714"/>
      <c r="X110" s="714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AI110" s="714"/>
      <c r="AJ110" s="714"/>
      <c r="AK110" s="714"/>
      <c r="AL110" s="714"/>
      <c r="AM110" s="714"/>
      <c r="AN110" s="714"/>
      <c r="AO110" s="714"/>
      <c r="AP110" s="714"/>
      <c r="AQ110" s="714"/>
      <c r="AR110" s="714"/>
      <c r="AS110" s="714"/>
      <c r="AT110" s="714"/>
      <c r="AU110" s="714"/>
      <c r="AV110" s="714"/>
      <c r="AW110" s="714"/>
      <c r="AX110" s="714"/>
      <c r="AY110" s="714"/>
      <c r="AZ110" s="86"/>
      <c r="BM110" s="90"/>
      <c r="BN110" s="90"/>
      <c r="BO110" s="90"/>
      <c r="BP110" s="90"/>
      <c r="BQ110" s="90"/>
      <c r="BS110" s="715" t="s">
        <v>53</v>
      </c>
      <c r="BT110" s="649"/>
      <c r="BU110" s="61"/>
      <c r="BV110" s="746"/>
      <c r="BW110" s="746"/>
      <c r="BX110" s="746"/>
      <c r="BY110" s="746"/>
      <c r="BZ110" s="746"/>
      <c r="CA110" s="746"/>
      <c r="CB110" s="746"/>
      <c r="CC110" s="746"/>
      <c r="CD110" s="746"/>
      <c r="CE110" s="746"/>
      <c r="CF110" s="746"/>
      <c r="CG110" s="746"/>
      <c r="CH110" s="746"/>
      <c r="CI110" s="746"/>
      <c r="CJ110" s="746"/>
      <c r="CK110" s="746"/>
      <c r="CL110" s="746"/>
      <c r="CM110" s="746"/>
      <c r="CN110" s="746"/>
      <c r="CO110" s="746"/>
      <c r="CP110" s="746"/>
      <c r="CQ110" s="746"/>
      <c r="CR110" s="746"/>
      <c r="CS110" s="746"/>
      <c r="CT110" s="746"/>
      <c r="CU110" s="746"/>
      <c r="CV110" s="746"/>
      <c r="CW110" s="746"/>
      <c r="CX110" s="746"/>
      <c r="CY110" s="746"/>
      <c r="CZ110" s="746"/>
      <c r="DA110" s="746"/>
      <c r="DB110" s="746"/>
      <c r="DC110" s="746"/>
      <c r="DD110" s="746"/>
      <c r="DE110" s="746"/>
      <c r="DF110" s="746"/>
      <c r="DG110" s="746"/>
      <c r="DH110" s="746"/>
      <c r="DI110" s="746"/>
      <c r="DJ110" s="746"/>
      <c r="DK110" s="746"/>
      <c r="DL110" s="746"/>
      <c r="DM110" s="746"/>
      <c r="DN110" s="746"/>
      <c r="DO110" s="746"/>
      <c r="DP110" s="746"/>
      <c r="DQ110" s="746"/>
      <c r="DR110" s="746"/>
      <c r="DS110" s="746"/>
      <c r="DT110" s="746"/>
      <c r="DU110" s="746"/>
      <c r="DV110" s="746"/>
      <c r="DW110" s="746"/>
      <c r="DX110" s="746"/>
      <c r="DY110" s="746"/>
      <c r="DZ110" s="746"/>
      <c r="EA110" s="746"/>
      <c r="EB110" s="746"/>
      <c r="EC110" s="746"/>
      <c r="ED110" s="746"/>
      <c r="EE110" s="746"/>
      <c r="EF110" s="746"/>
      <c r="EG110" s="746"/>
      <c r="EH110" s="746"/>
      <c r="EI110" s="746"/>
      <c r="EJ110" s="746"/>
      <c r="EK110" s="746"/>
      <c r="EL110" s="746"/>
      <c r="EM110" s="746"/>
      <c r="EN110" s="746"/>
      <c r="EO110" s="746"/>
      <c r="EP110" s="746"/>
      <c r="EQ110" s="746"/>
      <c r="ER110" s="746"/>
      <c r="ES110" s="746"/>
      <c r="ET110" s="746"/>
      <c r="EU110" s="746"/>
      <c r="EV110" s="746"/>
      <c r="EW110" s="746"/>
      <c r="EX110" s="746"/>
      <c r="EY110" s="746"/>
      <c r="EZ110" s="746"/>
      <c r="FA110" s="746"/>
      <c r="FB110" s="746"/>
      <c r="FC110" s="746"/>
      <c r="FD110" s="746"/>
      <c r="FE110" s="746"/>
      <c r="FF110" s="746"/>
      <c r="FG110" s="746"/>
      <c r="FH110" s="746"/>
      <c r="FI110" s="746"/>
      <c r="FJ110" s="746"/>
      <c r="FK110" s="746"/>
      <c r="FL110" s="746"/>
      <c r="FM110" s="746"/>
      <c r="FN110" s="746"/>
      <c r="FO110" s="746"/>
      <c r="FP110" s="746"/>
      <c r="FQ110" s="746"/>
      <c r="FR110" s="746"/>
      <c r="FS110" s="746"/>
      <c r="FT110" s="746"/>
      <c r="FU110" s="746"/>
      <c r="FV110" s="746"/>
      <c r="FW110" s="746"/>
      <c r="FX110" s="746"/>
      <c r="FY110" s="746"/>
      <c r="FZ110" s="746"/>
      <c r="GA110" s="746"/>
      <c r="GB110" s="746"/>
      <c r="GC110" s="746"/>
      <c r="GD110" s="746"/>
      <c r="GE110" s="747"/>
      <c r="GF110" s="744"/>
      <c r="GG110" s="745"/>
      <c r="GH110" s="745"/>
      <c r="GI110" s="745"/>
      <c r="GJ110" s="745"/>
      <c r="GK110" s="745"/>
      <c r="GL110" s="745"/>
      <c r="GM110" s="745"/>
      <c r="GN110" s="745"/>
      <c r="GO110" s="745"/>
      <c r="GP110" s="657"/>
      <c r="GQ110" s="657"/>
      <c r="GR110" s="657"/>
      <c r="GS110" s="657"/>
      <c r="GT110" s="657"/>
      <c r="GU110" s="657"/>
      <c r="GV110" s="657"/>
      <c r="GW110" s="657"/>
      <c r="GX110" s="657"/>
      <c r="GY110" s="657"/>
      <c r="GZ110" s="657"/>
      <c r="HA110" s="657"/>
      <c r="HB110" s="657"/>
      <c r="HC110" s="657"/>
      <c r="HD110" s="740"/>
      <c r="HE110" s="740"/>
      <c r="HF110" s="740"/>
      <c r="HG110" s="740"/>
      <c r="HH110" s="740"/>
      <c r="HI110" s="741"/>
      <c r="HJ110" s="744"/>
      <c r="HK110" s="745"/>
      <c r="HL110" s="745"/>
      <c r="HM110" s="745"/>
      <c r="HN110" s="745"/>
      <c r="HO110" s="745"/>
      <c r="HP110" s="745"/>
      <c r="HQ110" s="745"/>
      <c r="HR110" s="745"/>
      <c r="HS110" s="745"/>
      <c r="HT110" s="657"/>
      <c r="HU110" s="657"/>
      <c r="HV110" s="657"/>
      <c r="HW110" s="657"/>
      <c r="HX110" s="657"/>
      <c r="HY110" s="657"/>
      <c r="HZ110" s="657"/>
      <c r="IA110" s="657"/>
      <c r="IB110" s="657"/>
      <c r="IC110" s="657"/>
      <c r="ID110" s="657"/>
      <c r="IE110" s="657"/>
      <c r="IF110" s="657"/>
      <c r="IG110" s="657"/>
      <c r="IH110" s="740"/>
      <c r="II110" s="740"/>
      <c r="IJ110" s="740"/>
      <c r="IK110" s="740"/>
      <c r="IL110" s="740"/>
      <c r="IM110" s="741"/>
      <c r="IN110" s="744"/>
      <c r="IO110" s="745"/>
      <c r="IP110" s="745"/>
      <c r="IQ110" s="745"/>
      <c r="IR110" s="745"/>
      <c r="IS110" s="745"/>
      <c r="IT110" s="745"/>
      <c r="IU110" s="745"/>
      <c r="IV110" s="745"/>
      <c r="IW110" s="745"/>
      <c r="IX110" s="657"/>
      <c r="IY110" s="657"/>
      <c r="IZ110" s="657"/>
      <c r="JA110" s="657"/>
      <c r="JB110" s="657"/>
      <c r="JC110" s="657"/>
      <c r="JD110" s="657"/>
      <c r="JE110" s="657"/>
      <c r="JF110" s="657"/>
      <c r="JG110" s="657"/>
      <c r="JH110" s="657"/>
      <c r="JI110" s="657"/>
      <c r="JJ110" s="657"/>
      <c r="JK110" s="657"/>
      <c r="JL110" s="740"/>
      <c r="JM110" s="740"/>
      <c r="JN110" s="740"/>
      <c r="JO110" s="740"/>
      <c r="JP110" s="740"/>
      <c r="JQ110" s="740"/>
      <c r="JR110" s="98"/>
      <c r="JS110" s="658" t="s">
        <v>53</v>
      </c>
      <c r="JT110" s="659"/>
      <c r="JU110" s="55"/>
      <c r="JV110" s="55"/>
      <c r="JW110" s="55"/>
      <c r="JX110" s="55"/>
      <c r="JY110" s="55"/>
      <c r="JZ110" s="55"/>
      <c r="KA110" s="55"/>
      <c r="KB110" s="55"/>
      <c r="KC110" s="55"/>
      <c r="KD110" s="55"/>
      <c r="KE110" s="55"/>
      <c r="KF110" s="55"/>
      <c r="KG110" s="55"/>
      <c r="KH110" s="55"/>
      <c r="KI110" s="55"/>
      <c r="KJ110" s="55"/>
      <c r="KK110" s="55"/>
      <c r="KL110" s="55"/>
      <c r="KM110" s="55"/>
      <c r="KN110" s="43"/>
      <c r="KT110" s="626"/>
      <c r="KU110" s="626"/>
      <c r="KV110" s="626"/>
      <c r="KW110" s="626"/>
      <c r="KX110" s="626"/>
      <c r="KY110" s="626"/>
      <c r="KZ110" s="626"/>
      <c r="LA110" s="626"/>
      <c r="LB110" s="626"/>
      <c r="LC110" s="626"/>
      <c r="LD110" s="626"/>
      <c r="LE110" s="626"/>
      <c r="LF110" s="626"/>
      <c r="LG110" s="626"/>
      <c r="LH110" s="626"/>
      <c r="LI110" s="626"/>
      <c r="LJ110" s="626"/>
      <c r="LK110" s="626"/>
      <c r="LL110" s="626"/>
      <c r="LM110" s="626"/>
      <c r="LN110" s="626"/>
      <c r="LO110" s="626"/>
      <c r="LP110" s="626"/>
      <c r="LQ110" s="626"/>
      <c r="LR110" s="626"/>
      <c r="LS110" s="626"/>
      <c r="LT110" s="626"/>
      <c r="LU110" s="626"/>
      <c r="LV110" s="626"/>
      <c r="LW110" s="626"/>
      <c r="LX110" s="626"/>
      <c r="LY110" s="626"/>
      <c r="LZ110" s="626"/>
      <c r="MA110" s="626"/>
      <c r="MB110" s="626"/>
      <c r="MC110" s="626"/>
      <c r="MD110" s="626"/>
      <c r="ME110" s="626"/>
      <c r="MF110" s="626"/>
      <c r="MG110" s="626"/>
      <c r="MH110" s="626"/>
      <c r="MI110" s="626"/>
      <c r="MJ110" s="626"/>
      <c r="MK110" s="626"/>
      <c r="ML110" s="626"/>
      <c r="MM110" s="626"/>
      <c r="MN110" s="626"/>
      <c r="MO110" s="626"/>
      <c r="MP110" s="626"/>
      <c r="MQ110" s="626"/>
      <c r="MR110" s="626"/>
      <c r="MS110" s="626"/>
      <c r="MT110" s="626"/>
      <c r="MU110" s="626"/>
      <c r="MV110" s="626"/>
      <c r="MW110" s="626"/>
      <c r="MX110" s="626"/>
      <c r="MY110" s="626"/>
      <c r="MZ110" s="626"/>
      <c r="NA110" s="626"/>
      <c r="NB110" s="626"/>
      <c r="NC110" s="626"/>
      <c r="ND110" s="626"/>
      <c r="NE110" s="626"/>
      <c r="NF110" s="626"/>
      <c r="NG110" s="626"/>
      <c r="NH110" s="626"/>
      <c r="NI110" s="626"/>
      <c r="NJ110" s="627"/>
    </row>
    <row r="111" spans="2:374" ht="3.65" customHeight="1" x14ac:dyDescent="0.65">
      <c r="B111" s="27"/>
      <c r="C111" s="28"/>
      <c r="D111" s="714"/>
      <c r="E111" s="714"/>
      <c r="F111" s="714"/>
      <c r="G111" s="714"/>
      <c r="H111" s="714"/>
      <c r="I111" s="714"/>
      <c r="J111" s="714"/>
      <c r="K111" s="714"/>
      <c r="L111" s="714"/>
      <c r="M111" s="714"/>
      <c r="N111" s="714"/>
      <c r="O111" s="714"/>
      <c r="P111" s="714"/>
      <c r="Q111" s="714"/>
      <c r="R111" s="714"/>
      <c r="S111" s="714"/>
      <c r="T111" s="714"/>
      <c r="U111" s="714"/>
      <c r="V111" s="714"/>
      <c r="W111" s="714"/>
      <c r="X111" s="714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AI111" s="714"/>
      <c r="AJ111" s="714"/>
      <c r="AK111" s="714"/>
      <c r="AL111" s="714"/>
      <c r="AM111" s="714"/>
      <c r="AN111" s="714"/>
      <c r="AO111" s="714"/>
      <c r="AP111" s="714"/>
      <c r="AQ111" s="714"/>
      <c r="AR111" s="714"/>
      <c r="AS111" s="714"/>
      <c r="AT111" s="714"/>
      <c r="AU111" s="714"/>
      <c r="AV111" s="714"/>
      <c r="AW111" s="714"/>
      <c r="AX111" s="714"/>
      <c r="AY111" s="714"/>
      <c r="AZ111" s="86"/>
      <c r="BM111" s="92"/>
      <c r="BN111" s="92"/>
      <c r="BO111" s="92"/>
      <c r="BP111" s="92"/>
      <c r="BQ111" s="92"/>
      <c r="BS111" s="663"/>
      <c r="BT111" s="651"/>
      <c r="BU111" s="61"/>
      <c r="BV111" s="746"/>
      <c r="BW111" s="746"/>
      <c r="BX111" s="746"/>
      <c r="BY111" s="746"/>
      <c r="BZ111" s="746"/>
      <c r="CA111" s="746"/>
      <c r="CB111" s="746"/>
      <c r="CC111" s="746"/>
      <c r="CD111" s="746"/>
      <c r="CE111" s="746"/>
      <c r="CF111" s="746"/>
      <c r="CG111" s="746"/>
      <c r="CH111" s="746"/>
      <c r="CI111" s="746"/>
      <c r="CJ111" s="746"/>
      <c r="CK111" s="746"/>
      <c r="CL111" s="746"/>
      <c r="CM111" s="746"/>
      <c r="CN111" s="746"/>
      <c r="CO111" s="746"/>
      <c r="CP111" s="746"/>
      <c r="CQ111" s="746"/>
      <c r="CR111" s="746"/>
      <c r="CS111" s="746"/>
      <c r="CT111" s="746"/>
      <c r="CU111" s="746"/>
      <c r="CV111" s="746"/>
      <c r="CW111" s="746"/>
      <c r="CX111" s="746"/>
      <c r="CY111" s="746"/>
      <c r="CZ111" s="746"/>
      <c r="DA111" s="746"/>
      <c r="DB111" s="746"/>
      <c r="DC111" s="746"/>
      <c r="DD111" s="746"/>
      <c r="DE111" s="746"/>
      <c r="DF111" s="746"/>
      <c r="DG111" s="746"/>
      <c r="DH111" s="746"/>
      <c r="DI111" s="746"/>
      <c r="DJ111" s="746"/>
      <c r="DK111" s="746"/>
      <c r="DL111" s="746"/>
      <c r="DM111" s="746"/>
      <c r="DN111" s="746"/>
      <c r="DO111" s="746"/>
      <c r="DP111" s="746"/>
      <c r="DQ111" s="746"/>
      <c r="DR111" s="746"/>
      <c r="DS111" s="746"/>
      <c r="DT111" s="746"/>
      <c r="DU111" s="746"/>
      <c r="DV111" s="746"/>
      <c r="DW111" s="746"/>
      <c r="DX111" s="746"/>
      <c r="DY111" s="746"/>
      <c r="DZ111" s="746"/>
      <c r="EA111" s="746"/>
      <c r="EB111" s="746"/>
      <c r="EC111" s="746"/>
      <c r="ED111" s="746"/>
      <c r="EE111" s="746"/>
      <c r="EF111" s="746"/>
      <c r="EG111" s="746"/>
      <c r="EH111" s="746"/>
      <c r="EI111" s="746"/>
      <c r="EJ111" s="746"/>
      <c r="EK111" s="746"/>
      <c r="EL111" s="746"/>
      <c r="EM111" s="746"/>
      <c r="EN111" s="746"/>
      <c r="EO111" s="746"/>
      <c r="EP111" s="746"/>
      <c r="EQ111" s="746"/>
      <c r="ER111" s="746"/>
      <c r="ES111" s="746"/>
      <c r="ET111" s="746"/>
      <c r="EU111" s="746"/>
      <c r="EV111" s="746"/>
      <c r="EW111" s="746"/>
      <c r="EX111" s="746"/>
      <c r="EY111" s="746"/>
      <c r="EZ111" s="746"/>
      <c r="FA111" s="746"/>
      <c r="FB111" s="746"/>
      <c r="FC111" s="746"/>
      <c r="FD111" s="746"/>
      <c r="FE111" s="746"/>
      <c r="FF111" s="746"/>
      <c r="FG111" s="746"/>
      <c r="FH111" s="746"/>
      <c r="FI111" s="746"/>
      <c r="FJ111" s="746"/>
      <c r="FK111" s="746"/>
      <c r="FL111" s="746"/>
      <c r="FM111" s="746"/>
      <c r="FN111" s="746"/>
      <c r="FO111" s="746"/>
      <c r="FP111" s="746"/>
      <c r="FQ111" s="746"/>
      <c r="FR111" s="746"/>
      <c r="FS111" s="746"/>
      <c r="FT111" s="746"/>
      <c r="FU111" s="746"/>
      <c r="FV111" s="746"/>
      <c r="FW111" s="746"/>
      <c r="FX111" s="746"/>
      <c r="FY111" s="746"/>
      <c r="FZ111" s="746"/>
      <c r="GA111" s="746"/>
      <c r="GB111" s="746"/>
      <c r="GC111" s="746"/>
      <c r="GD111" s="746"/>
      <c r="GE111" s="747"/>
      <c r="GF111" s="744"/>
      <c r="GG111" s="745"/>
      <c r="GH111" s="745"/>
      <c r="GI111" s="745"/>
      <c r="GJ111" s="745"/>
      <c r="GK111" s="745"/>
      <c r="GL111" s="745"/>
      <c r="GM111" s="745"/>
      <c r="GN111" s="745"/>
      <c r="GO111" s="745"/>
      <c r="GP111" s="657"/>
      <c r="GQ111" s="657"/>
      <c r="GR111" s="657"/>
      <c r="GS111" s="657"/>
      <c r="GT111" s="657"/>
      <c r="GU111" s="657"/>
      <c r="GV111" s="657"/>
      <c r="GW111" s="657"/>
      <c r="GX111" s="657"/>
      <c r="GY111" s="657"/>
      <c r="GZ111" s="657"/>
      <c r="HA111" s="657"/>
      <c r="HB111" s="657"/>
      <c r="HC111" s="657"/>
      <c r="HD111" s="740"/>
      <c r="HE111" s="740"/>
      <c r="HF111" s="740"/>
      <c r="HG111" s="740"/>
      <c r="HH111" s="740"/>
      <c r="HI111" s="741"/>
      <c r="HJ111" s="744"/>
      <c r="HK111" s="745"/>
      <c r="HL111" s="745"/>
      <c r="HM111" s="745"/>
      <c r="HN111" s="745"/>
      <c r="HO111" s="745"/>
      <c r="HP111" s="745"/>
      <c r="HQ111" s="745"/>
      <c r="HR111" s="745"/>
      <c r="HS111" s="745"/>
      <c r="HT111" s="657"/>
      <c r="HU111" s="657"/>
      <c r="HV111" s="657"/>
      <c r="HW111" s="657"/>
      <c r="HX111" s="657"/>
      <c r="HY111" s="657"/>
      <c r="HZ111" s="657"/>
      <c r="IA111" s="657"/>
      <c r="IB111" s="657"/>
      <c r="IC111" s="657"/>
      <c r="ID111" s="657"/>
      <c r="IE111" s="657"/>
      <c r="IF111" s="657"/>
      <c r="IG111" s="657"/>
      <c r="IH111" s="740"/>
      <c r="II111" s="740"/>
      <c r="IJ111" s="740"/>
      <c r="IK111" s="740"/>
      <c r="IL111" s="740"/>
      <c r="IM111" s="741"/>
      <c r="IN111" s="744"/>
      <c r="IO111" s="745"/>
      <c r="IP111" s="745"/>
      <c r="IQ111" s="745"/>
      <c r="IR111" s="745"/>
      <c r="IS111" s="745"/>
      <c r="IT111" s="745"/>
      <c r="IU111" s="745"/>
      <c r="IV111" s="745"/>
      <c r="IW111" s="745"/>
      <c r="IX111" s="657"/>
      <c r="IY111" s="657"/>
      <c r="IZ111" s="657"/>
      <c r="JA111" s="657"/>
      <c r="JB111" s="657"/>
      <c r="JC111" s="657"/>
      <c r="JD111" s="657"/>
      <c r="JE111" s="657"/>
      <c r="JF111" s="657"/>
      <c r="JG111" s="657"/>
      <c r="JH111" s="657"/>
      <c r="JI111" s="657"/>
      <c r="JJ111" s="657"/>
      <c r="JK111" s="657"/>
      <c r="JL111" s="740"/>
      <c r="JM111" s="740"/>
      <c r="JN111" s="740"/>
      <c r="JO111" s="740"/>
      <c r="JP111" s="740"/>
      <c r="JQ111" s="740"/>
      <c r="JR111" s="54"/>
      <c r="JS111" s="651"/>
      <c r="JT111" s="660"/>
      <c r="JU111" s="55"/>
      <c r="JV111" s="55"/>
      <c r="JW111" s="55"/>
      <c r="JX111" s="55"/>
      <c r="JY111" s="55"/>
      <c r="JZ111" s="55"/>
      <c r="KA111" s="55"/>
      <c r="KB111" s="55"/>
      <c r="KC111" s="55"/>
      <c r="KD111" s="55"/>
      <c r="KE111" s="55"/>
      <c r="KF111" s="55"/>
      <c r="KG111" s="55"/>
      <c r="KH111" s="55"/>
      <c r="KI111" s="55"/>
      <c r="KJ111" s="55"/>
      <c r="KK111" s="55"/>
      <c r="KL111" s="55"/>
      <c r="KM111" s="55"/>
      <c r="KN111" s="43"/>
      <c r="KT111" s="626"/>
      <c r="KU111" s="626"/>
      <c r="KV111" s="626"/>
      <c r="KW111" s="626"/>
      <c r="KX111" s="626"/>
      <c r="KY111" s="626"/>
      <c r="KZ111" s="626"/>
      <c r="LA111" s="626"/>
      <c r="LB111" s="626"/>
      <c r="LC111" s="626"/>
      <c r="LD111" s="626"/>
      <c r="LE111" s="626"/>
      <c r="LF111" s="626"/>
      <c r="LG111" s="626"/>
      <c r="LH111" s="626"/>
      <c r="LI111" s="626"/>
      <c r="LJ111" s="626"/>
      <c r="LK111" s="626"/>
      <c r="LL111" s="626"/>
      <c r="LM111" s="626"/>
      <c r="LN111" s="626"/>
      <c r="LO111" s="626"/>
      <c r="LP111" s="626"/>
      <c r="LQ111" s="626"/>
      <c r="LR111" s="626"/>
      <c r="LS111" s="626"/>
      <c r="LT111" s="626"/>
      <c r="LU111" s="626"/>
      <c r="LV111" s="626"/>
      <c r="LW111" s="626"/>
      <c r="LX111" s="626"/>
      <c r="LY111" s="626"/>
      <c r="LZ111" s="626"/>
      <c r="MA111" s="626"/>
      <c r="MB111" s="626"/>
      <c r="MC111" s="626"/>
      <c r="MD111" s="626"/>
      <c r="ME111" s="626"/>
      <c r="MF111" s="626"/>
      <c r="MG111" s="626"/>
      <c r="MH111" s="626"/>
      <c r="MI111" s="626"/>
      <c r="MJ111" s="626"/>
      <c r="MK111" s="626"/>
      <c r="ML111" s="626"/>
      <c r="MM111" s="626"/>
      <c r="MN111" s="626"/>
      <c r="MO111" s="626"/>
      <c r="MP111" s="626"/>
      <c r="MQ111" s="626"/>
      <c r="MR111" s="626"/>
      <c r="MS111" s="626"/>
      <c r="MT111" s="626"/>
      <c r="MU111" s="626"/>
      <c r="MV111" s="626"/>
      <c r="MW111" s="626"/>
      <c r="MX111" s="626"/>
      <c r="MY111" s="626"/>
      <c r="MZ111" s="626"/>
      <c r="NA111" s="626"/>
      <c r="NB111" s="626"/>
      <c r="NC111" s="626"/>
      <c r="ND111" s="626"/>
      <c r="NE111" s="626"/>
      <c r="NF111" s="626"/>
      <c r="NG111" s="626"/>
      <c r="NH111" s="626"/>
      <c r="NI111" s="626"/>
      <c r="NJ111" s="627"/>
    </row>
    <row r="112" spans="2:374" ht="3.65" customHeight="1" x14ac:dyDescent="0.65">
      <c r="B112" s="27"/>
      <c r="C112" s="28"/>
      <c r="D112" s="714"/>
      <c r="E112" s="714"/>
      <c r="F112" s="714"/>
      <c r="G112" s="714"/>
      <c r="H112" s="714"/>
      <c r="I112" s="714"/>
      <c r="J112" s="714"/>
      <c r="K112" s="714"/>
      <c r="L112" s="714"/>
      <c r="M112" s="714"/>
      <c r="N112" s="714"/>
      <c r="O112" s="714"/>
      <c r="P112" s="714"/>
      <c r="Q112" s="714"/>
      <c r="R112" s="714"/>
      <c r="S112" s="714"/>
      <c r="T112" s="714"/>
      <c r="U112" s="714"/>
      <c r="V112" s="714"/>
      <c r="W112" s="714"/>
      <c r="X112" s="714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AI112" s="714"/>
      <c r="AJ112" s="714"/>
      <c r="AK112" s="714"/>
      <c r="AL112" s="714"/>
      <c r="AM112" s="714"/>
      <c r="AN112" s="714"/>
      <c r="AO112" s="714"/>
      <c r="AP112" s="714"/>
      <c r="AQ112" s="714"/>
      <c r="AR112" s="714"/>
      <c r="AS112" s="714"/>
      <c r="AT112" s="714"/>
      <c r="AU112" s="714"/>
      <c r="AV112" s="714"/>
      <c r="AW112" s="714"/>
      <c r="AX112" s="714"/>
      <c r="AY112" s="714"/>
      <c r="AZ112" s="86"/>
      <c r="BM112" s="92"/>
      <c r="BN112" s="92"/>
      <c r="BO112" s="92"/>
      <c r="BP112" s="92"/>
      <c r="BQ112" s="92"/>
      <c r="BS112" s="663"/>
      <c r="BT112" s="651"/>
      <c r="BU112" s="61"/>
      <c r="BV112" s="746"/>
      <c r="BW112" s="746"/>
      <c r="BX112" s="746"/>
      <c r="BY112" s="746"/>
      <c r="BZ112" s="746"/>
      <c r="CA112" s="746"/>
      <c r="CB112" s="746"/>
      <c r="CC112" s="746"/>
      <c r="CD112" s="746"/>
      <c r="CE112" s="746"/>
      <c r="CF112" s="746"/>
      <c r="CG112" s="746"/>
      <c r="CH112" s="746"/>
      <c r="CI112" s="746"/>
      <c r="CJ112" s="746"/>
      <c r="CK112" s="746"/>
      <c r="CL112" s="746"/>
      <c r="CM112" s="746"/>
      <c r="CN112" s="746"/>
      <c r="CO112" s="746"/>
      <c r="CP112" s="746"/>
      <c r="CQ112" s="746"/>
      <c r="CR112" s="746"/>
      <c r="CS112" s="746"/>
      <c r="CT112" s="746"/>
      <c r="CU112" s="746"/>
      <c r="CV112" s="746"/>
      <c r="CW112" s="746"/>
      <c r="CX112" s="746"/>
      <c r="CY112" s="746"/>
      <c r="CZ112" s="746"/>
      <c r="DA112" s="746"/>
      <c r="DB112" s="746"/>
      <c r="DC112" s="746"/>
      <c r="DD112" s="746"/>
      <c r="DE112" s="746"/>
      <c r="DF112" s="746"/>
      <c r="DG112" s="746"/>
      <c r="DH112" s="746"/>
      <c r="DI112" s="746"/>
      <c r="DJ112" s="746"/>
      <c r="DK112" s="746"/>
      <c r="DL112" s="746"/>
      <c r="DM112" s="746"/>
      <c r="DN112" s="746"/>
      <c r="DO112" s="746"/>
      <c r="DP112" s="746"/>
      <c r="DQ112" s="746"/>
      <c r="DR112" s="746"/>
      <c r="DS112" s="746"/>
      <c r="DT112" s="746"/>
      <c r="DU112" s="746"/>
      <c r="DV112" s="746"/>
      <c r="DW112" s="746"/>
      <c r="DX112" s="746"/>
      <c r="DY112" s="746"/>
      <c r="DZ112" s="746"/>
      <c r="EA112" s="746"/>
      <c r="EB112" s="746"/>
      <c r="EC112" s="746"/>
      <c r="ED112" s="746"/>
      <c r="EE112" s="746"/>
      <c r="EF112" s="746"/>
      <c r="EG112" s="746"/>
      <c r="EH112" s="746"/>
      <c r="EI112" s="746"/>
      <c r="EJ112" s="746"/>
      <c r="EK112" s="746"/>
      <c r="EL112" s="746"/>
      <c r="EM112" s="746"/>
      <c r="EN112" s="746"/>
      <c r="EO112" s="746"/>
      <c r="EP112" s="746"/>
      <c r="EQ112" s="746"/>
      <c r="ER112" s="746"/>
      <c r="ES112" s="746"/>
      <c r="ET112" s="746"/>
      <c r="EU112" s="746"/>
      <c r="EV112" s="746"/>
      <c r="EW112" s="746"/>
      <c r="EX112" s="746"/>
      <c r="EY112" s="746"/>
      <c r="EZ112" s="746"/>
      <c r="FA112" s="746"/>
      <c r="FB112" s="746"/>
      <c r="FC112" s="746"/>
      <c r="FD112" s="746"/>
      <c r="FE112" s="746"/>
      <c r="FF112" s="746"/>
      <c r="FG112" s="746"/>
      <c r="FH112" s="746"/>
      <c r="FI112" s="746"/>
      <c r="FJ112" s="746"/>
      <c r="FK112" s="746"/>
      <c r="FL112" s="746"/>
      <c r="FM112" s="746"/>
      <c r="FN112" s="746"/>
      <c r="FO112" s="746"/>
      <c r="FP112" s="746"/>
      <c r="FQ112" s="746"/>
      <c r="FR112" s="746"/>
      <c r="FS112" s="746"/>
      <c r="FT112" s="746"/>
      <c r="FU112" s="746"/>
      <c r="FV112" s="746"/>
      <c r="FW112" s="746"/>
      <c r="FX112" s="746"/>
      <c r="FY112" s="746"/>
      <c r="FZ112" s="746"/>
      <c r="GA112" s="746"/>
      <c r="GB112" s="746"/>
      <c r="GC112" s="746"/>
      <c r="GD112" s="746"/>
      <c r="GE112" s="747"/>
      <c r="GF112" s="744"/>
      <c r="GG112" s="745"/>
      <c r="GH112" s="745"/>
      <c r="GI112" s="745"/>
      <c r="GJ112" s="745"/>
      <c r="GK112" s="745"/>
      <c r="GL112" s="745"/>
      <c r="GM112" s="745"/>
      <c r="GN112" s="745"/>
      <c r="GO112" s="745"/>
      <c r="GP112" s="657"/>
      <c r="GQ112" s="657"/>
      <c r="GR112" s="657"/>
      <c r="GS112" s="657"/>
      <c r="GT112" s="657"/>
      <c r="GU112" s="657"/>
      <c r="GV112" s="657"/>
      <c r="GW112" s="657"/>
      <c r="GX112" s="657"/>
      <c r="GY112" s="657"/>
      <c r="GZ112" s="657"/>
      <c r="HA112" s="657"/>
      <c r="HB112" s="657"/>
      <c r="HC112" s="657"/>
      <c r="HD112" s="740"/>
      <c r="HE112" s="740"/>
      <c r="HF112" s="740"/>
      <c r="HG112" s="740"/>
      <c r="HH112" s="740"/>
      <c r="HI112" s="741"/>
      <c r="HJ112" s="744"/>
      <c r="HK112" s="745"/>
      <c r="HL112" s="745"/>
      <c r="HM112" s="745"/>
      <c r="HN112" s="745"/>
      <c r="HO112" s="745"/>
      <c r="HP112" s="745"/>
      <c r="HQ112" s="745"/>
      <c r="HR112" s="745"/>
      <c r="HS112" s="745"/>
      <c r="HT112" s="657"/>
      <c r="HU112" s="657"/>
      <c r="HV112" s="657"/>
      <c r="HW112" s="657"/>
      <c r="HX112" s="657"/>
      <c r="HY112" s="657"/>
      <c r="HZ112" s="657"/>
      <c r="IA112" s="657"/>
      <c r="IB112" s="657"/>
      <c r="IC112" s="657"/>
      <c r="ID112" s="657"/>
      <c r="IE112" s="657"/>
      <c r="IF112" s="657"/>
      <c r="IG112" s="657"/>
      <c r="IH112" s="740"/>
      <c r="II112" s="740"/>
      <c r="IJ112" s="740"/>
      <c r="IK112" s="740"/>
      <c r="IL112" s="740"/>
      <c r="IM112" s="741"/>
      <c r="IN112" s="744"/>
      <c r="IO112" s="745"/>
      <c r="IP112" s="745"/>
      <c r="IQ112" s="745"/>
      <c r="IR112" s="745"/>
      <c r="IS112" s="745"/>
      <c r="IT112" s="745"/>
      <c r="IU112" s="745"/>
      <c r="IV112" s="745"/>
      <c r="IW112" s="745"/>
      <c r="IX112" s="657"/>
      <c r="IY112" s="657"/>
      <c r="IZ112" s="657"/>
      <c r="JA112" s="657"/>
      <c r="JB112" s="657"/>
      <c r="JC112" s="657"/>
      <c r="JD112" s="657"/>
      <c r="JE112" s="657"/>
      <c r="JF112" s="657"/>
      <c r="JG112" s="657"/>
      <c r="JH112" s="657"/>
      <c r="JI112" s="657"/>
      <c r="JJ112" s="657"/>
      <c r="JK112" s="657"/>
      <c r="JL112" s="740"/>
      <c r="JM112" s="740"/>
      <c r="JN112" s="740"/>
      <c r="JO112" s="740"/>
      <c r="JP112" s="740"/>
      <c r="JQ112" s="740"/>
      <c r="JR112" s="54"/>
      <c r="JS112" s="651"/>
      <c r="JT112" s="660"/>
      <c r="JU112" s="55"/>
      <c r="JV112" s="55"/>
      <c r="JW112" s="55"/>
      <c r="JX112" s="55"/>
      <c r="JY112" s="55"/>
      <c r="JZ112" s="55"/>
      <c r="KA112" s="55"/>
      <c r="KB112" s="55"/>
      <c r="KC112" s="55"/>
      <c r="KD112" s="55"/>
      <c r="KE112" s="55"/>
      <c r="KF112" s="55"/>
      <c r="KG112" s="55"/>
      <c r="KH112" s="55"/>
      <c r="KI112" s="55"/>
      <c r="KJ112" s="55"/>
      <c r="KK112" s="55"/>
      <c r="KL112" s="55"/>
      <c r="KM112" s="55"/>
      <c r="KN112" s="43"/>
      <c r="KT112" s="626"/>
      <c r="KU112" s="626"/>
      <c r="KV112" s="626"/>
      <c r="KW112" s="626"/>
      <c r="KX112" s="626"/>
      <c r="KY112" s="626"/>
      <c r="KZ112" s="626"/>
      <c r="LA112" s="626"/>
      <c r="LB112" s="626"/>
      <c r="LC112" s="626"/>
      <c r="LD112" s="626"/>
      <c r="LE112" s="626"/>
      <c r="LF112" s="626"/>
      <c r="LG112" s="626"/>
      <c r="LH112" s="626"/>
      <c r="LI112" s="626"/>
      <c r="LJ112" s="626"/>
      <c r="LK112" s="626"/>
      <c r="LL112" s="626"/>
      <c r="LM112" s="626"/>
      <c r="LN112" s="626"/>
      <c r="LO112" s="626"/>
      <c r="LP112" s="626"/>
      <c r="LQ112" s="626"/>
      <c r="LR112" s="626"/>
      <c r="LS112" s="626"/>
      <c r="LT112" s="626"/>
      <c r="LU112" s="626"/>
      <c r="LV112" s="626"/>
      <c r="LW112" s="626"/>
      <c r="LX112" s="626"/>
      <c r="LY112" s="626"/>
      <c r="LZ112" s="626"/>
      <c r="MA112" s="626"/>
      <c r="MB112" s="626"/>
      <c r="MC112" s="626"/>
      <c r="MD112" s="626"/>
      <c r="ME112" s="626"/>
      <c r="MF112" s="626"/>
      <c r="MG112" s="626"/>
      <c r="MH112" s="626"/>
      <c r="MI112" s="626"/>
      <c r="MJ112" s="626"/>
      <c r="MK112" s="626"/>
      <c r="ML112" s="626"/>
      <c r="MM112" s="626"/>
      <c r="MN112" s="626"/>
      <c r="MO112" s="626"/>
      <c r="MP112" s="626"/>
      <c r="MQ112" s="626"/>
      <c r="MR112" s="626"/>
      <c r="MS112" s="626"/>
      <c r="MT112" s="626"/>
      <c r="MU112" s="626"/>
      <c r="MV112" s="626"/>
      <c r="MW112" s="626"/>
      <c r="MX112" s="626"/>
      <c r="MY112" s="626"/>
      <c r="MZ112" s="626"/>
      <c r="NA112" s="626"/>
      <c r="NB112" s="626"/>
      <c r="NC112" s="626"/>
      <c r="ND112" s="626"/>
      <c r="NE112" s="626"/>
      <c r="NF112" s="626"/>
      <c r="NG112" s="626"/>
      <c r="NH112" s="626"/>
      <c r="NI112" s="626"/>
      <c r="NJ112" s="627"/>
    </row>
    <row r="113" spans="2:374" ht="3.65" customHeight="1" x14ac:dyDescent="0.65">
      <c r="B113" s="27"/>
      <c r="C113" s="28"/>
      <c r="D113" s="714"/>
      <c r="E113" s="714"/>
      <c r="F113" s="714"/>
      <c r="G113" s="714"/>
      <c r="H113" s="714"/>
      <c r="I113" s="714"/>
      <c r="J113" s="714"/>
      <c r="K113" s="714"/>
      <c r="L113" s="714"/>
      <c r="M113" s="714"/>
      <c r="N113" s="714"/>
      <c r="O113" s="714"/>
      <c r="P113" s="714"/>
      <c r="Q113" s="714"/>
      <c r="R113" s="714"/>
      <c r="S113" s="714"/>
      <c r="T113" s="714"/>
      <c r="U113" s="714"/>
      <c r="V113" s="714"/>
      <c r="W113" s="714"/>
      <c r="X113" s="714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AI113" s="714"/>
      <c r="AJ113" s="714"/>
      <c r="AK113" s="714"/>
      <c r="AL113" s="714"/>
      <c r="AM113" s="714"/>
      <c r="AN113" s="714"/>
      <c r="AO113" s="714"/>
      <c r="AP113" s="714"/>
      <c r="AQ113" s="714"/>
      <c r="AR113" s="714"/>
      <c r="AS113" s="714"/>
      <c r="AT113" s="714"/>
      <c r="AU113" s="714"/>
      <c r="AV113" s="714"/>
      <c r="AW113" s="714"/>
      <c r="AX113" s="714"/>
      <c r="AY113" s="714"/>
      <c r="AZ113" s="86"/>
      <c r="BM113" s="90"/>
      <c r="BN113" s="90"/>
      <c r="BO113" s="90"/>
      <c r="BP113" s="90"/>
      <c r="BQ113" s="90"/>
      <c r="BS113" s="663"/>
      <c r="BT113" s="651"/>
      <c r="BU113" s="61"/>
      <c r="BV113" s="746"/>
      <c r="BW113" s="746"/>
      <c r="BX113" s="746"/>
      <c r="BY113" s="746"/>
      <c r="BZ113" s="746"/>
      <c r="CA113" s="746"/>
      <c r="CB113" s="746"/>
      <c r="CC113" s="746"/>
      <c r="CD113" s="746"/>
      <c r="CE113" s="746"/>
      <c r="CF113" s="746"/>
      <c r="CG113" s="746"/>
      <c r="CH113" s="746"/>
      <c r="CI113" s="746"/>
      <c r="CJ113" s="746"/>
      <c r="CK113" s="746"/>
      <c r="CL113" s="746"/>
      <c r="CM113" s="746"/>
      <c r="CN113" s="746"/>
      <c r="CO113" s="746"/>
      <c r="CP113" s="746"/>
      <c r="CQ113" s="746"/>
      <c r="CR113" s="746"/>
      <c r="CS113" s="746"/>
      <c r="CT113" s="746"/>
      <c r="CU113" s="746"/>
      <c r="CV113" s="746"/>
      <c r="CW113" s="746"/>
      <c r="CX113" s="746"/>
      <c r="CY113" s="746"/>
      <c r="CZ113" s="746"/>
      <c r="DA113" s="746"/>
      <c r="DB113" s="746"/>
      <c r="DC113" s="746"/>
      <c r="DD113" s="746"/>
      <c r="DE113" s="746"/>
      <c r="DF113" s="746"/>
      <c r="DG113" s="746"/>
      <c r="DH113" s="746"/>
      <c r="DI113" s="746"/>
      <c r="DJ113" s="746"/>
      <c r="DK113" s="746"/>
      <c r="DL113" s="746"/>
      <c r="DM113" s="746"/>
      <c r="DN113" s="746"/>
      <c r="DO113" s="746"/>
      <c r="DP113" s="746"/>
      <c r="DQ113" s="746"/>
      <c r="DR113" s="746"/>
      <c r="DS113" s="746"/>
      <c r="DT113" s="746"/>
      <c r="DU113" s="746"/>
      <c r="DV113" s="746"/>
      <c r="DW113" s="746"/>
      <c r="DX113" s="746"/>
      <c r="DY113" s="746"/>
      <c r="DZ113" s="746"/>
      <c r="EA113" s="746"/>
      <c r="EB113" s="746"/>
      <c r="EC113" s="746"/>
      <c r="ED113" s="746"/>
      <c r="EE113" s="746"/>
      <c r="EF113" s="746"/>
      <c r="EG113" s="746"/>
      <c r="EH113" s="746"/>
      <c r="EI113" s="746"/>
      <c r="EJ113" s="746"/>
      <c r="EK113" s="746"/>
      <c r="EL113" s="746"/>
      <c r="EM113" s="746"/>
      <c r="EN113" s="746"/>
      <c r="EO113" s="746"/>
      <c r="EP113" s="746"/>
      <c r="EQ113" s="746"/>
      <c r="ER113" s="746"/>
      <c r="ES113" s="746"/>
      <c r="ET113" s="746"/>
      <c r="EU113" s="746"/>
      <c r="EV113" s="746"/>
      <c r="EW113" s="746"/>
      <c r="EX113" s="746"/>
      <c r="EY113" s="746"/>
      <c r="EZ113" s="746"/>
      <c r="FA113" s="746"/>
      <c r="FB113" s="746"/>
      <c r="FC113" s="746"/>
      <c r="FD113" s="746"/>
      <c r="FE113" s="746"/>
      <c r="FF113" s="746"/>
      <c r="FG113" s="746"/>
      <c r="FH113" s="746"/>
      <c r="FI113" s="746"/>
      <c r="FJ113" s="746"/>
      <c r="FK113" s="746"/>
      <c r="FL113" s="746"/>
      <c r="FM113" s="746"/>
      <c r="FN113" s="746"/>
      <c r="FO113" s="746"/>
      <c r="FP113" s="746"/>
      <c r="FQ113" s="746"/>
      <c r="FR113" s="746"/>
      <c r="FS113" s="746"/>
      <c r="FT113" s="746"/>
      <c r="FU113" s="746"/>
      <c r="FV113" s="746"/>
      <c r="FW113" s="746"/>
      <c r="FX113" s="746"/>
      <c r="FY113" s="746"/>
      <c r="FZ113" s="746"/>
      <c r="GA113" s="746"/>
      <c r="GB113" s="746"/>
      <c r="GC113" s="746"/>
      <c r="GD113" s="746"/>
      <c r="GE113" s="747"/>
      <c r="GF113" s="744"/>
      <c r="GG113" s="745"/>
      <c r="GH113" s="745"/>
      <c r="GI113" s="745"/>
      <c r="GJ113" s="745"/>
      <c r="GK113" s="745"/>
      <c r="GL113" s="745"/>
      <c r="GM113" s="745"/>
      <c r="GN113" s="745"/>
      <c r="GO113" s="745"/>
      <c r="GP113" s="657"/>
      <c r="GQ113" s="657"/>
      <c r="GR113" s="657"/>
      <c r="GS113" s="657"/>
      <c r="GT113" s="657"/>
      <c r="GU113" s="657"/>
      <c r="GV113" s="657"/>
      <c r="GW113" s="657"/>
      <c r="GX113" s="657"/>
      <c r="GY113" s="657"/>
      <c r="GZ113" s="657"/>
      <c r="HA113" s="657"/>
      <c r="HB113" s="657"/>
      <c r="HC113" s="657"/>
      <c r="HD113" s="740"/>
      <c r="HE113" s="740"/>
      <c r="HF113" s="740"/>
      <c r="HG113" s="740"/>
      <c r="HH113" s="740"/>
      <c r="HI113" s="741"/>
      <c r="HJ113" s="744"/>
      <c r="HK113" s="745"/>
      <c r="HL113" s="745"/>
      <c r="HM113" s="745"/>
      <c r="HN113" s="745"/>
      <c r="HO113" s="745"/>
      <c r="HP113" s="745"/>
      <c r="HQ113" s="745"/>
      <c r="HR113" s="745"/>
      <c r="HS113" s="745"/>
      <c r="HT113" s="657"/>
      <c r="HU113" s="657"/>
      <c r="HV113" s="657"/>
      <c r="HW113" s="657"/>
      <c r="HX113" s="657"/>
      <c r="HY113" s="657"/>
      <c r="HZ113" s="657"/>
      <c r="IA113" s="657"/>
      <c r="IB113" s="657"/>
      <c r="IC113" s="657"/>
      <c r="ID113" s="657"/>
      <c r="IE113" s="657"/>
      <c r="IF113" s="657"/>
      <c r="IG113" s="657"/>
      <c r="IH113" s="740"/>
      <c r="II113" s="740"/>
      <c r="IJ113" s="740"/>
      <c r="IK113" s="740"/>
      <c r="IL113" s="740"/>
      <c r="IM113" s="741"/>
      <c r="IN113" s="744"/>
      <c r="IO113" s="745"/>
      <c r="IP113" s="745"/>
      <c r="IQ113" s="745"/>
      <c r="IR113" s="745"/>
      <c r="IS113" s="745"/>
      <c r="IT113" s="745"/>
      <c r="IU113" s="745"/>
      <c r="IV113" s="745"/>
      <c r="IW113" s="745"/>
      <c r="IX113" s="657"/>
      <c r="IY113" s="657"/>
      <c r="IZ113" s="657"/>
      <c r="JA113" s="657"/>
      <c r="JB113" s="657"/>
      <c r="JC113" s="657"/>
      <c r="JD113" s="657"/>
      <c r="JE113" s="657"/>
      <c r="JF113" s="657"/>
      <c r="JG113" s="657"/>
      <c r="JH113" s="657"/>
      <c r="JI113" s="657"/>
      <c r="JJ113" s="657"/>
      <c r="JK113" s="657"/>
      <c r="JL113" s="740"/>
      <c r="JM113" s="740"/>
      <c r="JN113" s="740"/>
      <c r="JO113" s="740"/>
      <c r="JP113" s="740"/>
      <c r="JQ113" s="740"/>
      <c r="JR113" s="54"/>
      <c r="JS113" s="651"/>
      <c r="JT113" s="660"/>
      <c r="JU113" s="55"/>
      <c r="JV113" s="55"/>
      <c r="JW113" s="55"/>
      <c r="JX113" s="55"/>
      <c r="JY113" s="55"/>
      <c r="JZ113" s="55"/>
      <c r="KA113" s="55"/>
      <c r="KB113" s="55"/>
      <c r="KC113" s="55"/>
      <c r="KD113" s="55"/>
      <c r="KE113" s="55"/>
      <c r="KF113" s="55"/>
      <c r="KG113" s="55"/>
      <c r="KH113" s="55"/>
      <c r="KI113" s="55"/>
      <c r="KJ113" s="55"/>
      <c r="KK113" s="55"/>
      <c r="KL113" s="55"/>
      <c r="KM113" s="55"/>
      <c r="KN113" s="43"/>
      <c r="KT113" s="626"/>
      <c r="KU113" s="626"/>
      <c r="KV113" s="626"/>
      <c r="KW113" s="626"/>
      <c r="KX113" s="626"/>
      <c r="KY113" s="626"/>
      <c r="KZ113" s="626"/>
      <c r="LA113" s="626"/>
      <c r="LB113" s="626"/>
      <c r="LC113" s="626"/>
      <c r="LD113" s="626"/>
      <c r="LE113" s="626"/>
      <c r="LF113" s="626"/>
      <c r="LG113" s="626"/>
      <c r="LH113" s="626"/>
      <c r="LI113" s="626"/>
      <c r="LJ113" s="626"/>
      <c r="LK113" s="626"/>
      <c r="LL113" s="626"/>
      <c r="LM113" s="626"/>
      <c r="LN113" s="626"/>
      <c r="LO113" s="626"/>
      <c r="LP113" s="626"/>
      <c r="LQ113" s="626"/>
      <c r="LR113" s="626"/>
      <c r="LS113" s="626"/>
      <c r="LT113" s="626"/>
      <c r="LU113" s="626"/>
      <c r="LV113" s="626"/>
      <c r="LW113" s="626"/>
      <c r="LX113" s="626"/>
      <c r="LY113" s="626"/>
      <c r="LZ113" s="626"/>
      <c r="MA113" s="626"/>
      <c r="MB113" s="626"/>
      <c r="MC113" s="626"/>
      <c r="MD113" s="626"/>
      <c r="ME113" s="626"/>
      <c r="MF113" s="626"/>
      <c r="MG113" s="626"/>
      <c r="MH113" s="626"/>
      <c r="MI113" s="626"/>
      <c r="MJ113" s="626"/>
      <c r="MK113" s="626"/>
      <c r="ML113" s="626"/>
      <c r="MM113" s="626"/>
      <c r="MN113" s="626"/>
      <c r="MO113" s="626"/>
      <c r="MP113" s="626"/>
      <c r="MQ113" s="626"/>
      <c r="MR113" s="626"/>
      <c r="MS113" s="626"/>
      <c r="MT113" s="626"/>
      <c r="MU113" s="626"/>
      <c r="MV113" s="626"/>
      <c r="MW113" s="626"/>
      <c r="MX113" s="626"/>
      <c r="MY113" s="626"/>
      <c r="MZ113" s="626"/>
      <c r="NA113" s="626"/>
      <c r="NB113" s="626"/>
      <c r="NC113" s="626"/>
      <c r="ND113" s="626"/>
      <c r="NE113" s="626"/>
      <c r="NF113" s="626"/>
      <c r="NG113" s="626"/>
      <c r="NH113" s="626"/>
      <c r="NI113" s="626"/>
      <c r="NJ113" s="627"/>
    </row>
    <row r="114" spans="2:374" ht="3.65" customHeight="1" x14ac:dyDescent="0.65">
      <c r="B114" s="27"/>
      <c r="C114" s="28"/>
      <c r="D114" s="714"/>
      <c r="E114" s="714"/>
      <c r="F114" s="714"/>
      <c r="G114" s="714"/>
      <c r="H114" s="714"/>
      <c r="I114" s="714"/>
      <c r="J114" s="714"/>
      <c r="K114" s="714"/>
      <c r="L114" s="714"/>
      <c r="M114" s="714"/>
      <c r="N114" s="714"/>
      <c r="O114" s="714"/>
      <c r="P114" s="714"/>
      <c r="Q114" s="714"/>
      <c r="R114" s="714"/>
      <c r="S114" s="714"/>
      <c r="T114" s="714"/>
      <c r="U114" s="714"/>
      <c r="V114" s="714"/>
      <c r="W114" s="714"/>
      <c r="X114" s="714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AI114" s="714"/>
      <c r="AJ114" s="714"/>
      <c r="AK114" s="714"/>
      <c r="AL114" s="714"/>
      <c r="AM114" s="714"/>
      <c r="AN114" s="714"/>
      <c r="AO114" s="714"/>
      <c r="AP114" s="714"/>
      <c r="AQ114" s="714"/>
      <c r="AR114" s="714"/>
      <c r="AS114" s="714"/>
      <c r="AT114" s="714"/>
      <c r="AU114" s="714"/>
      <c r="AV114" s="714"/>
      <c r="AW114" s="714"/>
      <c r="AX114" s="714"/>
      <c r="AY114" s="714"/>
      <c r="AZ114" s="86"/>
      <c r="BM114" s="90"/>
      <c r="BN114" s="90"/>
      <c r="BO114" s="90"/>
      <c r="BP114" s="90"/>
      <c r="BQ114" s="90"/>
      <c r="BS114" s="663"/>
      <c r="BT114" s="651"/>
      <c r="BU114" s="61"/>
      <c r="BV114" s="746"/>
      <c r="BW114" s="746"/>
      <c r="BX114" s="746"/>
      <c r="BY114" s="746"/>
      <c r="BZ114" s="746"/>
      <c r="CA114" s="746"/>
      <c r="CB114" s="746"/>
      <c r="CC114" s="746"/>
      <c r="CD114" s="746"/>
      <c r="CE114" s="746"/>
      <c r="CF114" s="746"/>
      <c r="CG114" s="746"/>
      <c r="CH114" s="746"/>
      <c r="CI114" s="746"/>
      <c r="CJ114" s="746"/>
      <c r="CK114" s="746"/>
      <c r="CL114" s="746"/>
      <c r="CM114" s="746"/>
      <c r="CN114" s="746"/>
      <c r="CO114" s="746"/>
      <c r="CP114" s="746"/>
      <c r="CQ114" s="746"/>
      <c r="CR114" s="746"/>
      <c r="CS114" s="746"/>
      <c r="CT114" s="746"/>
      <c r="CU114" s="746"/>
      <c r="CV114" s="746"/>
      <c r="CW114" s="746"/>
      <c r="CX114" s="746"/>
      <c r="CY114" s="746"/>
      <c r="CZ114" s="746"/>
      <c r="DA114" s="746"/>
      <c r="DB114" s="746"/>
      <c r="DC114" s="746"/>
      <c r="DD114" s="746"/>
      <c r="DE114" s="746"/>
      <c r="DF114" s="746"/>
      <c r="DG114" s="746"/>
      <c r="DH114" s="746"/>
      <c r="DI114" s="746"/>
      <c r="DJ114" s="746"/>
      <c r="DK114" s="746"/>
      <c r="DL114" s="746"/>
      <c r="DM114" s="746"/>
      <c r="DN114" s="746"/>
      <c r="DO114" s="746"/>
      <c r="DP114" s="746"/>
      <c r="DQ114" s="746"/>
      <c r="DR114" s="746"/>
      <c r="DS114" s="746"/>
      <c r="DT114" s="746"/>
      <c r="DU114" s="746"/>
      <c r="DV114" s="746"/>
      <c r="DW114" s="746"/>
      <c r="DX114" s="746"/>
      <c r="DY114" s="746"/>
      <c r="DZ114" s="746"/>
      <c r="EA114" s="746"/>
      <c r="EB114" s="746"/>
      <c r="EC114" s="746"/>
      <c r="ED114" s="746"/>
      <c r="EE114" s="746"/>
      <c r="EF114" s="746"/>
      <c r="EG114" s="746"/>
      <c r="EH114" s="746"/>
      <c r="EI114" s="746"/>
      <c r="EJ114" s="746"/>
      <c r="EK114" s="746"/>
      <c r="EL114" s="746"/>
      <c r="EM114" s="746"/>
      <c r="EN114" s="746"/>
      <c r="EO114" s="746"/>
      <c r="EP114" s="746"/>
      <c r="EQ114" s="746"/>
      <c r="ER114" s="746"/>
      <c r="ES114" s="746"/>
      <c r="ET114" s="746"/>
      <c r="EU114" s="746"/>
      <c r="EV114" s="746"/>
      <c r="EW114" s="746"/>
      <c r="EX114" s="746"/>
      <c r="EY114" s="746"/>
      <c r="EZ114" s="746"/>
      <c r="FA114" s="746"/>
      <c r="FB114" s="746"/>
      <c r="FC114" s="746"/>
      <c r="FD114" s="746"/>
      <c r="FE114" s="746"/>
      <c r="FF114" s="746"/>
      <c r="FG114" s="746"/>
      <c r="FH114" s="746"/>
      <c r="FI114" s="746"/>
      <c r="FJ114" s="746"/>
      <c r="FK114" s="746"/>
      <c r="FL114" s="746"/>
      <c r="FM114" s="746"/>
      <c r="FN114" s="746"/>
      <c r="FO114" s="746"/>
      <c r="FP114" s="746"/>
      <c r="FQ114" s="746"/>
      <c r="FR114" s="746"/>
      <c r="FS114" s="746"/>
      <c r="FT114" s="746"/>
      <c r="FU114" s="746"/>
      <c r="FV114" s="746"/>
      <c r="FW114" s="746"/>
      <c r="FX114" s="746"/>
      <c r="FY114" s="746"/>
      <c r="FZ114" s="746"/>
      <c r="GA114" s="746"/>
      <c r="GB114" s="746"/>
      <c r="GC114" s="746"/>
      <c r="GD114" s="746"/>
      <c r="GE114" s="747"/>
      <c r="GF114" s="744"/>
      <c r="GG114" s="745"/>
      <c r="GH114" s="745"/>
      <c r="GI114" s="745"/>
      <c r="GJ114" s="745"/>
      <c r="GK114" s="745"/>
      <c r="GL114" s="745"/>
      <c r="GM114" s="745"/>
      <c r="GN114" s="745"/>
      <c r="GO114" s="745"/>
      <c r="GP114" s="657"/>
      <c r="GQ114" s="657"/>
      <c r="GR114" s="657"/>
      <c r="GS114" s="657"/>
      <c r="GT114" s="657"/>
      <c r="GU114" s="657"/>
      <c r="GV114" s="657"/>
      <c r="GW114" s="657"/>
      <c r="GX114" s="657"/>
      <c r="GY114" s="657"/>
      <c r="GZ114" s="657"/>
      <c r="HA114" s="657"/>
      <c r="HB114" s="657"/>
      <c r="HC114" s="657"/>
      <c r="HD114" s="740"/>
      <c r="HE114" s="740"/>
      <c r="HF114" s="740"/>
      <c r="HG114" s="740"/>
      <c r="HH114" s="740"/>
      <c r="HI114" s="741"/>
      <c r="HJ114" s="744"/>
      <c r="HK114" s="745"/>
      <c r="HL114" s="745"/>
      <c r="HM114" s="745"/>
      <c r="HN114" s="745"/>
      <c r="HO114" s="745"/>
      <c r="HP114" s="745"/>
      <c r="HQ114" s="745"/>
      <c r="HR114" s="745"/>
      <c r="HS114" s="745"/>
      <c r="HT114" s="657"/>
      <c r="HU114" s="657"/>
      <c r="HV114" s="657"/>
      <c r="HW114" s="657"/>
      <c r="HX114" s="657"/>
      <c r="HY114" s="657"/>
      <c r="HZ114" s="657"/>
      <c r="IA114" s="657"/>
      <c r="IB114" s="657"/>
      <c r="IC114" s="657"/>
      <c r="ID114" s="657"/>
      <c r="IE114" s="657"/>
      <c r="IF114" s="657"/>
      <c r="IG114" s="657"/>
      <c r="IH114" s="740"/>
      <c r="II114" s="740"/>
      <c r="IJ114" s="740"/>
      <c r="IK114" s="740"/>
      <c r="IL114" s="740"/>
      <c r="IM114" s="741"/>
      <c r="IN114" s="744"/>
      <c r="IO114" s="745"/>
      <c r="IP114" s="745"/>
      <c r="IQ114" s="745"/>
      <c r="IR114" s="745"/>
      <c r="IS114" s="745"/>
      <c r="IT114" s="745"/>
      <c r="IU114" s="745"/>
      <c r="IV114" s="745"/>
      <c r="IW114" s="745"/>
      <c r="IX114" s="657"/>
      <c r="IY114" s="657"/>
      <c r="IZ114" s="657"/>
      <c r="JA114" s="657"/>
      <c r="JB114" s="657"/>
      <c r="JC114" s="657"/>
      <c r="JD114" s="657"/>
      <c r="JE114" s="657"/>
      <c r="JF114" s="657"/>
      <c r="JG114" s="657"/>
      <c r="JH114" s="657"/>
      <c r="JI114" s="657"/>
      <c r="JJ114" s="657"/>
      <c r="JK114" s="657"/>
      <c r="JL114" s="740"/>
      <c r="JM114" s="740"/>
      <c r="JN114" s="740"/>
      <c r="JO114" s="740"/>
      <c r="JP114" s="740"/>
      <c r="JQ114" s="740"/>
      <c r="JR114" s="54"/>
      <c r="JS114" s="651"/>
      <c r="JT114" s="660"/>
      <c r="JU114" s="55"/>
      <c r="JV114" s="55"/>
      <c r="JW114" s="55"/>
      <c r="JX114" s="55"/>
      <c r="JY114" s="55"/>
      <c r="JZ114" s="55"/>
      <c r="KA114" s="55"/>
      <c r="KB114" s="55"/>
      <c r="KC114" s="55"/>
      <c r="KD114" s="55"/>
      <c r="KE114" s="55"/>
      <c r="KF114" s="55"/>
      <c r="KG114" s="55"/>
      <c r="KH114" s="55"/>
      <c r="KI114" s="55"/>
      <c r="KJ114" s="55"/>
      <c r="KK114" s="55"/>
      <c r="KL114" s="55"/>
      <c r="KM114" s="55"/>
      <c r="KN114" s="43"/>
      <c r="KT114" s="626"/>
      <c r="KU114" s="626"/>
      <c r="KV114" s="626"/>
      <c r="KW114" s="626"/>
      <c r="KX114" s="626"/>
      <c r="KY114" s="626"/>
      <c r="KZ114" s="626"/>
      <c r="LA114" s="626"/>
      <c r="LB114" s="626"/>
      <c r="LC114" s="626"/>
      <c r="LD114" s="626"/>
      <c r="LE114" s="626"/>
      <c r="LF114" s="626"/>
      <c r="LG114" s="626"/>
      <c r="LH114" s="626"/>
      <c r="LI114" s="626"/>
      <c r="LJ114" s="626"/>
      <c r="LK114" s="626"/>
      <c r="LL114" s="626"/>
      <c r="LM114" s="626"/>
      <c r="LN114" s="626"/>
      <c r="LO114" s="626"/>
      <c r="LP114" s="626"/>
      <c r="LQ114" s="626"/>
      <c r="LR114" s="626"/>
      <c r="LS114" s="626"/>
      <c r="LT114" s="626"/>
      <c r="LU114" s="626"/>
      <c r="LV114" s="626"/>
      <c r="LW114" s="626"/>
      <c r="LX114" s="626"/>
      <c r="LY114" s="626"/>
      <c r="LZ114" s="626"/>
      <c r="MA114" s="626"/>
      <c r="MB114" s="626"/>
      <c r="MC114" s="626"/>
      <c r="MD114" s="626"/>
      <c r="ME114" s="626"/>
      <c r="MF114" s="626"/>
      <c r="MG114" s="626"/>
      <c r="MH114" s="626"/>
      <c r="MI114" s="626"/>
      <c r="MJ114" s="626"/>
      <c r="MK114" s="626"/>
      <c r="ML114" s="626"/>
      <c r="MM114" s="626"/>
      <c r="MN114" s="626"/>
      <c r="MO114" s="626"/>
      <c r="MP114" s="626"/>
      <c r="MQ114" s="626"/>
      <c r="MR114" s="626"/>
      <c r="MS114" s="626"/>
      <c r="MT114" s="626"/>
      <c r="MU114" s="626"/>
      <c r="MV114" s="626"/>
      <c r="MW114" s="626"/>
      <c r="MX114" s="626"/>
      <c r="MY114" s="626"/>
      <c r="MZ114" s="626"/>
      <c r="NA114" s="626"/>
      <c r="NB114" s="626"/>
      <c r="NC114" s="626"/>
      <c r="ND114" s="626"/>
      <c r="NE114" s="626"/>
      <c r="NF114" s="626"/>
      <c r="NG114" s="626"/>
      <c r="NH114" s="626"/>
      <c r="NI114" s="626"/>
      <c r="NJ114" s="627"/>
    </row>
    <row r="115" spans="2:374" ht="3.65" customHeight="1" x14ac:dyDescent="0.65">
      <c r="B115" s="27"/>
      <c r="C115" s="28"/>
      <c r="D115" s="714"/>
      <c r="E115" s="714"/>
      <c r="F115" s="714"/>
      <c r="G115" s="714"/>
      <c r="H115" s="714"/>
      <c r="I115" s="714"/>
      <c r="J115" s="714"/>
      <c r="K115" s="714"/>
      <c r="L115" s="714"/>
      <c r="M115" s="714"/>
      <c r="N115" s="714"/>
      <c r="O115" s="714"/>
      <c r="P115" s="714"/>
      <c r="Q115" s="714"/>
      <c r="R115" s="714"/>
      <c r="S115" s="714"/>
      <c r="T115" s="714"/>
      <c r="U115" s="714"/>
      <c r="V115" s="714"/>
      <c r="W115" s="714"/>
      <c r="X115" s="714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AI115" s="714"/>
      <c r="AJ115" s="714"/>
      <c r="AK115" s="714"/>
      <c r="AL115" s="714"/>
      <c r="AM115" s="714"/>
      <c r="AN115" s="714"/>
      <c r="AO115" s="714"/>
      <c r="AP115" s="714"/>
      <c r="AQ115" s="714"/>
      <c r="AR115" s="714"/>
      <c r="AS115" s="714"/>
      <c r="AT115" s="714"/>
      <c r="AU115" s="714"/>
      <c r="AV115" s="714"/>
      <c r="AW115" s="714"/>
      <c r="AX115" s="714"/>
      <c r="AY115" s="714"/>
      <c r="AZ115" s="86"/>
      <c r="BM115" s="90"/>
      <c r="BN115" s="90"/>
      <c r="BO115" s="90"/>
      <c r="BP115" s="90"/>
      <c r="BQ115" s="90"/>
      <c r="BS115" s="663"/>
      <c r="BT115" s="651"/>
      <c r="BU115" s="660" t="e" vm="13">
        <v>#VALUE!</v>
      </c>
      <c r="CY115" s="99"/>
      <c r="JR115" s="668" t="e" vm="13">
        <v>#VALUE!</v>
      </c>
      <c r="JS115" s="651"/>
      <c r="JT115" s="660"/>
      <c r="JU115" s="55"/>
      <c r="JV115" s="55"/>
      <c r="JW115" s="55"/>
      <c r="JX115" s="55"/>
      <c r="JY115" s="55"/>
      <c r="JZ115" s="55"/>
      <c r="KA115" s="55"/>
      <c r="KB115" s="55"/>
      <c r="KC115" s="55"/>
      <c r="KD115" s="55"/>
      <c r="KE115" s="55"/>
      <c r="KF115" s="55"/>
      <c r="KG115" s="55"/>
      <c r="KH115" s="55"/>
      <c r="KI115" s="55"/>
      <c r="KJ115" s="55"/>
      <c r="KK115" s="55"/>
      <c r="KL115" s="55"/>
      <c r="KM115" s="55"/>
      <c r="KN115" s="43"/>
      <c r="KT115" s="626"/>
      <c r="KU115" s="626"/>
      <c r="KV115" s="626"/>
      <c r="KW115" s="626"/>
      <c r="KX115" s="626"/>
      <c r="KY115" s="626"/>
      <c r="KZ115" s="626"/>
      <c r="LA115" s="626"/>
      <c r="LB115" s="626"/>
      <c r="LC115" s="626"/>
      <c r="LD115" s="626"/>
      <c r="LE115" s="626"/>
      <c r="LF115" s="626"/>
      <c r="LG115" s="626"/>
      <c r="LH115" s="626"/>
      <c r="LI115" s="626"/>
      <c r="LJ115" s="626"/>
      <c r="LK115" s="626"/>
      <c r="LL115" s="626"/>
      <c r="LM115" s="626"/>
      <c r="LN115" s="626"/>
      <c r="LO115" s="626"/>
      <c r="LP115" s="626"/>
      <c r="LQ115" s="626"/>
      <c r="LR115" s="626"/>
      <c r="LS115" s="626"/>
      <c r="LT115" s="626"/>
      <c r="LU115" s="626"/>
      <c r="LV115" s="626"/>
      <c r="LW115" s="626"/>
      <c r="LX115" s="626"/>
      <c r="LY115" s="626"/>
      <c r="LZ115" s="626"/>
      <c r="MA115" s="626"/>
      <c r="MB115" s="626"/>
      <c r="MC115" s="626"/>
      <c r="MD115" s="626"/>
      <c r="ME115" s="626"/>
      <c r="MF115" s="626"/>
      <c r="MG115" s="626"/>
      <c r="MH115" s="626"/>
      <c r="MI115" s="626"/>
      <c r="MJ115" s="626"/>
      <c r="MK115" s="626"/>
      <c r="ML115" s="626"/>
      <c r="MM115" s="626"/>
      <c r="MN115" s="626"/>
      <c r="MO115" s="626"/>
      <c r="MP115" s="626"/>
      <c r="MQ115" s="626"/>
      <c r="MR115" s="626"/>
      <c r="MS115" s="626"/>
      <c r="MT115" s="626"/>
      <c r="MU115" s="626"/>
      <c r="MV115" s="626"/>
      <c r="MW115" s="626"/>
      <c r="MX115" s="626"/>
      <c r="MY115" s="626"/>
      <c r="MZ115" s="626"/>
      <c r="NA115" s="626"/>
      <c r="NB115" s="626"/>
      <c r="NC115" s="626"/>
      <c r="ND115" s="626"/>
      <c r="NE115" s="626"/>
      <c r="NF115" s="626"/>
      <c r="NG115" s="626"/>
      <c r="NH115" s="626"/>
      <c r="NI115" s="626"/>
      <c r="NJ115" s="627"/>
    </row>
    <row r="116" spans="2:374" ht="3.65" customHeight="1" x14ac:dyDescent="0.65">
      <c r="B116" s="27"/>
      <c r="C116" s="28"/>
      <c r="D116" s="708"/>
      <c r="E116" s="708"/>
      <c r="F116" s="708"/>
      <c r="G116" s="708"/>
      <c r="H116" s="708"/>
      <c r="I116" s="708"/>
      <c r="J116" s="708"/>
      <c r="K116" s="708"/>
      <c r="L116" s="708"/>
      <c r="M116" s="708"/>
      <c r="N116" s="708"/>
      <c r="O116" s="708"/>
      <c r="P116" s="708"/>
      <c r="Q116" s="708"/>
      <c r="R116" s="708"/>
      <c r="S116" s="708"/>
      <c r="T116" s="708"/>
      <c r="U116" s="708"/>
      <c r="V116" s="708"/>
      <c r="W116" s="708"/>
      <c r="X116" s="708"/>
      <c r="Y116" s="708"/>
      <c r="Z116" s="708"/>
      <c r="AA116" s="708"/>
      <c r="AB116" s="708"/>
      <c r="AC116" s="708"/>
      <c r="AD116" s="708"/>
      <c r="AE116" s="708"/>
      <c r="AF116" s="708"/>
      <c r="AG116" s="708"/>
      <c r="AH116" s="708"/>
      <c r="AI116" s="708"/>
      <c r="AJ116" s="708"/>
      <c r="AK116" s="708"/>
      <c r="AL116" s="708"/>
      <c r="AM116" s="708"/>
      <c r="AN116" s="708"/>
      <c r="AO116" s="708"/>
      <c r="AP116" s="708"/>
      <c r="AQ116" s="708"/>
      <c r="AR116" s="708"/>
      <c r="AS116" s="708"/>
      <c r="AT116" s="708"/>
      <c r="AU116" s="708"/>
      <c r="AV116" s="708"/>
      <c r="AW116" s="708"/>
      <c r="AX116" s="708"/>
      <c r="AY116" s="708"/>
      <c r="AZ116" s="86"/>
      <c r="BM116" s="90"/>
      <c r="BN116" s="90"/>
      <c r="BO116" s="90"/>
      <c r="BP116" s="90"/>
      <c r="BQ116" s="90"/>
      <c r="BS116" s="663"/>
      <c r="BT116" s="651"/>
      <c r="BU116" s="660"/>
      <c r="CY116" s="99"/>
      <c r="JR116" s="668"/>
      <c r="JS116" s="651"/>
      <c r="JT116" s="660"/>
      <c r="JU116" s="55"/>
      <c r="JV116" s="55"/>
      <c r="JW116" s="55"/>
      <c r="JX116" s="55"/>
      <c r="JY116" s="55"/>
      <c r="JZ116" s="55"/>
      <c r="KA116" s="55"/>
      <c r="KB116" s="55"/>
      <c r="KC116" s="55"/>
      <c r="KD116" s="55"/>
      <c r="KE116" s="55"/>
      <c r="KF116" s="55"/>
      <c r="KG116" s="55"/>
      <c r="KH116" s="55"/>
      <c r="KI116" s="55"/>
      <c r="KJ116" s="55"/>
      <c r="KK116" s="55"/>
      <c r="KL116" s="55"/>
      <c r="KM116" s="55"/>
      <c r="KN116" s="43"/>
      <c r="KT116" s="626"/>
      <c r="KU116" s="626"/>
      <c r="KV116" s="626"/>
      <c r="KW116" s="626"/>
      <c r="KX116" s="626"/>
      <c r="KY116" s="626"/>
      <c r="KZ116" s="626"/>
      <c r="LA116" s="626"/>
      <c r="LB116" s="626"/>
      <c r="LC116" s="626"/>
      <c r="LD116" s="626"/>
      <c r="LE116" s="626"/>
      <c r="LF116" s="626"/>
      <c r="LG116" s="626"/>
      <c r="LH116" s="626"/>
      <c r="LI116" s="626"/>
      <c r="LJ116" s="626"/>
      <c r="LK116" s="626"/>
      <c r="LL116" s="626"/>
      <c r="LM116" s="626"/>
      <c r="LN116" s="626"/>
      <c r="LO116" s="626"/>
      <c r="LP116" s="626"/>
      <c r="LQ116" s="626"/>
      <c r="LR116" s="626"/>
      <c r="LS116" s="626"/>
      <c r="LT116" s="626"/>
      <c r="LU116" s="626"/>
      <c r="LV116" s="626"/>
      <c r="LW116" s="626"/>
      <c r="LX116" s="626"/>
      <c r="LY116" s="626"/>
      <c r="LZ116" s="626"/>
      <c r="MA116" s="626"/>
      <c r="MB116" s="626"/>
      <c r="MC116" s="626"/>
      <c r="MD116" s="626"/>
      <c r="ME116" s="626"/>
      <c r="MF116" s="626"/>
      <c r="MG116" s="626"/>
      <c r="MH116" s="626"/>
      <c r="MI116" s="626"/>
      <c r="MJ116" s="626"/>
      <c r="MK116" s="626"/>
      <c r="ML116" s="626"/>
      <c r="MM116" s="626"/>
      <c r="MN116" s="626"/>
      <c r="MO116" s="626"/>
      <c r="MP116" s="626"/>
      <c r="MQ116" s="626"/>
      <c r="MR116" s="626"/>
      <c r="MS116" s="626"/>
      <c r="MT116" s="626"/>
      <c r="MU116" s="626"/>
      <c r="MV116" s="626"/>
      <c r="MW116" s="626"/>
      <c r="MX116" s="626"/>
      <c r="MY116" s="626"/>
      <c r="MZ116" s="626"/>
      <c r="NA116" s="626"/>
      <c r="NB116" s="626"/>
      <c r="NC116" s="626"/>
      <c r="ND116" s="626"/>
      <c r="NE116" s="626"/>
      <c r="NF116" s="626"/>
      <c r="NG116" s="626"/>
      <c r="NH116" s="626"/>
      <c r="NI116" s="626"/>
      <c r="NJ116" s="627"/>
    </row>
    <row r="117" spans="2:374" ht="3.65" customHeight="1" x14ac:dyDescent="0.65">
      <c r="B117" s="27"/>
      <c r="C117" s="28"/>
      <c r="D117" s="708"/>
      <c r="E117" s="708"/>
      <c r="F117" s="708"/>
      <c r="G117" s="708"/>
      <c r="H117" s="708"/>
      <c r="I117" s="708"/>
      <c r="J117" s="708"/>
      <c r="K117" s="708"/>
      <c r="L117" s="708"/>
      <c r="M117" s="708"/>
      <c r="N117" s="708"/>
      <c r="O117" s="708"/>
      <c r="P117" s="708"/>
      <c r="Q117" s="708"/>
      <c r="R117" s="708"/>
      <c r="S117" s="708"/>
      <c r="T117" s="708"/>
      <c r="U117" s="708"/>
      <c r="V117" s="708"/>
      <c r="W117" s="708"/>
      <c r="X117" s="708"/>
      <c r="Y117" s="708"/>
      <c r="Z117" s="708"/>
      <c r="AA117" s="708"/>
      <c r="AB117" s="708"/>
      <c r="AC117" s="708"/>
      <c r="AD117" s="708"/>
      <c r="AE117" s="708"/>
      <c r="AF117" s="708"/>
      <c r="AG117" s="708"/>
      <c r="AH117" s="708"/>
      <c r="AI117" s="708"/>
      <c r="AJ117" s="708"/>
      <c r="AK117" s="708"/>
      <c r="AL117" s="708"/>
      <c r="AM117" s="708"/>
      <c r="AN117" s="708"/>
      <c r="AO117" s="708"/>
      <c r="AP117" s="708"/>
      <c r="AQ117" s="708"/>
      <c r="AR117" s="708"/>
      <c r="AS117" s="708"/>
      <c r="AT117" s="708"/>
      <c r="AU117" s="708"/>
      <c r="AV117" s="708"/>
      <c r="AW117" s="708"/>
      <c r="AX117" s="708"/>
      <c r="AY117" s="708"/>
      <c r="AZ117" s="86"/>
      <c r="BM117" s="90"/>
      <c r="BN117" s="90"/>
      <c r="BO117" s="90"/>
      <c r="BP117" s="90"/>
      <c r="BQ117" s="90"/>
      <c r="BS117" s="663"/>
      <c r="BT117" s="651"/>
      <c r="BU117" s="61"/>
      <c r="JR117" s="54"/>
      <c r="JS117" s="651"/>
      <c r="JT117" s="660"/>
      <c r="JU117" s="55"/>
      <c r="JV117" s="55"/>
      <c r="JW117" s="55"/>
      <c r="JX117" s="55"/>
      <c r="JY117" s="55"/>
      <c r="JZ117" s="55"/>
      <c r="KA117" s="55"/>
      <c r="KB117" s="55"/>
      <c r="KC117" s="55"/>
      <c r="KD117" s="55"/>
      <c r="KE117" s="55"/>
      <c r="KF117" s="55"/>
      <c r="KG117" s="55"/>
      <c r="KH117" s="55"/>
      <c r="KI117" s="55"/>
      <c r="KJ117" s="55"/>
      <c r="KK117" s="55"/>
      <c r="KL117" s="55"/>
      <c r="KM117" s="55"/>
      <c r="KN117" s="43"/>
      <c r="KT117" s="626"/>
      <c r="KU117" s="626"/>
      <c r="KV117" s="626"/>
      <c r="KW117" s="626"/>
      <c r="KX117" s="626"/>
      <c r="KY117" s="626"/>
      <c r="KZ117" s="626"/>
      <c r="LA117" s="626"/>
      <c r="LB117" s="626"/>
      <c r="LC117" s="626"/>
      <c r="LD117" s="626"/>
      <c r="LE117" s="626"/>
      <c r="LF117" s="626"/>
      <c r="LG117" s="626"/>
      <c r="LH117" s="626"/>
      <c r="LI117" s="626"/>
      <c r="LJ117" s="626"/>
      <c r="LK117" s="626"/>
      <c r="LL117" s="626"/>
      <c r="LM117" s="626"/>
      <c r="LN117" s="626"/>
      <c r="LO117" s="626"/>
      <c r="LP117" s="626"/>
      <c r="LQ117" s="626"/>
      <c r="LR117" s="626"/>
      <c r="LS117" s="626"/>
      <c r="LT117" s="626"/>
      <c r="LU117" s="626"/>
      <c r="LV117" s="626"/>
      <c r="LW117" s="626"/>
      <c r="LX117" s="626"/>
      <c r="LY117" s="626"/>
      <c r="LZ117" s="626"/>
      <c r="MA117" s="626"/>
      <c r="MB117" s="626"/>
      <c r="MC117" s="626"/>
      <c r="MD117" s="626"/>
      <c r="ME117" s="626"/>
      <c r="MF117" s="626"/>
      <c r="MG117" s="626"/>
      <c r="MH117" s="626"/>
      <c r="MI117" s="626"/>
      <c r="MJ117" s="626"/>
      <c r="MK117" s="626"/>
      <c r="ML117" s="626"/>
      <c r="MM117" s="626"/>
      <c r="MN117" s="626"/>
      <c r="MO117" s="626"/>
      <c r="MP117" s="626"/>
      <c r="MQ117" s="626"/>
      <c r="MR117" s="626"/>
      <c r="MS117" s="626"/>
      <c r="MT117" s="626"/>
      <c r="MU117" s="626"/>
      <c r="MV117" s="626"/>
      <c r="MW117" s="626"/>
      <c r="MX117" s="626"/>
      <c r="MY117" s="626"/>
      <c r="MZ117" s="626"/>
      <c r="NA117" s="626"/>
      <c r="NB117" s="626"/>
      <c r="NC117" s="626"/>
      <c r="ND117" s="626"/>
      <c r="NE117" s="626"/>
      <c r="NF117" s="626"/>
      <c r="NG117" s="626"/>
      <c r="NH117" s="626"/>
      <c r="NI117" s="626"/>
      <c r="NJ117" s="627"/>
    </row>
    <row r="118" spans="2:374" ht="3.65" customHeight="1" x14ac:dyDescent="0.65">
      <c r="B118" s="27"/>
      <c r="C118" s="28"/>
      <c r="D118" s="714"/>
      <c r="E118" s="714"/>
      <c r="F118" s="714"/>
      <c r="G118" s="714"/>
      <c r="H118" s="714"/>
      <c r="I118" s="714"/>
      <c r="J118" s="714"/>
      <c r="K118" s="714"/>
      <c r="L118" s="714"/>
      <c r="M118" s="714"/>
      <c r="N118" s="714"/>
      <c r="O118" s="714"/>
      <c r="P118" s="714"/>
      <c r="Q118" s="714"/>
      <c r="R118" s="714"/>
      <c r="S118" s="714"/>
      <c r="T118" s="714"/>
      <c r="U118" s="714"/>
      <c r="V118" s="714"/>
      <c r="W118" s="714"/>
      <c r="X118" s="714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AI118" s="714"/>
      <c r="AJ118" s="714"/>
      <c r="AK118" s="714"/>
      <c r="AL118" s="714"/>
      <c r="AM118" s="714"/>
      <c r="AN118" s="714"/>
      <c r="AO118" s="714"/>
      <c r="AP118" s="714"/>
      <c r="AQ118" s="714"/>
      <c r="AR118" s="714"/>
      <c r="AS118" s="714"/>
      <c r="AT118" s="714"/>
      <c r="AU118" s="714"/>
      <c r="AV118" s="714"/>
      <c r="AW118" s="714"/>
      <c r="AX118" s="714"/>
      <c r="AY118" s="714"/>
      <c r="AZ118" s="86"/>
      <c r="BM118" s="90"/>
      <c r="BN118" s="90"/>
      <c r="BO118" s="90"/>
      <c r="BP118" s="90"/>
      <c r="BQ118" s="90"/>
      <c r="BS118" s="663"/>
      <c r="BT118" s="651"/>
      <c r="BU118" s="61"/>
      <c r="JR118" s="54"/>
      <c r="JS118" s="651"/>
      <c r="JT118" s="660"/>
      <c r="JU118" s="55"/>
      <c r="JV118" s="55"/>
      <c r="JW118" s="55"/>
      <c r="JX118" s="55"/>
      <c r="JY118" s="55"/>
      <c r="JZ118" s="55"/>
      <c r="KA118" s="55"/>
      <c r="KB118" s="55"/>
      <c r="KC118" s="55"/>
      <c r="KD118" s="55"/>
      <c r="KE118" s="55"/>
      <c r="KF118" s="55"/>
      <c r="KG118" s="55"/>
      <c r="KH118" s="55"/>
      <c r="KI118" s="55"/>
      <c r="KJ118" s="55"/>
      <c r="KK118" s="55"/>
      <c r="KL118" s="55"/>
      <c r="KM118" s="55"/>
      <c r="KN118" s="43"/>
      <c r="KT118" s="626"/>
      <c r="KU118" s="626"/>
      <c r="KV118" s="626"/>
      <c r="KW118" s="626"/>
      <c r="KX118" s="626"/>
      <c r="KY118" s="626"/>
      <c r="KZ118" s="626"/>
      <c r="LA118" s="626"/>
      <c r="LB118" s="626"/>
      <c r="LC118" s="626"/>
      <c r="LD118" s="626"/>
      <c r="LE118" s="626"/>
      <c r="LF118" s="626"/>
      <c r="LG118" s="626"/>
      <c r="LH118" s="626"/>
      <c r="LI118" s="626"/>
      <c r="LJ118" s="626"/>
      <c r="LK118" s="626"/>
      <c r="LL118" s="626"/>
      <c r="LM118" s="626"/>
      <c r="LN118" s="626"/>
      <c r="LO118" s="626"/>
      <c r="LP118" s="626"/>
      <c r="LQ118" s="626"/>
      <c r="LR118" s="626"/>
      <c r="LS118" s="626"/>
      <c r="LT118" s="626"/>
      <c r="LU118" s="626"/>
      <c r="LV118" s="626"/>
      <c r="LW118" s="626"/>
      <c r="LX118" s="626"/>
      <c r="LY118" s="626"/>
      <c r="LZ118" s="626"/>
      <c r="MA118" s="626"/>
      <c r="MB118" s="626"/>
      <c r="MC118" s="626"/>
      <c r="MD118" s="626"/>
      <c r="ME118" s="626"/>
      <c r="MF118" s="626"/>
      <c r="MG118" s="626"/>
      <c r="MH118" s="626"/>
      <c r="MI118" s="626"/>
      <c r="MJ118" s="626"/>
      <c r="MK118" s="626"/>
      <c r="ML118" s="626"/>
      <c r="MM118" s="626"/>
      <c r="MN118" s="626"/>
      <c r="MO118" s="626"/>
      <c r="MP118" s="626"/>
      <c r="MQ118" s="626"/>
      <c r="MR118" s="626"/>
      <c r="MS118" s="626"/>
      <c r="MT118" s="626"/>
      <c r="MU118" s="626"/>
      <c r="MV118" s="626"/>
      <c r="MW118" s="626"/>
      <c r="MX118" s="626"/>
      <c r="MY118" s="626"/>
      <c r="MZ118" s="626"/>
      <c r="NA118" s="626"/>
      <c r="NB118" s="626"/>
      <c r="NC118" s="626"/>
      <c r="ND118" s="626"/>
      <c r="NE118" s="626"/>
      <c r="NF118" s="626"/>
      <c r="NG118" s="626"/>
      <c r="NH118" s="626"/>
      <c r="NI118" s="626"/>
      <c r="NJ118" s="627"/>
    </row>
    <row r="119" spans="2:374" ht="3.65" customHeight="1" x14ac:dyDescent="0.65">
      <c r="B119" s="27"/>
      <c r="C119" s="28"/>
      <c r="D119" s="714"/>
      <c r="E119" s="714"/>
      <c r="F119" s="714"/>
      <c r="G119" s="714"/>
      <c r="H119" s="714"/>
      <c r="I119" s="714"/>
      <c r="J119" s="714"/>
      <c r="K119" s="714"/>
      <c r="L119" s="714"/>
      <c r="M119" s="714"/>
      <c r="N119" s="714"/>
      <c r="O119" s="714"/>
      <c r="P119" s="714"/>
      <c r="Q119" s="714"/>
      <c r="R119" s="714"/>
      <c r="S119" s="714"/>
      <c r="T119" s="714"/>
      <c r="U119" s="714"/>
      <c r="V119" s="714"/>
      <c r="W119" s="714"/>
      <c r="X119" s="714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AI119" s="714"/>
      <c r="AJ119" s="714"/>
      <c r="AK119" s="714"/>
      <c r="AL119" s="714"/>
      <c r="AM119" s="714"/>
      <c r="AN119" s="714"/>
      <c r="AO119" s="714"/>
      <c r="AP119" s="714"/>
      <c r="AQ119" s="714"/>
      <c r="AR119" s="714"/>
      <c r="AS119" s="714"/>
      <c r="AT119" s="714"/>
      <c r="AU119" s="714"/>
      <c r="AV119" s="714"/>
      <c r="AW119" s="714"/>
      <c r="AX119" s="714"/>
      <c r="AY119" s="714"/>
      <c r="AZ119" s="86"/>
      <c r="BS119" s="663"/>
      <c r="BT119" s="651"/>
      <c r="BU119" s="61"/>
      <c r="JR119" s="54"/>
      <c r="JS119" s="651"/>
      <c r="JT119" s="660"/>
      <c r="JU119" s="55"/>
      <c r="JV119" s="55"/>
      <c r="JW119" s="55"/>
      <c r="JX119" s="55"/>
      <c r="JY119" s="55"/>
      <c r="JZ119" s="55"/>
      <c r="KA119" s="55"/>
      <c r="KB119" s="55"/>
      <c r="KC119" s="55"/>
      <c r="KD119" s="55"/>
      <c r="KE119" s="55"/>
      <c r="KF119" s="55"/>
      <c r="KG119" s="55"/>
      <c r="KH119" s="55"/>
      <c r="KI119" s="55"/>
      <c r="KJ119" s="55"/>
      <c r="KK119" s="55"/>
      <c r="KL119" s="55"/>
      <c r="KM119" s="55"/>
      <c r="KN119" s="43"/>
      <c r="KT119" s="626"/>
      <c r="KU119" s="626"/>
      <c r="KV119" s="626"/>
      <c r="KW119" s="626"/>
      <c r="KX119" s="626"/>
      <c r="KY119" s="626"/>
      <c r="KZ119" s="626"/>
      <c r="LA119" s="626"/>
      <c r="LB119" s="626"/>
      <c r="LC119" s="626"/>
      <c r="LD119" s="626"/>
      <c r="LE119" s="626"/>
      <c r="LF119" s="626"/>
      <c r="LG119" s="626"/>
      <c r="LH119" s="626"/>
      <c r="LI119" s="626"/>
      <c r="LJ119" s="626"/>
      <c r="LK119" s="626"/>
      <c r="LL119" s="626"/>
      <c r="LM119" s="626"/>
      <c r="LN119" s="626"/>
      <c r="LO119" s="626"/>
      <c r="LP119" s="626"/>
      <c r="LQ119" s="626"/>
      <c r="LR119" s="626"/>
      <c r="LS119" s="626"/>
      <c r="LT119" s="626"/>
      <c r="LU119" s="626"/>
      <c r="LV119" s="626"/>
      <c r="LW119" s="626"/>
      <c r="LX119" s="626"/>
      <c r="LY119" s="626"/>
      <c r="LZ119" s="626"/>
      <c r="MA119" s="626"/>
      <c r="MB119" s="626"/>
      <c r="MC119" s="626"/>
      <c r="MD119" s="626"/>
      <c r="ME119" s="626"/>
      <c r="MF119" s="626"/>
      <c r="MG119" s="626"/>
      <c r="MH119" s="626"/>
      <c r="MI119" s="626"/>
      <c r="MJ119" s="626"/>
      <c r="MK119" s="626"/>
      <c r="ML119" s="626"/>
      <c r="MM119" s="626"/>
      <c r="MN119" s="626"/>
      <c r="MO119" s="626"/>
      <c r="MP119" s="626"/>
      <c r="MQ119" s="626"/>
      <c r="MR119" s="626"/>
      <c r="MS119" s="626"/>
      <c r="MT119" s="626"/>
      <c r="MU119" s="626"/>
      <c r="MV119" s="626"/>
      <c r="MW119" s="626"/>
      <c r="MX119" s="626"/>
      <c r="MY119" s="626"/>
      <c r="MZ119" s="626"/>
      <c r="NA119" s="626"/>
      <c r="NB119" s="626"/>
      <c r="NC119" s="626"/>
      <c r="ND119" s="626"/>
      <c r="NE119" s="626"/>
      <c r="NF119" s="626"/>
      <c r="NG119" s="626"/>
      <c r="NH119" s="626"/>
      <c r="NI119" s="626"/>
      <c r="NJ119" s="627"/>
    </row>
    <row r="120" spans="2:374" ht="3.65" customHeight="1" x14ac:dyDescent="0.65">
      <c r="B120" s="27"/>
      <c r="C120" s="28"/>
      <c r="D120" s="714"/>
      <c r="E120" s="714"/>
      <c r="F120" s="714"/>
      <c r="G120" s="714"/>
      <c r="H120" s="714"/>
      <c r="I120" s="714"/>
      <c r="J120" s="714"/>
      <c r="K120" s="714"/>
      <c r="L120" s="714"/>
      <c r="M120" s="714"/>
      <c r="N120" s="714"/>
      <c r="O120" s="714"/>
      <c r="P120" s="714"/>
      <c r="Q120" s="714"/>
      <c r="R120" s="714"/>
      <c r="S120" s="714"/>
      <c r="T120" s="714"/>
      <c r="U120" s="714"/>
      <c r="V120" s="714"/>
      <c r="W120" s="714"/>
      <c r="X120" s="714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AI120" s="714"/>
      <c r="AJ120" s="714"/>
      <c r="AK120" s="714"/>
      <c r="AL120" s="714"/>
      <c r="AM120" s="714"/>
      <c r="AN120" s="714"/>
      <c r="AO120" s="714"/>
      <c r="AP120" s="714"/>
      <c r="AQ120" s="714"/>
      <c r="AR120" s="714"/>
      <c r="AS120" s="714"/>
      <c r="AT120" s="714"/>
      <c r="AU120" s="714"/>
      <c r="AV120" s="714"/>
      <c r="AW120" s="714"/>
      <c r="AX120" s="714"/>
      <c r="AY120" s="714"/>
      <c r="AZ120" s="86"/>
      <c r="BS120" s="663"/>
      <c r="BT120" s="651"/>
      <c r="BU120" s="61"/>
      <c r="BX120" s="716" t="s">
        <v>54</v>
      </c>
      <c r="BY120" s="716"/>
      <c r="BZ120" s="716"/>
      <c r="CA120" s="716"/>
      <c r="CB120" s="716"/>
      <c r="CC120" s="716"/>
      <c r="CD120" s="716"/>
      <c r="CE120" s="716"/>
      <c r="CF120" s="716"/>
      <c r="CG120" s="716"/>
      <c r="CH120" s="716"/>
      <c r="CI120" s="716"/>
      <c r="CJ120" s="716"/>
      <c r="CK120" s="716"/>
      <c r="CL120" s="716"/>
      <c r="CM120" s="716"/>
      <c r="CN120" s="716"/>
      <c r="CO120" s="716"/>
      <c r="CP120" s="716"/>
      <c r="CQ120" s="716"/>
      <c r="CR120" s="716"/>
      <c r="CS120" s="716"/>
      <c r="CT120" s="716"/>
      <c r="CU120" s="716"/>
      <c r="CV120" s="716"/>
      <c r="CW120" s="716"/>
      <c r="CX120" s="716"/>
      <c r="CY120" s="716"/>
      <c r="CZ120" s="716"/>
      <c r="DA120" s="716"/>
      <c r="DB120" s="716"/>
      <c r="DC120" s="716"/>
      <c r="DD120" s="716"/>
      <c r="DE120" s="716"/>
      <c r="DF120" s="716"/>
      <c r="DG120" s="716"/>
      <c r="DH120" s="716"/>
      <c r="DI120" s="716"/>
      <c r="DJ120" s="716"/>
      <c r="DK120" s="716"/>
      <c r="DL120" s="716"/>
      <c r="DM120" s="716"/>
      <c r="DN120" s="716"/>
      <c r="DO120" s="716"/>
      <c r="DP120" s="716"/>
      <c r="DQ120" s="716"/>
      <c r="DR120" s="716"/>
      <c r="DS120" s="716"/>
      <c r="DT120" s="716"/>
      <c r="DU120" s="716"/>
      <c r="DV120" s="716"/>
      <c r="DW120" s="716"/>
      <c r="DX120" s="716"/>
      <c r="DY120" s="716"/>
      <c r="DZ120" s="716"/>
      <c r="EA120" s="716"/>
      <c r="EB120" s="716"/>
      <c r="EC120" s="716"/>
      <c r="ED120" s="716"/>
      <c r="EE120" s="716"/>
      <c r="EF120" s="716"/>
      <c r="EG120" s="716"/>
      <c r="EH120" s="716"/>
      <c r="EI120" s="716"/>
      <c r="EJ120" s="716"/>
      <c r="EK120" s="716"/>
      <c r="EL120" s="716"/>
      <c r="EM120" s="716"/>
      <c r="EN120" s="716"/>
      <c r="EO120" s="716"/>
      <c r="EP120" s="716"/>
      <c r="EQ120" s="716"/>
      <c r="ER120" s="716"/>
      <c r="ES120" s="716"/>
      <c r="ET120" s="716"/>
      <c r="EU120" s="100"/>
      <c r="EV120" s="707" t="s">
        <v>55</v>
      </c>
      <c r="EW120" s="707"/>
      <c r="EX120" s="707"/>
      <c r="EY120" s="707"/>
      <c r="EZ120" s="707"/>
      <c r="FA120" s="707"/>
      <c r="FB120" s="707"/>
      <c r="FC120" s="707"/>
      <c r="FD120" s="707"/>
      <c r="FE120" s="707"/>
      <c r="FF120" s="707"/>
      <c r="FG120" s="707"/>
      <c r="FH120" s="707" t="s">
        <v>56</v>
      </c>
      <c r="FI120" s="707"/>
      <c r="FJ120" s="707"/>
      <c r="FK120" s="707"/>
      <c r="FL120" s="707"/>
      <c r="FM120" s="707"/>
      <c r="FN120" s="707"/>
      <c r="FO120" s="707"/>
      <c r="FP120" s="707"/>
      <c r="FQ120" s="707"/>
      <c r="FR120" s="707"/>
      <c r="FS120" s="707"/>
      <c r="FT120" s="707" t="s">
        <v>57</v>
      </c>
      <c r="FU120" s="707"/>
      <c r="FV120" s="707"/>
      <c r="FW120" s="707"/>
      <c r="FX120" s="707"/>
      <c r="FY120" s="707"/>
      <c r="FZ120" s="707"/>
      <c r="GA120" s="707"/>
      <c r="GB120" s="707"/>
      <c r="GC120" s="707"/>
      <c r="GD120" s="707"/>
      <c r="GE120" s="707"/>
      <c r="JR120" s="54"/>
      <c r="JS120" s="651"/>
      <c r="JT120" s="660"/>
      <c r="JU120" s="55"/>
      <c r="JV120" s="55"/>
      <c r="JW120" s="55"/>
      <c r="JX120" s="55"/>
      <c r="JY120" s="55"/>
      <c r="JZ120" s="55"/>
      <c r="KA120" s="55"/>
      <c r="KB120" s="55"/>
      <c r="KC120" s="55"/>
      <c r="KD120" s="55"/>
      <c r="KE120" s="55"/>
      <c r="KF120" s="55"/>
      <c r="KG120" s="55"/>
      <c r="KH120" s="55"/>
      <c r="KI120" s="55"/>
      <c r="KJ120" s="55"/>
      <c r="KK120" s="55"/>
      <c r="KL120" s="55"/>
      <c r="KM120" s="55"/>
      <c r="KN120" s="43"/>
      <c r="KT120" s="626"/>
      <c r="KU120" s="626"/>
      <c r="KV120" s="626"/>
      <c r="KW120" s="626"/>
      <c r="KX120" s="626"/>
      <c r="KY120" s="626"/>
      <c r="KZ120" s="626"/>
      <c r="LA120" s="626"/>
      <c r="LB120" s="626"/>
      <c r="LC120" s="626"/>
      <c r="LD120" s="626"/>
      <c r="LE120" s="626"/>
      <c r="LF120" s="626"/>
      <c r="LG120" s="626"/>
      <c r="LH120" s="626"/>
      <c r="LI120" s="626"/>
      <c r="LJ120" s="626"/>
      <c r="LK120" s="626"/>
      <c r="LL120" s="626"/>
      <c r="LM120" s="626"/>
      <c r="LN120" s="626"/>
      <c r="LO120" s="626"/>
      <c r="LP120" s="626"/>
      <c r="LQ120" s="626"/>
      <c r="LR120" s="626"/>
      <c r="LS120" s="626"/>
      <c r="LT120" s="626"/>
      <c r="LU120" s="626"/>
      <c r="LV120" s="626"/>
      <c r="LW120" s="626"/>
      <c r="LX120" s="626"/>
      <c r="LY120" s="626"/>
      <c r="LZ120" s="626"/>
      <c r="MA120" s="626"/>
      <c r="MB120" s="626"/>
      <c r="MC120" s="626"/>
      <c r="MD120" s="626"/>
      <c r="ME120" s="626"/>
      <c r="MF120" s="626"/>
      <c r="MG120" s="626"/>
      <c r="MH120" s="626"/>
      <c r="MI120" s="626"/>
      <c r="MJ120" s="626"/>
      <c r="MK120" s="626"/>
      <c r="ML120" s="626"/>
      <c r="MM120" s="626"/>
      <c r="MN120" s="626"/>
      <c r="MO120" s="626"/>
      <c r="MP120" s="626"/>
      <c r="MQ120" s="626"/>
      <c r="MR120" s="626"/>
      <c r="MS120" s="626"/>
      <c r="MT120" s="626"/>
      <c r="MU120" s="626"/>
      <c r="MV120" s="626"/>
      <c r="MW120" s="626"/>
      <c r="MX120" s="626"/>
      <c r="MY120" s="626"/>
      <c r="MZ120" s="626"/>
      <c r="NA120" s="626"/>
      <c r="NB120" s="626"/>
      <c r="NC120" s="626"/>
      <c r="ND120" s="626"/>
      <c r="NE120" s="626"/>
      <c r="NF120" s="626"/>
      <c r="NG120" s="626"/>
      <c r="NH120" s="626"/>
      <c r="NI120" s="626"/>
      <c r="NJ120" s="627"/>
    </row>
    <row r="121" spans="2:374" ht="3.65" customHeight="1" x14ac:dyDescent="0.65">
      <c r="B121" s="27"/>
      <c r="C121" s="28"/>
      <c r="D121" s="714"/>
      <c r="E121" s="714"/>
      <c r="F121" s="714"/>
      <c r="G121" s="714"/>
      <c r="H121" s="714"/>
      <c r="I121" s="714"/>
      <c r="J121" s="714"/>
      <c r="K121" s="714"/>
      <c r="L121" s="714"/>
      <c r="M121" s="714"/>
      <c r="N121" s="714"/>
      <c r="O121" s="714"/>
      <c r="P121" s="714"/>
      <c r="Q121" s="714"/>
      <c r="R121" s="714"/>
      <c r="S121" s="714"/>
      <c r="T121" s="714"/>
      <c r="U121" s="714"/>
      <c r="V121" s="714"/>
      <c r="W121" s="714"/>
      <c r="X121" s="714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AI121" s="714"/>
      <c r="AJ121" s="714"/>
      <c r="AK121" s="714"/>
      <c r="AL121" s="714"/>
      <c r="AM121" s="714"/>
      <c r="AN121" s="714"/>
      <c r="AO121" s="714"/>
      <c r="AP121" s="714"/>
      <c r="AQ121" s="714"/>
      <c r="AR121" s="714"/>
      <c r="AS121" s="714"/>
      <c r="AT121" s="714"/>
      <c r="AU121" s="714"/>
      <c r="AV121" s="714"/>
      <c r="AW121" s="714"/>
      <c r="AX121" s="714"/>
      <c r="AY121" s="714"/>
      <c r="AZ121" s="86"/>
      <c r="BS121" s="663"/>
      <c r="BT121" s="651"/>
      <c r="BU121" s="61"/>
      <c r="BX121" s="716"/>
      <c r="BY121" s="716"/>
      <c r="BZ121" s="716"/>
      <c r="CA121" s="716"/>
      <c r="CB121" s="716"/>
      <c r="CC121" s="716"/>
      <c r="CD121" s="716"/>
      <c r="CE121" s="716"/>
      <c r="CF121" s="716"/>
      <c r="CG121" s="716"/>
      <c r="CH121" s="716"/>
      <c r="CI121" s="716"/>
      <c r="CJ121" s="716"/>
      <c r="CK121" s="716"/>
      <c r="CL121" s="716"/>
      <c r="CM121" s="716"/>
      <c r="CN121" s="716"/>
      <c r="CO121" s="716"/>
      <c r="CP121" s="716"/>
      <c r="CQ121" s="716"/>
      <c r="CR121" s="716"/>
      <c r="CS121" s="716"/>
      <c r="CT121" s="716"/>
      <c r="CU121" s="716"/>
      <c r="CV121" s="716"/>
      <c r="CW121" s="716"/>
      <c r="CX121" s="716"/>
      <c r="CY121" s="716"/>
      <c r="CZ121" s="716"/>
      <c r="DA121" s="716"/>
      <c r="DB121" s="716"/>
      <c r="DC121" s="716"/>
      <c r="DD121" s="716"/>
      <c r="DE121" s="716"/>
      <c r="DF121" s="716"/>
      <c r="DG121" s="716"/>
      <c r="DH121" s="716"/>
      <c r="DI121" s="716"/>
      <c r="DJ121" s="716"/>
      <c r="DK121" s="716"/>
      <c r="DL121" s="716"/>
      <c r="DM121" s="716"/>
      <c r="DN121" s="716"/>
      <c r="DO121" s="716"/>
      <c r="DP121" s="716"/>
      <c r="DQ121" s="716"/>
      <c r="DR121" s="716"/>
      <c r="DS121" s="716"/>
      <c r="DT121" s="716"/>
      <c r="DU121" s="716"/>
      <c r="DV121" s="716"/>
      <c r="DW121" s="716"/>
      <c r="DX121" s="716"/>
      <c r="DY121" s="716"/>
      <c r="DZ121" s="716"/>
      <c r="EA121" s="716"/>
      <c r="EB121" s="716"/>
      <c r="EC121" s="716"/>
      <c r="ED121" s="716"/>
      <c r="EE121" s="716"/>
      <c r="EF121" s="716"/>
      <c r="EG121" s="716"/>
      <c r="EH121" s="716"/>
      <c r="EI121" s="716"/>
      <c r="EJ121" s="716"/>
      <c r="EK121" s="716"/>
      <c r="EL121" s="716"/>
      <c r="EM121" s="716"/>
      <c r="EN121" s="716"/>
      <c r="EO121" s="716"/>
      <c r="EP121" s="716"/>
      <c r="EQ121" s="716"/>
      <c r="ER121" s="716"/>
      <c r="ES121" s="716"/>
      <c r="ET121" s="716"/>
      <c r="EU121" s="100"/>
      <c r="EV121" s="707"/>
      <c r="EW121" s="707"/>
      <c r="EX121" s="707"/>
      <c r="EY121" s="707"/>
      <c r="EZ121" s="707"/>
      <c r="FA121" s="707"/>
      <c r="FB121" s="707"/>
      <c r="FC121" s="707"/>
      <c r="FD121" s="707"/>
      <c r="FE121" s="707"/>
      <c r="FF121" s="707"/>
      <c r="FG121" s="707"/>
      <c r="FH121" s="707"/>
      <c r="FI121" s="707"/>
      <c r="FJ121" s="707"/>
      <c r="FK121" s="707"/>
      <c r="FL121" s="707"/>
      <c r="FM121" s="707"/>
      <c r="FN121" s="707"/>
      <c r="FO121" s="707"/>
      <c r="FP121" s="707"/>
      <c r="FQ121" s="707"/>
      <c r="FR121" s="707"/>
      <c r="FS121" s="707"/>
      <c r="FT121" s="707"/>
      <c r="FU121" s="707"/>
      <c r="FV121" s="707"/>
      <c r="FW121" s="707"/>
      <c r="FX121" s="707"/>
      <c r="FY121" s="707"/>
      <c r="FZ121" s="707"/>
      <c r="GA121" s="707"/>
      <c r="GB121" s="707"/>
      <c r="GC121" s="707"/>
      <c r="GD121" s="707"/>
      <c r="GE121" s="707"/>
      <c r="JR121" s="54"/>
      <c r="JS121" s="651"/>
      <c r="JT121" s="660"/>
      <c r="JU121" s="55"/>
      <c r="JV121" s="55"/>
      <c r="JW121" s="55"/>
      <c r="JX121" s="55"/>
      <c r="JY121" s="55"/>
      <c r="JZ121" s="55"/>
      <c r="KA121" s="55"/>
      <c r="KB121" s="55"/>
      <c r="KC121" s="55"/>
      <c r="KD121" s="55"/>
      <c r="KE121" s="55"/>
      <c r="KF121" s="55"/>
      <c r="KG121" s="55"/>
      <c r="KH121" s="55"/>
      <c r="KI121" s="55"/>
      <c r="KJ121" s="55"/>
      <c r="KK121" s="55"/>
      <c r="KL121" s="55"/>
      <c r="KM121" s="55"/>
      <c r="KN121" s="43"/>
      <c r="KT121" s="626"/>
      <c r="KU121" s="626"/>
      <c r="KV121" s="626"/>
      <c r="KW121" s="626"/>
      <c r="KX121" s="626"/>
      <c r="KY121" s="626"/>
      <c r="KZ121" s="626"/>
      <c r="LA121" s="626"/>
      <c r="LB121" s="626"/>
      <c r="LC121" s="626"/>
      <c r="LD121" s="626"/>
      <c r="LE121" s="626"/>
      <c r="LF121" s="626"/>
      <c r="LG121" s="626"/>
      <c r="LH121" s="626"/>
      <c r="LI121" s="626"/>
      <c r="LJ121" s="626"/>
      <c r="LK121" s="626"/>
      <c r="LL121" s="626"/>
      <c r="LM121" s="626"/>
      <c r="LN121" s="626"/>
      <c r="LO121" s="626"/>
      <c r="LP121" s="626"/>
      <c r="LQ121" s="626"/>
      <c r="LR121" s="626"/>
      <c r="LS121" s="626"/>
      <c r="LT121" s="626"/>
      <c r="LU121" s="626"/>
      <c r="LV121" s="626"/>
      <c r="LW121" s="626"/>
      <c r="LX121" s="626"/>
      <c r="LY121" s="626"/>
      <c r="LZ121" s="626"/>
      <c r="MA121" s="626"/>
      <c r="MB121" s="626"/>
      <c r="MC121" s="626"/>
      <c r="MD121" s="626"/>
      <c r="ME121" s="626"/>
      <c r="MF121" s="626"/>
      <c r="MG121" s="626"/>
      <c r="MH121" s="626"/>
      <c r="MI121" s="626"/>
      <c r="MJ121" s="626"/>
      <c r="MK121" s="626"/>
      <c r="ML121" s="626"/>
      <c r="MM121" s="626"/>
      <c r="MN121" s="626"/>
      <c r="MO121" s="626"/>
      <c r="MP121" s="626"/>
      <c r="MQ121" s="626"/>
      <c r="MR121" s="626"/>
      <c r="MS121" s="626"/>
      <c r="MT121" s="626"/>
      <c r="MU121" s="626"/>
      <c r="MV121" s="626"/>
      <c r="MW121" s="626"/>
      <c r="MX121" s="626"/>
      <c r="MY121" s="626"/>
      <c r="MZ121" s="626"/>
      <c r="NA121" s="626"/>
      <c r="NB121" s="626"/>
      <c r="NC121" s="626"/>
      <c r="ND121" s="626"/>
      <c r="NE121" s="626"/>
      <c r="NF121" s="626"/>
      <c r="NG121" s="626"/>
      <c r="NH121" s="626"/>
      <c r="NI121" s="626"/>
      <c r="NJ121" s="627"/>
    </row>
    <row r="122" spans="2:374" ht="3.65" customHeight="1" x14ac:dyDescent="0.65">
      <c r="B122" s="27"/>
      <c r="C122" s="28"/>
      <c r="D122" s="714"/>
      <c r="E122" s="714"/>
      <c r="F122" s="714"/>
      <c r="G122" s="714"/>
      <c r="H122" s="714"/>
      <c r="I122" s="714"/>
      <c r="J122" s="714"/>
      <c r="K122" s="714"/>
      <c r="L122" s="714"/>
      <c r="M122" s="714"/>
      <c r="N122" s="714"/>
      <c r="O122" s="714"/>
      <c r="P122" s="714"/>
      <c r="Q122" s="714"/>
      <c r="R122" s="714"/>
      <c r="S122" s="714"/>
      <c r="T122" s="714"/>
      <c r="U122" s="714"/>
      <c r="V122" s="714"/>
      <c r="W122" s="714"/>
      <c r="X122" s="714"/>
      <c r="Y122" s="714"/>
      <c r="Z122" s="714"/>
      <c r="AA122" s="714"/>
      <c r="AB122" s="714"/>
      <c r="AC122" s="714"/>
      <c r="AD122" s="714"/>
      <c r="AE122" s="714"/>
      <c r="AF122" s="714"/>
      <c r="AG122" s="714"/>
      <c r="AH122" s="714"/>
      <c r="AI122" s="714"/>
      <c r="AJ122" s="714"/>
      <c r="AK122" s="714"/>
      <c r="AL122" s="714"/>
      <c r="AM122" s="714"/>
      <c r="AN122" s="714"/>
      <c r="AO122" s="714"/>
      <c r="AP122" s="714"/>
      <c r="AQ122" s="714"/>
      <c r="AR122" s="714"/>
      <c r="AS122" s="714"/>
      <c r="AT122" s="714"/>
      <c r="AU122" s="714"/>
      <c r="AV122" s="714"/>
      <c r="AW122" s="714"/>
      <c r="AX122" s="714"/>
      <c r="AY122" s="714"/>
      <c r="AZ122" s="86"/>
      <c r="BS122" s="709"/>
      <c r="BT122" s="653"/>
      <c r="BU122" s="72"/>
      <c r="BX122" s="716"/>
      <c r="BY122" s="716"/>
      <c r="BZ122" s="716"/>
      <c r="CA122" s="716"/>
      <c r="CB122" s="716"/>
      <c r="CC122" s="716"/>
      <c r="CD122" s="716"/>
      <c r="CE122" s="716"/>
      <c r="CF122" s="716"/>
      <c r="CG122" s="716"/>
      <c r="CH122" s="716"/>
      <c r="CI122" s="716"/>
      <c r="CJ122" s="716"/>
      <c r="CK122" s="716"/>
      <c r="CL122" s="716"/>
      <c r="CM122" s="716"/>
      <c r="CN122" s="716"/>
      <c r="CO122" s="716"/>
      <c r="CP122" s="716"/>
      <c r="CQ122" s="716"/>
      <c r="CR122" s="716"/>
      <c r="CS122" s="716"/>
      <c r="CT122" s="716"/>
      <c r="CU122" s="716"/>
      <c r="CV122" s="716"/>
      <c r="CW122" s="716"/>
      <c r="CX122" s="716"/>
      <c r="CY122" s="716"/>
      <c r="CZ122" s="716"/>
      <c r="DA122" s="716"/>
      <c r="DB122" s="716"/>
      <c r="DC122" s="716"/>
      <c r="DD122" s="716"/>
      <c r="DE122" s="716"/>
      <c r="DF122" s="716"/>
      <c r="DG122" s="716"/>
      <c r="DH122" s="716"/>
      <c r="DI122" s="716"/>
      <c r="DJ122" s="716"/>
      <c r="DK122" s="716"/>
      <c r="DL122" s="716"/>
      <c r="DM122" s="716"/>
      <c r="DN122" s="716"/>
      <c r="DO122" s="716"/>
      <c r="DP122" s="716"/>
      <c r="DQ122" s="716"/>
      <c r="DR122" s="716"/>
      <c r="DS122" s="716"/>
      <c r="DT122" s="716"/>
      <c r="DU122" s="716"/>
      <c r="DV122" s="716"/>
      <c r="DW122" s="716"/>
      <c r="DX122" s="716"/>
      <c r="DY122" s="716"/>
      <c r="DZ122" s="716"/>
      <c r="EA122" s="716"/>
      <c r="EB122" s="716"/>
      <c r="EC122" s="716"/>
      <c r="ED122" s="716"/>
      <c r="EE122" s="716"/>
      <c r="EF122" s="716"/>
      <c r="EG122" s="716"/>
      <c r="EH122" s="716"/>
      <c r="EI122" s="716"/>
      <c r="EJ122" s="716"/>
      <c r="EK122" s="716"/>
      <c r="EL122" s="716"/>
      <c r="EM122" s="716"/>
      <c r="EN122" s="716"/>
      <c r="EO122" s="716"/>
      <c r="EP122" s="716"/>
      <c r="EQ122" s="716"/>
      <c r="ER122" s="716"/>
      <c r="ES122" s="716"/>
      <c r="ET122" s="716"/>
      <c r="EU122" s="100"/>
      <c r="EV122" s="707"/>
      <c r="EW122" s="707"/>
      <c r="EX122" s="707"/>
      <c r="EY122" s="707"/>
      <c r="EZ122" s="707"/>
      <c r="FA122" s="707"/>
      <c r="FB122" s="707"/>
      <c r="FC122" s="707"/>
      <c r="FD122" s="707"/>
      <c r="FE122" s="707"/>
      <c r="FF122" s="707"/>
      <c r="FG122" s="707"/>
      <c r="FH122" s="707"/>
      <c r="FI122" s="707"/>
      <c r="FJ122" s="707"/>
      <c r="FK122" s="707"/>
      <c r="FL122" s="707"/>
      <c r="FM122" s="707"/>
      <c r="FN122" s="707"/>
      <c r="FO122" s="707"/>
      <c r="FP122" s="707"/>
      <c r="FQ122" s="707"/>
      <c r="FR122" s="707"/>
      <c r="FS122" s="707"/>
      <c r="FT122" s="707"/>
      <c r="FU122" s="707"/>
      <c r="FV122" s="707"/>
      <c r="FW122" s="707"/>
      <c r="FX122" s="707"/>
      <c r="FY122" s="707"/>
      <c r="FZ122" s="707"/>
      <c r="GA122" s="707"/>
      <c r="GB122" s="707"/>
      <c r="GC122" s="707"/>
      <c r="GD122" s="707"/>
      <c r="GE122" s="707"/>
      <c r="JR122" s="97"/>
      <c r="JS122" s="661"/>
      <c r="JT122" s="662"/>
      <c r="JU122" s="55"/>
      <c r="JV122" s="55"/>
      <c r="JW122" s="55"/>
      <c r="JX122" s="55"/>
      <c r="JY122" s="55"/>
      <c r="JZ122" s="55"/>
      <c r="KA122" s="55"/>
      <c r="KB122" s="55"/>
      <c r="KC122" s="55"/>
      <c r="KD122" s="55"/>
      <c r="KE122" s="55"/>
      <c r="KF122" s="55"/>
      <c r="KG122" s="55"/>
      <c r="KH122" s="55"/>
      <c r="KI122" s="55"/>
      <c r="KJ122" s="55"/>
      <c r="KK122" s="55"/>
      <c r="KL122" s="55"/>
      <c r="KM122" s="55"/>
      <c r="KN122" s="43"/>
      <c r="KT122" s="626"/>
      <c r="KU122" s="626"/>
      <c r="KV122" s="626"/>
      <c r="KW122" s="626"/>
      <c r="KX122" s="626"/>
      <c r="KY122" s="626"/>
      <c r="KZ122" s="626"/>
      <c r="LA122" s="626"/>
      <c r="LB122" s="626"/>
      <c r="LC122" s="626"/>
      <c r="LD122" s="626"/>
      <c r="LE122" s="626"/>
      <c r="LF122" s="626"/>
      <c r="LG122" s="626"/>
      <c r="LH122" s="626"/>
      <c r="LI122" s="626"/>
      <c r="LJ122" s="626"/>
      <c r="LK122" s="626"/>
      <c r="LL122" s="626"/>
      <c r="LM122" s="626"/>
      <c r="LN122" s="626"/>
      <c r="LO122" s="626"/>
      <c r="LP122" s="626"/>
      <c r="LQ122" s="626"/>
      <c r="LR122" s="626"/>
      <c r="LS122" s="626"/>
      <c r="LT122" s="626"/>
      <c r="LU122" s="626"/>
      <c r="LV122" s="626"/>
      <c r="LW122" s="626"/>
      <c r="LX122" s="626"/>
      <c r="LY122" s="626"/>
      <c r="LZ122" s="626"/>
      <c r="MA122" s="626"/>
      <c r="MB122" s="626"/>
      <c r="MC122" s="626"/>
      <c r="MD122" s="626"/>
      <c r="ME122" s="626"/>
      <c r="MF122" s="626"/>
      <c r="MG122" s="626"/>
      <c r="MH122" s="626"/>
      <c r="MI122" s="626"/>
      <c r="MJ122" s="626"/>
      <c r="MK122" s="626"/>
      <c r="ML122" s="626"/>
      <c r="MM122" s="626"/>
      <c r="MN122" s="626"/>
      <c r="MO122" s="626"/>
      <c r="MP122" s="626"/>
      <c r="MQ122" s="626"/>
      <c r="MR122" s="626"/>
      <c r="MS122" s="626"/>
      <c r="MT122" s="626"/>
      <c r="MU122" s="626"/>
      <c r="MV122" s="626"/>
      <c r="MW122" s="626"/>
      <c r="MX122" s="626"/>
      <c r="MY122" s="626"/>
      <c r="MZ122" s="626"/>
      <c r="NA122" s="626"/>
      <c r="NB122" s="626"/>
      <c r="NC122" s="626"/>
      <c r="ND122" s="626"/>
      <c r="NE122" s="626"/>
      <c r="NF122" s="626"/>
      <c r="NG122" s="626"/>
      <c r="NH122" s="626"/>
      <c r="NI122" s="626"/>
      <c r="NJ122" s="627"/>
    </row>
    <row r="123" spans="2:374" ht="3.65" customHeight="1" x14ac:dyDescent="0.65">
      <c r="B123" s="27"/>
      <c r="C123" s="28"/>
      <c r="D123" s="714"/>
      <c r="E123" s="714"/>
      <c r="F123" s="714"/>
      <c r="G123" s="714"/>
      <c r="H123" s="714"/>
      <c r="I123" s="714"/>
      <c r="J123" s="714"/>
      <c r="K123" s="714"/>
      <c r="L123" s="714"/>
      <c r="M123" s="714"/>
      <c r="N123" s="714"/>
      <c r="O123" s="714"/>
      <c r="P123" s="714"/>
      <c r="Q123" s="714"/>
      <c r="R123" s="714"/>
      <c r="S123" s="714"/>
      <c r="T123" s="714"/>
      <c r="U123" s="714"/>
      <c r="V123" s="714"/>
      <c r="W123" s="714"/>
      <c r="X123" s="714"/>
      <c r="Y123" s="714"/>
      <c r="Z123" s="714"/>
      <c r="AA123" s="714"/>
      <c r="AB123" s="714"/>
      <c r="AC123" s="714"/>
      <c r="AD123" s="714"/>
      <c r="AE123" s="714"/>
      <c r="AF123" s="714"/>
      <c r="AG123" s="714"/>
      <c r="AH123" s="714"/>
      <c r="AI123" s="714"/>
      <c r="AJ123" s="714"/>
      <c r="AK123" s="714"/>
      <c r="AL123" s="714"/>
      <c r="AM123" s="714"/>
      <c r="AN123" s="714"/>
      <c r="AO123" s="714"/>
      <c r="AP123" s="714"/>
      <c r="AQ123" s="714"/>
      <c r="AR123" s="714"/>
      <c r="AS123" s="714"/>
      <c r="AT123" s="714"/>
      <c r="AU123" s="714"/>
      <c r="AV123" s="714"/>
      <c r="AW123" s="714"/>
      <c r="AX123" s="714"/>
      <c r="AY123" s="714"/>
      <c r="AZ123" s="86"/>
      <c r="BS123" s="715" t="s">
        <v>58</v>
      </c>
      <c r="BT123" s="649"/>
      <c r="BU123" s="59"/>
      <c r="BX123" s="716"/>
      <c r="BY123" s="716"/>
      <c r="BZ123" s="716"/>
      <c r="CA123" s="716"/>
      <c r="CB123" s="716"/>
      <c r="CC123" s="716"/>
      <c r="CD123" s="716"/>
      <c r="CE123" s="716"/>
      <c r="CF123" s="716"/>
      <c r="CG123" s="716"/>
      <c r="CH123" s="716"/>
      <c r="CI123" s="716"/>
      <c r="CJ123" s="716"/>
      <c r="CK123" s="716"/>
      <c r="CL123" s="716"/>
      <c r="CM123" s="716"/>
      <c r="CN123" s="716"/>
      <c r="CO123" s="716"/>
      <c r="CP123" s="716"/>
      <c r="CQ123" s="716"/>
      <c r="CR123" s="716"/>
      <c r="CS123" s="716"/>
      <c r="CT123" s="716"/>
      <c r="CU123" s="716"/>
      <c r="CV123" s="716"/>
      <c r="CW123" s="716"/>
      <c r="CX123" s="716"/>
      <c r="CY123" s="716"/>
      <c r="CZ123" s="716"/>
      <c r="DA123" s="716"/>
      <c r="DB123" s="716"/>
      <c r="DC123" s="716"/>
      <c r="DD123" s="716"/>
      <c r="DE123" s="716"/>
      <c r="DF123" s="716"/>
      <c r="DG123" s="716"/>
      <c r="DH123" s="716"/>
      <c r="DI123" s="716"/>
      <c r="DJ123" s="716"/>
      <c r="DK123" s="716"/>
      <c r="DL123" s="716"/>
      <c r="DM123" s="716"/>
      <c r="DN123" s="716"/>
      <c r="DO123" s="716"/>
      <c r="DP123" s="716"/>
      <c r="DQ123" s="716"/>
      <c r="DR123" s="716"/>
      <c r="DS123" s="716"/>
      <c r="DT123" s="716"/>
      <c r="DU123" s="716"/>
      <c r="DV123" s="716"/>
      <c r="DW123" s="716"/>
      <c r="DX123" s="716"/>
      <c r="DY123" s="716"/>
      <c r="DZ123" s="716"/>
      <c r="EA123" s="716"/>
      <c r="EB123" s="716"/>
      <c r="EC123" s="716"/>
      <c r="ED123" s="716"/>
      <c r="EE123" s="716"/>
      <c r="EF123" s="716"/>
      <c r="EG123" s="716"/>
      <c r="EH123" s="716"/>
      <c r="EI123" s="716"/>
      <c r="EJ123" s="716"/>
      <c r="EK123" s="716"/>
      <c r="EL123" s="716"/>
      <c r="EM123" s="716"/>
      <c r="EN123" s="716"/>
      <c r="EO123" s="716"/>
      <c r="EP123" s="716"/>
      <c r="EQ123" s="716"/>
      <c r="ER123" s="716"/>
      <c r="ES123" s="716"/>
      <c r="ET123" s="716"/>
      <c r="EU123" s="100"/>
      <c r="EV123" s="707"/>
      <c r="EW123" s="707"/>
      <c r="EX123" s="707"/>
      <c r="EY123" s="707"/>
      <c r="EZ123" s="707"/>
      <c r="FA123" s="707"/>
      <c r="FB123" s="707"/>
      <c r="FC123" s="707"/>
      <c r="FD123" s="707"/>
      <c r="FE123" s="707"/>
      <c r="FF123" s="707"/>
      <c r="FG123" s="707"/>
      <c r="FH123" s="707"/>
      <c r="FI123" s="707"/>
      <c r="FJ123" s="707"/>
      <c r="FK123" s="707"/>
      <c r="FL123" s="707"/>
      <c r="FM123" s="707"/>
      <c r="FN123" s="707"/>
      <c r="FO123" s="707"/>
      <c r="FP123" s="707"/>
      <c r="FQ123" s="707"/>
      <c r="FR123" s="707"/>
      <c r="FS123" s="707"/>
      <c r="FT123" s="707"/>
      <c r="FU123" s="707"/>
      <c r="FV123" s="707"/>
      <c r="FW123" s="707"/>
      <c r="FX123" s="707"/>
      <c r="FY123" s="707"/>
      <c r="FZ123" s="707"/>
      <c r="GA123" s="707"/>
      <c r="GB123" s="707"/>
      <c r="GC123" s="707"/>
      <c r="GD123" s="707"/>
      <c r="GE123" s="707"/>
      <c r="JR123" s="54"/>
      <c r="JS123" s="651" t="s">
        <v>58</v>
      </c>
      <c r="JT123" s="652"/>
      <c r="JU123" s="55"/>
      <c r="JV123" s="55"/>
      <c r="JW123" s="55"/>
      <c r="JX123" s="55"/>
      <c r="JY123" s="55"/>
      <c r="JZ123" s="55"/>
      <c r="KA123" s="55"/>
      <c r="KB123" s="55"/>
      <c r="KC123" s="55"/>
      <c r="KD123" s="55"/>
      <c r="KE123" s="55"/>
      <c r="KF123" s="55"/>
      <c r="KG123" s="55"/>
      <c r="KH123" s="55"/>
      <c r="KI123" s="55"/>
      <c r="KJ123" s="55"/>
      <c r="KK123" s="55"/>
      <c r="KL123" s="55"/>
      <c r="KM123" s="55"/>
      <c r="KN123" s="43"/>
      <c r="KT123" s="626"/>
      <c r="KU123" s="626"/>
      <c r="KV123" s="626"/>
      <c r="KW123" s="626"/>
      <c r="KX123" s="626"/>
      <c r="KY123" s="626"/>
      <c r="KZ123" s="626"/>
      <c r="LA123" s="626"/>
      <c r="LB123" s="626"/>
      <c r="LC123" s="626"/>
      <c r="LD123" s="626"/>
      <c r="LE123" s="626"/>
      <c r="LF123" s="626"/>
      <c r="LG123" s="626"/>
      <c r="LH123" s="626"/>
      <c r="LI123" s="626"/>
      <c r="LJ123" s="626"/>
      <c r="LK123" s="626"/>
      <c r="LL123" s="626"/>
      <c r="LM123" s="626"/>
      <c r="LN123" s="626"/>
      <c r="LO123" s="626"/>
      <c r="LP123" s="626"/>
      <c r="LQ123" s="626"/>
      <c r="LR123" s="626"/>
      <c r="LS123" s="626"/>
      <c r="LT123" s="626"/>
      <c r="LU123" s="626"/>
      <c r="LV123" s="626"/>
      <c r="LW123" s="626"/>
      <c r="LX123" s="626"/>
      <c r="LY123" s="626"/>
      <c r="LZ123" s="626"/>
      <c r="MA123" s="626"/>
      <c r="MB123" s="626"/>
      <c r="MC123" s="626"/>
      <c r="MD123" s="626"/>
      <c r="ME123" s="626"/>
      <c r="MF123" s="626"/>
      <c r="MG123" s="626"/>
      <c r="MH123" s="626"/>
      <c r="MI123" s="626"/>
      <c r="MJ123" s="626"/>
      <c r="MK123" s="626"/>
      <c r="ML123" s="626"/>
      <c r="MM123" s="626"/>
      <c r="MN123" s="626"/>
      <c r="MO123" s="626"/>
      <c r="MP123" s="626"/>
      <c r="MQ123" s="626"/>
      <c r="MR123" s="626"/>
      <c r="MS123" s="626"/>
      <c r="MT123" s="626"/>
      <c r="MU123" s="626"/>
      <c r="MV123" s="626"/>
      <c r="MW123" s="626"/>
      <c r="MX123" s="626"/>
      <c r="MY123" s="626"/>
      <c r="MZ123" s="626"/>
      <c r="NA123" s="626"/>
      <c r="NB123" s="626"/>
      <c r="NC123" s="626"/>
      <c r="ND123" s="626"/>
      <c r="NE123" s="626"/>
      <c r="NF123" s="626"/>
      <c r="NG123" s="626"/>
      <c r="NH123" s="626"/>
      <c r="NI123" s="626"/>
      <c r="NJ123" s="627"/>
    </row>
    <row r="124" spans="2:374" ht="3.65" customHeight="1" x14ac:dyDescent="0.65">
      <c r="B124" s="27"/>
      <c r="C124" s="28"/>
      <c r="D124" s="708"/>
      <c r="E124" s="708"/>
      <c r="F124" s="708"/>
      <c r="G124" s="708"/>
      <c r="H124" s="708"/>
      <c r="I124" s="708"/>
      <c r="J124" s="708"/>
      <c r="K124" s="708"/>
      <c r="L124" s="708"/>
      <c r="M124" s="708"/>
      <c r="N124" s="708"/>
      <c r="O124" s="708"/>
      <c r="P124" s="708"/>
      <c r="Q124" s="708"/>
      <c r="R124" s="708"/>
      <c r="S124" s="708"/>
      <c r="T124" s="708"/>
      <c r="U124" s="708"/>
      <c r="V124" s="708"/>
      <c r="W124" s="708"/>
      <c r="X124" s="708"/>
      <c r="Y124" s="708"/>
      <c r="Z124" s="708"/>
      <c r="AA124" s="708"/>
      <c r="AB124" s="708"/>
      <c r="AC124" s="708"/>
      <c r="AD124" s="708"/>
      <c r="AE124" s="708"/>
      <c r="AF124" s="708"/>
      <c r="AG124" s="708"/>
      <c r="AH124" s="708"/>
      <c r="AI124" s="708"/>
      <c r="AJ124" s="708"/>
      <c r="AK124" s="708"/>
      <c r="AL124" s="708"/>
      <c r="AM124" s="708"/>
      <c r="AN124" s="708"/>
      <c r="AO124" s="708"/>
      <c r="AP124" s="708"/>
      <c r="AQ124" s="708"/>
      <c r="AR124" s="708"/>
      <c r="AS124" s="708"/>
      <c r="AT124" s="708"/>
      <c r="AU124" s="708"/>
      <c r="AV124" s="708"/>
      <c r="AW124" s="708"/>
      <c r="AX124" s="708"/>
      <c r="AY124" s="708"/>
      <c r="AZ124" s="86"/>
      <c r="BS124" s="663"/>
      <c r="BT124" s="651"/>
      <c r="BU124" s="61"/>
      <c r="JR124" s="54"/>
      <c r="JS124" s="651"/>
      <c r="JT124" s="652"/>
      <c r="JU124" s="55"/>
      <c r="JV124" s="55"/>
      <c r="JW124" s="55"/>
      <c r="JX124" s="55"/>
      <c r="JY124" s="55"/>
      <c r="JZ124" s="55"/>
      <c r="KA124" s="55"/>
      <c r="KB124" s="55"/>
      <c r="KC124" s="55"/>
      <c r="KD124" s="55"/>
      <c r="KE124" s="55"/>
      <c r="KF124" s="55"/>
      <c r="KG124" s="55"/>
      <c r="KH124" s="55"/>
      <c r="KI124" s="55"/>
      <c r="KJ124" s="55"/>
      <c r="KK124" s="55"/>
      <c r="KL124" s="55"/>
      <c r="KM124" s="55"/>
      <c r="KN124" s="43"/>
      <c r="KT124" s="626"/>
      <c r="KU124" s="626"/>
      <c r="KV124" s="626"/>
      <c r="KW124" s="626"/>
      <c r="KX124" s="626"/>
      <c r="KY124" s="626"/>
      <c r="KZ124" s="626"/>
      <c r="LA124" s="626"/>
      <c r="LB124" s="626"/>
      <c r="LC124" s="626"/>
      <c r="LD124" s="626"/>
      <c r="LE124" s="626"/>
      <c r="LF124" s="626"/>
      <c r="LG124" s="626"/>
      <c r="LH124" s="626"/>
      <c r="LI124" s="626"/>
      <c r="LJ124" s="626"/>
      <c r="LK124" s="626"/>
      <c r="LL124" s="626"/>
      <c r="LM124" s="626"/>
      <c r="LN124" s="626"/>
      <c r="LO124" s="626"/>
      <c r="LP124" s="626"/>
      <c r="LQ124" s="626"/>
      <c r="LR124" s="626"/>
      <c r="LS124" s="626"/>
      <c r="LT124" s="626"/>
      <c r="LU124" s="626"/>
      <c r="LV124" s="626"/>
      <c r="LW124" s="626"/>
      <c r="LX124" s="626"/>
      <c r="LY124" s="626"/>
      <c r="LZ124" s="626"/>
      <c r="MA124" s="626"/>
      <c r="MB124" s="626"/>
      <c r="MC124" s="626"/>
      <c r="MD124" s="626"/>
      <c r="ME124" s="626"/>
      <c r="MF124" s="626"/>
      <c r="MG124" s="626"/>
      <c r="MH124" s="626"/>
      <c r="MI124" s="626"/>
      <c r="MJ124" s="626"/>
      <c r="MK124" s="626"/>
      <c r="ML124" s="626"/>
      <c r="MM124" s="626"/>
      <c r="MN124" s="626"/>
      <c r="MO124" s="626"/>
      <c r="MP124" s="626"/>
      <c r="MQ124" s="626"/>
      <c r="MR124" s="626"/>
      <c r="MS124" s="626"/>
      <c r="MT124" s="626"/>
      <c r="MU124" s="626"/>
      <c r="MV124" s="626"/>
      <c r="MW124" s="626"/>
      <c r="MX124" s="626"/>
      <c r="MY124" s="626"/>
      <c r="MZ124" s="626"/>
      <c r="NA124" s="626"/>
      <c r="NB124" s="626"/>
      <c r="NC124" s="626"/>
      <c r="ND124" s="626"/>
      <c r="NE124" s="626"/>
      <c r="NF124" s="626"/>
      <c r="NG124" s="626"/>
      <c r="NH124" s="626"/>
      <c r="NI124" s="626"/>
      <c r="NJ124" s="627"/>
    </row>
    <row r="125" spans="2:374" ht="3.65" customHeight="1" x14ac:dyDescent="0.65">
      <c r="B125" s="27"/>
      <c r="C125" s="28"/>
      <c r="D125" s="708"/>
      <c r="E125" s="708"/>
      <c r="F125" s="708"/>
      <c r="G125" s="708"/>
      <c r="H125" s="708"/>
      <c r="I125" s="708"/>
      <c r="J125" s="708"/>
      <c r="K125" s="708"/>
      <c r="L125" s="708"/>
      <c r="M125" s="708"/>
      <c r="N125" s="708"/>
      <c r="O125" s="708"/>
      <c r="P125" s="708"/>
      <c r="Q125" s="708"/>
      <c r="R125" s="708"/>
      <c r="S125" s="708"/>
      <c r="T125" s="708"/>
      <c r="U125" s="708"/>
      <c r="V125" s="708"/>
      <c r="W125" s="708"/>
      <c r="X125" s="708"/>
      <c r="Y125" s="708"/>
      <c r="Z125" s="708"/>
      <c r="AA125" s="708"/>
      <c r="AB125" s="708"/>
      <c r="AC125" s="708"/>
      <c r="AD125" s="708"/>
      <c r="AE125" s="708"/>
      <c r="AF125" s="708"/>
      <c r="AG125" s="708"/>
      <c r="AH125" s="708"/>
      <c r="AI125" s="708"/>
      <c r="AJ125" s="708"/>
      <c r="AK125" s="708"/>
      <c r="AL125" s="708"/>
      <c r="AM125" s="708"/>
      <c r="AN125" s="708"/>
      <c r="AO125" s="708"/>
      <c r="AP125" s="708"/>
      <c r="AQ125" s="708"/>
      <c r="AR125" s="708"/>
      <c r="AS125" s="708"/>
      <c r="AT125" s="708"/>
      <c r="AU125" s="708"/>
      <c r="AV125" s="708"/>
      <c r="AW125" s="708"/>
      <c r="AX125" s="708"/>
      <c r="AY125" s="708"/>
      <c r="AZ125" s="86"/>
      <c r="BS125" s="663"/>
      <c r="BT125" s="651"/>
      <c r="BU125" s="61"/>
      <c r="BX125" s="694" t="s">
        <v>59</v>
      </c>
      <c r="BY125" s="694"/>
      <c r="BZ125" s="694"/>
      <c r="CA125" s="694"/>
      <c r="CB125" s="694"/>
      <c r="CC125" s="694"/>
      <c r="CD125" s="694"/>
      <c r="CE125" s="694"/>
      <c r="CF125" s="694"/>
      <c r="CG125" s="694"/>
      <c r="CH125" s="695"/>
      <c r="CJ125" s="698" t="s">
        <v>60</v>
      </c>
      <c r="CK125" s="698"/>
      <c r="CL125" s="698"/>
      <c r="CM125" s="698"/>
      <c r="CN125" s="698"/>
      <c r="CO125" s="698"/>
      <c r="CP125" s="698"/>
      <c r="CQ125" s="698"/>
      <c r="CR125" s="698"/>
      <c r="CS125" s="698"/>
      <c r="CT125" s="698"/>
      <c r="CU125" s="698"/>
      <c r="CV125" s="698"/>
      <c r="CW125" s="698"/>
      <c r="CX125" s="698"/>
      <c r="CY125" s="698"/>
      <c r="CZ125" s="698"/>
      <c r="DA125" s="698"/>
      <c r="DB125" s="698"/>
      <c r="DC125" s="698"/>
      <c r="DD125" s="698"/>
      <c r="DE125" s="698"/>
      <c r="DF125" s="698"/>
      <c r="DG125" s="698"/>
      <c r="DH125" s="698"/>
      <c r="DI125" s="698"/>
      <c r="DJ125" s="698"/>
      <c r="DK125" s="698"/>
      <c r="DL125" s="698"/>
      <c r="DM125" s="698"/>
      <c r="DN125" s="698"/>
      <c r="DO125" s="698"/>
      <c r="DP125" s="698"/>
      <c r="DQ125" s="698"/>
      <c r="DR125" s="698"/>
      <c r="DS125" s="698"/>
      <c r="DT125" s="698"/>
      <c r="DU125" s="698"/>
      <c r="DV125" s="698"/>
      <c r="DW125" s="698"/>
      <c r="DX125" s="698"/>
      <c r="DY125" s="698"/>
      <c r="DZ125" s="698"/>
      <c r="EA125" s="698"/>
      <c r="EB125" s="698"/>
      <c r="EC125" s="698"/>
      <c r="ED125" s="698"/>
      <c r="EE125" s="698"/>
      <c r="EF125" s="698"/>
      <c r="EG125" s="698"/>
      <c r="EH125" s="698"/>
      <c r="EI125" s="698"/>
      <c r="EJ125" s="698"/>
      <c r="EK125" s="698"/>
      <c r="EL125" s="698"/>
      <c r="EM125" s="698"/>
      <c r="EN125" s="698"/>
      <c r="EO125" s="698"/>
      <c r="EP125" s="698"/>
      <c r="EQ125" s="698"/>
      <c r="ER125" s="698"/>
      <c r="ES125" s="698"/>
      <c r="ET125" s="698"/>
      <c r="EU125" s="102"/>
      <c r="EV125" s="700" t="b">
        <v>0</v>
      </c>
      <c r="EW125" s="700"/>
      <c r="EX125" s="700"/>
      <c r="EY125" s="700"/>
      <c r="EZ125" s="700"/>
      <c r="FA125" s="700"/>
      <c r="FB125" s="700"/>
      <c r="FC125" s="700"/>
      <c r="FD125" s="700"/>
      <c r="FE125" s="700"/>
      <c r="FF125" s="700"/>
      <c r="FG125" s="701"/>
      <c r="FH125" s="700" t="b">
        <v>0</v>
      </c>
      <c r="FI125" s="700"/>
      <c r="FJ125" s="700"/>
      <c r="FK125" s="700"/>
      <c r="FL125" s="700"/>
      <c r="FM125" s="700"/>
      <c r="FN125" s="700"/>
      <c r="FO125" s="700"/>
      <c r="FP125" s="700"/>
      <c r="FQ125" s="700"/>
      <c r="FR125" s="700"/>
      <c r="FS125" s="701"/>
      <c r="FT125" s="704" t="b">
        <v>0</v>
      </c>
      <c r="FU125" s="700"/>
      <c r="FV125" s="700"/>
      <c r="FW125" s="700"/>
      <c r="FX125" s="700"/>
      <c r="FY125" s="700"/>
      <c r="FZ125" s="700"/>
      <c r="GA125" s="700"/>
      <c r="GB125" s="700"/>
      <c r="GC125" s="700"/>
      <c r="GD125" s="700"/>
      <c r="GE125" s="701"/>
      <c r="JR125" s="54"/>
      <c r="JS125" s="651"/>
      <c r="JT125" s="652"/>
      <c r="JU125" s="55"/>
      <c r="JV125" s="55"/>
      <c r="JW125" s="55"/>
      <c r="JX125" s="55"/>
      <c r="JY125" s="55"/>
      <c r="JZ125" s="55"/>
      <c r="KA125" s="55"/>
      <c r="KB125" s="55"/>
      <c r="KC125" s="55"/>
      <c r="KD125" s="55"/>
      <c r="KE125" s="55"/>
      <c r="KF125" s="55"/>
      <c r="KG125" s="55"/>
      <c r="KH125" s="55"/>
      <c r="KI125" s="55"/>
      <c r="KJ125" s="55"/>
      <c r="KK125" s="55"/>
      <c r="KL125" s="55"/>
      <c r="KM125" s="55"/>
      <c r="KN125" s="43"/>
      <c r="KT125" s="626"/>
      <c r="KU125" s="626"/>
      <c r="KV125" s="626"/>
      <c r="KW125" s="626"/>
      <c r="KX125" s="626"/>
      <c r="KY125" s="626"/>
      <c r="KZ125" s="626"/>
      <c r="LA125" s="626"/>
      <c r="LB125" s="626"/>
      <c r="LC125" s="626"/>
      <c r="LD125" s="626"/>
      <c r="LE125" s="626"/>
      <c r="LF125" s="626"/>
      <c r="LG125" s="626"/>
      <c r="LH125" s="626"/>
      <c r="LI125" s="626"/>
      <c r="LJ125" s="626"/>
      <c r="LK125" s="626"/>
      <c r="LL125" s="626"/>
      <c r="LM125" s="626"/>
      <c r="LN125" s="626"/>
      <c r="LO125" s="626"/>
      <c r="LP125" s="626"/>
      <c r="LQ125" s="626"/>
      <c r="LR125" s="626"/>
      <c r="LS125" s="626"/>
      <c r="LT125" s="626"/>
      <c r="LU125" s="626"/>
      <c r="LV125" s="626"/>
      <c r="LW125" s="626"/>
      <c r="LX125" s="626"/>
      <c r="LY125" s="626"/>
      <c r="LZ125" s="626"/>
      <c r="MA125" s="626"/>
      <c r="MB125" s="626"/>
      <c r="MC125" s="626"/>
      <c r="MD125" s="626"/>
      <c r="ME125" s="626"/>
      <c r="MF125" s="626"/>
      <c r="MG125" s="626"/>
      <c r="MH125" s="626"/>
      <c r="MI125" s="626"/>
      <c r="MJ125" s="626"/>
      <c r="MK125" s="626"/>
      <c r="ML125" s="626"/>
      <c r="MM125" s="626"/>
      <c r="MN125" s="626"/>
      <c r="MO125" s="626"/>
      <c r="MP125" s="626"/>
      <c r="MQ125" s="626"/>
      <c r="MR125" s="626"/>
      <c r="MS125" s="626"/>
      <c r="MT125" s="626"/>
      <c r="MU125" s="626"/>
      <c r="MV125" s="626"/>
      <c r="MW125" s="626"/>
      <c r="MX125" s="626"/>
      <c r="MY125" s="626"/>
      <c r="MZ125" s="626"/>
      <c r="NA125" s="626"/>
      <c r="NB125" s="626"/>
      <c r="NC125" s="626"/>
      <c r="ND125" s="626"/>
      <c r="NE125" s="626"/>
      <c r="NF125" s="626"/>
      <c r="NG125" s="626"/>
      <c r="NH125" s="626"/>
      <c r="NI125" s="626"/>
      <c r="NJ125" s="627"/>
    </row>
    <row r="126" spans="2:374" ht="3.65" customHeight="1" x14ac:dyDescent="0.65">
      <c r="B126" s="27"/>
      <c r="C126" s="28"/>
      <c r="D126" s="714"/>
      <c r="E126" s="714"/>
      <c r="F126" s="714"/>
      <c r="G126" s="714"/>
      <c r="H126" s="714"/>
      <c r="I126" s="714"/>
      <c r="J126" s="714"/>
      <c r="K126" s="714"/>
      <c r="L126" s="714"/>
      <c r="M126" s="714"/>
      <c r="N126" s="714"/>
      <c r="O126" s="714"/>
      <c r="P126" s="714"/>
      <c r="Q126" s="714"/>
      <c r="R126" s="714"/>
      <c r="S126" s="714"/>
      <c r="T126" s="714"/>
      <c r="U126" s="714"/>
      <c r="V126" s="714"/>
      <c r="W126" s="714"/>
      <c r="X126" s="714"/>
      <c r="Y126" s="714"/>
      <c r="Z126" s="714"/>
      <c r="AA126" s="714"/>
      <c r="AB126" s="714"/>
      <c r="AC126" s="714"/>
      <c r="AD126" s="714"/>
      <c r="AE126" s="714"/>
      <c r="AF126" s="714"/>
      <c r="AG126" s="714"/>
      <c r="AH126" s="714"/>
      <c r="AI126" s="714"/>
      <c r="AJ126" s="714"/>
      <c r="AK126" s="714"/>
      <c r="AL126" s="714"/>
      <c r="AM126" s="714"/>
      <c r="AN126" s="714"/>
      <c r="AO126" s="714"/>
      <c r="AP126" s="714"/>
      <c r="AQ126" s="714"/>
      <c r="AR126" s="714"/>
      <c r="AS126" s="714"/>
      <c r="AT126" s="714"/>
      <c r="AU126" s="714"/>
      <c r="AV126" s="714"/>
      <c r="AW126" s="714"/>
      <c r="AX126" s="714"/>
      <c r="AY126" s="714"/>
      <c r="AZ126" s="86"/>
      <c r="BS126" s="663"/>
      <c r="BT126" s="651"/>
      <c r="BU126" s="61"/>
      <c r="BX126" s="694"/>
      <c r="BY126" s="694"/>
      <c r="BZ126" s="694"/>
      <c r="CA126" s="694"/>
      <c r="CB126" s="694"/>
      <c r="CC126" s="694"/>
      <c r="CD126" s="694"/>
      <c r="CE126" s="694"/>
      <c r="CF126" s="694"/>
      <c r="CG126" s="694"/>
      <c r="CH126" s="695"/>
      <c r="CJ126" s="698"/>
      <c r="CK126" s="698"/>
      <c r="CL126" s="698"/>
      <c r="CM126" s="698"/>
      <c r="CN126" s="698"/>
      <c r="CO126" s="698"/>
      <c r="CP126" s="698"/>
      <c r="CQ126" s="698"/>
      <c r="CR126" s="698"/>
      <c r="CS126" s="698"/>
      <c r="CT126" s="698"/>
      <c r="CU126" s="698"/>
      <c r="CV126" s="698"/>
      <c r="CW126" s="698"/>
      <c r="CX126" s="698"/>
      <c r="CY126" s="698"/>
      <c r="CZ126" s="698"/>
      <c r="DA126" s="698"/>
      <c r="DB126" s="698"/>
      <c r="DC126" s="698"/>
      <c r="DD126" s="698"/>
      <c r="DE126" s="698"/>
      <c r="DF126" s="698"/>
      <c r="DG126" s="698"/>
      <c r="DH126" s="698"/>
      <c r="DI126" s="698"/>
      <c r="DJ126" s="698"/>
      <c r="DK126" s="698"/>
      <c r="DL126" s="698"/>
      <c r="DM126" s="698"/>
      <c r="DN126" s="698"/>
      <c r="DO126" s="698"/>
      <c r="DP126" s="698"/>
      <c r="DQ126" s="698"/>
      <c r="DR126" s="698"/>
      <c r="DS126" s="698"/>
      <c r="DT126" s="698"/>
      <c r="DU126" s="698"/>
      <c r="DV126" s="698"/>
      <c r="DW126" s="698"/>
      <c r="DX126" s="698"/>
      <c r="DY126" s="698"/>
      <c r="DZ126" s="698"/>
      <c r="EA126" s="698"/>
      <c r="EB126" s="698"/>
      <c r="EC126" s="698"/>
      <c r="ED126" s="698"/>
      <c r="EE126" s="698"/>
      <c r="EF126" s="698"/>
      <c r="EG126" s="698"/>
      <c r="EH126" s="698"/>
      <c r="EI126" s="698"/>
      <c r="EJ126" s="698"/>
      <c r="EK126" s="698"/>
      <c r="EL126" s="698"/>
      <c r="EM126" s="698"/>
      <c r="EN126" s="698"/>
      <c r="EO126" s="698"/>
      <c r="EP126" s="698"/>
      <c r="EQ126" s="698"/>
      <c r="ER126" s="698"/>
      <c r="ES126" s="698"/>
      <c r="ET126" s="698"/>
      <c r="EU126" s="102"/>
      <c r="EV126" s="700"/>
      <c r="EW126" s="700"/>
      <c r="EX126" s="700"/>
      <c r="EY126" s="700"/>
      <c r="EZ126" s="700"/>
      <c r="FA126" s="700"/>
      <c r="FB126" s="700"/>
      <c r="FC126" s="700"/>
      <c r="FD126" s="700"/>
      <c r="FE126" s="700"/>
      <c r="FF126" s="700"/>
      <c r="FG126" s="701"/>
      <c r="FH126" s="700"/>
      <c r="FI126" s="700"/>
      <c r="FJ126" s="700"/>
      <c r="FK126" s="700"/>
      <c r="FL126" s="700"/>
      <c r="FM126" s="700"/>
      <c r="FN126" s="700"/>
      <c r="FO126" s="700"/>
      <c r="FP126" s="700"/>
      <c r="FQ126" s="700"/>
      <c r="FR126" s="700"/>
      <c r="FS126" s="701"/>
      <c r="FT126" s="704"/>
      <c r="FU126" s="700"/>
      <c r="FV126" s="700"/>
      <c r="FW126" s="700"/>
      <c r="FX126" s="700"/>
      <c r="FY126" s="700"/>
      <c r="FZ126" s="700"/>
      <c r="GA126" s="700"/>
      <c r="GB126" s="700"/>
      <c r="GC126" s="700"/>
      <c r="GD126" s="700"/>
      <c r="GE126" s="701"/>
      <c r="JR126" s="54"/>
      <c r="JS126" s="651"/>
      <c r="JT126" s="652"/>
      <c r="JU126" s="55"/>
      <c r="JV126" s="55"/>
      <c r="JW126" s="55"/>
      <c r="JX126" s="55"/>
      <c r="JY126" s="55"/>
      <c r="JZ126" s="55"/>
      <c r="KA126" s="55"/>
      <c r="KB126" s="55"/>
      <c r="KC126" s="55"/>
      <c r="KD126" s="55"/>
      <c r="KE126" s="55"/>
      <c r="KF126" s="55"/>
      <c r="KG126" s="55"/>
      <c r="KH126" s="55"/>
      <c r="KI126" s="55"/>
      <c r="KJ126" s="55"/>
      <c r="KK126" s="55"/>
      <c r="KL126" s="55"/>
      <c r="KM126" s="55"/>
      <c r="KN126" s="43"/>
      <c r="KT126" s="626"/>
      <c r="KU126" s="626"/>
      <c r="KV126" s="626"/>
      <c r="KW126" s="626"/>
      <c r="KX126" s="626"/>
      <c r="KY126" s="626"/>
      <c r="KZ126" s="626"/>
      <c r="LA126" s="626"/>
      <c r="LB126" s="626"/>
      <c r="LC126" s="626"/>
      <c r="LD126" s="626"/>
      <c r="LE126" s="626"/>
      <c r="LF126" s="626"/>
      <c r="LG126" s="626"/>
      <c r="LH126" s="626"/>
      <c r="LI126" s="626"/>
      <c r="LJ126" s="626"/>
      <c r="LK126" s="626"/>
      <c r="LL126" s="626"/>
      <c r="LM126" s="626"/>
      <c r="LN126" s="626"/>
      <c r="LO126" s="626"/>
      <c r="LP126" s="626"/>
      <c r="LQ126" s="626"/>
      <c r="LR126" s="626"/>
      <c r="LS126" s="626"/>
      <c r="LT126" s="626"/>
      <c r="LU126" s="626"/>
      <c r="LV126" s="626"/>
      <c r="LW126" s="626"/>
      <c r="LX126" s="626"/>
      <c r="LY126" s="626"/>
      <c r="LZ126" s="626"/>
      <c r="MA126" s="626"/>
      <c r="MB126" s="626"/>
      <c r="MC126" s="626"/>
      <c r="MD126" s="626"/>
      <c r="ME126" s="626"/>
      <c r="MF126" s="626"/>
      <c r="MG126" s="626"/>
      <c r="MH126" s="626"/>
      <c r="MI126" s="626"/>
      <c r="MJ126" s="626"/>
      <c r="MK126" s="626"/>
      <c r="ML126" s="626"/>
      <c r="MM126" s="626"/>
      <c r="MN126" s="626"/>
      <c r="MO126" s="626"/>
      <c r="MP126" s="626"/>
      <c r="MQ126" s="626"/>
      <c r="MR126" s="626"/>
      <c r="MS126" s="626"/>
      <c r="MT126" s="626"/>
      <c r="MU126" s="626"/>
      <c r="MV126" s="626"/>
      <c r="MW126" s="626"/>
      <c r="MX126" s="626"/>
      <c r="MY126" s="626"/>
      <c r="MZ126" s="626"/>
      <c r="NA126" s="626"/>
      <c r="NB126" s="626"/>
      <c r="NC126" s="626"/>
      <c r="ND126" s="626"/>
      <c r="NE126" s="626"/>
      <c r="NF126" s="626"/>
      <c r="NG126" s="626"/>
      <c r="NH126" s="626"/>
      <c r="NI126" s="626"/>
      <c r="NJ126" s="627"/>
    </row>
    <row r="127" spans="2:374" ht="3.65" customHeight="1" x14ac:dyDescent="0.65">
      <c r="B127" s="27"/>
      <c r="C127" s="28"/>
      <c r="D127" s="714"/>
      <c r="E127" s="714"/>
      <c r="F127" s="714"/>
      <c r="G127" s="714"/>
      <c r="H127" s="714"/>
      <c r="I127" s="714"/>
      <c r="J127" s="714"/>
      <c r="K127" s="714"/>
      <c r="L127" s="714"/>
      <c r="M127" s="714"/>
      <c r="N127" s="714"/>
      <c r="O127" s="714"/>
      <c r="P127" s="714"/>
      <c r="Q127" s="714"/>
      <c r="R127" s="714"/>
      <c r="S127" s="714"/>
      <c r="T127" s="714"/>
      <c r="U127" s="714"/>
      <c r="V127" s="714"/>
      <c r="W127" s="714"/>
      <c r="X127" s="714"/>
      <c r="Y127" s="714"/>
      <c r="Z127" s="714"/>
      <c r="AA127" s="714"/>
      <c r="AB127" s="714"/>
      <c r="AC127" s="714"/>
      <c r="AD127" s="714"/>
      <c r="AE127" s="714"/>
      <c r="AF127" s="714"/>
      <c r="AG127" s="714"/>
      <c r="AH127" s="714"/>
      <c r="AI127" s="714"/>
      <c r="AJ127" s="714"/>
      <c r="AK127" s="714"/>
      <c r="AL127" s="714"/>
      <c r="AM127" s="714"/>
      <c r="AN127" s="714"/>
      <c r="AO127" s="714"/>
      <c r="AP127" s="714"/>
      <c r="AQ127" s="714"/>
      <c r="AR127" s="714"/>
      <c r="AS127" s="714"/>
      <c r="AT127" s="714"/>
      <c r="AU127" s="714"/>
      <c r="AV127" s="714"/>
      <c r="AW127" s="714"/>
      <c r="AX127" s="714"/>
      <c r="AY127" s="714"/>
      <c r="AZ127" s="86"/>
      <c r="BS127" s="663"/>
      <c r="BT127" s="651"/>
      <c r="BU127" s="61"/>
      <c r="BX127" s="694"/>
      <c r="BY127" s="694"/>
      <c r="BZ127" s="694"/>
      <c r="CA127" s="694"/>
      <c r="CB127" s="694"/>
      <c r="CC127" s="694"/>
      <c r="CD127" s="694"/>
      <c r="CE127" s="694"/>
      <c r="CF127" s="694"/>
      <c r="CG127" s="694"/>
      <c r="CH127" s="695"/>
      <c r="CJ127" s="698"/>
      <c r="CK127" s="698"/>
      <c r="CL127" s="698"/>
      <c r="CM127" s="698"/>
      <c r="CN127" s="698"/>
      <c r="CO127" s="698"/>
      <c r="CP127" s="698"/>
      <c r="CQ127" s="698"/>
      <c r="CR127" s="698"/>
      <c r="CS127" s="698"/>
      <c r="CT127" s="698"/>
      <c r="CU127" s="698"/>
      <c r="CV127" s="698"/>
      <c r="CW127" s="698"/>
      <c r="CX127" s="698"/>
      <c r="CY127" s="698"/>
      <c r="CZ127" s="698"/>
      <c r="DA127" s="698"/>
      <c r="DB127" s="698"/>
      <c r="DC127" s="698"/>
      <c r="DD127" s="698"/>
      <c r="DE127" s="698"/>
      <c r="DF127" s="698"/>
      <c r="DG127" s="698"/>
      <c r="DH127" s="698"/>
      <c r="DI127" s="698"/>
      <c r="DJ127" s="698"/>
      <c r="DK127" s="698"/>
      <c r="DL127" s="698"/>
      <c r="DM127" s="698"/>
      <c r="DN127" s="698"/>
      <c r="DO127" s="698"/>
      <c r="DP127" s="698"/>
      <c r="DQ127" s="698"/>
      <c r="DR127" s="698"/>
      <c r="DS127" s="698"/>
      <c r="DT127" s="698"/>
      <c r="DU127" s="698"/>
      <c r="DV127" s="698"/>
      <c r="DW127" s="698"/>
      <c r="DX127" s="698"/>
      <c r="DY127" s="698"/>
      <c r="DZ127" s="698"/>
      <c r="EA127" s="698"/>
      <c r="EB127" s="698"/>
      <c r="EC127" s="698"/>
      <c r="ED127" s="698"/>
      <c r="EE127" s="698"/>
      <c r="EF127" s="698"/>
      <c r="EG127" s="698"/>
      <c r="EH127" s="698"/>
      <c r="EI127" s="698"/>
      <c r="EJ127" s="698"/>
      <c r="EK127" s="698"/>
      <c r="EL127" s="698"/>
      <c r="EM127" s="698"/>
      <c r="EN127" s="698"/>
      <c r="EO127" s="698"/>
      <c r="EP127" s="698"/>
      <c r="EQ127" s="698"/>
      <c r="ER127" s="698"/>
      <c r="ES127" s="698"/>
      <c r="ET127" s="698"/>
      <c r="EU127" s="102"/>
      <c r="EV127" s="700"/>
      <c r="EW127" s="700"/>
      <c r="EX127" s="700"/>
      <c r="EY127" s="700"/>
      <c r="EZ127" s="700"/>
      <c r="FA127" s="700"/>
      <c r="FB127" s="700"/>
      <c r="FC127" s="700"/>
      <c r="FD127" s="700"/>
      <c r="FE127" s="700"/>
      <c r="FF127" s="700"/>
      <c r="FG127" s="701"/>
      <c r="FH127" s="700"/>
      <c r="FI127" s="700"/>
      <c r="FJ127" s="700"/>
      <c r="FK127" s="700"/>
      <c r="FL127" s="700"/>
      <c r="FM127" s="700"/>
      <c r="FN127" s="700"/>
      <c r="FO127" s="700"/>
      <c r="FP127" s="700"/>
      <c r="FQ127" s="700"/>
      <c r="FR127" s="700"/>
      <c r="FS127" s="701"/>
      <c r="FT127" s="704"/>
      <c r="FU127" s="700"/>
      <c r="FV127" s="700"/>
      <c r="FW127" s="700"/>
      <c r="FX127" s="700"/>
      <c r="FY127" s="700"/>
      <c r="FZ127" s="700"/>
      <c r="GA127" s="700"/>
      <c r="GB127" s="700"/>
      <c r="GC127" s="700"/>
      <c r="GD127" s="700"/>
      <c r="GE127" s="701"/>
      <c r="JR127" s="54"/>
      <c r="JS127" s="651"/>
      <c r="JT127" s="652"/>
      <c r="JU127" s="55"/>
      <c r="JV127" s="55"/>
      <c r="JW127" s="55"/>
      <c r="JX127" s="55"/>
      <c r="JY127" s="55"/>
      <c r="JZ127" s="55"/>
      <c r="KA127" s="55"/>
      <c r="KB127" s="55"/>
      <c r="KC127" s="55"/>
      <c r="KD127" s="55"/>
      <c r="KE127" s="55"/>
      <c r="KF127" s="55"/>
      <c r="KG127" s="55"/>
      <c r="KH127" s="55"/>
      <c r="KI127" s="55"/>
      <c r="KJ127" s="55"/>
      <c r="KK127" s="55"/>
      <c r="KL127" s="55"/>
      <c r="KM127" s="55"/>
      <c r="KN127" s="43"/>
      <c r="KT127" s="626"/>
      <c r="KU127" s="626"/>
      <c r="KV127" s="626"/>
      <c r="KW127" s="626"/>
      <c r="KX127" s="626"/>
      <c r="KY127" s="626"/>
      <c r="KZ127" s="626"/>
      <c r="LA127" s="626"/>
      <c r="LB127" s="626"/>
      <c r="LC127" s="626"/>
      <c r="LD127" s="626"/>
      <c r="LE127" s="626"/>
      <c r="LF127" s="626"/>
      <c r="LG127" s="626"/>
      <c r="LH127" s="626"/>
      <c r="LI127" s="626"/>
      <c r="LJ127" s="626"/>
      <c r="LK127" s="626"/>
      <c r="LL127" s="626"/>
      <c r="LM127" s="626"/>
      <c r="LN127" s="626"/>
      <c r="LO127" s="626"/>
      <c r="LP127" s="626"/>
      <c r="LQ127" s="626"/>
      <c r="LR127" s="626"/>
      <c r="LS127" s="626"/>
      <c r="LT127" s="626"/>
      <c r="LU127" s="626"/>
      <c r="LV127" s="626"/>
      <c r="LW127" s="626"/>
      <c r="LX127" s="626"/>
      <c r="LY127" s="626"/>
      <c r="LZ127" s="626"/>
      <c r="MA127" s="626"/>
      <c r="MB127" s="626"/>
      <c r="MC127" s="626"/>
      <c r="MD127" s="626"/>
      <c r="ME127" s="626"/>
      <c r="MF127" s="626"/>
      <c r="MG127" s="626"/>
      <c r="MH127" s="626"/>
      <c r="MI127" s="626"/>
      <c r="MJ127" s="626"/>
      <c r="MK127" s="626"/>
      <c r="ML127" s="626"/>
      <c r="MM127" s="626"/>
      <c r="MN127" s="626"/>
      <c r="MO127" s="626"/>
      <c r="MP127" s="626"/>
      <c r="MQ127" s="626"/>
      <c r="MR127" s="626"/>
      <c r="MS127" s="626"/>
      <c r="MT127" s="626"/>
      <c r="MU127" s="626"/>
      <c r="MV127" s="626"/>
      <c r="MW127" s="626"/>
      <c r="MX127" s="626"/>
      <c r="MY127" s="626"/>
      <c r="MZ127" s="626"/>
      <c r="NA127" s="626"/>
      <c r="NB127" s="626"/>
      <c r="NC127" s="626"/>
      <c r="ND127" s="626"/>
      <c r="NE127" s="626"/>
      <c r="NF127" s="626"/>
      <c r="NG127" s="626"/>
      <c r="NH127" s="626"/>
      <c r="NI127" s="626"/>
      <c r="NJ127" s="627"/>
    </row>
    <row r="128" spans="2:374" ht="3.65" customHeight="1" x14ac:dyDescent="0.65">
      <c r="B128" s="27"/>
      <c r="C128" s="28"/>
      <c r="D128" s="714"/>
      <c r="E128" s="714"/>
      <c r="F128" s="714"/>
      <c r="G128" s="714"/>
      <c r="H128" s="714"/>
      <c r="I128" s="714"/>
      <c r="J128" s="714"/>
      <c r="K128" s="714"/>
      <c r="L128" s="714"/>
      <c r="M128" s="714"/>
      <c r="N128" s="714"/>
      <c r="O128" s="714"/>
      <c r="P128" s="714"/>
      <c r="Q128" s="714"/>
      <c r="R128" s="714"/>
      <c r="S128" s="714"/>
      <c r="T128" s="714"/>
      <c r="U128" s="714"/>
      <c r="V128" s="714"/>
      <c r="W128" s="714"/>
      <c r="X128" s="714"/>
      <c r="Y128" s="714"/>
      <c r="Z128" s="714"/>
      <c r="AA128" s="714"/>
      <c r="AB128" s="714"/>
      <c r="AC128" s="714"/>
      <c r="AD128" s="714"/>
      <c r="AE128" s="714"/>
      <c r="AF128" s="714"/>
      <c r="AG128" s="714"/>
      <c r="AH128" s="714"/>
      <c r="AI128" s="714"/>
      <c r="AJ128" s="714"/>
      <c r="AK128" s="714"/>
      <c r="AL128" s="714"/>
      <c r="AM128" s="714"/>
      <c r="AN128" s="714"/>
      <c r="AO128" s="714"/>
      <c r="AP128" s="714"/>
      <c r="AQ128" s="714"/>
      <c r="AR128" s="714"/>
      <c r="AS128" s="714"/>
      <c r="AT128" s="714"/>
      <c r="AU128" s="714"/>
      <c r="AV128" s="714"/>
      <c r="AW128" s="714"/>
      <c r="AX128" s="714"/>
      <c r="AY128" s="714"/>
      <c r="AZ128" s="86"/>
      <c r="BS128" s="663"/>
      <c r="BT128" s="651"/>
      <c r="BU128" s="660" t="e" vm="13">
        <v>#VALUE!</v>
      </c>
      <c r="BX128" s="696"/>
      <c r="BY128" s="696"/>
      <c r="BZ128" s="696"/>
      <c r="CA128" s="696"/>
      <c r="CB128" s="696"/>
      <c r="CC128" s="696"/>
      <c r="CD128" s="696"/>
      <c r="CE128" s="696"/>
      <c r="CF128" s="696"/>
      <c r="CG128" s="696"/>
      <c r="CH128" s="697"/>
      <c r="CJ128" s="699"/>
      <c r="CK128" s="699"/>
      <c r="CL128" s="699"/>
      <c r="CM128" s="699"/>
      <c r="CN128" s="699"/>
      <c r="CO128" s="699"/>
      <c r="CP128" s="699"/>
      <c r="CQ128" s="699"/>
      <c r="CR128" s="699"/>
      <c r="CS128" s="699"/>
      <c r="CT128" s="699"/>
      <c r="CU128" s="699"/>
      <c r="CV128" s="699"/>
      <c r="CW128" s="699"/>
      <c r="CX128" s="699"/>
      <c r="CY128" s="699"/>
      <c r="CZ128" s="699"/>
      <c r="DA128" s="699"/>
      <c r="DB128" s="699"/>
      <c r="DC128" s="699"/>
      <c r="DD128" s="699"/>
      <c r="DE128" s="699"/>
      <c r="DF128" s="699"/>
      <c r="DG128" s="699"/>
      <c r="DH128" s="699"/>
      <c r="DI128" s="699"/>
      <c r="DJ128" s="699"/>
      <c r="DK128" s="699"/>
      <c r="DL128" s="699"/>
      <c r="DM128" s="699"/>
      <c r="DN128" s="699"/>
      <c r="DO128" s="699"/>
      <c r="DP128" s="699"/>
      <c r="DQ128" s="699"/>
      <c r="DR128" s="699"/>
      <c r="DS128" s="699"/>
      <c r="DT128" s="699"/>
      <c r="DU128" s="699"/>
      <c r="DV128" s="699"/>
      <c r="DW128" s="699"/>
      <c r="DX128" s="699"/>
      <c r="DY128" s="699"/>
      <c r="DZ128" s="699"/>
      <c r="EA128" s="699"/>
      <c r="EB128" s="699"/>
      <c r="EC128" s="699"/>
      <c r="ED128" s="699"/>
      <c r="EE128" s="699"/>
      <c r="EF128" s="699"/>
      <c r="EG128" s="699"/>
      <c r="EH128" s="699"/>
      <c r="EI128" s="699"/>
      <c r="EJ128" s="699"/>
      <c r="EK128" s="699"/>
      <c r="EL128" s="699"/>
      <c r="EM128" s="699"/>
      <c r="EN128" s="699"/>
      <c r="EO128" s="699"/>
      <c r="EP128" s="699"/>
      <c r="EQ128" s="699"/>
      <c r="ER128" s="699"/>
      <c r="ES128" s="699"/>
      <c r="ET128" s="699"/>
      <c r="EU128" s="103"/>
      <c r="EV128" s="702"/>
      <c r="EW128" s="702"/>
      <c r="EX128" s="702"/>
      <c r="EY128" s="702"/>
      <c r="EZ128" s="702"/>
      <c r="FA128" s="702"/>
      <c r="FB128" s="702"/>
      <c r="FC128" s="702"/>
      <c r="FD128" s="702"/>
      <c r="FE128" s="702"/>
      <c r="FF128" s="702"/>
      <c r="FG128" s="703"/>
      <c r="FH128" s="702"/>
      <c r="FI128" s="702"/>
      <c r="FJ128" s="702"/>
      <c r="FK128" s="702"/>
      <c r="FL128" s="702"/>
      <c r="FM128" s="702"/>
      <c r="FN128" s="702"/>
      <c r="FO128" s="702"/>
      <c r="FP128" s="702"/>
      <c r="FQ128" s="702"/>
      <c r="FR128" s="702"/>
      <c r="FS128" s="703"/>
      <c r="FT128" s="705"/>
      <c r="FU128" s="702"/>
      <c r="FV128" s="702"/>
      <c r="FW128" s="702"/>
      <c r="FX128" s="702"/>
      <c r="FY128" s="702"/>
      <c r="FZ128" s="702"/>
      <c r="GA128" s="702"/>
      <c r="GB128" s="702"/>
      <c r="GC128" s="702"/>
      <c r="GD128" s="702"/>
      <c r="GE128" s="703"/>
      <c r="JR128" s="668" t="e" vm="13">
        <v>#VALUE!</v>
      </c>
      <c r="JS128" s="651"/>
      <c r="JT128" s="652"/>
      <c r="JU128" s="55"/>
      <c r="JV128" s="55"/>
      <c r="JW128" s="55"/>
      <c r="JX128" s="55"/>
      <c r="JY128" s="55"/>
      <c r="JZ128" s="55"/>
      <c r="KA128" s="55"/>
      <c r="KB128" s="55"/>
      <c r="KC128" s="55"/>
      <c r="KD128" s="55"/>
      <c r="KE128" s="55"/>
      <c r="KF128" s="55"/>
      <c r="KG128" s="55"/>
      <c r="KH128" s="55"/>
      <c r="KI128" s="55"/>
      <c r="KJ128" s="55"/>
      <c r="KK128" s="55"/>
      <c r="KL128" s="55"/>
      <c r="KM128" s="55"/>
      <c r="KN128" s="43"/>
      <c r="KT128" s="626"/>
      <c r="KU128" s="626"/>
      <c r="KV128" s="626"/>
      <c r="KW128" s="626"/>
      <c r="KX128" s="626"/>
      <c r="KY128" s="626"/>
      <c r="KZ128" s="626"/>
      <c r="LA128" s="626"/>
      <c r="LB128" s="626"/>
      <c r="LC128" s="626"/>
      <c r="LD128" s="626"/>
      <c r="LE128" s="626"/>
      <c r="LF128" s="626"/>
      <c r="LG128" s="626"/>
      <c r="LH128" s="626"/>
      <c r="LI128" s="626"/>
      <c r="LJ128" s="626"/>
      <c r="LK128" s="626"/>
      <c r="LL128" s="626"/>
      <c r="LM128" s="626"/>
      <c r="LN128" s="626"/>
      <c r="LO128" s="626"/>
      <c r="LP128" s="626"/>
      <c r="LQ128" s="626"/>
      <c r="LR128" s="626"/>
      <c r="LS128" s="626"/>
      <c r="LT128" s="626"/>
      <c r="LU128" s="626"/>
      <c r="LV128" s="626"/>
      <c r="LW128" s="626"/>
      <c r="LX128" s="626"/>
      <c r="LY128" s="626"/>
      <c r="LZ128" s="626"/>
      <c r="MA128" s="626"/>
      <c r="MB128" s="626"/>
      <c r="MC128" s="626"/>
      <c r="MD128" s="626"/>
      <c r="ME128" s="626"/>
      <c r="MF128" s="626"/>
      <c r="MG128" s="626"/>
      <c r="MH128" s="626"/>
      <c r="MI128" s="626"/>
      <c r="MJ128" s="626"/>
      <c r="MK128" s="626"/>
      <c r="ML128" s="626"/>
      <c r="MM128" s="626"/>
      <c r="MN128" s="626"/>
      <c r="MO128" s="626"/>
      <c r="MP128" s="626"/>
      <c r="MQ128" s="626"/>
      <c r="MR128" s="626"/>
      <c r="MS128" s="626"/>
      <c r="MT128" s="626"/>
      <c r="MU128" s="626"/>
      <c r="MV128" s="626"/>
      <c r="MW128" s="626"/>
      <c r="MX128" s="626"/>
      <c r="MY128" s="626"/>
      <c r="MZ128" s="626"/>
      <c r="NA128" s="626"/>
      <c r="NB128" s="626"/>
      <c r="NC128" s="626"/>
      <c r="ND128" s="626"/>
      <c r="NE128" s="626"/>
      <c r="NF128" s="626"/>
      <c r="NG128" s="626"/>
      <c r="NH128" s="626"/>
      <c r="NI128" s="626"/>
      <c r="NJ128" s="627"/>
    </row>
    <row r="129" spans="2:374" ht="3.65" customHeight="1" x14ac:dyDescent="0.65">
      <c r="B129" s="27"/>
      <c r="C129" s="28"/>
      <c r="D129" s="714"/>
      <c r="E129" s="714"/>
      <c r="F129" s="714"/>
      <c r="G129" s="714"/>
      <c r="H129" s="714"/>
      <c r="I129" s="714"/>
      <c r="J129" s="714"/>
      <c r="K129" s="714"/>
      <c r="L129" s="714"/>
      <c r="M129" s="714"/>
      <c r="N129" s="714"/>
      <c r="O129" s="714"/>
      <c r="P129" s="714"/>
      <c r="Q129" s="714"/>
      <c r="R129" s="714"/>
      <c r="S129" s="714"/>
      <c r="T129" s="714"/>
      <c r="U129" s="714"/>
      <c r="V129" s="714"/>
      <c r="W129" s="714"/>
      <c r="X129" s="714"/>
      <c r="Y129" s="714"/>
      <c r="Z129" s="714"/>
      <c r="AA129" s="714"/>
      <c r="AB129" s="714"/>
      <c r="AC129" s="714"/>
      <c r="AD129" s="714"/>
      <c r="AE129" s="714"/>
      <c r="AF129" s="714"/>
      <c r="AG129" s="714"/>
      <c r="AH129" s="714"/>
      <c r="AI129" s="714"/>
      <c r="AJ129" s="714"/>
      <c r="AK129" s="714"/>
      <c r="AL129" s="714"/>
      <c r="AM129" s="714"/>
      <c r="AN129" s="714"/>
      <c r="AO129" s="714"/>
      <c r="AP129" s="714"/>
      <c r="AQ129" s="714"/>
      <c r="AR129" s="714"/>
      <c r="AS129" s="714"/>
      <c r="AT129" s="714"/>
      <c r="AU129" s="714"/>
      <c r="AV129" s="714"/>
      <c r="AW129" s="714"/>
      <c r="AX129" s="714"/>
      <c r="AY129" s="714"/>
      <c r="AZ129" s="86"/>
      <c r="BS129" s="663"/>
      <c r="BT129" s="651"/>
      <c r="BU129" s="660"/>
      <c r="BX129" s="694" t="s">
        <v>61</v>
      </c>
      <c r="BY129" s="694"/>
      <c r="BZ129" s="694"/>
      <c r="CA129" s="694"/>
      <c r="CB129" s="694"/>
      <c r="CC129" s="694"/>
      <c r="CD129" s="694"/>
      <c r="CE129" s="694"/>
      <c r="CF129" s="694"/>
      <c r="CG129" s="694"/>
      <c r="CH129" s="695"/>
      <c r="CJ129" s="698" t="s">
        <v>62</v>
      </c>
      <c r="CK129" s="698"/>
      <c r="CL129" s="698"/>
      <c r="CM129" s="698"/>
      <c r="CN129" s="698"/>
      <c r="CO129" s="698"/>
      <c r="CP129" s="698"/>
      <c r="CQ129" s="698"/>
      <c r="CR129" s="698"/>
      <c r="CS129" s="698"/>
      <c r="CT129" s="698"/>
      <c r="CU129" s="698"/>
      <c r="CV129" s="698"/>
      <c r="CW129" s="698"/>
      <c r="CX129" s="698"/>
      <c r="CY129" s="698"/>
      <c r="CZ129" s="698"/>
      <c r="DA129" s="698"/>
      <c r="DB129" s="698"/>
      <c r="DC129" s="698"/>
      <c r="DD129" s="698"/>
      <c r="DE129" s="698"/>
      <c r="DF129" s="698"/>
      <c r="DG129" s="698"/>
      <c r="DH129" s="698"/>
      <c r="DI129" s="698"/>
      <c r="DJ129" s="698"/>
      <c r="DK129" s="698"/>
      <c r="DL129" s="698"/>
      <c r="DM129" s="698"/>
      <c r="DN129" s="698"/>
      <c r="DO129" s="698"/>
      <c r="DP129" s="698"/>
      <c r="DQ129" s="698"/>
      <c r="DR129" s="698"/>
      <c r="DS129" s="698"/>
      <c r="DT129" s="698"/>
      <c r="DU129" s="698"/>
      <c r="DV129" s="698"/>
      <c r="DW129" s="698"/>
      <c r="DX129" s="698"/>
      <c r="DY129" s="698"/>
      <c r="DZ129" s="698"/>
      <c r="EA129" s="698"/>
      <c r="EB129" s="698"/>
      <c r="EC129" s="698"/>
      <c r="ED129" s="698"/>
      <c r="EE129" s="698"/>
      <c r="EF129" s="698"/>
      <c r="EG129" s="698"/>
      <c r="EH129" s="698"/>
      <c r="EI129" s="698"/>
      <c r="EJ129" s="698"/>
      <c r="EK129" s="698"/>
      <c r="EL129" s="698"/>
      <c r="EM129" s="698"/>
      <c r="EN129" s="698"/>
      <c r="EO129" s="698"/>
      <c r="EP129" s="698"/>
      <c r="EQ129" s="698"/>
      <c r="ER129" s="698"/>
      <c r="ES129" s="698"/>
      <c r="ET129" s="698"/>
      <c r="EU129" s="102"/>
      <c r="EV129" s="700" t="b">
        <v>0</v>
      </c>
      <c r="EW129" s="700"/>
      <c r="EX129" s="700"/>
      <c r="EY129" s="700"/>
      <c r="EZ129" s="700"/>
      <c r="FA129" s="700"/>
      <c r="FB129" s="700"/>
      <c r="FC129" s="700"/>
      <c r="FD129" s="700"/>
      <c r="FE129" s="700"/>
      <c r="FF129" s="700"/>
      <c r="FG129" s="701"/>
      <c r="FH129" s="700" t="b">
        <v>0</v>
      </c>
      <c r="FI129" s="700"/>
      <c r="FJ129" s="700"/>
      <c r="FK129" s="700"/>
      <c r="FL129" s="700"/>
      <c r="FM129" s="700"/>
      <c r="FN129" s="700"/>
      <c r="FO129" s="700"/>
      <c r="FP129" s="700"/>
      <c r="FQ129" s="700"/>
      <c r="FR129" s="700"/>
      <c r="FS129" s="701"/>
      <c r="FT129" s="704" t="b">
        <v>0</v>
      </c>
      <c r="FU129" s="700"/>
      <c r="FV129" s="700"/>
      <c r="FW129" s="700"/>
      <c r="FX129" s="700"/>
      <c r="FY129" s="700"/>
      <c r="FZ129" s="700"/>
      <c r="GA129" s="700"/>
      <c r="GB129" s="700"/>
      <c r="GC129" s="700"/>
      <c r="GD129" s="700"/>
      <c r="GE129" s="701"/>
      <c r="JR129" s="668"/>
      <c r="JS129" s="651"/>
      <c r="JT129" s="652"/>
      <c r="JU129" s="55"/>
      <c r="JV129" s="55"/>
      <c r="JW129" s="55"/>
      <c r="JX129" s="55"/>
      <c r="JY129" s="55"/>
      <c r="JZ129" s="55"/>
      <c r="KA129" s="55"/>
      <c r="KB129" s="55"/>
      <c r="KC129" s="55"/>
      <c r="KD129" s="55"/>
      <c r="KE129" s="55"/>
      <c r="KF129" s="55"/>
      <c r="KG129" s="55"/>
      <c r="KH129" s="55"/>
      <c r="KI129" s="55"/>
      <c r="KJ129" s="55"/>
      <c r="KK129" s="55"/>
      <c r="KL129" s="55"/>
      <c r="KM129" s="55"/>
      <c r="KN129" s="43"/>
      <c r="KT129" s="626"/>
      <c r="KU129" s="626"/>
      <c r="KV129" s="626"/>
      <c r="KW129" s="626"/>
      <c r="KX129" s="626"/>
      <c r="KY129" s="626"/>
      <c r="KZ129" s="626"/>
      <c r="LA129" s="626"/>
      <c r="LB129" s="626"/>
      <c r="LC129" s="626"/>
      <c r="LD129" s="626"/>
      <c r="LE129" s="626"/>
      <c r="LF129" s="626"/>
      <c r="LG129" s="626"/>
      <c r="LH129" s="626"/>
      <c r="LI129" s="626"/>
      <c r="LJ129" s="626"/>
      <c r="LK129" s="626"/>
      <c r="LL129" s="626"/>
      <c r="LM129" s="626"/>
      <c r="LN129" s="626"/>
      <c r="LO129" s="626"/>
      <c r="LP129" s="626"/>
      <c r="LQ129" s="626"/>
      <c r="LR129" s="626"/>
      <c r="LS129" s="626"/>
      <c r="LT129" s="626"/>
      <c r="LU129" s="626"/>
      <c r="LV129" s="626"/>
      <c r="LW129" s="626"/>
      <c r="LX129" s="626"/>
      <c r="LY129" s="626"/>
      <c r="LZ129" s="626"/>
      <c r="MA129" s="626"/>
      <c r="MB129" s="626"/>
      <c r="MC129" s="626"/>
      <c r="MD129" s="626"/>
      <c r="ME129" s="626"/>
      <c r="MF129" s="626"/>
      <c r="MG129" s="626"/>
      <c r="MH129" s="626"/>
      <c r="MI129" s="626"/>
      <c r="MJ129" s="626"/>
      <c r="MK129" s="626"/>
      <c r="ML129" s="626"/>
      <c r="MM129" s="626"/>
      <c r="MN129" s="626"/>
      <c r="MO129" s="626"/>
      <c r="MP129" s="626"/>
      <c r="MQ129" s="626"/>
      <c r="MR129" s="626"/>
      <c r="MS129" s="626"/>
      <c r="MT129" s="626"/>
      <c r="MU129" s="626"/>
      <c r="MV129" s="626"/>
      <c r="MW129" s="626"/>
      <c r="MX129" s="626"/>
      <c r="MY129" s="626"/>
      <c r="MZ129" s="626"/>
      <c r="NA129" s="626"/>
      <c r="NB129" s="626"/>
      <c r="NC129" s="626"/>
      <c r="ND129" s="626"/>
      <c r="NE129" s="626"/>
      <c r="NF129" s="626"/>
      <c r="NG129" s="626"/>
      <c r="NH129" s="626"/>
      <c r="NI129" s="626"/>
      <c r="NJ129" s="627"/>
    </row>
    <row r="130" spans="2:374" ht="3.65" customHeight="1" x14ac:dyDescent="0.65">
      <c r="B130" s="27"/>
      <c r="C130" s="28"/>
      <c r="D130" s="714"/>
      <c r="E130" s="714"/>
      <c r="F130" s="714"/>
      <c r="G130" s="714"/>
      <c r="H130" s="714"/>
      <c r="I130" s="714"/>
      <c r="J130" s="714"/>
      <c r="K130" s="714"/>
      <c r="L130" s="714"/>
      <c r="M130" s="714"/>
      <c r="N130" s="714"/>
      <c r="O130" s="714"/>
      <c r="P130" s="714"/>
      <c r="Q130" s="714"/>
      <c r="R130" s="714"/>
      <c r="S130" s="714"/>
      <c r="T130" s="714"/>
      <c r="U130" s="714"/>
      <c r="V130" s="714"/>
      <c r="W130" s="714"/>
      <c r="X130" s="714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  <c r="AI130" s="714"/>
      <c r="AJ130" s="714"/>
      <c r="AK130" s="714"/>
      <c r="AL130" s="714"/>
      <c r="AM130" s="714"/>
      <c r="AN130" s="714"/>
      <c r="AO130" s="714"/>
      <c r="AP130" s="714"/>
      <c r="AQ130" s="714"/>
      <c r="AR130" s="714"/>
      <c r="AS130" s="714"/>
      <c r="AT130" s="714"/>
      <c r="AU130" s="714"/>
      <c r="AV130" s="714"/>
      <c r="AW130" s="714"/>
      <c r="AX130" s="714"/>
      <c r="AY130" s="714"/>
      <c r="AZ130" s="86"/>
      <c r="BS130" s="663"/>
      <c r="BT130" s="651"/>
      <c r="BU130" s="61"/>
      <c r="BX130" s="694"/>
      <c r="BY130" s="694"/>
      <c r="BZ130" s="694"/>
      <c r="CA130" s="694"/>
      <c r="CB130" s="694"/>
      <c r="CC130" s="694"/>
      <c r="CD130" s="694"/>
      <c r="CE130" s="694"/>
      <c r="CF130" s="694"/>
      <c r="CG130" s="694"/>
      <c r="CH130" s="695"/>
      <c r="CJ130" s="698"/>
      <c r="CK130" s="698"/>
      <c r="CL130" s="698"/>
      <c r="CM130" s="698"/>
      <c r="CN130" s="698"/>
      <c r="CO130" s="698"/>
      <c r="CP130" s="698"/>
      <c r="CQ130" s="698"/>
      <c r="CR130" s="698"/>
      <c r="CS130" s="698"/>
      <c r="CT130" s="698"/>
      <c r="CU130" s="698"/>
      <c r="CV130" s="698"/>
      <c r="CW130" s="698"/>
      <c r="CX130" s="698"/>
      <c r="CY130" s="698"/>
      <c r="CZ130" s="698"/>
      <c r="DA130" s="698"/>
      <c r="DB130" s="698"/>
      <c r="DC130" s="698"/>
      <c r="DD130" s="698"/>
      <c r="DE130" s="698"/>
      <c r="DF130" s="698"/>
      <c r="DG130" s="698"/>
      <c r="DH130" s="698"/>
      <c r="DI130" s="698"/>
      <c r="DJ130" s="698"/>
      <c r="DK130" s="698"/>
      <c r="DL130" s="698"/>
      <c r="DM130" s="698"/>
      <c r="DN130" s="698"/>
      <c r="DO130" s="698"/>
      <c r="DP130" s="698"/>
      <c r="DQ130" s="698"/>
      <c r="DR130" s="698"/>
      <c r="DS130" s="698"/>
      <c r="DT130" s="698"/>
      <c r="DU130" s="698"/>
      <c r="DV130" s="698"/>
      <c r="DW130" s="698"/>
      <c r="DX130" s="698"/>
      <c r="DY130" s="698"/>
      <c r="DZ130" s="698"/>
      <c r="EA130" s="698"/>
      <c r="EB130" s="698"/>
      <c r="EC130" s="698"/>
      <c r="ED130" s="698"/>
      <c r="EE130" s="698"/>
      <c r="EF130" s="698"/>
      <c r="EG130" s="698"/>
      <c r="EH130" s="698"/>
      <c r="EI130" s="698"/>
      <c r="EJ130" s="698"/>
      <c r="EK130" s="698"/>
      <c r="EL130" s="698"/>
      <c r="EM130" s="698"/>
      <c r="EN130" s="698"/>
      <c r="EO130" s="698"/>
      <c r="EP130" s="698"/>
      <c r="EQ130" s="698"/>
      <c r="ER130" s="698"/>
      <c r="ES130" s="698"/>
      <c r="ET130" s="698"/>
      <c r="EU130" s="102"/>
      <c r="EV130" s="700"/>
      <c r="EW130" s="700"/>
      <c r="EX130" s="700"/>
      <c r="EY130" s="700"/>
      <c r="EZ130" s="700"/>
      <c r="FA130" s="700"/>
      <c r="FB130" s="700"/>
      <c r="FC130" s="700"/>
      <c r="FD130" s="700"/>
      <c r="FE130" s="700"/>
      <c r="FF130" s="700"/>
      <c r="FG130" s="701"/>
      <c r="FH130" s="700"/>
      <c r="FI130" s="700"/>
      <c r="FJ130" s="700"/>
      <c r="FK130" s="700"/>
      <c r="FL130" s="700"/>
      <c r="FM130" s="700"/>
      <c r="FN130" s="700"/>
      <c r="FO130" s="700"/>
      <c r="FP130" s="700"/>
      <c r="FQ130" s="700"/>
      <c r="FR130" s="700"/>
      <c r="FS130" s="701"/>
      <c r="FT130" s="704"/>
      <c r="FU130" s="700"/>
      <c r="FV130" s="700"/>
      <c r="FW130" s="700"/>
      <c r="FX130" s="700"/>
      <c r="FY130" s="700"/>
      <c r="FZ130" s="700"/>
      <c r="GA130" s="700"/>
      <c r="GB130" s="700"/>
      <c r="GC130" s="700"/>
      <c r="GD130" s="700"/>
      <c r="GE130" s="701"/>
      <c r="JR130" s="54"/>
      <c r="JS130" s="651"/>
      <c r="JT130" s="652"/>
      <c r="JU130" s="55"/>
      <c r="JV130" s="55"/>
      <c r="JW130" s="55"/>
      <c r="JX130" s="55"/>
      <c r="JY130" s="55"/>
      <c r="JZ130" s="55"/>
      <c r="KA130" s="55"/>
      <c r="KB130" s="55"/>
      <c r="KC130" s="55"/>
      <c r="KD130" s="55"/>
      <c r="KE130" s="55"/>
      <c r="KF130" s="55"/>
      <c r="KG130" s="55"/>
      <c r="KH130" s="55"/>
      <c r="KI130" s="55"/>
      <c r="KJ130" s="55"/>
      <c r="KK130" s="55"/>
      <c r="KL130" s="55"/>
      <c r="KM130" s="55"/>
      <c r="KN130" s="43"/>
      <c r="KT130" s="626"/>
      <c r="KU130" s="626"/>
      <c r="KV130" s="626"/>
      <c r="KW130" s="626"/>
      <c r="KX130" s="626"/>
      <c r="KY130" s="626"/>
      <c r="KZ130" s="626"/>
      <c r="LA130" s="626"/>
      <c r="LB130" s="626"/>
      <c r="LC130" s="626"/>
      <c r="LD130" s="626"/>
      <c r="LE130" s="626"/>
      <c r="LF130" s="626"/>
      <c r="LG130" s="626"/>
      <c r="LH130" s="626"/>
      <c r="LI130" s="626"/>
      <c r="LJ130" s="626"/>
      <c r="LK130" s="626"/>
      <c r="LL130" s="626"/>
      <c r="LM130" s="626"/>
      <c r="LN130" s="626"/>
      <c r="LO130" s="626"/>
      <c r="LP130" s="626"/>
      <c r="LQ130" s="626"/>
      <c r="LR130" s="626"/>
      <c r="LS130" s="626"/>
      <c r="LT130" s="626"/>
      <c r="LU130" s="626"/>
      <c r="LV130" s="626"/>
      <c r="LW130" s="626"/>
      <c r="LX130" s="626"/>
      <c r="LY130" s="626"/>
      <c r="LZ130" s="626"/>
      <c r="MA130" s="626"/>
      <c r="MB130" s="626"/>
      <c r="MC130" s="626"/>
      <c r="MD130" s="626"/>
      <c r="ME130" s="626"/>
      <c r="MF130" s="626"/>
      <c r="MG130" s="626"/>
      <c r="MH130" s="626"/>
      <c r="MI130" s="626"/>
      <c r="MJ130" s="626"/>
      <c r="MK130" s="626"/>
      <c r="ML130" s="626"/>
      <c r="MM130" s="626"/>
      <c r="MN130" s="626"/>
      <c r="MO130" s="626"/>
      <c r="MP130" s="626"/>
      <c r="MQ130" s="626"/>
      <c r="MR130" s="626"/>
      <c r="MS130" s="626"/>
      <c r="MT130" s="626"/>
      <c r="MU130" s="626"/>
      <c r="MV130" s="626"/>
      <c r="MW130" s="626"/>
      <c r="MX130" s="626"/>
      <c r="MY130" s="626"/>
      <c r="MZ130" s="626"/>
      <c r="NA130" s="626"/>
      <c r="NB130" s="626"/>
      <c r="NC130" s="626"/>
      <c r="ND130" s="626"/>
      <c r="NE130" s="626"/>
      <c r="NF130" s="626"/>
      <c r="NG130" s="626"/>
      <c r="NH130" s="626"/>
      <c r="NI130" s="626"/>
      <c r="NJ130" s="627"/>
    </row>
    <row r="131" spans="2:374" ht="3.65" customHeight="1" x14ac:dyDescent="0.65">
      <c r="B131" s="27"/>
      <c r="C131" s="28"/>
      <c r="D131" s="714"/>
      <c r="E131" s="714"/>
      <c r="F131" s="714"/>
      <c r="G131" s="714"/>
      <c r="H131" s="714"/>
      <c r="I131" s="714"/>
      <c r="J131" s="714"/>
      <c r="K131" s="714"/>
      <c r="L131" s="714"/>
      <c r="M131" s="714"/>
      <c r="N131" s="714"/>
      <c r="O131" s="714"/>
      <c r="P131" s="714"/>
      <c r="Q131" s="714"/>
      <c r="R131" s="714"/>
      <c r="S131" s="714"/>
      <c r="T131" s="714"/>
      <c r="U131" s="714"/>
      <c r="V131" s="714"/>
      <c r="W131" s="714"/>
      <c r="X131" s="714"/>
      <c r="Y131" s="714"/>
      <c r="Z131" s="714"/>
      <c r="AA131" s="714"/>
      <c r="AB131" s="714"/>
      <c r="AC131" s="714"/>
      <c r="AD131" s="714"/>
      <c r="AE131" s="714"/>
      <c r="AF131" s="714"/>
      <c r="AG131" s="714"/>
      <c r="AH131" s="714"/>
      <c r="AI131" s="714"/>
      <c r="AJ131" s="714"/>
      <c r="AK131" s="714"/>
      <c r="AL131" s="714"/>
      <c r="AM131" s="714"/>
      <c r="AN131" s="714"/>
      <c r="AO131" s="714"/>
      <c r="AP131" s="714"/>
      <c r="AQ131" s="714"/>
      <c r="AR131" s="714"/>
      <c r="AS131" s="714"/>
      <c r="AT131" s="714"/>
      <c r="AU131" s="714"/>
      <c r="AV131" s="714"/>
      <c r="AW131" s="714"/>
      <c r="AX131" s="714"/>
      <c r="AY131" s="714"/>
      <c r="AZ131" s="86"/>
      <c r="BS131" s="663"/>
      <c r="BT131" s="651"/>
      <c r="BU131" s="61"/>
      <c r="BX131" s="694"/>
      <c r="BY131" s="694"/>
      <c r="BZ131" s="694"/>
      <c r="CA131" s="694"/>
      <c r="CB131" s="694"/>
      <c r="CC131" s="694"/>
      <c r="CD131" s="694"/>
      <c r="CE131" s="694"/>
      <c r="CF131" s="694"/>
      <c r="CG131" s="694"/>
      <c r="CH131" s="695"/>
      <c r="CJ131" s="698"/>
      <c r="CK131" s="698"/>
      <c r="CL131" s="698"/>
      <c r="CM131" s="698"/>
      <c r="CN131" s="698"/>
      <c r="CO131" s="698"/>
      <c r="CP131" s="698"/>
      <c r="CQ131" s="698"/>
      <c r="CR131" s="698"/>
      <c r="CS131" s="698"/>
      <c r="CT131" s="698"/>
      <c r="CU131" s="698"/>
      <c r="CV131" s="698"/>
      <c r="CW131" s="698"/>
      <c r="CX131" s="698"/>
      <c r="CY131" s="698"/>
      <c r="CZ131" s="698"/>
      <c r="DA131" s="698"/>
      <c r="DB131" s="698"/>
      <c r="DC131" s="698"/>
      <c r="DD131" s="698"/>
      <c r="DE131" s="698"/>
      <c r="DF131" s="698"/>
      <c r="DG131" s="698"/>
      <c r="DH131" s="698"/>
      <c r="DI131" s="698"/>
      <c r="DJ131" s="698"/>
      <c r="DK131" s="698"/>
      <c r="DL131" s="698"/>
      <c r="DM131" s="698"/>
      <c r="DN131" s="698"/>
      <c r="DO131" s="698"/>
      <c r="DP131" s="698"/>
      <c r="DQ131" s="698"/>
      <c r="DR131" s="698"/>
      <c r="DS131" s="698"/>
      <c r="DT131" s="698"/>
      <c r="DU131" s="698"/>
      <c r="DV131" s="698"/>
      <c r="DW131" s="698"/>
      <c r="DX131" s="698"/>
      <c r="DY131" s="698"/>
      <c r="DZ131" s="698"/>
      <c r="EA131" s="698"/>
      <c r="EB131" s="698"/>
      <c r="EC131" s="698"/>
      <c r="ED131" s="698"/>
      <c r="EE131" s="698"/>
      <c r="EF131" s="698"/>
      <c r="EG131" s="698"/>
      <c r="EH131" s="698"/>
      <c r="EI131" s="698"/>
      <c r="EJ131" s="698"/>
      <c r="EK131" s="698"/>
      <c r="EL131" s="698"/>
      <c r="EM131" s="698"/>
      <c r="EN131" s="698"/>
      <c r="EO131" s="698"/>
      <c r="EP131" s="698"/>
      <c r="EQ131" s="698"/>
      <c r="ER131" s="698"/>
      <c r="ES131" s="698"/>
      <c r="ET131" s="698"/>
      <c r="EU131" s="102"/>
      <c r="EV131" s="700"/>
      <c r="EW131" s="700"/>
      <c r="EX131" s="700"/>
      <c r="EY131" s="700"/>
      <c r="EZ131" s="700"/>
      <c r="FA131" s="700"/>
      <c r="FB131" s="700"/>
      <c r="FC131" s="700"/>
      <c r="FD131" s="700"/>
      <c r="FE131" s="700"/>
      <c r="FF131" s="700"/>
      <c r="FG131" s="701"/>
      <c r="FH131" s="700"/>
      <c r="FI131" s="700"/>
      <c r="FJ131" s="700"/>
      <c r="FK131" s="700"/>
      <c r="FL131" s="700"/>
      <c r="FM131" s="700"/>
      <c r="FN131" s="700"/>
      <c r="FO131" s="700"/>
      <c r="FP131" s="700"/>
      <c r="FQ131" s="700"/>
      <c r="FR131" s="700"/>
      <c r="FS131" s="701"/>
      <c r="FT131" s="704"/>
      <c r="FU131" s="700"/>
      <c r="FV131" s="700"/>
      <c r="FW131" s="700"/>
      <c r="FX131" s="700"/>
      <c r="FY131" s="700"/>
      <c r="FZ131" s="700"/>
      <c r="GA131" s="700"/>
      <c r="GB131" s="700"/>
      <c r="GC131" s="700"/>
      <c r="GD131" s="700"/>
      <c r="GE131" s="701"/>
      <c r="JR131" s="54"/>
      <c r="JS131" s="651"/>
      <c r="JT131" s="652"/>
      <c r="JU131" s="55"/>
      <c r="JV131" s="55"/>
      <c r="JW131" s="55"/>
      <c r="JX131" s="55"/>
      <c r="JY131" s="55"/>
      <c r="JZ131" s="55"/>
      <c r="KA131" s="55"/>
      <c r="KB131" s="55"/>
      <c r="KC131" s="55"/>
      <c r="KD131" s="55"/>
      <c r="KE131" s="55"/>
      <c r="KF131" s="55"/>
      <c r="KG131" s="55"/>
      <c r="KH131" s="55"/>
      <c r="KI131" s="55"/>
      <c r="KJ131" s="55"/>
      <c r="KK131" s="55"/>
      <c r="KL131" s="55"/>
      <c r="KM131" s="55"/>
      <c r="KN131" s="43"/>
      <c r="KT131" s="626"/>
      <c r="KU131" s="626"/>
      <c r="KV131" s="626"/>
      <c r="KW131" s="626"/>
      <c r="KX131" s="626"/>
      <c r="KY131" s="626"/>
      <c r="KZ131" s="626"/>
      <c r="LA131" s="626"/>
      <c r="LB131" s="626"/>
      <c r="LC131" s="626"/>
      <c r="LD131" s="626"/>
      <c r="LE131" s="626"/>
      <c r="LF131" s="626"/>
      <c r="LG131" s="626"/>
      <c r="LH131" s="626"/>
      <c r="LI131" s="626"/>
      <c r="LJ131" s="626"/>
      <c r="LK131" s="626"/>
      <c r="LL131" s="626"/>
      <c r="LM131" s="626"/>
      <c r="LN131" s="626"/>
      <c r="LO131" s="626"/>
      <c r="LP131" s="626"/>
      <c r="LQ131" s="626"/>
      <c r="LR131" s="626"/>
      <c r="LS131" s="626"/>
      <c r="LT131" s="626"/>
      <c r="LU131" s="626"/>
      <c r="LV131" s="626"/>
      <c r="LW131" s="626"/>
      <c r="LX131" s="626"/>
      <c r="LY131" s="626"/>
      <c r="LZ131" s="626"/>
      <c r="MA131" s="626"/>
      <c r="MB131" s="626"/>
      <c r="MC131" s="626"/>
      <c r="MD131" s="626"/>
      <c r="ME131" s="626"/>
      <c r="MF131" s="626"/>
      <c r="MG131" s="626"/>
      <c r="MH131" s="626"/>
      <c r="MI131" s="626"/>
      <c r="MJ131" s="626"/>
      <c r="MK131" s="626"/>
      <c r="ML131" s="626"/>
      <c r="MM131" s="626"/>
      <c r="MN131" s="626"/>
      <c r="MO131" s="626"/>
      <c r="MP131" s="626"/>
      <c r="MQ131" s="626"/>
      <c r="MR131" s="626"/>
      <c r="MS131" s="626"/>
      <c r="MT131" s="626"/>
      <c r="MU131" s="626"/>
      <c r="MV131" s="626"/>
      <c r="MW131" s="626"/>
      <c r="MX131" s="626"/>
      <c r="MY131" s="626"/>
      <c r="MZ131" s="626"/>
      <c r="NA131" s="626"/>
      <c r="NB131" s="626"/>
      <c r="NC131" s="626"/>
      <c r="ND131" s="626"/>
      <c r="NE131" s="626"/>
      <c r="NF131" s="626"/>
      <c r="NG131" s="626"/>
      <c r="NH131" s="626"/>
      <c r="NI131" s="626"/>
      <c r="NJ131" s="627"/>
    </row>
    <row r="132" spans="2:374" ht="3.65" customHeight="1" x14ac:dyDescent="0.65">
      <c r="B132" s="27"/>
      <c r="C132" s="28"/>
      <c r="D132" s="708"/>
      <c r="E132" s="708"/>
      <c r="F132" s="708"/>
      <c r="G132" s="708"/>
      <c r="H132" s="708"/>
      <c r="I132" s="708"/>
      <c r="J132" s="708"/>
      <c r="K132" s="708"/>
      <c r="L132" s="708"/>
      <c r="M132" s="708"/>
      <c r="N132" s="708"/>
      <c r="O132" s="708"/>
      <c r="P132" s="708"/>
      <c r="Q132" s="708"/>
      <c r="R132" s="708"/>
      <c r="S132" s="708"/>
      <c r="T132" s="708"/>
      <c r="U132" s="708"/>
      <c r="V132" s="708"/>
      <c r="W132" s="708"/>
      <c r="X132" s="708"/>
      <c r="Y132" s="708"/>
      <c r="Z132" s="708"/>
      <c r="AA132" s="708"/>
      <c r="AB132" s="708"/>
      <c r="AC132" s="708"/>
      <c r="AD132" s="708"/>
      <c r="AE132" s="708"/>
      <c r="AF132" s="708"/>
      <c r="AG132" s="708"/>
      <c r="AH132" s="708"/>
      <c r="AI132" s="708"/>
      <c r="AJ132" s="708"/>
      <c r="AK132" s="708"/>
      <c r="AL132" s="708"/>
      <c r="AM132" s="708"/>
      <c r="AN132" s="708"/>
      <c r="AO132" s="708"/>
      <c r="AP132" s="708"/>
      <c r="AQ132" s="708"/>
      <c r="AR132" s="708"/>
      <c r="AS132" s="708"/>
      <c r="AT132" s="708"/>
      <c r="AU132" s="708"/>
      <c r="AV132" s="708"/>
      <c r="AW132" s="708"/>
      <c r="AX132" s="708"/>
      <c r="AY132" s="708"/>
      <c r="AZ132" s="86"/>
      <c r="BS132" s="663"/>
      <c r="BT132" s="651"/>
      <c r="BU132" s="61"/>
      <c r="BX132" s="696"/>
      <c r="BY132" s="696"/>
      <c r="BZ132" s="696"/>
      <c r="CA132" s="696"/>
      <c r="CB132" s="696"/>
      <c r="CC132" s="696"/>
      <c r="CD132" s="696"/>
      <c r="CE132" s="696"/>
      <c r="CF132" s="696"/>
      <c r="CG132" s="696"/>
      <c r="CH132" s="697"/>
      <c r="CJ132" s="699"/>
      <c r="CK132" s="699"/>
      <c r="CL132" s="699"/>
      <c r="CM132" s="699"/>
      <c r="CN132" s="699"/>
      <c r="CO132" s="699"/>
      <c r="CP132" s="699"/>
      <c r="CQ132" s="699"/>
      <c r="CR132" s="699"/>
      <c r="CS132" s="699"/>
      <c r="CT132" s="699"/>
      <c r="CU132" s="699"/>
      <c r="CV132" s="699"/>
      <c r="CW132" s="699"/>
      <c r="CX132" s="699"/>
      <c r="CY132" s="699"/>
      <c r="CZ132" s="699"/>
      <c r="DA132" s="699"/>
      <c r="DB132" s="699"/>
      <c r="DC132" s="699"/>
      <c r="DD132" s="699"/>
      <c r="DE132" s="699"/>
      <c r="DF132" s="699"/>
      <c r="DG132" s="699"/>
      <c r="DH132" s="699"/>
      <c r="DI132" s="699"/>
      <c r="DJ132" s="699"/>
      <c r="DK132" s="699"/>
      <c r="DL132" s="699"/>
      <c r="DM132" s="699"/>
      <c r="DN132" s="699"/>
      <c r="DO132" s="699"/>
      <c r="DP132" s="699"/>
      <c r="DQ132" s="699"/>
      <c r="DR132" s="699"/>
      <c r="DS132" s="699"/>
      <c r="DT132" s="699"/>
      <c r="DU132" s="699"/>
      <c r="DV132" s="699"/>
      <c r="DW132" s="699"/>
      <c r="DX132" s="699"/>
      <c r="DY132" s="699"/>
      <c r="DZ132" s="699"/>
      <c r="EA132" s="699"/>
      <c r="EB132" s="699"/>
      <c r="EC132" s="699"/>
      <c r="ED132" s="699"/>
      <c r="EE132" s="699"/>
      <c r="EF132" s="699"/>
      <c r="EG132" s="699"/>
      <c r="EH132" s="699"/>
      <c r="EI132" s="699"/>
      <c r="EJ132" s="699"/>
      <c r="EK132" s="699"/>
      <c r="EL132" s="699"/>
      <c r="EM132" s="699"/>
      <c r="EN132" s="699"/>
      <c r="EO132" s="699"/>
      <c r="EP132" s="699"/>
      <c r="EQ132" s="699"/>
      <c r="ER132" s="699"/>
      <c r="ES132" s="699"/>
      <c r="ET132" s="699"/>
      <c r="EU132" s="103"/>
      <c r="EV132" s="702"/>
      <c r="EW132" s="702"/>
      <c r="EX132" s="702"/>
      <c r="EY132" s="702"/>
      <c r="EZ132" s="702"/>
      <c r="FA132" s="702"/>
      <c r="FB132" s="702"/>
      <c r="FC132" s="702"/>
      <c r="FD132" s="702"/>
      <c r="FE132" s="702"/>
      <c r="FF132" s="702"/>
      <c r="FG132" s="703"/>
      <c r="FH132" s="702"/>
      <c r="FI132" s="702"/>
      <c r="FJ132" s="702"/>
      <c r="FK132" s="702"/>
      <c r="FL132" s="702"/>
      <c r="FM132" s="702"/>
      <c r="FN132" s="702"/>
      <c r="FO132" s="702"/>
      <c r="FP132" s="702"/>
      <c r="FQ132" s="702"/>
      <c r="FR132" s="702"/>
      <c r="FS132" s="703"/>
      <c r="FT132" s="705"/>
      <c r="FU132" s="702"/>
      <c r="FV132" s="702"/>
      <c r="FW132" s="702"/>
      <c r="FX132" s="702"/>
      <c r="FY132" s="702"/>
      <c r="FZ132" s="702"/>
      <c r="GA132" s="702"/>
      <c r="GB132" s="702"/>
      <c r="GC132" s="702"/>
      <c r="GD132" s="702"/>
      <c r="GE132" s="703"/>
      <c r="JR132" s="54"/>
      <c r="JS132" s="651"/>
      <c r="JT132" s="652"/>
      <c r="JU132" s="55"/>
      <c r="JV132" s="55"/>
      <c r="JW132" s="55"/>
      <c r="JX132" s="55"/>
      <c r="JY132" s="55"/>
      <c r="JZ132" s="55"/>
      <c r="KA132" s="55"/>
      <c r="KB132" s="55"/>
      <c r="KC132" s="55"/>
      <c r="KD132" s="55"/>
      <c r="KE132" s="55"/>
      <c r="KF132" s="55"/>
      <c r="KG132" s="55"/>
      <c r="KH132" s="55"/>
      <c r="KI132" s="55"/>
      <c r="KJ132" s="55"/>
      <c r="KK132" s="55"/>
      <c r="KL132" s="55"/>
      <c r="KM132" s="55"/>
      <c r="KN132" s="43"/>
      <c r="KT132" s="626"/>
      <c r="KU132" s="626"/>
      <c r="KV132" s="626"/>
      <c r="KW132" s="626"/>
      <c r="KX132" s="626"/>
      <c r="KY132" s="626"/>
      <c r="KZ132" s="626"/>
      <c r="LA132" s="626"/>
      <c r="LB132" s="626"/>
      <c r="LC132" s="626"/>
      <c r="LD132" s="626"/>
      <c r="LE132" s="626"/>
      <c r="LF132" s="626"/>
      <c r="LG132" s="626"/>
      <c r="LH132" s="626"/>
      <c r="LI132" s="626"/>
      <c r="LJ132" s="626"/>
      <c r="LK132" s="626"/>
      <c r="LL132" s="626"/>
      <c r="LM132" s="626"/>
      <c r="LN132" s="626"/>
      <c r="LO132" s="626"/>
      <c r="LP132" s="626"/>
      <c r="LQ132" s="626"/>
      <c r="LR132" s="626"/>
      <c r="LS132" s="626"/>
      <c r="LT132" s="626"/>
      <c r="LU132" s="626"/>
      <c r="LV132" s="626"/>
      <c r="LW132" s="626"/>
      <c r="LX132" s="626"/>
      <c r="LY132" s="626"/>
      <c r="LZ132" s="626"/>
      <c r="MA132" s="626"/>
      <c r="MB132" s="626"/>
      <c r="MC132" s="626"/>
      <c r="MD132" s="626"/>
      <c r="ME132" s="626"/>
      <c r="MF132" s="626"/>
      <c r="MG132" s="626"/>
      <c r="MH132" s="626"/>
      <c r="MI132" s="626"/>
      <c r="MJ132" s="626"/>
      <c r="MK132" s="626"/>
      <c r="ML132" s="626"/>
      <c r="MM132" s="626"/>
      <c r="MN132" s="626"/>
      <c r="MO132" s="626"/>
      <c r="MP132" s="626"/>
      <c r="MQ132" s="626"/>
      <c r="MR132" s="626"/>
      <c r="MS132" s="626"/>
      <c r="MT132" s="626"/>
      <c r="MU132" s="626"/>
      <c r="MV132" s="626"/>
      <c r="MW132" s="626"/>
      <c r="MX132" s="626"/>
      <c r="MY132" s="626"/>
      <c r="MZ132" s="626"/>
      <c r="NA132" s="626"/>
      <c r="NB132" s="626"/>
      <c r="NC132" s="626"/>
      <c r="ND132" s="626"/>
      <c r="NE132" s="626"/>
      <c r="NF132" s="626"/>
      <c r="NG132" s="626"/>
      <c r="NH132" s="626"/>
      <c r="NI132" s="626"/>
      <c r="NJ132" s="627"/>
    </row>
    <row r="133" spans="2:374" ht="3.65" customHeight="1" x14ac:dyDescent="0.65">
      <c r="B133" s="27"/>
      <c r="C133" s="28"/>
      <c r="D133" s="708"/>
      <c r="E133" s="708"/>
      <c r="F133" s="708"/>
      <c r="G133" s="708"/>
      <c r="H133" s="708"/>
      <c r="I133" s="708"/>
      <c r="J133" s="708"/>
      <c r="K133" s="708"/>
      <c r="L133" s="708"/>
      <c r="M133" s="708"/>
      <c r="N133" s="708"/>
      <c r="O133" s="708"/>
      <c r="P133" s="708"/>
      <c r="Q133" s="708"/>
      <c r="R133" s="708"/>
      <c r="S133" s="708"/>
      <c r="T133" s="708"/>
      <c r="U133" s="708"/>
      <c r="V133" s="708"/>
      <c r="W133" s="708"/>
      <c r="X133" s="708"/>
      <c r="Y133" s="708"/>
      <c r="Z133" s="708"/>
      <c r="AA133" s="708"/>
      <c r="AB133" s="708"/>
      <c r="AC133" s="708"/>
      <c r="AD133" s="708"/>
      <c r="AE133" s="708"/>
      <c r="AF133" s="708"/>
      <c r="AG133" s="708"/>
      <c r="AH133" s="708"/>
      <c r="AI133" s="708"/>
      <c r="AJ133" s="708"/>
      <c r="AK133" s="708"/>
      <c r="AL133" s="708"/>
      <c r="AM133" s="708"/>
      <c r="AN133" s="708"/>
      <c r="AO133" s="708"/>
      <c r="AP133" s="708"/>
      <c r="AQ133" s="708"/>
      <c r="AR133" s="708"/>
      <c r="AS133" s="708"/>
      <c r="AT133" s="708"/>
      <c r="AU133" s="708"/>
      <c r="AV133" s="708"/>
      <c r="AW133" s="708"/>
      <c r="AX133" s="708"/>
      <c r="AY133" s="708"/>
      <c r="AZ133" s="86"/>
      <c r="BS133" s="663"/>
      <c r="BT133" s="651"/>
      <c r="BU133" s="61"/>
      <c r="BX133" s="694" t="s">
        <v>63</v>
      </c>
      <c r="BY133" s="694"/>
      <c r="BZ133" s="694"/>
      <c r="CA133" s="694"/>
      <c r="CB133" s="694"/>
      <c r="CC133" s="694"/>
      <c r="CD133" s="694"/>
      <c r="CE133" s="694"/>
      <c r="CF133" s="694"/>
      <c r="CG133" s="694"/>
      <c r="CH133" s="695"/>
      <c r="CJ133" s="698" t="s">
        <v>64</v>
      </c>
      <c r="CK133" s="698"/>
      <c r="CL133" s="698"/>
      <c r="CM133" s="698"/>
      <c r="CN133" s="698"/>
      <c r="CO133" s="698"/>
      <c r="CP133" s="698"/>
      <c r="CQ133" s="698"/>
      <c r="CR133" s="698"/>
      <c r="CS133" s="698"/>
      <c r="CT133" s="698"/>
      <c r="CU133" s="698"/>
      <c r="CV133" s="698"/>
      <c r="CW133" s="698"/>
      <c r="CX133" s="698"/>
      <c r="CY133" s="698"/>
      <c r="CZ133" s="698"/>
      <c r="DA133" s="698"/>
      <c r="DB133" s="698"/>
      <c r="DC133" s="698"/>
      <c r="DD133" s="698"/>
      <c r="DE133" s="698"/>
      <c r="DF133" s="698"/>
      <c r="DG133" s="698"/>
      <c r="DH133" s="698"/>
      <c r="DI133" s="698"/>
      <c r="DJ133" s="698"/>
      <c r="DK133" s="698"/>
      <c r="DL133" s="698"/>
      <c r="DM133" s="698"/>
      <c r="DN133" s="698"/>
      <c r="DO133" s="698"/>
      <c r="DP133" s="698"/>
      <c r="DQ133" s="698"/>
      <c r="DR133" s="698"/>
      <c r="DS133" s="698"/>
      <c r="DT133" s="698"/>
      <c r="DU133" s="698"/>
      <c r="DV133" s="698"/>
      <c r="DW133" s="698"/>
      <c r="DX133" s="698"/>
      <c r="DY133" s="698"/>
      <c r="DZ133" s="698"/>
      <c r="EA133" s="698"/>
      <c r="EB133" s="698"/>
      <c r="EC133" s="698"/>
      <c r="ED133" s="698"/>
      <c r="EE133" s="698"/>
      <c r="EF133" s="698"/>
      <c r="EG133" s="698"/>
      <c r="EH133" s="698"/>
      <c r="EI133" s="698"/>
      <c r="EJ133" s="698"/>
      <c r="EK133" s="698"/>
      <c r="EL133" s="698"/>
      <c r="EM133" s="698"/>
      <c r="EN133" s="698"/>
      <c r="EO133" s="698"/>
      <c r="EP133" s="698"/>
      <c r="EQ133" s="698"/>
      <c r="ER133" s="698"/>
      <c r="ES133" s="698"/>
      <c r="ET133" s="698"/>
      <c r="EU133" s="102"/>
      <c r="EV133" s="700" t="b">
        <v>0</v>
      </c>
      <c r="EW133" s="700"/>
      <c r="EX133" s="700"/>
      <c r="EY133" s="700"/>
      <c r="EZ133" s="700"/>
      <c r="FA133" s="700"/>
      <c r="FB133" s="700"/>
      <c r="FC133" s="700"/>
      <c r="FD133" s="700"/>
      <c r="FE133" s="700"/>
      <c r="FF133" s="700"/>
      <c r="FG133" s="701"/>
      <c r="FH133" s="700" t="b">
        <v>0</v>
      </c>
      <c r="FI133" s="700"/>
      <c r="FJ133" s="700"/>
      <c r="FK133" s="700"/>
      <c r="FL133" s="700"/>
      <c r="FM133" s="700"/>
      <c r="FN133" s="700"/>
      <c r="FO133" s="700"/>
      <c r="FP133" s="700"/>
      <c r="FQ133" s="700"/>
      <c r="FR133" s="700"/>
      <c r="FS133" s="701"/>
      <c r="FT133" s="704" t="b">
        <v>0</v>
      </c>
      <c r="FU133" s="700"/>
      <c r="FV133" s="700"/>
      <c r="FW133" s="700"/>
      <c r="FX133" s="700"/>
      <c r="FY133" s="700"/>
      <c r="FZ133" s="700"/>
      <c r="GA133" s="700"/>
      <c r="GB133" s="700"/>
      <c r="GC133" s="700"/>
      <c r="GD133" s="700"/>
      <c r="GE133" s="701"/>
      <c r="JR133" s="54"/>
      <c r="JS133" s="651"/>
      <c r="JT133" s="652"/>
      <c r="JU133" s="55"/>
      <c r="JV133" s="55"/>
      <c r="JW133" s="55"/>
      <c r="JX133" s="55"/>
      <c r="JY133" s="55"/>
      <c r="JZ133" s="55"/>
      <c r="KA133" s="55"/>
      <c r="KB133" s="55"/>
      <c r="KC133" s="55"/>
      <c r="KD133" s="55"/>
      <c r="KE133" s="55"/>
      <c r="KF133" s="55"/>
      <c r="KG133" s="55"/>
      <c r="KH133" s="55"/>
      <c r="KI133" s="55"/>
      <c r="KJ133" s="55"/>
      <c r="KK133" s="55"/>
      <c r="KL133" s="55"/>
      <c r="KM133" s="55"/>
      <c r="KN133" s="43"/>
      <c r="KT133" s="626"/>
      <c r="KU133" s="626"/>
      <c r="KV133" s="626"/>
      <c r="KW133" s="626"/>
      <c r="KX133" s="626"/>
      <c r="KY133" s="626"/>
      <c r="KZ133" s="626"/>
      <c r="LA133" s="626"/>
      <c r="LB133" s="626"/>
      <c r="LC133" s="626"/>
      <c r="LD133" s="626"/>
      <c r="LE133" s="626"/>
      <c r="LF133" s="626"/>
      <c r="LG133" s="626"/>
      <c r="LH133" s="626"/>
      <c r="LI133" s="626"/>
      <c r="LJ133" s="626"/>
      <c r="LK133" s="626"/>
      <c r="LL133" s="626"/>
      <c r="LM133" s="626"/>
      <c r="LN133" s="626"/>
      <c r="LO133" s="626"/>
      <c r="LP133" s="626"/>
      <c r="LQ133" s="626"/>
      <c r="LR133" s="626"/>
      <c r="LS133" s="626"/>
      <c r="LT133" s="626"/>
      <c r="LU133" s="626"/>
      <c r="LV133" s="626"/>
      <c r="LW133" s="626"/>
      <c r="LX133" s="626"/>
      <c r="LY133" s="626"/>
      <c r="LZ133" s="626"/>
      <c r="MA133" s="626"/>
      <c r="MB133" s="626"/>
      <c r="MC133" s="626"/>
      <c r="MD133" s="626"/>
      <c r="ME133" s="626"/>
      <c r="MF133" s="626"/>
      <c r="MG133" s="626"/>
      <c r="MH133" s="626"/>
      <c r="MI133" s="626"/>
      <c r="MJ133" s="626"/>
      <c r="MK133" s="626"/>
      <c r="ML133" s="626"/>
      <c r="MM133" s="626"/>
      <c r="MN133" s="626"/>
      <c r="MO133" s="626"/>
      <c r="MP133" s="626"/>
      <c r="MQ133" s="626"/>
      <c r="MR133" s="626"/>
      <c r="MS133" s="626"/>
      <c r="MT133" s="626"/>
      <c r="MU133" s="626"/>
      <c r="MV133" s="626"/>
      <c r="MW133" s="626"/>
      <c r="MX133" s="626"/>
      <c r="MY133" s="626"/>
      <c r="MZ133" s="626"/>
      <c r="NA133" s="626"/>
      <c r="NB133" s="626"/>
      <c r="NC133" s="626"/>
      <c r="ND133" s="626"/>
      <c r="NE133" s="626"/>
      <c r="NF133" s="626"/>
      <c r="NG133" s="626"/>
      <c r="NH133" s="626"/>
      <c r="NI133" s="626"/>
      <c r="NJ133" s="627"/>
    </row>
    <row r="134" spans="2:374" ht="3.65" customHeight="1" x14ac:dyDescent="0.65">
      <c r="B134" s="27"/>
      <c r="C134" s="28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86"/>
      <c r="BM134" s="90"/>
      <c r="BN134" s="90"/>
      <c r="BO134" s="90"/>
      <c r="BP134" s="90"/>
      <c r="BQ134" s="90"/>
      <c r="BS134" s="663"/>
      <c r="BT134" s="651"/>
      <c r="BU134" s="61"/>
      <c r="BX134" s="694"/>
      <c r="BY134" s="694"/>
      <c r="BZ134" s="694"/>
      <c r="CA134" s="694"/>
      <c r="CB134" s="694"/>
      <c r="CC134" s="694"/>
      <c r="CD134" s="694"/>
      <c r="CE134" s="694"/>
      <c r="CF134" s="694"/>
      <c r="CG134" s="694"/>
      <c r="CH134" s="695"/>
      <c r="CJ134" s="698"/>
      <c r="CK134" s="698"/>
      <c r="CL134" s="698"/>
      <c r="CM134" s="698"/>
      <c r="CN134" s="698"/>
      <c r="CO134" s="698"/>
      <c r="CP134" s="698"/>
      <c r="CQ134" s="698"/>
      <c r="CR134" s="698"/>
      <c r="CS134" s="698"/>
      <c r="CT134" s="698"/>
      <c r="CU134" s="698"/>
      <c r="CV134" s="698"/>
      <c r="CW134" s="698"/>
      <c r="CX134" s="698"/>
      <c r="CY134" s="698"/>
      <c r="CZ134" s="698"/>
      <c r="DA134" s="698"/>
      <c r="DB134" s="698"/>
      <c r="DC134" s="698"/>
      <c r="DD134" s="698"/>
      <c r="DE134" s="698"/>
      <c r="DF134" s="698"/>
      <c r="DG134" s="698"/>
      <c r="DH134" s="698"/>
      <c r="DI134" s="698"/>
      <c r="DJ134" s="698"/>
      <c r="DK134" s="698"/>
      <c r="DL134" s="698"/>
      <c r="DM134" s="698"/>
      <c r="DN134" s="698"/>
      <c r="DO134" s="698"/>
      <c r="DP134" s="698"/>
      <c r="DQ134" s="698"/>
      <c r="DR134" s="698"/>
      <c r="DS134" s="698"/>
      <c r="DT134" s="698"/>
      <c r="DU134" s="698"/>
      <c r="DV134" s="698"/>
      <c r="DW134" s="698"/>
      <c r="DX134" s="698"/>
      <c r="DY134" s="698"/>
      <c r="DZ134" s="698"/>
      <c r="EA134" s="698"/>
      <c r="EB134" s="698"/>
      <c r="EC134" s="698"/>
      <c r="ED134" s="698"/>
      <c r="EE134" s="698"/>
      <c r="EF134" s="698"/>
      <c r="EG134" s="698"/>
      <c r="EH134" s="698"/>
      <c r="EI134" s="698"/>
      <c r="EJ134" s="698"/>
      <c r="EK134" s="698"/>
      <c r="EL134" s="698"/>
      <c r="EM134" s="698"/>
      <c r="EN134" s="698"/>
      <c r="EO134" s="698"/>
      <c r="EP134" s="698"/>
      <c r="EQ134" s="698"/>
      <c r="ER134" s="698"/>
      <c r="ES134" s="698"/>
      <c r="ET134" s="698"/>
      <c r="EU134" s="102"/>
      <c r="EV134" s="700"/>
      <c r="EW134" s="700"/>
      <c r="EX134" s="700"/>
      <c r="EY134" s="700"/>
      <c r="EZ134" s="700"/>
      <c r="FA134" s="700"/>
      <c r="FB134" s="700"/>
      <c r="FC134" s="700"/>
      <c r="FD134" s="700"/>
      <c r="FE134" s="700"/>
      <c r="FF134" s="700"/>
      <c r="FG134" s="701"/>
      <c r="FH134" s="700"/>
      <c r="FI134" s="700"/>
      <c r="FJ134" s="700"/>
      <c r="FK134" s="700"/>
      <c r="FL134" s="700"/>
      <c r="FM134" s="700"/>
      <c r="FN134" s="700"/>
      <c r="FO134" s="700"/>
      <c r="FP134" s="700"/>
      <c r="FQ134" s="700"/>
      <c r="FR134" s="700"/>
      <c r="FS134" s="701"/>
      <c r="FT134" s="704"/>
      <c r="FU134" s="700"/>
      <c r="FV134" s="700"/>
      <c r="FW134" s="700"/>
      <c r="FX134" s="700"/>
      <c r="FY134" s="700"/>
      <c r="FZ134" s="700"/>
      <c r="GA134" s="700"/>
      <c r="GB134" s="700"/>
      <c r="GC134" s="700"/>
      <c r="GD134" s="700"/>
      <c r="GE134" s="701"/>
      <c r="JR134" s="54"/>
      <c r="JS134" s="651"/>
      <c r="JT134" s="652"/>
      <c r="JU134" s="55"/>
      <c r="JV134" s="55"/>
      <c r="JW134" s="55"/>
      <c r="JX134" s="55"/>
      <c r="JY134" s="55"/>
      <c r="JZ134" s="55"/>
      <c r="KA134" s="55"/>
      <c r="KB134" s="55"/>
      <c r="KC134" s="55"/>
      <c r="KD134" s="55"/>
      <c r="KE134" s="55"/>
      <c r="KF134" s="55"/>
      <c r="KG134" s="55"/>
      <c r="KH134" s="55"/>
      <c r="KI134" s="55"/>
      <c r="KJ134" s="55"/>
      <c r="KK134" s="55"/>
      <c r="KL134" s="55"/>
      <c r="KM134" s="55"/>
      <c r="KN134" s="43"/>
      <c r="KT134" s="626"/>
      <c r="KU134" s="626"/>
      <c r="KV134" s="626"/>
      <c r="KW134" s="626"/>
      <c r="KX134" s="626"/>
      <c r="KY134" s="626"/>
      <c r="KZ134" s="626"/>
      <c r="LA134" s="626"/>
      <c r="LB134" s="626"/>
      <c r="LC134" s="626"/>
      <c r="LD134" s="626"/>
      <c r="LE134" s="626"/>
      <c r="LF134" s="626"/>
      <c r="LG134" s="626"/>
      <c r="LH134" s="626"/>
      <c r="LI134" s="626"/>
      <c r="LJ134" s="626"/>
      <c r="LK134" s="626"/>
      <c r="LL134" s="626"/>
      <c r="LM134" s="626"/>
      <c r="LN134" s="626"/>
      <c r="LO134" s="626"/>
      <c r="LP134" s="626"/>
      <c r="LQ134" s="626"/>
      <c r="LR134" s="626"/>
      <c r="LS134" s="626"/>
      <c r="LT134" s="626"/>
      <c r="LU134" s="626"/>
      <c r="LV134" s="626"/>
      <c r="LW134" s="626"/>
      <c r="LX134" s="626"/>
      <c r="LY134" s="626"/>
      <c r="LZ134" s="626"/>
      <c r="MA134" s="626"/>
      <c r="MB134" s="626"/>
      <c r="MC134" s="626"/>
      <c r="MD134" s="626"/>
      <c r="ME134" s="626"/>
      <c r="MF134" s="626"/>
      <c r="MG134" s="626"/>
      <c r="MH134" s="626"/>
      <c r="MI134" s="626"/>
      <c r="MJ134" s="626"/>
      <c r="MK134" s="626"/>
      <c r="ML134" s="626"/>
      <c r="MM134" s="626"/>
      <c r="MN134" s="626"/>
      <c r="MO134" s="626"/>
      <c r="MP134" s="626"/>
      <c r="MQ134" s="626"/>
      <c r="MR134" s="626"/>
      <c r="MS134" s="626"/>
      <c r="MT134" s="626"/>
      <c r="MU134" s="626"/>
      <c r="MV134" s="626"/>
      <c r="MW134" s="626"/>
      <c r="MX134" s="626"/>
      <c r="MY134" s="626"/>
      <c r="MZ134" s="626"/>
      <c r="NA134" s="626"/>
      <c r="NB134" s="626"/>
      <c r="NC134" s="626"/>
      <c r="ND134" s="626"/>
      <c r="NE134" s="626"/>
      <c r="NF134" s="626"/>
      <c r="NG134" s="626"/>
      <c r="NH134" s="626"/>
      <c r="NI134" s="626"/>
      <c r="NJ134" s="627"/>
    </row>
    <row r="135" spans="2:374" ht="3.65" customHeight="1" x14ac:dyDescent="0.65">
      <c r="B135" s="27"/>
      <c r="C135" s="28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86"/>
      <c r="BM135" s="90"/>
      <c r="BN135" s="90"/>
      <c r="BO135" s="90"/>
      <c r="BP135" s="90"/>
      <c r="BQ135" s="90"/>
      <c r="BS135" s="709"/>
      <c r="BT135" s="653"/>
      <c r="BU135" s="72"/>
      <c r="BX135" s="694"/>
      <c r="BY135" s="694"/>
      <c r="BZ135" s="694"/>
      <c r="CA135" s="694"/>
      <c r="CB135" s="694"/>
      <c r="CC135" s="694"/>
      <c r="CD135" s="694"/>
      <c r="CE135" s="694"/>
      <c r="CF135" s="694"/>
      <c r="CG135" s="694"/>
      <c r="CH135" s="695"/>
      <c r="CJ135" s="698"/>
      <c r="CK135" s="698"/>
      <c r="CL135" s="698"/>
      <c r="CM135" s="698"/>
      <c r="CN135" s="698"/>
      <c r="CO135" s="698"/>
      <c r="CP135" s="698"/>
      <c r="CQ135" s="698"/>
      <c r="CR135" s="698"/>
      <c r="CS135" s="698"/>
      <c r="CT135" s="698"/>
      <c r="CU135" s="698"/>
      <c r="CV135" s="698"/>
      <c r="CW135" s="698"/>
      <c r="CX135" s="698"/>
      <c r="CY135" s="698"/>
      <c r="CZ135" s="698"/>
      <c r="DA135" s="698"/>
      <c r="DB135" s="698"/>
      <c r="DC135" s="698"/>
      <c r="DD135" s="698"/>
      <c r="DE135" s="698"/>
      <c r="DF135" s="698"/>
      <c r="DG135" s="698"/>
      <c r="DH135" s="698"/>
      <c r="DI135" s="698"/>
      <c r="DJ135" s="698"/>
      <c r="DK135" s="698"/>
      <c r="DL135" s="698"/>
      <c r="DM135" s="698"/>
      <c r="DN135" s="698"/>
      <c r="DO135" s="698"/>
      <c r="DP135" s="698"/>
      <c r="DQ135" s="698"/>
      <c r="DR135" s="698"/>
      <c r="DS135" s="698"/>
      <c r="DT135" s="698"/>
      <c r="DU135" s="698"/>
      <c r="DV135" s="698"/>
      <c r="DW135" s="698"/>
      <c r="DX135" s="698"/>
      <c r="DY135" s="698"/>
      <c r="DZ135" s="698"/>
      <c r="EA135" s="698"/>
      <c r="EB135" s="698"/>
      <c r="EC135" s="698"/>
      <c r="ED135" s="698"/>
      <c r="EE135" s="698"/>
      <c r="EF135" s="698"/>
      <c r="EG135" s="698"/>
      <c r="EH135" s="698"/>
      <c r="EI135" s="698"/>
      <c r="EJ135" s="698"/>
      <c r="EK135" s="698"/>
      <c r="EL135" s="698"/>
      <c r="EM135" s="698"/>
      <c r="EN135" s="698"/>
      <c r="EO135" s="698"/>
      <c r="EP135" s="698"/>
      <c r="EQ135" s="698"/>
      <c r="ER135" s="698"/>
      <c r="ES135" s="698"/>
      <c r="ET135" s="698"/>
      <c r="EU135" s="102"/>
      <c r="EV135" s="700"/>
      <c r="EW135" s="700"/>
      <c r="EX135" s="700"/>
      <c r="EY135" s="700"/>
      <c r="EZ135" s="700"/>
      <c r="FA135" s="700"/>
      <c r="FB135" s="700"/>
      <c r="FC135" s="700"/>
      <c r="FD135" s="700"/>
      <c r="FE135" s="700"/>
      <c r="FF135" s="700"/>
      <c r="FG135" s="701"/>
      <c r="FH135" s="700"/>
      <c r="FI135" s="700"/>
      <c r="FJ135" s="700"/>
      <c r="FK135" s="700"/>
      <c r="FL135" s="700"/>
      <c r="FM135" s="700"/>
      <c r="FN135" s="700"/>
      <c r="FO135" s="700"/>
      <c r="FP135" s="700"/>
      <c r="FQ135" s="700"/>
      <c r="FR135" s="700"/>
      <c r="FS135" s="701"/>
      <c r="FT135" s="704"/>
      <c r="FU135" s="700"/>
      <c r="FV135" s="700"/>
      <c r="FW135" s="700"/>
      <c r="FX135" s="700"/>
      <c r="FY135" s="700"/>
      <c r="FZ135" s="700"/>
      <c r="GA135" s="700"/>
      <c r="GB135" s="700"/>
      <c r="GC135" s="700"/>
      <c r="GD135" s="700"/>
      <c r="GE135" s="701"/>
      <c r="JR135" s="54"/>
      <c r="JS135" s="653"/>
      <c r="JT135" s="654"/>
      <c r="JU135" s="55"/>
      <c r="JV135" s="55"/>
      <c r="JW135" s="55"/>
      <c r="JX135" s="55"/>
      <c r="JY135" s="55"/>
      <c r="JZ135" s="55"/>
      <c r="KA135" s="55"/>
      <c r="KB135" s="55"/>
      <c r="KC135" s="55"/>
      <c r="KD135" s="55"/>
      <c r="KE135" s="55"/>
      <c r="KF135" s="55"/>
      <c r="KG135" s="55"/>
      <c r="KH135" s="55"/>
      <c r="KI135" s="55"/>
      <c r="KJ135" s="55"/>
      <c r="KK135" s="55"/>
      <c r="KL135" s="55"/>
      <c r="KM135" s="55"/>
      <c r="KN135" s="43"/>
      <c r="KT135" s="626"/>
      <c r="KU135" s="626"/>
      <c r="KV135" s="626"/>
      <c r="KW135" s="626"/>
      <c r="KX135" s="626"/>
      <c r="KY135" s="626"/>
      <c r="KZ135" s="626"/>
      <c r="LA135" s="626"/>
      <c r="LB135" s="626"/>
      <c r="LC135" s="626"/>
      <c r="LD135" s="626"/>
      <c r="LE135" s="626"/>
      <c r="LF135" s="626"/>
      <c r="LG135" s="626"/>
      <c r="LH135" s="626"/>
      <c r="LI135" s="626"/>
      <c r="LJ135" s="626"/>
      <c r="LK135" s="626"/>
      <c r="LL135" s="626"/>
      <c r="LM135" s="626"/>
      <c r="LN135" s="626"/>
      <c r="LO135" s="626"/>
      <c r="LP135" s="626"/>
      <c r="LQ135" s="626"/>
      <c r="LR135" s="626"/>
      <c r="LS135" s="626"/>
      <c r="LT135" s="626"/>
      <c r="LU135" s="626"/>
      <c r="LV135" s="626"/>
      <c r="LW135" s="626"/>
      <c r="LX135" s="626"/>
      <c r="LY135" s="626"/>
      <c r="LZ135" s="626"/>
      <c r="MA135" s="626"/>
      <c r="MB135" s="626"/>
      <c r="MC135" s="626"/>
      <c r="MD135" s="626"/>
      <c r="ME135" s="626"/>
      <c r="MF135" s="626"/>
      <c r="MG135" s="626"/>
      <c r="MH135" s="626"/>
      <c r="MI135" s="626"/>
      <c r="MJ135" s="626"/>
      <c r="MK135" s="626"/>
      <c r="ML135" s="626"/>
      <c r="MM135" s="626"/>
      <c r="MN135" s="626"/>
      <c r="MO135" s="626"/>
      <c r="MP135" s="626"/>
      <c r="MQ135" s="626"/>
      <c r="MR135" s="626"/>
      <c r="MS135" s="626"/>
      <c r="MT135" s="626"/>
      <c r="MU135" s="626"/>
      <c r="MV135" s="626"/>
      <c r="MW135" s="626"/>
      <c r="MX135" s="626"/>
      <c r="MY135" s="626"/>
      <c r="MZ135" s="626"/>
      <c r="NA135" s="626"/>
      <c r="NB135" s="626"/>
      <c r="NC135" s="626"/>
      <c r="ND135" s="626"/>
      <c r="NE135" s="626"/>
      <c r="NF135" s="626"/>
      <c r="NG135" s="626"/>
      <c r="NH135" s="626"/>
      <c r="NI135" s="626"/>
      <c r="NJ135" s="627"/>
    </row>
    <row r="136" spans="2:374" ht="3.65" customHeight="1" x14ac:dyDescent="0.65">
      <c r="B136" s="27"/>
      <c r="C136" s="28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86"/>
      <c r="BM136" s="90"/>
      <c r="BN136" s="90"/>
      <c r="BO136" s="90"/>
      <c r="BP136" s="90"/>
      <c r="BQ136" s="90"/>
      <c r="BS136" s="663" t="s">
        <v>65</v>
      </c>
      <c r="BT136" s="651"/>
      <c r="BU136" s="61"/>
      <c r="BX136" s="696"/>
      <c r="BY136" s="696"/>
      <c r="BZ136" s="696"/>
      <c r="CA136" s="696"/>
      <c r="CB136" s="696"/>
      <c r="CC136" s="696"/>
      <c r="CD136" s="696"/>
      <c r="CE136" s="696"/>
      <c r="CF136" s="696"/>
      <c r="CG136" s="696"/>
      <c r="CH136" s="697"/>
      <c r="CJ136" s="699"/>
      <c r="CK136" s="699"/>
      <c r="CL136" s="699"/>
      <c r="CM136" s="699"/>
      <c r="CN136" s="699"/>
      <c r="CO136" s="699"/>
      <c r="CP136" s="699"/>
      <c r="CQ136" s="699"/>
      <c r="CR136" s="699"/>
      <c r="CS136" s="699"/>
      <c r="CT136" s="699"/>
      <c r="CU136" s="699"/>
      <c r="CV136" s="699"/>
      <c r="CW136" s="699"/>
      <c r="CX136" s="699"/>
      <c r="CY136" s="699"/>
      <c r="CZ136" s="699"/>
      <c r="DA136" s="699"/>
      <c r="DB136" s="699"/>
      <c r="DC136" s="699"/>
      <c r="DD136" s="699"/>
      <c r="DE136" s="699"/>
      <c r="DF136" s="699"/>
      <c r="DG136" s="699"/>
      <c r="DH136" s="699"/>
      <c r="DI136" s="699"/>
      <c r="DJ136" s="699"/>
      <c r="DK136" s="699"/>
      <c r="DL136" s="699"/>
      <c r="DM136" s="699"/>
      <c r="DN136" s="699"/>
      <c r="DO136" s="699"/>
      <c r="DP136" s="699"/>
      <c r="DQ136" s="699"/>
      <c r="DR136" s="699"/>
      <c r="DS136" s="699"/>
      <c r="DT136" s="699"/>
      <c r="DU136" s="699"/>
      <c r="DV136" s="699"/>
      <c r="DW136" s="699"/>
      <c r="DX136" s="699"/>
      <c r="DY136" s="699"/>
      <c r="DZ136" s="699"/>
      <c r="EA136" s="699"/>
      <c r="EB136" s="699"/>
      <c r="EC136" s="699"/>
      <c r="ED136" s="699"/>
      <c r="EE136" s="699"/>
      <c r="EF136" s="699"/>
      <c r="EG136" s="699"/>
      <c r="EH136" s="699"/>
      <c r="EI136" s="699"/>
      <c r="EJ136" s="699"/>
      <c r="EK136" s="699"/>
      <c r="EL136" s="699"/>
      <c r="EM136" s="699"/>
      <c r="EN136" s="699"/>
      <c r="EO136" s="699"/>
      <c r="EP136" s="699"/>
      <c r="EQ136" s="699"/>
      <c r="ER136" s="699"/>
      <c r="ES136" s="699"/>
      <c r="ET136" s="699"/>
      <c r="EU136" s="103"/>
      <c r="EV136" s="702"/>
      <c r="EW136" s="702"/>
      <c r="EX136" s="702"/>
      <c r="EY136" s="702"/>
      <c r="EZ136" s="702"/>
      <c r="FA136" s="702"/>
      <c r="FB136" s="702"/>
      <c r="FC136" s="702"/>
      <c r="FD136" s="702"/>
      <c r="FE136" s="702"/>
      <c r="FF136" s="702"/>
      <c r="FG136" s="703"/>
      <c r="FH136" s="702"/>
      <c r="FI136" s="702"/>
      <c r="FJ136" s="702"/>
      <c r="FK136" s="702"/>
      <c r="FL136" s="702"/>
      <c r="FM136" s="702"/>
      <c r="FN136" s="702"/>
      <c r="FO136" s="702"/>
      <c r="FP136" s="702"/>
      <c r="FQ136" s="702"/>
      <c r="FR136" s="702"/>
      <c r="FS136" s="703"/>
      <c r="FT136" s="705"/>
      <c r="FU136" s="702"/>
      <c r="FV136" s="702"/>
      <c r="FW136" s="702"/>
      <c r="FX136" s="702"/>
      <c r="FY136" s="702"/>
      <c r="FZ136" s="702"/>
      <c r="GA136" s="702"/>
      <c r="GB136" s="702"/>
      <c r="GC136" s="702"/>
      <c r="GD136" s="702"/>
      <c r="GE136" s="703"/>
      <c r="JR136" s="88"/>
      <c r="JS136" s="649" t="s">
        <v>65</v>
      </c>
      <c r="JT136" s="650"/>
      <c r="JU136" s="55"/>
      <c r="JV136" s="55"/>
      <c r="JW136" s="55"/>
      <c r="JX136" s="55"/>
      <c r="JY136" s="55"/>
      <c r="JZ136" s="55"/>
      <c r="KA136" s="55"/>
      <c r="KB136" s="55"/>
      <c r="KC136" s="55"/>
      <c r="KD136" s="55"/>
      <c r="KE136" s="55"/>
      <c r="KF136" s="55"/>
      <c r="KG136" s="55"/>
      <c r="KH136" s="55"/>
      <c r="KI136" s="55"/>
      <c r="KJ136" s="55"/>
      <c r="KK136" s="55"/>
      <c r="KL136" s="55"/>
      <c r="KM136" s="55"/>
      <c r="KN136" s="43"/>
      <c r="KT136" s="626"/>
      <c r="KU136" s="626"/>
      <c r="KV136" s="626"/>
      <c r="KW136" s="626"/>
      <c r="KX136" s="626"/>
      <c r="KY136" s="626"/>
      <c r="KZ136" s="626"/>
      <c r="LA136" s="626"/>
      <c r="LB136" s="626"/>
      <c r="LC136" s="626"/>
      <c r="LD136" s="626"/>
      <c r="LE136" s="626"/>
      <c r="LF136" s="626"/>
      <c r="LG136" s="626"/>
      <c r="LH136" s="626"/>
      <c r="LI136" s="626"/>
      <c r="LJ136" s="626"/>
      <c r="LK136" s="626"/>
      <c r="LL136" s="626"/>
      <c r="LM136" s="626"/>
      <c r="LN136" s="626"/>
      <c r="LO136" s="626"/>
      <c r="LP136" s="626"/>
      <c r="LQ136" s="626"/>
      <c r="LR136" s="626"/>
      <c r="LS136" s="626"/>
      <c r="LT136" s="626"/>
      <c r="LU136" s="626"/>
      <c r="LV136" s="626"/>
      <c r="LW136" s="626"/>
      <c r="LX136" s="626"/>
      <c r="LY136" s="626"/>
      <c r="LZ136" s="626"/>
      <c r="MA136" s="626"/>
      <c r="MB136" s="626"/>
      <c r="MC136" s="626"/>
      <c r="MD136" s="626"/>
      <c r="ME136" s="626"/>
      <c r="MF136" s="626"/>
      <c r="MG136" s="626"/>
      <c r="MH136" s="626"/>
      <c r="MI136" s="626"/>
      <c r="MJ136" s="626"/>
      <c r="MK136" s="626"/>
      <c r="ML136" s="626"/>
      <c r="MM136" s="626"/>
      <c r="MN136" s="626"/>
      <c r="MO136" s="626"/>
      <c r="MP136" s="626"/>
      <c r="MQ136" s="626"/>
      <c r="MR136" s="626"/>
      <c r="MS136" s="626"/>
      <c r="MT136" s="626"/>
      <c r="MU136" s="626"/>
      <c r="MV136" s="626"/>
      <c r="MW136" s="626"/>
      <c r="MX136" s="626"/>
      <c r="MY136" s="626"/>
      <c r="MZ136" s="626"/>
      <c r="NA136" s="626"/>
      <c r="NB136" s="626"/>
      <c r="NC136" s="626"/>
      <c r="ND136" s="626"/>
      <c r="NE136" s="626"/>
      <c r="NF136" s="626"/>
      <c r="NG136" s="626"/>
      <c r="NH136" s="626"/>
      <c r="NI136" s="626"/>
      <c r="NJ136" s="627"/>
    </row>
    <row r="137" spans="2:374" ht="3.65" customHeight="1" x14ac:dyDescent="0.65">
      <c r="B137" s="27"/>
      <c r="C137" s="28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86"/>
      <c r="BM137" s="90"/>
      <c r="BN137" s="90"/>
      <c r="BO137" s="90"/>
      <c r="BP137" s="90"/>
      <c r="BQ137" s="90"/>
      <c r="BS137" s="663"/>
      <c r="BT137" s="651"/>
      <c r="BU137" s="61"/>
      <c r="BX137" s="694" t="s">
        <v>66</v>
      </c>
      <c r="BY137" s="694"/>
      <c r="BZ137" s="694"/>
      <c r="CA137" s="694"/>
      <c r="CB137" s="694"/>
      <c r="CC137" s="694"/>
      <c r="CD137" s="694"/>
      <c r="CE137" s="694"/>
      <c r="CF137" s="694"/>
      <c r="CG137" s="694"/>
      <c r="CH137" s="695"/>
      <c r="CJ137" s="698" t="s">
        <v>67</v>
      </c>
      <c r="CK137" s="698"/>
      <c r="CL137" s="698"/>
      <c r="CM137" s="698"/>
      <c r="CN137" s="698"/>
      <c r="CO137" s="698"/>
      <c r="CP137" s="698"/>
      <c r="CQ137" s="698"/>
      <c r="CR137" s="698"/>
      <c r="CS137" s="698"/>
      <c r="CT137" s="698"/>
      <c r="CU137" s="698"/>
      <c r="CV137" s="698"/>
      <c r="CW137" s="698"/>
      <c r="CX137" s="698"/>
      <c r="CY137" s="698"/>
      <c r="CZ137" s="698"/>
      <c r="DA137" s="698"/>
      <c r="DB137" s="698"/>
      <c r="DC137" s="698"/>
      <c r="DD137" s="698"/>
      <c r="DE137" s="698"/>
      <c r="DF137" s="698"/>
      <c r="DG137" s="698"/>
      <c r="DH137" s="698"/>
      <c r="DI137" s="698"/>
      <c r="DJ137" s="698"/>
      <c r="DK137" s="698"/>
      <c r="DL137" s="698"/>
      <c r="DM137" s="698"/>
      <c r="DN137" s="698"/>
      <c r="DO137" s="698"/>
      <c r="DP137" s="698"/>
      <c r="DQ137" s="698"/>
      <c r="DR137" s="698"/>
      <c r="DS137" s="698"/>
      <c r="DT137" s="698"/>
      <c r="DU137" s="698"/>
      <c r="DV137" s="698"/>
      <c r="DW137" s="698"/>
      <c r="DX137" s="698"/>
      <c r="DY137" s="698"/>
      <c r="DZ137" s="698"/>
      <c r="EA137" s="698"/>
      <c r="EB137" s="698"/>
      <c r="EC137" s="698"/>
      <c r="ED137" s="698"/>
      <c r="EE137" s="698"/>
      <c r="EF137" s="698"/>
      <c r="EG137" s="698"/>
      <c r="EH137" s="698"/>
      <c r="EI137" s="698"/>
      <c r="EJ137" s="698"/>
      <c r="EK137" s="698"/>
      <c r="EL137" s="698"/>
      <c r="EM137" s="698"/>
      <c r="EN137" s="698"/>
      <c r="EO137" s="698"/>
      <c r="EP137" s="698"/>
      <c r="EQ137" s="698"/>
      <c r="ER137" s="698"/>
      <c r="ES137" s="698"/>
      <c r="ET137" s="698"/>
      <c r="EU137" s="102"/>
      <c r="EV137" s="700" t="b">
        <v>0</v>
      </c>
      <c r="EW137" s="700"/>
      <c r="EX137" s="700"/>
      <c r="EY137" s="700"/>
      <c r="EZ137" s="700"/>
      <c r="FA137" s="700"/>
      <c r="FB137" s="700"/>
      <c r="FC137" s="700"/>
      <c r="FD137" s="700"/>
      <c r="FE137" s="700"/>
      <c r="FF137" s="700"/>
      <c r="FG137" s="701"/>
      <c r="FH137" s="700" t="b">
        <v>0</v>
      </c>
      <c r="FI137" s="700"/>
      <c r="FJ137" s="700"/>
      <c r="FK137" s="700"/>
      <c r="FL137" s="700"/>
      <c r="FM137" s="700"/>
      <c r="FN137" s="700"/>
      <c r="FO137" s="700"/>
      <c r="FP137" s="700"/>
      <c r="FQ137" s="700"/>
      <c r="FR137" s="700"/>
      <c r="FS137" s="701"/>
      <c r="FT137" s="704" t="b">
        <v>0</v>
      </c>
      <c r="FU137" s="700"/>
      <c r="FV137" s="700"/>
      <c r="FW137" s="700"/>
      <c r="FX137" s="700"/>
      <c r="FY137" s="700"/>
      <c r="FZ137" s="700"/>
      <c r="GA137" s="700"/>
      <c r="GB137" s="700"/>
      <c r="GC137" s="700"/>
      <c r="GD137" s="700"/>
      <c r="GE137" s="701"/>
      <c r="JR137" s="89"/>
      <c r="JS137" s="651"/>
      <c r="JT137" s="652"/>
      <c r="JU137" s="55"/>
      <c r="JV137" s="55"/>
      <c r="JW137" s="55"/>
      <c r="JX137" s="55"/>
      <c r="JY137" s="55"/>
      <c r="JZ137" s="55"/>
      <c r="KA137" s="55"/>
      <c r="KB137" s="55"/>
      <c r="KC137" s="55"/>
      <c r="KD137" s="55"/>
      <c r="KE137" s="55"/>
      <c r="KF137" s="55"/>
      <c r="KG137" s="55"/>
      <c r="KH137" s="55"/>
      <c r="KI137" s="55"/>
      <c r="KJ137" s="55"/>
      <c r="KK137" s="55"/>
      <c r="KL137" s="55"/>
      <c r="KM137" s="55"/>
      <c r="KN137" s="43"/>
      <c r="KT137" s="626"/>
      <c r="KU137" s="626"/>
      <c r="KV137" s="626"/>
      <c r="KW137" s="626"/>
      <c r="KX137" s="626"/>
      <c r="KY137" s="626"/>
      <c r="KZ137" s="626"/>
      <c r="LA137" s="626"/>
      <c r="LB137" s="626"/>
      <c r="LC137" s="626"/>
      <c r="LD137" s="626"/>
      <c r="LE137" s="626"/>
      <c r="LF137" s="626"/>
      <c r="LG137" s="626"/>
      <c r="LH137" s="626"/>
      <c r="LI137" s="626"/>
      <c r="LJ137" s="626"/>
      <c r="LK137" s="626"/>
      <c r="LL137" s="626"/>
      <c r="LM137" s="626"/>
      <c r="LN137" s="626"/>
      <c r="LO137" s="626"/>
      <c r="LP137" s="626"/>
      <c r="LQ137" s="626"/>
      <c r="LR137" s="626"/>
      <c r="LS137" s="626"/>
      <c r="LT137" s="626"/>
      <c r="LU137" s="626"/>
      <c r="LV137" s="626"/>
      <c r="LW137" s="626"/>
      <c r="LX137" s="626"/>
      <c r="LY137" s="626"/>
      <c r="LZ137" s="626"/>
      <c r="MA137" s="626"/>
      <c r="MB137" s="626"/>
      <c r="MC137" s="626"/>
      <c r="MD137" s="626"/>
      <c r="ME137" s="626"/>
      <c r="MF137" s="626"/>
      <c r="MG137" s="626"/>
      <c r="MH137" s="626"/>
      <c r="MI137" s="626"/>
      <c r="MJ137" s="626"/>
      <c r="MK137" s="626"/>
      <c r="ML137" s="626"/>
      <c r="MM137" s="626"/>
      <c r="MN137" s="626"/>
      <c r="MO137" s="626"/>
      <c r="MP137" s="626"/>
      <c r="MQ137" s="626"/>
      <c r="MR137" s="626"/>
      <c r="MS137" s="626"/>
      <c r="MT137" s="626"/>
      <c r="MU137" s="626"/>
      <c r="MV137" s="626"/>
      <c r="MW137" s="626"/>
      <c r="MX137" s="626"/>
      <c r="MY137" s="626"/>
      <c r="MZ137" s="626"/>
      <c r="NA137" s="626"/>
      <c r="NB137" s="626"/>
      <c r="NC137" s="626"/>
      <c r="ND137" s="626"/>
      <c r="NE137" s="626"/>
      <c r="NF137" s="626"/>
      <c r="NG137" s="626"/>
      <c r="NH137" s="626"/>
      <c r="NI137" s="626"/>
      <c r="NJ137" s="627"/>
    </row>
    <row r="138" spans="2:374" ht="3.65" customHeight="1" x14ac:dyDescent="0.65">
      <c r="B138" s="27"/>
      <c r="C138" s="28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86"/>
      <c r="BM138" s="90"/>
      <c r="BN138" s="90"/>
      <c r="BO138" s="90"/>
      <c r="BP138" s="90"/>
      <c r="BQ138" s="90"/>
      <c r="BS138" s="663"/>
      <c r="BT138" s="651"/>
      <c r="BU138" s="61"/>
      <c r="BX138" s="694"/>
      <c r="BY138" s="694"/>
      <c r="BZ138" s="694"/>
      <c r="CA138" s="694"/>
      <c r="CB138" s="694"/>
      <c r="CC138" s="694"/>
      <c r="CD138" s="694"/>
      <c r="CE138" s="694"/>
      <c r="CF138" s="694"/>
      <c r="CG138" s="694"/>
      <c r="CH138" s="695"/>
      <c r="CJ138" s="698"/>
      <c r="CK138" s="698"/>
      <c r="CL138" s="698"/>
      <c r="CM138" s="698"/>
      <c r="CN138" s="698"/>
      <c r="CO138" s="698"/>
      <c r="CP138" s="698"/>
      <c r="CQ138" s="698"/>
      <c r="CR138" s="698"/>
      <c r="CS138" s="698"/>
      <c r="CT138" s="698"/>
      <c r="CU138" s="698"/>
      <c r="CV138" s="698"/>
      <c r="CW138" s="698"/>
      <c r="CX138" s="698"/>
      <c r="CY138" s="698"/>
      <c r="CZ138" s="698"/>
      <c r="DA138" s="698"/>
      <c r="DB138" s="698"/>
      <c r="DC138" s="698"/>
      <c r="DD138" s="698"/>
      <c r="DE138" s="698"/>
      <c r="DF138" s="698"/>
      <c r="DG138" s="698"/>
      <c r="DH138" s="698"/>
      <c r="DI138" s="698"/>
      <c r="DJ138" s="698"/>
      <c r="DK138" s="698"/>
      <c r="DL138" s="698"/>
      <c r="DM138" s="698"/>
      <c r="DN138" s="698"/>
      <c r="DO138" s="698"/>
      <c r="DP138" s="698"/>
      <c r="DQ138" s="698"/>
      <c r="DR138" s="698"/>
      <c r="DS138" s="698"/>
      <c r="DT138" s="698"/>
      <c r="DU138" s="698"/>
      <c r="DV138" s="698"/>
      <c r="DW138" s="698"/>
      <c r="DX138" s="698"/>
      <c r="DY138" s="698"/>
      <c r="DZ138" s="698"/>
      <c r="EA138" s="698"/>
      <c r="EB138" s="698"/>
      <c r="EC138" s="698"/>
      <c r="ED138" s="698"/>
      <c r="EE138" s="698"/>
      <c r="EF138" s="698"/>
      <c r="EG138" s="698"/>
      <c r="EH138" s="698"/>
      <c r="EI138" s="698"/>
      <c r="EJ138" s="698"/>
      <c r="EK138" s="698"/>
      <c r="EL138" s="698"/>
      <c r="EM138" s="698"/>
      <c r="EN138" s="698"/>
      <c r="EO138" s="698"/>
      <c r="EP138" s="698"/>
      <c r="EQ138" s="698"/>
      <c r="ER138" s="698"/>
      <c r="ES138" s="698"/>
      <c r="ET138" s="698"/>
      <c r="EU138" s="102"/>
      <c r="EV138" s="700"/>
      <c r="EW138" s="700"/>
      <c r="EX138" s="700"/>
      <c r="EY138" s="700"/>
      <c r="EZ138" s="700"/>
      <c r="FA138" s="700"/>
      <c r="FB138" s="700"/>
      <c r="FC138" s="700"/>
      <c r="FD138" s="700"/>
      <c r="FE138" s="700"/>
      <c r="FF138" s="700"/>
      <c r="FG138" s="701"/>
      <c r="FH138" s="700"/>
      <c r="FI138" s="700"/>
      <c r="FJ138" s="700"/>
      <c r="FK138" s="700"/>
      <c r="FL138" s="700"/>
      <c r="FM138" s="700"/>
      <c r="FN138" s="700"/>
      <c r="FO138" s="700"/>
      <c r="FP138" s="700"/>
      <c r="FQ138" s="700"/>
      <c r="FR138" s="700"/>
      <c r="FS138" s="701"/>
      <c r="FT138" s="704"/>
      <c r="FU138" s="700"/>
      <c r="FV138" s="700"/>
      <c r="FW138" s="700"/>
      <c r="FX138" s="700"/>
      <c r="FY138" s="700"/>
      <c r="FZ138" s="700"/>
      <c r="GA138" s="700"/>
      <c r="GB138" s="700"/>
      <c r="GC138" s="700"/>
      <c r="GD138" s="700"/>
      <c r="GE138" s="701"/>
      <c r="JR138" s="89"/>
      <c r="JS138" s="651"/>
      <c r="JT138" s="652"/>
      <c r="JU138" s="55"/>
      <c r="JV138" s="55"/>
      <c r="JW138" s="55"/>
      <c r="JX138" s="55"/>
      <c r="JY138" s="55"/>
      <c r="JZ138" s="55"/>
      <c r="KA138" s="55"/>
      <c r="KB138" s="55"/>
      <c r="KC138" s="55"/>
      <c r="KD138" s="55"/>
      <c r="KE138" s="55"/>
      <c r="KF138" s="55"/>
      <c r="KG138" s="55"/>
      <c r="KH138" s="55"/>
      <c r="KI138" s="55"/>
      <c r="KJ138" s="55"/>
      <c r="KK138" s="55"/>
      <c r="KL138" s="55"/>
      <c r="KM138" s="55"/>
      <c r="KN138" s="43"/>
      <c r="KT138" s="626"/>
      <c r="KU138" s="626"/>
      <c r="KV138" s="626"/>
      <c r="KW138" s="626"/>
      <c r="KX138" s="626"/>
      <c r="KY138" s="626"/>
      <c r="KZ138" s="626"/>
      <c r="LA138" s="626"/>
      <c r="LB138" s="626"/>
      <c r="LC138" s="626"/>
      <c r="LD138" s="626"/>
      <c r="LE138" s="626"/>
      <c r="LF138" s="626"/>
      <c r="LG138" s="626"/>
      <c r="LH138" s="626"/>
      <c r="LI138" s="626"/>
      <c r="LJ138" s="626"/>
      <c r="LK138" s="626"/>
      <c r="LL138" s="626"/>
      <c r="LM138" s="626"/>
      <c r="LN138" s="626"/>
      <c r="LO138" s="626"/>
      <c r="LP138" s="626"/>
      <c r="LQ138" s="626"/>
      <c r="LR138" s="626"/>
      <c r="LS138" s="626"/>
      <c r="LT138" s="626"/>
      <c r="LU138" s="626"/>
      <c r="LV138" s="626"/>
      <c r="LW138" s="626"/>
      <c r="LX138" s="626"/>
      <c r="LY138" s="626"/>
      <c r="LZ138" s="626"/>
      <c r="MA138" s="626"/>
      <c r="MB138" s="626"/>
      <c r="MC138" s="626"/>
      <c r="MD138" s="626"/>
      <c r="ME138" s="626"/>
      <c r="MF138" s="626"/>
      <c r="MG138" s="626"/>
      <c r="MH138" s="626"/>
      <c r="MI138" s="626"/>
      <c r="MJ138" s="626"/>
      <c r="MK138" s="626"/>
      <c r="ML138" s="626"/>
      <c r="MM138" s="626"/>
      <c r="MN138" s="626"/>
      <c r="MO138" s="626"/>
      <c r="MP138" s="626"/>
      <c r="MQ138" s="626"/>
      <c r="MR138" s="626"/>
      <c r="MS138" s="626"/>
      <c r="MT138" s="626"/>
      <c r="MU138" s="626"/>
      <c r="MV138" s="626"/>
      <c r="MW138" s="626"/>
      <c r="MX138" s="626"/>
      <c r="MY138" s="626"/>
      <c r="MZ138" s="626"/>
      <c r="NA138" s="626"/>
      <c r="NB138" s="626"/>
      <c r="NC138" s="626"/>
      <c r="ND138" s="626"/>
      <c r="NE138" s="626"/>
      <c r="NF138" s="626"/>
      <c r="NG138" s="626"/>
      <c r="NH138" s="626"/>
      <c r="NI138" s="626"/>
      <c r="NJ138" s="627"/>
    </row>
    <row r="139" spans="2:374" ht="3.65" customHeight="1" x14ac:dyDescent="0.65">
      <c r="B139" s="27"/>
      <c r="C139" s="28"/>
      <c r="D139" s="710" t="s">
        <v>68</v>
      </c>
      <c r="E139" s="710"/>
      <c r="F139" s="710"/>
      <c r="G139" s="710"/>
      <c r="H139" s="710"/>
      <c r="I139" s="710"/>
      <c r="J139" s="710"/>
      <c r="K139" s="710"/>
      <c r="L139" s="710"/>
      <c r="M139" s="710"/>
      <c r="N139" s="710"/>
      <c r="O139" s="710"/>
      <c r="P139" s="710"/>
      <c r="Q139" s="710"/>
      <c r="R139" s="710"/>
      <c r="S139" s="710"/>
      <c r="T139" s="710"/>
      <c r="U139" s="710"/>
      <c r="V139" s="710"/>
      <c r="W139" s="710"/>
      <c r="X139" s="710"/>
      <c r="Y139" s="710"/>
      <c r="Z139" s="710"/>
      <c r="AA139" s="710"/>
      <c r="AB139" s="710"/>
      <c r="AC139" s="710"/>
      <c r="AD139" s="710"/>
      <c r="AE139" s="710"/>
      <c r="AF139" s="710"/>
      <c r="AG139" s="710"/>
      <c r="AH139" s="710"/>
      <c r="AI139" s="710"/>
      <c r="AJ139" s="710"/>
      <c r="AK139" s="710"/>
      <c r="AL139" s="710"/>
      <c r="AM139" s="710"/>
      <c r="AN139" s="710"/>
      <c r="AO139" s="710"/>
      <c r="AP139" s="710"/>
      <c r="AQ139" s="710"/>
      <c r="AR139" s="710"/>
      <c r="AS139" s="710"/>
      <c r="AT139" s="710"/>
      <c r="AU139" s="710"/>
      <c r="AV139" s="710"/>
      <c r="AW139" s="710"/>
      <c r="AX139" s="710"/>
      <c r="AY139" s="75"/>
      <c r="AZ139" s="86"/>
      <c r="BM139" s="90"/>
      <c r="BN139" s="90"/>
      <c r="BO139" s="90"/>
      <c r="BP139" s="90"/>
      <c r="BQ139" s="90"/>
      <c r="BS139" s="663"/>
      <c r="BT139" s="651"/>
      <c r="BU139" s="61"/>
      <c r="BX139" s="694"/>
      <c r="BY139" s="694"/>
      <c r="BZ139" s="694"/>
      <c r="CA139" s="694"/>
      <c r="CB139" s="694"/>
      <c r="CC139" s="694"/>
      <c r="CD139" s="694"/>
      <c r="CE139" s="694"/>
      <c r="CF139" s="694"/>
      <c r="CG139" s="694"/>
      <c r="CH139" s="695"/>
      <c r="CJ139" s="698"/>
      <c r="CK139" s="698"/>
      <c r="CL139" s="698"/>
      <c r="CM139" s="698"/>
      <c r="CN139" s="698"/>
      <c r="CO139" s="698"/>
      <c r="CP139" s="698"/>
      <c r="CQ139" s="698"/>
      <c r="CR139" s="698"/>
      <c r="CS139" s="698"/>
      <c r="CT139" s="698"/>
      <c r="CU139" s="698"/>
      <c r="CV139" s="698"/>
      <c r="CW139" s="698"/>
      <c r="CX139" s="698"/>
      <c r="CY139" s="698"/>
      <c r="CZ139" s="698"/>
      <c r="DA139" s="698"/>
      <c r="DB139" s="698"/>
      <c r="DC139" s="698"/>
      <c r="DD139" s="698"/>
      <c r="DE139" s="698"/>
      <c r="DF139" s="698"/>
      <c r="DG139" s="698"/>
      <c r="DH139" s="698"/>
      <c r="DI139" s="698"/>
      <c r="DJ139" s="698"/>
      <c r="DK139" s="698"/>
      <c r="DL139" s="698"/>
      <c r="DM139" s="698"/>
      <c r="DN139" s="698"/>
      <c r="DO139" s="698"/>
      <c r="DP139" s="698"/>
      <c r="DQ139" s="698"/>
      <c r="DR139" s="698"/>
      <c r="DS139" s="698"/>
      <c r="DT139" s="698"/>
      <c r="DU139" s="698"/>
      <c r="DV139" s="698"/>
      <c r="DW139" s="698"/>
      <c r="DX139" s="698"/>
      <c r="DY139" s="698"/>
      <c r="DZ139" s="698"/>
      <c r="EA139" s="698"/>
      <c r="EB139" s="698"/>
      <c r="EC139" s="698"/>
      <c r="ED139" s="698"/>
      <c r="EE139" s="698"/>
      <c r="EF139" s="698"/>
      <c r="EG139" s="698"/>
      <c r="EH139" s="698"/>
      <c r="EI139" s="698"/>
      <c r="EJ139" s="698"/>
      <c r="EK139" s="698"/>
      <c r="EL139" s="698"/>
      <c r="EM139" s="698"/>
      <c r="EN139" s="698"/>
      <c r="EO139" s="698"/>
      <c r="EP139" s="698"/>
      <c r="EQ139" s="698"/>
      <c r="ER139" s="698"/>
      <c r="ES139" s="698"/>
      <c r="ET139" s="698"/>
      <c r="EU139" s="102"/>
      <c r="EV139" s="700"/>
      <c r="EW139" s="700"/>
      <c r="EX139" s="700"/>
      <c r="EY139" s="700"/>
      <c r="EZ139" s="700"/>
      <c r="FA139" s="700"/>
      <c r="FB139" s="700"/>
      <c r="FC139" s="700"/>
      <c r="FD139" s="700"/>
      <c r="FE139" s="700"/>
      <c r="FF139" s="700"/>
      <c r="FG139" s="701"/>
      <c r="FH139" s="700"/>
      <c r="FI139" s="700"/>
      <c r="FJ139" s="700"/>
      <c r="FK139" s="700"/>
      <c r="FL139" s="700"/>
      <c r="FM139" s="700"/>
      <c r="FN139" s="700"/>
      <c r="FO139" s="700"/>
      <c r="FP139" s="700"/>
      <c r="FQ139" s="700"/>
      <c r="FR139" s="700"/>
      <c r="FS139" s="701"/>
      <c r="FT139" s="704"/>
      <c r="FU139" s="700"/>
      <c r="FV139" s="700"/>
      <c r="FW139" s="700"/>
      <c r="FX139" s="700"/>
      <c r="FY139" s="700"/>
      <c r="FZ139" s="700"/>
      <c r="GA139" s="700"/>
      <c r="GB139" s="700"/>
      <c r="GC139" s="700"/>
      <c r="GD139" s="700"/>
      <c r="GE139" s="701"/>
      <c r="JR139" s="89"/>
      <c r="JS139" s="651"/>
      <c r="JT139" s="652"/>
      <c r="JU139" s="55"/>
      <c r="JV139" s="55"/>
      <c r="JW139" s="55"/>
      <c r="JX139" s="55"/>
      <c r="JY139" s="55"/>
      <c r="JZ139" s="55"/>
      <c r="KA139" s="55"/>
      <c r="KB139" s="55"/>
      <c r="KC139" s="55"/>
      <c r="KD139" s="55"/>
      <c r="KE139" s="55"/>
      <c r="KF139" s="55"/>
      <c r="KG139" s="55"/>
      <c r="KH139" s="55"/>
      <c r="KI139" s="55"/>
      <c r="KJ139" s="55"/>
      <c r="KK139" s="55"/>
      <c r="KL139" s="55"/>
      <c r="KM139" s="55"/>
      <c r="KN139" s="43"/>
      <c r="KT139" s="626"/>
      <c r="KU139" s="626"/>
      <c r="KV139" s="626"/>
      <c r="KW139" s="626"/>
      <c r="KX139" s="626"/>
      <c r="KY139" s="626"/>
      <c r="KZ139" s="626"/>
      <c r="LA139" s="626"/>
      <c r="LB139" s="626"/>
      <c r="LC139" s="626"/>
      <c r="LD139" s="626"/>
      <c r="LE139" s="626"/>
      <c r="LF139" s="626"/>
      <c r="LG139" s="626"/>
      <c r="LH139" s="626"/>
      <c r="LI139" s="626"/>
      <c r="LJ139" s="626"/>
      <c r="LK139" s="626"/>
      <c r="LL139" s="626"/>
      <c r="LM139" s="626"/>
      <c r="LN139" s="626"/>
      <c r="LO139" s="626"/>
      <c r="LP139" s="626"/>
      <c r="LQ139" s="626"/>
      <c r="LR139" s="626"/>
      <c r="LS139" s="626"/>
      <c r="LT139" s="626"/>
      <c r="LU139" s="626"/>
      <c r="LV139" s="626"/>
      <c r="LW139" s="626"/>
      <c r="LX139" s="626"/>
      <c r="LY139" s="626"/>
      <c r="LZ139" s="626"/>
      <c r="MA139" s="626"/>
      <c r="MB139" s="626"/>
      <c r="MC139" s="626"/>
      <c r="MD139" s="626"/>
      <c r="ME139" s="626"/>
      <c r="MF139" s="626"/>
      <c r="MG139" s="626"/>
      <c r="MH139" s="626"/>
      <c r="MI139" s="626"/>
      <c r="MJ139" s="626"/>
      <c r="MK139" s="626"/>
      <c r="ML139" s="626"/>
      <c r="MM139" s="626"/>
      <c r="MN139" s="626"/>
      <c r="MO139" s="626"/>
      <c r="MP139" s="626"/>
      <c r="MQ139" s="626"/>
      <c r="MR139" s="626"/>
      <c r="MS139" s="626"/>
      <c r="MT139" s="626"/>
      <c r="MU139" s="626"/>
      <c r="MV139" s="626"/>
      <c r="MW139" s="626"/>
      <c r="MX139" s="626"/>
      <c r="MY139" s="626"/>
      <c r="MZ139" s="626"/>
      <c r="NA139" s="626"/>
      <c r="NB139" s="626"/>
      <c r="NC139" s="626"/>
      <c r="ND139" s="626"/>
      <c r="NE139" s="626"/>
      <c r="NF139" s="626"/>
      <c r="NG139" s="626"/>
      <c r="NH139" s="626"/>
      <c r="NI139" s="626"/>
      <c r="NJ139" s="627"/>
    </row>
    <row r="140" spans="2:374" ht="3.65" customHeight="1" x14ac:dyDescent="0.65">
      <c r="B140" s="27"/>
      <c r="C140" s="28"/>
      <c r="D140" s="710"/>
      <c r="E140" s="710"/>
      <c r="F140" s="710"/>
      <c r="G140" s="710"/>
      <c r="H140" s="710"/>
      <c r="I140" s="710"/>
      <c r="J140" s="710"/>
      <c r="K140" s="710"/>
      <c r="L140" s="710"/>
      <c r="M140" s="710"/>
      <c r="N140" s="710"/>
      <c r="O140" s="710"/>
      <c r="P140" s="710"/>
      <c r="Q140" s="710"/>
      <c r="R140" s="710"/>
      <c r="S140" s="710"/>
      <c r="T140" s="710"/>
      <c r="U140" s="710"/>
      <c r="V140" s="710"/>
      <c r="W140" s="710"/>
      <c r="X140" s="710"/>
      <c r="Y140" s="710"/>
      <c r="Z140" s="710"/>
      <c r="AA140" s="710"/>
      <c r="AB140" s="710"/>
      <c r="AC140" s="710"/>
      <c r="AD140" s="710"/>
      <c r="AE140" s="710"/>
      <c r="AF140" s="710"/>
      <c r="AG140" s="710"/>
      <c r="AH140" s="710"/>
      <c r="AI140" s="710"/>
      <c r="AJ140" s="710"/>
      <c r="AK140" s="710"/>
      <c r="AL140" s="710"/>
      <c r="AM140" s="710"/>
      <c r="AN140" s="710"/>
      <c r="AO140" s="710"/>
      <c r="AP140" s="710"/>
      <c r="AQ140" s="710"/>
      <c r="AR140" s="710"/>
      <c r="AS140" s="710"/>
      <c r="AT140" s="710"/>
      <c r="AU140" s="710"/>
      <c r="AV140" s="710"/>
      <c r="AW140" s="710"/>
      <c r="AX140" s="710"/>
      <c r="AY140" s="75"/>
      <c r="AZ140" s="86"/>
      <c r="BM140" s="68"/>
      <c r="BN140" s="68"/>
      <c r="BO140" s="68"/>
      <c r="BP140" s="68"/>
      <c r="BQ140" s="68"/>
      <c r="BS140" s="663"/>
      <c r="BT140" s="651"/>
      <c r="BU140" s="61"/>
      <c r="BX140" s="696"/>
      <c r="BY140" s="696"/>
      <c r="BZ140" s="696"/>
      <c r="CA140" s="696"/>
      <c r="CB140" s="696"/>
      <c r="CC140" s="696"/>
      <c r="CD140" s="696"/>
      <c r="CE140" s="696"/>
      <c r="CF140" s="696"/>
      <c r="CG140" s="696"/>
      <c r="CH140" s="697"/>
      <c r="CJ140" s="699"/>
      <c r="CK140" s="699"/>
      <c r="CL140" s="699"/>
      <c r="CM140" s="699"/>
      <c r="CN140" s="699"/>
      <c r="CO140" s="699"/>
      <c r="CP140" s="699"/>
      <c r="CQ140" s="699"/>
      <c r="CR140" s="699"/>
      <c r="CS140" s="699"/>
      <c r="CT140" s="699"/>
      <c r="CU140" s="699"/>
      <c r="CV140" s="699"/>
      <c r="CW140" s="699"/>
      <c r="CX140" s="699"/>
      <c r="CY140" s="699"/>
      <c r="CZ140" s="699"/>
      <c r="DA140" s="699"/>
      <c r="DB140" s="699"/>
      <c r="DC140" s="699"/>
      <c r="DD140" s="699"/>
      <c r="DE140" s="699"/>
      <c r="DF140" s="699"/>
      <c r="DG140" s="699"/>
      <c r="DH140" s="699"/>
      <c r="DI140" s="699"/>
      <c r="DJ140" s="699"/>
      <c r="DK140" s="699"/>
      <c r="DL140" s="699"/>
      <c r="DM140" s="699"/>
      <c r="DN140" s="699"/>
      <c r="DO140" s="699"/>
      <c r="DP140" s="699"/>
      <c r="DQ140" s="699"/>
      <c r="DR140" s="699"/>
      <c r="DS140" s="699"/>
      <c r="DT140" s="699"/>
      <c r="DU140" s="699"/>
      <c r="DV140" s="699"/>
      <c r="DW140" s="699"/>
      <c r="DX140" s="699"/>
      <c r="DY140" s="699"/>
      <c r="DZ140" s="699"/>
      <c r="EA140" s="699"/>
      <c r="EB140" s="699"/>
      <c r="EC140" s="699"/>
      <c r="ED140" s="699"/>
      <c r="EE140" s="699"/>
      <c r="EF140" s="699"/>
      <c r="EG140" s="699"/>
      <c r="EH140" s="699"/>
      <c r="EI140" s="699"/>
      <c r="EJ140" s="699"/>
      <c r="EK140" s="699"/>
      <c r="EL140" s="699"/>
      <c r="EM140" s="699"/>
      <c r="EN140" s="699"/>
      <c r="EO140" s="699"/>
      <c r="EP140" s="699"/>
      <c r="EQ140" s="699"/>
      <c r="ER140" s="699"/>
      <c r="ES140" s="699"/>
      <c r="ET140" s="699"/>
      <c r="EU140" s="103"/>
      <c r="EV140" s="702"/>
      <c r="EW140" s="702"/>
      <c r="EX140" s="702"/>
      <c r="EY140" s="702"/>
      <c r="EZ140" s="702"/>
      <c r="FA140" s="702"/>
      <c r="FB140" s="702"/>
      <c r="FC140" s="702"/>
      <c r="FD140" s="702"/>
      <c r="FE140" s="702"/>
      <c r="FF140" s="702"/>
      <c r="FG140" s="703"/>
      <c r="FH140" s="702"/>
      <c r="FI140" s="702"/>
      <c r="FJ140" s="702"/>
      <c r="FK140" s="702"/>
      <c r="FL140" s="702"/>
      <c r="FM140" s="702"/>
      <c r="FN140" s="702"/>
      <c r="FO140" s="702"/>
      <c r="FP140" s="702"/>
      <c r="FQ140" s="702"/>
      <c r="FR140" s="702"/>
      <c r="FS140" s="703"/>
      <c r="FT140" s="705"/>
      <c r="FU140" s="702"/>
      <c r="FV140" s="702"/>
      <c r="FW140" s="702"/>
      <c r="FX140" s="702"/>
      <c r="FY140" s="702"/>
      <c r="FZ140" s="702"/>
      <c r="GA140" s="702"/>
      <c r="GB140" s="702"/>
      <c r="GC140" s="702"/>
      <c r="GD140" s="702"/>
      <c r="GE140" s="703"/>
      <c r="JR140" s="54"/>
      <c r="JS140" s="651"/>
      <c r="JT140" s="652"/>
      <c r="JU140" s="55"/>
      <c r="JV140" s="55"/>
      <c r="JW140" s="55"/>
      <c r="JX140" s="55"/>
      <c r="JY140" s="55"/>
      <c r="JZ140" s="55"/>
      <c r="KA140" s="55"/>
      <c r="KB140" s="55"/>
      <c r="KC140" s="55"/>
      <c r="KD140" s="55"/>
      <c r="KE140" s="55"/>
      <c r="KF140" s="55"/>
      <c r="KG140" s="55"/>
      <c r="KH140" s="55"/>
      <c r="KI140" s="55"/>
      <c r="KJ140" s="55"/>
      <c r="KK140" s="55"/>
      <c r="KL140" s="55"/>
      <c r="KM140" s="55"/>
      <c r="KN140" s="43"/>
      <c r="KT140" s="626"/>
      <c r="KU140" s="626"/>
      <c r="KV140" s="626"/>
      <c r="KW140" s="626"/>
      <c r="KX140" s="626"/>
      <c r="KY140" s="626"/>
      <c r="KZ140" s="626"/>
      <c r="LA140" s="626"/>
      <c r="LB140" s="626"/>
      <c r="LC140" s="626"/>
      <c r="LD140" s="626"/>
      <c r="LE140" s="626"/>
      <c r="LF140" s="626"/>
      <c r="LG140" s="626"/>
      <c r="LH140" s="626"/>
      <c r="LI140" s="626"/>
      <c r="LJ140" s="626"/>
      <c r="LK140" s="626"/>
      <c r="LL140" s="626"/>
      <c r="LM140" s="626"/>
      <c r="LN140" s="626"/>
      <c r="LO140" s="626"/>
      <c r="LP140" s="626"/>
      <c r="LQ140" s="626"/>
      <c r="LR140" s="626"/>
      <c r="LS140" s="626"/>
      <c r="LT140" s="626"/>
      <c r="LU140" s="626"/>
      <c r="LV140" s="626"/>
      <c r="LW140" s="626"/>
      <c r="LX140" s="626"/>
      <c r="LY140" s="626"/>
      <c r="LZ140" s="626"/>
      <c r="MA140" s="626"/>
      <c r="MB140" s="626"/>
      <c r="MC140" s="626"/>
      <c r="MD140" s="626"/>
      <c r="ME140" s="626"/>
      <c r="MF140" s="626"/>
      <c r="MG140" s="626"/>
      <c r="MH140" s="626"/>
      <c r="MI140" s="626"/>
      <c r="MJ140" s="626"/>
      <c r="MK140" s="626"/>
      <c r="ML140" s="626"/>
      <c r="MM140" s="626"/>
      <c r="MN140" s="626"/>
      <c r="MO140" s="626"/>
      <c r="MP140" s="626"/>
      <c r="MQ140" s="626"/>
      <c r="MR140" s="626"/>
      <c r="MS140" s="626"/>
      <c r="MT140" s="626"/>
      <c r="MU140" s="626"/>
      <c r="MV140" s="626"/>
      <c r="MW140" s="626"/>
      <c r="MX140" s="626"/>
      <c r="MY140" s="626"/>
      <c r="MZ140" s="626"/>
      <c r="NA140" s="626"/>
      <c r="NB140" s="626"/>
      <c r="NC140" s="626"/>
      <c r="ND140" s="626"/>
      <c r="NE140" s="626"/>
      <c r="NF140" s="626"/>
      <c r="NG140" s="626"/>
      <c r="NH140" s="626"/>
      <c r="NI140" s="626"/>
      <c r="NJ140" s="627"/>
    </row>
    <row r="141" spans="2:374" ht="3.65" customHeight="1" x14ac:dyDescent="0.65">
      <c r="B141" s="27"/>
      <c r="C141" s="28"/>
      <c r="D141" s="710"/>
      <c r="E141" s="710"/>
      <c r="F141" s="710"/>
      <c r="G141" s="710"/>
      <c r="H141" s="710"/>
      <c r="I141" s="710"/>
      <c r="J141" s="710"/>
      <c r="K141" s="710"/>
      <c r="L141" s="710"/>
      <c r="M141" s="710"/>
      <c r="N141" s="710"/>
      <c r="O141" s="710"/>
      <c r="P141" s="710"/>
      <c r="Q141" s="710"/>
      <c r="R141" s="710"/>
      <c r="S141" s="710"/>
      <c r="T141" s="710"/>
      <c r="U141" s="710"/>
      <c r="V141" s="710"/>
      <c r="W141" s="710"/>
      <c r="X141" s="710"/>
      <c r="Y141" s="710"/>
      <c r="Z141" s="710"/>
      <c r="AA141" s="710"/>
      <c r="AB141" s="710"/>
      <c r="AC141" s="710"/>
      <c r="AD141" s="710"/>
      <c r="AE141" s="710"/>
      <c r="AF141" s="710"/>
      <c r="AG141" s="710"/>
      <c r="AH141" s="710"/>
      <c r="AI141" s="710"/>
      <c r="AJ141" s="710"/>
      <c r="AK141" s="710"/>
      <c r="AL141" s="710"/>
      <c r="AM141" s="710"/>
      <c r="AN141" s="710"/>
      <c r="AO141" s="710"/>
      <c r="AP141" s="710"/>
      <c r="AQ141" s="710"/>
      <c r="AR141" s="710"/>
      <c r="AS141" s="710"/>
      <c r="AT141" s="710"/>
      <c r="AU141" s="710"/>
      <c r="AV141" s="710"/>
      <c r="AW141" s="710"/>
      <c r="AX141" s="710"/>
      <c r="AY141" s="75"/>
      <c r="AZ141" s="86"/>
      <c r="BM141" s="68"/>
      <c r="BN141" s="68"/>
      <c r="BO141" s="68"/>
      <c r="BP141" s="68"/>
      <c r="BQ141" s="68"/>
      <c r="BS141" s="663"/>
      <c r="BT141" s="651"/>
      <c r="BU141" s="660" t="e" vm="13">
        <v>#VALUE!</v>
      </c>
      <c r="BX141" s="694" t="s">
        <v>69</v>
      </c>
      <c r="BY141" s="694"/>
      <c r="BZ141" s="694"/>
      <c r="CA141" s="694"/>
      <c r="CB141" s="694"/>
      <c r="CC141" s="694"/>
      <c r="CD141" s="694"/>
      <c r="CE141" s="694"/>
      <c r="CF141" s="694"/>
      <c r="CG141" s="694"/>
      <c r="CH141" s="695"/>
      <c r="CJ141" s="698" t="s">
        <v>70</v>
      </c>
      <c r="CK141" s="698"/>
      <c r="CL141" s="698"/>
      <c r="CM141" s="698"/>
      <c r="CN141" s="698"/>
      <c r="CO141" s="698"/>
      <c r="CP141" s="698"/>
      <c r="CQ141" s="698"/>
      <c r="CR141" s="698"/>
      <c r="CS141" s="698"/>
      <c r="CT141" s="698"/>
      <c r="CU141" s="698"/>
      <c r="CV141" s="698"/>
      <c r="CW141" s="698"/>
      <c r="CX141" s="698"/>
      <c r="CY141" s="698"/>
      <c r="CZ141" s="698"/>
      <c r="DA141" s="698"/>
      <c r="DB141" s="698"/>
      <c r="DC141" s="698"/>
      <c r="DD141" s="698"/>
      <c r="DE141" s="698"/>
      <c r="DF141" s="698"/>
      <c r="DG141" s="698"/>
      <c r="DH141" s="698"/>
      <c r="DI141" s="698"/>
      <c r="DJ141" s="698"/>
      <c r="DK141" s="698"/>
      <c r="DL141" s="698"/>
      <c r="DM141" s="698"/>
      <c r="DN141" s="698"/>
      <c r="DO141" s="698"/>
      <c r="DP141" s="698"/>
      <c r="DQ141" s="698"/>
      <c r="DR141" s="698"/>
      <c r="DS141" s="698"/>
      <c r="DT141" s="698"/>
      <c r="DU141" s="698"/>
      <c r="DV141" s="698"/>
      <c r="DW141" s="698"/>
      <c r="DX141" s="698"/>
      <c r="DY141" s="698"/>
      <c r="DZ141" s="698"/>
      <c r="EA141" s="698"/>
      <c r="EB141" s="698"/>
      <c r="EC141" s="698"/>
      <c r="ED141" s="698"/>
      <c r="EE141" s="698"/>
      <c r="EF141" s="698"/>
      <c r="EG141" s="698"/>
      <c r="EH141" s="698"/>
      <c r="EI141" s="698"/>
      <c r="EJ141" s="698"/>
      <c r="EK141" s="698"/>
      <c r="EL141" s="698"/>
      <c r="EM141" s="698"/>
      <c r="EN141" s="698"/>
      <c r="EO141" s="698"/>
      <c r="EP141" s="698"/>
      <c r="EQ141" s="698"/>
      <c r="ER141" s="698"/>
      <c r="ES141" s="698"/>
      <c r="ET141" s="698"/>
      <c r="EU141" s="102"/>
      <c r="EV141" s="700" t="b">
        <v>0</v>
      </c>
      <c r="EW141" s="700"/>
      <c r="EX141" s="700"/>
      <c r="EY141" s="700"/>
      <c r="EZ141" s="700"/>
      <c r="FA141" s="700"/>
      <c r="FB141" s="700"/>
      <c r="FC141" s="700"/>
      <c r="FD141" s="700"/>
      <c r="FE141" s="700"/>
      <c r="FF141" s="700"/>
      <c r="FG141" s="701"/>
      <c r="FH141" s="700" t="b">
        <v>0</v>
      </c>
      <c r="FI141" s="700"/>
      <c r="FJ141" s="700"/>
      <c r="FK141" s="700"/>
      <c r="FL141" s="700"/>
      <c r="FM141" s="700"/>
      <c r="FN141" s="700"/>
      <c r="FO141" s="700"/>
      <c r="FP141" s="700"/>
      <c r="FQ141" s="700"/>
      <c r="FR141" s="700"/>
      <c r="FS141" s="701"/>
      <c r="FT141" s="704" t="b">
        <v>0</v>
      </c>
      <c r="FU141" s="700"/>
      <c r="FV141" s="700"/>
      <c r="FW141" s="700"/>
      <c r="FX141" s="700"/>
      <c r="FY141" s="700"/>
      <c r="FZ141" s="700"/>
      <c r="GA141" s="700"/>
      <c r="GB141" s="700"/>
      <c r="GC141" s="700"/>
      <c r="GD141" s="700"/>
      <c r="GE141" s="701"/>
      <c r="JR141" s="668" t="e" vm="13">
        <v>#VALUE!</v>
      </c>
      <c r="JS141" s="651"/>
      <c r="JT141" s="652"/>
      <c r="JU141" s="55"/>
      <c r="JV141" s="55"/>
      <c r="JW141" s="55"/>
      <c r="JX141" s="55"/>
      <c r="JY141" s="55"/>
      <c r="JZ141" s="55"/>
      <c r="KA141" s="55"/>
      <c r="KB141" s="55"/>
      <c r="KC141" s="55"/>
      <c r="KD141" s="55"/>
      <c r="KE141" s="55"/>
      <c r="KF141" s="55"/>
      <c r="KG141" s="55"/>
      <c r="KH141" s="55"/>
      <c r="KI141" s="55"/>
      <c r="KJ141" s="55"/>
      <c r="KK141" s="55"/>
      <c r="KL141" s="55"/>
      <c r="KM141" s="55"/>
      <c r="KN141" s="43"/>
      <c r="KT141" s="626"/>
      <c r="KU141" s="626"/>
      <c r="KV141" s="626"/>
      <c r="KW141" s="626"/>
      <c r="KX141" s="626"/>
      <c r="KY141" s="626"/>
      <c r="KZ141" s="626"/>
      <c r="LA141" s="626"/>
      <c r="LB141" s="626"/>
      <c r="LC141" s="626"/>
      <c r="LD141" s="626"/>
      <c r="LE141" s="626"/>
      <c r="LF141" s="626"/>
      <c r="LG141" s="626"/>
      <c r="LH141" s="626"/>
      <c r="LI141" s="626"/>
      <c r="LJ141" s="626"/>
      <c r="LK141" s="626"/>
      <c r="LL141" s="626"/>
      <c r="LM141" s="626"/>
      <c r="LN141" s="626"/>
      <c r="LO141" s="626"/>
      <c r="LP141" s="626"/>
      <c r="LQ141" s="626"/>
      <c r="LR141" s="626"/>
      <c r="LS141" s="626"/>
      <c r="LT141" s="626"/>
      <c r="LU141" s="626"/>
      <c r="LV141" s="626"/>
      <c r="LW141" s="626"/>
      <c r="LX141" s="626"/>
      <c r="LY141" s="626"/>
      <c r="LZ141" s="626"/>
      <c r="MA141" s="626"/>
      <c r="MB141" s="626"/>
      <c r="MC141" s="626"/>
      <c r="MD141" s="626"/>
      <c r="ME141" s="626"/>
      <c r="MF141" s="626"/>
      <c r="MG141" s="626"/>
      <c r="MH141" s="626"/>
      <c r="MI141" s="626"/>
      <c r="MJ141" s="626"/>
      <c r="MK141" s="626"/>
      <c r="ML141" s="626"/>
      <c r="MM141" s="626"/>
      <c r="MN141" s="626"/>
      <c r="MO141" s="626"/>
      <c r="MP141" s="626"/>
      <c r="MQ141" s="626"/>
      <c r="MR141" s="626"/>
      <c r="MS141" s="626"/>
      <c r="MT141" s="626"/>
      <c r="MU141" s="626"/>
      <c r="MV141" s="626"/>
      <c r="MW141" s="626"/>
      <c r="MX141" s="626"/>
      <c r="MY141" s="626"/>
      <c r="MZ141" s="626"/>
      <c r="NA141" s="626"/>
      <c r="NB141" s="626"/>
      <c r="NC141" s="626"/>
      <c r="ND141" s="626"/>
      <c r="NE141" s="626"/>
      <c r="NF141" s="626"/>
      <c r="NG141" s="626"/>
      <c r="NH141" s="626"/>
      <c r="NI141" s="626"/>
      <c r="NJ141" s="627"/>
    </row>
    <row r="142" spans="2:374" ht="3.65" customHeight="1" x14ac:dyDescent="0.65">
      <c r="B142" s="27"/>
      <c r="C142" s="28"/>
      <c r="D142" s="710"/>
      <c r="E142" s="710"/>
      <c r="F142" s="710"/>
      <c r="G142" s="710"/>
      <c r="H142" s="710"/>
      <c r="I142" s="710"/>
      <c r="J142" s="710"/>
      <c r="K142" s="710"/>
      <c r="L142" s="710"/>
      <c r="M142" s="710"/>
      <c r="N142" s="710"/>
      <c r="O142" s="710"/>
      <c r="P142" s="710"/>
      <c r="Q142" s="710"/>
      <c r="R142" s="710"/>
      <c r="S142" s="710"/>
      <c r="T142" s="710"/>
      <c r="U142" s="710"/>
      <c r="V142" s="710"/>
      <c r="W142" s="710"/>
      <c r="X142" s="710"/>
      <c r="Y142" s="710"/>
      <c r="Z142" s="710"/>
      <c r="AA142" s="710"/>
      <c r="AB142" s="710"/>
      <c r="AC142" s="710"/>
      <c r="AD142" s="710"/>
      <c r="AE142" s="710"/>
      <c r="AF142" s="710"/>
      <c r="AG142" s="710"/>
      <c r="AH142" s="710"/>
      <c r="AI142" s="710"/>
      <c r="AJ142" s="710"/>
      <c r="AK142" s="710"/>
      <c r="AL142" s="710"/>
      <c r="AM142" s="710"/>
      <c r="AN142" s="710"/>
      <c r="AO142" s="710"/>
      <c r="AP142" s="710"/>
      <c r="AQ142" s="710"/>
      <c r="AR142" s="710"/>
      <c r="AS142" s="710"/>
      <c r="AT142" s="710"/>
      <c r="AU142" s="710"/>
      <c r="AV142" s="710"/>
      <c r="AW142" s="710"/>
      <c r="AX142" s="710"/>
      <c r="AY142" s="75"/>
      <c r="AZ142" s="86"/>
      <c r="BM142" s="90"/>
      <c r="BN142" s="90"/>
      <c r="BO142" s="90"/>
      <c r="BP142" s="90"/>
      <c r="BQ142" s="90"/>
      <c r="BS142" s="663"/>
      <c r="BT142" s="651"/>
      <c r="BU142" s="660"/>
      <c r="BX142" s="694"/>
      <c r="BY142" s="694"/>
      <c r="BZ142" s="694"/>
      <c r="CA142" s="694"/>
      <c r="CB142" s="694"/>
      <c r="CC142" s="694"/>
      <c r="CD142" s="694"/>
      <c r="CE142" s="694"/>
      <c r="CF142" s="694"/>
      <c r="CG142" s="694"/>
      <c r="CH142" s="695"/>
      <c r="CJ142" s="698"/>
      <c r="CK142" s="698"/>
      <c r="CL142" s="698"/>
      <c r="CM142" s="698"/>
      <c r="CN142" s="698"/>
      <c r="CO142" s="698"/>
      <c r="CP142" s="698"/>
      <c r="CQ142" s="698"/>
      <c r="CR142" s="698"/>
      <c r="CS142" s="698"/>
      <c r="CT142" s="698"/>
      <c r="CU142" s="698"/>
      <c r="CV142" s="698"/>
      <c r="CW142" s="698"/>
      <c r="CX142" s="698"/>
      <c r="CY142" s="698"/>
      <c r="CZ142" s="698"/>
      <c r="DA142" s="698"/>
      <c r="DB142" s="698"/>
      <c r="DC142" s="698"/>
      <c r="DD142" s="698"/>
      <c r="DE142" s="698"/>
      <c r="DF142" s="698"/>
      <c r="DG142" s="698"/>
      <c r="DH142" s="698"/>
      <c r="DI142" s="698"/>
      <c r="DJ142" s="698"/>
      <c r="DK142" s="698"/>
      <c r="DL142" s="698"/>
      <c r="DM142" s="698"/>
      <c r="DN142" s="698"/>
      <c r="DO142" s="698"/>
      <c r="DP142" s="698"/>
      <c r="DQ142" s="698"/>
      <c r="DR142" s="698"/>
      <c r="DS142" s="698"/>
      <c r="DT142" s="698"/>
      <c r="DU142" s="698"/>
      <c r="DV142" s="698"/>
      <c r="DW142" s="698"/>
      <c r="DX142" s="698"/>
      <c r="DY142" s="698"/>
      <c r="DZ142" s="698"/>
      <c r="EA142" s="698"/>
      <c r="EB142" s="698"/>
      <c r="EC142" s="698"/>
      <c r="ED142" s="698"/>
      <c r="EE142" s="698"/>
      <c r="EF142" s="698"/>
      <c r="EG142" s="698"/>
      <c r="EH142" s="698"/>
      <c r="EI142" s="698"/>
      <c r="EJ142" s="698"/>
      <c r="EK142" s="698"/>
      <c r="EL142" s="698"/>
      <c r="EM142" s="698"/>
      <c r="EN142" s="698"/>
      <c r="EO142" s="698"/>
      <c r="EP142" s="698"/>
      <c r="EQ142" s="698"/>
      <c r="ER142" s="698"/>
      <c r="ES142" s="698"/>
      <c r="ET142" s="698"/>
      <c r="EU142" s="102"/>
      <c r="EV142" s="700"/>
      <c r="EW142" s="700"/>
      <c r="EX142" s="700"/>
      <c r="EY142" s="700"/>
      <c r="EZ142" s="700"/>
      <c r="FA142" s="700"/>
      <c r="FB142" s="700"/>
      <c r="FC142" s="700"/>
      <c r="FD142" s="700"/>
      <c r="FE142" s="700"/>
      <c r="FF142" s="700"/>
      <c r="FG142" s="701"/>
      <c r="FH142" s="700"/>
      <c r="FI142" s="700"/>
      <c r="FJ142" s="700"/>
      <c r="FK142" s="700"/>
      <c r="FL142" s="700"/>
      <c r="FM142" s="700"/>
      <c r="FN142" s="700"/>
      <c r="FO142" s="700"/>
      <c r="FP142" s="700"/>
      <c r="FQ142" s="700"/>
      <c r="FR142" s="700"/>
      <c r="FS142" s="701"/>
      <c r="FT142" s="704"/>
      <c r="FU142" s="700"/>
      <c r="FV142" s="700"/>
      <c r="FW142" s="700"/>
      <c r="FX142" s="700"/>
      <c r="FY142" s="700"/>
      <c r="FZ142" s="700"/>
      <c r="GA142" s="700"/>
      <c r="GB142" s="700"/>
      <c r="GC142" s="700"/>
      <c r="GD142" s="700"/>
      <c r="GE142" s="701"/>
      <c r="JR142" s="668"/>
      <c r="JS142" s="651"/>
      <c r="JT142" s="652"/>
      <c r="JU142" s="55"/>
      <c r="JV142" s="55"/>
      <c r="JW142" s="55"/>
      <c r="JX142" s="55"/>
      <c r="JY142" s="55"/>
      <c r="JZ142" s="55"/>
      <c r="KA142" s="55"/>
      <c r="KB142" s="55"/>
      <c r="KC142" s="55"/>
      <c r="KD142" s="55"/>
      <c r="KE142" s="55"/>
      <c r="KF142" s="55"/>
      <c r="KG142" s="55"/>
      <c r="KH142" s="55"/>
      <c r="KI142" s="55"/>
      <c r="KJ142" s="55"/>
      <c r="KK142" s="55"/>
      <c r="KL142" s="55"/>
      <c r="KM142" s="55"/>
      <c r="KN142" s="43"/>
      <c r="KT142" s="626"/>
      <c r="KU142" s="626"/>
      <c r="KV142" s="626"/>
      <c r="KW142" s="626"/>
      <c r="KX142" s="626"/>
      <c r="KY142" s="626"/>
      <c r="KZ142" s="626"/>
      <c r="LA142" s="626"/>
      <c r="LB142" s="626"/>
      <c r="LC142" s="626"/>
      <c r="LD142" s="626"/>
      <c r="LE142" s="626"/>
      <c r="LF142" s="626"/>
      <c r="LG142" s="626"/>
      <c r="LH142" s="626"/>
      <c r="LI142" s="626"/>
      <c r="LJ142" s="626"/>
      <c r="LK142" s="626"/>
      <c r="LL142" s="626"/>
      <c r="LM142" s="626"/>
      <c r="LN142" s="626"/>
      <c r="LO142" s="626"/>
      <c r="LP142" s="626"/>
      <c r="LQ142" s="626"/>
      <c r="LR142" s="626"/>
      <c r="LS142" s="626"/>
      <c r="LT142" s="626"/>
      <c r="LU142" s="626"/>
      <c r="LV142" s="626"/>
      <c r="LW142" s="626"/>
      <c r="LX142" s="626"/>
      <c r="LY142" s="626"/>
      <c r="LZ142" s="626"/>
      <c r="MA142" s="626"/>
      <c r="MB142" s="626"/>
      <c r="MC142" s="626"/>
      <c r="MD142" s="626"/>
      <c r="ME142" s="626"/>
      <c r="MF142" s="626"/>
      <c r="MG142" s="626"/>
      <c r="MH142" s="626"/>
      <c r="MI142" s="626"/>
      <c r="MJ142" s="626"/>
      <c r="MK142" s="626"/>
      <c r="ML142" s="626"/>
      <c r="MM142" s="626"/>
      <c r="MN142" s="626"/>
      <c r="MO142" s="626"/>
      <c r="MP142" s="626"/>
      <c r="MQ142" s="626"/>
      <c r="MR142" s="626"/>
      <c r="MS142" s="626"/>
      <c r="MT142" s="626"/>
      <c r="MU142" s="626"/>
      <c r="MV142" s="626"/>
      <c r="MW142" s="626"/>
      <c r="MX142" s="626"/>
      <c r="MY142" s="626"/>
      <c r="MZ142" s="626"/>
      <c r="NA142" s="626"/>
      <c r="NB142" s="626"/>
      <c r="NC142" s="626"/>
      <c r="ND142" s="626"/>
      <c r="NE142" s="626"/>
      <c r="NF142" s="626"/>
      <c r="NG142" s="626"/>
      <c r="NH142" s="626"/>
      <c r="NI142" s="626"/>
      <c r="NJ142" s="627"/>
    </row>
    <row r="143" spans="2:374" ht="3.65" customHeight="1" x14ac:dyDescent="0.65">
      <c r="B143" s="27"/>
      <c r="C143" s="28"/>
      <c r="D143" s="710"/>
      <c r="E143" s="710"/>
      <c r="F143" s="710"/>
      <c r="G143" s="710"/>
      <c r="H143" s="710"/>
      <c r="I143" s="710"/>
      <c r="J143" s="710"/>
      <c r="K143" s="710"/>
      <c r="L143" s="710"/>
      <c r="M143" s="710"/>
      <c r="N143" s="710"/>
      <c r="O143" s="710"/>
      <c r="P143" s="710"/>
      <c r="Q143" s="710"/>
      <c r="R143" s="710"/>
      <c r="S143" s="710"/>
      <c r="T143" s="710"/>
      <c r="U143" s="710"/>
      <c r="V143" s="710"/>
      <c r="W143" s="710"/>
      <c r="X143" s="710"/>
      <c r="Y143" s="710"/>
      <c r="Z143" s="710"/>
      <c r="AA143" s="710"/>
      <c r="AB143" s="710"/>
      <c r="AC143" s="710"/>
      <c r="AD143" s="710"/>
      <c r="AE143" s="710"/>
      <c r="AF143" s="710"/>
      <c r="AG143" s="710"/>
      <c r="AH143" s="710"/>
      <c r="AI143" s="710"/>
      <c r="AJ143" s="710"/>
      <c r="AK143" s="710"/>
      <c r="AL143" s="710"/>
      <c r="AM143" s="710"/>
      <c r="AN143" s="710"/>
      <c r="AO143" s="710"/>
      <c r="AP143" s="710"/>
      <c r="AQ143" s="710"/>
      <c r="AR143" s="710"/>
      <c r="AS143" s="710"/>
      <c r="AT143" s="710"/>
      <c r="AU143" s="710"/>
      <c r="AV143" s="710"/>
      <c r="AW143" s="710"/>
      <c r="AX143" s="710"/>
      <c r="AY143" s="75"/>
      <c r="AZ143" s="86"/>
      <c r="BM143" s="90"/>
      <c r="BN143" s="90"/>
      <c r="BO143" s="90"/>
      <c r="BP143" s="90"/>
      <c r="BQ143" s="90"/>
      <c r="BS143" s="663"/>
      <c r="BT143" s="651"/>
      <c r="BU143" s="61"/>
      <c r="BX143" s="694"/>
      <c r="BY143" s="694"/>
      <c r="BZ143" s="694"/>
      <c r="CA143" s="694"/>
      <c r="CB143" s="694"/>
      <c r="CC143" s="694"/>
      <c r="CD143" s="694"/>
      <c r="CE143" s="694"/>
      <c r="CF143" s="694"/>
      <c r="CG143" s="694"/>
      <c r="CH143" s="695"/>
      <c r="CJ143" s="698"/>
      <c r="CK143" s="698"/>
      <c r="CL143" s="698"/>
      <c r="CM143" s="698"/>
      <c r="CN143" s="698"/>
      <c r="CO143" s="698"/>
      <c r="CP143" s="698"/>
      <c r="CQ143" s="698"/>
      <c r="CR143" s="698"/>
      <c r="CS143" s="698"/>
      <c r="CT143" s="698"/>
      <c r="CU143" s="698"/>
      <c r="CV143" s="698"/>
      <c r="CW143" s="698"/>
      <c r="CX143" s="698"/>
      <c r="CY143" s="698"/>
      <c r="CZ143" s="698"/>
      <c r="DA143" s="698"/>
      <c r="DB143" s="698"/>
      <c r="DC143" s="698"/>
      <c r="DD143" s="698"/>
      <c r="DE143" s="698"/>
      <c r="DF143" s="698"/>
      <c r="DG143" s="698"/>
      <c r="DH143" s="698"/>
      <c r="DI143" s="698"/>
      <c r="DJ143" s="698"/>
      <c r="DK143" s="698"/>
      <c r="DL143" s="698"/>
      <c r="DM143" s="698"/>
      <c r="DN143" s="698"/>
      <c r="DO143" s="698"/>
      <c r="DP143" s="698"/>
      <c r="DQ143" s="698"/>
      <c r="DR143" s="698"/>
      <c r="DS143" s="698"/>
      <c r="DT143" s="698"/>
      <c r="DU143" s="698"/>
      <c r="DV143" s="698"/>
      <c r="DW143" s="698"/>
      <c r="DX143" s="698"/>
      <c r="DY143" s="698"/>
      <c r="DZ143" s="698"/>
      <c r="EA143" s="698"/>
      <c r="EB143" s="698"/>
      <c r="EC143" s="698"/>
      <c r="ED143" s="698"/>
      <c r="EE143" s="698"/>
      <c r="EF143" s="698"/>
      <c r="EG143" s="698"/>
      <c r="EH143" s="698"/>
      <c r="EI143" s="698"/>
      <c r="EJ143" s="698"/>
      <c r="EK143" s="698"/>
      <c r="EL143" s="698"/>
      <c r="EM143" s="698"/>
      <c r="EN143" s="698"/>
      <c r="EO143" s="698"/>
      <c r="EP143" s="698"/>
      <c r="EQ143" s="698"/>
      <c r="ER143" s="698"/>
      <c r="ES143" s="698"/>
      <c r="ET143" s="698"/>
      <c r="EU143" s="102"/>
      <c r="EV143" s="700"/>
      <c r="EW143" s="700"/>
      <c r="EX143" s="700"/>
      <c r="EY143" s="700"/>
      <c r="EZ143" s="700"/>
      <c r="FA143" s="700"/>
      <c r="FB143" s="700"/>
      <c r="FC143" s="700"/>
      <c r="FD143" s="700"/>
      <c r="FE143" s="700"/>
      <c r="FF143" s="700"/>
      <c r="FG143" s="701"/>
      <c r="FH143" s="700"/>
      <c r="FI143" s="700"/>
      <c r="FJ143" s="700"/>
      <c r="FK143" s="700"/>
      <c r="FL143" s="700"/>
      <c r="FM143" s="700"/>
      <c r="FN143" s="700"/>
      <c r="FO143" s="700"/>
      <c r="FP143" s="700"/>
      <c r="FQ143" s="700"/>
      <c r="FR143" s="700"/>
      <c r="FS143" s="701"/>
      <c r="FT143" s="704"/>
      <c r="FU143" s="700"/>
      <c r="FV143" s="700"/>
      <c r="FW143" s="700"/>
      <c r="FX143" s="700"/>
      <c r="FY143" s="700"/>
      <c r="FZ143" s="700"/>
      <c r="GA143" s="700"/>
      <c r="GB143" s="700"/>
      <c r="GC143" s="700"/>
      <c r="GD143" s="700"/>
      <c r="GE143" s="701"/>
      <c r="HW143" s="706" t="e" vm="15">
        <v>#VALUE!</v>
      </c>
      <c r="HX143" s="706"/>
      <c r="HY143" s="706"/>
      <c r="HZ143" s="706"/>
      <c r="IA143" s="706"/>
      <c r="IB143" s="706"/>
      <c r="IC143" s="706"/>
      <c r="ID143" s="706"/>
      <c r="IE143" s="706"/>
      <c r="IF143" s="706"/>
      <c r="IG143" s="706"/>
      <c r="IH143" s="706"/>
      <c r="II143" s="706"/>
      <c r="IJ143" s="706"/>
      <c r="IK143" s="706"/>
      <c r="IL143" s="706"/>
      <c r="IM143" s="706"/>
      <c r="IN143" s="706"/>
      <c r="IO143" s="706"/>
      <c r="IP143" s="706"/>
      <c r="IQ143" s="706"/>
      <c r="IR143" s="706"/>
      <c r="IS143" s="706"/>
      <c r="IT143" s="706"/>
      <c r="IU143" s="706"/>
      <c r="IV143" s="706"/>
      <c r="IW143" s="706"/>
      <c r="IX143" s="706"/>
      <c r="IY143" s="706"/>
      <c r="IZ143" s="706"/>
      <c r="JA143" s="706"/>
      <c r="JB143" s="706"/>
      <c r="JC143" s="706"/>
      <c r="JD143" s="706"/>
      <c r="JE143" s="706"/>
      <c r="JF143" s="706"/>
      <c r="JG143" s="706"/>
      <c r="JH143" s="706"/>
      <c r="JI143" s="706"/>
      <c r="JJ143" s="706"/>
      <c r="JK143" s="706"/>
      <c r="JL143" s="706"/>
      <c r="JM143" s="706"/>
      <c r="JN143" s="706"/>
      <c r="JO143" s="706"/>
      <c r="JR143" s="54"/>
      <c r="JS143" s="651"/>
      <c r="JT143" s="652"/>
      <c r="JU143" s="55"/>
      <c r="JV143" s="55"/>
      <c r="JW143" s="55"/>
      <c r="JX143" s="55"/>
      <c r="JY143" s="55"/>
      <c r="JZ143" s="55"/>
      <c r="KA143" s="55"/>
      <c r="KB143" s="55"/>
      <c r="KC143" s="55"/>
      <c r="KD143" s="55"/>
      <c r="KE143" s="55"/>
      <c r="KF143" s="55"/>
      <c r="KG143" s="55"/>
      <c r="KH143" s="55"/>
      <c r="KI143" s="55"/>
      <c r="KJ143" s="55"/>
      <c r="KK143" s="55"/>
      <c r="KL143" s="55"/>
      <c r="KM143" s="55"/>
      <c r="KN143" s="43"/>
      <c r="KT143" s="626"/>
      <c r="KU143" s="626"/>
      <c r="KV143" s="626"/>
      <c r="KW143" s="626"/>
      <c r="KX143" s="626"/>
      <c r="KY143" s="626"/>
      <c r="KZ143" s="626"/>
      <c r="LA143" s="626"/>
      <c r="LB143" s="626"/>
      <c r="LC143" s="626"/>
      <c r="LD143" s="626"/>
      <c r="LE143" s="626"/>
      <c r="LF143" s="626"/>
      <c r="LG143" s="626"/>
      <c r="LH143" s="626"/>
      <c r="LI143" s="626"/>
      <c r="LJ143" s="626"/>
      <c r="LK143" s="626"/>
      <c r="LL143" s="626"/>
      <c r="LM143" s="626"/>
      <c r="LN143" s="626"/>
      <c r="LO143" s="626"/>
      <c r="LP143" s="626"/>
      <c r="LQ143" s="626"/>
      <c r="LR143" s="626"/>
      <c r="LS143" s="626"/>
      <c r="LT143" s="626"/>
      <c r="LU143" s="626"/>
      <c r="LV143" s="626"/>
      <c r="LW143" s="626"/>
      <c r="LX143" s="626"/>
      <c r="LY143" s="626"/>
      <c r="LZ143" s="626"/>
      <c r="MA143" s="626"/>
      <c r="MB143" s="626"/>
      <c r="MC143" s="626"/>
      <c r="MD143" s="626"/>
      <c r="ME143" s="626"/>
      <c r="MF143" s="626"/>
      <c r="MG143" s="626"/>
      <c r="MH143" s="626"/>
      <c r="MI143" s="626"/>
      <c r="MJ143" s="626"/>
      <c r="MK143" s="626"/>
      <c r="ML143" s="626"/>
      <c r="MM143" s="626"/>
      <c r="MN143" s="626"/>
      <c r="MO143" s="626"/>
      <c r="MP143" s="626"/>
      <c r="MQ143" s="626"/>
      <c r="MR143" s="626"/>
      <c r="MS143" s="626"/>
      <c r="MT143" s="626"/>
      <c r="MU143" s="626"/>
      <c r="MV143" s="626"/>
      <c r="MW143" s="626"/>
      <c r="MX143" s="626"/>
      <c r="MY143" s="626"/>
      <c r="MZ143" s="626"/>
      <c r="NA143" s="626"/>
      <c r="NB143" s="626"/>
      <c r="NC143" s="626"/>
      <c r="ND143" s="626"/>
      <c r="NE143" s="626"/>
      <c r="NF143" s="626"/>
      <c r="NG143" s="626"/>
      <c r="NH143" s="626"/>
      <c r="NI143" s="626"/>
      <c r="NJ143" s="627"/>
    </row>
    <row r="144" spans="2:374" ht="3.65" customHeight="1" x14ac:dyDescent="0.65">
      <c r="B144" s="27"/>
      <c r="C144" s="28"/>
      <c r="D144" s="711"/>
      <c r="E144" s="711"/>
      <c r="F144" s="711"/>
      <c r="G144" s="711"/>
      <c r="H144" s="711"/>
      <c r="I144" s="711"/>
      <c r="J144" s="711"/>
      <c r="K144" s="711"/>
      <c r="L144" s="711"/>
      <c r="M144" s="711"/>
      <c r="N144" s="711"/>
      <c r="O144" s="711"/>
      <c r="P144" s="711"/>
      <c r="Q144" s="711"/>
      <c r="R144" s="711"/>
      <c r="S144" s="711"/>
      <c r="T144" s="711"/>
      <c r="U144" s="711"/>
      <c r="V144" s="711"/>
      <c r="W144" s="711"/>
      <c r="X144" s="711"/>
      <c r="Y144" s="711"/>
      <c r="Z144" s="711"/>
      <c r="AA144" s="711"/>
      <c r="AB144" s="711"/>
      <c r="AC144" s="711"/>
      <c r="AD144" s="711"/>
      <c r="AE144" s="711"/>
      <c r="AF144" s="711"/>
      <c r="AG144" s="711"/>
      <c r="AH144" s="711"/>
      <c r="AI144" s="711"/>
      <c r="AJ144" s="711"/>
      <c r="AK144" s="711"/>
      <c r="AL144" s="711"/>
      <c r="AM144" s="711"/>
      <c r="AN144" s="711"/>
      <c r="AO144" s="711"/>
      <c r="AP144" s="711"/>
      <c r="AQ144" s="711"/>
      <c r="AR144" s="711"/>
      <c r="AS144" s="711"/>
      <c r="AT144" s="711"/>
      <c r="AU144" s="711"/>
      <c r="AV144" s="711"/>
      <c r="AW144" s="711"/>
      <c r="AX144" s="711"/>
      <c r="AY144" s="75"/>
      <c r="AZ144" s="86"/>
      <c r="BM144" s="90"/>
      <c r="BN144" s="90"/>
      <c r="BO144" s="90"/>
      <c r="BP144" s="90"/>
      <c r="BQ144" s="90"/>
      <c r="BS144" s="663"/>
      <c r="BT144" s="651"/>
      <c r="BU144" s="61"/>
      <c r="BX144" s="696"/>
      <c r="BY144" s="696"/>
      <c r="BZ144" s="696"/>
      <c r="CA144" s="696"/>
      <c r="CB144" s="696"/>
      <c r="CC144" s="696"/>
      <c r="CD144" s="696"/>
      <c r="CE144" s="696"/>
      <c r="CF144" s="696"/>
      <c r="CG144" s="696"/>
      <c r="CH144" s="697"/>
      <c r="CJ144" s="699"/>
      <c r="CK144" s="699"/>
      <c r="CL144" s="699"/>
      <c r="CM144" s="699"/>
      <c r="CN144" s="699"/>
      <c r="CO144" s="699"/>
      <c r="CP144" s="699"/>
      <c r="CQ144" s="699"/>
      <c r="CR144" s="699"/>
      <c r="CS144" s="699"/>
      <c r="CT144" s="699"/>
      <c r="CU144" s="699"/>
      <c r="CV144" s="699"/>
      <c r="CW144" s="699"/>
      <c r="CX144" s="699"/>
      <c r="CY144" s="699"/>
      <c r="CZ144" s="699"/>
      <c r="DA144" s="699"/>
      <c r="DB144" s="699"/>
      <c r="DC144" s="699"/>
      <c r="DD144" s="699"/>
      <c r="DE144" s="699"/>
      <c r="DF144" s="699"/>
      <c r="DG144" s="699"/>
      <c r="DH144" s="699"/>
      <c r="DI144" s="699"/>
      <c r="DJ144" s="699"/>
      <c r="DK144" s="699"/>
      <c r="DL144" s="699"/>
      <c r="DM144" s="699"/>
      <c r="DN144" s="699"/>
      <c r="DO144" s="699"/>
      <c r="DP144" s="699"/>
      <c r="DQ144" s="699"/>
      <c r="DR144" s="699"/>
      <c r="DS144" s="699"/>
      <c r="DT144" s="699"/>
      <c r="DU144" s="699"/>
      <c r="DV144" s="699"/>
      <c r="DW144" s="699"/>
      <c r="DX144" s="699"/>
      <c r="DY144" s="699"/>
      <c r="DZ144" s="699"/>
      <c r="EA144" s="699"/>
      <c r="EB144" s="699"/>
      <c r="EC144" s="699"/>
      <c r="ED144" s="699"/>
      <c r="EE144" s="699"/>
      <c r="EF144" s="699"/>
      <c r="EG144" s="699"/>
      <c r="EH144" s="699"/>
      <c r="EI144" s="699"/>
      <c r="EJ144" s="699"/>
      <c r="EK144" s="699"/>
      <c r="EL144" s="699"/>
      <c r="EM144" s="699"/>
      <c r="EN144" s="699"/>
      <c r="EO144" s="699"/>
      <c r="EP144" s="699"/>
      <c r="EQ144" s="699"/>
      <c r="ER144" s="699"/>
      <c r="ES144" s="699"/>
      <c r="ET144" s="699"/>
      <c r="EU144" s="103"/>
      <c r="EV144" s="702"/>
      <c r="EW144" s="702"/>
      <c r="EX144" s="702"/>
      <c r="EY144" s="702"/>
      <c r="EZ144" s="702"/>
      <c r="FA144" s="702"/>
      <c r="FB144" s="702"/>
      <c r="FC144" s="702"/>
      <c r="FD144" s="702"/>
      <c r="FE144" s="702"/>
      <c r="FF144" s="702"/>
      <c r="FG144" s="703"/>
      <c r="FH144" s="702"/>
      <c r="FI144" s="702"/>
      <c r="FJ144" s="702"/>
      <c r="FK144" s="702"/>
      <c r="FL144" s="702"/>
      <c r="FM144" s="702"/>
      <c r="FN144" s="702"/>
      <c r="FO144" s="702"/>
      <c r="FP144" s="702"/>
      <c r="FQ144" s="702"/>
      <c r="FR144" s="702"/>
      <c r="FS144" s="703"/>
      <c r="FT144" s="705"/>
      <c r="FU144" s="702"/>
      <c r="FV144" s="702"/>
      <c r="FW144" s="702"/>
      <c r="FX144" s="702"/>
      <c r="FY144" s="702"/>
      <c r="FZ144" s="702"/>
      <c r="GA144" s="702"/>
      <c r="GB144" s="702"/>
      <c r="GC144" s="702"/>
      <c r="GD144" s="702"/>
      <c r="GE144" s="703"/>
      <c r="HW144" s="706"/>
      <c r="HX144" s="706"/>
      <c r="HY144" s="706"/>
      <c r="HZ144" s="706"/>
      <c r="IA144" s="706"/>
      <c r="IB144" s="706"/>
      <c r="IC144" s="706"/>
      <c r="ID144" s="706"/>
      <c r="IE144" s="706"/>
      <c r="IF144" s="706"/>
      <c r="IG144" s="706"/>
      <c r="IH144" s="706"/>
      <c r="II144" s="706"/>
      <c r="IJ144" s="706"/>
      <c r="IK144" s="706"/>
      <c r="IL144" s="706"/>
      <c r="IM144" s="706"/>
      <c r="IN144" s="706"/>
      <c r="IO144" s="706"/>
      <c r="IP144" s="706"/>
      <c r="IQ144" s="706"/>
      <c r="IR144" s="706"/>
      <c r="IS144" s="706"/>
      <c r="IT144" s="706"/>
      <c r="IU144" s="706"/>
      <c r="IV144" s="706"/>
      <c r="IW144" s="706"/>
      <c r="IX144" s="706"/>
      <c r="IY144" s="706"/>
      <c r="IZ144" s="706"/>
      <c r="JA144" s="706"/>
      <c r="JB144" s="706"/>
      <c r="JC144" s="706"/>
      <c r="JD144" s="706"/>
      <c r="JE144" s="706"/>
      <c r="JF144" s="706"/>
      <c r="JG144" s="706"/>
      <c r="JH144" s="706"/>
      <c r="JI144" s="706"/>
      <c r="JJ144" s="706"/>
      <c r="JK144" s="706"/>
      <c r="JL144" s="706"/>
      <c r="JM144" s="706"/>
      <c r="JN144" s="706"/>
      <c r="JO144" s="706"/>
      <c r="JP144" s="55"/>
      <c r="JQ144" s="55"/>
      <c r="JR144" s="54"/>
      <c r="JS144" s="651"/>
      <c r="JT144" s="652"/>
      <c r="JU144" s="55"/>
      <c r="JV144" s="55"/>
      <c r="JW144" s="55"/>
      <c r="JX144" s="55"/>
      <c r="JY144" s="55"/>
      <c r="JZ144" s="55"/>
      <c r="KA144" s="55"/>
      <c r="KB144" s="55"/>
      <c r="KC144" s="55"/>
      <c r="KD144" s="55"/>
      <c r="KE144" s="55"/>
      <c r="KF144" s="55"/>
      <c r="KG144" s="55"/>
      <c r="KH144" s="55"/>
      <c r="KI144" s="55"/>
      <c r="KJ144" s="55"/>
      <c r="KK144" s="55"/>
      <c r="KL144" s="55"/>
      <c r="KM144" s="55"/>
      <c r="KN144" s="43"/>
      <c r="KT144" s="626"/>
      <c r="KU144" s="626"/>
      <c r="KV144" s="626"/>
      <c r="KW144" s="626"/>
      <c r="KX144" s="626"/>
      <c r="KY144" s="626"/>
      <c r="KZ144" s="626"/>
      <c r="LA144" s="626"/>
      <c r="LB144" s="626"/>
      <c r="LC144" s="626"/>
      <c r="LD144" s="626"/>
      <c r="LE144" s="626"/>
      <c r="LF144" s="626"/>
      <c r="LG144" s="626"/>
      <c r="LH144" s="626"/>
      <c r="LI144" s="626"/>
      <c r="LJ144" s="626"/>
      <c r="LK144" s="626"/>
      <c r="LL144" s="626"/>
      <c r="LM144" s="626"/>
      <c r="LN144" s="626"/>
      <c r="LO144" s="626"/>
      <c r="LP144" s="626"/>
      <c r="LQ144" s="626"/>
      <c r="LR144" s="626"/>
      <c r="LS144" s="626"/>
      <c r="LT144" s="626"/>
      <c r="LU144" s="626"/>
      <c r="LV144" s="626"/>
      <c r="LW144" s="626"/>
      <c r="LX144" s="626"/>
      <c r="LY144" s="626"/>
      <c r="LZ144" s="626"/>
      <c r="MA144" s="626"/>
      <c r="MB144" s="626"/>
      <c r="MC144" s="626"/>
      <c r="MD144" s="626"/>
      <c r="ME144" s="626"/>
      <c r="MF144" s="626"/>
      <c r="MG144" s="626"/>
      <c r="MH144" s="626"/>
      <c r="MI144" s="626"/>
      <c r="MJ144" s="626"/>
      <c r="MK144" s="626"/>
      <c r="ML144" s="626"/>
      <c r="MM144" s="626"/>
      <c r="MN144" s="626"/>
      <c r="MO144" s="626"/>
      <c r="MP144" s="626"/>
      <c r="MQ144" s="626"/>
      <c r="MR144" s="626"/>
      <c r="MS144" s="626"/>
      <c r="MT144" s="626"/>
      <c r="MU144" s="626"/>
      <c r="MV144" s="626"/>
      <c r="MW144" s="626"/>
      <c r="MX144" s="626"/>
      <c r="MY144" s="626"/>
      <c r="MZ144" s="626"/>
      <c r="NA144" s="626"/>
      <c r="NB144" s="626"/>
      <c r="NC144" s="626"/>
      <c r="ND144" s="626"/>
      <c r="NE144" s="626"/>
      <c r="NF144" s="626"/>
      <c r="NG144" s="626"/>
      <c r="NH144" s="626"/>
      <c r="NI144" s="626"/>
      <c r="NJ144" s="627"/>
    </row>
    <row r="145" spans="2:374" ht="3.65" customHeight="1" x14ac:dyDescent="0.65">
      <c r="B145" s="27"/>
      <c r="C145" s="28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86"/>
      <c r="BM145" s="90"/>
      <c r="BN145" s="90"/>
      <c r="BO145" s="90"/>
      <c r="BP145" s="90"/>
      <c r="BQ145" s="90"/>
      <c r="BS145" s="663"/>
      <c r="BT145" s="651"/>
      <c r="BU145" s="61"/>
      <c r="BX145" s="694"/>
      <c r="BY145" s="694"/>
      <c r="BZ145" s="694"/>
      <c r="CA145" s="694"/>
      <c r="CB145" s="694"/>
      <c r="CC145" s="694"/>
      <c r="CD145" s="694"/>
      <c r="CE145" s="694"/>
      <c r="CF145" s="694"/>
      <c r="CG145" s="694"/>
      <c r="CH145" s="695"/>
      <c r="CJ145" s="698" t="s">
        <v>71</v>
      </c>
      <c r="CK145" s="698"/>
      <c r="CL145" s="698"/>
      <c r="CM145" s="698"/>
      <c r="CN145" s="698"/>
      <c r="CO145" s="698"/>
      <c r="CP145" s="698"/>
      <c r="CQ145" s="698"/>
      <c r="CR145" s="698"/>
      <c r="CS145" s="698"/>
      <c r="CT145" s="698"/>
      <c r="CU145" s="698"/>
      <c r="CV145" s="698"/>
      <c r="CW145" s="698"/>
      <c r="CX145" s="698"/>
      <c r="CY145" s="698"/>
      <c r="CZ145" s="698"/>
      <c r="DA145" s="698"/>
      <c r="DB145" s="698"/>
      <c r="DC145" s="698"/>
      <c r="DD145" s="698"/>
      <c r="DE145" s="698"/>
      <c r="DF145" s="698"/>
      <c r="DG145" s="698"/>
      <c r="DH145" s="698"/>
      <c r="DI145" s="698"/>
      <c r="DJ145" s="698"/>
      <c r="DK145" s="698"/>
      <c r="DL145" s="698"/>
      <c r="DM145" s="698"/>
      <c r="DN145" s="698"/>
      <c r="DO145" s="698"/>
      <c r="DP145" s="698"/>
      <c r="DQ145" s="698"/>
      <c r="DR145" s="698"/>
      <c r="DS145" s="698"/>
      <c r="DT145" s="698"/>
      <c r="DU145" s="698"/>
      <c r="DV145" s="698"/>
      <c r="DW145" s="698"/>
      <c r="DX145" s="698"/>
      <c r="DY145" s="698"/>
      <c r="DZ145" s="698"/>
      <c r="EA145" s="698"/>
      <c r="EB145" s="698"/>
      <c r="EC145" s="698"/>
      <c r="ED145" s="698"/>
      <c r="EE145" s="698"/>
      <c r="EF145" s="698"/>
      <c r="EG145" s="698"/>
      <c r="EH145" s="698"/>
      <c r="EI145" s="698"/>
      <c r="EJ145" s="698"/>
      <c r="EK145" s="698"/>
      <c r="EL145" s="698"/>
      <c r="EM145" s="698"/>
      <c r="EN145" s="698"/>
      <c r="EO145" s="698"/>
      <c r="EP145" s="698"/>
      <c r="EQ145" s="698"/>
      <c r="ER145" s="698"/>
      <c r="ES145" s="698"/>
      <c r="ET145" s="698"/>
      <c r="EU145" s="102"/>
      <c r="EV145" s="700" t="b">
        <v>0</v>
      </c>
      <c r="EW145" s="700"/>
      <c r="EX145" s="700"/>
      <c r="EY145" s="700"/>
      <c r="EZ145" s="700"/>
      <c r="FA145" s="700"/>
      <c r="FB145" s="700"/>
      <c r="FC145" s="700"/>
      <c r="FD145" s="700"/>
      <c r="FE145" s="700"/>
      <c r="FF145" s="700"/>
      <c r="FG145" s="701"/>
      <c r="FH145" s="700" t="b">
        <v>0</v>
      </c>
      <c r="FI145" s="700"/>
      <c r="FJ145" s="700"/>
      <c r="FK145" s="700"/>
      <c r="FL145" s="700"/>
      <c r="FM145" s="700"/>
      <c r="FN145" s="700"/>
      <c r="FO145" s="700"/>
      <c r="FP145" s="700"/>
      <c r="FQ145" s="700"/>
      <c r="FR145" s="700"/>
      <c r="FS145" s="701"/>
      <c r="FT145" s="704" t="b">
        <v>0</v>
      </c>
      <c r="FU145" s="700"/>
      <c r="FV145" s="700"/>
      <c r="FW145" s="700"/>
      <c r="FX145" s="700"/>
      <c r="FY145" s="700"/>
      <c r="FZ145" s="700"/>
      <c r="GA145" s="700"/>
      <c r="GB145" s="700"/>
      <c r="GC145" s="700"/>
      <c r="GD145" s="700"/>
      <c r="GE145" s="701"/>
      <c r="HW145" s="706"/>
      <c r="HX145" s="706"/>
      <c r="HY145" s="706"/>
      <c r="HZ145" s="706"/>
      <c r="IA145" s="706"/>
      <c r="IB145" s="706"/>
      <c r="IC145" s="706"/>
      <c r="ID145" s="706"/>
      <c r="IE145" s="706"/>
      <c r="IF145" s="706"/>
      <c r="IG145" s="706"/>
      <c r="IH145" s="706"/>
      <c r="II145" s="706"/>
      <c r="IJ145" s="706"/>
      <c r="IK145" s="706"/>
      <c r="IL145" s="706"/>
      <c r="IM145" s="706"/>
      <c r="IN145" s="706"/>
      <c r="IO145" s="706"/>
      <c r="IP145" s="706"/>
      <c r="IQ145" s="706"/>
      <c r="IR145" s="706"/>
      <c r="IS145" s="706"/>
      <c r="IT145" s="706"/>
      <c r="IU145" s="706"/>
      <c r="IV145" s="706"/>
      <c r="IW145" s="706"/>
      <c r="IX145" s="706"/>
      <c r="IY145" s="706"/>
      <c r="IZ145" s="706"/>
      <c r="JA145" s="706"/>
      <c r="JB145" s="706"/>
      <c r="JC145" s="706"/>
      <c r="JD145" s="706"/>
      <c r="JE145" s="706"/>
      <c r="JF145" s="706"/>
      <c r="JG145" s="706"/>
      <c r="JH145" s="706"/>
      <c r="JI145" s="706"/>
      <c r="JJ145" s="706"/>
      <c r="JK145" s="706"/>
      <c r="JL145" s="706"/>
      <c r="JM145" s="706"/>
      <c r="JN145" s="706"/>
      <c r="JO145" s="706"/>
      <c r="JP145" s="55"/>
      <c r="JQ145" s="55"/>
      <c r="JR145" s="54"/>
      <c r="JS145" s="651"/>
      <c r="JT145" s="652"/>
      <c r="JU145" s="55"/>
      <c r="JV145" s="55"/>
      <c r="JW145" s="55"/>
      <c r="JX145" s="55"/>
      <c r="JY145" s="55"/>
      <c r="JZ145" s="55"/>
      <c r="KA145" s="55"/>
      <c r="KB145" s="55"/>
      <c r="KC145" s="55"/>
      <c r="KD145" s="55"/>
      <c r="KE145" s="55"/>
      <c r="KF145" s="55"/>
      <c r="KG145" s="55"/>
      <c r="KH145" s="55"/>
      <c r="KI145" s="55"/>
      <c r="KJ145" s="55"/>
      <c r="KK145" s="55"/>
      <c r="KL145" s="55"/>
      <c r="KM145" s="55"/>
      <c r="KN145" s="43"/>
      <c r="KT145" s="626"/>
      <c r="KU145" s="626"/>
      <c r="KV145" s="626"/>
      <c r="KW145" s="626"/>
      <c r="KX145" s="626"/>
      <c r="KY145" s="626"/>
      <c r="KZ145" s="626"/>
      <c r="LA145" s="626"/>
      <c r="LB145" s="626"/>
      <c r="LC145" s="626"/>
      <c r="LD145" s="626"/>
      <c r="LE145" s="626"/>
      <c r="LF145" s="626"/>
      <c r="LG145" s="626"/>
      <c r="LH145" s="626"/>
      <c r="LI145" s="626"/>
      <c r="LJ145" s="626"/>
      <c r="LK145" s="626"/>
      <c r="LL145" s="626"/>
      <c r="LM145" s="626"/>
      <c r="LN145" s="626"/>
      <c r="LO145" s="626"/>
      <c r="LP145" s="626"/>
      <c r="LQ145" s="626"/>
      <c r="LR145" s="626"/>
      <c r="LS145" s="626"/>
      <c r="LT145" s="626"/>
      <c r="LU145" s="626"/>
      <c r="LV145" s="626"/>
      <c r="LW145" s="626"/>
      <c r="LX145" s="626"/>
      <c r="LY145" s="626"/>
      <c r="LZ145" s="626"/>
      <c r="MA145" s="626"/>
      <c r="MB145" s="626"/>
      <c r="MC145" s="626"/>
      <c r="MD145" s="626"/>
      <c r="ME145" s="626"/>
      <c r="MF145" s="626"/>
      <c r="MG145" s="626"/>
      <c r="MH145" s="626"/>
      <c r="MI145" s="626"/>
      <c r="MJ145" s="626"/>
      <c r="MK145" s="626"/>
      <c r="ML145" s="626"/>
      <c r="MM145" s="626"/>
      <c r="MN145" s="626"/>
      <c r="MO145" s="626"/>
      <c r="MP145" s="626"/>
      <c r="MQ145" s="626"/>
      <c r="MR145" s="626"/>
      <c r="MS145" s="626"/>
      <c r="MT145" s="626"/>
      <c r="MU145" s="626"/>
      <c r="MV145" s="626"/>
      <c r="MW145" s="626"/>
      <c r="MX145" s="626"/>
      <c r="MY145" s="626"/>
      <c r="MZ145" s="626"/>
      <c r="NA145" s="626"/>
      <c r="NB145" s="626"/>
      <c r="NC145" s="626"/>
      <c r="ND145" s="626"/>
      <c r="NE145" s="626"/>
      <c r="NF145" s="626"/>
      <c r="NG145" s="626"/>
      <c r="NH145" s="626"/>
      <c r="NI145" s="626"/>
      <c r="NJ145" s="627"/>
    </row>
    <row r="146" spans="2:374" ht="3.65" customHeight="1" x14ac:dyDescent="0.65">
      <c r="B146" s="27"/>
      <c r="C146" s="28"/>
      <c r="D146" s="712" t="s">
        <v>72</v>
      </c>
      <c r="E146" s="712"/>
      <c r="F146" s="712"/>
      <c r="G146" s="712"/>
      <c r="H146" s="712"/>
      <c r="I146" s="712"/>
      <c r="J146" s="712"/>
      <c r="K146" s="712"/>
      <c r="L146" s="712"/>
      <c r="M146" s="712"/>
      <c r="N146" s="712"/>
      <c r="O146" s="712"/>
      <c r="P146" s="712"/>
      <c r="Q146" s="712"/>
      <c r="R146" s="712"/>
      <c r="S146" s="712"/>
      <c r="T146" s="712"/>
      <c r="U146" s="712"/>
      <c r="V146" s="712"/>
      <c r="W146" s="712"/>
      <c r="X146" s="712"/>
      <c r="Y146" s="712"/>
      <c r="Z146" s="712"/>
      <c r="AA146" s="712"/>
      <c r="AB146" s="712"/>
      <c r="AC146" s="712"/>
      <c r="AD146" s="712"/>
      <c r="AE146" s="712"/>
      <c r="AF146" s="712"/>
      <c r="AG146" s="712"/>
      <c r="AH146" s="712"/>
      <c r="AI146" s="712"/>
      <c r="AJ146" s="712"/>
      <c r="AK146" s="712"/>
      <c r="AL146" s="712"/>
      <c r="AM146" s="712"/>
      <c r="AN146" s="712"/>
      <c r="AO146" s="712"/>
      <c r="AP146" s="712"/>
      <c r="AQ146" s="712"/>
      <c r="AR146" s="712"/>
      <c r="AS146" s="712"/>
      <c r="AT146" s="712"/>
      <c r="AU146" s="712"/>
      <c r="AV146" s="712"/>
      <c r="AW146" s="712"/>
      <c r="AX146" s="712"/>
      <c r="AY146" s="712"/>
      <c r="AZ146" s="86"/>
      <c r="BM146" s="90"/>
      <c r="BN146" s="90"/>
      <c r="BO146" s="90"/>
      <c r="BP146" s="90"/>
      <c r="BQ146" s="90"/>
      <c r="BS146" s="663"/>
      <c r="BT146" s="651"/>
      <c r="BU146" s="61"/>
      <c r="BX146" s="694"/>
      <c r="BY146" s="694"/>
      <c r="BZ146" s="694"/>
      <c r="CA146" s="694"/>
      <c r="CB146" s="694"/>
      <c r="CC146" s="694"/>
      <c r="CD146" s="694"/>
      <c r="CE146" s="694"/>
      <c r="CF146" s="694"/>
      <c r="CG146" s="694"/>
      <c r="CH146" s="695"/>
      <c r="CJ146" s="698"/>
      <c r="CK146" s="698"/>
      <c r="CL146" s="698"/>
      <c r="CM146" s="698"/>
      <c r="CN146" s="698"/>
      <c r="CO146" s="698"/>
      <c r="CP146" s="698"/>
      <c r="CQ146" s="698"/>
      <c r="CR146" s="698"/>
      <c r="CS146" s="698"/>
      <c r="CT146" s="698"/>
      <c r="CU146" s="698"/>
      <c r="CV146" s="698"/>
      <c r="CW146" s="698"/>
      <c r="CX146" s="698"/>
      <c r="CY146" s="698"/>
      <c r="CZ146" s="698"/>
      <c r="DA146" s="698"/>
      <c r="DB146" s="698"/>
      <c r="DC146" s="698"/>
      <c r="DD146" s="698"/>
      <c r="DE146" s="698"/>
      <c r="DF146" s="698"/>
      <c r="DG146" s="698"/>
      <c r="DH146" s="698"/>
      <c r="DI146" s="698"/>
      <c r="DJ146" s="698"/>
      <c r="DK146" s="698"/>
      <c r="DL146" s="698"/>
      <c r="DM146" s="698"/>
      <c r="DN146" s="698"/>
      <c r="DO146" s="698"/>
      <c r="DP146" s="698"/>
      <c r="DQ146" s="698"/>
      <c r="DR146" s="698"/>
      <c r="DS146" s="698"/>
      <c r="DT146" s="698"/>
      <c r="DU146" s="698"/>
      <c r="DV146" s="698"/>
      <c r="DW146" s="698"/>
      <c r="DX146" s="698"/>
      <c r="DY146" s="698"/>
      <c r="DZ146" s="698"/>
      <c r="EA146" s="698"/>
      <c r="EB146" s="698"/>
      <c r="EC146" s="698"/>
      <c r="ED146" s="698"/>
      <c r="EE146" s="698"/>
      <c r="EF146" s="698"/>
      <c r="EG146" s="698"/>
      <c r="EH146" s="698"/>
      <c r="EI146" s="698"/>
      <c r="EJ146" s="698"/>
      <c r="EK146" s="698"/>
      <c r="EL146" s="698"/>
      <c r="EM146" s="698"/>
      <c r="EN146" s="698"/>
      <c r="EO146" s="698"/>
      <c r="EP146" s="698"/>
      <c r="EQ146" s="698"/>
      <c r="ER146" s="698"/>
      <c r="ES146" s="698"/>
      <c r="ET146" s="698"/>
      <c r="EU146" s="102"/>
      <c r="EV146" s="700"/>
      <c r="EW146" s="700"/>
      <c r="EX146" s="700"/>
      <c r="EY146" s="700"/>
      <c r="EZ146" s="700"/>
      <c r="FA146" s="700"/>
      <c r="FB146" s="700"/>
      <c r="FC146" s="700"/>
      <c r="FD146" s="700"/>
      <c r="FE146" s="700"/>
      <c r="FF146" s="700"/>
      <c r="FG146" s="701"/>
      <c r="FH146" s="700"/>
      <c r="FI146" s="700"/>
      <c r="FJ146" s="700"/>
      <c r="FK146" s="700"/>
      <c r="FL146" s="700"/>
      <c r="FM146" s="700"/>
      <c r="FN146" s="700"/>
      <c r="FO146" s="700"/>
      <c r="FP146" s="700"/>
      <c r="FQ146" s="700"/>
      <c r="FR146" s="700"/>
      <c r="FS146" s="701"/>
      <c r="FT146" s="704"/>
      <c r="FU146" s="700"/>
      <c r="FV146" s="700"/>
      <c r="FW146" s="700"/>
      <c r="FX146" s="700"/>
      <c r="FY146" s="700"/>
      <c r="FZ146" s="700"/>
      <c r="GA146" s="700"/>
      <c r="GB146" s="700"/>
      <c r="GC146" s="700"/>
      <c r="GD146" s="700"/>
      <c r="GE146" s="701"/>
      <c r="HW146" s="706"/>
      <c r="HX146" s="706"/>
      <c r="HY146" s="706"/>
      <c r="HZ146" s="706"/>
      <c r="IA146" s="706"/>
      <c r="IB146" s="706"/>
      <c r="IC146" s="706"/>
      <c r="ID146" s="706"/>
      <c r="IE146" s="706"/>
      <c r="IF146" s="706"/>
      <c r="IG146" s="706"/>
      <c r="IH146" s="706"/>
      <c r="II146" s="706"/>
      <c r="IJ146" s="706"/>
      <c r="IK146" s="706"/>
      <c r="IL146" s="706"/>
      <c r="IM146" s="706"/>
      <c r="IN146" s="706"/>
      <c r="IO146" s="706"/>
      <c r="IP146" s="706"/>
      <c r="IQ146" s="706"/>
      <c r="IR146" s="706"/>
      <c r="IS146" s="706"/>
      <c r="IT146" s="706"/>
      <c r="IU146" s="706"/>
      <c r="IV146" s="706"/>
      <c r="IW146" s="706"/>
      <c r="IX146" s="706"/>
      <c r="IY146" s="706"/>
      <c r="IZ146" s="706"/>
      <c r="JA146" s="706"/>
      <c r="JB146" s="706"/>
      <c r="JC146" s="706"/>
      <c r="JD146" s="706"/>
      <c r="JE146" s="706"/>
      <c r="JF146" s="706"/>
      <c r="JG146" s="706"/>
      <c r="JH146" s="706"/>
      <c r="JI146" s="706"/>
      <c r="JJ146" s="706"/>
      <c r="JK146" s="706"/>
      <c r="JL146" s="706"/>
      <c r="JM146" s="706"/>
      <c r="JN146" s="706"/>
      <c r="JO146" s="706"/>
      <c r="JP146" s="55"/>
      <c r="JQ146" s="55"/>
      <c r="JR146" s="54"/>
      <c r="JS146" s="651"/>
      <c r="JT146" s="652"/>
      <c r="JU146" s="55"/>
      <c r="JV146" s="55"/>
      <c r="JW146" s="55"/>
      <c r="JX146" s="55"/>
      <c r="JY146" s="55"/>
      <c r="JZ146" s="55"/>
      <c r="KA146" s="55"/>
      <c r="KB146" s="55"/>
      <c r="KC146" s="55"/>
      <c r="KD146" s="55"/>
      <c r="KE146" s="55"/>
      <c r="KF146" s="55"/>
      <c r="KG146" s="55"/>
      <c r="KH146" s="55"/>
      <c r="KI146" s="55"/>
      <c r="KJ146" s="55"/>
      <c r="KK146" s="55"/>
      <c r="KL146" s="55"/>
      <c r="KM146" s="55"/>
      <c r="KN146" s="43"/>
      <c r="KT146" s="626"/>
      <c r="KU146" s="626"/>
      <c r="KV146" s="626"/>
      <c r="KW146" s="626"/>
      <c r="KX146" s="626"/>
      <c r="KY146" s="626"/>
      <c r="KZ146" s="626"/>
      <c r="LA146" s="626"/>
      <c r="LB146" s="626"/>
      <c r="LC146" s="626"/>
      <c r="LD146" s="626"/>
      <c r="LE146" s="626"/>
      <c r="LF146" s="626"/>
      <c r="LG146" s="626"/>
      <c r="LH146" s="626"/>
      <c r="LI146" s="626"/>
      <c r="LJ146" s="626"/>
      <c r="LK146" s="626"/>
      <c r="LL146" s="626"/>
      <c r="LM146" s="626"/>
      <c r="LN146" s="626"/>
      <c r="LO146" s="626"/>
      <c r="LP146" s="626"/>
      <c r="LQ146" s="626"/>
      <c r="LR146" s="626"/>
      <c r="LS146" s="626"/>
      <c r="LT146" s="626"/>
      <c r="LU146" s="626"/>
      <c r="LV146" s="626"/>
      <c r="LW146" s="626"/>
      <c r="LX146" s="626"/>
      <c r="LY146" s="626"/>
      <c r="LZ146" s="626"/>
      <c r="MA146" s="626"/>
      <c r="MB146" s="626"/>
      <c r="MC146" s="626"/>
      <c r="MD146" s="626"/>
      <c r="ME146" s="626"/>
      <c r="MF146" s="626"/>
      <c r="MG146" s="626"/>
      <c r="MH146" s="626"/>
      <c r="MI146" s="626"/>
      <c r="MJ146" s="626"/>
      <c r="MK146" s="626"/>
      <c r="ML146" s="626"/>
      <c r="MM146" s="626"/>
      <c r="MN146" s="626"/>
      <c r="MO146" s="626"/>
      <c r="MP146" s="626"/>
      <c r="MQ146" s="626"/>
      <c r="MR146" s="626"/>
      <c r="MS146" s="626"/>
      <c r="MT146" s="626"/>
      <c r="MU146" s="626"/>
      <c r="MV146" s="626"/>
      <c r="MW146" s="626"/>
      <c r="MX146" s="626"/>
      <c r="MY146" s="626"/>
      <c r="MZ146" s="626"/>
      <c r="NA146" s="626"/>
      <c r="NB146" s="626"/>
      <c r="NC146" s="626"/>
      <c r="ND146" s="626"/>
      <c r="NE146" s="626"/>
      <c r="NF146" s="626"/>
      <c r="NG146" s="626"/>
      <c r="NH146" s="626"/>
      <c r="NI146" s="626"/>
      <c r="NJ146" s="627"/>
    </row>
    <row r="147" spans="2:374" ht="3.65" customHeight="1" x14ac:dyDescent="0.65">
      <c r="B147" s="27"/>
      <c r="C147" s="28"/>
      <c r="D147" s="712"/>
      <c r="E147" s="712"/>
      <c r="F147" s="712"/>
      <c r="G147" s="712"/>
      <c r="H147" s="712"/>
      <c r="I147" s="712"/>
      <c r="J147" s="712"/>
      <c r="K147" s="712"/>
      <c r="L147" s="712"/>
      <c r="M147" s="712"/>
      <c r="N147" s="712"/>
      <c r="O147" s="712"/>
      <c r="P147" s="712"/>
      <c r="Q147" s="712"/>
      <c r="R147" s="712"/>
      <c r="S147" s="712"/>
      <c r="T147" s="712"/>
      <c r="U147" s="712"/>
      <c r="V147" s="712"/>
      <c r="W147" s="712"/>
      <c r="X147" s="712"/>
      <c r="Y147" s="712"/>
      <c r="Z147" s="712"/>
      <c r="AA147" s="712"/>
      <c r="AB147" s="712"/>
      <c r="AC147" s="712"/>
      <c r="AD147" s="712"/>
      <c r="AE147" s="712"/>
      <c r="AF147" s="712"/>
      <c r="AG147" s="712"/>
      <c r="AH147" s="712"/>
      <c r="AI147" s="712"/>
      <c r="AJ147" s="712"/>
      <c r="AK147" s="712"/>
      <c r="AL147" s="712"/>
      <c r="AM147" s="712"/>
      <c r="AN147" s="712"/>
      <c r="AO147" s="712"/>
      <c r="AP147" s="712"/>
      <c r="AQ147" s="712"/>
      <c r="AR147" s="712"/>
      <c r="AS147" s="712"/>
      <c r="AT147" s="712"/>
      <c r="AU147" s="712"/>
      <c r="AV147" s="712"/>
      <c r="AW147" s="712"/>
      <c r="AX147" s="712"/>
      <c r="AY147" s="712"/>
      <c r="AZ147" s="86"/>
      <c r="BM147" s="90"/>
      <c r="BN147" s="90"/>
      <c r="BO147" s="90"/>
      <c r="BP147" s="90"/>
      <c r="BQ147" s="90"/>
      <c r="BS147" s="663"/>
      <c r="BT147" s="651"/>
      <c r="BU147" s="61"/>
      <c r="BX147" s="694"/>
      <c r="BY147" s="694"/>
      <c r="BZ147" s="694"/>
      <c r="CA147" s="694"/>
      <c r="CB147" s="694"/>
      <c r="CC147" s="694"/>
      <c r="CD147" s="694"/>
      <c r="CE147" s="694"/>
      <c r="CF147" s="694"/>
      <c r="CG147" s="694"/>
      <c r="CH147" s="695"/>
      <c r="CJ147" s="698"/>
      <c r="CK147" s="698"/>
      <c r="CL147" s="698"/>
      <c r="CM147" s="698"/>
      <c r="CN147" s="698"/>
      <c r="CO147" s="698"/>
      <c r="CP147" s="698"/>
      <c r="CQ147" s="698"/>
      <c r="CR147" s="698"/>
      <c r="CS147" s="698"/>
      <c r="CT147" s="698"/>
      <c r="CU147" s="698"/>
      <c r="CV147" s="698"/>
      <c r="CW147" s="698"/>
      <c r="CX147" s="698"/>
      <c r="CY147" s="698"/>
      <c r="CZ147" s="698"/>
      <c r="DA147" s="698"/>
      <c r="DB147" s="698"/>
      <c r="DC147" s="698"/>
      <c r="DD147" s="698"/>
      <c r="DE147" s="698"/>
      <c r="DF147" s="698"/>
      <c r="DG147" s="698"/>
      <c r="DH147" s="698"/>
      <c r="DI147" s="698"/>
      <c r="DJ147" s="698"/>
      <c r="DK147" s="698"/>
      <c r="DL147" s="698"/>
      <c r="DM147" s="698"/>
      <c r="DN147" s="698"/>
      <c r="DO147" s="698"/>
      <c r="DP147" s="698"/>
      <c r="DQ147" s="698"/>
      <c r="DR147" s="698"/>
      <c r="DS147" s="698"/>
      <c r="DT147" s="698"/>
      <c r="DU147" s="698"/>
      <c r="DV147" s="698"/>
      <c r="DW147" s="698"/>
      <c r="DX147" s="698"/>
      <c r="DY147" s="698"/>
      <c r="DZ147" s="698"/>
      <c r="EA147" s="698"/>
      <c r="EB147" s="698"/>
      <c r="EC147" s="698"/>
      <c r="ED147" s="698"/>
      <c r="EE147" s="698"/>
      <c r="EF147" s="698"/>
      <c r="EG147" s="698"/>
      <c r="EH147" s="698"/>
      <c r="EI147" s="698"/>
      <c r="EJ147" s="698"/>
      <c r="EK147" s="698"/>
      <c r="EL147" s="698"/>
      <c r="EM147" s="698"/>
      <c r="EN147" s="698"/>
      <c r="EO147" s="698"/>
      <c r="EP147" s="698"/>
      <c r="EQ147" s="698"/>
      <c r="ER147" s="698"/>
      <c r="ES147" s="698"/>
      <c r="ET147" s="698"/>
      <c r="EU147" s="102"/>
      <c r="EV147" s="700"/>
      <c r="EW147" s="700"/>
      <c r="EX147" s="700"/>
      <c r="EY147" s="700"/>
      <c r="EZ147" s="700"/>
      <c r="FA147" s="700"/>
      <c r="FB147" s="700"/>
      <c r="FC147" s="700"/>
      <c r="FD147" s="700"/>
      <c r="FE147" s="700"/>
      <c r="FF147" s="700"/>
      <c r="FG147" s="701"/>
      <c r="FH147" s="700"/>
      <c r="FI147" s="700"/>
      <c r="FJ147" s="700"/>
      <c r="FK147" s="700"/>
      <c r="FL147" s="700"/>
      <c r="FM147" s="700"/>
      <c r="FN147" s="700"/>
      <c r="FO147" s="700"/>
      <c r="FP147" s="700"/>
      <c r="FQ147" s="700"/>
      <c r="FR147" s="700"/>
      <c r="FS147" s="701"/>
      <c r="FT147" s="704"/>
      <c r="FU147" s="700"/>
      <c r="FV147" s="700"/>
      <c r="FW147" s="700"/>
      <c r="FX147" s="700"/>
      <c r="FY147" s="700"/>
      <c r="FZ147" s="700"/>
      <c r="GA147" s="700"/>
      <c r="GB147" s="700"/>
      <c r="GC147" s="700"/>
      <c r="GD147" s="700"/>
      <c r="GE147" s="701"/>
      <c r="HW147" s="706"/>
      <c r="HX147" s="706"/>
      <c r="HY147" s="706"/>
      <c r="HZ147" s="706"/>
      <c r="IA147" s="706"/>
      <c r="IB147" s="706"/>
      <c r="IC147" s="706"/>
      <c r="ID147" s="706"/>
      <c r="IE147" s="706"/>
      <c r="IF147" s="706"/>
      <c r="IG147" s="706"/>
      <c r="IH147" s="706"/>
      <c r="II147" s="706"/>
      <c r="IJ147" s="706"/>
      <c r="IK147" s="706"/>
      <c r="IL147" s="706"/>
      <c r="IM147" s="706"/>
      <c r="IN147" s="706"/>
      <c r="IO147" s="706"/>
      <c r="IP147" s="706"/>
      <c r="IQ147" s="706"/>
      <c r="IR147" s="706"/>
      <c r="IS147" s="706"/>
      <c r="IT147" s="706"/>
      <c r="IU147" s="706"/>
      <c r="IV147" s="706"/>
      <c r="IW147" s="706"/>
      <c r="IX147" s="706"/>
      <c r="IY147" s="706"/>
      <c r="IZ147" s="706"/>
      <c r="JA147" s="706"/>
      <c r="JB147" s="706"/>
      <c r="JC147" s="706"/>
      <c r="JD147" s="706"/>
      <c r="JE147" s="706"/>
      <c r="JF147" s="706"/>
      <c r="JG147" s="706"/>
      <c r="JH147" s="706"/>
      <c r="JI147" s="706"/>
      <c r="JJ147" s="706"/>
      <c r="JK147" s="706"/>
      <c r="JL147" s="706"/>
      <c r="JM147" s="706"/>
      <c r="JN147" s="706"/>
      <c r="JO147" s="706"/>
      <c r="JP147" s="55"/>
      <c r="JQ147" s="55"/>
      <c r="JR147" s="54"/>
      <c r="JS147" s="651"/>
      <c r="JT147" s="652"/>
      <c r="JU147" s="55"/>
      <c r="JV147" s="55"/>
      <c r="JW147" s="55"/>
      <c r="JX147" s="55"/>
      <c r="JY147" s="55"/>
      <c r="JZ147" s="55"/>
      <c r="KA147" s="55"/>
      <c r="KB147" s="55"/>
      <c r="KC147" s="55"/>
      <c r="KD147" s="55"/>
      <c r="KE147" s="55"/>
      <c r="KF147" s="55"/>
      <c r="KG147" s="55"/>
      <c r="KH147" s="55"/>
      <c r="KI147" s="55"/>
      <c r="KJ147" s="55"/>
      <c r="KK147" s="55"/>
      <c r="KL147" s="55"/>
      <c r="KM147" s="55"/>
      <c r="KN147" s="43"/>
      <c r="KT147" s="626"/>
      <c r="KU147" s="626"/>
      <c r="KV147" s="626"/>
      <c r="KW147" s="626"/>
      <c r="KX147" s="626"/>
      <c r="KY147" s="626"/>
      <c r="KZ147" s="626"/>
      <c r="LA147" s="626"/>
      <c r="LB147" s="626"/>
      <c r="LC147" s="626"/>
      <c r="LD147" s="626"/>
      <c r="LE147" s="626"/>
      <c r="LF147" s="626"/>
      <c r="LG147" s="626"/>
      <c r="LH147" s="626"/>
      <c r="LI147" s="626"/>
      <c r="LJ147" s="626"/>
      <c r="LK147" s="626"/>
      <c r="LL147" s="626"/>
      <c r="LM147" s="626"/>
      <c r="LN147" s="626"/>
      <c r="LO147" s="626"/>
      <c r="LP147" s="626"/>
      <c r="LQ147" s="626"/>
      <c r="LR147" s="626"/>
      <c r="LS147" s="626"/>
      <c r="LT147" s="626"/>
      <c r="LU147" s="626"/>
      <c r="LV147" s="626"/>
      <c r="LW147" s="626"/>
      <c r="LX147" s="626"/>
      <c r="LY147" s="626"/>
      <c r="LZ147" s="626"/>
      <c r="MA147" s="626"/>
      <c r="MB147" s="626"/>
      <c r="MC147" s="626"/>
      <c r="MD147" s="626"/>
      <c r="ME147" s="626"/>
      <c r="MF147" s="626"/>
      <c r="MG147" s="626"/>
      <c r="MH147" s="626"/>
      <c r="MI147" s="626"/>
      <c r="MJ147" s="626"/>
      <c r="MK147" s="626"/>
      <c r="ML147" s="626"/>
      <c r="MM147" s="626"/>
      <c r="MN147" s="626"/>
      <c r="MO147" s="626"/>
      <c r="MP147" s="626"/>
      <c r="MQ147" s="626"/>
      <c r="MR147" s="626"/>
      <c r="MS147" s="626"/>
      <c r="MT147" s="626"/>
      <c r="MU147" s="626"/>
      <c r="MV147" s="626"/>
      <c r="MW147" s="626"/>
      <c r="MX147" s="626"/>
      <c r="MY147" s="626"/>
      <c r="MZ147" s="626"/>
      <c r="NA147" s="626"/>
      <c r="NB147" s="626"/>
      <c r="NC147" s="626"/>
      <c r="ND147" s="626"/>
      <c r="NE147" s="626"/>
      <c r="NF147" s="626"/>
      <c r="NG147" s="626"/>
      <c r="NH147" s="626"/>
      <c r="NI147" s="626"/>
      <c r="NJ147" s="627"/>
    </row>
    <row r="148" spans="2:374" ht="3.65" customHeight="1" x14ac:dyDescent="0.65">
      <c r="B148" s="27"/>
      <c r="C148" s="28"/>
      <c r="D148" s="712"/>
      <c r="E148" s="712"/>
      <c r="F148" s="712"/>
      <c r="G148" s="712"/>
      <c r="H148" s="712"/>
      <c r="I148" s="712"/>
      <c r="J148" s="712"/>
      <c r="K148" s="712"/>
      <c r="L148" s="712"/>
      <c r="M148" s="712"/>
      <c r="N148" s="712"/>
      <c r="O148" s="712"/>
      <c r="P148" s="712"/>
      <c r="Q148" s="712"/>
      <c r="R148" s="712"/>
      <c r="S148" s="712"/>
      <c r="T148" s="712"/>
      <c r="U148" s="712"/>
      <c r="V148" s="712"/>
      <c r="W148" s="712"/>
      <c r="X148" s="712"/>
      <c r="Y148" s="712"/>
      <c r="Z148" s="712"/>
      <c r="AA148" s="712"/>
      <c r="AB148" s="712"/>
      <c r="AC148" s="712"/>
      <c r="AD148" s="712"/>
      <c r="AE148" s="712"/>
      <c r="AF148" s="712"/>
      <c r="AG148" s="712"/>
      <c r="AH148" s="712"/>
      <c r="AI148" s="712"/>
      <c r="AJ148" s="712"/>
      <c r="AK148" s="712"/>
      <c r="AL148" s="712"/>
      <c r="AM148" s="712"/>
      <c r="AN148" s="712"/>
      <c r="AO148" s="712"/>
      <c r="AP148" s="712"/>
      <c r="AQ148" s="712"/>
      <c r="AR148" s="712"/>
      <c r="AS148" s="712"/>
      <c r="AT148" s="712"/>
      <c r="AU148" s="712"/>
      <c r="AV148" s="712"/>
      <c r="AW148" s="712"/>
      <c r="AX148" s="712"/>
      <c r="AY148" s="712"/>
      <c r="AZ148" s="86"/>
      <c r="BS148" s="709"/>
      <c r="BT148" s="653"/>
      <c r="BU148" s="72"/>
      <c r="BX148" s="696"/>
      <c r="BY148" s="696"/>
      <c r="BZ148" s="696"/>
      <c r="CA148" s="696"/>
      <c r="CB148" s="696"/>
      <c r="CC148" s="696"/>
      <c r="CD148" s="696"/>
      <c r="CE148" s="696"/>
      <c r="CF148" s="696"/>
      <c r="CG148" s="696"/>
      <c r="CH148" s="697"/>
      <c r="CJ148" s="699"/>
      <c r="CK148" s="699"/>
      <c r="CL148" s="699"/>
      <c r="CM148" s="699"/>
      <c r="CN148" s="699"/>
      <c r="CO148" s="699"/>
      <c r="CP148" s="699"/>
      <c r="CQ148" s="699"/>
      <c r="CR148" s="699"/>
      <c r="CS148" s="699"/>
      <c r="CT148" s="699"/>
      <c r="CU148" s="699"/>
      <c r="CV148" s="699"/>
      <c r="CW148" s="699"/>
      <c r="CX148" s="699"/>
      <c r="CY148" s="699"/>
      <c r="CZ148" s="699"/>
      <c r="DA148" s="699"/>
      <c r="DB148" s="699"/>
      <c r="DC148" s="699"/>
      <c r="DD148" s="699"/>
      <c r="DE148" s="699"/>
      <c r="DF148" s="699"/>
      <c r="DG148" s="699"/>
      <c r="DH148" s="699"/>
      <c r="DI148" s="699"/>
      <c r="DJ148" s="699"/>
      <c r="DK148" s="699"/>
      <c r="DL148" s="699"/>
      <c r="DM148" s="699"/>
      <c r="DN148" s="699"/>
      <c r="DO148" s="699"/>
      <c r="DP148" s="699"/>
      <c r="DQ148" s="699"/>
      <c r="DR148" s="699"/>
      <c r="DS148" s="699"/>
      <c r="DT148" s="699"/>
      <c r="DU148" s="699"/>
      <c r="DV148" s="699"/>
      <c r="DW148" s="699"/>
      <c r="DX148" s="699"/>
      <c r="DY148" s="699"/>
      <c r="DZ148" s="699"/>
      <c r="EA148" s="699"/>
      <c r="EB148" s="699"/>
      <c r="EC148" s="699"/>
      <c r="ED148" s="699"/>
      <c r="EE148" s="699"/>
      <c r="EF148" s="699"/>
      <c r="EG148" s="699"/>
      <c r="EH148" s="699"/>
      <c r="EI148" s="699"/>
      <c r="EJ148" s="699"/>
      <c r="EK148" s="699"/>
      <c r="EL148" s="699"/>
      <c r="EM148" s="699"/>
      <c r="EN148" s="699"/>
      <c r="EO148" s="699"/>
      <c r="EP148" s="699"/>
      <c r="EQ148" s="699"/>
      <c r="ER148" s="699"/>
      <c r="ES148" s="699"/>
      <c r="ET148" s="699"/>
      <c r="EU148" s="103"/>
      <c r="EV148" s="702"/>
      <c r="EW148" s="702"/>
      <c r="EX148" s="702"/>
      <c r="EY148" s="702"/>
      <c r="EZ148" s="702"/>
      <c r="FA148" s="702"/>
      <c r="FB148" s="702"/>
      <c r="FC148" s="702"/>
      <c r="FD148" s="702"/>
      <c r="FE148" s="702"/>
      <c r="FF148" s="702"/>
      <c r="FG148" s="703"/>
      <c r="FH148" s="702"/>
      <c r="FI148" s="702"/>
      <c r="FJ148" s="702"/>
      <c r="FK148" s="702"/>
      <c r="FL148" s="702"/>
      <c r="FM148" s="702"/>
      <c r="FN148" s="702"/>
      <c r="FO148" s="702"/>
      <c r="FP148" s="702"/>
      <c r="FQ148" s="702"/>
      <c r="FR148" s="702"/>
      <c r="FS148" s="703"/>
      <c r="FT148" s="705"/>
      <c r="FU148" s="702"/>
      <c r="FV148" s="702"/>
      <c r="FW148" s="702"/>
      <c r="FX148" s="702"/>
      <c r="FY148" s="702"/>
      <c r="FZ148" s="702"/>
      <c r="GA148" s="702"/>
      <c r="GB148" s="702"/>
      <c r="GC148" s="702"/>
      <c r="GD148" s="702"/>
      <c r="GE148" s="703"/>
      <c r="HW148" s="706"/>
      <c r="HX148" s="706"/>
      <c r="HY148" s="706"/>
      <c r="HZ148" s="706"/>
      <c r="IA148" s="706"/>
      <c r="IB148" s="706"/>
      <c r="IC148" s="706"/>
      <c r="ID148" s="706"/>
      <c r="IE148" s="706"/>
      <c r="IF148" s="706"/>
      <c r="IG148" s="706"/>
      <c r="IH148" s="706"/>
      <c r="II148" s="706"/>
      <c r="IJ148" s="706"/>
      <c r="IK148" s="706"/>
      <c r="IL148" s="706"/>
      <c r="IM148" s="706"/>
      <c r="IN148" s="706"/>
      <c r="IO148" s="706"/>
      <c r="IP148" s="706"/>
      <c r="IQ148" s="706"/>
      <c r="IR148" s="706"/>
      <c r="IS148" s="706"/>
      <c r="IT148" s="706"/>
      <c r="IU148" s="706"/>
      <c r="IV148" s="706"/>
      <c r="IW148" s="706"/>
      <c r="IX148" s="706"/>
      <c r="IY148" s="706"/>
      <c r="IZ148" s="706"/>
      <c r="JA148" s="706"/>
      <c r="JB148" s="706"/>
      <c r="JC148" s="706"/>
      <c r="JD148" s="706"/>
      <c r="JE148" s="706"/>
      <c r="JF148" s="706"/>
      <c r="JG148" s="706"/>
      <c r="JH148" s="706"/>
      <c r="JI148" s="706"/>
      <c r="JJ148" s="706"/>
      <c r="JK148" s="706"/>
      <c r="JL148" s="706"/>
      <c r="JM148" s="706"/>
      <c r="JN148" s="706"/>
      <c r="JO148" s="706"/>
      <c r="JP148" s="55"/>
      <c r="JQ148" s="55"/>
      <c r="JR148" s="97"/>
      <c r="JS148" s="653"/>
      <c r="JT148" s="654"/>
      <c r="JU148" s="55"/>
      <c r="JV148" s="55"/>
      <c r="JW148" s="55"/>
      <c r="JX148" s="55"/>
      <c r="JY148" s="55"/>
      <c r="JZ148" s="55"/>
      <c r="KA148" s="55"/>
      <c r="KB148" s="55"/>
      <c r="KC148" s="55"/>
      <c r="KD148" s="55"/>
      <c r="KE148" s="55"/>
      <c r="KF148" s="55"/>
      <c r="KG148" s="55"/>
      <c r="KH148" s="55"/>
      <c r="KI148" s="55"/>
      <c r="KJ148" s="55"/>
      <c r="KK148" s="55"/>
      <c r="KL148" s="55"/>
      <c r="KM148" s="55"/>
      <c r="KN148" s="43"/>
      <c r="KT148" s="626"/>
      <c r="KU148" s="626"/>
      <c r="KV148" s="626"/>
      <c r="KW148" s="626"/>
      <c r="KX148" s="626"/>
      <c r="KY148" s="626"/>
      <c r="KZ148" s="626"/>
      <c r="LA148" s="626"/>
      <c r="LB148" s="626"/>
      <c r="LC148" s="626"/>
      <c r="LD148" s="626"/>
      <c r="LE148" s="626"/>
      <c r="LF148" s="626"/>
      <c r="LG148" s="626"/>
      <c r="LH148" s="626"/>
      <c r="LI148" s="626"/>
      <c r="LJ148" s="626"/>
      <c r="LK148" s="626"/>
      <c r="LL148" s="626"/>
      <c r="LM148" s="626"/>
      <c r="LN148" s="626"/>
      <c r="LO148" s="626"/>
      <c r="LP148" s="626"/>
      <c r="LQ148" s="626"/>
      <c r="LR148" s="626"/>
      <c r="LS148" s="626"/>
      <c r="LT148" s="626"/>
      <c r="LU148" s="626"/>
      <c r="LV148" s="626"/>
      <c r="LW148" s="626"/>
      <c r="LX148" s="626"/>
      <c r="LY148" s="626"/>
      <c r="LZ148" s="626"/>
      <c r="MA148" s="626"/>
      <c r="MB148" s="626"/>
      <c r="MC148" s="626"/>
      <c r="MD148" s="626"/>
      <c r="ME148" s="626"/>
      <c r="MF148" s="626"/>
      <c r="MG148" s="626"/>
      <c r="MH148" s="626"/>
      <c r="MI148" s="626"/>
      <c r="MJ148" s="626"/>
      <c r="MK148" s="626"/>
      <c r="ML148" s="626"/>
      <c r="MM148" s="626"/>
      <c r="MN148" s="626"/>
      <c r="MO148" s="626"/>
      <c r="MP148" s="626"/>
      <c r="MQ148" s="626"/>
      <c r="MR148" s="626"/>
      <c r="MS148" s="626"/>
      <c r="MT148" s="626"/>
      <c r="MU148" s="626"/>
      <c r="MV148" s="626"/>
      <c r="MW148" s="626"/>
      <c r="MX148" s="626"/>
      <c r="MY148" s="626"/>
      <c r="MZ148" s="626"/>
      <c r="NA148" s="626"/>
      <c r="NB148" s="626"/>
      <c r="NC148" s="626"/>
      <c r="ND148" s="626"/>
      <c r="NE148" s="626"/>
      <c r="NF148" s="626"/>
      <c r="NG148" s="626"/>
      <c r="NH148" s="626"/>
      <c r="NI148" s="626"/>
      <c r="NJ148" s="627"/>
    </row>
    <row r="149" spans="2:374" ht="3.65" customHeight="1" x14ac:dyDescent="0.65">
      <c r="B149" s="27"/>
      <c r="C149" s="28"/>
      <c r="D149" s="712"/>
      <c r="E149" s="712"/>
      <c r="F149" s="712"/>
      <c r="G149" s="712"/>
      <c r="H149" s="712"/>
      <c r="I149" s="712"/>
      <c r="J149" s="712"/>
      <c r="K149" s="712"/>
      <c r="L149" s="712"/>
      <c r="M149" s="712"/>
      <c r="N149" s="712"/>
      <c r="O149" s="712"/>
      <c r="P149" s="712"/>
      <c r="Q149" s="712"/>
      <c r="R149" s="712"/>
      <c r="S149" s="712"/>
      <c r="T149" s="712"/>
      <c r="U149" s="712"/>
      <c r="V149" s="712"/>
      <c r="W149" s="712"/>
      <c r="X149" s="712"/>
      <c r="Y149" s="712"/>
      <c r="Z149" s="712"/>
      <c r="AA149" s="712"/>
      <c r="AB149" s="712"/>
      <c r="AC149" s="712"/>
      <c r="AD149" s="712"/>
      <c r="AE149" s="712"/>
      <c r="AF149" s="712"/>
      <c r="AG149" s="712"/>
      <c r="AH149" s="712"/>
      <c r="AI149" s="712"/>
      <c r="AJ149" s="712"/>
      <c r="AK149" s="712"/>
      <c r="AL149" s="712"/>
      <c r="AM149" s="712"/>
      <c r="AN149" s="712"/>
      <c r="AO149" s="712"/>
      <c r="AP149" s="712"/>
      <c r="AQ149" s="712"/>
      <c r="AR149" s="712"/>
      <c r="AS149" s="712"/>
      <c r="AT149" s="712"/>
      <c r="AU149" s="712"/>
      <c r="AV149" s="712"/>
      <c r="AW149" s="712"/>
      <c r="AX149" s="712"/>
      <c r="AY149" s="712"/>
      <c r="AZ149" s="86"/>
      <c r="BS149" s="713" t="s">
        <v>73</v>
      </c>
      <c r="BT149" s="649"/>
      <c r="BU149" s="59"/>
      <c r="BX149" s="694"/>
      <c r="BY149" s="694"/>
      <c r="BZ149" s="694"/>
      <c r="CA149" s="694"/>
      <c r="CB149" s="694"/>
      <c r="CC149" s="694"/>
      <c r="CD149" s="694"/>
      <c r="CE149" s="694"/>
      <c r="CF149" s="694"/>
      <c r="CG149" s="694"/>
      <c r="CH149" s="695"/>
      <c r="CJ149" s="698" t="s">
        <v>74</v>
      </c>
      <c r="CK149" s="698"/>
      <c r="CL149" s="698"/>
      <c r="CM149" s="698"/>
      <c r="CN149" s="698"/>
      <c r="CO149" s="698"/>
      <c r="CP149" s="698"/>
      <c r="CQ149" s="698"/>
      <c r="CR149" s="698"/>
      <c r="CS149" s="698"/>
      <c r="CT149" s="698"/>
      <c r="CU149" s="698"/>
      <c r="CV149" s="698"/>
      <c r="CW149" s="698"/>
      <c r="CX149" s="698"/>
      <c r="CY149" s="698"/>
      <c r="CZ149" s="698"/>
      <c r="DA149" s="698"/>
      <c r="DB149" s="698"/>
      <c r="DC149" s="698"/>
      <c r="DD149" s="698"/>
      <c r="DE149" s="698"/>
      <c r="DF149" s="698"/>
      <c r="DG149" s="698"/>
      <c r="DH149" s="698"/>
      <c r="DI149" s="698"/>
      <c r="DJ149" s="698"/>
      <c r="DK149" s="698"/>
      <c r="DL149" s="698"/>
      <c r="DM149" s="698"/>
      <c r="DN149" s="698"/>
      <c r="DO149" s="698"/>
      <c r="DP149" s="698"/>
      <c r="DQ149" s="698"/>
      <c r="DR149" s="698"/>
      <c r="DS149" s="698"/>
      <c r="DT149" s="698"/>
      <c r="DU149" s="698"/>
      <c r="DV149" s="698"/>
      <c r="DW149" s="698"/>
      <c r="DX149" s="698"/>
      <c r="DY149" s="698"/>
      <c r="DZ149" s="698"/>
      <c r="EA149" s="698"/>
      <c r="EB149" s="698"/>
      <c r="EC149" s="698"/>
      <c r="ED149" s="698"/>
      <c r="EE149" s="698"/>
      <c r="EF149" s="698"/>
      <c r="EG149" s="698"/>
      <c r="EH149" s="698"/>
      <c r="EI149" s="698"/>
      <c r="EJ149" s="698"/>
      <c r="EK149" s="698"/>
      <c r="EL149" s="698"/>
      <c r="EM149" s="698"/>
      <c r="EN149" s="698"/>
      <c r="EO149" s="698"/>
      <c r="EP149" s="698"/>
      <c r="EQ149" s="698"/>
      <c r="ER149" s="698"/>
      <c r="ES149" s="698"/>
      <c r="ET149" s="698"/>
      <c r="EU149" s="102"/>
      <c r="EV149" s="700" t="b">
        <v>0</v>
      </c>
      <c r="EW149" s="700"/>
      <c r="EX149" s="700"/>
      <c r="EY149" s="700"/>
      <c r="EZ149" s="700"/>
      <c r="FA149" s="700"/>
      <c r="FB149" s="700"/>
      <c r="FC149" s="700"/>
      <c r="FD149" s="700"/>
      <c r="FE149" s="700"/>
      <c r="FF149" s="700"/>
      <c r="FG149" s="701"/>
      <c r="FH149" s="700" t="b">
        <v>0</v>
      </c>
      <c r="FI149" s="700"/>
      <c r="FJ149" s="700"/>
      <c r="FK149" s="700"/>
      <c r="FL149" s="700"/>
      <c r="FM149" s="700"/>
      <c r="FN149" s="700"/>
      <c r="FO149" s="700"/>
      <c r="FP149" s="700"/>
      <c r="FQ149" s="700"/>
      <c r="FR149" s="700"/>
      <c r="FS149" s="701"/>
      <c r="FT149" s="704" t="b">
        <v>0</v>
      </c>
      <c r="FU149" s="700"/>
      <c r="FV149" s="700"/>
      <c r="FW149" s="700"/>
      <c r="FX149" s="700"/>
      <c r="FY149" s="700"/>
      <c r="FZ149" s="700"/>
      <c r="GA149" s="700"/>
      <c r="GB149" s="700"/>
      <c r="GC149" s="700"/>
      <c r="GD149" s="700"/>
      <c r="GE149" s="701"/>
      <c r="HW149" s="706"/>
      <c r="HX149" s="706"/>
      <c r="HY149" s="706"/>
      <c r="HZ149" s="706"/>
      <c r="IA149" s="706"/>
      <c r="IB149" s="706"/>
      <c r="IC149" s="706"/>
      <c r="ID149" s="706"/>
      <c r="IE149" s="706"/>
      <c r="IF149" s="706"/>
      <c r="IG149" s="706"/>
      <c r="IH149" s="706"/>
      <c r="II149" s="706"/>
      <c r="IJ149" s="706"/>
      <c r="IK149" s="706"/>
      <c r="IL149" s="706"/>
      <c r="IM149" s="706"/>
      <c r="IN149" s="706"/>
      <c r="IO149" s="706"/>
      <c r="IP149" s="706"/>
      <c r="IQ149" s="706"/>
      <c r="IR149" s="706"/>
      <c r="IS149" s="706"/>
      <c r="IT149" s="706"/>
      <c r="IU149" s="706"/>
      <c r="IV149" s="706"/>
      <c r="IW149" s="706"/>
      <c r="IX149" s="706"/>
      <c r="IY149" s="706"/>
      <c r="IZ149" s="706"/>
      <c r="JA149" s="706"/>
      <c r="JB149" s="706"/>
      <c r="JC149" s="706"/>
      <c r="JD149" s="706"/>
      <c r="JE149" s="706"/>
      <c r="JF149" s="706"/>
      <c r="JG149" s="706"/>
      <c r="JH149" s="706"/>
      <c r="JI149" s="706"/>
      <c r="JJ149" s="706"/>
      <c r="JK149" s="706"/>
      <c r="JL149" s="706"/>
      <c r="JM149" s="706"/>
      <c r="JN149" s="706"/>
      <c r="JO149" s="706"/>
      <c r="JP149" s="55"/>
      <c r="JQ149" s="55"/>
      <c r="JR149" s="98"/>
      <c r="JS149" s="649" t="s">
        <v>73</v>
      </c>
      <c r="JT149" s="650"/>
      <c r="JU149" s="55"/>
      <c r="JV149" s="55"/>
      <c r="JW149" s="55"/>
      <c r="JX149" s="55"/>
      <c r="JY149" s="55"/>
      <c r="JZ149" s="55"/>
      <c r="KA149" s="55"/>
      <c r="KB149" s="55"/>
      <c r="KC149" s="55"/>
      <c r="KD149" s="55"/>
      <c r="KE149" s="55"/>
      <c r="KF149" s="55"/>
      <c r="KG149" s="55"/>
      <c r="KH149" s="55"/>
      <c r="KI149" s="55"/>
      <c r="KJ149" s="55"/>
      <c r="KK149" s="55"/>
      <c r="KL149" s="55"/>
      <c r="KM149" s="55"/>
      <c r="KN149" s="43"/>
      <c r="KT149" s="626"/>
      <c r="KU149" s="626"/>
      <c r="KV149" s="626"/>
      <c r="KW149" s="626"/>
      <c r="KX149" s="626"/>
      <c r="KY149" s="626"/>
      <c r="KZ149" s="626"/>
      <c r="LA149" s="626"/>
      <c r="LB149" s="626"/>
      <c r="LC149" s="626"/>
      <c r="LD149" s="626"/>
      <c r="LE149" s="626"/>
      <c r="LF149" s="626"/>
      <c r="LG149" s="626"/>
      <c r="LH149" s="626"/>
      <c r="LI149" s="626"/>
      <c r="LJ149" s="626"/>
      <c r="LK149" s="626"/>
      <c r="LL149" s="626"/>
      <c r="LM149" s="626"/>
      <c r="LN149" s="626"/>
      <c r="LO149" s="626"/>
      <c r="LP149" s="626"/>
      <c r="LQ149" s="626"/>
      <c r="LR149" s="626"/>
      <c r="LS149" s="626"/>
      <c r="LT149" s="626"/>
      <c r="LU149" s="626"/>
      <c r="LV149" s="626"/>
      <c r="LW149" s="626"/>
      <c r="LX149" s="626"/>
      <c r="LY149" s="626"/>
      <c r="LZ149" s="626"/>
      <c r="MA149" s="626"/>
      <c r="MB149" s="626"/>
      <c r="MC149" s="626"/>
      <c r="MD149" s="626"/>
      <c r="ME149" s="626"/>
      <c r="MF149" s="626"/>
      <c r="MG149" s="626"/>
      <c r="MH149" s="626"/>
      <c r="MI149" s="626"/>
      <c r="MJ149" s="626"/>
      <c r="MK149" s="626"/>
      <c r="ML149" s="626"/>
      <c r="MM149" s="626"/>
      <c r="MN149" s="626"/>
      <c r="MO149" s="626"/>
      <c r="MP149" s="626"/>
      <c r="MQ149" s="626"/>
      <c r="MR149" s="626"/>
      <c r="MS149" s="626"/>
      <c r="MT149" s="626"/>
      <c r="MU149" s="626"/>
      <c r="MV149" s="626"/>
      <c r="MW149" s="626"/>
      <c r="MX149" s="626"/>
      <c r="MY149" s="626"/>
      <c r="MZ149" s="626"/>
      <c r="NA149" s="626"/>
      <c r="NB149" s="626"/>
      <c r="NC149" s="626"/>
      <c r="ND149" s="626"/>
      <c r="NE149" s="626"/>
      <c r="NF149" s="626"/>
      <c r="NG149" s="626"/>
      <c r="NH149" s="626"/>
      <c r="NI149" s="626"/>
      <c r="NJ149" s="627"/>
    </row>
    <row r="150" spans="2:374" ht="3.65" customHeight="1" x14ac:dyDescent="0.65">
      <c r="B150" s="27"/>
      <c r="C150" s="28"/>
      <c r="D150" s="712"/>
      <c r="E150" s="712"/>
      <c r="F150" s="712"/>
      <c r="G150" s="712"/>
      <c r="H150" s="712"/>
      <c r="I150" s="712"/>
      <c r="J150" s="712"/>
      <c r="K150" s="712"/>
      <c r="L150" s="712"/>
      <c r="M150" s="712"/>
      <c r="N150" s="712"/>
      <c r="O150" s="712"/>
      <c r="P150" s="712"/>
      <c r="Q150" s="712"/>
      <c r="R150" s="712"/>
      <c r="S150" s="712"/>
      <c r="T150" s="712"/>
      <c r="U150" s="712"/>
      <c r="V150" s="712"/>
      <c r="W150" s="712"/>
      <c r="X150" s="712"/>
      <c r="Y150" s="712"/>
      <c r="Z150" s="712"/>
      <c r="AA150" s="712"/>
      <c r="AB150" s="712"/>
      <c r="AC150" s="712"/>
      <c r="AD150" s="712"/>
      <c r="AE150" s="712"/>
      <c r="AF150" s="712"/>
      <c r="AG150" s="712"/>
      <c r="AH150" s="712"/>
      <c r="AI150" s="712"/>
      <c r="AJ150" s="712"/>
      <c r="AK150" s="712"/>
      <c r="AL150" s="712"/>
      <c r="AM150" s="712"/>
      <c r="AN150" s="712"/>
      <c r="AO150" s="712"/>
      <c r="AP150" s="712"/>
      <c r="AQ150" s="712"/>
      <c r="AR150" s="712"/>
      <c r="AS150" s="712"/>
      <c r="AT150" s="712"/>
      <c r="AU150" s="712"/>
      <c r="AV150" s="712"/>
      <c r="AW150" s="712"/>
      <c r="AX150" s="712"/>
      <c r="AY150" s="712"/>
      <c r="AZ150" s="86"/>
      <c r="BS150" s="668"/>
      <c r="BT150" s="651"/>
      <c r="BU150" s="61"/>
      <c r="BX150" s="694"/>
      <c r="BY150" s="694"/>
      <c r="BZ150" s="694"/>
      <c r="CA150" s="694"/>
      <c r="CB150" s="694"/>
      <c r="CC150" s="694"/>
      <c r="CD150" s="694"/>
      <c r="CE150" s="694"/>
      <c r="CF150" s="694"/>
      <c r="CG150" s="694"/>
      <c r="CH150" s="695"/>
      <c r="CJ150" s="698"/>
      <c r="CK150" s="698"/>
      <c r="CL150" s="698"/>
      <c r="CM150" s="698"/>
      <c r="CN150" s="698"/>
      <c r="CO150" s="698"/>
      <c r="CP150" s="698"/>
      <c r="CQ150" s="698"/>
      <c r="CR150" s="698"/>
      <c r="CS150" s="698"/>
      <c r="CT150" s="698"/>
      <c r="CU150" s="698"/>
      <c r="CV150" s="698"/>
      <c r="CW150" s="698"/>
      <c r="CX150" s="698"/>
      <c r="CY150" s="698"/>
      <c r="CZ150" s="698"/>
      <c r="DA150" s="698"/>
      <c r="DB150" s="698"/>
      <c r="DC150" s="698"/>
      <c r="DD150" s="698"/>
      <c r="DE150" s="698"/>
      <c r="DF150" s="698"/>
      <c r="DG150" s="698"/>
      <c r="DH150" s="698"/>
      <c r="DI150" s="698"/>
      <c r="DJ150" s="698"/>
      <c r="DK150" s="698"/>
      <c r="DL150" s="698"/>
      <c r="DM150" s="698"/>
      <c r="DN150" s="698"/>
      <c r="DO150" s="698"/>
      <c r="DP150" s="698"/>
      <c r="DQ150" s="698"/>
      <c r="DR150" s="698"/>
      <c r="DS150" s="698"/>
      <c r="DT150" s="698"/>
      <c r="DU150" s="698"/>
      <c r="DV150" s="698"/>
      <c r="DW150" s="698"/>
      <c r="DX150" s="698"/>
      <c r="DY150" s="698"/>
      <c r="DZ150" s="698"/>
      <c r="EA150" s="698"/>
      <c r="EB150" s="698"/>
      <c r="EC150" s="698"/>
      <c r="ED150" s="698"/>
      <c r="EE150" s="698"/>
      <c r="EF150" s="698"/>
      <c r="EG150" s="698"/>
      <c r="EH150" s="698"/>
      <c r="EI150" s="698"/>
      <c r="EJ150" s="698"/>
      <c r="EK150" s="698"/>
      <c r="EL150" s="698"/>
      <c r="EM150" s="698"/>
      <c r="EN150" s="698"/>
      <c r="EO150" s="698"/>
      <c r="EP150" s="698"/>
      <c r="EQ150" s="698"/>
      <c r="ER150" s="698"/>
      <c r="ES150" s="698"/>
      <c r="ET150" s="698"/>
      <c r="EU150" s="102"/>
      <c r="EV150" s="700"/>
      <c r="EW150" s="700"/>
      <c r="EX150" s="700"/>
      <c r="EY150" s="700"/>
      <c r="EZ150" s="700"/>
      <c r="FA150" s="700"/>
      <c r="FB150" s="700"/>
      <c r="FC150" s="700"/>
      <c r="FD150" s="700"/>
      <c r="FE150" s="700"/>
      <c r="FF150" s="700"/>
      <c r="FG150" s="701"/>
      <c r="FH150" s="700"/>
      <c r="FI150" s="700"/>
      <c r="FJ150" s="700"/>
      <c r="FK150" s="700"/>
      <c r="FL150" s="700"/>
      <c r="FM150" s="700"/>
      <c r="FN150" s="700"/>
      <c r="FO150" s="700"/>
      <c r="FP150" s="700"/>
      <c r="FQ150" s="700"/>
      <c r="FR150" s="700"/>
      <c r="FS150" s="701"/>
      <c r="FT150" s="704"/>
      <c r="FU150" s="700"/>
      <c r="FV150" s="700"/>
      <c r="FW150" s="700"/>
      <c r="FX150" s="700"/>
      <c r="FY150" s="700"/>
      <c r="FZ150" s="700"/>
      <c r="GA150" s="700"/>
      <c r="GB150" s="700"/>
      <c r="GC150" s="700"/>
      <c r="GD150" s="700"/>
      <c r="GE150" s="701"/>
      <c r="HW150" s="706"/>
      <c r="HX150" s="706"/>
      <c r="HY150" s="706"/>
      <c r="HZ150" s="706"/>
      <c r="IA150" s="706"/>
      <c r="IB150" s="706"/>
      <c r="IC150" s="706"/>
      <c r="ID150" s="706"/>
      <c r="IE150" s="706"/>
      <c r="IF150" s="706"/>
      <c r="IG150" s="706"/>
      <c r="IH150" s="706"/>
      <c r="II150" s="706"/>
      <c r="IJ150" s="706"/>
      <c r="IK150" s="706"/>
      <c r="IL150" s="706"/>
      <c r="IM150" s="706"/>
      <c r="IN150" s="706"/>
      <c r="IO150" s="706"/>
      <c r="IP150" s="706"/>
      <c r="IQ150" s="706"/>
      <c r="IR150" s="706"/>
      <c r="IS150" s="706"/>
      <c r="IT150" s="706"/>
      <c r="IU150" s="706"/>
      <c r="IV150" s="706"/>
      <c r="IW150" s="706"/>
      <c r="IX150" s="706"/>
      <c r="IY150" s="706"/>
      <c r="IZ150" s="706"/>
      <c r="JA150" s="706"/>
      <c r="JB150" s="706"/>
      <c r="JC150" s="706"/>
      <c r="JD150" s="706"/>
      <c r="JE150" s="706"/>
      <c r="JF150" s="706"/>
      <c r="JG150" s="706"/>
      <c r="JH150" s="706"/>
      <c r="JI150" s="706"/>
      <c r="JJ150" s="706"/>
      <c r="JK150" s="706"/>
      <c r="JL150" s="706"/>
      <c r="JM150" s="706"/>
      <c r="JN150" s="706"/>
      <c r="JO150" s="706"/>
      <c r="JP150" s="55"/>
      <c r="JQ150" s="55"/>
      <c r="JR150" s="54"/>
      <c r="JS150" s="651"/>
      <c r="JT150" s="652"/>
      <c r="JU150" s="55"/>
      <c r="JV150" s="55"/>
      <c r="JW150" s="55"/>
      <c r="JX150" s="55"/>
      <c r="JY150" s="55"/>
      <c r="JZ150" s="55"/>
      <c r="KA150" s="55"/>
      <c r="KB150" s="55"/>
      <c r="KC150" s="55"/>
      <c r="KD150" s="55"/>
      <c r="KE150" s="55"/>
      <c r="KF150" s="55"/>
      <c r="KG150" s="55"/>
      <c r="KH150" s="55"/>
      <c r="KI150" s="55"/>
      <c r="KJ150" s="55"/>
      <c r="KK150" s="55"/>
      <c r="KL150" s="55"/>
      <c r="KM150" s="55"/>
      <c r="KN150" s="43"/>
      <c r="KT150" s="626"/>
      <c r="KU150" s="626"/>
      <c r="KV150" s="626"/>
      <c r="KW150" s="626"/>
      <c r="KX150" s="626"/>
      <c r="KY150" s="626"/>
      <c r="KZ150" s="626"/>
      <c r="LA150" s="626"/>
      <c r="LB150" s="626"/>
      <c r="LC150" s="626"/>
      <c r="LD150" s="626"/>
      <c r="LE150" s="626"/>
      <c r="LF150" s="626"/>
      <c r="LG150" s="626"/>
      <c r="LH150" s="626"/>
      <c r="LI150" s="626"/>
      <c r="LJ150" s="626"/>
      <c r="LK150" s="626"/>
      <c r="LL150" s="626"/>
      <c r="LM150" s="626"/>
      <c r="LN150" s="626"/>
      <c r="LO150" s="626"/>
      <c r="LP150" s="626"/>
      <c r="LQ150" s="626"/>
      <c r="LR150" s="626"/>
      <c r="LS150" s="626"/>
      <c r="LT150" s="626"/>
      <c r="LU150" s="626"/>
      <c r="LV150" s="626"/>
      <c r="LW150" s="626"/>
      <c r="LX150" s="626"/>
      <c r="LY150" s="626"/>
      <c r="LZ150" s="626"/>
      <c r="MA150" s="626"/>
      <c r="MB150" s="626"/>
      <c r="MC150" s="626"/>
      <c r="MD150" s="626"/>
      <c r="ME150" s="626"/>
      <c r="MF150" s="626"/>
      <c r="MG150" s="626"/>
      <c r="MH150" s="626"/>
      <c r="MI150" s="626"/>
      <c r="MJ150" s="626"/>
      <c r="MK150" s="626"/>
      <c r="ML150" s="626"/>
      <c r="MM150" s="626"/>
      <c r="MN150" s="626"/>
      <c r="MO150" s="626"/>
      <c r="MP150" s="626"/>
      <c r="MQ150" s="626"/>
      <c r="MR150" s="626"/>
      <c r="MS150" s="626"/>
      <c r="MT150" s="626"/>
      <c r="MU150" s="626"/>
      <c r="MV150" s="626"/>
      <c r="MW150" s="626"/>
      <c r="MX150" s="626"/>
      <c r="MY150" s="626"/>
      <c r="MZ150" s="626"/>
      <c r="NA150" s="626"/>
      <c r="NB150" s="626"/>
      <c r="NC150" s="626"/>
      <c r="ND150" s="626"/>
      <c r="NE150" s="626"/>
      <c r="NF150" s="626"/>
      <c r="NG150" s="626"/>
      <c r="NH150" s="626"/>
      <c r="NI150" s="626"/>
      <c r="NJ150" s="627"/>
    </row>
    <row r="151" spans="2:374" ht="3.65" customHeight="1" x14ac:dyDescent="0.65">
      <c r="B151" s="27"/>
      <c r="C151" s="28"/>
      <c r="D151" s="712"/>
      <c r="E151" s="712"/>
      <c r="F151" s="712"/>
      <c r="G151" s="712"/>
      <c r="H151" s="712"/>
      <c r="I151" s="712"/>
      <c r="J151" s="712"/>
      <c r="K151" s="712"/>
      <c r="L151" s="712"/>
      <c r="M151" s="712"/>
      <c r="N151" s="712"/>
      <c r="O151" s="712"/>
      <c r="P151" s="712"/>
      <c r="Q151" s="712"/>
      <c r="R151" s="712"/>
      <c r="S151" s="712"/>
      <c r="T151" s="712"/>
      <c r="U151" s="712"/>
      <c r="V151" s="712"/>
      <c r="W151" s="712"/>
      <c r="X151" s="712"/>
      <c r="Y151" s="712"/>
      <c r="Z151" s="712"/>
      <c r="AA151" s="712"/>
      <c r="AB151" s="712"/>
      <c r="AC151" s="712"/>
      <c r="AD151" s="712"/>
      <c r="AE151" s="712"/>
      <c r="AF151" s="712"/>
      <c r="AG151" s="712"/>
      <c r="AH151" s="712"/>
      <c r="AI151" s="712"/>
      <c r="AJ151" s="712"/>
      <c r="AK151" s="712"/>
      <c r="AL151" s="712"/>
      <c r="AM151" s="712"/>
      <c r="AN151" s="712"/>
      <c r="AO151" s="712"/>
      <c r="AP151" s="712"/>
      <c r="AQ151" s="712"/>
      <c r="AR151" s="712"/>
      <c r="AS151" s="712"/>
      <c r="AT151" s="712"/>
      <c r="AU151" s="712"/>
      <c r="AV151" s="712"/>
      <c r="AW151" s="712"/>
      <c r="AX151" s="712"/>
      <c r="AY151" s="712"/>
      <c r="AZ151" s="86"/>
      <c r="BS151" s="668"/>
      <c r="BT151" s="651"/>
      <c r="BU151" s="61"/>
      <c r="BX151" s="694"/>
      <c r="BY151" s="694"/>
      <c r="BZ151" s="694"/>
      <c r="CA151" s="694"/>
      <c r="CB151" s="694"/>
      <c r="CC151" s="694"/>
      <c r="CD151" s="694"/>
      <c r="CE151" s="694"/>
      <c r="CF151" s="694"/>
      <c r="CG151" s="694"/>
      <c r="CH151" s="695"/>
      <c r="CJ151" s="698"/>
      <c r="CK151" s="698"/>
      <c r="CL151" s="698"/>
      <c r="CM151" s="698"/>
      <c r="CN151" s="698"/>
      <c r="CO151" s="698"/>
      <c r="CP151" s="698"/>
      <c r="CQ151" s="698"/>
      <c r="CR151" s="698"/>
      <c r="CS151" s="698"/>
      <c r="CT151" s="698"/>
      <c r="CU151" s="698"/>
      <c r="CV151" s="698"/>
      <c r="CW151" s="698"/>
      <c r="CX151" s="698"/>
      <c r="CY151" s="698"/>
      <c r="CZ151" s="698"/>
      <c r="DA151" s="698"/>
      <c r="DB151" s="698"/>
      <c r="DC151" s="698"/>
      <c r="DD151" s="698"/>
      <c r="DE151" s="698"/>
      <c r="DF151" s="698"/>
      <c r="DG151" s="698"/>
      <c r="DH151" s="698"/>
      <c r="DI151" s="698"/>
      <c r="DJ151" s="698"/>
      <c r="DK151" s="698"/>
      <c r="DL151" s="698"/>
      <c r="DM151" s="698"/>
      <c r="DN151" s="698"/>
      <c r="DO151" s="698"/>
      <c r="DP151" s="698"/>
      <c r="DQ151" s="698"/>
      <c r="DR151" s="698"/>
      <c r="DS151" s="698"/>
      <c r="DT151" s="698"/>
      <c r="DU151" s="698"/>
      <c r="DV151" s="698"/>
      <c r="DW151" s="698"/>
      <c r="DX151" s="698"/>
      <c r="DY151" s="698"/>
      <c r="DZ151" s="698"/>
      <c r="EA151" s="698"/>
      <c r="EB151" s="698"/>
      <c r="EC151" s="698"/>
      <c r="ED151" s="698"/>
      <c r="EE151" s="698"/>
      <c r="EF151" s="698"/>
      <c r="EG151" s="698"/>
      <c r="EH151" s="698"/>
      <c r="EI151" s="698"/>
      <c r="EJ151" s="698"/>
      <c r="EK151" s="698"/>
      <c r="EL151" s="698"/>
      <c r="EM151" s="698"/>
      <c r="EN151" s="698"/>
      <c r="EO151" s="698"/>
      <c r="EP151" s="698"/>
      <c r="EQ151" s="698"/>
      <c r="ER151" s="698"/>
      <c r="ES151" s="698"/>
      <c r="ET151" s="698"/>
      <c r="EU151" s="102"/>
      <c r="EV151" s="700"/>
      <c r="EW151" s="700"/>
      <c r="EX151" s="700"/>
      <c r="EY151" s="700"/>
      <c r="EZ151" s="700"/>
      <c r="FA151" s="700"/>
      <c r="FB151" s="700"/>
      <c r="FC151" s="700"/>
      <c r="FD151" s="700"/>
      <c r="FE151" s="700"/>
      <c r="FF151" s="700"/>
      <c r="FG151" s="701"/>
      <c r="FH151" s="700"/>
      <c r="FI151" s="700"/>
      <c r="FJ151" s="700"/>
      <c r="FK151" s="700"/>
      <c r="FL151" s="700"/>
      <c r="FM151" s="700"/>
      <c r="FN151" s="700"/>
      <c r="FO151" s="700"/>
      <c r="FP151" s="700"/>
      <c r="FQ151" s="700"/>
      <c r="FR151" s="700"/>
      <c r="FS151" s="701"/>
      <c r="FT151" s="704"/>
      <c r="FU151" s="700"/>
      <c r="FV151" s="700"/>
      <c r="FW151" s="700"/>
      <c r="FX151" s="700"/>
      <c r="FY151" s="700"/>
      <c r="FZ151" s="700"/>
      <c r="GA151" s="700"/>
      <c r="GB151" s="700"/>
      <c r="GC151" s="700"/>
      <c r="GD151" s="700"/>
      <c r="GE151" s="701"/>
      <c r="HW151" s="706"/>
      <c r="HX151" s="706"/>
      <c r="HY151" s="706"/>
      <c r="HZ151" s="706"/>
      <c r="IA151" s="706"/>
      <c r="IB151" s="706"/>
      <c r="IC151" s="706"/>
      <c r="ID151" s="706"/>
      <c r="IE151" s="706"/>
      <c r="IF151" s="706"/>
      <c r="IG151" s="706"/>
      <c r="IH151" s="706"/>
      <c r="II151" s="706"/>
      <c r="IJ151" s="706"/>
      <c r="IK151" s="706"/>
      <c r="IL151" s="706"/>
      <c r="IM151" s="706"/>
      <c r="IN151" s="706"/>
      <c r="IO151" s="706"/>
      <c r="IP151" s="706"/>
      <c r="IQ151" s="706"/>
      <c r="IR151" s="706"/>
      <c r="IS151" s="706"/>
      <c r="IT151" s="706"/>
      <c r="IU151" s="706"/>
      <c r="IV151" s="706"/>
      <c r="IW151" s="706"/>
      <c r="IX151" s="706"/>
      <c r="IY151" s="706"/>
      <c r="IZ151" s="706"/>
      <c r="JA151" s="706"/>
      <c r="JB151" s="706"/>
      <c r="JC151" s="706"/>
      <c r="JD151" s="706"/>
      <c r="JE151" s="706"/>
      <c r="JF151" s="706"/>
      <c r="JG151" s="706"/>
      <c r="JH151" s="706"/>
      <c r="JI151" s="706"/>
      <c r="JJ151" s="706"/>
      <c r="JK151" s="706"/>
      <c r="JL151" s="706"/>
      <c r="JM151" s="706"/>
      <c r="JN151" s="706"/>
      <c r="JO151" s="706"/>
      <c r="JP151" s="55"/>
      <c r="JQ151" s="55"/>
      <c r="JR151" s="54"/>
      <c r="JS151" s="651"/>
      <c r="JT151" s="652"/>
      <c r="JU151" s="55"/>
      <c r="JV151" s="55"/>
      <c r="JW151" s="55"/>
      <c r="JX151" s="55"/>
      <c r="JY151" s="55"/>
      <c r="JZ151" s="55"/>
      <c r="KA151" s="55"/>
      <c r="KB151" s="55"/>
      <c r="KC151" s="55"/>
      <c r="KD151" s="55"/>
      <c r="KE151" s="55"/>
      <c r="KF151" s="55"/>
      <c r="KG151" s="55"/>
      <c r="KH151" s="55"/>
      <c r="KI151" s="55"/>
      <c r="KJ151" s="55"/>
      <c r="KK151" s="55"/>
      <c r="KL151" s="55"/>
      <c r="KM151" s="55"/>
      <c r="KN151" s="43"/>
      <c r="KT151" s="626"/>
      <c r="KU151" s="626"/>
      <c r="KV151" s="626"/>
      <c r="KW151" s="626"/>
      <c r="KX151" s="626"/>
      <c r="KY151" s="626"/>
      <c r="KZ151" s="626"/>
      <c r="LA151" s="626"/>
      <c r="LB151" s="626"/>
      <c r="LC151" s="626"/>
      <c r="LD151" s="626"/>
      <c r="LE151" s="626"/>
      <c r="LF151" s="626"/>
      <c r="LG151" s="626"/>
      <c r="LH151" s="626"/>
      <c r="LI151" s="626"/>
      <c r="LJ151" s="626"/>
      <c r="LK151" s="626"/>
      <c r="LL151" s="626"/>
      <c r="LM151" s="626"/>
      <c r="LN151" s="626"/>
      <c r="LO151" s="626"/>
      <c r="LP151" s="626"/>
      <c r="LQ151" s="626"/>
      <c r="LR151" s="626"/>
      <c r="LS151" s="626"/>
      <c r="LT151" s="626"/>
      <c r="LU151" s="626"/>
      <c r="LV151" s="626"/>
      <c r="LW151" s="626"/>
      <c r="LX151" s="626"/>
      <c r="LY151" s="626"/>
      <c r="LZ151" s="626"/>
      <c r="MA151" s="626"/>
      <c r="MB151" s="626"/>
      <c r="MC151" s="626"/>
      <c r="MD151" s="626"/>
      <c r="ME151" s="626"/>
      <c r="MF151" s="626"/>
      <c r="MG151" s="626"/>
      <c r="MH151" s="626"/>
      <c r="MI151" s="626"/>
      <c r="MJ151" s="626"/>
      <c r="MK151" s="626"/>
      <c r="ML151" s="626"/>
      <c r="MM151" s="626"/>
      <c r="MN151" s="626"/>
      <c r="MO151" s="626"/>
      <c r="MP151" s="626"/>
      <c r="MQ151" s="626"/>
      <c r="MR151" s="626"/>
      <c r="MS151" s="626"/>
      <c r="MT151" s="626"/>
      <c r="MU151" s="626"/>
      <c r="MV151" s="626"/>
      <c r="MW151" s="626"/>
      <c r="MX151" s="626"/>
      <c r="MY151" s="626"/>
      <c r="MZ151" s="626"/>
      <c r="NA151" s="626"/>
      <c r="NB151" s="626"/>
      <c r="NC151" s="626"/>
      <c r="ND151" s="626"/>
      <c r="NE151" s="626"/>
      <c r="NF151" s="626"/>
      <c r="NG151" s="626"/>
      <c r="NH151" s="626"/>
      <c r="NI151" s="626"/>
      <c r="NJ151" s="627"/>
    </row>
    <row r="152" spans="2:374" ht="3.65" customHeight="1" x14ac:dyDescent="0.65">
      <c r="B152" s="27"/>
      <c r="C152" s="28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86"/>
      <c r="BS152" s="668"/>
      <c r="BT152" s="651"/>
      <c r="BU152" s="61"/>
      <c r="BX152" s="696"/>
      <c r="BY152" s="696"/>
      <c r="BZ152" s="696"/>
      <c r="CA152" s="696"/>
      <c r="CB152" s="696"/>
      <c r="CC152" s="696"/>
      <c r="CD152" s="696"/>
      <c r="CE152" s="696"/>
      <c r="CF152" s="696"/>
      <c r="CG152" s="696"/>
      <c r="CH152" s="697"/>
      <c r="CJ152" s="699"/>
      <c r="CK152" s="699"/>
      <c r="CL152" s="699"/>
      <c r="CM152" s="699"/>
      <c r="CN152" s="699"/>
      <c r="CO152" s="699"/>
      <c r="CP152" s="699"/>
      <c r="CQ152" s="699"/>
      <c r="CR152" s="699"/>
      <c r="CS152" s="699"/>
      <c r="CT152" s="699"/>
      <c r="CU152" s="699"/>
      <c r="CV152" s="699"/>
      <c r="CW152" s="699"/>
      <c r="CX152" s="699"/>
      <c r="CY152" s="699"/>
      <c r="CZ152" s="699"/>
      <c r="DA152" s="699"/>
      <c r="DB152" s="699"/>
      <c r="DC152" s="699"/>
      <c r="DD152" s="699"/>
      <c r="DE152" s="699"/>
      <c r="DF152" s="699"/>
      <c r="DG152" s="699"/>
      <c r="DH152" s="699"/>
      <c r="DI152" s="699"/>
      <c r="DJ152" s="699"/>
      <c r="DK152" s="699"/>
      <c r="DL152" s="699"/>
      <c r="DM152" s="699"/>
      <c r="DN152" s="699"/>
      <c r="DO152" s="699"/>
      <c r="DP152" s="699"/>
      <c r="DQ152" s="699"/>
      <c r="DR152" s="699"/>
      <c r="DS152" s="699"/>
      <c r="DT152" s="699"/>
      <c r="DU152" s="699"/>
      <c r="DV152" s="699"/>
      <c r="DW152" s="699"/>
      <c r="DX152" s="699"/>
      <c r="DY152" s="699"/>
      <c r="DZ152" s="699"/>
      <c r="EA152" s="699"/>
      <c r="EB152" s="699"/>
      <c r="EC152" s="699"/>
      <c r="ED152" s="699"/>
      <c r="EE152" s="699"/>
      <c r="EF152" s="699"/>
      <c r="EG152" s="699"/>
      <c r="EH152" s="699"/>
      <c r="EI152" s="699"/>
      <c r="EJ152" s="699"/>
      <c r="EK152" s="699"/>
      <c r="EL152" s="699"/>
      <c r="EM152" s="699"/>
      <c r="EN152" s="699"/>
      <c r="EO152" s="699"/>
      <c r="EP152" s="699"/>
      <c r="EQ152" s="699"/>
      <c r="ER152" s="699"/>
      <c r="ES152" s="699"/>
      <c r="ET152" s="699"/>
      <c r="EU152" s="103"/>
      <c r="EV152" s="702"/>
      <c r="EW152" s="702"/>
      <c r="EX152" s="702"/>
      <c r="EY152" s="702"/>
      <c r="EZ152" s="702"/>
      <c r="FA152" s="702"/>
      <c r="FB152" s="702"/>
      <c r="FC152" s="702"/>
      <c r="FD152" s="702"/>
      <c r="FE152" s="702"/>
      <c r="FF152" s="702"/>
      <c r="FG152" s="703"/>
      <c r="FH152" s="702"/>
      <c r="FI152" s="702"/>
      <c r="FJ152" s="702"/>
      <c r="FK152" s="702"/>
      <c r="FL152" s="702"/>
      <c r="FM152" s="702"/>
      <c r="FN152" s="702"/>
      <c r="FO152" s="702"/>
      <c r="FP152" s="702"/>
      <c r="FQ152" s="702"/>
      <c r="FR152" s="702"/>
      <c r="FS152" s="703"/>
      <c r="FT152" s="705"/>
      <c r="FU152" s="702"/>
      <c r="FV152" s="702"/>
      <c r="FW152" s="702"/>
      <c r="FX152" s="702"/>
      <c r="FY152" s="702"/>
      <c r="FZ152" s="702"/>
      <c r="GA152" s="702"/>
      <c r="GB152" s="702"/>
      <c r="GC152" s="702"/>
      <c r="GD152" s="702"/>
      <c r="GE152" s="703"/>
      <c r="HW152" s="706"/>
      <c r="HX152" s="706"/>
      <c r="HY152" s="706"/>
      <c r="HZ152" s="706"/>
      <c r="IA152" s="706"/>
      <c r="IB152" s="706"/>
      <c r="IC152" s="706"/>
      <c r="ID152" s="706"/>
      <c r="IE152" s="706"/>
      <c r="IF152" s="706"/>
      <c r="IG152" s="706"/>
      <c r="IH152" s="706"/>
      <c r="II152" s="706"/>
      <c r="IJ152" s="706"/>
      <c r="IK152" s="706"/>
      <c r="IL152" s="706"/>
      <c r="IM152" s="706"/>
      <c r="IN152" s="706"/>
      <c r="IO152" s="706"/>
      <c r="IP152" s="706"/>
      <c r="IQ152" s="706"/>
      <c r="IR152" s="706"/>
      <c r="IS152" s="706"/>
      <c r="IT152" s="706"/>
      <c r="IU152" s="706"/>
      <c r="IV152" s="706"/>
      <c r="IW152" s="706"/>
      <c r="IX152" s="706"/>
      <c r="IY152" s="706"/>
      <c r="IZ152" s="706"/>
      <c r="JA152" s="706"/>
      <c r="JB152" s="706"/>
      <c r="JC152" s="706"/>
      <c r="JD152" s="706"/>
      <c r="JE152" s="706"/>
      <c r="JF152" s="706"/>
      <c r="JG152" s="706"/>
      <c r="JH152" s="706"/>
      <c r="JI152" s="706"/>
      <c r="JJ152" s="706"/>
      <c r="JK152" s="706"/>
      <c r="JL152" s="706"/>
      <c r="JM152" s="706"/>
      <c r="JN152" s="706"/>
      <c r="JO152" s="706"/>
      <c r="JP152" s="55"/>
      <c r="JQ152" s="55"/>
      <c r="JR152" s="54"/>
      <c r="JS152" s="651"/>
      <c r="JT152" s="652"/>
      <c r="JU152" s="55"/>
      <c r="JV152" s="55"/>
      <c r="JW152" s="55"/>
      <c r="JX152" s="55"/>
      <c r="JY152" s="55"/>
      <c r="JZ152" s="55"/>
      <c r="KA152" s="55"/>
      <c r="KB152" s="55"/>
      <c r="KC152" s="55"/>
      <c r="KD152" s="55"/>
      <c r="KE152" s="55"/>
      <c r="KF152" s="55"/>
      <c r="KG152" s="55"/>
      <c r="KH152" s="55"/>
      <c r="KI152" s="55"/>
      <c r="KJ152" s="55"/>
      <c r="KK152" s="55"/>
      <c r="KL152" s="55"/>
      <c r="KM152" s="55"/>
      <c r="KN152" s="43"/>
      <c r="KT152" s="626"/>
      <c r="KU152" s="626"/>
      <c r="KV152" s="626"/>
      <c r="KW152" s="626"/>
      <c r="KX152" s="626"/>
      <c r="KY152" s="626"/>
      <c r="KZ152" s="626"/>
      <c r="LA152" s="626"/>
      <c r="LB152" s="626"/>
      <c r="LC152" s="626"/>
      <c r="LD152" s="626"/>
      <c r="LE152" s="626"/>
      <c r="LF152" s="626"/>
      <c r="LG152" s="626"/>
      <c r="LH152" s="626"/>
      <c r="LI152" s="626"/>
      <c r="LJ152" s="626"/>
      <c r="LK152" s="626"/>
      <c r="LL152" s="626"/>
      <c r="LM152" s="626"/>
      <c r="LN152" s="626"/>
      <c r="LO152" s="626"/>
      <c r="LP152" s="626"/>
      <c r="LQ152" s="626"/>
      <c r="LR152" s="626"/>
      <c r="LS152" s="626"/>
      <c r="LT152" s="626"/>
      <c r="LU152" s="626"/>
      <c r="LV152" s="626"/>
      <c r="LW152" s="626"/>
      <c r="LX152" s="626"/>
      <c r="LY152" s="626"/>
      <c r="LZ152" s="626"/>
      <c r="MA152" s="626"/>
      <c r="MB152" s="626"/>
      <c r="MC152" s="626"/>
      <c r="MD152" s="626"/>
      <c r="ME152" s="626"/>
      <c r="MF152" s="626"/>
      <c r="MG152" s="626"/>
      <c r="MH152" s="626"/>
      <c r="MI152" s="626"/>
      <c r="MJ152" s="626"/>
      <c r="MK152" s="626"/>
      <c r="ML152" s="626"/>
      <c r="MM152" s="626"/>
      <c r="MN152" s="626"/>
      <c r="MO152" s="626"/>
      <c r="MP152" s="626"/>
      <c r="MQ152" s="626"/>
      <c r="MR152" s="626"/>
      <c r="MS152" s="626"/>
      <c r="MT152" s="626"/>
      <c r="MU152" s="626"/>
      <c r="MV152" s="626"/>
      <c r="MW152" s="626"/>
      <c r="MX152" s="626"/>
      <c r="MY152" s="626"/>
      <c r="MZ152" s="626"/>
      <c r="NA152" s="626"/>
      <c r="NB152" s="626"/>
      <c r="NC152" s="626"/>
      <c r="ND152" s="626"/>
      <c r="NE152" s="626"/>
      <c r="NF152" s="626"/>
      <c r="NG152" s="626"/>
      <c r="NH152" s="626"/>
      <c r="NI152" s="626"/>
      <c r="NJ152" s="627"/>
    </row>
    <row r="153" spans="2:374" ht="3.65" customHeight="1" x14ac:dyDescent="0.65">
      <c r="B153" s="27"/>
      <c r="C153" s="28"/>
      <c r="D153" s="712" t="s">
        <v>75</v>
      </c>
      <c r="E153" s="712"/>
      <c r="F153" s="712"/>
      <c r="G153" s="712"/>
      <c r="H153" s="712"/>
      <c r="I153" s="712"/>
      <c r="J153" s="712"/>
      <c r="K153" s="712"/>
      <c r="L153" s="712"/>
      <c r="M153" s="712"/>
      <c r="N153" s="712"/>
      <c r="O153" s="712"/>
      <c r="P153" s="712"/>
      <c r="Q153" s="712"/>
      <c r="R153" s="712"/>
      <c r="S153" s="712"/>
      <c r="T153" s="712"/>
      <c r="U153" s="712"/>
      <c r="V153" s="712"/>
      <c r="W153" s="712"/>
      <c r="X153" s="712"/>
      <c r="Y153" s="712"/>
      <c r="Z153" s="712"/>
      <c r="AA153" s="712"/>
      <c r="AB153" s="712"/>
      <c r="AC153" s="712"/>
      <c r="AD153" s="712"/>
      <c r="AE153" s="712"/>
      <c r="AF153" s="712"/>
      <c r="AG153" s="712"/>
      <c r="AH153" s="712"/>
      <c r="AI153" s="712"/>
      <c r="AJ153" s="712"/>
      <c r="AK153" s="712"/>
      <c r="AL153" s="712"/>
      <c r="AM153" s="712"/>
      <c r="AN153" s="712"/>
      <c r="AO153" s="712"/>
      <c r="AP153" s="712"/>
      <c r="AQ153" s="712"/>
      <c r="AR153" s="712"/>
      <c r="AS153" s="712"/>
      <c r="AT153" s="712"/>
      <c r="AU153" s="712"/>
      <c r="AV153" s="712"/>
      <c r="AW153" s="712"/>
      <c r="AX153" s="712"/>
      <c r="AY153" s="712"/>
      <c r="AZ153" s="86"/>
      <c r="BS153" s="668"/>
      <c r="BT153" s="651"/>
      <c r="BU153" s="61"/>
      <c r="BX153" s="694"/>
      <c r="BY153" s="694"/>
      <c r="BZ153" s="694"/>
      <c r="CA153" s="694"/>
      <c r="CB153" s="694"/>
      <c r="CC153" s="694"/>
      <c r="CD153" s="694"/>
      <c r="CE153" s="694"/>
      <c r="CF153" s="694"/>
      <c r="CG153" s="694"/>
      <c r="CH153" s="695"/>
      <c r="CJ153" s="698" t="s">
        <v>76</v>
      </c>
      <c r="CK153" s="698"/>
      <c r="CL153" s="698"/>
      <c r="CM153" s="698"/>
      <c r="CN153" s="698"/>
      <c r="CO153" s="698"/>
      <c r="CP153" s="698"/>
      <c r="CQ153" s="698"/>
      <c r="CR153" s="698"/>
      <c r="CS153" s="698"/>
      <c r="CT153" s="698"/>
      <c r="CU153" s="698"/>
      <c r="CV153" s="698"/>
      <c r="CW153" s="698"/>
      <c r="CX153" s="698"/>
      <c r="CY153" s="698"/>
      <c r="CZ153" s="698"/>
      <c r="DA153" s="698"/>
      <c r="DB153" s="698"/>
      <c r="DC153" s="698"/>
      <c r="DD153" s="698"/>
      <c r="DE153" s="698"/>
      <c r="DF153" s="698"/>
      <c r="DG153" s="698"/>
      <c r="DH153" s="698"/>
      <c r="DI153" s="698"/>
      <c r="DJ153" s="698"/>
      <c r="DK153" s="698"/>
      <c r="DL153" s="698"/>
      <c r="DM153" s="698"/>
      <c r="DN153" s="698"/>
      <c r="DO153" s="698"/>
      <c r="DP153" s="698"/>
      <c r="DQ153" s="698"/>
      <c r="DR153" s="698"/>
      <c r="DS153" s="698"/>
      <c r="DT153" s="698"/>
      <c r="DU153" s="698"/>
      <c r="DV153" s="698"/>
      <c r="DW153" s="698"/>
      <c r="DX153" s="698"/>
      <c r="DY153" s="698"/>
      <c r="DZ153" s="698"/>
      <c r="EA153" s="698"/>
      <c r="EB153" s="698"/>
      <c r="EC153" s="698"/>
      <c r="ED153" s="698"/>
      <c r="EE153" s="698"/>
      <c r="EF153" s="698"/>
      <c r="EG153" s="698"/>
      <c r="EH153" s="698"/>
      <c r="EI153" s="698"/>
      <c r="EJ153" s="698"/>
      <c r="EK153" s="698"/>
      <c r="EL153" s="698"/>
      <c r="EM153" s="698"/>
      <c r="EN153" s="698"/>
      <c r="EO153" s="698"/>
      <c r="EP153" s="698"/>
      <c r="EQ153" s="698"/>
      <c r="ER153" s="698"/>
      <c r="ES153" s="698"/>
      <c r="ET153" s="698"/>
      <c r="EU153" s="102"/>
      <c r="EV153" s="700" t="b">
        <v>0</v>
      </c>
      <c r="EW153" s="700"/>
      <c r="EX153" s="700"/>
      <c r="EY153" s="700"/>
      <c r="EZ153" s="700"/>
      <c r="FA153" s="700"/>
      <c r="FB153" s="700"/>
      <c r="FC153" s="700"/>
      <c r="FD153" s="700"/>
      <c r="FE153" s="700"/>
      <c r="FF153" s="700"/>
      <c r="FG153" s="701"/>
      <c r="FH153" s="700" t="b">
        <v>0</v>
      </c>
      <c r="FI153" s="700"/>
      <c r="FJ153" s="700"/>
      <c r="FK153" s="700"/>
      <c r="FL153" s="700"/>
      <c r="FM153" s="700"/>
      <c r="FN153" s="700"/>
      <c r="FO153" s="700"/>
      <c r="FP153" s="700"/>
      <c r="FQ153" s="700"/>
      <c r="FR153" s="700"/>
      <c r="FS153" s="701"/>
      <c r="FT153" s="704" t="b">
        <v>0</v>
      </c>
      <c r="FU153" s="700"/>
      <c r="FV153" s="700"/>
      <c r="FW153" s="700"/>
      <c r="FX153" s="700"/>
      <c r="FY153" s="700"/>
      <c r="FZ153" s="700"/>
      <c r="GA153" s="700"/>
      <c r="GB153" s="700"/>
      <c r="GC153" s="700"/>
      <c r="GD153" s="700"/>
      <c r="GE153" s="701"/>
      <c r="HW153" s="706"/>
      <c r="HX153" s="706"/>
      <c r="HY153" s="706"/>
      <c r="HZ153" s="706"/>
      <c r="IA153" s="706"/>
      <c r="IB153" s="706"/>
      <c r="IC153" s="706"/>
      <c r="ID153" s="706"/>
      <c r="IE153" s="706"/>
      <c r="IF153" s="706"/>
      <c r="IG153" s="706"/>
      <c r="IH153" s="706"/>
      <c r="II153" s="706"/>
      <c r="IJ153" s="706"/>
      <c r="IK153" s="706"/>
      <c r="IL153" s="706"/>
      <c r="IM153" s="706"/>
      <c r="IN153" s="706"/>
      <c r="IO153" s="706"/>
      <c r="IP153" s="706"/>
      <c r="IQ153" s="706"/>
      <c r="IR153" s="706"/>
      <c r="IS153" s="706"/>
      <c r="IT153" s="706"/>
      <c r="IU153" s="706"/>
      <c r="IV153" s="706"/>
      <c r="IW153" s="706"/>
      <c r="IX153" s="706"/>
      <c r="IY153" s="706"/>
      <c r="IZ153" s="706"/>
      <c r="JA153" s="706"/>
      <c r="JB153" s="706"/>
      <c r="JC153" s="706"/>
      <c r="JD153" s="706"/>
      <c r="JE153" s="706"/>
      <c r="JF153" s="706"/>
      <c r="JG153" s="706"/>
      <c r="JH153" s="706"/>
      <c r="JI153" s="706"/>
      <c r="JJ153" s="706"/>
      <c r="JK153" s="706"/>
      <c r="JL153" s="706"/>
      <c r="JM153" s="706"/>
      <c r="JN153" s="706"/>
      <c r="JO153" s="706"/>
      <c r="JP153" s="55"/>
      <c r="JQ153" s="55"/>
      <c r="JR153" s="54"/>
      <c r="JS153" s="651"/>
      <c r="JT153" s="652"/>
      <c r="JU153" s="55"/>
      <c r="JV153" s="55"/>
      <c r="JW153" s="55"/>
      <c r="JX153" s="55"/>
      <c r="JY153" s="55"/>
      <c r="JZ153" s="55"/>
      <c r="KA153" s="55"/>
      <c r="KB153" s="55"/>
      <c r="KC153" s="55"/>
      <c r="KD153" s="55"/>
      <c r="KE153" s="55"/>
      <c r="KF153" s="55"/>
      <c r="KG153" s="55"/>
      <c r="KH153" s="55"/>
      <c r="KI153" s="55"/>
      <c r="KJ153" s="55"/>
      <c r="KK153" s="55"/>
      <c r="KL153" s="55"/>
      <c r="KM153" s="55"/>
      <c r="KN153" s="43"/>
      <c r="KT153" s="626"/>
      <c r="KU153" s="626"/>
      <c r="KV153" s="626"/>
      <c r="KW153" s="626"/>
      <c r="KX153" s="626"/>
      <c r="KY153" s="626"/>
      <c r="KZ153" s="626"/>
      <c r="LA153" s="626"/>
      <c r="LB153" s="626"/>
      <c r="LC153" s="626"/>
      <c r="LD153" s="626"/>
      <c r="LE153" s="626"/>
      <c r="LF153" s="626"/>
      <c r="LG153" s="626"/>
      <c r="LH153" s="626"/>
      <c r="LI153" s="626"/>
      <c r="LJ153" s="626"/>
      <c r="LK153" s="626"/>
      <c r="LL153" s="626"/>
      <c r="LM153" s="626"/>
      <c r="LN153" s="626"/>
      <c r="LO153" s="626"/>
      <c r="LP153" s="626"/>
      <c r="LQ153" s="626"/>
      <c r="LR153" s="626"/>
      <c r="LS153" s="626"/>
      <c r="LT153" s="626"/>
      <c r="LU153" s="626"/>
      <c r="LV153" s="626"/>
      <c r="LW153" s="626"/>
      <c r="LX153" s="626"/>
      <c r="LY153" s="626"/>
      <c r="LZ153" s="626"/>
      <c r="MA153" s="626"/>
      <c r="MB153" s="626"/>
      <c r="MC153" s="626"/>
      <c r="MD153" s="626"/>
      <c r="ME153" s="626"/>
      <c r="MF153" s="626"/>
      <c r="MG153" s="626"/>
      <c r="MH153" s="626"/>
      <c r="MI153" s="626"/>
      <c r="MJ153" s="626"/>
      <c r="MK153" s="626"/>
      <c r="ML153" s="626"/>
      <c r="MM153" s="626"/>
      <c r="MN153" s="626"/>
      <c r="MO153" s="626"/>
      <c r="MP153" s="626"/>
      <c r="MQ153" s="626"/>
      <c r="MR153" s="626"/>
      <c r="MS153" s="626"/>
      <c r="MT153" s="626"/>
      <c r="MU153" s="626"/>
      <c r="MV153" s="626"/>
      <c r="MW153" s="626"/>
      <c r="MX153" s="626"/>
      <c r="MY153" s="626"/>
      <c r="MZ153" s="626"/>
      <c r="NA153" s="626"/>
      <c r="NB153" s="626"/>
      <c r="NC153" s="626"/>
      <c r="ND153" s="626"/>
      <c r="NE153" s="626"/>
      <c r="NF153" s="626"/>
      <c r="NG153" s="626"/>
      <c r="NH153" s="626"/>
      <c r="NI153" s="626"/>
      <c r="NJ153" s="627"/>
    </row>
    <row r="154" spans="2:374" ht="3.65" customHeight="1" x14ac:dyDescent="0.65">
      <c r="B154" s="27"/>
      <c r="C154" s="28"/>
      <c r="D154" s="712"/>
      <c r="E154" s="712"/>
      <c r="F154" s="712"/>
      <c r="G154" s="712"/>
      <c r="H154" s="712"/>
      <c r="I154" s="712"/>
      <c r="J154" s="712"/>
      <c r="K154" s="712"/>
      <c r="L154" s="712"/>
      <c r="M154" s="712"/>
      <c r="N154" s="712"/>
      <c r="O154" s="712"/>
      <c r="P154" s="712"/>
      <c r="Q154" s="712"/>
      <c r="R154" s="712"/>
      <c r="S154" s="712"/>
      <c r="T154" s="712"/>
      <c r="U154" s="712"/>
      <c r="V154" s="712"/>
      <c r="W154" s="712"/>
      <c r="X154" s="712"/>
      <c r="Y154" s="712"/>
      <c r="Z154" s="712"/>
      <c r="AA154" s="712"/>
      <c r="AB154" s="712"/>
      <c r="AC154" s="712"/>
      <c r="AD154" s="712"/>
      <c r="AE154" s="712"/>
      <c r="AF154" s="712"/>
      <c r="AG154" s="712"/>
      <c r="AH154" s="712"/>
      <c r="AI154" s="712"/>
      <c r="AJ154" s="712"/>
      <c r="AK154" s="712"/>
      <c r="AL154" s="712"/>
      <c r="AM154" s="712"/>
      <c r="AN154" s="712"/>
      <c r="AO154" s="712"/>
      <c r="AP154" s="712"/>
      <c r="AQ154" s="712"/>
      <c r="AR154" s="712"/>
      <c r="AS154" s="712"/>
      <c r="AT154" s="712"/>
      <c r="AU154" s="712"/>
      <c r="AV154" s="712"/>
      <c r="AW154" s="712"/>
      <c r="AX154" s="712"/>
      <c r="AY154" s="712"/>
      <c r="AZ154" s="86"/>
      <c r="BS154" s="668"/>
      <c r="BT154" s="651"/>
      <c r="BU154" s="660" t="e" vm="13">
        <v>#VALUE!</v>
      </c>
      <c r="BX154" s="694"/>
      <c r="BY154" s="694"/>
      <c r="BZ154" s="694"/>
      <c r="CA154" s="694"/>
      <c r="CB154" s="694"/>
      <c r="CC154" s="694"/>
      <c r="CD154" s="694"/>
      <c r="CE154" s="694"/>
      <c r="CF154" s="694"/>
      <c r="CG154" s="694"/>
      <c r="CH154" s="695"/>
      <c r="CJ154" s="698"/>
      <c r="CK154" s="698"/>
      <c r="CL154" s="698"/>
      <c r="CM154" s="698"/>
      <c r="CN154" s="698"/>
      <c r="CO154" s="698"/>
      <c r="CP154" s="698"/>
      <c r="CQ154" s="698"/>
      <c r="CR154" s="698"/>
      <c r="CS154" s="698"/>
      <c r="CT154" s="698"/>
      <c r="CU154" s="698"/>
      <c r="CV154" s="698"/>
      <c r="CW154" s="698"/>
      <c r="CX154" s="698"/>
      <c r="CY154" s="698"/>
      <c r="CZ154" s="698"/>
      <c r="DA154" s="698"/>
      <c r="DB154" s="698"/>
      <c r="DC154" s="698"/>
      <c r="DD154" s="698"/>
      <c r="DE154" s="698"/>
      <c r="DF154" s="698"/>
      <c r="DG154" s="698"/>
      <c r="DH154" s="698"/>
      <c r="DI154" s="698"/>
      <c r="DJ154" s="698"/>
      <c r="DK154" s="698"/>
      <c r="DL154" s="698"/>
      <c r="DM154" s="698"/>
      <c r="DN154" s="698"/>
      <c r="DO154" s="698"/>
      <c r="DP154" s="698"/>
      <c r="DQ154" s="698"/>
      <c r="DR154" s="698"/>
      <c r="DS154" s="698"/>
      <c r="DT154" s="698"/>
      <c r="DU154" s="698"/>
      <c r="DV154" s="698"/>
      <c r="DW154" s="698"/>
      <c r="DX154" s="698"/>
      <c r="DY154" s="698"/>
      <c r="DZ154" s="698"/>
      <c r="EA154" s="698"/>
      <c r="EB154" s="698"/>
      <c r="EC154" s="698"/>
      <c r="ED154" s="698"/>
      <c r="EE154" s="698"/>
      <c r="EF154" s="698"/>
      <c r="EG154" s="698"/>
      <c r="EH154" s="698"/>
      <c r="EI154" s="698"/>
      <c r="EJ154" s="698"/>
      <c r="EK154" s="698"/>
      <c r="EL154" s="698"/>
      <c r="EM154" s="698"/>
      <c r="EN154" s="698"/>
      <c r="EO154" s="698"/>
      <c r="EP154" s="698"/>
      <c r="EQ154" s="698"/>
      <c r="ER154" s="698"/>
      <c r="ES154" s="698"/>
      <c r="ET154" s="698"/>
      <c r="EU154" s="102"/>
      <c r="EV154" s="700"/>
      <c r="EW154" s="700"/>
      <c r="EX154" s="700"/>
      <c r="EY154" s="700"/>
      <c r="EZ154" s="700"/>
      <c r="FA154" s="700"/>
      <c r="FB154" s="700"/>
      <c r="FC154" s="700"/>
      <c r="FD154" s="700"/>
      <c r="FE154" s="700"/>
      <c r="FF154" s="700"/>
      <c r="FG154" s="701"/>
      <c r="FH154" s="700"/>
      <c r="FI154" s="700"/>
      <c r="FJ154" s="700"/>
      <c r="FK154" s="700"/>
      <c r="FL154" s="700"/>
      <c r="FM154" s="700"/>
      <c r="FN154" s="700"/>
      <c r="FO154" s="700"/>
      <c r="FP154" s="700"/>
      <c r="FQ154" s="700"/>
      <c r="FR154" s="700"/>
      <c r="FS154" s="701"/>
      <c r="FT154" s="704"/>
      <c r="FU154" s="700"/>
      <c r="FV154" s="700"/>
      <c r="FW154" s="700"/>
      <c r="FX154" s="700"/>
      <c r="FY154" s="700"/>
      <c r="FZ154" s="700"/>
      <c r="GA154" s="700"/>
      <c r="GB154" s="700"/>
      <c r="GC154" s="700"/>
      <c r="GD154" s="700"/>
      <c r="GE154" s="701"/>
      <c r="HW154" s="706"/>
      <c r="HX154" s="706"/>
      <c r="HY154" s="706"/>
      <c r="HZ154" s="706"/>
      <c r="IA154" s="706"/>
      <c r="IB154" s="706"/>
      <c r="IC154" s="706"/>
      <c r="ID154" s="706"/>
      <c r="IE154" s="706"/>
      <c r="IF154" s="706"/>
      <c r="IG154" s="706"/>
      <c r="IH154" s="706"/>
      <c r="II154" s="706"/>
      <c r="IJ154" s="706"/>
      <c r="IK154" s="706"/>
      <c r="IL154" s="706"/>
      <c r="IM154" s="706"/>
      <c r="IN154" s="706"/>
      <c r="IO154" s="706"/>
      <c r="IP154" s="706"/>
      <c r="IQ154" s="706"/>
      <c r="IR154" s="706"/>
      <c r="IS154" s="706"/>
      <c r="IT154" s="706"/>
      <c r="IU154" s="706"/>
      <c r="IV154" s="706"/>
      <c r="IW154" s="706"/>
      <c r="IX154" s="706"/>
      <c r="IY154" s="706"/>
      <c r="IZ154" s="706"/>
      <c r="JA154" s="706"/>
      <c r="JB154" s="706"/>
      <c r="JC154" s="706"/>
      <c r="JD154" s="706"/>
      <c r="JE154" s="706"/>
      <c r="JF154" s="706"/>
      <c r="JG154" s="706"/>
      <c r="JH154" s="706"/>
      <c r="JI154" s="706"/>
      <c r="JJ154" s="706"/>
      <c r="JK154" s="706"/>
      <c r="JL154" s="706"/>
      <c r="JM154" s="706"/>
      <c r="JN154" s="706"/>
      <c r="JO154" s="706"/>
      <c r="JP154" s="55"/>
      <c r="JQ154" s="55"/>
      <c r="JR154" s="668" t="e" vm="13">
        <v>#VALUE!</v>
      </c>
      <c r="JS154" s="651"/>
      <c r="JT154" s="652"/>
      <c r="JU154" s="55"/>
      <c r="JV154" s="55"/>
      <c r="JW154" s="55"/>
      <c r="JX154" s="55"/>
      <c r="JY154" s="55"/>
      <c r="JZ154" s="55"/>
      <c r="KA154" s="55"/>
      <c r="KB154" s="55"/>
      <c r="KC154" s="55"/>
      <c r="KD154" s="55"/>
      <c r="KE154" s="55"/>
      <c r="KF154" s="55"/>
      <c r="KG154" s="55"/>
      <c r="KH154" s="55"/>
      <c r="KI154" s="55"/>
      <c r="KJ154" s="55"/>
      <c r="KK154" s="55"/>
      <c r="KL154" s="55"/>
      <c r="KM154" s="55"/>
      <c r="KN154" s="43"/>
      <c r="KT154" s="626"/>
      <c r="KU154" s="626"/>
      <c r="KV154" s="626"/>
      <c r="KW154" s="626"/>
      <c r="KX154" s="626"/>
      <c r="KY154" s="626"/>
      <c r="KZ154" s="626"/>
      <c r="LA154" s="626"/>
      <c r="LB154" s="626"/>
      <c r="LC154" s="626"/>
      <c r="LD154" s="626"/>
      <c r="LE154" s="626"/>
      <c r="LF154" s="626"/>
      <c r="LG154" s="626"/>
      <c r="LH154" s="626"/>
      <c r="LI154" s="626"/>
      <c r="LJ154" s="626"/>
      <c r="LK154" s="626"/>
      <c r="LL154" s="626"/>
      <c r="LM154" s="626"/>
      <c r="LN154" s="626"/>
      <c r="LO154" s="626"/>
      <c r="LP154" s="626"/>
      <c r="LQ154" s="626"/>
      <c r="LR154" s="626"/>
      <c r="LS154" s="626"/>
      <c r="LT154" s="626"/>
      <c r="LU154" s="626"/>
      <c r="LV154" s="626"/>
      <c r="LW154" s="626"/>
      <c r="LX154" s="626"/>
      <c r="LY154" s="626"/>
      <c r="LZ154" s="626"/>
      <c r="MA154" s="626"/>
      <c r="MB154" s="626"/>
      <c r="MC154" s="626"/>
      <c r="MD154" s="626"/>
      <c r="ME154" s="626"/>
      <c r="MF154" s="626"/>
      <c r="MG154" s="626"/>
      <c r="MH154" s="626"/>
      <c r="MI154" s="626"/>
      <c r="MJ154" s="626"/>
      <c r="MK154" s="626"/>
      <c r="ML154" s="626"/>
      <c r="MM154" s="626"/>
      <c r="MN154" s="626"/>
      <c r="MO154" s="626"/>
      <c r="MP154" s="626"/>
      <c r="MQ154" s="626"/>
      <c r="MR154" s="626"/>
      <c r="MS154" s="626"/>
      <c r="MT154" s="626"/>
      <c r="MU154" s="626"/>
      <c r="MV154" s="626"/>
      <c r="MW154" s="626"/>
      <c r="MX154" s="626"/>
      <c r="MY154" s="626"/>
      <c r="MZ154" s="626"/>
      <c r="NA154" s="626"/>
      <c r="NB154" s="626"/>
      <c r="NC154" s="626"/>
      <c r="ND154" s="626"/>
      <c r="NE154" s="626"/>
      <c r="NF154" s="626"/>
      <c r="NG154" s="626"/>
      <c r="NH154" s="626"/>
      <c r="NI154" s="626"/>
      <c r="NJ154" s="627"/>
    </row>
    <row r="155" spans="2:374" ht="3.65" customHeight="1" x14ac:dyDescent="0.65">
      <c r="B155" s="27"/>
      <c r="C155" s="28"/>
      <c r="D155" s="712"/>
      <c r="E155" s="712"/>
      <c r="F155" s="712"/>
      <c r="G155" s="712"/>
      <c r="H155" s="712"/>
      <c r="I155" s="712"/>
      <c r="J155" s="712"/>
      <c r="K155" s="712"/>
      <c r="L155" s="712"/>
      <c r="M155" s="712"/>
      <c r="N155" s="712"/>
      <c r="O155" s="712"/>
      <c r="P155" s="712"/>
      <c r="Q155" s="712"/>
      <c r="R155" s="712"/>
      <c r="S155" s="712"/>
      <c r="T155" s="712"/>
      <c r="U155" s="712"/>
      <c r="V155" s="712"/>
      <c r="W155" s="712"/>
      <c r="X155" s="712"/>
      <c r="Y155" s="712"/>
      <c r="Z155" s="712"/>
      <c r="AA155" s="712"/>
      <c r="AB155" s="712"/>
      <c r="AC155" s="712"/>
      <c r="AD155" s="712"/>
      <c r="AE155" s="712"/>
      <c r="AF155" s="712"/>
      <c r="AG155" s="712"/>
      <c r="AH155" s="712"/>
      <c r="AI155" s="712"/>
      <c r="AJ155" s="712"/>
      <c r="AK155" s="712"/>
      <c r="AL155" s="712"/>
      <c r="AM155" s="712"/>
      <c r="AN155" s="712"/>
      <c r="AO155" s="712"/>
      <c r="AP155" s="712"/>
      <c r="AQ155" s="712"/>
      <c r="AR155" s="712"/>
      <c r="AS155" s="712"/>
      <c r="AT155" s="712"/>
      <c r="AU155" s="712"/>
      <c r="AV155" s="712"/>
      <c r="AW155" s="712"/>
      <c r="AX155" s="712"/>
      <c r="AY155" s="712"/>
      <c r="AZ155" s="86"/>
      <c r="BS155" s="668"/>
      <c r="BT155" s="651"/>
      <c r="BU155" s="660"/>
      <c r="BX155" s="694"/>
      <c r="BY155" s="694"/>
      <c r="BZ155" s="694"/>
      <c r="CA155" s="694"/>
      <c r="CB155" s="694"/>
      <c r="CC155" s="694"/>
      <c r="CD155" s="694"/>
      <c r="CE155" s="694"/>
      <c r="CF155" s="694"/>
      <c r="CG155" s="694"/>
      <c r="CH155" s="695"/>
      <c r="CJ155" s="698"/>
      <c r="CK155" s="698"/>
      <c r="CL155" s="698"/>
      <c r="CM155" s="698"/>
      <c r="CN155" s="698"/>
      <c r="CO155" s="698"/>
      <c r="CP155" s="698"/>
      <c r="CQ155" s="698"/>
      <c r="CR155" s="698"/>
      <c r="CS155" s="698"/>
      <c r="CT155" s="698"/>
      <c r="CU155" s="698"/>
      <c r="CV155" s="698"/>
      <c r="CW155" s="698"/>
      <c r="CX155" s="698"/>
      <c r="CY155" s="698"/>
      <c r="CZ155" s="698"/>
      <c r="DA155" s="698"/>
      <c r="DB155" s="698"/>
      <c r="DC155" s="698"/>
      <c r="DD155" s="698"/>
      <c r="DE155" s="698"/>
      <c r="DF155" s="698"/>
      <c r="DG155" s="698"/>
      <c r="DH155" s="698"/>
      <c r="DI155" s="698"/>
      <c r="DJ155" s="698"/>
      <c r="DK155" s="698"/>
      <c r="DL155" s="698"/>
      <c r="DM155" s="698"/>
      <c r="DN155" s="698"/>
      <c r="DO155" s="698"/>
      <c r="DP155" s="698"/>
      <c r="DQ155" s="698"/>
      <c r="DR155" s="698"/>
      <c r="DS155" s="698"/>
      <c r="DT155" s="698"/>
      <c r="DU155" s="698"/>
      <c r="DV155" s="698"/>
      <c r="DW155" s="698"/>
      <c r="DX155" s="698"/>
      <c r="DY155" s="698"/>
      <c r="DZ155" s="698"/>
      <c r="EA155" s="698"/>
      <c r="EB155" s="698"/>
      <c r="EC155" s="698"/>
      <c r="ED155" s="698"/>
      <c r="EE155" s="698"/>
      <c r="EF155" s="698"/>
      <c r="EG155" s="698"/>
      <c r="EH155" s="698"/>
      <c r="EI155" s="698"/>
      <c r="EJ155" s="698"/>
      <c r="EK155" s="698"/>
      <c r="EL155" s="698"/>
      <c r="EM155" s="698"/>
      <c r="EN155" s="698"/>
      <c r="EO155" s="698"/>
      <c r="EP155" s="698"/>
      <c r="EQ155" s="698"/>
      <c r="ER155" s="698"/>
      <c r="ES155" s="698"/>
      <c r="ET155" s="698"/>
      <c r="EU155" s="102"/>
      <c r="EV155" s="700"/>
      <c r="EW155" s="700"/>
      <c r="EX155" s="700"/>
      <c r="EY155" s="700"/>
      <c r="EZ155" s="700"/>
      <c r="FA155" s="700"/>
      <c r="FB155" s="700"/>
      <c r="FC155" s="700"/>
      <c r="FD155" s="700"/>
      <c r="FE155" s="700"/>
      <c r="FF155" s="700"/>
      <c r="FG155" s="701"/>
      <c r="FH155" s="700"/>
      <c r="FI155" s="700"/>
      <c r="FJ155" s="700"/>
      <c r="FK155" s="700"/>
      <c r="FL155" s="700"/>
      <c r="FM155" s="700"/>
      <c r="FN155" s="700"/>
      <c r="FO155" s="700"/>
      <c r="FP155" s="700"/>
      <c r="FQ155" s="700"/>
      <c r="FR155" s="700"/>
      <c r="FS155" s="701"/>
      <c r="FT155" s="704"/>
      <c r="FU155" s="700"/>
      <c r="FV155" s="700"/>
      <c r="FW155" s="700"/>
      <c r="FX155" s="700"/>
      <c r="FY155" s="700"/>
      <c r="FZ155" s="700"/>
      <c r="GA155" s="700"/>
      <c r="GB155" s="700"/>
      <c r="GC155" s="700"/>
      <c r="GD155" s="700"/>
      <c r="GE155" s="701"/>
      <c r="HW155" s="706"/>
      <c r="HX155" s="706"/>
      <c r="HY155" s="706"/>
      <c r="HZ155" s="706"/>
      <c r="IA155" s="706"/>
      <c r="IB155" s="706"/>
      <c r="IC155" s="706"/>
      <c r="ID155" s="706"/>
      <c r="IE155" s="706"/>
      <c r="IF155" s="706"/>
      <c r="IG155" s="706"/>
      <c r="IH155" s="706"/>
      <c r="II155" s="706"/>
      <c r="IJ155" s="706"/>
      <c r="IK155" s="706"/>
      <c r="IL155" s="706"/>
      <c r="IM155" s="706"/>
      <c r="IN155" s="706"/>
      <c r="IO155" s="706"/>
      <c r="IP155" s="706"/>
      <c r="IQ155" s="706"/>
      <c r="IR155" s="706"/>
      <c r="IS155" s="706"/>
      <c r="IT155" s="706"/>
      <c r="IU155" s="706"/>
      <c r="IV155" s="706"/>
      <c r="IW155" s="706"/>
      <c r="IX155" s="706"/>
      <c r="IY155" s="706"/>
      <c r="IZ155" s="706"/>
      <c r="JA155" s="706"/>
      <c r="JB155" s="706"/>
      <c r="JC155" s="706"/>
      <c r="JD155" s="706"/>
      <c r="JE155" s="706"/>
      <c r="JF155" s="706"/>
      <c r="JG155" s="706"/>
      <c r="JH155" s="706"/>
      <c r="JI155" s="706"/>
      <c r="JJ155" s="706"/>
      <c r="JK155" s="706"/>
      <c r="JL155" s="706"/>
      <c r="JM155" s="706"/>
      <c r="JN155" s="706"/>
      <c r="JO155" s="706"/>
      <c r="JP155" s="55"/>
      <c r="JQ155" s="55"/>
      <c r="JR155" s="668"/>
      <c r="JS155" s="651"/>
      <c r="JT155" s="652"/>
      <c r="JU155" s="55"/>
      <c r="JV155" s="55"/>
      <c r="JW155" s="55"/>
      <c r="JX155" s="55"/>
      <c r="JY155" s="55"/>
      <c r="JZ155" s="55"/>
      <c r="KA155" s="55"/>
      <c r="KB155" s="55"/>
      <c r="KC155" s="55"/>
      <c r="KD155" s="55"/>
      <c r="KE155" s="55"/>
      <c r="KF155" s="55"/>
      <c r="KG155" s="55"/>
      <c r="KH155" s="55"/>
      <c r="KI155" s="55"/>
      <c r="KJ155" s="55"/>
      <c r="KK155" s="55"/>
      <c r="KL155" s="55"/>
      <c r="KM155" s="55"/>
      <c r="KN155" s="43"/>
      <c r="KT155" s="626"/>
      <c r="KU155" s="626"/>
      <c r="KV155" s="626"/>
      <c r="KW155" s="626"/>
      <c r="KX155" s="626"/>
      <c r="KY155" s="626"/>
      <c r="KZ155" s="626"/>
      <c r="LA155" s="626"/>
      <c r="LB155" s="626"/>
      <c r="LC155" s="626"/>
      <c r="LD155" s="626"/>
      <c r="LE155" s="626"/>
      <c r="LF155" s="626"/>
      <c r="LG155" s="626"/>
      <c r="LH155" s="626"/>
      <c r="LI155" s="626"/>
      <c r="LJ155" s="626"/>
      <c r="LK155" s="626"/>
      <c r="LL155" s="626"/>
      <c r="LM155" s="626"/>
      <c r="LN155" s="626"/>
      <c r="LO155" s="626"/>
      <c r="LP155" s="626"/>
      <c r="LQ155" s="626"/>
      <c r="LR155" s="626"/>
      <c r="LS155" s="626"/>
      <c r="LT155" s="626"/>
      <c r="LU155" s="626"/>
      <c r="LV155" s="626"/>
      <c r="LW155" s="626"/>
      <c r="LX155" s="626"/>
      <c r="LY155" s="626"/>
      <c r="LZ155" s="626"/>
      <c r="MA155" s="626"/>
      <c r="MB155" s="626"/>
      <c r="MC155" s="626"/>
      <c r="MD155" s="626"/>
      <c r="ME155" s="626"/>
      <c r="MF155" s="626"/>
      <c r="MG155" s="626"/>
      <c r="MH155" s="626"/>
      <c r="MI155" s="626"/>
      <c r="MJ155" s="626"/>
      <c r="MK155" s="626"/>
      <c r="ML155" s="626"/>
      <c r="MM155" s="626"/>
      <c r="MN155" s="626"/>
      <c r="MO155" s="626"/>
      <c r="MP155" s="626"/>
      <c r="MQ155" s="626"/>
      <c r="MR155" s="626"/>
      <c r="MS155" s="626"/>
      <c r="MT155" s="626"/>
      <c r="MU155" s="626"/>
      <c r="MV155" s="626"/>
      <c r="MW155" s="626"/>
      <c r="MX155" s="626"/>
      <c r="MY155" s="626"/>
      <c r="MZ155" s="626"/>
      <c r="NA155" s="626"/>
      <c r="NB155" s="626"/>
      <c r="NC155" s="626"/>
      <c r="ND155" s="626"/>
      <c r="NE155" s="626"/>
      <c r="NF155" s="626"/>
      <c r="NG155" s="626"/>
      <c r="NH155" s="626"/>
      <c r="NI155" s="626"/>
      <c r="NJ155" s="627"/>
    </row>
    <row r="156" spans="2:374" ht="3.65" customHeight="1" x14ac:dyDescent="0.65">
      <c r="B156" s="27"/>
      <c r="C156" s="28"/>
      <c r="D156" s="712"/>
      <c r="E156" s="712"/>
      <c r="F156" s="712"/>
      <c r="G156" s="712"/>
      <c r="H156" s="712"/>
      <c r="I156" s="712"/>
      <c r="J156" s="712"/>
      <c r="K156" s="712"/>
      <c r="L156" s="712"/>
      <c r="M156" s="712"/>
      <c r="N156" s="712"/>
      <c r="O156" s="712"/>
      <c r="P156" s="712"/>
      <c r="Q156" s="712"/>
      <c r="R156" s="712"/>
      <c r="S156" s="712"/>
      <c r="T156" s="712"/>
      <c r="U156" s="712"/>
      <c r="V156" s="712"/>
      <c r="W156" s="712"/>
      <c r="X156" s="712"/>
      <c r="Y156" s="712"/>
      <c r="Z156" s="712"/>
      <c r="AA156" s="712"/>
      <c r="AB156" s="712"/>
      <c r="AC156" s="712"/>
      <c r="AD156" s="712"/>
      <c r="AE156" s="712"/>
      <c r="AF156" s="712"/>
      <c r="AG156" s="712"/>
      <c r="AH156" s="712"/>
      <c r="AI156" s="712"/>
      <c r="AJ156" s="712"/>
      <c r="AK156" s="712"/>
      <c r="AL156" s="712"/>
      <c r="AM156" s="712"/>
      <c r="AN156" s="712"/>
      <c r="AO156" s="712"/>
      <c r="AP156" s="712"/>
      <c r="AQ156" s="712"/>
      <c r="AR156" s="712"/>
      <c r="AS156" s="712"/>
      <c r="AT156" s="712"/>
      <c r="AU156" s="712"/>
      <c r="AV156" s="712"/>
      <c r="AW156" s="712"/>
      <c r="AX156" s="712"/>
      <c r="AY156" s="712"/>
      <c r="AZ156" s="86"/>
      <c r="BS156" s="668"/>
      <c r="BT156" s="651"/>
      <c r="BU156" s="61"/>
      <c r="BX156" s="696"/>
      <c r="BY156" s="696"/>
      <c r="BZ156" s="696"/>
      <c r="CA156" s="696"/>
      <c r="CB156" s="696"/>
      <c r="CC156" s="696"/>
      <c r="CD156" s="696"/>
      <c r="CE156" s="696"/>
      <c r="CF156" s="696"/>
      <c r="CG156" s="696"/>
      <c r="CH156" s="697"/>
      <c r="CJ156" s="699"/>
      <c r="CK156" s="699"/>
      <c r="CL156" s="699"/>
      <c r="CM156" s="699"/>
      <c r="CN156" s="699"/>
      <c r="CO156" s="699"/>
      <c r="CP156" s="699"/>
      <c r="CQ156" s="699"/>
      <c r="CR156" s="699"/>
      <c r="CS156" s="699"/>
      <c r="CT156" s="699"/>
      <c r="CU156" s="699"/>
      <c r="CV156" s="699"/>
      <c r="CW156" s="699"/>
      <c r="CX156" s="699"/>
      <c r="CY156" s="699"/>
      <c r="CZ156" s="699"/>
      <c r="DA156" s="699"/>
      <c r="DB156" s="699"/>
      <c r="DC156" s="699"/>
      <c r="DD156" s="699"/>
      <c r="DE156" s="699"/>
      <c r="DF156" s="699"/>
      <c r="DG156" s="699"/>
      <c r="DH156" s="699"/>
      <c r="DI156" s="699"/>
      <c r="DJ156" s="699"/>
      <c r="DK156" s="699"/>
      <c r="DL156" s="699"/>
      <c r="DM156" s="699"/>
      <c r="DN156" s="699"/>
      <c r="DO156" s="699"/>
      <c r="DP156" s="699"/>
      <c r="DQ156" s="699"/>
      <c r="DR156" s="699"/>
      <c r="DS156" s="699"/>
      <c r="DT156" s="699"/>
      <c r="DU156" s="699"/>
      <c r="DV156" s="699"/>
      <c r="DW156" s="699"/>
      <c r="DX156" s="699"/>
      <c r="DY156" s="699"/>
      <c r="DZ156" s="699"/>
      <c r="EA156" s="699"/>
      <c r="EB156" s="699"/>
      <c r="EC156" s="699"/>
      <c r="ED156" s="699"/>
      <c r="EE156" s="699"/>
      <c r="EF156" s="699"/>
      <c r="EG156" s="699"/>
      <c r="EH156" s="699"/>
      <c r="EI156" s="699"/>
      <c r="EJ156" s="699"/>
      <c r="EK156" s="699"/>
      <c r="EL156" s="699"/>
      <c r="EM156" s="699"/>
      <c r="EN156" s="699"/>
      <c r="EO156" s="699"/>
      <c r="EP156" s="699"/>
      <c r="EQ156" s="699"/>
      <c r="ER156" s="699"/>
      <c r="ES156" s="699"/>
      <c r="ET156" s="699"/>
      <c r="EU156" s="103"/>
      <c r="EV156" s="702"/>
      <c r="EW156" s="702"/>
      <c r="EX156" s="702"/>
      <c r="EY156" s="702"/>
      <c r="EZ156" s="702"/>
      <c r="FA156" s="702"/>
      <c r="FB156" s="702"/>
      <c r="FC156" s="702"/>
      <c r="FD156" s="702"/>
      <c r="FE156" s="702"/>
      <c r="FF156" s="702"/>
      <c r="FG156" s="703"/>
      <c r="FH156" s="702"/>
      <c r="FI156" s="702"/>
      <c r="FJ156" s="702"/>
      <c r="FK156" s="702"/>
      <c r="FL156" s="702"/>
      <c r="FM156" s="702"/>
      <c r="FN156" s="702"/>
      <c r="FO156" s="702"/>
      <c r="FP156" s="702"/>
      <c r="FQ156" s="702"/>
      <c r="FR156" s="702"/>
      <c r="FS156" s="703"/>
      <c r="FT156" s="705"/>
      <c r="FU156" s="702"/>
      <c r="FV156" s="702"/>
      <c r="FW156" s="702"/>
      <c r="FX156" s="702"/>
      <c r="FY156" s="702"/>
      <c r="FZ156" s="702"/>
      <c r="GA156" s="702"/>
      <c r="GB156" s="702"/>
      <c r="GC156" s="702"/>
      <c r="GD156" s="702"/>
      <c r="GE156" s="703"/>
      <c r="HW156" s="706"/>
      <c r="HX156" s="706"/>
      <c r="HY156" s="706"/>
      <c r="HZ156" s="706"/>
      <c r="IA156" s="706"/>
      <c r="IB156" s="706"/>
      <c r="IC156" s="706"/>
      <c r="ID156" s="706"/>
      <c r="IE156" s="706"/>
      <c r="IF156" s="706"/>
      <c r="IG156" s="706"/>
      <c r="IH156" s="706"/>
      <c r="II156" s="706"/>
      <c r="IJ156" s="706"/>
      <c r="IK156" s="706"/>
      <c r="IL156" s="706"/>
      <c r="IM156" s="706"/>
      <c r="IN156" s="706"/>
      <c r="IO156" s="706"/>
      <c r="IP156" s="706"/>
      <c r="IQ156" s="706"/>
      <c r="IR156" s="706"/>
      <c r="IS156" s="706"/>
      <c r="IT156" s="706"/>
      <c r="IU156" s="706"/>
      <c r="IV156" s="706"/>
      <c r="IW156" s="706"/>
      <c r="IX156" s="706"/>
      <c r="IY156" s="706"/>
      <c r="IZ156" s="706"/>
      <c r="JA156" s="706"/>
      <c r="JB156" s="706"/>
      <c r="JC156" s="706"/>
      <c r="JD156" s="706"/>
      <c r="JE156" s="706"/>
      <c r="JF156" s="706"/>
      <c r="JG156" s="706"/>
      <c r="JH156" s="706"/>
      <c r="JI156" s="706"/>
      <c r="JJ156" s="706"/>
      <c r="JK156" s="706"/>
      <c r="JL156" s="706"/>
      <c r="JM156" s="706"/>
      <c r="JN156" s="706"/>
      <c r="JO156" s="706"/>
      <c r="JP156" s="55"/>
      <c r="JQ156" s="55"/>
      <c r="JR156" s="54"/>
      <c r="JS156" s="651"/>
      <c r="JT156" s="652"/>
      <c r="JU156" s="55"/>
      <c r="JV156" s="55"/>
      <c r="JW156" s="55"/>
      <c r="JX156" s="55"/>
      <c r="JY156" s="55"/>
      <c r="JZ156" s="55"/>
      <c r="KA156" s="55"/>
      <c r="KB156" s="55"/>
      <c r="KC156" s="55"/>
      <c r="KD156" s="55"/>
      <c r="KE156" s="55"/>
      <c r="KF156" s="55"/>
      <c r="KG156" s="55"/>
      <c r="KH156" s="55"/>
      <c r="KI156" s="55"/>
      <c r="KJ156" s="55"/>
      <c r="KK156" s="55"/>
      <c r="KL156" s="55"/>
      <c r="KM156" s="55"/>
      <c r="KN156" s="43"/>
      <c r="KT156" s="626"/>
      <c r="KU156" s="626"/>
      <c r="KV156" s="626"/>
      <c r="KW156" s="626"/>
      <c r="KX156" s="626"/>
      <c r="KY156" s="626"/>
      <c r="KZ156" s="626"/>
      <c r="LA156" s="626"/>
      <c r="LB156" s="626"/>
      <c r="LC156" s="626"/>
      <c r="LD156" s="626"/>
      <c r="LE156" s="626"/>
      <c r="LF156" s="626"/>
      <c r="LG156" s="626"/>
      <c r="LH156" s="626"/>
      <c r="LI156" s="626"/>
      <c r="LJ156" s="626"/>
      <c r="LK156" s="626"/>
      <c r="LL156" s="626"/>
      <c r="LM156" s="626"/>
      <c r="LN156" s="626"/>
      <c r="LO156" s="626"/>
      <c r="LP156" s="626"/>
      <c r="LQ156" s="626"/>
      <c r="LR156" s="626"/>
      <c r="LS156" s="626"/>
      <c r="LT156" s="626"/>
      <c r="LU156" s="626"/>
      <c r="LV156" s="626"/>
      <c r="LW156" s="626"/>
      <c r="LX156" s="626"/>
      <c r="LY156" s="626"/>
      <c r="LZ156" s="626"/>
      <c r="MA156" s="626"/>
      <c r="MB156" s="626"/>
      <c r="MC156" s="626"/>
      <c r="MD156" s="626"/>
      <c r="ME156" s="626"/>
      <c r="MF156" s="626"/>
      <c r="MG156" s="626"/>
      <c r="MH156" s="626"/>
      <c r="MI156" s="626"/>
      <c r="MJ156" s="626"/>
      <c r="MK156" s="626"/>
      <c r="ML156" s="626"/>
      <c r="MM156" s="626"/>
      <c r="MN156" s="626"/>
      <c r="MO156" s="626"/>
      <c r="MP156" s="626"/>
      <c r="MQ156" s="626"/>
      <c r="MR156" s="626"/>
      <c r="MS156" s="626"/>
      <c r="MT156" s="626"/>
      <c r="MU156" s="626"/>
      <c r="MV156" s="626"/>
      <c r="MW156" s="626"/>
      <c r="MX156" s="626"/>
      <c r="MY156" s="626"/>
      <c r="MZ156" s="626"/>
      <c r="NA156" s="626"/>
      <c r="NB156" s="626"/>
      <c r="NC156" s="626"/>
      <c r="ND156" s="626"/>
      <c r="NE156" s="626"/>
      <c r="NF156" s="626"/>
      <c r="NG156" s="626"/>
      <c r="NH156" s="626"/>
      <c r="NI156" s="626"/>
      <c r="NJ156" s="627"/>
    </row>
    <row r="157" spans="2:374" ht="3.65" customHeight="1" x14ac:dyDescent="0.65">
      <c r="B157" s="27"/>
      <c r="C157" s="28"/>
      <c r="D157" s="712"/>
      <c r="E157" s="712"/>
      <c r="F157" s="712"/>
      <c r="G157" s="712"/>
      <c r="H157" s="712"/>
      <c r="I157" s="712"/>
      <c r="J157" s="712"/>
      <c r="K157" s="712"/>
      <c r="L157" s="712"/>
      <c r="M157" s="712"/>
      <c r="N157" s="712"/>
      <c r="O157" s="712"/>
      <c r="P157" s="712"/>
      <c r="Q157" s="712"/>
      <c r="R157" s="712"/>
      <c r="S157" s="712"/>
      <c r="T157" s="712"/>
      <c r="U157" s="712"/>
      <c r="V157" s="712"/>
      <c r="W157" s="712"/>
      <c r="X157" s="712"/>
      <c r="Y157" s="712"/>
      <c r="Z157" s="712"/>
      <c r="AA157" s="712"/>
      <c r="AB157" s="712"/>
      <c r="AC157" s="712"/>
      <c r="AD157" s="712"/>
      <c r="AE157" s="712"/>
      <c r="AF157" s="712"/>
      <c r="AG157" s="712"/>
      <c r="AH157" s="712"/>
      <c r="AI157" s="712"/>
      <c r="AJ157" s="712"/>
      <c r="AK157" s="712"/>
      <c r="AL157" s="712"/>
      <c r="AM157" s="712"/>
      <c r="AN157" s="712"/>
      <c r="AO157" s="712"/>
      <c r="AP157" s="712"/>
      <c r="AQ157" s="712"/>
      <c r="AR157" s="712"/>
      <c r="AS157" s="712"/>
      <c r="AT157" s="712"/>
      <c r="AU157" s="712"/>
      <c r="AV157" s="712"/>
      <c r="AW157" s="712"/>
      <c r="AX157" s="712"/>
      <c r="AY157" s="712"/>
      <c r="AZ157" s="86"/>
      <c r="BS157" s="668"/>
      <c r="BT157" s="651"/>
      <c r="BU157" s="61"/>
      <c r="BX157" s="105"/>
      <c r="BY157" s="105"/>
      <c r="BZ157" s="105"/>
      <c r="CA157" s="105"/>
      <c r="CB157" s="105"/>
      <c r="CC157" s="105"/>
      <c r="CD157" s="105"/>
      <c r="CE157" s="105"/>
      <c r="CF157" s="105"/>
      <c r="CG157" s="105"/>
      <c r="CH157" s="105"/>
      <c r="CJ157" s="101"/>
      <c r="CK157" s="101"/>
      <c r="CL157" s="101"/>
      <c r="CM157" s="101"/>
      <c r="CN157" s="101"/>
      <c r="CO157" s="101"/>
      <c r="CP157" s="101"/>
      <c r="CQ157" s="101"/>
      <c r="CR157" s="101"/>
      <c r="CS157" s="101"/>
      <c r="CT157" s="101"/>
      <c r="CU157" s="101"/>
      <c r="CV157" s="101"/>
      <c r="CW157" s="101"/>
      <c r="CX157" s="101"/>
      <c r="CY157" s="101"/>
      <c r="CZ157" s="101"/>
      <c r="DA157" s="101"/>
      <c r="DB157" s="101"/>
      <c r="DC157" s="101"/>
      <c r="DD157" s="101"/>
      <c r="DE157" s="101"/>
      <c r="DF157" s="101"/>
      <c r="DG157" s="101"/>
      <c r="DH157" s="101"/>
      <c r="DI157" s="101"/>
      <c r="DJ157" s="101"/>
      <c r="DK157" s="101"/>
      <c r="DL157" s="101"/>
      <c r="DM157" s="101"/>
      <c r="DN157" s="101"/>
      <c r="DO157" s="101"/>
      <c r="DP157" s="101"/>
      <c r="DQ157" s="101"/>
      <c r="DR157" s="101"/>
      <c r="DS157" s="101"/>
      <c r="DT157" s="101"/>
      <c r="DU157" s="101"/>
      <c r="DV157" s="101"/>
      <c r="DW157" s="101"/>
      <c r="DX157" s="101"/>
      <c r="DY157" s="101"/>
      <c r="DZ157" s="101"/>
      <c r="EA157" s="101"/>
      <c r="EB157" s="101"/>
      <c r="EC157" s="101"/>
      <c r="ED157" s="101"/>
      <c r="EE157" s="101"/>
      <c r="EF157" s="101"/>
      <c r="EG157" s="101"/>
      <c r="EH157" s="101"/>
      <c r="EI157" s="101"/>
      <c r="EJ157" s="101"/>
      <c r="EK157" s="101"/>
      <c r="EL157" s="101"/>
      <c r="EM157" s="101"/>
      <c r="EN157" s="101"/>
      <c r="EO157" s="101"/>
      <c r="EP157" s="101"/>
      <c r="EQ157" s="101"/>
      <c r="ER157" s="101"/>
      <c r="ES157" s="101"/>
      <c r="ET157" s="101"/>
      <c r="EU157" s="102"/>
      <c r="EV157" s="106"/>
      <c r="EW157" s="106"/>
      <c r="EX157" s="106"/>
      <c r="EY157" s="106"/>
      <c r="EZ157" s="106"/>
      <c r="FA157" s="106"/>
      <c r="FB157" s="106"/>
      <c r="FC157" s="106"/>
      <c r="FD157" s="106"/>
      <c r="FE157" s="106"/>
      <c r="FF157" s="106"/>
      <c r="FG157" s="106"/>
      <c r="FH157" s="106"/>
      <c r="FI157" s="106"/>
      <c r="FJ157" s="106"/>
      <c r="FK157" s="106"/>
      <c r="FL157" s="106"/>
      <c r="FM157" s="106"/>
      <c r="FN157" s="106"/>
      <c r="FO157" s="106"/>
      <c r="FP157" s="106"/>
      <c r="FQ157" s="106"/>
      <c r="FR157" s="106"/>
      <c r="FS157" s="106"/>
      <c r="FT157" s="106"/>
      <c r="FU157" s="106"/>
      <c r="FV157" s="106"/>
      <c r="FW157" s="106"/>
      <c r="FX157" s="106"/>
      <c r="FY157" s="106"/>
      <c r="FZ157" s="106"/>
      <c r="GA157" s="106"/>
      <c r="GB157" s="106"/>
      <c r="GC157" s="106"/>
      <c r="GD157" s="106"/>
      <c r="GE157" s="106"/>
      <c r="HW157" s="706"/>
      <c r="HX157" s="706"/>
      <c r="HY157" s="706"/>
      <c r="HZ157" s="706"/>
      <c r="IA157" s="706"/>
      <c r="IB157" s="706"/>
      <c r="IC157" s="706"/>
      <c r="ID157" s="706"/>
      <c r="IE157" s="706"/>
      <c r="IF157" s="706"/>
      <c r="IG157" s="706"/>
      <c r="IH157" s="706"/>
      <c r="II157" s="706"/>
      <c r="IJ157" s="706"/>
      <c r="IK157" s="706"/>
      <c r="IL157" s="706"/>
      <c r="IM157" s="706"/>
      <c r="IN157" s="706"/>
      <c r="IO157" s="706"/>
      <c r="IP157" s="706"/>
      <c r="IQ157" s="706"/>
      <c r="IR157" s="706"/>
      <c r="IS157" s="706"/>
      <c r="IT157" s="706"/>
      <c r="IU157" s="706"/>
      <c r="IV157" s="706"/>
      <c r="IW157" s="706"/>
      <c r="IX157" s="706"/>
      <c r="IY157" s="706"/>
      <c r="IZ157" s="706"/>
      <c r="JA157" s="706"/>
      <c r="JB157" s="706"/>
      <c r="JC157" s="706"/>
      <c r="JD157" s="706"/>
      <c r="JE157" s="706"/>
      <c r="JF157" s="706"/>
      <c r="JG157" s="706"/>
      <c r="JH157" s="706"/>
      <c r="JI157" s="706"/>
      <c r="JJ157" s="706"/>
      <c r="JK157" s="706"/>
      <c r="JL157" s="706"/>
      <c r="JM157" s="706"/>
      <c r="JN157" s="706"/>
      <c r="JO157" s="706"/>
      <c r="JP157" s="55"/>
      <c r="JQ157" s="55"/>
      <c r="JR157" s="54"/>
      <c r="JS157" s="651"/>
      <c r="JT157" s="652"/>
      <c r="JU157" s="55"/>
      <c r="JV157" s="55"/>
      <c r="JW157" s="55"/>
      <c r="JX157" s="55"/>
      <c r="JY157" s="55"/>
      <c r="JZ157" s="55"/>
      <c r="KA157" s="55"/>
      <c r="KB157" s="55"/>
      <c r="KC157" s="55"/>
      <c r="KD157" s="55"/>
      <c r="KE157" s="55"/>
      <c r="KF157" s="55"/>
      <c r="KG157" s="55"/>
      <c r="KH157" s="55"/>
      <c r="KI157" s="55"/>
      <c r="KJ157" s="55"/>
      <c r="KK157" s="55"/>
      <c r="KL157" s="55"/>
      <c r="KM157" s="55"/>
      <c r="KN157" s="43"/>
      <c r="KT157" s="626"/>
      <c r="KU157" s="626"/>
      <c r="KV157" s="626"/>
      <c r="KW157" s="626"/>
      <c r="KX157" s="626"/>
      <c r="KY157" s="626"/>
      <c r="KZ157" s="626"/>
      <c r="LA157" s="626"/>
      <c r="LB157" s="626"/>
      <c r="LC157" s="626"/>
      <c r="LD157" s="626"/>
      <c r="LE157" s="626"/>
      <c r="LF157" s="626"/>
      <c r="LG157" s="626"/>
      <c r="LH157" s="626"/>
      <c r="LI157" s="626"/>
      <c r="LJ157" s="626"/>
      <c r="LK157" s="626"/>
      <c r="LL157" s="626"/>
      <c r="LM157" s="626"/>
      <c r="LN157" s="626"/>
      <c r="LO157" s="626"/>
      <c r="LP157" s="626"/>
      <c r="LQ157" s="626"/>
      <c r="LR157" s="626"/>
      <c r="LS157" s="626"/>
      <c r="LT157" s="626"/>
      <c r="LU157" s="626"/>
      <c r="LV157" s="626"/>
      <c r="LW157" s="626"/>
      <c r="LX157" s="626"/>
      <c r="LY157" s="626"/>
      <c r="LZ157" s="626"/>
      <c r="MA157" s="626"/>
      <c r="MB157" s="626"/>
      <c r="MC157" s="626"/>
      <c r="MD157" s="626"/>
      <c r="ME157" s="626"/>
      <c r="MF157" s="626"/>
      <c r="MG157" s="626"/>
      <c r="MH157" s="626"/>
      <c r="MI157" s="626"/>
      <c r="MJ157" s="626"/>
      <c r="MK157" s="626"/>
      <c r="ML157" s="626"/>
      <c r="MM157" s="626"/>
      <c r="MN157" s="626"/>
      <c r="MO157" s="626"/>
      <c r="MP157" s="626"/>
      <c r="MQ157" s="626"/>
      <c r="MR157" s="626"/>
      <c r="MS157" s="626"/>
      <c r="MT157" s="626"/>
      <c r="MU157" s="626"/>
      <c r="MV157" s="626"/>
      <c r="MW157" s="626"/>
      <c r="MX157" s="626"/>
      <c r="MY157" s="626"/>
      <c r="MZ157" s="626"/>
      <c r="NA157" s="626"/>
      <c r="NB157" s="626"/>
      <c r="NC157" s="626"/>
      <c r="ND157" s="626"/>
      <c r="NE157" s="626"/>
      <c r="NF157" s="626"/>
      <c r="NG157" s="626"/>
      <c r="NH157" s="626"/>
      <c r="NI157" s="626"/>
      <c r="NJ157" s="627"/>
    </row>
    <row r="158" spans="2:374" ht="3.65" customHeight="1" x14ac:dyDescent="0.65">
      <c r="B158" s="27"/>
      <c r="C158" s="28"/>
      <c r="D158" s="712"/>
      <c r="E158" s="712"/>
      <c r="F158" s="712"/>
      <c r="G158" s="712"/>
      <c r="H158" s="712"/>
      <c r="I158" s="712"/>
      <c r="J158" s="712"/>
      <c r="K158" s="712"/>
      <c r="L158" s="712"/>
      <c r="M158" s="712"/>
      <c r="N158" s="712"/>
      <c r="O158" s="712"/>
      <c r="P158" s="712"/>
      <c r="Q158" s="712"/>
      <c r="R158" s="712"/>
      <c r="S158" s="712"/>
      <c r="T158" s="712"/>
      <c r="U158" s="712"/>
      <c r="V158" s="712"/>
      <c r="W158" s="712"/>
      <c r="X158" s="712"/>
      <c r="Y158" s="712"/>
      <c r="Z158" s="712"/>
      <c r="AA158" s="712"/>
      <c r="AB158" s="712"/>
      <c r="AC158" s="712"/>
      <c r="AD158" s="712"/>
      <c r="AE158" s="712"/>
      <c r="AF158" s="712"/>
      <c r="AG158" s="712"/>
      <c r="AH158" s="712"/>
      <c r="AI158" s="712"/>
      <c r="AJ158" s="712"/>
      <c r="AK158" s="712"/>
      <c r="AL158" s="712"/>
      <c r="AM158" s="712"/>
      <c r="AN158" s="712"/>
      <c r="AO158" s="712"/>
      <c r="AP158" s="712"/>
      <c r="AQ158" s="712"/>
      <c r="AR158" s="712"/>
      <c r="AS158" s="712"/>
      <c r="AT158" s="712"/>
      <c r="AU158" s="712"/>
      <c r="AV158" s="712"/>
      <c r="AW158" s="712"/>
      <c r="AX158" s="712"/>
      <c r="AY158" s="712"/>
      <c r="AZ158" s="86"/>
      <c r="BS158" s="668"/>
      <c r="BT158" s="651"/>
      <c r="BU158" s="61"/>
      <c r="HW158" s="706"/>
      <c r="HX158" s="706"/>
      <c r="HY158" s="706"/>
      <c r="HZ158" s="706"/>
      <c r="IA158" s="706"/>
      <c r="IB158" s="706"/>
      <c r="IC158" s="706"/>
      <c r="ID158" s="706"/>
      <c r="IE158" s="706"/>
      <c r="IF158" s="706"/>
      <c r="IG158" s="706"/>
      <c r="IH158" s="706"/>
      <c r="II158" s="706"/>
      <c r="IJ158" s="706"/>
      <c r="IK158" s="706"/>
      <c r="IL158" s="706"/>
      <c r="IM158" s="706"/>
      <c r="IN158" s="706"/>
      <c r="IO158" s="706"/>
      <c r="IP158" s="706"/>
      <c r="IQ158" s="706"/>
      <c r="IR158" s="706"/>
      <c r="IS158" s="706"/>
      <c r="IT158" s="706"/>
      <c r="IU158" s="706"/>
      <c r="IV158" s="706"/>
      <c r="IW158" s="706"/>
      <c r="IX158" s="706"/>
      <c r="IY158" s="706"/>
      <c r="IZ158" s="706"/>
      <c r="JA158" s="706"/>
      <c r="JB158" s="706"/>
      <c r="JC158" s="706"/>
      <c r="JD158" s="706"/>
      <c r="JE158" s="706"/>
      <c r="JF158" s="706"/>
      <c r="JG158" s="706"/>
      <c r="JH158" s="706"/>
      <c r="JI158" s="706"/>
      <c r="JJ158" s="706"/>
      <c r="JK158" s="706"/>
      <c r="JL158" s="706"/>
      <c r="JM158" s="706"/>
      <c r="JN158" s="706"/>
      <c r="JO158" s="706"/>
      <c r="JP158" s="55"/>
      <c r="JQ158" s="55"/>
      <c r="JR158" s="54"/>
      <c r="JS158" s="651"/>
      <c r="JT158" s="652"/>
      <c r="JU158" s="55"/>
      <c r="JV158" s="55"/>
      <c r="JW158" s="55"/>
      <c r="JX158" s="55"/>
      <c r="JY158" s="55"/>
      <c r="JZ158" s="55"/>
      <c r="KA158" s="55"/>
      <c r="KB158" s="55"/>
      <c r="KC158" s="55"/>
      <c r="KD158" s="55"/>
      <c r="KE158" s="55"/>
      <c r="KF158" s="55"/>
      <c r="KG158" s="55"/>
      <c r="KH158" s="55"/>
      <c r="KI158" s="55"/>
      <c r="KJ158" s="55"/>
      <c r="KK158" s="55"/>
      <c r="KL158" s="55"/>
      <c r="KM158" s="55"/>
      <c r="KN158" s="43"/>
      <c r="KT158" s="626"/>
      <c r="KU158" s="626"/>
      <c r="KV158" s="626"/>
      <c r="KW158" s="626"/>
      <c r="KX158" s="626"/>
      <c r="KY158" s="626"/>
      <c r="KZ158" s="626"/>
      <c r="LA158" s="626"/>
      <c r="LB158" s="626"/>
      <c r="LC158" s="626"/>
      <c r="LD158" s="626"/>
      <c r="LE158" s="626"/>
      <c r="LF158" s="626"/>
      <c r="LG158" s="626"/>
      <c r="LH158" s="626"/>
      <c r="LI158" s="626"/>
      <c r="LJ158" s="626"/>
      <c r="LK158" s="626"/>
      <c r="LL158" s="626"/>
      <c r="LM158" s="626"/>
      <c r="LN158" s="626"/>
      <c r="LO158" s="626"/>
      <c r="LP158" s="626"/>
      <c r="LQ158" s="626"/>
      <c r="LR158" s="626"/>
      <c r="LS158" s="626"/>
      <c r="LT158" s="626"/>
      <c r="LU158" s="626"/>
      <c r="LV158" s="626"/>
      <c r="LW158" s="626"/>
      <c r="LX158" s="626"/>
      <c r="LY158" s="626"/>
      <c r="LZ158" s="626"/>
      <c r="MA158" s="626"/>
      <c r="MB158" s="626"/>
      <c r="MC158" s="626"/>
      <c r="MD158" s="626"/>
      <c r="ME158" s="626"/>
      <c r="MF158" s="626"/>
      <c r="MG158" s="626"/>
      <c r="MH158" s="626"/>
      <c r="MI158" s="626"/>
      <c r="MJ158" s="626"/>
      <c r="MK158" s="626"/>
      <c r="ML158" s="626"/>
      <c r="MM158" s="626"/>
      <c r="MN158" s="626"/>
      <c r="MO158" s="626"/>
      <c r="MP158" s="626"/>
      <c r="MQ158" s="626"/>
      <c r="MR158" s="626"/>
      <c r="MS158" s="626"/>
      <c r="MT158" s="626"/>
      <c r="MU158" s="626"/>
      <c r="MV158" s="626"/>
      <c r="MW158" s="626"/>
      <c r="MX158" s="626"/>
      <c r="MY158" s="626"/>
      <c r="MZ158" s="626"/>
      <c r="NA158" s="626"/>
      <c r="NB158" s="626"/>
      <c r="NC158" s="626"/>
      <c r="ND158" s="626"/>
      <c r="NE158" s="626"/>
      <c r="NF158" s="626"/>
      <c r="NG158" s="626"/>
      <c r="NH158" s="626"/>
      <c r="NI158" s="626"/>
      <c r="NJ158" s="627"/>
    </row>
    <row r="159" spans="2:374" ht="3.65" customHeight="1" x14ac:dyDescent="0.65">
      <c r="B159" s="27"/>
      <c r="C159" s="28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86"/>
      <c r="BS159" s="668"/>
      <c r="BT159" s="651"/>
      <c r="BU159" s="61"/>
      <c r="HW159" s="706"/>
      <c r="HX159" s="706"/>
      <c r="HY159" s="706"/>
      <c r="HZ159" s="706"/>
      <c r="IA159" s="706"/>
      <c r="IB159" s="706"/>
      <c r="IC159" s="706"/>
      <c r="ID159" s="706"/>
      <c r="IE159" s="706"/>
      <c r="IF159" s="706"/>
      <c r="IG159" s="706"/>
      <c r="IH159" s="706"/>
      <c r="II159" s="706"/>
      <c r="IJ159" s="706"/>
      <c r="IK159" s="706"/>
      <c r="IL159" s="706"/>
      <c r="IM159" s="706"/>
      <c r="IN159" s="706"/>
      <c r="IO159" s="706"/>
      <c r="IP159" s="706"/>
      <c r="IQ159" s="706"/>
      <c r="IR159" s="706"/>
      <c r="IS159" s="706"/>
      <c r="IT159" s="706"/>
      <c r="IU159" s="706"/>
      <c r="IV159" s="706"/>
      <c r="IW159" s="706"/>
      <c r="IX159" s="706"/>
      <c r="IY159" s="706"/>
      <c r="IZ159" s="706"/>
      <c r="JA159" s="706"/>
      <c r="JB159" s="706"/>
      <c r="JC159" s="706"/>
      <c r="JD159" s="706"/>
      <c r="JE159" s="706"/>
      <c r="JF159" s="706"/>
      <c r="JG159" s="706"/>
      <c r="JH159" s="706"/>
      <c r="JI159" s="706"/>
      <c r="JJ159" s="706"/>
      <c r="JK159" s="706"/>
      <c r="JL159" s="706"/>
      <c r="JM159" s="706"/>
      <c r="JN159" s="706"/>
      <c r="JO159" s="706"/>
      <c r="JR159" s="54"/>
      <c r="JS159" s="651"/>
      <c r="JT159" s="652"/>
      <c r="JU159" s="55"/>
      <c r="JV159" s="55"/>
      <c r="JW159" s="55"/>
      <c r="JX159" s="55"/>
      <c r="JY159" s="55"/>
      <c r="JZ159" s="55"/>
      <c r="KA159" s="55"/>
      <c r="KB159" s="55"/>
      <c r="KC159" s="55"/>
      <c r="KD159" s="55"/>
      <c r="KE159" s="55"/>
      <c r="KF159" s="55"/>
      <c r="KG159" s="55"/>
      <c r="KH159" s="55"/>
      <c r="KI159" s="55"/>
      <c r="KJ159" s="55"/>
      <c r="KK159" s="55"/>
      <c r="KL159" s="55"/>
      <c r="KM159" s="55"/>
      <c r="KN159" s="43"/>
      <c r="KT159" s="626"/>
      <c r="KU159" s="626"/>
      <c r="KV159" s="626"/>
      <c r="KW159" s="626"/>
      <c r="KX159" s="626"/>
      <c r="KY159" s="626"/>
      <c r="KZ159" s="626"/>
      <c r="LA159" s="626"/>
      <c r="LB159" s="626"/>
      <c r="LC159" s="626"/>
      <c r="LD159" s="626"/>
      <c r="LE159" s="626"/>
      <c r="LF159" s="626"/>
      <c r="LG159" s="626"/>
      <c r="LH159" s="626"/>
      <c r="LI159" s="626"/>
      <c r="LJ159" s="626"/>
      <c r="LK159" s="626"/>
      <c r="LL159" s="626"/>
      <c r="LM159" s="626"/>
      <c r="LN159" s="626"/>
      <c r="LO159" s="626"/>
      <c r="LP159" s="626"/>
      <c r="LQ159" s="626"/>
      <c r="LR159" s="626"/>
      <c r="LS159" s="626"/>
      <c r="LT159" s="626"/>
      <c r="LU159" s="626"/>
      <c r="LV159" s="626"/>
      <c r="LW159" s="626"/>
      <c r="LX159" s="626"/>
      <c r="LY159" s="626"/>
      <c r="LZ159" s="626"/>
      <c r="MA159" s="626"/>
      <c r="MB159" s="626"/>
      <c r="MC159" s="626"/>
      <c r="MD159" s="626"/>
      <c r="ME159" s="626"/>
      <c r="MF159" s="626"/>
      <c r="MG159" s="626"/>
      <c r="MH159" s="626"/>
      <c r="MI159" s="626"/>
      <c r="MJ159" s="626"/>
      <c r="MK159" s="626"/>
      <c r="ML159" s="626"/>
      <c r="MM159" s="626"/>
      <c r="MN159" s="626"/>
      <c r="MO159" s="626"/>
      <c r="MP159" s="626"/>
      <c r="MQ159" s="626"/>
      <c r="MR159" s="626"/>
      <c r="MS159" s="626"/>
      <c r="MT159" s="626"/>
      <c r="MU159" s="626"/>
      <c r="MV159" s="626"/>
      <c r="MW159" s="626"/>
      <c r="MX159" s="626"/>
      <c r="MY159" s="626"/>
      <c r="MZ159" s="626"/>
      <c r="NA159" s="626"/>
      <c r="NB159" s="626"/>
      <c r="NC159" s="626"/>
      <c r="ND159" s="626"/>
      <c r="NE159" s="626"/>
      <c r="NF159" s="626"/>
      <c r="NG159" s="626"/>
      <c r="NH159" s="626"/>
      <c r="NI159" s="626"/>
      <c r="NJ159" s="627"/>
    </row>
    <row r="160" spans="2:374" ht="3.65" customHeight="1" x14ac:dyDescent="0.65">
      <c r="B160" s="27"/>
      <c r="C160" s="28"/>
      <c r="D160" s="712" t="s">
        <v>77</v>
      </c>
      <c r="E160" s="712"/>
      <c r="F160" s="712"/>
      <c r="G160" s="712"/>
      <c r="H160" s="712"/>
      <c r="I160" s="712"/>
      <c r="J160" s="712"/>
      <c r="K160" s="712"/>
      <c r="L160" s="712"/>
      <c r="M160" s="712"/>
      <c r="N160" s="712"/>
      <c r="O160" s="712"/>
      <c r="P160" s="712"/>
      <c r="Q160" s="712"/>
      <c r="R160" s="712"/>
      <c r="S160" s="712"/>
      <c r="T160" s="712"/>
      <c r="U160" s="712"/>
      <c r="V160" s="712"/>
      <c r="W160" s="712"/>
      <c r="X160" s="712"/>
      <c r="Y160" s="712"/>
      <c r="Z160" s="712"/>
      <c r="AA160" s="712"/>
      <c r="AB160" s="712"/>
      <c r="AC160" s="712"/>
      <c r="AD160" s="712"/>
      <c r="AE160" s="712"/>
      <c r="AF160" s="712"/>
      <c r="AG160" s="712"/>
      <c r="AH160" s="712"/>
      <c r="AI160" s="712"/>
      <c r="AJ160" s="712"/>
      <c r="AK160" s="712"/>
      <c r="AL160" s="712"/>
      <c r="AM160" s="712"/>
      <c r="AN160" s="712"/>
      <c r="AO160" s="712"/>
      <c r="AP160" s="712"/>
      <c r="AQ160" s="712"/>
      <c r="AR160" s="712"/>
      <c r="AS160" s="712"/>
      <c r="AT160" s="712"/>
      <c r="AU160" s="712"/>
      <c r="AV160" s="712"/>
      <c r="AW160" s="712"/>
      <c r="AX160" s="712"/>
      <c r="AY160" s="712"/>
      <c r="AZ160" s="86"/>
      <c r="BS160" s="668"/>
      <c r="BT160" s="651"/>
      <c r="BU160" s="61"/>
      <c r="JR160" s="54"/>
      <c r="JS160" s="651"/>
      <c r="JT160" s="652"/>
      <c r="JU160" s="55"/>
      <c r="JV160" s="55"/>
      <c r="JW160" s="55"/>
      <c r="JX160" s="55"/>
      <c r="JY160" s="55"/>
      <c r="JZ160" s="55"/>
      <c r="KA160" s="55"/>
      <c r="KB160" s="55"/>
      <c r="KC160" s="55"/>
      <c r="KD160" s="55"/>
      <c r="KE160" s="55"/>
      <c r="KF160" s="55"/>
      <c r="KG160" s="55"/>
      <c r="KH160" s="55"/>
      <c r="KI160" s="55"/>
      <c r="KJ160" s="55"/>
      <c r="KK160" s="55"/>
      <c r="KL160" s="55"/>
      <c r="KM160" s="55"/>
      <c r="KN160" s="43"/>
      <c r="KT160" s="626"/>
      <c r="KU160" s="626"/>
      <c r="KV160" s="626"/>
      <c r="KW160" s="626"/>
      <c r="KX160" s="626"/>
      <c r="KY160" s="626"/>
      <c r="KZ160" s="626"/>
      <c r="LA160" s="626"/>
      <c r="LB160" s="626"/>
      <c r="LC160" s="626"/>
      <c r="LD160" s="626"/>
      <c r="LE160" s="626"/>
      <c r="LF160" s="626"/>
      <c r="LG160" s="626"/>
      <c r="LH160" s="626"/>
      <c r="LI160" s="626"/>
      <c r="LJ160" s="626"/>
      <c r="LK160" s="626"/>
      <c r="LL160" s="626"/>
      <c r="LM160" s="626"/>
      <c r="LN160" s="626"/>
      <c r="LO160" s="626"/>
      <c r="LP160" s="626"/>
      <c r="LQ160" s="626"/>
      <c r="LR160" s="626"/>
      <c r="LS160" s="626"/>
      <c r="LT160" s="626"/>
      <c r="LU160" s="626"/>
      <c r="LV160" s="626"/>
      <c r="LW160" s="626"/>
      <c r="LX160" s="626"/>
      <c r="LY160" s="626"/>
      <c r="LZ160" s="626"/>
      <c r="MA160" s="626"/>
      <c r="MB160" s="626"/>
      <c r="MC160" s="626"/>
      <c r="MD160" s="626"/>
      <c r="ME160" s="626"/>
      <c r="MF160" s="626"/>
      <c r="MG160" s="626"/>
      <c r="MH160" s="626"/>
      <c r="MI160" s="626"/>
      <c r="MJ160" s="626"/>
      <c r="MK160" s="626"/>
      <c r="ML160" s="626"/>
      <c r="MM160" s="626"/>
      <c r="MN160" s="626"/>
      <c r="MO160" s="626"/>
      <c r="MP160" s="626"/>
      <c r="MQ160" s="626"/>
      <c r="MR160" s="626"/>
      <c r="MS160" s="626"/>
      <c r="MT160" s="626"/>
      <c r="MU160" s="626"/>
      <c r="MV160" s="626"/>
      <c r="MW160" s="626"/>
      <c r="MX160" s="626"/>
      <c r="MY160" s="626"/>
      <c r="MZ160" s="626"/>
      <c r="NA160" s="626"/>
      <c r="NB160" s="626"/>
      <c r="NC160" s="626"/>
      <c r="ND160" s="626"/>
      <c r="NE160" s="626"/>
      <c r="NF160" s="626"/>
      <c r="NG160" s="626"/>
      <c r="NH160" s="626"/>
      <c r="NI160" s="626"/>
      <c r="NJ160" s="627"/>
    </row>
    <row r="161" spans="2:374" ht="3.65" customHeight="1" x14ac:dyDescent="0.65">
      <c r="B161" s="27"/>
      <c r="C161" s="28"/>
      <c r="D161" s="712"/>
      <c r="E161" s="712"/>
      <c r="F161" s="712"/>
      <c r="G161" s="712"/>
      <c r="H161" s="712"/>
      <c r="I161" s="712"/>
      <c r="J161" s="712"/>
      <c r="K161" s="712"/>
      <c r="L161" s="712"/>
      <c r="M161" s="712"/>
      <c r="N161" s="712"/>
      <c r="O161" s="712"/>
      <c r="P161" s="712"/>
      <c r="Q161" s="712"/>
      <c r="R161" s="712"/>
      <c r="S161" s="712"/>
      <c r="T161" s="712"/>
      <c r="U161" s="712"/>
      <c r="V161" s="712"/>
      <c r="W161" s="712"/>
      <c r="X161" s="712"/>
      <c r="Y161" s="712"/>
      <c r="Z161" s="712"/>
      <c r="AA161" s="712"/>
      <c r="AB161" s="712"/>
      <c r="AC161" s="712"/>
      <c r="AD161" s="712"/>
      <c r="AE161" s="712"/>
      <c r="AF161" s="712"/>
      <c r="AG161" s="712"/>
      <c r="AH161" s="712"/>
      <c r="AI161" s="712"/>
      <c r="AJ161" s="712"/>
      <c r="AK161" s="712"/>
      <c r="AL161" s="712"/>
      <c r="AM161" s="712"/>
      <c r="AN161" s="712"/>
      <c r="AO161" s="712"/>
      <c r="AP161" s="712"/>
      <c r="AQ161" s="712"/>
      <c r="AR161" s="712"/>
      <c r="AS161" s="712"/>
      <c r="AT161" s="712"/>
      <c r="AU161" s="712"/>
      <c r="AV161" s="712"/>
      <c r="AW161" s="712"/>
      <c r="AX161" s="712"/>
      <c r="AY161" s="712"/>
      <c r="AZ161" s="86"/>
      <c r="BS161" s="668"/>
      <c r="BT161" s="651"/>
      <c r="BU161" s="61"/>
      <c r="JR161" s="97"/>
      <c r="JS161" s="653"/>
      <c r="JT161" s="654"/>
      <c r="JU161" s="55"/>
      <c r="JV161" s="55"/>
      <c r="JW161" s="55"/>
      <c r="JX161" s="55"/>
      <c r="JY161" s="55"/>
      <c r="JZ161" s="55"/>
      <c r="KA161" s="55"/>
      <c r="KB161" s="55"/>
      <c r="KC161" s="55"/>
      <c r="KD161" s="55"/>
      <c r="KE161" s="55"/>
      <c r="KF161" s="55"/>
      <c r="KG161" s="55"/>
      <c r="KH161" s="55"/>
      <c r="KI161" s="55"/>
      <c r="KJ161" s="55"/>
      <c r="KK161" s="55"/>
      <c r="KL161" s="55"/>
      <c r="KM161" s="55"/>
      <c r="KN161" s="43"/>
      <c r="KT161" s="626"/>
      <c r="KU161" s="626"/>
      <c r="KV161" s="626"/>
      <c r="KW161" s="626"/>
      <c r="KX161" s="626"/>
      <c r="KY161" s="626"/>
      <c r="KZ161" s="626"/>
      <c r="LA161" s="626"/>
      <c r="LB161" s="626"/>
      <c r="LC161" s="626"/>
      <c r="LD161" s="626"/>
      <c r="LE161" s="626"/>
      <c r="LF161" s="626"/>
      <c r="LG161" s="626"/>
      <c r="LH161" s="626"/>
      <c r="LI161" s="626"/>
      <c r="LJ161" s="626"/>
      <c r="LK161" s="626"/>
      <c r="LL161" s="626"/>
      <c r="LM161" s="626"/>
      <c r="LN161" s="626"/>
      <c r="LO161" s="626"/>
      <c r="LP161" s="626"/>
      <c r="LQ161" s="626"/>
      <c r="LR161" s="626"/>
      <c r="LS161" s="626"/>
      <c r="LT161" s="626"/>
      <c r="LU161" s="626"/>
      <c r="LV161" s="626"/>
      <c r="LW161" s="626"/>
      <c r="LX161" s="626"/>
      <c r="LY161" s="626"/>
      <c r="LZ161" s="626"/>
      <c r="MA161" s="626"/>
      <c r="MB161" s="626"/>
      <c r="MC161" s="626"/>
      <c r="MD161" s="626"/>
      <c r="ME161" s="626"/>
      <c r="MF161" s="626"/>
      <c r="MG161" s="626"/>
      <c r="MH161" s="626"/>
      <c r="MI161" s="626"/>
      <c r="MJ161" s="626"/>
      <c r="MK161" s="626"/>
      <c r="ML161" s="626"/>
      <c r="MM161" s="626"/>
      <c r="MN161" s="626"/>
      <c r="MO161" s="626"/>
      <c r="MP161" s="626"/>
      <c r="MQ161" s="626"/>
      <c r="MR161" s="626"/>
      <c r="MS161" s="626"/>
      <c r="MT161" s="626"/>
      <c r="MU161" s="626"/>
      <c r="MV161" s="626"/>
      <c r="MW161" s="626"/>
      <c r="MX161" s="626"/>
      <c r="MY161" s="626"/>
      <c r="MZ161" s="626"/>
      <c r="NA161" s="626"/>
      <c r="NB161" s="626"/>
      <c r="NC161" s="626"/>
      <c r="ND161" s="626"/>
      <c r="NE161" s="626"/>
      <c r="NF161" s="626"/>
      <c r="NG161" s="626"/>
      <c r="NH161" s="626"/>
      <c r="NI161" s="626"/>
      <c r="NJ161" s="627"/>
    </row>
    <row r="162" spans="2:374" ht="3.65" customHeight="1" x14ac:dyDescent="0.65">
      <c r="B162" s="27"/>
      <c r="C162" s="28"/>
      <c r="D162" s="712"/>
      <c r="E162" s="712"/>
      <c r="F162" s="712"/>
      <c r="G162" s="712"/>
      <c r="H162" s="712"/>
      <c r="I162" s="712"/>
      <c r="J162" s="712"/>
      <c r="K162" s="712"/>
      <c r="L162" s="712"/>
      <c r="M162" s="712"/>
      <c r="N162" s="712"/>
      <c r="O162" s="712"/>
      <c r="P162" s="712"/>
      <c r="Q162" s="712"/>
      <c r="R162" s="712"/>
      <c r="S162" s="712"/>
      <c r="T162" s="712"/>
      <c r="U162" s="712"/>
      <c r="V162" s="712"/>
      <c r="W162" s="712"/>
      <c r="X162" s="712"/>
      <c r="Y162" s="712"/>
      <c r="Z162" s="712"/>
      <c r="AA162" s="712"/>
      <c r="AB162" s="712"/>
      <c r="AC162" s="712"/>
      <c r="AD162" s="712"/>
      <c r="AE162" s="712"/>
      <c r="AF162" s="712"/>
      <c r="AG162" s="712"/>
      <c r="AH162" s="712"/>
      <c r="AI162" s="712"/>
      <c r="AJ162" s="712"/>
      <c r="AK162" s="712"/>
      <c r="AL162" s="712"/>
      <c r="AM162" s="712"/>
      <c r="AN162" s="712"/>
      <c r="AO162" s="712"/>
      <c r="AP162" s="712"/>
      <c r="AQ162" s="712"/>
      <c r="AR162" s="712"/>
      <c r="AS162" s="712"/>
      <c r="AT162" s="712"/>
      <c r="AU162" s="712"/>
      <c r="AV162" s="712"/>
      <c r="AW162" s="712"/>
      <c r="AX162" s="712"/>
      <c r="AY162" s="712"/>
      <c r="AZ162" s="86"/>
      <c r="BS162" s="689" t="s">
        <v>78</v>
      </c>
      <c r="BT162" s="690"/>
      <c r="BU162" s="107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  <c r="DK162" s="108"/>
      <c r="DL162" s="108"/>
      <c r="DM162" s="108"/>
      <c r="DN162" s="108"/>
      <c r="DO162" s="108"/>
      <c r="DP162" s="108"/>
      <c r="DQ162" s="108"/>
      <c r="DR162" s="108"/>
      <c r="DS162" s="108"/>
      <c r="DT162" s="108"/>
      <c r="DU162" s="108"/>
      <c r="DV162" s="108"/>
      <c r="DW162" s="108"/>
      <c r="DX162" s="108"/>
      <c r="DY162" s="108"/>
      <c r="DZ162" s="108"/>
      <c r="EA162" s="108"/>
      <c r="EB162" s="108"/>
      <c r="EC162" s="108"/>
      <c r="ED162" s="108"/>
      <c r="EE162" s="108"/>
      <c r="EF162" s="108"/>
      <c r="EG162" s="108"/>
      <c r="EH162" s="108"/>
      <c r="EI162" s="108"/>
      <c r="EJ162" s="108"/>
      <c r="EK162" s="108"/>
      <c r="EL162" s="108"/>
      <c r="EM162" s="108"/>
      <c r="EN162" s="108"/>
      <c r="EO162" s="108"/>
      <c r="EP162" s="108"/>
      <c r="EQ162" s="108"/>
      <c r="ER162" s="108"/>
      <c r="ES162" s="108"/>
      <c r="ET162" s="108"/>
      <c r="EU162" s="108"/>
      <c r="EV162" s="108"/>
      <c r="EW162" s="108"/>
      <c r="EX162" s="108"/>
      <c r="EY162" s="108"/>
      <c r="EZ162" s="108"/>
      <c r="FA162" s="108"/>
      <c r="FB162" s="108"/>
      <c r="FC162" s="108"/>
      <c r="FD162" s="108"/>
      <c r="FE162" s="108"/>
      <c r="FF162" s="108"/>
      <c r="FG162" s="108"/>
      <c r="FH162" s="108"/>
      <c r="FI162" s="108"/>
      <c r="FJ162" s="108"/>
      <c r="FK162" s="108"/>
      <c r="FL162" s="108"/>
      <c r="FM162" s="108"/>
      <c r="FN162" s="108"/>
      <c r="FO162" s="108"/>
      <c r="FP162" s="108"/>
      <c r="FQ162" s="108"/>
      <c r="FR162" s="108"/>
      <c r="FS162" s="108"/>
      <c r="FT162" s="108"/>
      <c r="FU162" s="108"/>
      <c r="FV162" s="108"/>
      <c r="FW162" s="108"/>
      <c r="FX162" s="108"/>
      <c r="FY162" s="108"/>
      <c r="FZ162" s="108"/>
      <c r="GA162" s="108"/>
      <c r="GB162" s="108"/>
      <c r="GC162" s="108"/>
      <c r="GD162" s="108"/>
      <c r="GE162" s="108"/>
      <c r="GF162" s="108"/>
      <c r="GG162" s="108"/>
      <c r="GH162" s="108"/>
      <c r="GI162" s="108"/>
      <c r="GJ162" s="108"/>
      <c r="GK162" s="108"/>
      <c r="GL162" s="108"/>
      <c r="GM162" s="108"/>
      <c r="GN162" s="108"/>
      <c r="GO162" s="108"/>
      <c r="GP162" s="108"/>
      <c r="GQ162" s="108"/>
      <c r="GR162" s="108"/>
      <c r="GS162" s="108"/>
      <c r="GT162" s="108"/>
      <c r="GU162" s="108"/>
      <c r="GV162" s="108"/>
      <c r="GW162" s="108"/>
      <c r="GX162" s="108"/>
      <c r="GY162" s="108"/>
      <c r="GZ162" s="108"/>
      <c r="HA162" s="108"/>
      <c r="HB162" s="108"/>
      <c r="HC162" s="108"/>
      <c r="HD162" s="108"/>
      <c r="HE162" s="108"/>
      <c r="HF162" s="108"/>
      <c r="HG162" s="108"/>
      <c r="HH162" s="108"/>
      <c r="HI162" s="108"/>
      <c r="HJ162" s="108"/>
      <c r="HK162" s="108"/>
      <c r="HL162" s="108"/>
      <c r="HM162" s="108"/>
      <c r="HN162" s="108"/>
      <c r="HO162" s="108"/>
      <c r="HP162" s="108"/>
      <c r="HQ162" s="108"/>
      <c r="HR162" s="108"/>
      <c r="HS162" s="108"/>
      <c r="HT162" s="108"/>
      <c r="HU162" s="108"/>
      <c r="HV162" s="108"/>
      <c r="HW162" s="108"/>
      <c r="HX162" s="108"/>
      <c r="HY162" s="108"/>
      <c r="HZ162" s="108"/>
      <c r="IA162" s="108"/>
      <c r="IB162" s="108"/>
      <c r="IC162" s="108"/>
      <c r="ID162" s="108"/>
      <c r="IE162" s="108"/>
      <c r="IF162" s="108"/>
      <c r="IG162" s="108"/>
      <c r="IH162" s="108"/>
      <c r="II162" s="108"/>
      <c r="IJ162" s="108"/>
      <c r="IK162" s="108"/>
      <c r="IL162" s="108"/>
      <c r="IM162" s="108"/>
      <c r="IN162" s="108"/>
      <c r="IO162" s="108"/>
      <c r="IP162" s="108"/>
      <c r="IQ162" s="108"/>
      <c r="IR162" s="108"/>
      <c r="IS162" s="108"/>
      <c r="IT162" s="108"/>
      <c r="IU162" s="108"/>
      <c r="IV162" s="108"/>
      <c r="IW162" s="108"/>
      <c r="IX162" s="108"/>
      <c r="IY162" s="108"/>
      <c r="IZ162" s="108"/>
      <c r="JA162" s="108"/>
      <c r="JB162" s="108"/>
      <c r="JC162" s="108"/>
      <c r="JD162" s="108"/>
      <c r="JE162" s="108"/>
      <c r="JF162" s="108"/>
      <c r="JG162" s="108"/>
      <c r="JH162" s="108"/>
      <c r="JI162" s="108"/>
      <c r="JJ162" s="108"/>
      <c r="JK162" s="108"/>
      <c r="JL162" s="108"/>
      <c r="JM162" s="108"/>
      <c r="JN162" s="108"/>
      <c r="JO162" s="108"/>
      <c r="JP162" s="108"/>
      <c r="JQ162" s="108"/>
      <c r="JR162" s="54"/>
      <c r="JS162" s="644" t="s">
        <v>78</v>
      </c>
      <c r="JT162" s="645"/>
      <c r="JU162" s="41"/>
      <c r="JV162" s="41"/>
      <c r="JW162" s="41"/>
      <c r="JX162" s="41"/>
      <c r="JY162" s="41"/>
      <c r="JZ162" s="41"/>
      <c r="KA162" s="55"/>
      <c r="KB162" s="55"/>
      <c r="KC162" s="55"/>
      <c r="KD162" s="55"/>
      <c r="KE162" s="55"/>
      <c r="KF162" s="55"/>
      <c r="KG162" s="55"/>
      <c r="KH162" s="55"/>
      <c r="KI162" s="55"/>
      <c r="KJ162" s="55"/>
      <c r="KK162" s="55"/>
      <c r="KL162" s="55"/>
      <c r="KM162" s="55"/>
      <c r="KN162" s="43"/>
      <c r="KT162" s="626"/>
      <c r="KU162" s="626"/>
      <c r="KV162" s="626"/>
      <c r="KW162" s="626"/>
      <c r="KX162" s="626"/>
      <c r="KY162" s="626"/>
      <c r="KZ162" s="626"/>
      <c r="LA162" s="626"/>
      <c r="LB162" s="626"/>
      <c r="LC162" s="626"/>
      <c r="LD162" s="626"/>
      <c r="LE162" s="626"/>
      <c r="LF162" s="626"/>
      <c r="LG162" s="626"/>
      <c r="LH162" s="626"/>
      <c r="LI162" s="626"/>
      <c r="LJ162" s="626"/>
      <c r="LK162" s="626"/>
      <c r="LL162" s="626"/>
      <c r="LM162" s="626"/>
      <c r="LN162" s="626"/>
      <c r="LO162" s="626"/>
      <c r="LP162" s="626"/>
      <c r="LQ162" s="626"/>
      <c r="LR162" s="626"/>
      <c r="LS162" s="626"/>
      <c r="LT162" s="626"/>
      <c r="LU162" s="626"/>
      <c r="LV162" s="626"/>
      <c r="LW162" s="626"/>
      <c r="LX162" s="626"/>
      <c r="LY162" s="626"/>
      <c r="LZ162" s="626"/>
      <c r="MA162" s="626"/>
      <c r="MB162" s="626"/>
      <c r="MC162" s="626"/>
      <c r="MD162" s="626"/>
      <c r="ME162" s="626"/>
      <c r="MF162" s="626"/>
      <c r="MG162" s="626"/>
      <c r="MH162" s="626"/>
      <c r="MI162" s="626"/>
      <c r="MJ162" s="626"/>
      <c r="MK162" s="626"/>
      <c r="ML162" s="626"/>
      <c r="MM162" s="626"/>
      <c r="MN162" s="626"/>
      <c r="MO162" s="626"/>
      <c r="MP162" s="626"/>
      <c r="MQ162" s="626"/>
      <c r="MR162" s="626"/>
      <c r="MS162" s="626"/>
      <c r="MT162" s="626"/>
      <c r="MU162" s="626"/>
      <c r="MV162" s="626"/>
      <c r="MW162" s="626"/>
      <c r="MX162" s="626"/>
      <c r="MY162" s="626"/>
      <c r="MZ162" s="626"/>
      <c r="NA162" s="626"/>
      <c r="NB162" s="626"/>
      <c r="NC162" s="626"/>
      <c r="ND162" s="626"/>
      <c r="NE162" s="626"/>
      <c r="NF162" s="626"/>
      <c r="NG162" s="626"/>
      <c r="NH162" s="626"/>
      <c r="NI162" s="626"/>
      <c r="NJ162" s="627"/>
    </row>
    <row r="163" spans="2:374" ht="3.65" customHeight="1" x14ac:dyDescent="0.65">
      <c r="B163" s="27"/>
      <c r="C163" s="28"/>
      <c r="D163" s="712"/>
      <c r="E163" s="712"/>
      <c r="F163" s="712"/>
      <c r="G163" s="712"/>
      <c r="H163" s="712"/>
      <c r="I163" s="712"/>
      <c r="J163" s="712"/>
      <c r="K163" s="712"/>
      <c r="L163" s="712"/>
      <c r="M163" s="712"/>
      <c r="N163" s="712"/>
      <c r="O163" s="712"/>
      <c r="P163" s="712"/>
      <c r="Q163" s="712"/>
      <c r="R163" s="712"/>
      <c r="S163" s="712"/>
      <c r="T163" s="712"/>
      <c r="U163" s="712"/>
      <c r="V163" s="712"/>
      <c r="W163" s="712"/>
      <c r="X163" s="712"/>
      <c r="Y163" s="712"/>
      <c r="Z163" s="712"/>
      <c r="AA163" s="712"/>
      <c r="AB163" s="712"/>
      <c r="AC163" s="712"/>
      <c r="AD163" s="712"/>
      <c r="AE163" s="712"/>
      <c r="AF163" s="712"/>
      <c r="AG163" s="712"/>
      <c r="AH163" s="712"/>
      <c r="AI163" s="712"/>
      <c r="AJ163" s="712"/>
      <c r="AK163" s="712"/>
      <c r="AL163" s="712"/>
      <c r="AM163" s="712"/>
      <c r="AN163" s="712"/>
      <c r="AO163" s="712"/>
      <c r="AP163" s="712"/>
      <c r="AQ163" s="712"/>
      <c r="AR163" s="712"/>
      <c r="AS163" s="712"/>
      <c r="AT163" s="712"/>
      <c r="AU163" s="712"/>
      <c r="AV163" s="712"/>
      <c r="AW163" s="712"/>
      <c r="AX163" s="712"/>
      <c r="AY163" s="712"/>
      <c r="AZ163" s="86"/>
      <c r="BS163" s="691"/>
      <c r="BT163" s="646"/>
      <c r="BU163" s="61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109"/>
      <c r="GR163" s="109"/>
      <c r="GS163" s="109"/>
      <c r="GT163" s="109"/>
      <c r="GU163" s="109"/>
      <c r="GV163" s="109"/>
      <c r="GW163" s="109"/>
      <c r="GX163" s="109"/>
      <c r="GY163" s="109"/>
      <c r="GZ163" s="109"/>
      <c r="HA163" s="109"/>
      <c r="HB163" s="109"/>
      <c r="HC163" s="109"/>
      <c r="HD163" s="109"/>
      <c r="HE163" s="109"/>
      <c r="HF163" s="109"/>
      <c r="HG163" s="109"/>
      <c r="HH163" s="109"/>
      <c r="HI163" s="109"/>
      <c r="HJ163" s="109"/>
      <c r="HK163" s="109"/>
      <c r="HL163" s="109"/>
      <c r="HM163" s="109"/>
      <c r="HN163" s="109"/>
      <c r="HO163" s="109"/>
      <c r="HP163" s="109"/>
      <c r="JO163" s="648" t="s">
        <v>59</v>
      </c>
      <c r="JP163" s="648"/>
      <c r="JQ163" s="648"/>
      <c r="JR163" s="54"/>
      <c r="JS163" s="646"/>
      <c r="JT163" s="647"/>
      <c r="JU163" s="41"/>
      <c r="JV163" s="41"/>
      <c r="JW163" s="41"/>
      <c r="JX163" s="41"/>
      <c r="JY163" s="41"/>
      <c r="JZ163" s="41"/>
      <c r="KA163" s="55"/>
      <c r="KB163" s="55"/>
      <c r="KC163" s="55"/>
      <c r="KD163" s="55"/>
      <c r="KE163" s="55"/>
      <c r="KF163" s="55"/>
      <c r="KG163" s="55"/>
      <c r="KH163" s="55"/>
      <c r="KI163" s="55"/>
      <c r="KJ163" s="55"/>
      <c r="KK163" s="55"/>
      <c r="KL163" s="55"/>
      <c r="KM163" s="55"/>
      <c r="KN163" s="43"/>
      <c r="KT163" s="626"/>
      <c r="KU163" s="626"/>
      <c r="KV163" s="626"/>
      <c r="KW163" s="626"/>
      <c r="KX163" s="626"/>
      <c r="KY163" s="626"/>
      <c r="KZ163" s="626"/>
      <c r="LA163" s="626"/>
      <c r="LB163" s="626"/>
      <c r="LC163" s="626"/>
      <c r="LD163" s="626"/>
      <c r="LE163" s="626"/>
      <c r="LF163" s="626"/>
      <c r="LG163" s="626"/>
      <c r="LH163" s="626"/>
      <c r="LI163" s="626"/>
      <c r="LJ163" s="626"/>
      <c r="LK163" s="626"/>
      <c r="LL163" s="626"/>
      <c r="LM163" s="626"/>
      <c r="LN163" s="626"/>
      <c r="LO163" s="626"/>
      <c r="LP163" s="626"/>
      <c r="LQ163" s="626"/>
      <c r="LR163" s="626"/>
      <c r="LS163" s="626"/>
      <c r="LT163" s="626"/>
      <c r="LU163" s="626"/>
      <c r="LV163" s="626"/>
      <c r="LW163" s="626"/>
      <c r="LX163" s="626"/>
      <c r="LY163" s="626"/>
      <c r="LZ163" s="626"/>
      <c r="MA163" s="626"/>
      <c r="MB163" s="626"/>
      <c r="MC163" s="626"/>
      <c r="MD163" s="626"/>
      <c r="ME163" s="626"/>
      <c r="MF163" s="626"/>
      <c r="MG163" s="626"/>
      <c r="MH163" s="626"/>
      <c r="MI163" s="626"/>
      <c r="MJ163" s="626"/>
      <c r="MK163" s="626"/>
      <c r="ML163" s="626"/>
      <c r="MM163" s="626"/>
      <c r="MN163" s="626"/>
      <c r="MO163" s="626"/>
      <c r="MP163" s="626"/>
      <c r="MQ163" s="626"/>
      <c r="MR163" s="626"/>
      <c r="MS163" s="626"/>
      <c r="MT163" s="626"/>
      <c r="MU163" s="626"/>
      <c r="MV163" s="626"/>
      <c r="MW163" s="626"/>
      <c r="MX163" s="626"/>
      <c r="MY163" s="626"/>
      <c r="MZ163" s="626"/>
      <c r="NA163" s="626"/>
      <c r="NB163" s="626"/>
      <c r="NC163" s="626"/>
      <c r="ND163" s="626"/>
      <c r="NE163" s="626"/>
      <c r="NF163" s="626"/>
      <c r="NG163" s="626"/>
      <c r="NH163" s="626"/>
      <c r="NI163" s="626"/>
      <c r="NJ163" s="627"/>
    </row>
    <row r="164" spans="2:374" ht="3.65" customHeight="1" x14ac:dyDescent="0.65">
      <c r="B164" s="27"/>
      <c r="C164" s="28"/>
      <c r="D164" s="712"/>
      <c r="E164" s="712"/>
      <c r="F164" s="712"/>
      <c r="G164" s="712"/>
      <c r="H164" s="712"/>
      <c r="I164" s="712"/>
      <c r="J164" s="712"/>
      <c r="K164" s="712"/>
      <c r="L164" s="712"/>
      <c r="M164" s="712"/>
      <c r="N164" s="712"/>
      <c r="O164" s="712"/>
      <c r="P164" s="712"/>
      <c r="Q164" s="712"/>
      <c r="R164" s="712"/>
      <c r="S164" s="712"/>
      <c r="T164" s="712"/>
      <c r="U164" s="712"/>
      <c r="V164" s="712"/>
      <c r="W164" s="712"/>
      <c r="X164" s="712"/>
      <c r="Y164" s="712"/>
      <c r="Z164" s="712"/>
      <c r="AA164" s="712"/>
      <c r="AB164" s="712"/>
      <c r="AC164" s="712"/>
      <c r="AD164" s="712"/>
      <c r="AE164" s="712"/>
      <c r="AF164" s="712"/>
      <c r="AG164" s="712"/>
      <c r="AH164" s="712"/>
      <c r="AI164" s="712"/>
      <c r="AJ164" s="712"/>
      <c r="AK164" s="712"/>
      <c r="AL164" s="712"/>
      <c r="AM164" s="712"/>
      <c r="AN164" s="712"/>
      <c r="AO164" s="712"/>
      <c r="AP164" s="712"/>
      <c r="AQ164" s="712"/>
      <c r="AR164" s="712"/>
      <c r="AS164" s="712"/>
      <c r="AT164" s="712"/>
      <c r="AU164" s="712"/>
      <c r="AV164" s="712"/>
      <c r="AW164" s="712"/>
      <c r="AX164" s="712"/>
      <c r="AY164" s="712"/>
      <c r="AZ164" s="86"/>
      <c r="BS164" s="691"/>
      <c r="BT164" s="646"/>
      <c r="BU164" s="61"/>
      <c r="JO164" s="648"/>
      <c r="JP164" s="648"/>
      <c r="JQ164" s="648"/>
      <c r="JR164" s="54"/>
      <c r="JS164" s="646"/>
      <c r="JT164" s="647"/>
      <c r="JU164" s="41"/>
      <c r="JV164" s="41"/>
      <c r="JW164" s="41"/>
      <c r="JX164" s="41"/>
      <c r="JY164" s="41"/>
      <c r="JZ164" s="41"/>
      <c r="KA164" s="55"/>
      <c r="KB164" s="55"/>
      <c r="KC164" s="55"/>
      <c r="KD164" s="55"/>
      <c r="KE164" s="55"/>
      <c r="KF164" s="55"/>
      <c r="KG164" s="55"/>
      <c r="KH164" s="55"/>
      <c r="KI164" s="55"/>
      <c r="KJ164" s="55"/>
      <c r="KK164" s="55"/>
      <c r="KL164" s="55"/>
      <c r="KM164" s="55"/>
      <c r="KN164" s="43"/>
      <c r="KT164" s="626"/>
      <c r="KU164" s="626"/>
      <c r="KV164" s="626"/>
      <c r="KW164" s="626"/>
      <c r="KX164" s="626"/>
      <c r="KY164" s="626"/>
      <c r="KZ164" s="626"/>
      <c r="LA164" s="626"/>
      <c r="LB164" s="626"/>
      <c r="LC164" s="626"/>
      <c r="LD164" s="626"/>
      <c r="LE164" s="626"/>
      <c r="LF164" s="626"/>
      <c r="LG164" s="626"/>
      <c r="LH164" s="626"/>
      <c r="LI164" s="626"/>
      <c r="LJ164" s="626"/>
      <c r="LK164" s="626"/>
      <c r="LL164" s="626"/>
      <c r="LM164" s="626"/>
      <c r="LN164" s="626"/>
      <c r="LO164" s="626"/>
      <c r="LP164" s="626"/>
      <c r="LQ164" s="626"/>
      <c r="LR164" s="626"/>
      <c r="LS164" s="626"/>
      <c r="LT164" s="626"/>
      <c r="LU164" s="626"/>
      <c r="LV164" s="626"/>
      <c r="LW164" s="626"/>
      <c r="LX164" s="626"/>
      <c r="LY164" s="626"/>
      <c r="LZ164" s="626"/>
      <c r="MA164" s="626"/>
      <c r="MB164" s="626"/>
      <c r="MC164" s="626"/>
      <c r="MD164" s="626"/>
      <c r="ME164" s="626"/>
      <c r="MF164" s="626"/>
      <c r="MG164" s="626"/>
      <c r="MH164" s="626"/>
      <c r="MI164" s="626"/>
      <c r="MJ164" s="626"/>
      <c r="MK164" s="626"/>
      <c r="ML164" s="626"/>
      <c r="MM164" s="626"/>
      <c r="MN164" s="626"/>
      <c r="MO164" s="626"/>
      <c r="MP164" s="626"/>
      <c r="MQ164" s="626"/>
      <c r="MR164" s="626"/>
      <c r="MS164" s="626"/>
      <c r="MT164" s="626"/>
      <c r="MU164" s="626"/>
      <c r="MV164" s="626"/>
      <c r="MW164" s="626"/>
      <c r="MX164" s="626"/>
      <c r="MY164" s="626"/>
      <c r="MZ164" s="626"/>
      <c r="NA164" s="626"/>
      <c r="NB164" s="626"/>
      <c r="NC164" s="626"/>
      <c r="ND164" s="626"/>
      <c r="NE164" s="626"/>
      <c r="NF164" s="626"/>
      <c r="NG164" s="626"/>
      <c r="NH164" s="626"/>
      <c r="NI164" s="626"/>
      <c r="NJ164" s="627"/>
    </row>
    <row r="165" spans="2:374" ht="3.65" customHeight="1" x14ac:dyDescent="0.65">
      <c r="B165" s="27"/>
      <c r="C165" s="28"/>
      <c r="D165" s="712"/>
      <c r="E165" s="712"/>
      <c r="F165" s="712"/>
      <c r="G165" s="712"/>
      <c r="H165" s="712"/>
      <c r="I165" s="712"/>
      <c r="J165" s="712"/>
      <c r="K165" s="712"/>
      <c r="L165" s="712"/>
      <c r="M165" s="712"/>
      <c r="N165" s="712"/>
      <c r="O165" s="712"/>
      <c r="P165" s="712"/>
      <c r="Q165" s="712"/>
      <c r="R165" s="712"/>
      <c r="S165" s="712"/>
      <c r="T165" s="712"/>
      <c r="U165" s="712"/>
      <c r="V165" s="712"/>
      <c r="W165" s="712"/>
      <c r="X165" s="712"/>
      <c r="Y165" s="712"/>
      <c r="Z165" s="712"/>
      <c r="AA165" s="712"/>
      <c r="AB165" s="712"/>
      <c r="AC165" s="712"/>
      <c r="AD165" s="712"/>
      <c r="AE165" s="712"/>
      <c r="AF165" s="712"/>
      <c r="AG165" s="712"/>
      <c r="AH165" s="712"/>
      <c r="AI165" s="712"/>
      <c r="AJ165" s="712"/>
      <c r="AK165" s="712"/>
      <c r="AL165" s="712"/>
      <c r="AM165" s="712"/>
      <c r="AN165" s="712"/>
      <c r="AO165" s="712"/>
      <c r="AP165" s="712"/>
      <c r="AQ165" s="712"/>
      <c r="AR165" s="712"/>
      <c r="AS165" s="712"/>
      <c r="AT165" s="712"/>
      <c r="AU165" s="712"/>
      <c r="AV165" s="712"/>
      <c r="AW165" s="712"/>
      <c r="AX165" s="712"/>
      <c r="AY165" s="712"/>
      <c r="AZ165" s="86"/>
      <c r="BS165" s="691"/>
      <c r="BT165" s="646"/>
      <c r="BU165" s="61"/>
      <c r="BX165" s="692" t="s">
        <v>79</v>
      </c>
      <c r="BY165" s="692"/>
      <c r="BZ165" s="692"/>
      <c r="CA165" s="692"/>
      <c r="CB165" s="692"/>
      <c r="CC165" s="692"/>
      <c r="CD165" s="692"/>
      <c r="CE165" s="692"/>
      <c r="CF165" s="692"/>
      <c r="CG165" s="692"/>
      <c r="CH165" s="692"/>
      <c r="CI165" s="692"/>
      <c r="CJ165" s="692"/>
      <c r="CK165" s="692"/>
      <c r="CL165" s="692"/>
      <c r="CM165" s="110"/>
      <c r="CN165" s="693" t="s">
        <v>80</v>
      </c>
      <c r="CO165" s="693"/>
      <c r="CP165" s="693"/>
      <c r="CQ165" s="693"/>
      <c r="CR165" s="693"/>
      <c r="CS165" s="693"/>
      <c r="CT165" s="693"/>
      <c r="CU165" s="693"/>
      <c r="CV165" s="693"/>
      <c r="CW165" s="693"/>
      <c r="CX165" s="693"/>
      <c r="CY165" s="693"/>
      <c r="CZ165" s="693"/>
      <c r="DA165" s="693"/>
      <c r="DB165" s="693"/>
      <c r="DC165" s="693"/>
      <c r="DD165" s="693"/>
      <c r="DE165" s="693"/>
      <c r="DF165" s="693"/>
      <c r="DG165" s="693"/>
      <c r="DH165" s="693"/>
      <c r="DI165" s="693"/>
      <c r="DJ165" s="693"/>
      <c r="DK165" s="693"/>
      <c r="DL165" s="693"/>
      <c r="DM165" s="693"/>
      <c r="JO165" s="648"/>
      <c r="JP165" s="648"/>
      <c r="JQ165" s="648"/>
      <c r="JR165" s="54"/>
      <c r="JS165" s="646"/>
      <c r="JT165" s="647"/>
      <c r="JU165" s="41"/>
      <c r="JV165" s="41"/>
      <c r="JW165" s="41"/>
      <c r="JX165" s="41"/>
      <c r="JY165" s="41"/>
      <c r="JZ165" s="41"/>
      <c r="KA165" s="55"/>
      <c r="KB165" s="55"/>
      <c r="KC165" s="55"/>
      <c r="KD165" s="55"/>
      <c r="KE165" s="55"/>
      <c r="KF165" s="55"/>
      <c r="KG165" s="55"/>
      <c r="KH165" s="55"/>
      <c r="KI165" s="55"/>
      <c r="KJ165" s="55"/>
      <c r="KK165" s="55"/>
      <c r="KL165" s="55"/>
      <c r="KM165" s="55"/>
      <c r="KN165" s="43"/>
      <c r="KT165" s="626"/>
      <c r="KU165" s="626"/>
      <c r="KV165" s="626"/>
      <c r="KW165" s="626"/>
      <c r="KX165" s="626"/>
      <c r="KY165" s="626"/>
      <c r="KZ165" s="626"/>
      <c r="LA165" s="626"/>
      <c r="LB165" s="626"/>
      <c r="LC165" s="626"/>
      <c r="LD165" s="626"/>
      <c r="LE165" s="626"/>
      <c r="LF165" s="626"/>
      <c r="LG165" s="626"/>
      <c r="LH165" s="626"/>
      <c r="LI165" s="626"/>
      <c r="LJ165" s="626"/>
      <c r="LK165" s="626"/>
      <c r="LL165" s="626"/>
      <c r="LM165" s="626"/>
      <c r="LN165" s="626"/>
      <c r="LO165" s="626"/>
      <c r="LP165" s="626"/>
      <c r="LQ165" s="626"/>
      <c r="LR165" s="626"/>
      <c r="LS165" s="626"/>
      <c r="LT165" s="626"/>
      <c r="LU165" s="626"/>
      <c r="LV165" s="626"/>
      <c r="LW165" s="626"/>
      <c r="LX165" s="626"/>
      <c r="LY165" s="626"/>
      <c r="LZ165" s="626"/>
      <c r="MA165" s="626"/>
      <c r="MB165" s="626"/>
      <c r="MC165" s="626"/>
      <c r="MD165" s="626"/>
      <c r="ME165" s="626"/>
      <c r="MF165" s="626"/>
      <c r="MG165" s="626"/>
      <c r="MH165" s="626"/>
      <c r="MI165" s="626"/>
      <c r="MJ165" s="626"/>
      <c r="MK165" s="626"/>
      <c r="ML165" s="626"/>
      <c r="MM165" s="626"/>
      <c r="MN165" s="626"/>
      <c r="MO165" s="626"/>
      <c r="MP165" s="626"/>
      <c r="MQ165" s="626"/>
      <c r="MR165" s="626"/>
      <c r="MS165" s="626"/>
      <c r="MT165" s="626"/>
      <c r="MU165" s="626"/>
      <c r="MV165" s="626"/>
      <c r="MW165" s="626"/>
      <c r="MX165" s="626"/>
      <c r="MY165" s="626"/>
      <c r="MZ165" s="626"/>
      <c r="NA165" s="626"/>
      <c r="NB165" s="626"/>
      <c r="NC165" s="626"/>
      <c r="ND165" s="626"/>
      <c r="NE165" s="626"/>
      <c r="NF165" s="626"/>
      <c r="NG165" s="626"/>
      <c r="NH165" s="626"/>
      <c r="NI165" s="626"/>
      <c r="NJ165" s="627"/>
    </row>
    <row r="166" spans="2:374" ht="3.65" customHeight="1" x14ac:dyDescent="0.65">
      <c r="B166" s="27"/>
      <c r="C166" s="28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  <c r="AW166" s="75"/>
      <c r="AX166" s="75"/>
      <c r="AY166" s="75"/>
      <c r="AZ166" s="86"/>
      <c r="BS166" s="691"/>
      <c r="BT166" s="646"/>
      <c r="BU166" s="660" t="e" vm="13">
        <v>#VALUE!</v>
      </c>
      <c r="BX166" s="692"/>
      <c r="BY166" s="692"/>
      <c r="BZ166" s="692"/>
      <c r="CA166" s="692"/>
      <c r="CB166" s="692"/>
      <c r="CC166" s="692"/>
      <c r="CD166" s="692"/>
      <c r="CE166" s="692"/>
      <c r="CF166" s="692"/>
      <c r="CG166" s="692"/>
      <c r="CH166" s="692"/>
      <c r="CI166" s="692"/>
      <c r="CJ166" s="692"/>
      <c r="CK166" s="692"/>
      <c r="CL166" s="692"/>
      <c r="CM166" s="110"/>
      <c r="CN166" s="693"/>
      <c r="CO166" s="693"/>
      <c r="CP166" s="693"/>
      <c r="CQ166" s="693"/>
      <c r="CR166" s="693"/>
      <c r="CS166" s="693"/>
      <c r="CT166" s="693"/>
      <c r="CU166" s="693"/>
      <c r="CV166" s="693"/>
      <c r="CW166" s="693"/>
      <c r="CX166" s="693"/>
      <c r="CY166" s="693"/>
      <c r="CZ166" s="693"/>
      <c r="DA166" s="693"/>
      <c r="DB166" s="693"/>
      <c r="DC166" s="693"/>
      <c r="DD166" s="693"/>
      <c r="DE166" s="693"/>
      <c r="DF166" s="693"/>
      <c r="DG166" s="693"/>
      <c r="DH166" s="693"/>
      <c r="DI166" s="693"/>
      <c r="DJ166" s="693"/>
      <c r="DK166" s="693"/>
      <c r="DL166" s="693"/>
      <c r="DM166" s="693"/>
      <c r="JO166" s="648"/>
      <c r="JP166" s="648"/>
      <c r="JQ166" s="648"/>
      <c r="JR166" s="668" t="e" vm="13">
        <v>#VALUE!</v>
      </c>
      <c r="JS166" s="646"/>
      <c r="JT166" s="647"/>
      <c r="JU166" s="41"/>
      <c r="JV166" s="41"/>
      <c r="JW166" s="41"/>
      <c r="JX166" s="41"/>
      <c r="JY166" s="41"/>
      <c r="JZ166" s="41"/>
      <c r="KA166" s="55"/>
      <c r="KB166" s="55"/>
      <c r="KC166" s="55"/>
      <c r="KD166" s="55"/>
      <c r="KE166" s="55"/>
      <c r="KF166" s="55"/>
      <c r="KG166" s="55"/>
      <c r="KH166" s="55"/>
      <c r="KI166" s="55"/>
      <c r="KJ166" s="55"/>
      <c r="KK166" s="55"/>
      <c r="KL166" s="55"/>
      <c r="KM166" s="55"/>
      <c r="KN166" s="43"/>
      <c r="KT166" s="626"/>
      <c r="KU166" s="626"/>
      <c r="KV166" s="626"/>
      <c r="KW166" s="626"/>
      <c r="KX166" s="626"/>
      <c r="KY166" s="626"/>
      <c r="KZ166" s="626"/>
      <c r="LA166" s="626"/>
      <c r="LB166" s="626"/>
      <c r="LC166" s="626"/>
      <c r="LD166" s="626"/>
      <c r="LE166" s="626"/>
      <c r="LF166" s="626"/>
      <c r="LG166" s="626"/>
      <c r="LH166" s="626"/>
      <c r="LI166" s="626"/>
      <c r="LJ166" s="626"/>
      <c r="LK166" s="626"/>
      <c r="LL166" s="626"/>
      <c r="LM166" s="626"/>
      <c r="LN166" s="626"/>
      <c r="LO166" s="626"/>
      <c r="LP166" s="626"/>
      <c r="LQ166" s="626"/>
      <c r="LR166" s="626"/>
      <c r="LS166" s="626"/>
      <c r="LT166" s="626"/>
      <c r="LU166" s="626"/>
      <c r="LV166" s="626"/>
      <c r="LW166" s="626"/>
      <c r="LX166" s="626"/>
      <c r="LY166" s="626"/>
      <c r="LZ166" s="626"/>
      <c r="MA166" s="626"/>
      <c r="MB166" s="626"/>
      <c r="MC166" s="626"/>
      <c r="MD166" s="626"/>
      <c r="ME166" s="626"/>
      <c r="MF166" s="626"/>
      <c r="MG166" s="626"/>
      <c r="MH166" s="626"/>
      <c r="MI166" s="626"/>
      <c r="MJ166" s="626"/>
      <c r="MK166" s="626"/>
      <c r="ML166" s="626"/>
      <c r="MM166" s="626"/>
      <c r="MN166" s="626"/>
      <c r="MO166" s="626"/>
      <c r="MP166" s="626"/>
      <c r="MQ166" s="626"/>
      <c r="MR166" s="626"/>
      <c r="MS166" s="626"/>
      <c r="MT166" s="626"/>
      <c r="MU166" s="626"/>
      <c r="MV166" s="626"/>
      <c r="MW166" s="626"/>
      <c r="MX166" s="626"/>
      <c r="MY166" s="626"/>
      <c r="MZ166" s="626"/>
      <c r="NA166" s="626"/>
      <c r="NB166" s="626"/>
      <c r="NC166" s="626"/>
      <c r="ND166" s="626"/>
      <c r="NE166" s="626"/>
      <c r="NF166" s="626"/>
      <c r="NG166" s="626"/>
      <c r="NH166" s="626"/>
      <c r="NI166" s="626"/>
      <c r="NJ166" s="627"/>
    </row>
    <row r="167" spans="2:374" ht="3.65" customHeight="1" x14ac:dyDescent="0.65">
      <c r="B167" s="27"/>
      <c r="C167" s="28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86"/>
      <c r="BS167" s="691"/>
      <c r="BT167" s="646"/>
      <c r="BU167" s="660"/>
      <c r="BX167" s="692"/>
      <c r="BY167" s="692"/>
      <c r="BZ167" s="692"/>
      <c r="CA167" s="692"/>
      <c r="CB167" s="692"/>
      <c r="CC167" s="692"/>
      <c r="CD167" s="692"/>
      <c r="CE167" s="692"/>
      <c r="CF167" s="692"/>
      <c r="CG167" s="692"/>
      <c r="CH167" s="692"/>
      <c r="CI167" s="692"/>
      <c r="CJ167" s="692"/>
      <c r="CK167" s="692"/>
      <c r="CL167" s="692"/>
      <c r="CM167" s="110"/>
      <c r="CN167" s="693"/>
      <c r="CO167" s="693"/>
      <c r="CP167" s="693"/>
      <c r="CQ167" s="693"/>
      <c r="CR167" s="693"/>
      <c r="CS167" s="693"/>
      <c r="CT167" s="693"/>
      <c r="CU167" s="693"/>
      <c r="CV167" s="693"/>
      <c r="CW167" s="693"/>
      <c r="CX167" s="693"/>
      <c r="CY167" s="693"/>
      <c r="CZ167" s="693"/>
      <c r="DA167" s="693"/>
      <c r="DB167" s="693"/>
      <c r="DC167" s="693"/>
      <c r="DD167" s="693"/>
      <c r="DE167" s="693"/>
      <c r="DF167" s="693"/>
      <c r="DG167" s="693"/>
      <c r="DH167" s="693"/>
      <c r="DI167" s="693"/>
      <c r="DJ167" s="693"/>
      <c r="DK167" s="693"/>
      <c r="DL167" s="693"/>
      <c r="DM167" s="693"/>
      <c r="JO167" s="648"/>
      <c r="JP167" s="648"/>
      <c r="JQ167" s="648"/>
      <c r="JR167" s="668"/>
      <c r="JS167" s="646"/>
      <c r="JT167" s="647"/>
      <c r="JU167" s="41"/>
      <c r="JV167" s="41"/>
      <c r="JW167" s="41"/>
      <c r="JX167" s="41"/>
      <c r="JY167" s="41"/>
      <c r="JZ167" s="41"/>
      <c r="KA167" s="55"/>
      <c r="KB167" s="55"/>
      <c r="KC167" s="55"/>
      <c r="KD167" s="55"/>
      <c r="KE167" s="55"/>
      <c r="KF167" s="55"/>
      <c r="KG167" s="55"/>
      <c r="KH167" s="55"/>
      <c r="KI167" s="55"/>
      <c r="KJ167" s="55"/>
      <c r="KK167" s="55"/>
      <c r="KL167" s="55"/>
      <c r="KM167" s="55"/>
      <c r="KN167" s="43"/>
      <c r="KT167" s="626"/>
      <c r="KU167" s="626"/>
      <c r="KV167" s="626"/>
      <c r="KW167" s="626"/>
      <c r="KX167" s="626"/>
      <c r="KY167" s="626"/>
      <c r="KZ167" s="626"/>
      <c r="LA167" s="626"/>
      <c r="LB167" s="626"/>
      <c r="LC167" s="626"/>
      <c r="LD167" s="626"/>
      <c r="LE167" s="626"/>
      <c r="LF167" s="626"/>
      <c r="LG167" s="626"/>
      <c r="LH167" s="626"/>
      <c r="LI167" s="626"/>
      <c r="LJ167" s="626"/>
      <c r="LK167" s="626"/>
      <c r="LL167" s="626"/>
      <c r="LM167" s="626"/>
      <c r="LN167" s="626"/>
      <c r="LO167" s="626"/>
      <c r="LP167" s="626"/>
      <c r="LQ167" s="626"/>
      <c r="LR167" s="626"/>
      <c r="LS167" s="626"/>
      <c r="LT167" s="626"/>
      <c r="LU167" s="626"/>
      <c r="LV167" s="626"/>
      <c r="LW167" s="626"/>
      <c r="LX167" s="626"/>
      <c r="LY167" s="626"/>
      <c r="LZ167" s="626"/>
      <c r="MA167" s="626"/>
      <c r="MB167" s="626"/>
      <c r="MC167" s="626"/>
      <c r="MD167" s="626"/>
      <c r="ME167" s="626"/>
      <c r="MF167" s="626"/>
      <c r="MG167" s="626"/>
      <c r="MH167" s="626"/>
      <c r="MI167" s="626"/>
      <c r="MJ167" s="626"/>
      <c r="MK167" s="626"/>
      <c r="ML167" s="626"/>
      <c r="MM167" s="626"/>
      <c r="MN167" s="626"/>
      <c r="MO167" s="626"/>
      <c r="MP167" s="626"/>
      <c r="MQ167" s="626"/>
      <c r="MR167" s="626"/>
      <c r="MS167" s="626"/>
      <c r="MT167" s="626"/>
      <c r="MU167" s="626"/>
      <c r="MV167" s="626"/>
      <c r="MW167" s="626"/>
      <c r="MX167" s="626"/>
      <c r="MY167" s="626"/>
      <c r="MZ167" s="626"/>
      <c r="NA167" s="626"/>
      <c r="NB167" s="626"/>
      <c r="NC167" s="626"/>
      <c r="ND167" s="626"/>
      <c r="NE167" s="626"/>
      <c r="NF167" s="626"/>
      <c r="NG167" s="626"/>
      <c r="NH167" s="626"/>
      <c r="NI167" s="626"/>
      <c r="NJ167" s="627"/>
    </row>
    <row r="168" spans="2:374" ht="3.65" customHeight="1" x14ac:dyDescent="0.65">
      <c r="B168" s="27"/>
      <c r="C168" s="28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  <c r="AW168" s="75"/>
      <c r="AX168" s="75"/>
      <c r="AY168" s="75"/>
      <c r="AZ168" s="86"/>
      <c r="BS168" s="691"/>
      <c r="BT168" s="646"/>
      <c r="BU168" s="111"/>
      <c r="BX168" s="692"/>
      <c r="BY168" s="692"/>
      <c r="BZ168" s="692"/>
      <c r="CA168" s="692"/>
      <c r="CB168" s="692"/>
      <c r="CC168" s="692"/>
      <c r="CD168" s="692"/>
      <c r="CE168" s="692"/>
      <c r="CF168" s="692"/>
      <c r="CG168" s="692"/>
      <c r="CH168" s="692"/>
      <c r="CI168" s="692"/>
      <c r="CJ168" s="692"/>
      <c r="CK168" s="692"/>
      <c r="CL168" s="692"/>
      <c r="CM168" s="110"/>
      <c r="CN168" s="693"/>
      <c r="CO168" s="693"/>
      <c r="CP168" s="693"/>
      <c r="CQ168" s="693"/>
      <c r="CR168" s="693"/>
      <c r="CS168" s="693"/>
      <c r="CT168" s="693"/>
      <c r="CU168" s="693"/>
      <c r="CV168" s="693"/>
      <c r="CW168" s="693"/>
      <c r="CX168" s="693"/>
      <c r="CY168" s="693"/>
      <c r="CZ168" s="693"/>
      <c r="DA168" s="693"/>
      <c r="DB168" s="693"/>
      <c r="DC168" s="693"/>
      <c r="DD168" s="693"/>
      <c r="DE168" s="693"/>
      <c r="DF168" s="693"/>
      <c r="DG168" s="693"/>
      <c r="DH168" s="693"/>
      <c r="DI168" s="693"/>
      <c r="DJ168" s="693"/>
      <c r="DK168" s="693"/>
      <c r="DL168" s="693"/>
      <c r="DM168" s="693"/>
      <c r="JO168" s="648"/>
      <c r="JP168" s="648"/>
      <c r="JQ168" s="648"/>
      <c r="JR168" s="112"/>
      <c r="JS168" s="646"/>
      <c r="JT168" s="647"/>
      <c r="JU168" s="41"/>
      <c r="JV168" s="41"/>
      <c r="JW168" s="41"/>
      <c r="JX168" s="41"/>
      <c r="JY168" s="41"/>
      <c r="JZ168" s="41"/>
      <c r="KA168" s="55"/>
      <c r="KB168" s="55"/>
      <c r="KC168" s="55"/>
      <c r="KD168" s="55"/>
      <c r="KE168" s="55"/>
      <c r="KF168" s="55"/>
      <c r="KG168" s="55"/>
      <c r="KH168" s="55"/>
      <c r="KI168" s="55"/>
      <c r="KJ168" s="55"/>
      <c r="KK168" s="55"/>
      <c r="KL168" s="55"/>
      <c r="KM168" s="55"/>
      <c r="KN168" s="43"/>
      <c r="KT168" s="626"/>
      <c r="KU168" s="626"/>
      <c r="KV168" s="626"/>
      <c r="KW168" s="626"/>
      <c r="KX168" s="626"/>
      <c r="KY168" s="626"/>
      <c r="KZ168" s="626"/>
      <c r="LA168" s="626"/>
      <c r="LB168" s="626"/>
      <c r="LC168" s="626"/>
      <c r="LD168" s="626"/>
      <c r="LE168" s="626"/>
      <c r="LF168" s="626"/>
      <c r="LG168" s="626"/>
      <c r="LH168" s="626"/>
      <c r="LI168" s="626"/>
      <c r="LJ168" s="626"/>
      <c r="LK168" s="626"/>
      <c r="LL168" s="626"/>
      <c r="LM168" s="626"/>
      <c r="LN168" s="626"/>
      <c r="LO168" s="626"/>
      <c r="LP168" s="626"/>
      <c r="LQ168" s="626"/>
      <c r="LR168" s="626"/>
      <c r="LS168" s="626"/>
      <c r="LT168" s="626"/>
      <c r="LU168" s="626"/>
      <c r="LV168" s="626"/>
      <c r="LW168" s="626"/>
      <c r="LX168" s="626"/>
      <c r="LY168" s="626"/>
      <c r="LZ168" s="626"/>
      <c r="MA168" s="626"/>
      <c r="MB168" s="626"/>
      <c r="MC168" s="626"/>
      <c r="MD168" s="626"/>
      <c r="ME168" s="626"/>
      <c r="MF168" s="626"/>
      <c r="MG168" s="626"/>
      <c r="MH168" s="626"/>
      <c r="MI168" s="626"/>
      <c r="MJ168" s="626"/>
      <c r="MK168" s="626"/>
      <c r="ML168" s="626"/>
      <c r="MM168" s="626"/>
      <c r="MN168" s="626"/>
      <c r="MO168" s="626"/>
      <c r="MP168" s="626"/>
      <c r="MQ168" s="626"/>
      <c r="MR168" s="626"/>
      <c r="MS168" s="626"/>
      <c r="MT168" s="626"/>
      <c r="MU168" s="626"/>
      <c r="MV168" s="626"/>
      <c r="MW168" s="626"/>
      <c r="MX168" s="626"/>
      <c r="MY168" s="626"/>
      <c r="MZ168" s="626"/>
      <c r="NA168" s="626"/>
      <c r="NB168" s="626"/>
      <c r="NC168" s="626"/>
      <c r="ND168" s="626"/>
      <c r="NE168" s="626"/>
      <c r="NF168" s="626"/>
      <c r="NG168" s="626"/>
      <c r="NH168" s="626"/>
      <c r="NI168" s="626"/>
      <c r="NJ168" s="627"/>
    </row>
    <row r="169" spans="2:374" ht="3.65" customHeight="1" x14ac:dyDescent="0.65">
      <c r="B169" s="27"/>
      <c r="C169" s="28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  <c r="AP169" s="75"/>
      <c r="AQ169" s="75"/>
      <c r="AR169" s="75"/>
      <c r="AS169" s="75"/>
      <c r="AT169" s="75"/>
      <c r="AU169" s="75"/>
      <c r="AV169" s="75"/>
      <c r="AW169" s="75"/>
      <c r="AX169" s="75"/>
      <c r="AY169" s="75"/>
      <c r="AZ169" s="86"/>
      <c r="BS169" s="691"/>
      <c r="BT169" s="646"/>
      <c r="BU169" s="61"/>
      <c r="BX169" s="692"/>
      <c r="BY169" s="692"/>
      <c r="BZ169" s="692"/>
      <c r="CA169" s="692"/>
      <c r="CB169" s="692"/>
      <c r="CC169" s="692"/>
      <c r="CD169" s="692"/>
      <c r="CE169" s="692"/>
      <c r="CF169" s="692"/>
      <c r="CG169" s="692"/>
      <c r="CH169" s="692"/>
      <c r="CI169" s="692"/>
      <c r="CJ169" s="692"/>
      <c r="CK169" s="692"/>
      <c r="CL169" s="692"/>
      <c r="CM169" s="110"/>
      <c r="CN169" s="693"/>
      <c r="CO169" s="693"/>
      <c r="CP169" s="693"/>
      <c r="CQ169" s="693"/>
      <c r="CR169" s="693"/>
      <c r="CS169" s="693"/>
      <c r="CT169" s="693"/>
      <c r="CU169" s="693"/>
      <c r="CV169" s="693"/>
      <c r="CW169" s="693"/>
      <c r="CX169" s="693"/>
      <c r="CY169" s="693"/>
      <c r="CZ169" s="693"/>
      <c r="DA169" s="693"/>
      <c r="DB169" s="693"/>
      <c r="DC169" s="693"/>
      <c r="DD169" s="693"/>
      <c r="DE169" s="693"/>
      <c r="DF169" s="693"/>
      <c r="DG169" s="693"/>
      <c r="DH169" s="693"/>
      <c r="DI169" s="693"/>
      <c r="DJ169" s="693"/>
      <c r="DK169" s="693"/>
      <c r="DL169" s="693"/>
      <c r="DM169" s="693"/>
      <c r="JO169" s="648"/>
      <c r="JP169" s="648"/>
      <c r="JQ169" s="648"/>
      <c r="JR169" s="54"/>
      <c r="JS169" s="646"/>
      <c r="JT169" s="647"/>
      <c r="JU169" s="41"/>
      <c r="JV169" s="41"/>
      <c r="JW169" s="41"/>
      <c r="JX169" s="41"/>
      <c r="JY169" s="41"/>
      <c r="JZ169" s="41"/>
      <c r="KA169" s="55"/>
      <c r="KB169" s="55"/>
      <c r="KC169" s="55"/>
      <c r="KD169" s="55"/>
      <c r="KE169" s="55"/>
      <c r="KF169" s="55"/>
      <c r="KG169" s="55"/>
      <c r="KH169" s="55"/>
      <c r="KI169" s="55"/>
      <c r="KJ169" s="55"/>
      <c r="KK169" s="55"/>
      <c r="KL169" s="55"/>
      <c r="KM169" s="55"/>
      <c r="KN169" s="43"/>
      <c r="KT169" s="626"/>
      <c r="KU169" s="626"/>
      <c r="KV169" s="626"/>
      <c r="KW169" s="626"/>
      <c r="KX169" s="626"/>
      <c r="KY169" s="626"/>
      <c r="KZ169" s="626"/>
      <c r="LA169" s="626"/>
      <c r="LB169" s="626"/>
      <c r="LC169" s="626"/>
      <c r="LD169" s="626"/>
      <c r="LE169" s="626"/>
      <c r="LF169" s="626"/>
      <c r="LG169" s="626"/>
      <c r="LH169" s="626"/>
      <c r="LI169" s="626"/>
      <c r="LJ169" s="626"/>
      <c r="LK169" s="626"/>
      <c r="LL169" s="626"/>
      <c r="LM169" s="626"/>
      <c r="LN169" s="626"/>
      <c r="LO169" s="626"/>
      <c r="LP169" s="626"/>
      <c r="LQ169" s="626"/>
      <c r="LR169" s="626"/>
      <c r="LS169" s="626"/>
      <c r="LT169" s="626"/>
      <c r="LU169" s="626"/>
      <c r="LV169" s="626"/>
      <c r="LW169" s="626"/>
      <c r="LX169" s="626"/>
      <c r="LY169" s="626"/>
      <c r="LZ169" s="626"/>
      <c r="MA169" s="626"/>
      <c r="MB169" s="626"/>
      <c r="MC169" s="626"/>
      <c r="MD169" s="626"/>
      <c r="ME169" s="626"/>
      <c r="MF169" s="626"/>
      <c r="MG169" s="626"/>
      <c r="MH169" s="626"/>
      <c r="MI169" s="626"/>
      <c r="MJ169" s="626"/>
      <c r="MK169" s="626"/>
      <c r="ML169" s="626"/>
      <c r="MM169" s="626"/>
      <c r="MN169" s="626"/>
      <c r="MO169" s="626"/>
      <c r="MP169" s="626"/>
      <c r="MQ169" s="626"/>
      <c r="MR169" s="626"/>
      <c r="MS169" s="626"/>
      <c r="MT169" s="626"/>
      <c r="MU169" s="626"/>
      <c r="MV169" s="626"/>
      <c r="MW169" s="626"/>
      <c r="MX169" s="626"/>
      <c r="MY169" s="626"/>
      <c r="MZ169" s="626"/>
      <c r="NA169" s="626"/>
      <c r="NB169" s="626"/>
      <c r="NC169" s="626"/>
      <c r="ND169" s="626"/>
      <c r="NE169" s="626"/>
      <c r="NF169" s="626"/>
      <c r="NG169" s="626"/>
      <c r="NH169" s="626"/>
      <c r="NI169" s="626"/>
      <c r="NJ169" s="627"/>
    </row>
    <row r="170" spans="2:374" ht="3.65" customHeight="1" x14ac:dyDescent="0.65">
      <c r="B170" s="27"/>
      <c r="C170" s="28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  <c r="AW170" s="75"/>
      <c r="AX170" s="75"/>
      <c r="AY170" s="75"/>
      <c r="AZ170" s="86"/>
      <c r="BS170" s="691"/>
      <c r="BT170" s="646"/>
      <c r="BU170" s="61"/>
      <c r="BX170" s="692"/>
      <c r="BY170" s="692"/>
      <c r="BZ170" s="692"/>
      <c r="CA170" s="692"/>
      <c r="CB170" s="692"/>
      <c r="CC170" s="692"/>
      <c r="CD170" s="692"/>
      <c r="CE170" s="692"/>
      <c r="CF170" s="692"/>
      <c r="CG170" s="692"/>
      <c r="CH170" s="692"/>
      <c r="CI170" s="692"/>
      <c r="CJ170" s="692"/>
      <c r="CK170" s="692"/>
      <c r="CL170" s="692"/>
      <c r="CM170" s="110"/>
      <c r="CN170" s="693"/>
      <c r="CO170" s="693"/>
      <c r="CP170" s="693"/>
      <c r="CQ170" s="693"/>
      <c r="CR170" s="693"/>
      <c r="CS170" s="693"/>
      <c r="CT170" s="693"/>
      <c r="CU170" s="693"/>
      <c r="CV170" s="693"/>
      <c r="CW170" s="693"/>
      <c r="CX170" s="693"/>
      <c r="CY170" s="693"/>
      <c r="CZ170" s="693"/>
      <c r="DA170" s="693"/>
      <c r="DB170" s="693"/>
      <c r="DC170" s="693"/>
      <c r="DD170" s="693"/>
      <c r="DE170" s="693"/>
      <c r="DF170" s="693"/>
      <c r="DG170" s="693"/>
      <c r="DH170" s="693"/>
      <c r="DI170" s="693"/>
      <c r="DJ170" s="693"/>
      <c r="DK170" s="693"/>
      <c r="DL170" s="693"/>
      <c r="DM170" s="693"/>
      <c r="JO170" s="648"/>
      <c r="JP170" s="648"/>
      <c r="JQ170" s="648"/>
      <c r="JR170" s="54"/>
      <c r="JS170" s="646"/>
      <c r="JT170" s="647"/>
      <c r="JU170" s="41"/>
      <c r="JV170" s="41"/>
      <c r="JW170" s="41"/>
      <c r="JX170" s="41"/>
      <c r="JY170" s="41"/>
      <c r="JZ170" s="41"/>
      <c r="KA170" s="55"/>
      <c r="KB170" s="55"/>
      <c r="KC170" s="55"/>
      <c r="KD170" s="55"/>
      <c r="KE170" s="55"/>
      <c r="KF170" s="55"/>
      <c r="KG170" s="55"/>
      <c r="KH170" s="55"/>
      <c r="KI170" s="55"/>
      <c r="KJ170" s="55"/>
      <c r="KK170" s="55"/>
      <c r="KL170" s="55"/>
      <c r="KM170" s="55"/>
      <c r="KN170" s="43"/>
      <c r="KT170" s="626"/>
      <c r="KU170" s="626"/>
      <c r="KV170" s="626"/>
      <c r="KW170" s="626"/>
      <c r="KX170" s="626"/>
      <c r="KY170" s="626"/>
      <c r="KZ170" s="626"/>
      <c r="LA170" s="626"/>
      <c r="LB170" s="626"/>
      <c r="LC170" s="626"/>
      <c r="LD170" s="626"/>
      <c r="LE170" s="626"/>
      <c r="LF170" s="626"/>
      <c r="LG170" s="626"/>
      <c r="LH170" s="626"/>
      <c r="LI170" s="626"/>
      <c r="LJ170" s="626"/>
      <c r="LK170" s="626"/>
      <c r="LL170" s="626"/>
      <c r="LM170" s="626"/>
      <c r="LN170" s="626"/>
      <c r="LO170" s="626"/>
      <c r="LP170" s="626"/>
      <c r="LQ170" s="626"/>
      <c r="LR170" s="626"/>
      <c r="LS170" s="626"/>
      <c r="LT170" s="626"/>
      <c r="LU170" s="626"/>
      <c r="LV170" s="626"/>
      <c r="LW170" s="626"/>
      <c r="LX170" s="626"/>
      <c r="LY170" s="626"/>
      <c r="LZ170" s="626"/>
      <c r="MA170" s="626"/>
      <c r="MB170" s="626"/>
      <c r="MC170" s="626"/>
      <c r="MD170" s="626"/>
      <c r="ME170" s="626"/>
      <c r="MF170" s="626"/>
      <c r="MG170" s="626"/>
      <c r="MH170" s="626"/>
      <c r="MI170" s="626"/>
      <c r="MJ170" s="626"/>
      <c r="MK170" s="626"/>
      <c r="ML170" s="626"/>
      <c r="MM170" s="626"/>
      <c r="MN170" s="626"/>
      <c r="MO170" s="626"/>
      <c r="MP170" s="626"/>
      <c r="MQ170" s="626"/>
      <c r="MR170" s="626"/>
      <c r="MS170" s="626"/>
      <c r="MT170" s="626"/>
      <c r="MU170" s="626"/>
      <c r="MV170" s="626"/>
      <c r="MW170" s="626"/>
      <c r="MX170" s="626"/>
      <c r="MY170" s="626"/>
      <c r="MZ170" s="626"/>
      <c r="NA170" s="626"/>
      <c r="NB170" s="626"/>
      <c r="NC170" s="626"/>
      <c r="ND170" s="626"/>
      <c r="NE170" s="626"/>
      <c r="NF170" s="626"/>
      <c r="NG170" s="626"/>
      <c r="NH170" s="626"/>
      <c r="NI170" s="626"/>
      <c r="NJ170" s="627"/>
    </row>
    <row r="171" spans="2:374" ht="3.65" customHeight="1" x14ac:dyDescent="0.65">
      <c r="B171" s="27"/>
      <c r="C171" s="28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86"/>
      <c r="BS171" s="691"/>
      <c r="BT171" s="646"/>
      <c r="BU171" s="61"/>
      <c r="BX171" s="692"/>
      <c r="BY171" s="692"/>
      <c r="BZ171" s="692"/>
      <c r="CA171" s="692"/>
      <c r="CB171" s="692"/>
      <c r="CC171" s="692"/>
      <c r="CD171" s="692"/>
      <c r="CE171" s="692"/>
      <c r="CF171" s="692"/>
      <c r="CG171" s="692"/>
      <c r="CH171" s="692"/>
      <c r="CI171" s="692"/>
      <c r="CJ171" s="692"/>
      <c r="CK171" s="692"/>
      <c r="CL171" s="692"/>
      <c r="CM171" s="110"/>
      <c r="CN171" s="693"/>
      <c r="CO171" s="693"/>
      <c r="CP171" s="693"/>
      <c r="CQ171" s="693"/>
      <c r="CR171" s="693"/>
      <c r="CS171" s="693"/>
      <c r="CT171" s="693"/>
      <c r="CU171" s="693"/>
      <c r="CV171" s="693"/>
      <c r="CW171" s="693"/>
      <c r="CX171" s="693"/>
      <c r="CY171" s="693"/>
      <c r="CZ171" s="693"/>
      <c r="DA171" s="693"/>
      <c r="DB171" s="693"/>
      <c r="DC171" s="693"/>
      <c r="DD171" s="693"/>
      <c r="DE171" s="693"/>
      <c r="DF171" s="693"/>
      <c r="DG171" s="693"/>
      <c r="DH171" s="693"/>
      <c r="DI171" s="693"/>
      <c r="DJ171" s="693"/>
      <c r="DK171" s="693"/>
      <c r="DL171" s="693"/>
      <c r="DM171" s="693"/>
      <c r="JO171" s="648"/>
      <c r="JP171" s="648"/>
      <c r="JQ171" s="648"/>
      <c r="JR171" s="54"/>
      <c r="JS171" s="646"/>
      <c r="JT171" s="647"/>
      <c r="JU171" s="41"/>
      <c r="JV171" s="41"/>
      <c r="JW171" s="41"/>
      <c r="JX171" s="41"/>
      <c r="JY171" s="41"/>
      <c r="JZ171" s="41"/>
      <c r="KA171" s="55"/>
      <c r="KB171" s="55"/>
      <c r="KC171" s="55"/>
      <c r="KD171" s="55"/>
      <c r="KE171" s="55"/>
      <c r="KF171" s="55"/>
      <c r="KG171" s="55"/>
      <c r="KH171" s="55"/>
      <c r="KI171" s="55"/>
      <c r="KJ171" s="55"/>
      <c r="KK171" s="55"/>
      <c r="KL171" s="55"/>
      <c r="KM171" s="55"/>
      <c r="KN171" s="43"/>
      <c r="KT171" s="626"/>
      <c r="KU171" s="626"/>
      <c r="KV171" s="626"/>
      <c r="KW171" s="626"/>
      <c r="KX171" s="626"/>
      <c r="KY171" s="626"/>
      <c r="KZ171" s="626"/>
      <c r="LA171" s="626"/>
      <c r="LB171" s="626"/>
      <c r="LC171" s="626"/>
      <c r="LD171" s="626"/>
      <c r="LE171" s="626"/>
      <c r="LF171" s="626"/>
      <c r="LG171" s="626"/>
      <c r="LH171" s="626"/>
      <c r="LI171" s="626"/>
      <c r="LJ171" s="626"/>
      <c r="LK171" s="626"/>
      <c r="LL171" s="626"/>
      <c r="LM171" s="626"/>
      <c r="LN171" s="626"/>
      <c r="LO171" s="626"/>
      <c r="LP171" s="626"/>
      <c r="LQ171" s="626"/>
      <c r="LR171" s="626"/>
      <c r="LS171" s="626"/>
      <c r="LT171" s="626"/>
      <c r="LU171" s="626"/>
      <c r="LV171" s="626"/>
      <c r="LW171" s="626"/>
      <c r="LX171" s="626"/>
      <c r="LY171" s="626"/>
      <c r="LZ171" s="626"/>
      <c r="MA171" s="626"/>
      <c r="MB171" s="626"/>
      <c r="MC171" s="626"/>
      <c r="MD171" s="626"/>
      <c r="ME171" s="626"/>
      <c r="MF171" s="626"/>
      <c r="MG171" s="626"/>
      <c r="MH171" s="626"/>
      <c r="MI171" s="626"/>
      <c r="MJ171" s="626"/>
      <c r="MK171" s="626"/>
      <c r="ML171" s="626"/>
      <c r="MM171" s="626"/>
      <c r="MN171" s="626"/>
      <c r="MO171" s="626"/>
      <c r="MP171" s="626"/>
      <c r="MQ171" s="626"/>
      <c r="MR171" s="626"/>
      <c r="MS171" s="626"/>
      <c r="MT171" s="626"/>
      <c r="MU171" s="626"/>
      <c r="MV171" s="626"/>
      <c r="MW171" s="626"/>
      <c r="MX171" s="626"/>
      <c r="MY171" s="626"/>
      <c r="MZ171" s="626"/>
      <c r="NA171" s="626"/>
      <c r="NB171" s="626"/>
      <c r="NC171" s="626"/>
      <c r="ND171" s="626"/>
      <c r="NE171" s="626"/>
      <c r="NF171" s="626"/>
      <c r="NG171" s="626"/>
      <c r="NH171" s="626"/>
      <c r="NI171" s="626"/>
      <c r="NJ171" s="627"/>
    </row>
    <row r="172" spans="2:374" ht="3.65" customHeight="1" x14ac:dyDescent="0.65">
      <c r="B172" s="27"/>
      <c r="C172" s="28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86"/>
      <c r="BS172" s="691"/>
      <c r="BT172" s="646"/>
      <c r="BU172" s="61"/>
      <c r="BX172" s="692"/>
      <c r="BY172" s="692"/>
      <c r="BZ172" s="692"/>
      <c r="CA172" s="692"/>
      <c r="CB172" s="692"/>
      <c r="CC172" s="692"/>
      <c r="CD172" s="692"/>
      <c r="CE172" s="692"/>
      <c r="CF172" s="692"/>
      <c r="CG172" s="692"/>
      <c r="CH172" s="692"/>
      <c r="CI172" s="692"/>
      <c r="CJ172" s="692"/>
      <c r="CK172" s="692"/>
      <c r="CL172" s="692"/>
      <c r="CM172" s="110"/>
      <c r="CN172" s="693"/>
      <c r="CO172" s="693"/>
      <c r="CP172" s="693"/>
      <c r="CQ172" s="693"/>
      <c r="CR172" s="693"/>
      <c r="CS172" s="693"/>
      <c r="CT172" s="693"/>
      <c r="CU172" s="693"/>
      <c r="CV172" s="693"/>
      <c r="CW172" s="693"/>
      <c r="CX172" s="693"/>
      <c r="CY172" s="693"/>
      <c r="CZ172" s="693"/>
      <c r="DA172" s="693"/>
      <c r="DB172" s="693"/>
      <c r="DC172" s="693"/>
      <c r="DD172" s="693"/>
      <c r="DE172" s="693"/>
      <c r="DF172" s="693"/>
      <c r="DG172" s="693"/>
      <c r="DH172" s="693"/>
      <c r="DI172" s="693"/>
      <c r="DJ172" s="693"/>
      <c r="DK172" s="693"/>
      <c r="DL172" s="693"/>
      <c r="DM172" s="693"/>
      <c r="JO172" s="648"/>
      <c r="JP172" s="648"/>
      <c r="JQ172" s="648"/>
      <c r="JR172" s="54"/>
      <c r="JS172" s="646"/>
      <c r="JT172" s="647"/>
      <c r="JU172" s="41"/>
      <c r="JV172" s="41"/>
      <c r="JW172" s="41"/>
      <c r="JX172" s="41"/>
      <c r="JY172" s="41"/>
      <c r="JZ172" s="41"/>
      <c r="KA172" s="55"/>
      <c r="KB172" s="55"/>
      <c r="KC172" s="55"/>
      <c r="KD172" s="55"/>
      <c r="KE172" s="55"/>
      <c r="KF172" s="55"/>
      <c r="KG172" s="55"/>
      <c r="KH172" s="55"/>
      <c r="KI172" s="55"/>
      <c r="KJ172" s="55"/>
      <c r="KK172" s="55"/>
      <c r="KL172" s="55"/>
      <c r="KM172" s="55"/>
      <c r="KN172" s="43"/>
      <c r="KT172" s="626"/>
      <c r="KU172" s="626"/>
      <c r="KV172" s="626"/>
      <c r="KW172" s="626"/>
      <c r="KX172" s="626"/>
      <c r="KY172" s="626"/>
      <c r="KZ172" s="626"/>
      <c r="LA172" s="626"/>
      <c r="LB172" s="626"/>
      <c r="LC172" s="626"/>
      <c r="LD172" s="626"/>
      <c r="LE172" s="626"/>
      <c r="LF172" s="626"/>
      <c r="LG172" s="626"/>
      <c r="LH172" s="626"/>
      <c r="LI172" s="626"/>
      <c r="LJ172" s="626"/>
      <c r="LK172" s="626"/>
      <c r="LL172" s="626"/>
      <c r="LM172" s="626"/>
      <c r="LN172" s="626"/>
      <c r="LO172" s="626"/>
      <c r="LP172" s="626"/>
      <c r="LQ172" s="626"/>
      <c r="LR172" s="626"/>
      <c r="LS172" s="626"/>
      <c r="LT172" s="626"/>
      <c r="LU172" s="626"/>
      <c r="LV172" s="626"/>
      <c r="LW172" s="626"/>
      <c r="LX172" s="626"/>
      <c r="LY172" s="626"/>
      <c r="LZ172" s="626"/>
      <c r="MA172" s="626"/>
      <c r="MB172" s="626"/>
      <c r="MC172" s="626"/>
      <c r="MD172" s="626"/>
      <c r="ME172" s="626"/>
      <c r="MF172" s="626"/>
      <c r="MG172" s="626"/>
      <c r="MH172" s="626"/>
      <c r="MI172" s="626"/>
      <c r="MJ172" s="626"/>
      <c r="MK172" s="626"/>
      <c r="ML172" s="626"/>
      <c r="MM172" s="626"/>
      <c r="MN172" s="626"/>
      <c r="MO172" s="626"/>
      <c r="MP172" s="626"/>
      <c r="MQ172" s="626"/>
      <c r="MR172" s="626"/>
      <c r="MS172" s="626"/>
      <c r="MT172" s="626"/>
      <c r="MU172" s="626"/>
      <c r="MV172" s="626"/>
      <c r="MW172" s="626"/>
      <c r="MX172" s="626"/>
      <c r="MY172" s="626"/>
      <c r="MZ172" s="626"/>
      <c r="NA172" s="626"/>
      <c r="NB172" s="626"/>
      <c r="NC172" s="626"/>
      <c r="ND172" s="626"/>
      <c r="NE172" s="626"/>
      <c r="NF172" s="626"/>
      <c r="NG172" s="626"/>
      <c r="NH172" s="626"/>
      <c r="NI172" s="626"/>
      <c r="NJ172" s="627"/>
    </row>
    <row r="173" spans="2:374" ht="3.65" customHeight="1" x14ac:dyDescent="0.65">
      <c r="B173" s="27"/>
      <c r="C173" s="28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86"/>
      <c r="BS173" s="691"/>
      <c r="BT173" s="646"/>
      <c r="BU173" s="61"/>
      <c r="BX173" s="109"/>
      <c r="JO173" s="648"/>
      <c r="JP173" s="648"/>
      <c r="JQ173" s="648"/>
      <c r="JR173" s="54"/>
      <c r="JS173" s="646"/>
      <c r="JT173" s="647"/>
      <c r="JU173" s="41"/>
      <c r="JV173" s="41"/>
      <c r="JW173" s="41"/>
      <c r="JX173" s="41"/>
      <c r="JY173" s="41"/>
      <c r="JZ173" s="41"/>
      <c r="KA173" s="55"/>
      <c r="KB173" s="55"/>
      <c r="KC173" s="55"/>
      <c r="KD173" s="55"/>
      <c r="KE173" s="55"/>
      <c r="KF173" s="55"/>
      <c r="KG173" s="55"/>
      <c r="KH173" s="55"/>
      <c r="KI173" s="55"/>
      <c r="KJ173" s="55"/>
      <c r="KK173" s="55"/>
      <c r="KL173" s="55"/>
      <c r="KM173" s="55"/>
      <c r="KN173" s="43"/>
      <c r="KT173" s="626"/>
      <c r="KU173" s="626"/>
      <c r="KV173" s="626"/>
      <c r="KW173" s="626"/>
      <c r="KX173" s="626"/>
      <c r="KY173" s="626"/>
      <c r="KZ173" s="626"/>
      <c r="LA173" s="626"/>
      <c r="LB173" s="626"/>
      <c r="LC173" s="626"/>
      <c r="LD173" s="626"/>
      <c r="LE173" s="626"/>
      <c r="LF173" s="626"/>
      <c r="LG173" s="626"/>
      <c r="LH173" s="626"/>
      <c r="LI173" s="626"/>
      <c r="LJ173" s="626"/>
      <c r="LK173" s="626"/>
      <c r="LL173" s="626"/>
      <c r="LM173" s="626"/>
      <c r="LN173" s="626"/>
      <c r="LO173" s="626"/>
      <c r="LP173" s="626"/>
      <c r="LQ173" s="626"/>
      <c r="LR173" s="626"/>
      <c r="LS173" s="626"/>
      <c r="LT173" s="626"/>
      <c r="LU173" s="626"/>
      <c r="LV173" s="626"/>
      <c r="LW173" s="626"/>
      <c r="LX173" s="626"/>
      <c r="LY173" s="626"/>
      <c r="LZ173" s="626"/>
      <c r="MA173" s="626"/>
      <c r="MB173" s="626"/>
      <c r="MC173" s="626"/>
      <c r="MD173" s="626"/>
      <c r="ME173" s="626"/>
      <c r="MF173" s="626"/>
      <c r="MG173" s="626"/>
      <c r="MH173" s="626"/>
      <c r="MI173" s="626"/>
      <c r="MJ173" s="626"/>
      <c r="MK173" s="626"/>
      <c r="ML173" s="626"/>
      <c r="MM173" s="626"/>
      <c r="MN173" s="626"/>
      <c r="MO173" s="626"/>
      <c r="MP173" s="626"/>
      <c r="MQ173" s="626"/>
      <c r="MR173" s="626"/>
      <c r="MS173" s="626"/>
      <c r="MT173" s="626"/>
      <c r="MU173" s="626"/>
      <c r="MV173" s="626"/>
      <c r="MW173" s="626"/>
      <c r="MX173" s="626"/>
      <c r="MY173" s="626"/>
      <c r="MZ173" s="626"/>
      <c r="NA173" s="626"/>
      <c r="NB173" s="626"/>
      <c r="NC173" s="626"/>
      <c r="ND173" s="626"/>
      <c r="NE173" s="626"/>
      <c r="NF173" s="626"/>
      <c r="NG173" s="626"/>
      <c r="NH173" s="626"/>
      <c r="NI173" s="626"/>
      <c r="NJ173" s="627"/>
    </row>
    <row r="174" spans="2:374" ht="3.65" customHeight="1" x14ac:dyDescent="0.65">
      <c r="B174" s="27"/>
      <c r="C174" s="28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  <c r="AP174" s="75"/>
      <c r="AQ174" s="75"/>
      <c r="AR174" s="75"/>
      <c r="AS174" s="75"/>
      <c r="AT174" s="75"/>
      <c r="AU174" s="75"/>
      <c r="AV174" s="75"/>
      <c r="AW174" s="75"/>
      <c r="AX174" s="75"/>
      <c r="AY174" s="75"/>
      <c r="AZ174" s="86"/>
      <c r="BS174" s="691"/>
      <c r="BT174" s="646"/>
      <c r="BU174" s="61"/>
      <c r="JO174" s="648"/>
      <c r="JP174" s="648"/>
      <c r="JQ174" s="648"/>
      <c r="JR174" s="54"/>
      <c r="JS174" s="646"/>
      <c r="JT174" s="647"/>
      <c r="JU174" s="41"/>
      <c r="JV174" s="41"/>
      <c r="JW174" s="41"/>
      <c r="JX174" s="41"/>
      <c r="JY174" s="41"/>
      <c r="JZ174" s="41"/>
      <c r="KA174" s="55"/>
      <c r="KB174" s="55"/>
      <c r="KC174" s="55"/>
      <c r="KD174" s="55"/>
      <c r="KE174" s="55"/>
      <c r="KF174" s="55"/>
      <c r="KG174" s="55"/>
      <c r="KH174" s="55"/>
      <c r="KI174" s="55"/>
      <c r="KJ174" s="55"/>
      <c r="KK174" s="55"/>
      <c r="KL174" s="55"/>
      <c r="KM174" s="55"/>
      <c r="KN174" s="43"/>
      <c r="KT174" s="626"/>
      <c r="KU174" s="626"/>
      <c r="KV174" s="626"/>
      <c r="KW174" s="626"/>
      <c r="KX174" s="626"/>
      <c r="KY174" s="626"/>
      <c r="KZ174" s="626"/>
      <c r="LA174" s="626"/>
      <c r="LB174" s="626"/>
      <c r="LC174" s="626"/>
      <c r="LD174" s="626"/>
      <c r="LE174" s="626"/>
      <c r="LF174" s="626"/>
      <c r="LG174" s="626"/>
      <c r="LH174" s="626"/>
      <c r="LI174" s="626"/>
      <c r="LJ174" s="626"/>
      <c r="LK174" s="626"/>
      <c r="LL174" s="626"/>
      <c r="LM174" s="626"/>
      <c r="LN174" s="626"/>
      <c r="LO174" s="626"/>
      <c r="LP174" s="626"/>
      <c r="LQ174" s="626"/>
      <c r="LR174" s="626"/>
      <c r="LS174" s="626"/>
      <c r="LT174" s="626"/>
      <c r="LU174" s="626"/>
      <c r="LV174" s="626"/>
      <c r="LW174" s="626"/>
      <c r="LX174" s="626"/>
      <c r="LY174" s="626"/>
      <c r="LZ174" s="626"/>
      <c r="MA174" s="626"/>
      <c r="MB174" s="626"/>
      <c r="MC174" s="626"/>
      <c r="MD174" s="626"/>
      <c r="ME174" s="626"/>
      <c r="MF174" s="626"/>
      <c r="MG174" s="626"/>
      <c r="MH174" s="626"/>
      <c r="MI174" s="626"/>
      <c r="MJ174" s="626"/>
      <c r="MK174" s="626"/>
      <c r="ML174" s="626"/>
      <c r="MM174" s="626"/>
      <c r="MN174" s="626"/>
      <c r="MO174" s="626"/>
      <c r="MP174" s="626"/>
      <c r="MQ174" s="626"/>
      <c r="MR174" s="626"/>
      <c r="MS174" s="626"/>
      <c r="MT174" s="626"/>
      <c r="MU174" s="626"/>
      <c r="MV174" s="626"/>
      <c r="MW174" s="626"/>
      <c r="MX174" s="626"/>
      <c r="MY174" s="626"/>
      <c r="MZ174" s="626"/>
      <c r="NA174" s="626"/>
      <c r="NB174" s="626"/>
      <c r="NC174" s="626"/>
      <c r="ND174" s="626"/>
      <c r="NE174" s="626"/>
      <c r="NF174" s="626"/>
      <c r="NG174" s="626"/>
      <c r="NH174" s="626"/>
      <c r="NI174" s="626"/>
      <c r="NJ174" s="627"/>
    </row>
    <row r="175" spans="2:374" ht="3.65" customHeight="1" x14ac:dyDescent="0.65">
      <c r="B175" s="27"/>
      <c r="C175" s="28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86"/>
      <c r="BS175" s="686"/>
      <c r="BT175" s="671"/>
      <c r="BU175" s="671"/>
      <c r="BV175" s="113"/>
      <c r="BW175" s="113"/>
      <c r="BX175" s="113"/>
      <c r="BY175" s="113"/>
      <c r="BZ175" s="113"/>
      <c r="CA175" s="113"/>
      <c r="CB175" s="113"/>
      <c r="CC175" s="655" t="e" vm="12">
        <v>#VALUE!</v>
      </c>
      <c r="CD175" s="655"/>
      <c r="CE175" s="113"/>
      <c r="CF175" s="113"/>
      <c r="CG175" s="113"/>
      <c r="CH175" s="113"/>
      <c r="CI175" s="113"/>
      <c r="CJ175" s="113"/>
      <c r="CK175" s="113"/>
      <c r="CL175" s="114"/>
      <c r="CM175" s="115"/>
      <c r="CN175" s="113"/>
      <c r="CO175" s="113"/>
      <c r="CP175" s="113"/>
      <c r="CQ175" s="113"/>
      <c r="CR175" s="113"/>
      <c r="CS175" s="113"/>
      <c r="CT175" s="655" t="e" vm="12">
        <v>#VALUE!</v>
      </c>
      <c r="CU175" s="655"/>
      <c r="CV175" s="116"/>
      <c r="CW175" s="116"/>
      <c r="CX175" s="116"/>
      <c r="CY175" s="116"/>
      <c r="CZ175" s="116"/>
      <c r="DA175" s="116"/>
      <c r="DB175" s="116"/>
      <c r="DC175" s="117"/>
      <c r="DD175" s="118"/>
      <c r="DE175" s="116"/>
      <c r="DF175" s="116"/>
      <c r="DG175" s="116"/>
      <c r="DH175" s="116"/>
      <c r="DI175" s="116"/>
      <c r="DJ175" s="116"/>
      <c r="DK175" s="655" t="e" vm="12">
        <v>#VALUE!</v>
      </c>
      <c r="DL175" s="655"/>
      <c r="DM175" s="116"/>
      <c r="DN175" s="116"/>
      <c r="DO175" s="116"/>
      <c r="DP175" s="116"/>
      <c r="DQ175" s="116"/>
      <c r="DR175" s="116"/>
      <c r="DS175" s="116"/>
      <c r="DT175" s="117"/>
      <c r="DU175" s="119"/>
      <c r="DV175" s="120"/>
      <c r="DW175" s="120"/>
      <c r="DX175" s="120"/>
      <c r="DY175" s="120"/>
      <c r="DZ175" s="120"/>
      <c r="EA175" s="120"/>
      <c r="EB175" s="677" t="e" vm="12">
        <v>#VALUE!</v>
      </c>
      <c r="EC175" s="677"/>
      <c r="ED175" s="121"/>
      <c r="EE175" s="121"/>
      <c r="EF175" s="121"/>
      <c r="EG175" s="121"/>
      <c r="EH175" s="121"/>
      <c r="EI175" s="121"/>
      <c r="EJ175" s="121"/>
      <c r="EK175" s="122"/>
      <c r="EL175" s="115"/>
      <c r="EM175" s="113"/>
      <c r="EN175" s="113"/>
      <c r="EO175" s="113"/>
      <c r="EP175" s="113"/>
      <c r="EQ175" s="113"/>
      <c r="ER175" s="113"/>
      <c r="ES175" s="655" t="e" vm="12">
        <v>#VALUE!</v>
      </c>
      <c r="ET175" s="655"/>
      <c r="EU175" s="113"/>
      <c r="EV175" s="113"/>
      <c r="EW175" s="113"/>
      <c r="EX175" s="113"/>
      <c r="EY175" s="113"/>
      <c r="EZ175" s="113"/>
      <c r="FA175" s="113"/>
      <c r="FB175" s="114"/>
      <c r="FC175" s="115"/>
      <c r="FD175" s="113"/>
      <c r="FE175" s="113"/>
      <c r="FF175" s="113"/>
      <c r="FG175" s="113"/>
      <c r="FH175" s="113"/>
      <c r="FI175" s="113"/>
      <c r="FJ175" s="655" t="e" vm="12">
        <v>#VALUE!</v>
      </c>
      <c r="FK175" s="655"/>
      <c r="FL175" s="113"/>
      <c r="FM175" s="113"/>
      <c r="FN175" s="113"/>
      <c r="FO175" s="113"/>
      <c r="FP175" s="113"/>
      <c r="FQ175" s="113"/>
      <c r="FR175" s="113"/>
      <c r="FS175" s="114"/>
      <c r="FT175" s="115"/>
      <c r="FU175" s="113"/>
      <c r="FV175" s="113"/>
      <c r="FW175" s="113"/>
      <c r="FX175" s="113"/>
      <c r="FY175" s="113"/>
      <c r="FZ175" s="113"/>
      <c r="GA175" s="655" t="e" vm="12">
        <v>#VALUE!</v>
      </c>
      <c r="GB175" s="655"/>
      <c r="GC175" s="113"/>
      <c r="GD175" s="113"/>
      <c r="GE175" s="113"/>
      <c r="GF175" s="113"/>
      <c r="GG175" s="113"/>
      <c r="GH175" s="113"/>
      <c r="GI175" s="113"/>
      <c r="GJ175" s="114"/>
      <c r="GK175" s="115"/>
      <c r="GL175" s="113"/>
      <c r="GM175" s="113"/>
      <c r="GN175" s="113"/>
      <c r="GO175" s="113"/>
      <c r="GP175" s="113"/>
      <c r="GQ175" s="113"/>
      <c r="GR175" s="655" t="e" vm="12">
        <v>#VALUE!</v>
      </c>
      <c r="GS175" s="655"/>
      <c r="GT175" s="113"/>
      <c r="GU175" s="113"/>
      <c r="GV175" s="113"/>
      <c r="GW175" s="113"/>
      <c r="GX175" s="113"/>
      <c r="GY175" s="113"/>
      <c r="GZ175" s="113"/>
      <c r="HA175" s="114"/>
      <c r="HB175" s="113"/>
      <c r="HC175" s="113"/>
      <c r="HD175" s="113"/>
      <c r="HE175" s="113"/>
      <c r="HF175" s="113"/>
      <c r="HG175" s="113"/>
      <c r="HH175" s="113"/>
      <c r="HI175" s="655" t="e" vm="12">
        <v>#VALUE!</v>
      </c>
      <c r="HJ175" s="655"/>
      <c r="HK175" s="113"/>
      <c r="HL175" s="113"/>
      <c r="HM175" s="113"/>
      <c r="HN175" s="113"/>
      <c r="HO175" s="113"/>
      <c r="HP175" s="113"/>
      <c r="HQ175" s="113"/>
      <c r="HR175" s="114"/>
      <c r="HS175" s="113"/>
      <c r="HT175" s="113"/>
      <c r="HU175" s="113"/>
      <c r="HV175" s="113"/>
      <c r="HW175" s="113"/>
      <c r="HX175" s="113"/>
      <c r="HY175" s="113"/>
      <c r="HZ175" s="655" t="e" vm="12">
        <v>#VALUE!</v>
      </c>
      <c r="IA175" s="655"/>
      <c r="IB175" s="113"/>
      <c r="IC175" s="113"/>
      <c r="ID175" s="113"/>
      <c r="IE175" s="113"/>
      <c r="IF175" s="113"/>
      <c r="IG175" s="113"/>
      <c r="IH175" s="113"/>
      <c r="II175" s="114"/>
      <c r="IJ175" s="113"/>
      <c r="IK175" s="113"/>
      <c r="IL175" s="113"/>
      <c r="IM175" s="113"/>
      <c r="IN175" s="113"/>
      <c r="IO175" s="113"/>
      <c r="IP175" s="113"/>
      <c r="IQ175" s="655" t="e" vm="12">
        <v>#VALUE!</v>
      </c>
      <c r="IR175" s="655"/>
      <c r="IS175" s="113"/>
      <c r="IT175" s="113"/>
      <c r="IU175" s="113"/>
      <c r="IV175" s="113"/>
      <c r="IW175" s="113"/>
      <c r="IX175" s="113"/>
      <c r="IY175" s="113"/>
      <c r="IZ175" s="114"/>
      <c r="JA175" s="115"/>
      <c r="JB175" s="113"/>
      <c r="JC175" s="113"/>
      <c r="JD175" s="113"/>
      <c r="JE175" s="113"/>
      <c r="JF175" s="113"/>
      <c r="JG175" s="113"/>
      <c r="JH175" s="655" t="e" vm="12">
        <v>#VALUE!</v>
      </c>
      <c r="JI175" s="655"/>
      <c r="JJ175" s="113"/>
      <c r="JK175" s="113"/>
      <c r="JL175" s="113"/>
      <c r="JM175" s="113"/>
      <c r="JN175" s="113"/>
      <c r="JO175" s="113"/>
      <c r="JP175" s="113"/>
      <c r="JQ175" s="113"/>
      <c r="JR175" s="678" t="s">
        <v>161</v>
      </c>
      <c r="JS175" s="678"/>
      <c r="JT175" s="679"/>
      <c r="JU175" s="55"/>
      <c r="JV175" s="55"/>
      <c r="JW175" s="55"/>
      <c r="JX175" s="55"/>
      <c r="JY175" s="55"/>
      <c r="JZ175" s="55"/>
      <c r="KA175" s="55"/>
      <c r="KB175" s="55"/>
      <c r="KC175" s="55"/>
      <c r="KD175" s="55"/>
      <c r="KE175" s="55"/>
      <c r="KF175" s="55"/>
      <c r="KG175" s="55"/>
      <c r="KH175" s="55"/>
      <c r="KI175" s="55"/>
      <c r="KJ175" s="55"/>
      <c r="KK175" s="55"/>
      <c r="KL175" s="55"/>
      <c r="KM175" s="55"/>
      <c r="KN175" s="43"/>
      <c r="KT175" s="626"/>
      <c r="KU175" s="626"/>
      <c r="KV175" s="626"/>
      <c r="KW175" s="626"/>
      <c r="KX175" s="626"/>
      <c r="KY175" s="626"/>
      <c r="KZ175" s="626"/>
      <c r="LA175" s="626"/>
      <c r="LB175" s="626"/>
      <c r="LC175" s="626"/>
      <c r="LD175" s="626"/>
      <c r="LE175" s="626"/>
      <c r="LF175" s="626"/>
      <c r="LG175" s="626"/>
      <c r="LH175" s="626"/>
      <c r="LI175" s="626"/>
      <c r="LJ175" s="626"/>
      <c r="LK175" s="626"/>
      <c r="LL175" s="626"/>
      <c r="LM175" s="626"/>
      <c r="LN175" s="626"/>
      <c r="LO175" s="626"/>
      <c r="LP175" s="626"/>
      <c r="LQ175" s="626"/>
      <c r="LR175" s="626"/>
      <c r="LS175" s="626"/>
      <c r="LT175" s="626"/>
      <c r="LU175" s="626"/>
      <c r="LV175" s="626"/>
      <c r="LW175" s="626"/>
      <c r="LX175" s="626"/>
      <c r="LY175" s="626"/>
      <c r="LZ175" s="626"/>
      <c r="MA175" s="626"/>
      <c r="MB175" s="626"/>
      <c r="MC175" s="626"/>
      <c r="MD175" s="626"/>
      <c r="ME175" s="626"/>
      <c r="MF175" s="626"/>
      <c r="MG175" s="626"/>
      <c r="MH175" s="626"/>
      <c r="MI175" s="626"/>
      <c r="MJ175" s="626"/>
      <c r="MK175" s="626"/>
      <c r="ML175" s="626"/>
      <c r="MM175" s="626"/>
      <c r="MN175" s="626"/>
      <c r="MO175" s="626"/>
      <c r="MP175" s="626"/>
      <c r="MQ175" s="626"/>
      <c r="MR175" s="626"/>
      <c r="MS175" s="626"/>
      <c r="MT175" s="626"/>
      <c r="MU175" s="626"/>
      <c r="MV175" s="626"/>
      <c r="MW175" s="626"/>
      <c r="MX175" s="626"/>
      <c r="MY175" s="626"/>
      <c r="MZ175" s="626"/>
      <c r="NA175" s="626"/>
      <c r="NB175" s="626"/>
      <c r="NC175" s="626"/>
      <c r="ND175" s="626"/>
      <c r="NE175" s="626"/>
      <c r="NF175" s="626"/>
      <c r="NG175" s="626"/>
      <c r="NH175" s="626"/>
      <c r="NI175" s="626"/>
      <c r="NJ175" s="627"/>
    </row>
    <row r="176" spans="2:374" ht="3.65" customHeight="1" x14ac:dyDescent="0.65">
      <c r="B176" s="27"/>
      <c r="C176" s="28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  <c r="AP176" s="75"/>
      <c r="AQ176" s="75"/>
      <c r="AR176" s="75"/>
      <c r="AS176" s="75"/>
      <c r="AT176" s="75"/>
      <c r="AU176" s="75"/>
      <c r="AV176" s="75"/>
      <c r="AW176" s="75"/>
      <c r="AX176" s="75"/>
      <c r="AY176" s="75"/>
      <c r="AZ176" s="86"/>
      <c r="BS176" s="686"/>
      <c r="BT176" s="671"/>
      <c r="BU176" s="671"/>
      <c r="BV176" s="639">
        <v>1</v>
      </c>
      <c r="BW176" s="639"/>
      <c r="BX176" s="639"/>
      <c r="BY176" s="639"/>
      <c r="BZ176" s="639"/>
      <c r="CA176" s="639"/>
      <c r="CB176" s="639"/>
      <c r="CC176" s="639"/>
      <c r="CD176" s="639"/>
      <c r="CE176" s="639"/>
      <c r="CF176" s="639"/>
      <c r="CG176" s="639"/>
      <c r="CH176" s="639"/>
      <c r="CI176" s="639"/>
      <c r="CJ176" s="639"/>
      <c r="CK176" s="639"/>
      <c r="CL176" s="640"/>
      <c r="CM176" s="638">
        <v>2</v>
      </c>
      <c r="CN176" s="639"/>
      <c r="CO176" s="639"/>
      <c r="CP176" s="639"/>
      <c r="CQ176" s="639"/>
      <c r="CR176" s="639"/>
      <c r="CS176" s="639"/>
      <c r="CT176" s="639"/>
      <c r="CU176" s="639"/>
      <c r="CV176" s="639"/>
      <c r="CW176" s="639"/>
      <c r="CX176" s="639"/>
      <c r="CY176" s="639"/>
      <c r="CZ176" s="639"/>
      <c r="DA176" s="639"/>
      <c r="DB176" s="639"/>
      <c r="DC176" s="640"/>
      <c r="DD176" s="638">
        <v>3</v>
      </c>
      <c r="DE176" s="639"/>
      <c r="DF176" s="639"/>
      <c r="DG176" s="639"/>
      <c r="DH176" s="639"/>
      <c r="DI176" s="639"/>
      <c r="DJ176" s="639"/>
      <c r="DK176" s="639"/>
      <c r="DL176" s="639"/>
      <c r="DM176" s="639"/>
      <c r="DN176" s="639"/>
      <c r="DO176" s="639"/>
      <c r="DP176" s="639"/>
      <c r="DQ176" s="639"/>
      <c r="DR176" s="639"/>
      <c r="DS176" s="639"/>
      <c r="DT176" s="640"/>
      <c r="DU176" s="638">
        <v>4</v>
      </c>
      <c r="DV176" s="639"/>
      <c r="DW176" s="639"/>
      <c r="DX176" s="639"/>
      <c r="DY176" s="639"/>
      <c r="DZ176" s="639"/>
      <c r="EA176" s="639"/>
      <c r="EB176" s="639"/>
      <c r="EC176" s="639"/>
      <c r="ED176" s="639"/>
      <c r="EE176" s="639"/>
      <c r="EF176" s="639"/>
      <c r="EG176" s="639"/>
      <c r="EH176" s="639"/>
      <c r="EI176" s="639"/>
      <c r="EJ176" s="639"/>
      <c r="EK176" s="640"/>
      <c r="EL176" s="638">
        <v>5</v>
      </c>
      <c r="EM176" s="639"/>
      <c r="EN176" s="639"/>
      <c r="EO176" s="639"/>
      <c r="EP176" s="639"/>
      <c r="EQ176" s="639"/>
      <c r="ER176" s="639"/>
      <c r="ES176" s="639"/>
      <c r="ET176" s="639"/>
      <c r="EU176" s="639"/>
      <c r="EV176" s="639"/>
      <c r="EW176" s="639"/>
      <c r="EX176" s="639"/>
      <c r="EY176" s="639"/>
      <c r="EZ176" s="639"/>
      <c r="FA176" s="639"/>
      <c r="FB176" s="640"/>
      <c r="FC176" s="638">
        <v>6</v>
      </c>
      <c r="FD176" s="639"/>
      <c r="FE176" s="639"/>
      <c r="FF176" s="639"/>
      <c r="FG176" s="639"/>
      <c r="FH176" s="639"/>
      <c r="FI176" s="639"/>
      <c r="FJ176" s="639"/>
      <c r="FK176" s="639"/>
      <c r="FL176" s="639"/>
      <c r="FM176" s="639"/>
      <c r="FN176" s="639"/>
      <c r="FO176" s="639"/>
      <c r="FP176" s="639"/>
      <c r="FQ176" s="639"/>
      <c r="FR176" s="639"/>
      <c r="FS176" s="640"/>
      <c r="FT176" s="638">
        <v>7</v>
      </c>
      <c r="FU176" s="639"/>
      <c r="FV176" s="639"/>
      <c r="FW176" s="639"/>
      <c r="FX176" s="639"/>
      <c r="FY176" s="639"/>
      <c r="FZ176" s="639"/>
      <c r="GA176" s="639"/>
      <c r="GB176" s="639"/>
      <c r="GC176" s="639"/>
      <c r="GD176" s="639"/>
      <c r="GE176" s="639"/>
      <c r="GF176" s="639"/>
      <c r="GG176" s="639"/>
      <c r="GH176" s="639"/>
      <c r="GI176" s="639"/>
      <c r="GJ176" s="640"/>
      <c r="GK176" s="638">
        <v>8</v>
      </c>
      <c r="GL176" s="639"/>
      <c r="GM176" s="639"/>
      <c r="GN176" s="639"/>
      <c r="GO176" s="639"/>
      <c r="GP176" s="639"/>
      <c r="GQ176" s="639"/>
      <c r="GR176" s="639"/>
      <c r="GS176" s="639"/>
      <c r="GT176" s="639"/>
      <c r="GU176" s="639"/>
      <c r="GV176" s="639"/>
      <c r="GW176" s="639"/>
      <c r="GX176" s="639"/>
      <c r="GY176" s="639"/>
      <c r="GZ176" s="639"/>
      <c r="HA176" s="640"/>
      <c r="HB176" s="638">
        <v>9</v>
      </c>
      <c r="HC176" s="639"/>
      <c r="HD176" s="639"/>
      <c r="HE176" s="639"/>
      <c r="HF176" s="639"/>
      <c r="HG176" s="639"/>
      <c r="HH176" s="639"/>
      <c r="HI176" s="639"/>
      <c r="HJ176" s="639"/>
      <c r="HK176" s="639"/>
      <c r="HL176" s="639"/>
      <c r="HM176" s="639"/>
      <c r="HN176" s="639"/>
      <c r="HO176" s="639"/>
      <c r="HP176" s="639"/>
      <c r="HQ176" s="639"/>
      <c r="HR176" s="640"/>
      <c r="HS176" s="638">
        <v>10</v>
      </c>
      <c r="HT176" s="639"/>
      <c r="HU176" s="639"/>
      <c r="HV176" s="639"/>
      <c r="HW176" s="639"/>
      <c r="HX176" s="639"/>
      <c r="HY176" s="639"/>
      <c r="HZ176" s="639"/>
      <c r="IA176" s="639"/>
      <c r="IB176" s="639"/>
      <c r="IC176" s="639"/>
      <c r="ID176" s="639"/>
      <c r="IE176" s="639"/>
      <c r="IF176" s="639"/>
      <c r="IG176" s="639"/>
      <c r="IH176" s="639"/>
      <c r="II176" s="640"/>
      <c r="IJ176" s="638">
        <v>11</v>
      </c>
      <c r="IK176" s="639"/>
      <c r="IL176" s="639"/>
      <c r="IM176" s="639"/>
      <c r="IN176" s="639"/>
      <c r="IO176" s="639"/>
      <c r="IP176" s="639"/>
      <c r="IQ176" s="639"/>
      <c r="IR176" s="639"/>
      <c r="IS176" s="639"/>
      <c r="IT176" s="639"/>
      <c r="IU176" s="639"/>
      <c r="IV176" s="639"/>
      <c r="IW176" s="639"/>
      <c r="IX176" s="639"/>
      <c r="IY176" s="639"/>
      <c r="IZ176" s="640"/>
      <c r="JA176" s="638">
        <v>12</v>
      </c>
      <c r="JB176" s="639"/>
      <c r="JC176" s="639"/>
      <c r="JD176" s="639"/>
      <c r="JE176" s="639"/>
      <c r="JF176" s="639"/>
      <c r="JG176" s="639"/>
      <c r="JH176" s="639"/>
      <c r="JI176" s="639"/>
      <c r="JJ176" s="639"/>
      <c r="JK176" s="639"/>
      <c r="JL176" s="639"/>
      <c r="JM176" s="639"/>
      <c r="JN176" s="639"/>
      <c r="JO176" s="639"/>
      <c r="JP176" s="639"/>
      <c r="JQ176" s="639"/>
      <c r="JR176" s="678"/>
      <c r="JS176" s="678"/>
      <c r="JT176" s="679"/>
      <c r="JU176" s="55"/>
      <c r="JV176" s="55"/>
      <c r="JW176" s="55"/>
      <c r="JX176" s="55"/>
      <c r="JY176" s="55"/>
      <c r="JZ176" s="55"/>
      <c r="KA176" s="55"/>
      <c r="KB176" s="55"/>
      <c r="KC176" s="55"/>
      <c r="KD176" s="55"/>
      <c r="KE176" s="55"/>
      <c r="KF176" s="55"/>
      <c r="KG176" s="55"/>
      <c r="KH176" s="55"/>
      <c r="KI176" s="55"/>
      <c r="KJ176" s="55"/>
      <c r="KK176" s="55"/>
      <c r="KL176" s="55"/>
      <c r="KM176" s="55"/>
      <c r="KN176" s="43"/>
      <c r="KT176" s="626"/>
      <c r="KU176" s="626"/>
      <c r="KV176" s="626"/>
      <c r="KW176" s="626"/>
      <c r="KX176" s="626"/>
      <c r="KY176" s="626"/>
      <c r="KZ176" s="626"/>
      <c r="LA176" s="626"/>
      <c r="LB176" s="626"/>
      <c r="LC176" s="626"/>
      <c r="LD176" s="626"/>
      <c r="LE176" s="626"/>
      <c r="LF176" s="626"/>
      <c r="LG176" s="626"/>
      <c r="LH176" s="626"/>
      <c r="LI176" s="626"/>
      <c r="LJ176" s="626"/>
      <c r="LK176" s="626"/>
      <c r="LL176" s="626"/>
      <c r="LM176" s="626"/>
      <c r="LN176" s="626"/>
      <c r="LO176" s="626"/>
      <c r="LP176" s="626"/>
      <c r="LQ176" s="626"/>
      <c r="LR176" s="626"/>
      <c r="LS176" s="626"/>
      <c r="LT176" s="626"/>
      <c r="LU176" s="626"/>
      <c r="LV176" s="626"/>
      <c r="LW176" s="626"/>
      <c r="LX176" s="626"/>
      <c r="LY176" s="626"/>
      <c r="LZ176" s="626"/>
      <c r="MA176" s="626"/>
      <c r="MB176" s="626"/>
      <c r="MC176" s="626"/>
      <c r="MD176" s="626"/>
      <c r="ME176" s="626"/>
      <c r="MF176" s="626"/>
      <c r="MG176" s="626"/>
      <c r="MH176" s="626"/>
      <c r="MI176" s="626"/>
      <c r="MJ176" s="626"/>
      <c r="MK176" s="626"/>
      <c r="ML176" s="626"/>
      <c r="MM176" s="626"/>
      <c r="MN176" s="626"/>
      <c r="MO176" s="626"/>
      <c r="MP176" s="626"/>
      <c r="MQ176" s="626"/>
      <c r="MR176" s="626"/>
      <c r="MS176" s="626"/>
      <c r="MT176" s="626"/>
      <c r="MU176" s="626"/>
      <c r="MV176" s="626"/>
      <c r="MW176" s="626"/>
      <c r="MX176" s="626"/>
      <c r="MY176" s="626"/>
      <c r="MZ176" s="626"/>
      <c r="NA176" s="626"/>
      <c r="NB176" s="626"/>
      <c r="NC176" s="626"/>
      <c r="ND176" s="626"/>
      <c r="NE176" s="626"/>
      <c r="NF176" s="626"/>
      <c r="NG176" s="626"/>
      <c r="NH176" s="626"/>
      <c r="NI176" s="626"/>
      <c r="NJ176" s="627"/>
    </row>
    <row r="177" spans="2:374" ht="3.65" customHeight="1" x14ac:dyDescent="0.65">
      <c r="B177" s="27"/>
      <c r="C177" s="123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124"/>
      <c r="AH177" s="124"/>
      <c r="AI177" s="124"/>
      <c r="AJ177" s="124"/>
      <c r="AK177" s="124"/>
      <c r="AL177" s="124"/>
      <c r="AM177" s="124"/>
      <c r="AN177" s="124"/>
      <c r="AO177" s="124"/>
      <c r="AP177" s="124"/>
      <c r="AQ177" s="124"/>
      <c r="AR177" s="124"/>
      <c r="AS177" s="124"/>
      <c r="AT177" s="124"/>
      <c r="AU177" s="124"/>
      <c r="AV177" s="124"/>
      <c r="AW177" s="124"/>
      <c r="AX177" s="124"/>
      <c r="AY177" s="75"/>
      <c r="AZ177" s="86"/>
      <c r="BS177" s="687"/>
      <c r="BT177" s="688"/>
      <c r="BU177" s="688"/>
      <c r="BV177" s="642"/>
      <c r="BW177" s="642"/>
      <c r="BX177" s="642"/>
      <c r="BY177" s="642"/>
      <c r="BZ177" s="642"/>
      <c r="CA177" s="642"/>
      <c r="CB177" s="642"/>
      <c r="CC177" s="642"/>
      <c r="CD177" s="642"/>
      <c r="CE177" s="642"/>
      <c r="CF177" s="642"/>
      <c r="CG177" s="642"/>
      <c r="CH177" s="642"/>
      <c r="CI177" s="642"/>
      <c r="CJ177" s="642"/>
      <c r="CK177" s="642"/>
      <c r="CL177" s="643"/>
      <c r="CM177" s="641"/>
      <c r="CN177" s="642"/>
      <c r="CO177" s="642"/>
      <c r="CP177" s="642"/>
      <c r="CQ177" s="642"/>
      <c r="CR177" s="642"/>
      <c r="CS177" s="642"/>
      <c r="CT177" s="642"/>
      <c r="CU177" s="642"/>
      <c r="CV177" s="642"/>
      <c r="CW177" s="642"/>
      <c r="CX177" s="642"/>
      <c r="CY177" s="642"/>
      <c r="CZ177" s="642"/>
      <c r="DA177" s="642"/>
      <c r="DB177" s="642"/>
      <c r="DC177" s="643"/>
      <c r="DD177" s="641"/>
      <c r="DE177" s="642"/>
      <c r="DF177" s="642"/>
      <c r="DG177" s="642"/>
      <c r="DH177" s="642"/>
      <c r="DI177" s="642"/>
      <c r="DJ177" s="642"/>
      <c r="DK177" s="642"/>
      <c r="DL177" s="642"/>
      <c r="DM177" s="642"/>
      <c r="DN177" s="642"/>
      <c r="DO177" s="642"/>
      <c r="DP177" s="642"/>
      <c r="DQ177" s="642"/>
      <c r="DR177" s="642"/>
      <c r="DS177" s="642"/>
      <c r="DT177" s="643"/>
      <c r="DU177" s="641"/>
      <c r="DV177" s="642"/>
      <c r="DW177" s="642"/>
      <c r="DX177" s="642"/>
      <c r="DY177" s="642"/>
      <c r="DZ177" s="642"/>
      <c r="EA177" s="642"/>
      <c r="EB177" s="642"/>
      <c r="EC177" s="642"/>
      <c r="ED177" s="642"/>
      <c r="EE177" s="642"/>
      <c r="EF177" s="642"/>
      <c r="EG177" s="642"/>
      <c r="EH177" s="642"/>
      <c r="EI177" s="642"/>
      <c r="EJ177" s="642"/>
      <c r="EK177" s="643"/>
      <c r="EL177" s="641"/>
      <c r="EM177" s="642"/>
      <c r="EN177" s="642"/>
      <c r="EO177" s="642"/>
      <c r="EP177" s="642"/>
      <c r="EQ177" s="642"/>
      <c r="ER177" s="642"/>
      <c r="ES177" s="642"/>
      <c r="ET177" s="642"/>
      <c r="EU177" s="642"/>
      <c r="EV177" s="642"/>
      <c r="EW177" s="642"/>
      <c r="EX177" s="642"/>
      <c r="EY177" s="642"/>
      <c r="EZ177" s="642"/>
      <c r="FA177" s="642"/>
      <c r="FB177" s="643"/>
      <c r="FC177" s="641"/>
      <c r="FD177" s="642"/>
      <c r="FE177" s="642"/>
      <c r="FF177" s="642"/>
      <c r="FG177" s="642"/>
      <c r="FH177" s="642"/>
      <c r="FI177" s="642"/>
      <c r="FJ177" s="642"/>
      <c r="FK177" s="642"/>
      <c r="FL177" s="642"/>
      <c r="FM177" s="642"/>
      <c r="FN177" s="642"/>
      <c r="FO177" s="642"/>
      <c r="FP177" s="642"/>
      <c r="FQ177" s="642"/>
      <c r="FR177" s="642"/>
      <c r="FS177" s="643"/>
      <c r="FT177" s="641"/>
      <c r="FU177" s="642"/>
      <c r="FV177" s="642"/>
      <c r="FW177" s="642"/>
      <c r="FX177" s="642"/>
      <c r="FY177" s="642"/>
      <c r="FZ177" s="642"/>
      <c r="GA177" s="642"/>
      <c r="GB177" s="642"/>
      <c r="GC177" s="642"/>
      <c r="GD177" s="642"/>
      <c r="GE177" s="642"/>
      <c r="GF177" s="642"/>
      <c r="GG177" s="642"/>
      <c r="GH177" s="642"/>
      <c r="GI177" s="642"/>
      <c r="GJ177" s="643"/>
      <c r="GK177" s="641"/>
      <c r="GL177" s="642"/>
      <c r="GM177" s="642"/>
      <c r="GN177" s="642"/>
      <c r="GO177" s="642"/>
      <c r="GP177" s="642"/>
      <c r="GQ177" s="642"/>
      <c r="GR177" s="642"/>
      <c r="GS177" s="642"/>
      <c r="GT177" s="642"/>
      <c r="GU177" s="642"/>
      <c r="GV177" s="642"/>
      <c r="GW177" s="642"/>
      <c r="GX177" s="642"/>
      <c r="GY177" s="642"/>
      <c r="GZ177" s="642"/>
      <c r="HA177" s="643"/>
      <c r="HB177" s="641"/>
      <c r="HC177" s="642"/>
      <c r="HD177" s="642"/>
      <c r="HE177" s="642"/>
      <c r="HF177" s="642"/>
      <c r="HG177" s="642"/>
      <c r="HH177" s="642"/>
      <c r="HI177" s="642"/>
      <c r="HJ177" s="642"/>
      <c r="HK177" s="642"/>
      <c r="HL177" s="642"/>
      <c r="HM177" s="642"/>
      <c r="HN177" s="642"/>
      <c r="HO177" s="642"/>
      <c r="HP177" s="642"/>
      <c r="HQ177" s="642"/>
      <c r="HR177" s="643"/>
      <c r="HS177" s="641"/>
      <c r="HT177" s="642"/>
      <c r="HU177" s="642"/>
      <c r="HV177" s="642"/>
      <c r="HW177" s="642"/>
      <c r="HX177" s="642"/>
      <c r="HY177" s="642"/>
      <c r="HZ177" s="642"/>
      <c r="IA177" s="642"/>
      <c r="IB177" s="642"/>
      <c r="IC177" s="642"/>
      <c r="ID177" s="642"/>
      <c r="IE177" s="642"/>
      <c r="IF177" s="642"/>
      <c r="IG177" s="642"/>
      <c r="IH177" s="642"/>
      <c r="II177" s="643"/>
      <c r="IJ177" s="641"/>
      <c r="IK177" s="642"/>
      <c r="IL177" s="642"/>
      <c r="IM177" s="642"/>
      <c r="IN177" s="642"/>
      <c r="IO177" s="642"/>
      <c r="IP177" s="642"/>
      <c r="IQ177" s="642"/>
      <c r="IR177" s="642"/>
      <c r="IS177" s="642"/>
      <c r="IT177" s="642"/>
      <c r="IU177" s="642"/>
      <c r="IV177" s="642"/>
      <c r="IW177" s="642"/>
      <c r="IX177" s="642"/>
      <c r="IY177" s="642"/>
      <c r="IZ177" s="643"/>
      <c r="JA177" s="641"/>
      <c r="JB177" s="642"/>
      <c r="JC177" s="642"/>
      <c r="JD177" s="642"/>
      <c r="JE177" s="642"/>
      <c r="JF177" s="642"/>
      <c r="JG177" s="642"/>
      <c r="JH177" s="642"/>
      <c r="JI177" s="642"/>
      <c r="JJ177" s="642"/>
      <c r="JK177" s="642"/>
      <c r="JL177" s="642"/>
      <c r="JM177" s="642"/>
      <c r="JN177" s="642"/>
      <c r="JO177" s="642"/>
      <c r="JP177" s="642"/>
      <c r="JQ177" s="642"/>
      <c r="JR177" s="680"/>
      <c r="JS177" s="680"/>
      <c r="JT177" s="681"/>
      <c r="JU177" s="55"/>
      <c r="JV177" s="55"/>
      <c r="JW177" s="55"/>
      <c r="JX177" s="55"/>
      <c r="JY177" s="55"/>
      <c r="JZ177" s="55"/>
      <c r="KA177" s="55"/>
      <c r="KB177" s="55"/>
      <c r="KC177" s="55"/>
      <c r="KD177" s="55"/>
      <c r="KE177" s="55"/>
      <c r="KF177" s="55"/>
      <c r="KG177" s="55"/>
      <c r="KH177" s="55"/>
      <c r="KI177" s="55"/>
      <c r="KJ177" s="55"/>
      <c r="KK177" s="55"/>
      <c r="KL177" s="55"/>
      <c r="KM177" s="55"/>
      <c r="KN177" s="43"/>
      <c r="KT177" s="626"/>
      <c r="KU177" s="626"/>
      <c r="KV177" s="626"/>
      <c r="KW177" s="626"/>
      <c r="KX177" s="626"/>
      <c r="KY177" s="626"/>
      <c r="KZ177" s="626"/>
      <c r="LA177" s="626"/>
      <c r="LB177" s="626"/>
      <c r="LC177" s="626"/>
      <c r="LD177" s="626"/>
      <c r="LE177" s="626"/>
      <c r="LF177" s="626"/>
      <c r="LG177" s="626"/>
      <c r="LH177" s="626"/>
      <c r="LI177" s="626"/>
      <c r="LJ177" s="626"/>
      <c r="LK177" s="626"/>
      <c r="LL177" s="626"/>
      <c r="LM177" s="626"/>
      <c r="LN177" s="626"/>
      <c r="LO177" s="626"/>
      <c r="LP177" s="626"/>
      <c r="LQ177" s="626"/>
      <c r="LR177" s="626"/>
      <c r="LS177" s="626"/>
      <c r="LT177" s="626"/>
      <c r="LU177" s="626"/>
      <c r="LV177" s="626"/>
      <c r="LW177" s="626"/>
      <c r="LX177" s="626"/>
      <c r="LY177" s="626"/>
      <c r="LZ177" s="626"/>
      <c r="MA177" s="626"/>
      <c r="MB177" s="626"/>
      <c r="MC177" s="626"/>
      <c r="MD177" s="626"/>
      <c r="ME177" s="626"/>
      <c r="MF177" s="626"/>
      <c r="MG177" s="626"/>
      <c r="MH177" s="626"/>
      <c r="MI177" s="626"/>
      <c r="MJ177" s="626"/>
      <c r="MK177" s="626"/>
      <c r="ML177" s="626"/>
      <c r="MM177" s="626"/>
      <c r="MN177" s="626"/>
      <c r="MO177" s="626"/>
      <c r="MP177" s="626"/>
      <c r="MQ177" s="626"/>
      <c r="MR177" s="626"/>
      <c r="MS177" s="626"/>
      <c r="MT177" s="626"/>
      <c r="MU177" s="626"/>
      <c r="MV177" s="626"/>
      <c r="MW177" s="626"/>
      <c r="MX177" s="626"/>
      <c r="MY177" s="626"/>
      <c r="MZ177" s="626"/>
      <c r="NA177" s="626"/>
      <c r="NB177" s="626"/>
      <c r="NC177" s="626"/>
      <c r="ND177" s="626"/>
      <c r="NE177" s="626"/>
      <c r="NF177" s="626"/>
      <c r="NG177" s="626"/>
      <c r="NH177" s="626"/>
      <c r="NI177" s="626"/>
      <c r="NJ177" s="627"/>
    </row>
    <row r="178" spans="2:374" ht="3.65" customHeight="1" x14ac:dyDescent="0.65">
      <c r="B178" s="27"/>
      <c r="C178" s="682" t="e" vm="16">
        <v>#VALUE!</v>
      </c>
      <c r="D178" s="682"/>
      <c r="E178" s="682"/>
      <c r="F178" s="682"/>
      <c r="G178" s="682"/>
      <c r="H178" s="682"/>
      <c r="I178" s="682"/>
      <c r="J178" s="75"/>
      <c r="K178" s="683" t="s">
        <v>81</v>
      </c>
      <c r="L178" s="683"/>
      <c r="M178" s="683"/>
      <c r="N178" s="683"/>
      <c r="O178" s="683"/>
      <c r="P178" s="683"/>
      <c r="Q178" s="683"/>
      <c r="R178" s="683"/>
      <c r="S178" s="683"/>
      <c r="T178" s="683"/>
      <c r="U178" s="683"/>
      <c r="V178" s="683"/>
      <c r="W178" s="683"/>
      <c r="X178" s="683"/>
      <c r="Y178" s="683"/>
      <c r="Z178" s="683"/>
      <c r="AA178" s="683"/>
      <c r="AB178" s="683"/>
      <c r="AC178" s="683"/>
      <c r="AD178" s="683"/>
      <c r="AE178" s="683"/>
      <c r="AF178" s="683"/>
      <c r="AG178" s="683"/>
      <c r="AH178" s="683"/>
      <c r="AI178" s="683"/>
      <c r="AJ178" s="75"/>
      <c r="AK178" s="75"/>
      <c r="AL178" s="75"/>
      <c r="AM178" s="75"/>
      <c r="AN178" s="75"/>
      <c r="AO178" s="75"/>
      <c r="AP178" s="75"/>
      <c r="AQ178" s="75"/>
      <c r="AR178" s="75"/>
      <c r="AS178" s="75"/>
      <c r="AT178" s="75"/>
      <c r="AU178" s="75"/>
      <c r="AV178" s="75"/>
      <c r="AW178" s="75"/>
      <c r="AX178" s="75"/>
      <c r="AY178" s="75"/>
      <c r="AZ178" s="86"/>
      <c r="JT178" s="55"/>
      <c r="JU178" s="55"/>
      <c r="JV178" s="55"/>
      <c r="JW178" s="55"/>
      <c r="JX178" s="55"/>
      <c r="JY178" s="55"/>
      <c r="JZ178" s="55"/>
      <c r="KA178" s="55"/>
      <c r="KB178" s="55"/>
      <c r="KC178" s="55"/>
      <c r="KD178" s="55"/>
      <c r="KE178" s="55"/>
      <c r="KF178" s="55"/>
      <c r="KG178" s="55"/>
      <c r="KH178" s="55"/>
      <c r="KI178" s="55"/>
      <c r="KJ178" s="55"/>
      <c r="KK178" s="55"/>
      <c r="KL178" s="55"/>
      <c r="KM178" s="55"/>
      <c r="KN178" s="43"/>
      <c r="KT178" s="626"/>
      <c r="KU178" s="626"/>
      <c r="KV178" s="626"/>
      <c r="KW178" s="626"/>
      <c r="KX178" s="626"/>
      <c r="KY178" s="626"/>
      <c r="KZ178" s="626"/>
      <c r="LA178" s="626"/>
      <c r="LB178" s="626"/>
      <c r="LC178" s="626"/>
      <c r="LD178" s="626"/>
      <c r="LE178" s="626"/>
      <c r="LF178" s="626"/>
      <c r="LG178" s="626"/>
      <c r="LH178" s="626"/>
      <c r="LI178" s="626"/>
      <c r="LJ178" s="626"/>
      <c r="LK178" s="626"/>
      <c r="LL178" s="626"/>
      <c r="LM178" s="626"/>
      <c r="LN178" s="626"/>
      <c r="LO178" s="626"/>
      <c r="LP178" s="626"/>
      <c r="LQ178" s="626"/>
      <c r="LR178" s="626"/>
      <c r="LS178" s="626"/>
      <c r="LT178" s="626"/>
      <c r="LU178" s="626"/>
      <c r="LV178" s="626"/>
      <c r="LW178" s="626"/>
      <c r="LX178" s="626"/>
      <c r="LY178" s="626"/>
      <c r="LZ178" s="626"/>
      <c r="MA178" s="626"/>
      <c r="MB178" s="626"/>
      <c r="MC178" s="626"/>
      <c r="MD178" s="626"/>
      <c r="ME178" s="626"/>
      <c r="MF178" s="626"/>
      <c r="MG178" s="626"/>
      <c r="MH178" s="626"/>
      <c r="MI178" s="626"/>
      <c r="MJ178" s="626"/>
      <c r="MK178" s="626"/>
      <c r="ML178" s="626"/>
      <c r="MM178" s="626"/>
      <c r="MN178" s="626"/>
      <c r="MO178" s="626"/>
      <c r="MP178" s="626"/>
      <c r="MQ178" s="626"/>
      <c r="MR178" s="626"/>
      <c r="MS178" s="626"/>
      <c r="MT178" s="626"/>
      <c r="MU178" s="626"/>
      <c r="MV178" s="626"/>
      <c r="MW178" s="626"/>
      <c r="MX178" s="626"/>
      <c r="MY178" s="626"/>
      <c r="MZ178" s="626"/>
      <c r="NA178" s="626"/>
      <c r="NB178" s="626"/>
      <c r="NC178" s="626"/>
      <c r="ND178" s="626"/>
      <c r="NE178" s="626"/>
      <c r="NF178" s="626"/>
      <c r="NG178" s="626"/>
      <c r="NH178" s="626"/>
      <c r="NI178" s="626"/>
      <c r="NJ178" s="627"/>
    </row>
    <row r="179" spans="2:374" ht="3.65" customHeight="1" x14ac:dyDescent="0.65">
      <c r="B179" s="27"/>
      <c r="C179" s="682"/>
      <c r="D179" s="682"/>
      <c r="E179" s="682"/>
      <c r="F179" s="682"/>
      <c r="G179" s="682"/>
      <c r="H179" s="682"/>
      <c r="I179" s="682"/>
      <c r="J179" s="75"/>
      <c r="K179" s="683"/>
      <c r="L179" s="683"/>
      <c r="M179" s="683"/>
      <c r="N179" s="683"/>
      <c r="O179" s="683"/>
      <c r="P179" s="683"/>
      <c r="Q179" s="683"/>
      <c r="R179" s="683"/>
      <c r="S179" s="683"/>
      <c r="T179" s="683"/>
      <c r="U179" s="683"/>
      <c r="V179" s="683"/>
      <c r="W179" s="683"/>
      <c r="X179" s="683"/>
      <c r="Y179" s="683"/>
      <c r="Z179" s="683"/>
      <c r="AA179" s="683"/>
      <c r="AB179" s="683"/>
      <c r="AC179" s="683"/>
      <c r="AD179" s="683"/>
      <c r="AE179" s="683"/>
      <c r="AF179" s="683"/>
      <c r="AG179" s="683"/>
      <c r="AH179" s="683"/>
      <c r="AI179" s="683"/>
      <c r="AJ179" s="75"/>
      <c r="AK179" s="75"/>
      <c r="AL179" s="75"/>
      <c r="AM179" s="75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86"/>
      <c r="JT179" s="55"/>
      <c r="JU179" s="55"/>
      <c r="JV179" s="55"/>
      <c r="JW179" s="55"/>
      <c r="JX179" s="55"/>
      <c r="JY179" s="55"/>
      <c r="JZ179" s="55"/>
      <c r="KA179" s="55"/>
      <c r="KB179" s="55"/>
      <c r="KC179" s="55"/>
      <c r="KD179" s="55"/>
      <c r="KE179" s="55"/>
      <c r="KF179" s="55"/>
      <c r="KG179" s="55"/>
      <c r="KH179" s="55"/>
      <c r="KI179" s="55"/>
      <c r="KJ179" s="55"/>
      <c r="KK179" s="55"/>
      <c r="KL179" s="55"/>
      <c r="KM179" s="55"/>
      <c r="KN179" s="43"/>
      <c r="KT179" s="626"/>
      <c r="KU179" s="626"/>
      <c r="KV179" s="626"/>
      <c r="KW179" s="626"/>
      <c r="KX179" s="626"/>
      <c r="KY179" s="626"/>
      <c r="KZ179" s="626"/>
      <c r="LA179" s="626"/>
      <c r="LB179" s="626"/>
      <c r="LC179" s="626"/>
      <c r="LD179" s="626"/>
      <c r="LE179" s="626"/>
      <c r="LF179" s="626"/>
      <c r="LG179" s="626"/>
      <c r="LH179" s="626"/>
      <c r="LI179" s="626"/>
      <c r="LJ179" s="626"/>
      <c r="LK179" s="626"/>
      <c r="LL179" s="626"/>
      <c r="LM179" s="626"/>
      <c r="LN179" s="626"/>
      <c r="LO179" s="626"/>
      <c r="LP179" s="626"/>
      <c r="LQ179" s="626"/>
      <c r="LR179" s="626"/>
      <c r="LS179" s="626"/>
      <c r="LT179" s="626"/>
      <c r="LU179" s="626"/>
      <c r="LV179" s="626"/>
      <c r="LW179" s="626"/>
      <c r="LX179" s="626"/>
      <c r="LY179" s="626"/>
      <c r="LZ179" s="626"/>
      <c r="MA179" s="626"/>
      <c r="MB179" s="626"/>
      <c r="MC179" s="626"/>
      <c r="MD179" s="626"/>
      <c r="ME179" s="626"/>
      <c r="MF179" s="626"/>
      <c r="MG179" s="626"/>
      <c r="MH179" s="626"/>
      <c r="MI179" s="626"/>
      <c r="MJ179" s="626"/>
      <c r="MK179" s="626"/>
      <c r="ML179" s="626"/>
      <c r="MM179" s="626"/>
      <c r="MN179" s="626"/>
      <c r="MO179" s="626"/>
      <c r="MP179" s="626"/>
      <c r="MQ179" s="626"/>
      <c r="MR179" s="626"/>
      <c r="MS179" s="626"/>
      <c r="MT179" s="626"/>
      <c r="MU179" s="626"/>
      <c r="MV179" s="626"/>
      <c r="MW179" s="626"/>
      <c r="MX179" s="626"/>
      <c r="MY179" s="626"/>
      <c r="MZ179" s="626"/>
      <c r="NA179" s="626"/>
      <c r="NB179" s="626"/>
      <c r="NC179" s="626"/>
      <c r="ND179" s="626"/>
      <c r="NE179" s="626"/>
      <c r="NF179" s="626"/>
      <c r="NG179" s="626"/>
      <c r="NH179" s="626"/>
      <c r="NI179" s="626"/>
      <c r="NJ179" s="627"/>
    </row>
    <row r="180" spans="2:374" ht="3.65" customHeight="1" x14ac:dyDescent="0.65">
      <c r="B180" s="27"/>
      <c r="C180" s="682"/>
      <c r="D180" s="682"/>
      <c r="E180" s="682"/>
      <c r="F180" s="682"/>
      <c r="G180" s="682"/>
      <c r="H180" s="682"/>
      <c r="I180" s="682"/>
      <c r="J180" s="75"/>
      <c r="K180" s="683"/>
      <c r="L180" s="683"/>
      <c r="M180" s="683"/>
      <c r="N180" s="683"/>
      <c r="O180" s="683"/>
      <c r="P180" s="683"/>
      <c r="Q180" s="683"/>
      <c r="R180" s="683"/>
      <c r="S180" s="683"/>
      <c r="T180" s="683"/>
      <c r="U180" s="683"/>
      <c r="V180" s="683"/>
      <c r="W180" s="683"/>
      <c r="X180" s="683"/>
      <c r="Y180" s="683"/>
      <c r="Z180" s="683"/>
      <c r="AA180" s="683"/>
      <c r="AB180" s="683"/>
      <c r="AC180" s="683"/>
      <c r="AD180" s="683"/>
      <c r="AE180" s="683"/>
      <c r="AF180" s="683"/>
      <c r="AG180" s="683"/>
      <c r="AH180" s="683"/>
      <c r="AI180" s="683"/>
      <c r="AJ180" s="75"/>
      <c r="AK180" s="75"/>
      <c r="AL180" s="75"/>
      <c r="AM180" s="75"/>
      <c r="AN180" s="75"/>
      <c r="AO180" s="75"/>
      <c r="AP180" s="75"/>
      <c r="AQ180" s="75"/>
      <c r="AR180" s="75"/>
      <c r="AS180" s="75"/>
      <c r="AT180" s="75"/>
      <c r="AU180" s="75"/>
      <c r="AV180" s="75"/>
      <c r="AW180" s="75"/>
      <c r="AX180" s="75"/>
      <c r="AY180" s="75"/>
      <c r="AZ180" s="86"/>
      <c r="JT180" s="55"/>
      <c r="JU180" s="55"/>
      <c r="JV180" s="55"/>
      <c r="JW180" s="55"/>
      <c r="JX180" s="55"/>
      <c r="JY180" s="55"/>
      <c r="JZ180" s="55"/>
      <c r="KA180" s="55"/>
      <c r="KB180" s="55"/>
      <c r="KC180" s="55"/>
      <c r="KD180" s="55"/>
      <c r="KE180" s="55"/>
      <c r="KF180" s="55"/>
      <c r="KG180" s="55"/>
      <c r="KH180" s="55"/>
      <c r="KI180" s="55"/>
      <c r="KJ180" s="55"/>
      <c r="KK180" s="55"/>
      <c r="KL180" s="55"/>
      <c r="KM180" s="55"/>
      <c r="KN180" s="43"/>
      <c r="KT180" s="626"/>
      <c r="KU180" s="626"/>
      <c r="KV180" s="626"/>
      <c r="KW180" s="626"/>
      <c r="KX180" s="626"/>
      <c r="KY180" s="626"/>
      <c r="KZ180" s="626"/>
      <c r="LA180" s="626"/>
      <c r="LB180" s="626"/>
      <c r="LC180" s="626"/>
      <c r="LD180" s="626"/>
      <c r="LE180" s="626"/>
      <c r="LF180" s="626"/>
      <c r="LG180" s="626"/>
      <c r="LH180" s="626"/>
      <c r="LI180" s="626"/>
      <c r="LJ180" s="626"/>
      <c r="LK180" s="626"/>
      <c r="LL180" s="626"/>
      <c r="LM180" s="626"/>
      <c r="LN180" s="626"/>
      <c r="LO180" s="626"/>
      <c r="LP180" s="626"/>
      <c r="LQ180" s="626"/>
      <c r="LR180" s="626"/>
      <c r="LS180" s="626"/>
      <c r="LT180" s="626"/>
      <c r="LU180" s="626"/>
      <c r="LV180" s="626"/>
      <c r="LW180" s="626"/>
      <c r="LX180" s="626"/>
      <c r="LY180" s="626"/>
      <c r="LZ180" s="626"/>
      <c r="MA180" s="626"/>
      <c r="MB180" s="626"/>
      <c r="MC180" s="626"/>
      <c r="MD180" s="626"/>
      <c r="ME180" s="626"/>
      <c r="MF180" s="626"/>
      <c r="MG180" s="626"/>
      <c r="MH180" s="626"/>
      <c r="MI180" s="626"/>
      <c r="MJ180" s="626"/>
      <c r="MK180" s="626"/>
      <c r="ML180" s="626"/>
      <c r="MM180" s="626"/>
      <c r="MN180" s="626"/>
      <c r="MO180" s="626"/>
      <c r="MP180" s="626"/>
      <c r="MQ180" s="626"/>
      <c r="MR180" s="626"/>
      <c r="MS180" s="626"/>
      <c r="MT180" s="626"/>
      <c r="MU180" s="626"/>
      <c r="MV180" s="626"/>
      <c r="MW180" s="626"/>
      <c r="MX180" s="626"/>
      <c r="MY180" s="626"/>
      <c r="MZ180" s="626"/>
      <c r="NA180" s="626"/>
      <c r="NB180" s="626"/>
      <c r="NC180" s="626"/>
      <c r="ND180" s="626"/>
      <c r="NE180" s="626"/>
      <c r="NF180" s="626"/>
      <c r="NG180" s="626"/>
      <c r="NH180" s="626"/>
      <c r="NI180" s="626"/>
      <c r="NJ180" s="627"/>
    </row>
    <row r="181" spans="2:374" ht="3.65" customHeight="1" x14ac:dyDescent="0.65">
      <c r="B181" s="27"/>
      <c r="C181" s="682"/>
      <c r="D181" s="682"/>
      <c r="E181" s="682"/>
      <c r="F181" s="682"/>
      <c r="G181" s="682"/>
      <c r="H181" s="682"/>
      <c r="I181" s="682"/>
      <c r="J181" s="75"/>
      <c r="K181" s="683"/>
      <c r="L181" s="683"/>
      <c r="M181" s="683"/>
      <c r="N181" s="683"/>
      <c r="O181" s="683"/>
      <c r="P181" s="683"/>
      <c r="Q181" s="683"/>
      <c r="R181" s="683"/>
      <c r="S181" s="683"/>
      <c r="T181" s="683"/>
      <c r="U181" s="683"/>
      <c r="V181" s="683"/>
      <c r="W181" s="683"/>
      <c r="X181" s="683"/>
      <c r="Y181" s="683"/>
      <c r="Z181" s="683"/>
      <c r="AA181" s="683"/>
      <c r="AB181" s="683"/>
      <c r="AC181" s="683"/>
      <c r="AD181" s="683"/>
      <c r="AE181" s="683"/>
      <c r="AF181" s="683"/>
      <c r="AG181" s="683"/>
      <c r="AH181" s="683"/>
      <c r="AI181" s="683"/>
      <c r="AJ181" s="75"/>
      <c r="AK181" s="75"/>
      <c r="AL181" s="75"/>
      <c r="AM181" s="75"/>
      <c r="AN181" s="75"/>
      <c r="AO181" s="75"/>
      <c r="AP181" s="75"/>
      <c r="AQ181" s="75"/>
      <c r="AR181" s="75"/>
      <c r="AS181" s="75"/>
      <c r="AT181" s="75"/>
      <c r="AU181" s="75"/>
      <c r="AV181" s="75"/>
      <c r="AW181" s="75"/>
      <c r="AX181" s="75"/>
      <c r="AY181" s="75"/>
      <c r="AZ181" s="338"/>
      <c r="BA181" s="329"/>
      <c r="BB181" s="329"/>
      <c r="BC181" s="329"/>
      <c r="BD181" s="329"/>
      <c r="BE181" s="329"/>
      <c r="BF181" s="329"/>
      <c r="BG181" s="329"/>
      <c r="BH181" s="329"/>
      <c r="BI181" s="329"/>
      <c r="KN181" s="43"/>
      <c r="KT181" s="626"/>
      <c r="KU181" s="626"/>
      <c r="KV181" s="626"/>
      <c r="KW181" s="626"/>
      <c r="KX181" s="626"/>
      <c r="KY181" s="626"/>
      <c r="KZ181" s="626"/>
      <c r="LA181" s="626"/>
      <c r="LB181" s="626"/>
      <c r="LC181" s="626"/>
      <c r="LD181" s="626"/>
      <c r="LE181" s="626"/>
      <c r="LF181" s="626"/>
      <c r="LG181" s="626"/>
      <c r="LH181" s="626"/>
      <c r="LI181" s="626"/>
      <c r="LJ181" s="626"/>
      <c r="LK181" s="626"/>
      <c r="LL181" s="626"/>
      <c r="LM181" s="626"/>
      <c r="LN181" s="626"/>
      <c r="LO181" s="626"/>
      <c r="LP181" s="626"/>
      <c r="LQ181" s="626"/>
      <c r="LR181" s="626"/>
      <c r="LS181" s="626"/>
      <c r="LT181" s="626"/>
      <c r="LU181" s="626"/>
      <c r="LV181" s="626"/>
      <c r="LW181" s="626"/>
      <c r="LX181" s="626"/>
      <c r="LY181" s="626"/>
      <c r="LZ181" s="626"/>
      <c r="MA181" s="626"/>
      <c r="MB181" s="626"/>
      <c r="MC181" s="626"/>
      <c r="MD181" s="626"/>
      <c r="ME181" s="626"/>
      <c r="MF181" s="626"/>
      <c r="MG181" s="626"/>
      <c r="MH181" s="626"/>
      <c r="MI181" s="626"/>
      <c r="MJ181" s="626"/>
      <c r="MK181" s="626"/>
      <c r="ML181" s="626"/>
      <c r="MM181" s="626"/>
      <c r="MN181" s="626"/>
      <c r="MO181" s="626"/>
      <c r="MP181" s="626"/>
      <c r="MQ181" s="626"/>
      <c r="MR181" s="626"/>
      <c r="MS181" s="626"/>
      <c r="MT181" s="626"/>
      <c r="MU181" s="626"/>
      <c r="MV181" s="626"/>
      <c r="MW181" s="626"/>
      <c r="MX181" s="626"/>
      <c r="MY181" s="626"/>
      <c r="MZ181" s="626"/>
      <c r="NA181" s="626"/>
      <c r="NB181" s="626"/>
      <c r="NC181" s="626"/>
      <c r="ND181" s="626"/>
      <c r="NE181" s="626"/>
      <c r="NF181" s="626"/>
      <c r="NG181" s="626"/>
      <c r="NH181" s="626"/>
      <c r="NI181" s="626"/>
      <c r="NJ181" s="627"/>
    </row>
    <row r="182" spans="2:374" ht="3.65" customHeight="1" x14ac:dyDescent="0.65">
      <c r="B182" s="27"/>
      <c r="C182" s="682"/>
      <c r="D182" s="682"/>
      <c r="E182" s="682"/>
      <c r="F182" s="682"/>
      <c r="G182" s="682"/>
      <c r="H182" s="682"/>
      <c r="I182" s="682"/>
      <c r="J182" s="28"/>
      <c r="K182" s="683"/>
      <c r="L182" s="683"/>
      <c r="M182" s="683"/>
      <c r="N182" s="683"/>
      <c r="O182" s="683"/>
      <c r="P182" s="683"/>
      <c r="Q182" s="683"/>
      <c r="R182" s="683"/>
      <c r="S182" s="683"/>
      <c r="T182" s="683"/>
      <c r="U182" s="683"/>
      <c r="V182" s="683"/>
      <c r="W182" s="683"/>
      <c r="X182" s="683"/>
      <c r="Y182" s="683"/>
      <c r="Z182" s="683"/>
      <c r="AA182" s="683"/>
      <c r="AB182" s="683"/>
      <c r="AC182" s="683"/>
      <c r="AD182" s="683"/>
      <c r="AE182" s="683"/>
      <c r="AF182" s="683"/>
      <c r="AG182" s="683"/>
      <c r="AH182" s="683"/>
      <c r="AI182" s="683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338"/>
      <c r="BA182" s="329"/>
      <c r="BB182" s="329"/>
      <c r="BC182" s="329"/>
      <c r="BD182" s="329"/>
      <c r="BE182" s="329"/>
      <c r="BF182" s="329"/>
      <c r="BG182" s="329"/>
      <c r="BH182" s="329"/>
      <c r="BI182" s="329"/>
      <c r="KN182" s="43"/>
      <c r="KT182" s="626"/>
      <c r="KU182" s="626"/>
      <c r="KV182" s="626"/>
      <c r="KW182" s="626"/>
      <c r="KX182" s="626"/>
      <c r="KY182" s="626"/>
      <c r="KZ182" s="626"/>
      <c r="LA182" s="626"/>
      <c r="LB182" s="626"/>
      <c r="LC182" s="626"/>
      <c r="LD182" s="626"/>
      <c r="LE182" s="626"/>
      <c r="LF182" s="626"/>
      <c r="LG182" s="626"/>
      <c r="LH182" s="626"/>
      <c r="LI182" s="626"/>
      <c r="LJ182" s="626"/>
      <c r="LK182" s="626"/>
      <c r="LL182" s="626"/>
      <c r="LM182" s="626"/>
      <c r="LN182" s="626"/>
      <c r="LO182" s="626"/>
      <c r="LP182" s="626"/>
      <c r="LQ182" s="626"/>
      <c r="LR182" s="626"/>
      <c r="LS182" s="626"/>
      <c r="LT182" s="626"/>
      <c r="LU182" s="626"/>
      <c r="LV182" s="626"/>
      <c r="LW182" s="626"/>
      <c r="LX182" s="626"/>
      <c r="LY182" s="626"/>
      <c r="LZ182" s="626"/>
      <c r="MA182" s="626"/>
      <c r="MB182" s="626"/>
      <c r="MC182" s="626"/>
      <c r="MD182" s="626"/>
      <c r="ME182" s="626"/>
      <c r="MF182" s="626"/>
      <c r="MG182" s="626"/>
      <c r="MH182" s="626"/>
      <c r="MI182" s="626"/>
      <c r="MJ182" s="626"/>
      <c r="MK182" s="626"/>
      <c r="ML182" s="626"/>
      <c r="MM182" s="626"/>
      <c r="MN182" s="626"/>
      <c r="MO182" s="626"/>
      <c r="MP182" s="626"/>
      <c r="MQ182" s="626"/>
      <c r="MR182" s="626"/>
      <c r="MS182" s="626"/>
      <c r="MT182" s="626"/>
      <c r="MU182" s="626"/>
      <c r="MV182" s="626"/>
      <c r="MW182" s="626"/>
      <c r="MX182" s="626"/>
      <c r="MY182" s="626"/>
      <c r="MZ182" s="626"/>
      <c r="NA182" s="626"/>
      <c r="NB182" s="626"/>
      <c r="NC182" s="626"/>
      <c r="ND182" s="626"/>
      <c r="NE182" s="626"/>
      <c r="NF182" s="626"/>
      <c r="NG182" s="626"/>
      <c r="NH182" s="626"/>
      <c r="NI182" s="626"/>
      <c r="NJ182" s="627"/>
    </row>
    <row r="183" spans="2:374" ht="3.65" customHeight="1" x14ac:dyDescent="0.65">
      <c r="B183" s="27"/>
      <c r="C183" s="682"/>
      <c r="D183" s="682"/>
      <c r="E183" s="682"/>
      <c r="F183" s="682"/>
      <c r="G183" s="682"/>
      <c r="H183" s="682"/>
      <c r="I183" s="682"/>
      <c r="J183" s="28"/>
      <c r="K183" s="683"/>
      <c r="L183" s="683"/>
      <c r="M183" s="683"/>
      <c r="N183" s="683"/>
      <c r="O183" s="683"/>
      <c r="P183" s="683"/>
      <c r="Q183" s="683"/>
      <c r="R183" s="683"/>
      <c r="S183" s="683"/>
      <c r="T183" s="683"/>
      <c r="U183" s="683"/>
      <c r="V183" s="683"/>
      <c r="W183" s="683"/>
      <c r="X183" s="683"/>
      <c r="Y183" s="683"/>
      <c r="Z183" s="683"/>
      <c r="AA183" s="683"/>
      <c r="AB183" s="683"/>
      <c r="AC183" s="683"/>
      <c r="AD183" s="683"/>
      <c r="AE183" s="683"/>
      <c r="AF183" s="683"/>
      <c r="AG183" s="683"/>
      <c r="AH183" s="683"/>
      <c r="AI183" s="683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338"/>
      <c r="BA183" s="329"/>
      <c r="BB183" s="329"/>
      <c r="BC183" s="329"/>
      <c r="BD183" s="329"/>
      <c r="BE183" s="329"/>
      <c r="BF183" s="329"/>
      <c r="BG183" s="329"/>
      <c r="BH183" s="329"/>
      <c r="BI183" s="329"/>
      <c r="KN183" s="43"/>
      <c r="KT183" s="626"/>
      <c r="KU183" s="626"/>
      <c r="KV183" s="626"/>
      <c r="KW183" s="626"/>
      <c r="KX183" s="626"/>
      <c r="KY183" s="626"/>
      <c r="KZ183" s="626"/>
      <c r="LA183" s="626"/>
      <c r="LB183" s="626"/>
      <c r="LC183" s="626"/>
      <c r="LD183" s="626"/>
      <c r="LE183" s="626"/>
      <c r="LF183" s="626"/>
      <c r="LG183" s="626"/>
      <c r="LH183" s="626"/>
      <c r="LI183" s="626"/>
      <c r="LJ183" s="626"/>
      <c r="LK183" s="626"/>
      <c r="LL183" s="626"/>
      <c r="LM183" s="626"/>
      <c r="LN183" s="626"/>
      <c r="LO183" s="626"/>
      <c r="LP183" s="626"/>
      <c r="LQ183" s="626"/>
      <c r="LR183" s="626"/>
      <c r="LS183" s="626"/>
      <c r="LT183" s="626"/>
      <c r="LU183" s="626"/>
      <c r="LV183" s="626"/>
      <c r="LW183" s="626"/>
      <c r="LX183" s="626"/>
      <c r="LY183" s="626"/>
      <c r="LZ183" s="626"/>
      <c r="MA183" s="626"/>
      <c r="MB183" s="626"/>
      <c r="MC183" s="626"/>
      <c r="MD183" s="626"/>
      <c r="ME183" s="626"/>
      <c r="MF183" s="626"/>
      <c r="MG183" s="626"/>
      <c r="MH183" s="626"/>
      <c r="MI183" s="626"/>
      <c r="MJ183" s="626"/>
      <c r="MK183" s="626"/>
      <c r="ML183" s="626"/>
      <c r="MM183" s="626"/>
      <c r="MN183" s="626"/>
      <c r="MO183" s="626"/>
      <c r="MP183" s="626"/>
      <c r="MQ183" s="626"/>
      <c r="MR183" s="626"/>
      <c r="MS183" s="626"/>
      <c r="MT183" s="626"/>
      <c r="MU183" s="626"/>
      <c r="MV183" s="626"/>
      <c r="MW183" s="626"/>
      <c r="MX183" s="626"/>
      <c r="MY183" s="626"/>
      <c r="MZ183" s="626"/>
      <c r="NA183" s="626"/>
      <c r="NB183" s="626"/>
      <c r="NC183" s="626"/>
      <c r="ND183" s="626"/>
      <c r="NE183" s="626"/>
      <c r="NF183" s="626"/>
      <c r="NG183" s="626"/>
      <c r="NH183" s="626"/>
      <c r="NI183" s="626"/>
      <c r="NJ183" s="627"/>
    </row>
    <row r="184" spans="2:374" ht="3.65" customHeight="1" x14ac:dyDescent="0.65">
      <c r="B184" s="27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338"/>
      <c r="BA184" s="329"/>
      <c r="BB184" s="329"/>
      <c r="BC184" s="329"/>
      <c r="BD184" s="329"/>
      <c r="BE184" s="329"/>
      <c r="BF184" s="329"/>
      <c r="BG184" s="329"/>
      <c r="BH184" s="329"/>
      <c r="BI184" s="329"/>
      <c r="KN184" s="43"/>
      <c r="KT184" s="626"/>
      <c r="KU184" s="626"/>
      <c r="KV184" s="626"/>
      <c r="KW184" s="626"/>
      <c r="KX184" s="626"/>
      <c r="KY184" s="626"/>
      <c r="KZ184" s="626"/>
      <c r="LA184" s="626"/>
      <c r="LB184" s="626"/>
      <c r="LC184" s="626"/>
      <c r="LD184" s="626"/>
      <c r="LE184" s="626"/>
      <c r="LF184" s="626"/>
      <c r="LG184" s="626"/>
      <c r="LH184" s="626"/>
      <c r="LI184" s="626"/>
      <c r="LJ184" s="626"/>
      <c r="LK184" s="626"/>
      <c r="LL184" s="626"/>
      <c r="LM184" s="626"/>
      <c r="LN184" s="626"/>
      <c r="LO184" s="626"/>
      <c r="LP184" s="626"/>
      <c r="LQ184" s="626"/>
      <c r="LR184" s="626"/>
      <c r="LS184" s="626"/>
      <c r="LT184" s="626"/>
      <c r="LU184" s="626"/>
      <c r="LV184" s="626"/>
      <c r="LW184" s="626"/>
      <c r="LX184" s="626"/>
      <c r="LY184" s="626"/>
      <c r="LZ184" s="626"/>
      <c r="MA184" s="626"/>
      <c r="MB184" s="626"/>
      <c r="MC184" s="626"/>
      <c r="MD184" s="626"/>
      <c r="ME184" s="626"/>
      <c r="MF184" s="626"/>
      <c r="MG184" s="626"/>
      <c r="MH184" s="626"/>
      <c r="MI184" s="626"/>
      <c r="MJ184" s="626"/>
      <c r="MK184" s="626"/>
      <c r="ML184" s="626"/>
      <c r="MM184" s="626"/>
      <c r="MN184" s="626"/>
      <c r="MO184" s="626"/>
      <c r="MP184" s="626"/>
      <c r="MQ184" s="626"/>
      <c r="MR184" s="626"/>
      <c r="MS184" s="626"/>
      <c r="MT184" s="626"/>
      <c r="MU184" s="626"/>
      <c r="MV184" s="626"/>
      <c r="MW184" s="626"/>
      <c r="MX184" s="626"/>
      <c r="MY184" s="626"/>
      <c r="MZ184" s="626"/>
      <c r="NA184" s="626"/>
      <c r="NB184" s="626"/>
      <c r="NC184" s="626"/>
      <c r="ND184" s="626"/>
      <c r="NE184" s="626"/>
      <c r="NF184" s="626"/>
      <c r="NG184" s="626"/>
      <c r="NH184" s="626"/>
      <c r="NI184" s="626"/>
      <c r="NJ184" s="627"/>
    </row>
    <row r="185" spans="2:374" ht="3.65" customHeight="1" x14ac:dyDescent="0.65">
      <c r="B185" s="27"/>
      <c r="C185" s="28"/>
      <c r="D185" s="125"/>
      <c r="E185" s="684" t="e" vm="17">
        <v>#VALUE!</v>
      </c>
      <c r="F185" s="684"/>
      <c r="G185" s="684"/>
      <c r="H185" s="684"/>
      <c r="I185" s="684"/>
      <c r="J185" s="684"/>
      <c r="K185" s="684"/>
      <c r="L185" s="685" t="s">
        <v>82</v>
      </c>
      <c r="M185" s="685"/>
      <c r="N185" s="685"/>
      <c r="O185" s="685"/>
      <c r="P185" s="685"/>
      <c r="Q185" s="685"/>
      <c r="R185" s="685"/>
      <c r="S185" s="685"/>
      <c r="T185" s="685"/>
      <c r="U185" s="685"/>
      <c r="V185" s="685"/>
      <c r="W185" s="685"/>
      <c r="X185" s="685"/>
      <c r="Y185" s="685"/>
      <c r="Z185" s="685"/>
      <c r="AA185" s="685"/>
      <c r="AB185" s="685"/>
      <c r="AC185" s="685"/>
      <c r="AD185" s="685"/>
      <c r="AE185" s="685"/>
      <c r="AF185" s="685"/>
      <c r="AG185" s="685"/>
      <c r="AH185" s="685"/>
      <c r="AI185" s="685"/>
      <c r="AJ185" s="685"/>
      <c r="AK185" s="685"/>
      <c r="AL185" s="685"/>
      <c r="AM185" s="685"/>
      <c r="AN185" s="685"/>
      <c r="AO185" s="685"/>
      <c r="AP185" s="685"/>
      <c r="AQ185" s="685"/>
      <c r="AR185" s="685"/>
      <c r="AS185" s="685"/>
      <c r="AT185" s="685"/>
      <c r="AU185" s="685"/>
      <c r="AV185" s="685"/>
      <c r="AW185" s="685"/>
      <c r="AX185" s="28"/>
      <c r="AY185" s="126"/>
      <c r="AZ185" s="338"/>
      <c r="BA185" s="329"/>
      <c r="BB185" s="329"/>
      <c r="BC185" s="329"/>
      <c r="BD185" s="329"/>
      <c r="BE185" s="329"/>
      <c r="BF185" s="329"/>
      <c r="BG185" s="329"/>
      <c r="BH185" s="329"/>
      <c r="BI185" s="329"/>
      <c r="KN185" s="43"/>
      <c r="KT185" s="626"/>
      <c r="KU185" s="626"/>
      <c r="KV185" s="626"/>
      <c r="KW185" s="626"/>
      <c r="KX185" s="626"/>
      <c r="KY185" s="626"/>
      <c r="KZ185" s="626"/>
      <c r="LA185" s="626"/>
      <c r="LB185" s="626"/>
      <c r="LC185" s="626"/>
      <c r="LD185" s="626"/>
      <c r="LE185" s="626"/>
      <c r="LF185" s="626"/>
      <c r="LG185" s="626"/>
      <c r="LH185" s="626"/>
      <c r="LI185" s="626"/>
      <c r="LJ185" s="626"/>
      <c r="LK185" s="626"/>
      <c r="LL185" s="626"/>
      <c r="LM185" s="626"/>
      <c r="LN185" s="626"/>
      <c r="LO185" s="626"/>
      <c r="LP185" s="626"/>
      <c r="LQ185" s="626"/>
      <c r="LR185" s="626"/>
      <c r="LS185" s="626"/>
      <c r="LT185" s="626"/>
      <c r="LU185" s="626"/>
      <c r="LV185" s="626"/>
      <c r="LW185" s="626"/>
      <c r="LX185" s="626"/>
      <c r="LY185" s="626"/>
      <c r="LZ185" s="626"/>
      <c r="MA185" s="626"/>
      <c r="MB185" s="626"/>
      <c r="MC185" s="626"/>
      <c r="MD185" s="626"/>
      <c r="ME185" s="626"/>
      <c r="MF185" s="626"/>
      <c r="MG185" s="626"/>
      <c r="MH185" s="626"/>
      <c r="MI185" s="626"/>
      <c r="MJ185" s="626"/>
      <c r="MK185" s="626"/>
      <c r="ML185" s="626"/>
      <c r="MM185" s="626"/>
      <c r="MN185" s="626"/>
      <c r="MO185" s="626"/>
      <c r="MP185" s="626"/>
      <c r="MQ185" s="626"/>
      <c r="MR185" s="626"/>
      <c r="MS185" s="626"/>
      <c r="MT185" s="626"/>
      <c r="MU185" s="626"/>
      <c r="MV185" s="626"/>
      <c r="MW185" s="626"/>
      <c r="MX185" s="626"/>
      <c r="MY185" s="626"/>
      <c r="MZ185" s="626"/>
      <c r="NA185" s="626"/>
      <c r="NB185" s="626"/>
      <c r="NC185" s="626"/>
      <c r="ND185" s="626"/>
      <c r="NE185" s="626"/>
      <c r="NF185" s="626"/>
      <c r="NG185" s="626"/>
      <c r="NH185" s="626"/>
      <c r="NI185" s="626"/>
      <c r="NJ185" s="627"/>
    </row>
    <row r="186" spans="2:374" ht="3.65" customHeight="1" x14ac:dyDescent="0.65">
      <c r="B186" s="27"/>
      <c r="C186" s="28"/>
      <c r="D186" s="125"/>
      <c r="E186" s="684"/>
      <c r="F186" s="684"/>
      <c r="G186" s="684"/>
      <c r="H186" s="684"/>
      <c r="I186" s="684"/>
      <c r="J186" s="684"/>
      <c r="K186" s="684"/>
      <c r="L186" s="685"/>
      <c r="M186" s="685"/>
      <c r="N186" s="685"/>
      <c r="O186" s="685"/>
      <c r="P186" s="685"/>
      <c r="Q186" s="685"/>
      <c r="R186" s="685"/>
      <c r="S186" s="685"/>
      <c r="T186" s="685"/>
      <c r="U186" s="685"/>
      <c r="V186" s="685"/>
      <c r="W186" s="685"/>
      <c r="X186" s="685"/>
      <c r="Y186" s="685"/>
      <c r="Z186" s="685"/>
      <c r="AA186" s="685"/>
      <c r="AB186" s="685"/>
      <c r="AC186" s="685"/>
      <c r="AD186" s="685"/>
      <c r="AE186" s="685"/>
      <c r="AF186" s="685"/>
      <c r="AG186" s="685"/>
      <c r="AH186" s="685"/>
      <c r="AI186" s="685"/>
      <c r="AJ186" s="685"/>
      <c r="AK186" s="685"/>
      <c r="AL186" s="685"/>
      <c r="AM186" s="685"/>
      <c r="AN186" s="685"/>
      <c r="AO186" s="685"/>
      <c r="AP186" s="685"/>
      <c r="AQ186" s="685"/>
      <c r="AR186" s="685"/>
      <c r="AS186" s="685"/>
      <c r="AT186" s="685"/>
      <c r="AU186" s="685"/>
      <c r="AV186" s="685"/>
      <c r="AW186" s="685"/>
      <c r="AX186" s="28"/>
      <c r="AY186" s="126"/>
      <c r="AZ186" s="338"/>
      <c r="BA186" s="329"/>
      <c r="BB186" s="329"/>
      <c r="BC186" s="329"/>
      <c r="BD186" s="329"/>
      <c r="BE186" s="329"/>
      <c r="BF186" s="329"/>
      <c r="BG186" s="329"/>
      <c r="BH186" s="329"/>
      <c r="BI186" s="329"/>
      <c r="KN186" s="43"/>
      <c r="KT186" s="626"/>
      <c r="KU186" s="626"/>
      <c r="KV186" s="626"/>
      <c r="KW186" s="626"/>
      <c r="KX186" s="626"/>
      <c r="KY186" s="626"/>
      <c r="KZ186" s="626"/>
      <c r="LA186" s="626"/>
      <c r="LB186" s="626"/>
      <c r="LC186" s="626"/>
      <c r="LD186" s="626"/>
      <c r="LE186" s="626"/>
      <c r="LF186" s="626"/>
      <c r="LG186" s="626"/>
      <c r="LH186" s="626"/>
      <c r="LI186" s="626"/>
      <c r="LJ186" s="626"/>
      <c r="LK186" s="626"/>
      <c r="LL186" s="626"/>
      <c r="LM186" s="626"/>
      <c r="LN186" s="626"/>
      <c r="LO186" s="626"/>
      <c r="LP186" s="626"/>
      <c r="LQ186" s="626"/>
      <c r="LR186" s="626"/>
      <c r="LS186" s="626"/>
      <c r="LT186" s="626"/>
      <c r="LU186" s="626"/>
      <c r="LV186" s="626"/>
      <c r="LW186" s="626"/>
      <c r="LX186" s="626"/>
      <c r="LY186" s="626"/>
      <c r="LZ186" s="626"/>
      <c r="MA186" s="626"/>
      <c r="MB186" s="626"/>
      <c r="MC186" s="626"/>
      <c r="MD186" s="626"/>
      <c r="ME186" s="626"/>
      <c r="MF186" s="626"/>
      <c r="MG186" s="626"/>
      <c r="MH186" s="626"/>
      <c r="MI186" s="626"/>
      <c r="MJ186" s="626"/>
      <c r="MK186" s="626"/>
      <c r="ML186" s="626"/>
      <c r="MM186" s="626"/>
      <c r="MN186" s="626"/>
      <c r="MO186" s="626"/>
      <c r="MP186" s="626"/>
      <c r="MQ186" s="626"/>
      <c r="MR186" s="626"/>
      <c r="MS186" s="626"/>
      <c r="MT186" s="626"/>
      <c r="MU186" s="626"/>
      <c r="MV186" s="626"/>
      <c r="MW186" s="626"/>
      <c r="MX186" s="626"/>
      <c r="MY186" s="626"/>
      <c r="MZ186" s="626"/>
      <c r="NA186" s="626"/>
      <c r="NB186" s="626"/>
      <c r="NC186" s="626"/>
      <c r="ND186" s="626"/>
      <c r="NE186" s="626"/>
      <c r="NF186" s="626"/>
      <c r="NG186" s="626"/>
      <c r="NH186" s="626"/>
      <c r="NI186" s="626"/>
      <c r="NJ186" s="627"/>
    </row>
    <row r="187" spans="2:374" ht="3.65" customHeight="1" x14ac:dyDescent="0.65">
      <c r="B187" s="27"/>
      <c r="C187" s="28"/>
      <c r="D187" s="125"/>
      <c r="E187" s="684"/>
      <c r="F187" s="684"/>
      <c r="G187" s="684"/>
      <c r="H187" s="684"/>
      <c r="I187" s="684"/>
      <c r="J187" s="684"/>
      <c r="K187" s="684"/>
      <c r="L187" s="685"/>
      <c r="M187" s="685"/>
      <c r="N187" s="685"/>
      <c r="O187" s="685"/>
      <c r="P187" s="685"/>
      <c r="Q187" s="685"/>
      <c r="R187" s="685"/>
      <c r="S187" s="685"/>
      <c r="T187" s="685"/>
      <c r="U187" s="685"/>
      <c r="V187" s="685"/>
      <c r="W187" s="685"/>
      <c r="X187" s="685"/>
      <c r="Y187" s="685"/>
      <c r="Z187" s="685"/>
      <c r="AA187" s="685"/>
      <c r="AB187" s="685"/>
      <c r="AC187" s="685"/>
      <c r="AD187" s="685"/>
      <c r="AE187" s="685"/>
      <c r="AF187" s="685"/>
      <c r="AG187" s="685"/>
      <c r="AH187" s="685"/>
      <c r="AI187" s="685"/>
      <c r="AJ187" s="685"/>
      <c r="AK187" s="685"/>
      <c r="AL187" s="685"/>
      <c r="AM187" s="685"/>
      <c r="AN187" s="685"/>
      <c r="AO187" s="685"/>
      <c r="AP187" s="685"/>
      <c r="AQ187" s="685"/>
      <c r="AR187" s="685"/>
      <c r="AS187" s="685"/>
      <c r="AT187" s="685"/>
      <c r="AU187" s="685"/>
      <c r="AV187" s="685"/>
      <c r="AW187" s="685"/>
      <c r="AX187" s="28"/>
      <c r="AY187" s="126"/>
      <c r="AZ187" s="338"/>
      <c r="BA187" s="329"/>
      <c r="BB187" s="329"/>
      <c r="BC187" s="329"/>
      <c r="BD187" s="329"/>
      <c r="BE187" s="329"/>
      <c r="BF187" s="329"/>
      <c r="BG187" s="329"/>
      <c r="BH187" s="329"/>
      <c r="BI187" s="329"/>
      <c r="KN187" s="43"/>
      <c r="KT187" s="626"/>
      <c r="KU187" s="626"/>
      <c r="KV187" s="626"/>
      <c r="KW187" s="626"/>
      <c r="KX187" s="626"/>
      <c r="KY187" s="626"/>
      <c r="KZ187" s="626"/>
      <c r="LA187" s="626"/>
      <c r="LB187" s="626"/>
      <c r="LC187" s="626"/>
      <c r="LD187" s="626"/>
      <c r="LE187" s="626"/>
      <c r="LF187" s="626"/>
      <c r="LG187" s="626"/>
      <c r="LH187" s="626"/>
      <c r="LI187" s="626"/>
      <c r="LJ187" s="626"/>
      <c r="LK187" s="626"/>
      <c r="LL187" s="626"/>
      <c r="LM187" s="626"/>
      <c r="LN187" s="626"/>
      <c r="LO187" s="626"/>
      <c r="LP187" s="626"/>
      <c r="LQ187" s="626"/>
      <c r="LR187" s="626"/>
      <c r="LS187" s="626"/>
      <c r="LT187" s="626"/>
      <c r="LU187" s="626"/>
      <c r="LV187" s="626"/>
      <c r="LW187" s="626"/>
      <c r="LX187" s="626"/>
      <c r="LY187" s="626"/>
      <c r="LZ187" s="626"/>
      <c r="MA187" s="626"/>
      <c r="MB187" s="626"/>
      <c r="MC187" s="626"/>
      <c r="MD187" s="626"/>
      <c r="ME187" s="626"/>
      <c r="MF187" s="626"/>
      <c r="MG187" s="626"/>
      <c r="MH187" s="626"/>
      <c r="MI187" s="626"/>
      <c r="MJ187" s="626"/>
      <c r="MK187" s="626"/>
      <c r="ML187" s="626"/>
      <c r="MM187" s="626"/>
      <c r="MN187" s="626"/>
      <c r="MO187" s="626"/>
      <c r="MP187" s="626"/>
      <c r="MQ187" s="626"/>
      <c r="MR187" s="626"/>
      <c r="MS187" s="626"/>
      <c r="MT187" s="626"/>
      <c r="MU187" s="626"/>
      <c r="MV187" s="626"/>
      <c r="MW187" s="626"/>
      <c r="MX187" s="626"/>
      <c r="MY187" s="626"/>
      <c r="MZ187" s="626"/>
      <c r="NA187" s="626"/>
      <c r="NB187" s="626"/>
      <c r="NC187" s="626"/>
      <c r="ND187" s="626"/>
      <c r="NE187" s="626"/>
      <c r="NF187" s="626"/>
      <c r="NG187" s="626"/>
      <c r="NH187" s="626"/>
      <c r="NI187" s="626"/>
      <c r="NJ187" s="627"/>
    </row>
    <row r="188" spans="2:374" ht="3.65" customHeight="1" x14ac:dyDescent="0.65">
      <c r="B188" s="27"/>
      <c r="C188" s="28"/>
      <c r="D188" s="125"/>
      <c r="E188" s="684"/>
      <c r="F188" s="684"/>
      <c r="G188" s="684"/>
      <c r="H188" s="684"/>
      <c r="I188" s="684"/>
      <c r="J188" s="684"/>
      <c r="K188" s="684"/>
      <c r="L188" s="685"/>
      <c r="M188" s="685"/>
      <c r="N188" s="685"/>
      <c r="O188" s="685"/>
      <c r="P188" s="685"/>
      <c r="Q188" s="685"/>
      <c r="R188" s="685"/>
      <c r="S188" s="685"/>
      <c r="T188" s="685"/>
      <c r="U188" s="685"/>
      <c r="V188" s="685"/>
      <c r="W188" s="685"/>
      <c r="X188" s="685"/>
      <c r="Y188" s="685"/>
      <c r="Z188" s="685"/>
      <c r="AA188" s="685"/>
      <c r="AB188" s="685"/>
      <c r="AC188" s="685"/>
      <c r="AD188" s="685"/>
      <c r="AE188" s="685"/>
      <c r="AF188" s="685"/>
      <c r="AG188" s="685"/>
      <c r="AH188" s="685"/>
      <c r="AI188" s="685"/>
      <c r="AJ188" s="685"/>
      <c r="AK188" s="685"/>
      <c r="AL188" s="685"/>
      <c r="AM188" s="685"/>
      <c r="AN188" s="685"/>
      <c r="AO188" s="685"/>
      <c r="AP188" s="685"/>
      <c r="AQ188" s="685"/>
      <c r="AR188" s="685"/>
      <c r="AS188" s="685"/>
      <c r="AT188" s="685"/>
      <c r="AU188" s="685"/>
      <c r="AV188" s="685"/>
      <c r="AW188" s="685"/>
      <c r="AX188" s="28"/>
      <c r="AY188" s="126"/>
      <c r="AZ188" s="338"/>
      <c r="BA188" s="329"/>
      <c r="BB188" s="329"/>
      <c r="BC188" s="329"/>
      <c r="BD188" s="329"/>
      <c r="BE188" s="329"/>
      <c r="BF188" s="329"/>
      <c r="BG188" s="329"/>
      <c r="BH188" s="329"/>
      <c r="BI188" s="329"/>
      <c r="KN188" s="43"/>
      <c r="KT188" s="626"/>
      <c r="KU188" s="626"/>
      <c r="KV188" s="626"/>
      <c r="KW188" s="626"/>
      <c r="KX188" s="626"/>
      <c r="KY188" s="626"/>
      <c r="KZ188" s="626"/>
      <c r="LA188" s="626"/>
      <c r="LB188" s="626"/>
      <c r="LC188" s="626"/>
      <c r="LD188" s="626"/>
      <c r="LE188" s="626"/>
      <c r="LF188" s="626"/>
      <c r="LG188" s="626"/>
      <c r="LH188" s="626"/>
      <c r="LI188" s="626"/>
      <c r="LJ188" s="626"/>
      <c r="LK188" s="626"/>
      <c r="LL188" s="626"/>
      <c r="LM188" s="626"/>
      <c r="LN188" s="626"/>
      <c r="LO188" s="626"/>
      <c r="LP188" s="626"/>
      <c r="LQ188" s="626"/>
      <c r="LR188" s="626"/>
      <c r="LS188" s="626"/>
      <c r="LT188" s="626"/>
      <c r="LU188" s="626"/>
      <c r="LV188" s="626"/>
      <c r="LW188" s="626"/>
      <c r="LX188" s="626"/>
      <c r="LY188" s="626"/>
      <c r="LZ188" s="626"/>
      <c r="MA188" s="626"/>
      <c r="MB188" s="626"/>
      <c r="MC188" s="626"/>
      <c r="MD188" s="626"/>
      <c r="ME188" s="626"/>
      <c r="MF188" s="626"/>
      <c r="MG188" s="626"/>
      <c r="MH188" s="626"/>
      <c r="MI188" s="626"/>
      <c r="MJ188" s="626"/>
      <c r="MK188" s="626"/>
      <c r="ML188" s="626"/>
      <c r="MM188" s="626"/>
      <c r="MN188" s="626"/>
      <c r="MO188" s="626"/>
      <c r="MP188" s="626"/>
      <c r="MQ188" s="626"/>
      <c r="MR188" s="626"/>
      <c r="MS188" s="626"/>
      <c r="MT188" s="626"/>
      <c r="MU188" s="626"/>
      <c r="MV188" s="626"/>
      <c r="MW188" s="626"/>
      <c r="MX188" s="626"/>
      <c r="MY188" s="626"/>
      <c r="MZ188" s="626"/>
      <c r="NA188" s="626"/>
      <c r="NB188" s="626"/>
      <c r="NC188" s="626"/>
      <c r="ND188" s="626"/>
      <c r="NE188" s="626"/>
      <c r="NF188" s="626"/>
      <c r="NG188" s="626"/>
      <c r="NH188" s="626"/>
      <c r="NI188" s="626"/>
      <c r="NJ188" s="627"/>
    </row>
    <row r="189" spans="2:374" ht="3.65" customHeight="1" x14ac:dyDescent="0.65">
      <c r="B189" s="27"/>
      <c r="C189" s="28"/>
      <c r="D189" s="125"/>
      <c r="E189" s="684"/>
      <c r="F189" s="684"/>
      <c r="G189" s="684"/>
      <c r="H189" s="684"/>
      <c r="I189" s="684"/>
      <c r="J189" s="684"/>
      <c r="K189" s="684"/>
      <c r="L189" s="685"/>
      <c r="M189" s="685"/>
      <c r="N189" s="685"/>
      <c r="O189" s="685"/>
      <c r="P189" s="685"/>
      <c r="Q189" s="685"/>
      <c r="R189" s="685"/>
      <c r="S189" s="685"/>
      <c r="T189" s="685"/>
      <c r="U189" s="685"/>
      <c r="V189" s="685"/>
      <c r="W189" s="685"/>
      <c r="X189" s="685"/>
      <c r="Y189" s="685"/>
      <c r="Z189" s="685"/>
      <c r="AA189" s="685"/>
      <c r="AB189" s="685"/>
      <c r="AC189" s="685"/>
      <c r="AD189" s="685"/>
      <c r="AE189" s="685"/>
      <c r="AF189" s="685"/>
      <c r="AG189" s="685"/>
      <c r="AH189" s="685"/>
      <c r="AI189" s="685"/>
      <c r="AJ189" s="685"/>
      <c r="AK189" s="685"/>
      <c r="AL189" s="685"/>
      <c r="AM189" s="685"/>
      <c r="AN189" s="685"/>
      <c r="AO189" s="685"/>
      <c r="AP189" s="685"/>
      <c r="AQ189" s="685"/>
      <c r="AR189" s="685"/>
      <c r="AS189" s="685"/>
      <c r="AT189" s="685"/>
      <c r="AU189" s="685"/>
      <c r="AV189" s="685"/>
      <c r="AW189" s="685"/>
      <c r="AX189" s="28"/>
      <c r="AY189" s="126"/>
      <c r="AZ189" s="338"/>
      <c r="BA189" s="329"/>
      <c r="BB189" s="329"/>
      <c r="BC189" s="329"/>
      <c r="BD189" s="329"/>
      <c r="BE189" s="329"/>
      <c r="BF189" s="329"/>
      <c r="BG189" s="329"/>
      <c r="BH189" s="329"/>
      <c r="BI189" s="329"/>
      <c r="KN189" s="43"/>
      <c r="KT189" s="626"/>
      <c r="KU189" s="626"/>
      <c r="KV189" s="626"/>
      <c r="KW189" s="626"/>
      <c r="KX189" s="626"/>
      <c r="KY189" s="626"/>
      <c r="KZ189" s="626"/>
      <c r="LA189" s="626"/>
      <c r="LB189" s="626"/>
      <c r="LC189" s="626"/>
      <c r="LD189" s="626"/>
      <c r="LE189" s="626"/>
      <c r="LF189" s="626"/>
      <c r="LG189" s="626"/>
      <c r="LH189" s="626"/>
      <c r="LI189" s="626"/>
      <c r="LJ189" s="626"/>
      <c r="LK189" s="626"/>
      <c r="LL189" s="626"/>
      <c r="LM189" s="626"/>
      <c r="LN189" s="626"/>
      <c r="LO189" s="626"/>
      <c r="LP189" s="626"/>
      <c r="LQ189" s="626"/>
      <c r="LR189" s="626"/>
      <c r="LS189" s="626"/>
      <c r="LT189" s="626"/>
      <c r="LU189" s="626"/>
      <c r="LV189" s="626"/>
      <c r="LW189" s="626"/>
      <c r="LX189" s="626"/>
      <c r="LY189" s="626"/>
      <c r="LZ189" s="626"/>
      <c r="MA189" s="626"/>
      <c r="MB189" s="626"/>
      <c r="MC189" s="626"/>
      <c r="MD189" s="626"/>
      <c r="ME189" s="626"/>
      <c r="MF189" s="626"/>
      <c r="MG189" s="626"/>
      <c r="MH189" s="626"/>
      <c r="MI189" s="626"/>
      <c r="MJ189" s="626"/>
      <c r="MK189" s="626"/>
      <c r="ML189" s="626"/>
      <c r="MM189" s="626"/>
      <c r="MN189" s="626"/>
      <c r="MO189" s="626"/>
      <c r="MP189" s="626"/>
      <c r="MQ189" s="626"/>
      <c r="MR189" s="626"/>
      <c r="MS189" s="626"/>
      <c r="MT189" s="626"/>
      <c r="MU189" s="626"/>
      <c r="MV189" s="626"/>
      <c r="MW189" s="626"/>
      <c r="MX189" s="626"/>
      <c r="MY189" s="626"/>
      <c r="MZ189" s="626"/>
      <c r="NA189" s="626"/>
      <c r="NB189" s="626"/>
      <c r="NC189" s="626"/>
      <c r="ND189" s="626"/>
      <c r="NE189" s="626"/>
      <c r="NF189" s="626"/>
      <c r="NG189" s="626"/>
      <c r="NH189" s="626"/>
      <c r="NI189" s="626"/>
      <c r="NJ189" s="627"/>
    </row>
    <row r="190" spans="2:374" ht="3.65" customHeight="1" thickBot="1" x14ac:dyDescent="0.7">
      <c r="B190" s="27"/>
      <c r="C190" s="28"/>
      <c r="D190" s="125"/>
      <c r="E190" s="684"/>
      <c r="F190" s="684"/>
      <c r="G190" s="684"/>
      <c r="H190" s="684"/>
      <c r="I190" s="684"/>
      <c r="J190" s="684"/>
      <c r="K190" s="684"/>
      <c r="L190" s="685"/>
      <c r="M190" s="685"/>
      <c r="N190" s="685"/>
      <c r="O190" s="685"/>
      <c r="P190" s="685"/>
      <c r="Q190" s="685"/>
      <c r="R190" s="685"/>
      <c r="S190" s="685"/>
      <c r="T190" s="685"/>
      <c r="U190" s="685"/>
      <c r="V190" s="685"/>
      <c r="W190" s="685"/>
      <c r="X190" s="685"/>
      <c r="Y190" s="685"/>
      <c r="Z190" s="685"/>
      <c r="AA190" s="685"/>
      <c r="AB190" s="685"/>
      <c r="AC190" s="685"/>
      <c r="AD190" s="685"/>
      <c r="AE190" s="685"/>
      <c r="AF190" s="685"/>
      <c r="AG190" s="685"/>
      <c r="AH190" s="685"/>
      <c r="AI190" s="685"/>
      <c r="AJ190" s="685"/>
      <c r="AK190" s="685"/>
      <c r="AL190" s="685"/>
      <c r="AM190" s="685"/>
      <c r="AN190" s="685"/>
      <c r="AO190" s="685"/>
      <c r="AP190" s="685"/>
      <c r="AQ190" s="685"/>
      <c r="AR190" s="685"/>
      <c r="AS190" s="685"/>
      <c r="AT190" s="685"/>
      <c r="AU190" s="685"/>
      <c r="AV190" s="685"/>
      <c r="AW190" s="685"/>
      <c r="AX190" s="28"/>
      <c r="AY190" s="126"/>
      <c r="AZ190" s="339"/>
      <c r="BA190" s="340"/>
      <c r="BB190" s="340"/>
      <c r="BC190" s="340"/>
      <c r="BD190" s="340"/>
      <c r="BE190" s="340"/>
      <c r="BF190" s="340"/>
      <c r="BG190" s="340"/>
      <c r="BH190" s="340"/>
      <c r="BI190" s="340"/>
      <c r="BJ190" s="127"/>
      <c r="BK190" s="127"/>
      <c r="BL190" s="127"/>
      <c r="BM190" s="127"/>
      <c r="BN190" s="127"/>
      <c r="BO190" s="127"/>
      <c r="BP190" s="127"/>
      <c r="BQ190" s="127"/>
      <c r="BR190" s="127"/>
      <c r="BS190" s="127"/>
      <c r="BT190" s="127"/>
      <c r="BU190" s="127"/>
      <c r="BV190" s="127"/>
      <c r="BW190" s="127"/>
      <c r="BX190" s="127"/>
      <c r="BY190" s="127"/>
      <c r="BZ190" s="127"/>
      <c r="CA190" s="127"/>
      <c r="CB190" s="127"/>
      <c r="CC190" s="127"/>
      <c r="CD190" s="127"/>
      <c r="CE190" s="127"/>
      <c r="CF190" s="127"/>
      <c r="CG190" s="127"/>
      <c r="CH190" s="127"/>
      <c r="CI190" s="127"/>
      <c r="CJ190" s="127"/>
      <c r="CK190" s="127"/>
      <c r="CL190" s="127"/>
      <c r="CM190" s="127"/>
      <c r="CN190" s="127"/>
      <c r="CO190" s="127"/>
      <c r="CP190" s="127"/>
      <c r="CQ190" s="127"/>
      <c r="CR190" s="127"/>
      <c r="CS190" s="127"/>
      <c r="CT190" s="127"/>
      <c r="CU190" s="127"/>
      <c r="CV190" s="127"/>
      <c r="CW190" s="127"/>
      <c r="CX190" s="127"/>
      <c r="CY190" s="127"/>
      <c r="CZ190" s="127"/>
      <c r="DA190" s="127"/>
      <c r="DB190" s="127"/>
      <c r="DC190" s="127"/>
      <c r="DD190" s="127"/>
      <c r="DE190" s="127"/>
      <c r="DF190" s="127"/>
      <c r="DG190" s="127"/>
      <c r="DH190" s="127"/>
      <c r="DI190" s="127"/>
      <c r="DJ190" s="127"/>
      <c r="DK190" s="127"/>
      <c r="DL190" s="127"/>
      <c r="DM190" s="127"/>
      <c r="DN190" s="127"/>
      <c r="DO190" s="127"/>
      <c r="DP190" s="127"/>
      <c r="DQ190" s="127"/>
      <c r="DR190" s="127"/>
      <c r="DS190" s="127"/>
      <c r="DT190" s="127"/>
      <c r="DU190" s="127"/>
      <c r="DV190" s="127"/>
      <c r="DW190" s="127"/>
      <c r="DX190" s="127"/>
      <c r="DY190" s="127"/>
      <c r="DZ190" s="127"/>
      <c r="EA190" s="127"/>
      <c r="EB190" s="127"/>
      <c r="EC190" s="127"/>
      <c r="ED190" s="127"/>
      <c r="EE190" s="127"/>
      <c r="EF190" s="127"/>
      <c r="EG190" s="127"/>
      <c r="EH190" s="127"/>
      <c r="EI190" s="127"/>
      <c r="EJ190" s="127"/>
      <c r="EK190" s="127"/>
      <c r="EL190" s="127"/>
      <c r="EM190" s="127"/>
      <c r="EN190" s="127"/>
      <c r="EO190" s="127"/>
      <c r="EP190" s="127"/>
      <c r="EQ190" s="127"/>
      <c r="ER190" s="127"/>
      <c r="ES190" s="127"/>
      <c r="ET190" s="127"/>
      <c r="EU190" s="127"/>
      <c r="EV190" s="127"/>
      <c r="EW190" s="127"/>
      <c r="EX190" s="127"/>
      <c r="EY190" s="127"/>
      <c r="EZ190" s="127"/>
      <c r="FA190" s="127"/>
      <c r="FB190" s="127"/>
      <c r="FC190" s="127"/>
      <c r="FD190" s="127"/>
      <c r="FE190" s="127"/>
      <c r="FF190" s="127"/>
      <c r="FG190" s="127"/>
      <c r="FH190" s="127"/>
      <c r="FI190" s="127"/>
      <c r="FJ190" s="127"/>
      <c r="FK190" s="127"/>
      <c r="FL190" s="127"/>
      <c r="FM190" s="127"/>
      <c r="FN190" s="127"/>
      <c r="FO190" s="127"/>
      <c r="FP190" s="127"/>
      <c r="FQ190" s="127"/>
      <c r="FR190" s="127"/>
      <c r="FS190" s="127"/>
      <c r="FT190" s="127"/>
      <c r="FU190" s="127"/>
      <c r="FV190" s="127"/>
      <c r="FW190" s="127"/>
      <c r="FX190" s="127"/>
      <c r="FY190" s="127"/>
      <c r="FZ190" s="127"/>
      <c r="GA190" s="127"/>
      <c r="GB190" s="127"/>
      <c r="GC190" s="127"/>
      <c r="GD190" s="127"/>
      <c r="GE190" s="127"/>
      <c r="GF190" s="127"/>
      <c r="GG190" s="127"/>
      <c r="GH190" s="127"/>
      <c r="GI190" s="127"/>
      <c r="GJ190" s="127"/>
      <c r="GK190" s="127"/>
      <c r="GL190" s="127"/>
      <c r="GM190" s="127"/>
      <c r="GN190" s="127"/>
      <c r="GO190" s="127"/>
      <c r="GP190" s="127"/>
      <c r="GQ190" s="127"/>
      <c r="GR190" s="127"/>
      <c r="GS190" s="127"/>
      <c r="GT190" s="127"/>
      <c r="GU190" s="127"/>
      <c r="GV190" s="127"/>
      <c r="GW190" s="127"/>
      <c r="GX190" s="127"/>
      <c r="GY190" s="127"/>
      <c r="GZ190" s="127"/>
      <c r="HA190" s="127"/>
      <c r="HB190" s="127"/>
      <c r="HC190" s="127"/>
      <c r="HD190" s="127"/>
      <c r="HE190" s="127"/>
      <c r="HF190" s="127"/>
      <c r="HG190" s="127"/>
      <c r="HH190" s="127"/>
      <c r="HI190" s="127"/>
      <c r="HJ190" s="127"/>
      <c r="HK190" s="127"/>
      <c r="HL190" s="127"/>
      <c r="HM190" s="127"/>
      <c r="HN190" s="127"/>
      <c r="HO190" s="127"/>
      <c r="HP190" s="127"/>
      <c r="HQ190" s="127"/>
      <c r="HR190" s="127"/>
      <c r="HS190" s="127"/>
      <c r="HT190" s="127"/>
      <c r="HU190" s="127"/>
      <c r="HV190" s="127"/>
      <c r="HW190" s="127"/>
      <c r="HX190" s="127"/>
      <c r="HY190" s="127"/>
      <c r="HZ190" s="127"/>
      <c r="IA190" s="127"/>
      <c r="IB190" s="127"/>
      <c r="IC190" s="127"/>
      <c r="ID190" s="127"/>
      <c r="IE190" s="127"/>
      <c r="IF190" s="127"/>
      <c r="IG190" s="127"/>
      <c r="IH190" s="127"/>
      <c r="II190" s="127"/>
      <c r="IJ190" s="127"/>
      <c r="IK190" s="127"/>
      <c r="IL190" s="127"/>
      <c r="IM190" s="127"/>
      <c r="IN190" s="127"/>
      <c r="IO190" s="127"/>
      <c r="IP190" s="127"/>
      <c r="IQ190" s="127"/>
      <c r="IR190" s="127"/>
      <c r="IS190" s="127"/>
      <c r="IT190" s="127"/>
      <c r="IU190" s="127"/>
      <c r="IV190" s="127"/>
      <c r="IW190" s="127"/>
      <c r="IX190" s="127"/>
      <c r="IY190" s="127"/>
      <c r="IZ190" s="127"/>
      <c r="JA190" s="127"/>
      <c r="JB190" s="127"/>
      <c r="JC190" s="127"/>
      <c r="JD190" s="127"/>
      <c r="JE190" s="127"/>
      <c r="JF190" s="127"/>
      <c r="JG190" s="127"/>
      <c r="JH190" s="127"/>
      <c r="JI190" s="127"/>
      <c r="JJ190" s="127"/>
      <c r="JK190" s="127"/>
      <c r="JL190" s="127"/>
      <c r="JM190" s="127"/>
      <c r="JN190" s="127"/>
      <c r="JO190" s="127"/>
      <c r="JP190" s="127"/>
      <c r="JQ190" s="127"/>
      <c r="JR190" s="127"/>
      <c r="JS190" s="127"/>
      <c r="JT190" s="127"/>
      <c r="JU190" s="127"/>
      <c r="JV190" s="127"/>
      <c r="JW190" s="127"/>
      <c r="JX190" s="127"/>
      <c r="JY190" s="127"/>
      <c r="JZ190" s="127"/>
      <c r="KA190" s="127"/>
      <c r="KB190" s="127"/>
      <c r="KC190" s="127"/>
      <c r="KD190" s="127"/>
      <c r="KE190" s="127"/>
      <c r="KF190" s="127"/>
      <c r="KG190" s="127"/>
      <c r="KH190" s="127"/>
      <c r="KI190" s="127"/>
      <c r="KJ190" s="127"/>
      <c r="KK190" s="127"/>
      <c r="KL190" s="127"/>
      <c r="KM190" s="127"/>
      <c r="KN190" s="128"/>
      <c r="KT190" s="628"/>
      <c r="KU190" s="628"/>
      <c r="KV190" s="628"/>
      <c r="KW190" s="628"/>
      <c r="KX190" s="628"/>
      <c r="KY190" s="628"/>
      <c r="KZ190" s="628"/>
      <c r="LA190" s="628"/>
      <c r="LB190" s="628"/>
      <c r="LC190" s="628"/>
      <c r="LD190" s="628"/>
      <c r="LE190" s="628"/>
      <c r="LF190" s="628"/>
      <c r="LG190" s="628"/>
      <c r="LH190" s="628"/>
      <c r="LI190" s="628"/>
      <c r="LJ190" s="628"/>
      <c r="LK190" s="628"/>
      <c r="LL190" s="628"/>
      <c r="LM190" s="628"/>
      <c r="LN190" s="628"/>
      <c r="LO190" s="628"/>
      <c r="LP190" s="628"/>
      <c r="LQ190" s="628"/>
      <c r="LR190" s="628"/>
      <c r="LS190" s="628"/>
      <c r="LT190" s="628"/>
      <c r="LU190" s="628"/>
      <c r="LV190" s="628"/>
      <c r="LW190" s="628"/>
      <c r="LX190" s="628"/>
      <c r="LY190" s="628"/>
      <c r="LZ190" s="628"/>
      <c r="MA190" s="628"/>
      <c r="MB190" s="628"/>
      <c r="MC190" s="628"/>
      <c r="MD190" s="628"/>
      <c r="ME190" s="628"/>
      <c r="MF190" s="628"/>
      <c r="MG190" s="628"/>
      <c r="MH190" s="628"/>
      <c r="MI190" s="628"/>
      <c r="MJ190" s="628"/>
      <c r="MK190" s="628"/>
      <c r="ML190" s="628"/>
      <c r="MM190" s="628"/>
      <c r="MN190" s="628"/>
      <c r="MO190" s="628"/>
      <c r="MP190" s="628"/>
      <c r="MQ190" s="628"/>
      <c r="MR190" s="628"/>
      <c r="MS190" s="628"/>
      <c r="MT190" s="628"/>
      <c r="MU190" s="628"/>
      <c r="MV190" s="628"/>
      <c r="MW190" s="628"/>
      <c r="MX190" s="628"/>
      <c r="MY190" s="628"/>
      <c r="MZ190" s="628"/>
      <c r="NA190" s="628"/>
      <c r="NB190" s="628"/>
      <c r="NC190" s="628"/>
      <c r="ND190" s="628"/>
      <c r="NE190" s="628"/>
      <c r="NF190" s="628"/>
      <c r="NG190" s="628"/>
      <c r="NH190" s="628"/>
      <c r="NI190" s="628"/>
      <c r="NJ190" s="629"/>
    </row>
    <row r="191" spans="2:374" ht="3.65" customHeight="1" thickTop="1" x14ac:dyDescent="0.65">
      <c r="B191" s="27"/>
      <c r="C191" s="28"/>
      <c r="D191" s="125"/>
      <c r="E191" s="684"/>
      <c r="F191" s="684"/>
      <c r="G191" s="684"/>
      <c r="H191" s="684"/>
      <c r="I191" s="684"/>
      <c r="J191" s="684"/>
      <c r="K191" s="684"/>
      <c r="L191" s="685"/>
      <c r="M191" s="685"/>
      <c r="N191" s="685"/>
      <c r="O191" s="685"/>
      <c r="P191" s="685"/>
      <c r="Q191" s="685"/>
      <c r="R191" s="685"/>
      <c r="S191" s="685"/>
      <c r="T191" s="685"/>
      <c r="U191" s="685"/>
      <c r="V191" s="685"/>
      <c r="W191" s="685"/>
      <c r="X191" s="685"/>
      <c r="Y191" s="685"/>
      <c r="Z191" s="685"/>
      <c r="AA191" s="685"/>
      <c r="AB191" s="685"/>
      <c r="AC191" s="685"/>
      <c r="AD191" s="685"/>
      <c r="AE191" s="685"/>
      <c r="AF191" s="685"/>
      <c r="AG191" s="685"/>
      <c r="AH191" s="685"/>
      <c r="AI191" s="685"/>
      <c r="AJ191" s="685"/>
      <c r="AK191" s="685"/>
      <c r="AL191" s="685"/>
      <c r="AM191" s="685"/>
      <c r="AN191" s="685"/>
      <c r="AO191" s="685"/>
      <c r="AP191" s="685"/>
      <c r="AQ191" s="685"/>
      <c r="AR191" s="685"/>
      <c r="AS191" s="685"/>
      <c r="AT191" s="685"/>
      <c r="AU191" s="685"/>
      <c r="AV191" s="685"/>
      <c r="AW191" s="685"/>
      <c r="AX191" s="28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DF191" s="126"/>
      <c r="DG191" s="126"/>
      <c r="DH191" s="126"/>
      <c r="DI191" s="126"/>
      <c r="DJ191" s="126"/>
      <c r="DK191" s="126"/>
      <c r="DL191" s="126"/>
      <c r="DM191" s="126"/>
      <c r="DN191" s="126"/>
      <c r="DO191" s="126"/>
      <c r="DP191" s="126"/>
      <c r="DQ191" s="126"/>
      <c r="DR191" s="126"/>
      <c r="DS191" s="126"/>
      <c r="DT191" s="126"/>
      <c r="DU191" s="126"/>
      <c r="DV191" s="126"/>
      <c r="DW191" s="126"/>
      <c r="DX191" s="126"/>
      <c r="DY191" s="126"/>
      <c r="DZ191" s="126"/>
      <c r="EA191" s="126"/>
      <c r="EB191" s="126"/>
      <c r="EC191" s="126"/>
      <c r="ED191" s="126"/>
      <c r="EE191" s="126"/>
      <c r="EF191" s="126"/>
      <c r="EG191" s="126"/>
      <c r="EH191" s="126"/>
      <c r="EI191" s="126"/>
      <c r="EJ191" s="126"/>
      <c r="EK191" s="126"/>
      <c r="EL191" s="126"/>
      <c r="EM191" s="126"/>
      <c r="EN191" s="126"/>
      <c r="EO191" s="126"/>
      <c r="EP191" s="126"/>
      <c r="EQ191" s="126"/>
      <c r="ER191" s="126"/>
      <c r="ES191" s="126"/>
      <c r="ET191" s="126"/>
      <c r="EU191" s="126"/>
      <c r="EV191" s="126"/>
      <c r="EW191" s="126"/>
      <c r="EX191" s="126"/>
      <c r="EY191" s="126"/>
      <c r="EZ191" s="126"/>
      <c r="FA191" s="126"/>
      <c r="FB191" s="126"/>
      <c r="FC191" s="126"/>
      <c r="FD191" s="126"/>
      <c r="FE191" s="126"/>
      <c r="FF191" s="126"/>
      <c r="FG191" s="126"/>
      <c r="FH191" s="126"/>
      <c r="FI191" s="126"/>
      <c r="FJ191" s="126"/>
      <c r="FK191" s="126"/>
      <c r="FL191" s="126"/>
      <c r="FM191" s="126"/>
      <c r="FN191" s="126"/>
      <c r="FO191" s="126"/>
      <c r="FP191" s="126"/>
      <c r="FQ191" s="126"/>
      <c r="FR191" s="126"/>
      <c r="FS191" s="126"/>
      <c r="FT191" s="126"/>
      <c r="FU191" s="126"/>
      <c r="FV191" s="126"/>
      <c r="FW191" s="126"/>
      <c r="FX191" s="126"/>
      <c r="FY191" s="126"/>
      <c r="FZ191" s="126"/>
      <c r="GA191" s="126"/>
      <c r="GB191" s="126"/>
      <c r="GC191" s="126"/>
      <c r="GD191" s="126"/>
      <c r="GE191" s="126"/>
      <c r="GF191" s="126"/>
      <c r="GG191" s="126"/>
      <c r="GH191" s="126"/>
      <c r="GI191" s="126"/>
      <c r="GJ191" s="126"/>
      <c r="GK191" s="126"/>
      <c r="GL191" s="126"/>
      <c r="GM191" s="126"/>
      <c r="GN191" s="126"/>
      <c r="GO191" s="126"/>
      <c r="GP191" s="126"/>
      <c r="GQ191" s="126"/>
      <c r="GR191" s="126"/>
      <c r="GS191" s="126"/>
      <c r="GT191" s="126"/>
      <c r="GU191" s="126"/>
      <c r="GV191" s="126"/>
      <c r="GW191" s="126"/>
      <c r="GX191" s="126"/>
      <c r="GY191" s="126"/>
      <c r="GZ191" s="126"/>
      <c r="HA191" s="126"/>
      <c r="HB191" s="126"/>
      <c r="HC191" s="126"/>
      <c r="HD191" s="126"/>
      <c r="HE191" s="126"/>
      <c r="HF191" s="126"/>
      <c r="HG191" s="126"/>
      <c r="HH191" s="126"/>
      <c r="HI191" s="126"/>
      <c r="HJ191" s="126"/>
      <c r="HK191" s="126"/>
      <c r="HL191" s="126"/>
      <c r="HM191" s="126"/>
      <c r="HN191" s="126"/>
      <c r="HO191" s="126"/>
      <c r="HP191" s="126"/>
      <c r="HQ191" s="126"/>
      <c r="HR191" s="126"/>
      <c r="HS191" s="126"/>
      <c r="HT191" s="126"/>
      <c r="HU191" s="126"/>
      <c r="HV191" s="126"/>
      <c r="HW191" s="126"/>
      <c r="HX191" s="126"/>
      <c r="HY191" s="126"/>
      <c r="HZ191" s="126"/>
      <c r="IA191" s="126"/>
      <c r="IB191" s="126"/>
      <c r="IC191" s="126"/>
      <c r="ID191" s="126"/>
      <c r="IE191" s="126"/>
      <c r="IF191" s="126"/>
      <c r="IG191" s="126"/>
      <c r="IH191" s="126"/>
      <c r="II191" s="126"/>
      <c r="IJ191" s="126"/>
      <c r="IK191" s="126"/>
      <c r="IL191" s="126"/>
      <c r="IM191" s="126"/>
      <c r="IN191" s="126"/>
      <c r="IO191" s="126"/>
      <c r="IP191" s="126"/>
      <c r="IQ191" s="126"/>
      <c r="IR191" s="126"/>
      <c r="IS191" s="126"/>
      <c r="IT191" s="126"/>
      <c r="IU191" s="126"/>
      <c r="IV191" s="126"/>
      <c r="IW191" s="126"/>
      <c r="IX191" s="126"/>
      <c r="IY191" s="126"/>
      <c r="IZ191" s="126"/>
      <c r="JA191" s="126"/>
      <c r="JB191" s="126"/>
      <c r="JC191" s="126"/>
      <c r="JD191" s="126"/>
      <c r="JE191" s="126"/>
      <c r="JF191" s="126"/>
      <c r="JG191" s="126"/>
      <c r="JH191" s="126"/>
      <c r="JI191" s="126"/>
      <c r="JJ191" s="126"/>
      <c r="JK191" s="126"/>
      <c r="JL191" s="126"/>
      <c r="JM191" s="126"/>
      <c r="JN191" s="126"/>
      <c r="JO191" s="126"/>
      <c r="JP191" s="126"/>
      <c r="JQ191" s="126"/>
      <c r="JR191" s="126"/>
      <c r="JS191" s="126"/>
      <c r="JT191" s="126"/>
      <c r="JU191" s="126"/>
      <c r="JV191" s="126"/>
      <c r="JW191" s="126"/>
      <c r="JX191" s="126"/>
      <c r="JY191" s="126"/>
      <c r="JZ191" s="126"/>
      <c r="KA191" s="126"/>
      <c r="KB191" s="126"/>
      <c r="KC191" s="126"/>
      <c r="KD191" s="126"/>
      <c r="KE191" s="126"/>
      <c r="KF191" s="126"/>
      <c r="KG191" s="126"/>
      <c r="KH191" s="126"/>
      <c r="KI191" s="126"/>
      <c r="KJ191" s="126"/>
      <c r="KK191" s="126"/>
      <c r="KL191" s="126"/>
      <c r="KM191" s="126"/>
      <c r="KN191" s="126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29"/>
      <c r="LK191" s="129"/>
      <c r="LL191" s="129"/>
      <c r="LM191" s="129"/>
      <c r="LN191" s="129"/>
      <c r="LO191" s="129"/>
      <c r="LP191" s="129"/>
      <c r="LQ191" s="129"/>
      <c r="LR191" s="129"/>
      <c r="LS191" s="129"/>
      <c r="LT191" s="129"/>
      <c r="LU191" s="129"/>
      <c r="LV191" s="129"/>
      <c r="LW191" s="129"/>
      <c r="LX191" s="129"/>
      <c r="LY191" s="129"/>
      <c r="LZ191" s="129"/>
      <c r="MA191" s="129"/>
      <c r="MB191" s="129"/>
      <c r="MC191" s="129"/>
      <c r="MD191" s="129"/>
      <c r="ME191" s="129"/>
      <c r="MF191" s="129"/>
      <c r="MG191" s="129"/>
      <c r="MH191" s="129"/>
      <c r="MI191" s="129"/>
      <c r="MJ191" s="129"/>
      <c r="MK191" s="129"/>
      <c r="ML191" s="129"/>
      <c r="MM191" s="129"/>
      <c r="MN191" s="129"/>
      <c r="MO191" s="129"/>
      <c r="MP191" s="129"/>
      <c r="MQ191" s="129"/>
      <c r="MR191" s="129"/>
      <c r="MS191" s="129"/>
      <c r="MT191" s="129"/>
      <c r="MU191" s="129"/>
      <c r="MV191" s="129"/>
      <c r="MW191" s="129"/>
      <c r="MX191" s="129"/>
      <c r="MY191" s="129"/>
      <c r="MZ191" s="129"/>
      <c r="NA191" s="129"/>
      <c r="NB191" s="129"/>
      <c r="NC191" s="129"/>
      <c r="ND191" s="129"/>
      <c r="NE191" s="129"/>
      <c r="NF191" s="129"/>
      <c r="NG191" s="129"/>
      <c r="NH191" s="129"/>
      <c r="NI191" s="129"/>
      <c r="NJ191" s="130"/>
    </row>
    <row r="192" spans="2:374" ht="3.65" customHeight="1" x14ac:dyDescent="0.65">
      <c r="B192" s="27"/>
      <c r="C192" s="28"/>
      <c r="D192" s="125"/>
      <c r="E192" s="684"/>
      <c r="F192" s="684"/>
      <c r="G192" s="684"/>
      <c r="H192" s="684"/>
      <c r="I192" s="684"/>
      <c r="J192" s="684"/>
      <c r="K192" s="684"/>
      <c r="L192" s="685"/>
      <c r="M192" s="685"/>
      <c r="N192" s="685"/>
      <c r="O192" s="685"/>
      <c r="P192" s="685"/>
      <c r="Q192" s="685"/>
      <c r="R192" s="685"/>
      <c r="S192" s="685"/>
      <c r="T192" s="685"/>
      <c r="U192" s="685"/>
      <c r="V192" s="685"/>
      <c r="W192" s="685"/>
      <c r="X192" s="685"/>
      <c r="Y192" s="685"/>
      <c r="Z192" s="685"/>
      <c r="AA192" s="685"/>
      <c r="AB192" s="685"/>
      <c r="AC192" s="685"/>
      <c r="AD192" s="685"/>
      <c r="AE192" s="685"/>
      <c r="AF192" s="685"/>
      <c r="AG192" s="685"/>
      <c r="AH192" s="685"/>
      <c r="AI192" s="685"/>
      <c r="AJ192" s="685"/>
      <c r="AK192" s="685"/>
      <c r="AL192" s="685"/>
      <c r="AM192" s="685"/>
      <c r="AN192" s="685"/>
      <c r="AO192" s="685"/>
      <c r="AP192" s="685"/>
      <c r="AQ192" s="685"/>
      <c r="AR192" s="685"/>
      <c r="AS192" s="685"/>
      <c r="AT192" s="685"/>
      <c r="AU192" s="685"/>
      <c r="AV192" s="685"/>
      <c r="AW192" s="685"/>
      <c r="AX192" s="28"/>
      <c r="AY192" s="131"/>
      <c r="AZ192" s="131"/>
      <c r="BA192" s="131"/>
      <c r="BB192" s="131"/>
      <c r="BC192" s="131"/>
      <c r="BD192" s="131"/>
      <c r="BE192" s="131"/>
      <c r="BF192" s="131"/>
      <c r="BG192" s="131"/>
      <c r="BH192" s="131"/>
      <c r="BI192" s="131"/>
      <c r="BJ192" s="131"/>
      <c r="BK192" s="131"/>
      <c r="BL192" s="131"/>
      <c r="BM192" s="131"/>
      <c r="BN192" s="131"/>
      <c r="BO192" s="131"/>
      <c r="BP192" s="131"/>
      <c r="BQ192" s="131"/>
      <c r="BR192" s="131"/>
      <c r="BS192" s="131"/>
      <c r="BT192" s="131"/>
      <c r="BU192" s="131"/>
      <c r="BV192" s="131"/>
      <c r="BW192" s="131"/>
      <c r="BX192" s="131"/>
      <c r="BY192" s="131"/>
      <c r="BZ192" s="131"/>
      <c r="CA192" s="131"/>
      <c r="CB192" s="131"/>
      <c r="CC192" s="131"/>
      <c r="CD192" s="131"/>
      <c r="CE192" s="131"/>
      <c r="CF192" s="131"/>
      <c r="CG192" s="131"/>
      <c r="CH192" s="131"/>
      <c r="CI192" s="131"/>
      <c r="CJ192" s="131"/>
      <c r="CK192" s="131"/>
      <c r="CL192" s="131"/>
      <c r="CM192" s="131"/>
      <c r="CN192" s="131"/>
      <c r="CO192" s="131"/>
      <c r="CP192" s="131"/>
      <c r="CQ192" s="131"/>
      <c r="CR192" s="131"/>
      <c r="CS192" s="131"/>
      <c r="CT192" s="131"/>
      <c r="CU192" s="131"/>
      <c r="CV192" s="131"/>
      <c r="CW192" s="131"/>
      <c r="CX192" s="131"/>
      <c r="CY192" s="131"/>
      <c r="CZ192" s="131"/>
      <c r="DA192" s="131"/>
      <c r="DB192" s="131"/>
      <c r="DC192" s="131"/>
      <c r="DD192" s="131"/>
      <c r="DE192" s="131"/>
      <c r="DF192" s="131"/>
      <c r="DG192" s="131"/>
      <c r="DH192" s="131"/>
      <c r="DI192" s="131"/>
      <c r="DJ192" s="131"/>
      <c r="DK192" s="131"/>
      <c r="DL192" s="131"/>
      <c r="DM192" s="131"/>
      <c r="DN192" s="131"/>
      <c r="DO192" s="131"/>
      <c r="DP192" s="131"/>
      <c r="DQ192" s="131"/>
      <c r="DR192" s="131"/>
      <c r="DS192" s="131"/>
      <c r="DT192" s="131"/>
      <c r="DU192" s="131"/>
      <c r="DV192" s="131"/>
      <c r="DW192" s="131"/>
      <c r="DX192" s="131"/>
      <c r="DY192" s="131"/>
      <c r="DZ192" s="131"/>
      <c r="EA192" s="131"/>
      <c r="EB192" s="131"/>
      <c r="EC192" s="131"/>
      <c r="ED192" s="131"/>
      <c r="EE192" s="131"/>
      <c r="EF192" s="131"/>
      <c r="EG192" s="131"/>
      <c r="EH192" s="131"/>
      <c r="EI192" s="131"/>
      <c r="EJ192" s="131"/>
      <c r="EK192" s="131"/>
      <c r="EL192" s="131"/>
      <c r="EM192" s="131"/>
      <c r="EN192" s="131"/>
      <c r="EO192" s="131"/>
      <c r="EP192" s="131"/>
      <c r="EQ192" s="131"/>
      <c r="ER192" s="131"/>
      <c r="ES192" s="131"/>
      <c r="ET192" s="131"/>
      <c r="EU192" s="131"/>
      <c r="EV192" s="131"/>
      <c r="EW192" s="131"/>
      <c r="EX192" s="131"/>
      <c r="EY192" s="131"/>
      <c r="EZ192" s="131"/>
      <c r="FA192" s="131"/>
      <c r="FB192" s="131"/>
      <c r="FC192" s="131"/>
      <c r="FD192" s="131"/>
      <c r="FE192" s="131"/>
      <c r="FF192" s="131"/>
      <c r="FG192" s="131"/>
      <c r="FH192" s="131"/>
      <c r="FI192" s="131"/>
      <c r="FJ192" s="131"/>
      <c r="FK192" s="131"/>
      <c r="FL192" s="131"/>
      <c r="FM192" s="131"/>
      <c r="FN192" s="131"/>
      <c r="FO192" s="131"/>
      <c r="FP192" s="131"/>
      <c r="FQ192" s="131"/>
      <c r="FR192" s="131"/>
      <c r="FS192" s="131"/>
      <c r="FT192" s="131"/>
      <c r="FU192" s="131"/>
      <c r="FV192" s="131"/>
      <c r="FW192" s="131"/>
      <c r="FX192" s="131"/>
      <c r="FY192" s="131"/>
      <c r="FZ192" s="131"/>
      <c r="GA192" s="131"/>
      <c r="GB192" s="131"/>
      <c r="GC192" s="131"/>
      <c r="GD192" s="131"/>
      <c r="GE192" s="131"/>
      <c r="GF192" s="131"/>
      <c r="GG192" s="131"/>
      <c r="GH192" s="131"/>
      <c r="GI192" s="131"/>
      <c r="GJ192" s="131"/>
      <c r="GK192" s="131"/>
      <c r="GL192" s="131"/>
      <c r="GM192" s="131"/>
      <c r="GN192" s="131"/>
      <c r="GO192" s="131"/>
      <c r="GP192" s="131"/>
      <c r="GQ192" s="131"/>
      <c r="GR192" s="131"/>
      <c r="GS192" s="131"/>
      <c r="GT192" s="131"/>
      <c r="GU192" s="131"/>
      <c r="GV192" s="131"/>
      <c r="GW192" s="131"/>
      <c r="GX192" s="131"/>
      <c r="GY192" s="131"/>
      <c r="GZ192" s="131"/>
      <c r="HA192" s="131"/>
      <c r="HB192" s="131"/>
      <c r="HC192" s="131"/>
      <c r="HD192" s="131"/>
      <c r="HE192" s="131"/>
      <c r="HF192" s="131"/>
      <c r="HG192" s="131"/>
      <c r="HH192" s="131"/>
      <c r="HI192" s="131"/>
      <c r="HJ192" s="131"/>
      <c r="HK192" s="131"/>
      <c r="HL192" s="131"/>
      <c r="HM192" s="131"/>
      <c r="HN192" s="131"/>
      <c r="HO192" s="131"/>
      <c r="HP192" s="131"/>
      <c r="HQ192" s="131"/>
      <c r="HR192" s="131"/>
      <c r="HS192" s="131"/>
      <c r="HT192" s="131"/>
      <c r="HU192" s="131"/>
      <c r="HV192" s="131"/>
      <c r="HW192" s="131"/>
      <c r="HX192" s="131"/>
      <c r="HY192" s="131"/>
      <c r="HZ192" s="131"/>
      <c r="IA192" s="131"/>
      <c r="IB192" s="131"/>
      <c r="IC192" s="131"/>
      <c r="ID192" s="131"/>
      <c r="IE192" s="131"/>
      <c r="IF192" s="131"/>
      <c r="IG192" s="131"/>
      <c r="IH192" s="131"/>
      <c r="II192" s="131"/>
      <c r="IJ192" s="131"/>
      <c r="IK192" s="131"/>
      <c r="IL192" s="131"/>
      <c r="IM192" s="131"/>
      <c r="IN192" s="131"/>
      <c r="IO192" s="131"/>
      <c r="IP192" s="131"/>
      <c r="IQ192" s="131"/>
      <c r="IR192" s="131"/>
      <c r="IS192" s="131"/>
      <c r="IT192" s="131"/>
      <c r="IU192" s="131"/>
      <c r="IV192" s="131"/>
      <c r="IW192" s="131"/>
      <c r="IX192" s="131"/>
      <c r="IY192" s="131"/>
      <c r="IZ192" s="131"/>
      <c r="JA192" s="131"/>
      <c r="JB192" s="131"/>
      <c r="JC192" s="131"/>
      <c r="JD192" s="131"/>
      <c r="JE192" s="131"/>
      <c r="JF192" s="131"/>
      <c r="JG192" s="131"/>
      <c r="JH192" s="131"/>
      <c r="JI192" s="131"/>
      <c r="JJ192" s="131"/>
      <c r="JK192" s="131"/>
      <c r="JL192" s="131"/>
      <c r="JM192" s="131"/>
      <c r="JN192" s="131"/>
      <c r="JO192" s="131"/>
      <c r="JP192" s="131"/>
      <c r="JQ192" s="131"/>
      <c r="JR192" s="131"/>
      <c r="JS192" s="131"/>
      <c r="JT192" s="131"/>
      <c r="JU192" s="131"/>
      <c r="JV192" s="131"/>
      <c r="JW192" s="131"/>
      <c r="JX192" s="131"/>
      <c r="JY192" s="131"/>
      <c r="JZ192" s="131"/>
      <c r="KA192" s="131"/>
      <c r="KB192" s="131"/>
      <c r="KC192" s="131"/>
      <c r="KD192" s="131"/>
      <c r="KE192" s="131"/>
      <c r="KF192" s="131"/>
      <c r="KG192" s="131"/>
      <c r="KH192" s="131"/>
      <c r="KI192" s="131"/>
      <c r="KJ192" s="131"/>
      <c r="KK192" s="131"/>
      <c r="KL192" s="131"/>
      <c r="KM192" s="131"/>
      <c r="KN192" s="131"/>
      <c r="KO192" s="131"/>
      <c r="KP192" s="131"/>
      <c r="KQ192" s="131"/>
      <c r="KR192" s="131"/>
      <c r="KS192" s="131"/>
      <c r="KT192" s="131"/>
      <c r="KU192" s="131"/>
      <c r="KV192" s="131"/>
      <c r="KW192" s="131"/>
      <c r="KX192" s="131"/>
      <c r="KY192" s="131"/>
      <c r="KZ192" s="131"/>
      <c r="LA192" s="131"/>
      <c r="LB192" s="131"/>
      <c r="LC192" s="131"/>
      <c r="LD192" s="131"/>
      <c r="LE192" s="131"/>
      <c r="LF192" s="131"/>
      <c r="LG192" s="131"/>
      <c r="LH192" s="131"/>
      <c r="LI192" s="131"/>
      <c r="LJ192" s="131"/>
      <c r="LK192" s="131"/>
      <c r="LL192" s="131"/>
      <c r="LM192" s="131"/>
      <c r="LN192" s="131"/>
      <c r="LO192" s="131"/>
      <c r="LP192" s="131"/>
      <c r="LQ192" s="131"/>
      <c r="LR192" s="131"/>
      <c r="LS192" s="131"/>
      <c r="LT192" s="131"/>
      <c r="LU192" s="131"/>
      <c r="LV192" s="131"/>
      <c r="LW192" s="131"/>
      <c r="LX192" s="131"/>
      <c r="LY192" s="131"/>
      <c r="LZ192" s="131"/>
      <c r="MA192" s="131"/>
      <c r="MB192" s="131"/>
      <c r="MC192" s="131"/>
      <c r="MD192" s="131"/>
      <c r="ME192" s="131"/>
      <c r="MF192" s="131"/>
      <c r="MG192" s="131"/>
      <c r="MH192" s="131"/>
      <c r="MI192" s="131"/>
      <c r="MJ192" s="131"/>
      <c r="MK192" s="131"/>
      <c r="ML192" s="131"/>
      <c r="MM192" s="131"/>
      <c r="MN192" s="131"/>
      <c r="MO192" s="131"/>
      <c r="MP192" s="131"/>
      <c r="MQ192" s="131"/>
      <c r="MR192" s="131"/>
      <c r="MS192" s="131"/>
      <c r="MT192" s="131"/>
      <c r="MU192" s="131"/>
      <c r="MV192" s="131"/>
      <c r="MW192" s="131"/>
      <c r="MX192" s="131"/>
      <c r="MY192" s="131"/>
      <c r="MZ192" s="131"/>
      <c r="NA192" s="131"/>
      <c r="NB192" s="131"/>
      <c r="NC192" s="131"/>
      <c r="ND192" s="131"/>
      <c r="NE192" s="131"/>
      <c r="NF192" s="131"/>
      <c r="NG192" s="131"/>
      <c r="NH192" s="131"/>
      <c r="NI192" s="131"/>
      <c r="NJ192" s="132"/>
    </row>
    <row r="193" spans="2:374" ht="3.65" customHeight="1" x14ac:dyDescent="0.65">
      <c r="B193" s="27"/>
      <c r="C193" s="28"/>
      <c r="D193" s="125"/>
      <c r="E193" s="684"/>
      <c r="F193" s="684"/>
      <c r="G193" s="684"/>
      <c r="H193" s="684"/>
      <c r="I193" s="684"/>
      <c r="J193" s="684"/>
      <c r="K193" s="684"/>
      <c r="L193" s="685"/>
      <c r="M193" s="685"/>
      <c r="N193" s="685"/>
      <c r="O193" s="685"/>
      <c r="P193" s="685"/>
      <c r="Q193" s="685"/>
      <c r="R193" s="685"/>
      <c r="S193" s="685"/>
      <c r="T193" s="685"/>
      <c r="U193" s="685"/>
      <c r="V193" s="685"/>
      <c r="W193" s="685"/>
      <c r="X193" s="685"/>
      <c r="Y193" s="685"/>
      <c r="Z193" s="685"/>
      <c r="AA193" s="685"/>
      <c r="AB193" s="685"/>
      <c r="AC193" s="685"/>
      <c r="AD193" s="685"/>
      <c r="AE193" s="685"/>
      <c r="AF193" s="685"/>
      <c r="AG193" s="685"/>
      <c r="AH193" s="685"/>
      <c r="AI193" s="685"/>
      <c r="AJ193" s="685"/>
      <c r="AK193" s="685"/>
      <c r="AL193" s="685"/>
      <c r="AM193" s="685"/>
      <c r="AN193" s="685"/>
      <c r="AO193" s="685"/>
      <c r="AP193" s="685"/>
      <c r="AQ193" s="685"/>
      <c r="AR193" s="685"/>
      <c r="AS193" s="685"/>
      <c r="AT193" s="685"/>
      <c r="AU193" s="685"/>
      <c r="AV193" s="685"/>
      <c r="AW193" s="685"/>
      <c r="AX193" s="28"/>
      <c r="AY193" s="131"/>
      <c r="AZ193" s="131"/>
      <c r="BA193" s="131"/>
      <c r="BB193" s="131"/>
      <c r="BC193" s="131"/>
      <c r="BD193" s="131"/>
      <c r="BE193" s="131"/>
      <c r="BF193" s="131"/>
      <c r="BG193" s="131"/>
      <c r="BH193" s="131"/>
      <c r="BI193" s="131"/>
      <c r="BJ193" s="131"/>
      <c r="BK193" s="131"/>
      <c r="BL193" s="131"/>
      <c r="BM193" s="131"/>
      <c r="BN193" s="131"/>
      <c r="BO193" s="131"/>
      <c r="BP193" s="131"/>
      <c r="BQ193" s="131"/>
      <c r="BR193" s="131"/>
      <c r="BS193" s="131"/>
      <c r="BT193" s="131"/>
      <c r="BU193" s="131"/>
      <c r="BV193" s="131"/>
      <c r="BW193" s="131"/>
      <c r="BX193" s="131"/>
      <c r="BY193" s="131"/>
      <c r="BZ193" s="131"/>
      <c r="CA193" s="131"/>
      <c r="CB193" s="131"/>
      <c r="CC193" s="131"/>
      <c r="CD193" s="131"/>
      <c r="CE193" s="131"/>
      <c r="CF193" s="131"/>
      <c r="CG193" s="131"/>
      <c r="CH193" s="131"/>
      <c r="CI193" s="131"/>
      <c r="CJ193" s="131"/>
      <c r="CK193" s="131"/>
      <c r="CL193" s="131"/>
      <c r="CM193" s="131"/>
      <c r="CN193" s="131"/>
      <c r="CO193" s="131"/>
      <c r="CP193" s="131"/>
      <c r="CQ193" s="131"/>
      <c r="CR193" s="131"/>
      <c r="CS193" s="131"/>
      <c r="CT193" s="131"/>
      <c r="CU193" s="131"/>
      <c r="CV193" s="131"/>
      <c r="CW193" s="131"/>
      <c r="CX193" s="131"/>
      <c r="CY193" s="131"/>
      <c r="CZ193" s="131"/>
      <c r="DA193" s="131"/>
      <c r="DB193" s="131"/>
      <c r="DC193" s="131"/>
      <c r="DD193" s="131"/>
      <c r="DE193" s="131"/>
      <c r="DF193" s="131"/>
      <c r="DG193" s="131"/>
      <c r="DH193" s="131"/>
      <c r="DI193" s="131"/>
      <c r="DJ193" s="131"/>
      <c r="DK193" s="131"/>
      <c r="DL193" s="131"/>
      <c r="DM193" s="131"/>
      <c r="DN193" s="131"/>
      <c r="DO193" s="131"/>
      <c r="DP193" s="131"/>
      <c r="DQ193" s="131"/>
      <c r="DR193" s="131"/>
      <c r="DS193" s="131"/>
      <c r="DT193" s="131"/>
      <c r="DU193" s="131"/>
      <c r="DV193" s="131"/>
      <c r="DW193" s="131"/>
      <c r="DX193" s="131"/>
      <c r="DY193" s="131"/>
      <c r="DZ193" s="131"/>
      <c r="EA193" s="131"/>
      <c r="EB193" s="131"/>
      <c r="EC193" s="131"/>
      <c r="ED193" s="131"/>
      <c r="EE193" s="131"/>
      <c r="EF193" s="131"/>
      <c r="EG193" s="131"/>
      <c r="EH193" s="131"/>
      <c r="EI193" s="131"/>
      <c r="EJ193" s="131"/>
      <c r="EK193" s="131"/>
      <c r="EL193" s="131"/>
      <c r="EM193" s="131"/>
      <c r="EN193" s="131"/>
      <c r="EO193" s="131"/>
      <c r="EP193" s="131"/>
      <c r="EQ193" s="131"/>
      <c r="ER193" s="131"/>
      <c r="ES193" s="131"/>
      <c r="ET193" s="131"/>
      <c r="EU193" s="131"/>
      <c r="EV193" s="131"/>
      <c r="EW193" s="131"/>
      <c r="EX193" s="131"/>
      <c r="EY193" s="131"/>
      <c r="EZ193" s="131"/>
      <c r="FA193" s="131"/>
      <c r="FB193" s="131"/>
      <c r="FC193" s="131"/>
      <c r="FD193" s="131"/>
      <c r="FE193" s="131"/>
      <c r="FF193" s="131"/>
      <c r="FG193" s="131"/>
      <c r="FH193" s="131"/>
      <c r="FI193" s="131"/>
      <c r="FJ193" s="131"/>
      <c r="FK193" s="131"/>
      <c r="FL193" s="131"/>
      <c r="FM193" s="131"/>
      <c r="FN193" s="131"/>
      <c r="FO193" s="131"/>
      <c r="FP193" s="131"/>
      <c r="FQ193" s="131"/>
      <c r="FR193" s="131"/>
      <c r="FS193" s="131"/>
      <c r="FT193" s="131"/>
      <c r="FU193" s="131"/>
      <c r="FV193" s="131"/>
      <c r="FW193" s="131"/>
      <c r="FX193" s="131"/>
      <c r="FY193" s="131"/>
      <c r="FZ193" s="131"/>
      <c r="GA193" s="131"/>
      <c r="GB193" s="131"/>
      <c r="GC193" s="131"/>
      <c r="GD193" s="131"/>
      <c r="GE193" s="131"/>
      <c r="GF193" s="131"/>
      <c r="GG193" s="131"/>
      <c r="GH193" s="131"/>
      <c r="GI193" s="131"/>
      <c r="GJ193" s="131"/>
      <c r="GK193" s="131"/>
      <c r="GL193" s="131"/>
      <c r="GM193" s="131"/>
      <c r="GN193" s="131"/>
      <c r="GO193" s="131"/>
      <c r="GP193" s="131"/>
      <c r="GQ193" s="131"/>
      <c r="GR193" s="131"/>
      <c r="GS193" s="131"/>
      <c r="GT193" s="131"/>
      <c r="GU193" s="131"/>
      <c r="GV193" s="131"/>
      <c r="GW193" s="131"/>
      <c r="GX193" s="131"/>
      <c r="GY193" s="131"/>
      <c r="GZ193" s="131"/>
      <c r="HA193" s="131"/>
      <c r="HB193" s="131"/>
      <c r="HC193" s="131"/>
      <c r="HD193" s="131"/>
      <c r="HE193" s="131"/>
      <c r="HF193" s="131"/>
      <c r="HG193" s="131"/>
      <c r="HH193" s="131"/>
      <c r="HI193" s="131"/>
      <c r="HJ193" s="131"/>
      <c r="HK193" s="131"/>
      <c r="HL193" s="131"/>
      <c r="HM193" s="131"/>
      <c r="HN193" s="131"/>
      <c r="HO193" s="131"/>
      <c r="HP193" s="131"/>
      <c r="HQ193" s="131"/>
      <c r="HR193" s="131"/>
      <c r="HS193" s="131"/>
      <c r="HT193" s="131"/>
      <c r="HU193" s="131"/>
      <c r="HV193" s="131"/>
      <c r="HW193" s="131"/>
      <c r="HX193" s="131"/>
      <c r="HY193" s="131"/>
      <c r="HZ193" s="131"/>
      <c r="IA193" s="131"/>
      <c r="IB193" s="131"/>
      <c r="IC193" s="131"/>
      <c r="ID193" s="131"/>
      <c r="IE193" s="131"/>
      <c r="IF193" s="131"/>
      <c r="IG193" s="131"/>
      <c r="IH193" s="131"/>
      <c r="II193" s="131"/>
      <c r="IJ193" s="131"/>
      <c r="IK193" s="131"/>
      <c r="IL193" s="131"/>
      <c r="IM193" s="131"/>
      <c r="IN193" s="131"/>
      <c r="IO193" s="131"/>
      <c r="IP193" s="131"/>
      <c r="IQ193" s="131"/>
      <c r="IR193" s="131"/>
      <c r="IS193" s="131"/>
      <c r="IT193" s="131"/>
      <c r="IU193" s="131"/>
      <c r="IV193" s="131"/>
      <c r="IW193" s="131"/>
      <c r="IX193" s="131"/>
      <c r="IY193" s="131"/>
      <c r="IZ193" s="131"/>
      <c r="JA193" s="131"/>
      <c r="JB193" s="131"/>
      <c r="JC193" s="131"/>
      <c r="JD193" s="131"/>
      <c r="JE193" s="131"/>
      <c r="JF193" s="131"/>
      <c r="JG193" s="131"/>
      <c r="JH193" s="131"/>
      <c r="JI193" s="131"/>
      <c r="JJ193" s="131"/>
      <c r="JK193" s="131"/>
      <c r="JL193" s="131"/>
      <c r="JM193" s="131"/>
      <c r="JN193" s="131"/>
      <c r="JO193" s="131"/>
      <c r="JP193" s="131"/>
      <c r="JQ193" s="131"/>
      <c r="JR193" s="131"/>
      <c r="JS193" s="131"/>
      <c r="JT193" s="131"/>
      <c r="JU193" s="131"/>
      <c r="JV193" s="131"/>
      <c r="JW193" s="131"/>
      <c r="JX193" s="131"/>
      <c r="JY193" s="131"/>
      <c r="JZ193" s="131"/>
      <c r="KA193" s="131"/>
      <c r="KB193" s="131"/>
      <c r="KC193" s="131"/>
      <c r="KD193" s="131"/>
      <c r="KE193" s="131"/>
      <c r="KF193" s="131"/>
      <c r="KG193" s="131"/>
      <c r="KH193" s="131"/>
      <c r="KI193" s="131"/>
      <c r="KJ193" s="131"/>
      <c r="KK193" s="131"/>
      <c r="KL193" s="131"/>
      <c r="KM193" s="131"/>
      <c r="KN193" s="133"/>
      <c r="KO193" s="133"/>
      <c r="KP193" s="133"/>
      <c r="KQ193" s="133"/>
      <c r="KR193" s="133"/>
      <c r="KS193" s="133"/>
      <c r="KT193" s="133"/>
      <c r="KU193" s="133"/>
      <c r="KV193" s="133"/>
      <c r="KW193" s="133"/>
      <c r="KX193" s="133"/>
      <c r="KY193" s="133"/>
      <c r="KZ193" s="133"/>
      <c r="LA193" s="133"/>
      <c r="LB193" s="133"/>
      <c r="LC193" s="133"/>
      <c r="LD193" s="133"/>
      <c r="LE193" s="133"/>
      <c r="LF193" s="133"/>
      <c r="LG193" s="133"/>
      <c r="LH193" s="133"/>
      <c r="LI193" s="133"/>
      <c r="LJ193" s="133"/>
      <c r="LK193" s="133"/>
      <c r="LL193" s="133"/>
      <c r="LM193" s="133"/>
      <c r="LN193" s="133"/>
      <c r="LO193" s="133"/>
      <c r="LP193" s="133"/>
      <c r="LQ193" s="133"/>
      <c r="LR193" s="133"/>
      <c r="LS193" s="133"/>
      <c r="LT193" s="133"/>
      <c r="LU193" s="133"/>
      <c r="LV193" s="133"/>
      <c r="LW193" s="133"/>
      <c r="LX193" s="632" t="s">
        <v>83</v>
      </c>
      <c r="LY193" s="632"/>
      <c r="LZ193" s="632"/>
      <c r="MA193" s="632"/>
      <c r="MB193" s="632"/>
      <c r="MC193" s="632"/>
      <c r="MD193" s="632"/>
      <c r="ME193" s="632"/>
      <c r="MF193" s="632"/>
      <c r="MG193" s="632"/>
      <c r="MH193" s="632"/>
      <c r="MI193" s="632"/>
      <c r="MJ193" s="632"/>
      <c r="MK193" s="632"/>
      <c r="ML193" s="632"/>
      <c r="MM193" s="632"/>
      <c r="MN193" s="632"/>
      <c r="MO193" s="632"/>
      <c r="MP193" s="632"/>
      <c r="MQ193" s="632"/>
      <c r="MR193" s="632"/>
      <c r="MS193" s="634">
        <v>46327</v>
      </c>
      <c r="MT193" s="634"/>
      <c r="MU193" s="634"/>
      <c r="MV193" s="634"/>
      <c r="MW193" s="634"/>
      <c r="MX193" s="634"/>
      <c r="MY193" s="634"/>
      <c r="MZ193" s="634"/>
      <c r="NA193" s="634"/>
      <c r="NB193" s="634"/>
      <c r="NC193" s="634"/>
      <c r="ND193" s="634"/>
      <c r="NE193" s="634"/>
      <c r="NF193" s="634"/>
      <c r="NG193" s="634"/>
      <c r="NH193" s="634"/>
      <c r="NI193" s="634"/>
      <c r="NJ193" s="635"/>
    </row>
    <row r="194" spans="2:374" s="135" customFormat="1" ht="3.65" customHeight="1" x14ac:dyDescent="0.65">
      <c r="B194" s="27"/>
      <c r="C194" s="134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  <c r="AA194" s="134"/>
      <c r="AB194" s="134"/>
      <c r="AC194" s="134"/>
      <c r="AD194" s="134"/>
      <c r="AE194" s="134"/>
      <c r="AF194" s="134"/>
      <c r="AG194" s="134"/>
      <c r="AH194" s="134"/>
      <c r="AI194" s="134"/>
      <c r="AJ194" s="134"/>
      <c r="AK194" s="134"/>
      <c r="AL194" s="134"/>
      <c r="AM194" s="134"/>
      <c r="AN194" s="134"/>
      <c r="AO194" s="134"/>
      <c r="AP194" s="134"/>
      <c r="AQ194" s="134"/>
      <c r="AR194" s="134"/>
      <c r="AS194" s="134"/>
      <c r="AT194" s="134"/>
      <c r="AU194" s="134"/>
      <c r="AV194" s="134"/>
      <c r="AW194" s="134"/>
      <c r="AX194" s="134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134"/>
      <c r="EM194" s="134"/>
      <c r="EN194" s="134"/>
      <c r="EO194" s="134"/>
      <c r="EP194" s="134"/>
      <c r="EQ194" s="134"/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134"/>
      <c r="FQ194" s="134"/>
      <c r="FR194" s="134"/>
      <c r="FS194" s="134"/>
      <c r="FT194" s="134"/>
      <c r="FU194" s="134"/>
      <c r="FV194" s="134"/>
      <c r="FW194" s="134"/>
      <c r="FX194" s="134"/>
      <c r="FY194" s="134"/>
      <c r="FZ194" s="134"/>
      <c r="GA194" s="134"/>
      <c r="GB194" s="134"/>
      <c r="GC194" s="134"/>
      <c r="GD194" s="134"/>
      <c r="GE194" s="134"/>
      <c r="GF194" s="134"/>
      <c r="GG194" s="134"/>
      <c r="GH194" s="134"/>
      <c r="GI194" s="134"/>
      <c r="GJ194" s="134"/>
      <c r="GK194" s="134"/>
      <c r="GL194" s="134"/>
      <c r="GM194" s="134"/>
      <c r="GN194" s="134"/>
      <c r="GO194" s="134"/>
      <c r="GP194" s="134"/>
      <c r="GQ194" s="134"/>
      <c r="GR194" s="134"/>
      <c r="GS194" s="134"/>
      <c r="GT194" s="134"/>
      <c r="GU194" s="134"/>
      <c r="GV194" s="134"/>
      <c r="GW194" s="134"/>
      <c r="GX194" s="134"/>
      <c r="GY194" s="134"/>
      <c r="GZ194" s="134"/>
      <c r="HA194" s="134"/>
      <c r="HB194" s="134"/>
      <c r="HC194" s="134"/>
      <c r="HD194" s="134"/>
      <c r="HE194" s="134"/>
      <c r="HF194" s="134"/>
      <c r="HG194" s="134"/>
      <c r="HH194" s="134"/>
      <c r="HI194" s="134"/>
      <c r="HJ194" s="134"/>
      <c r="HK194" s="134"/>
      <c r="HL194" s="134"/>
      <c r="HM194" s="134"/>
      <c r="HN194" s="134"/>
      <c r="HO194" s="134"/>
      <c r="HP194" s="134"/>
      <c r="HQ194" s="134"/>
      <c r="HR194" s="134"/>
      <c r="HS194" s="134"/>
      <c r="HT194" s="134"/>
      <c r="HU194" s="134"/>
      <c r="HV194" s="134"/>
      <c r="HW194" s="134"/>
      <c r="HX194" s="134"/>
      <c r="HY194" s="134"/>
      <c r="HZ194" s="134"/>
      <c r="IA194" s="134"/>
      <c r="IB194" s="134"/>
      <c r="IC194" s="134"/>
      <c r="ID194" s="134"/>
      <c r="IE194" s="134"/>
      <c r="IF194" s="134"/>
      <c r="IG194" s="134"/>
      <c r="IH194" s="134"/>
      <c r="II194" s="134"/>
      <c r="IJ194" s="134"/>
      <c r="IK194" s="134"/>
      <c r="IL194" s="134"/>
      <c r="IM194" s="134"/>
      <c r="IN194" s="134"/>
      <c r="IO194" s="134"/>
      <c r="IP194" s="134"/>
      <c r="IQ194" s="134"/>
      <c r="IR194" s="134"/>
      <c r="IS194" s="134"/>
      <c r="IT194" s="134"/>
      <c r="IU194" s="134"/>
      <c r="IV194" s="134"/>
      <c r="IW194" s="134"/>
      <c r="IX194" s="134"/>
      <c r="IY194" s="134"/>
      <c r="IZ194" s="134"/>
      <c r="JA194" s="134"/>
      <c r="JB194" s="134"/>
      <c r="JC194" s="134"/>
      <c r="JD194" s="134"/>
      <c r="JE194" s="134"/>
      <c r="JF194" s="134"/>
      <c r="JG194" s="134"/>
      <c r="JH194" s="134"/>
      <c r="JI194" s="134"/>
      <c r="JJ194" s="134"/>
      <c r="JK194" s="134"/>
      <c r="JL194" s="134"/>
      <c r="JM194" s="134"/>
      <c r="JN194" s="134"/>
      <c r="JO194" s="134"/>
      <c r="JP194" s="134"/>
      <c r="JQ194" s="134"/>
      <c r="JR194" s="134"/>
      <c r="JS194" s="134"/>
      <c r="JT194" s="134"/>
      <c r="JU194" s="134"/>
      <c r="JV194" s="134"/>
      <c r="JW194" s="134"/>
      <c r="JX194" s="134"/>
      <c r="JY194" s="134"/>
      <c r="JZ194" s="134"/>
      <c r="KA194" s="134"/>
      <c r="KB194" s="134"/>
      <c r="KC194" s="134"/>
      <c r="KD194" s="134"/>
      <c r="KE194" s="134"/>
      <c r="KF194" s="134"/>
      <c r="KG194" s="134"/>
      <c r="KH194" s="134"/>
      <c r="KI194" s="134"/>
      <c r="KJ194" s="134"/>
      <c r="KK194" s="134"/>
      <c r="KL194" s="134"/>
      <c r="KM194" s="134"/>
      <c r="KN194" s="134"/>
      <c r="KO194" s="134"/>
      <c r="KP194" s="134"/>
      <c r="KQ194" s="134"/>
      <c r="KR194" s="134"/>
      <c r="KS194" s="134"/>
      <c r="KT194" s="134"/>
      <c r="KU194" s="134"/>
      <c r="KV194" s="134"/>
      <c r="KW194" s="134"/>
      <c r="KX194" s="134"/>
      <c r="KY194" s="134"/>
      <c r="KZ194" s="134"/>
      <c r="LA194" s="134"/>
      <c r="LB194" s="134"/>
      <c r="LC194" s="134"/>
      <c r="LD194" s="134"/>
      <c r="LE194" s="134"/>
      <c r="LF194" s="134"/>
      <c r="LG194" s="134"/>
      <c r="LH194" s="134"/>
      <c r="LI194" s="134"/>
      <c r="LJ194" s="134"/>
      <c r="LK194" s="134"/>
      <c r="LL194" s="134"/>
      <c r="LM194" s="134"/>
      <c r="LN194" s="134"/>
      <c r="LO194" s="134"/>
      <c r="LP194" s="134"/>
      <c r="LQ194" s="134"/>
      <c r="LR194" s="134"/>
      <c r="LS194" s="134"/>
      <c r="LT194" s="134"/>
      <c r="LU194" s="134"/>
      <c r="LV194" s="134"/>
      <c r="LW194" s="134"/>
      <c r="LX194" s="632"/>
      <c r="LY194" s="632"/>
      <c r="LZ194" s="632"/>
      <c r="MA194" s="632"/>
      <c r="MB194" s="632"/>
      <c r="MC194" s="632"/>
      <c r="MD194" s="632"/>
      <c r="ME194" s="632"/>
      <c r="MF194" s="632"/>
      <c r="MG194" s="632"/>
      <c r="MH194" s="632"/>
      <c r="MI194" s="632"/>
      <c r="MJ194" s="632"/>
      <c r="MK194" s="632"/>
      <c r="ML194" s="632"/>
      <c r="MM194" s="632"/>
      <c r="MN194" s="632"/>
      <c r="MO194" s="632"/>
      <c r="MP194" s="632"/>
      <c r="MQ194" s="632"/>
      <c r="MR194" s="632"/>
      <c r="MS194" s="634"/>
      <c r="MT194" s="634"/>
      <c r="MU194" s="634"/>
      <c r="MV194" s="634"/>
      <c r="MW194" s="634"/>
      <c r="MX194" s="634"/>
      <c r="MY194" s="634"/>
      <c r="MZ194" s="634"/>
      <c r="NA194" s="634"/>
      <c r="NB194" s="634"/>
      <c r="NC194" s="634"/>
      <c r="ND194" s="634"/>
      <c r="NE194" s="634"/>
      <c r="NF194" s="634"/>
      <c r="NG194" s="634"/>
      <c r="NH194" s="634"/>
      <c r="NI194" s="634"/>
      <c r="NJ194" s="635"/>
    </row>
    <row r="195" spans="2:374" ht="3.65" customHeight="1" x14ac:dyDescent="0.65">
      <c r="B195" s="136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  <c r="AG195" s="137"/>
      <c r="AH195" s="137"/>
      <c r="AI195" s="137"/>
      <c r="AJ195" s="137"/>
      <c r="AK195" s="137"/>
      <c r="AL195" s="137"/>
      <c r="AM195" s="137"/>
      <c r="AN195" s="137"/>
      <c r="AO195" s="137"/>
      <c r="AP195" s="137"/>
      <c r="AQ195" s="137"/>
      <c r="AR195" s="137"/>
      <c r="AS195" s="137"/>
      <c r="AT195" s="137"/>
      <c r="AU195" s="137"/>
      <c r="AV195" s="137"/>
      <c r="AW195" s="137"/>
      <c r="AX195" s="137"/>
      <c r="AY195" s="137"/>
      <c r="AZ195" s="137"/>
      <c r="BA195" s="137"/>
      <c r="BB195" s="137"/>
      <c r="BC195" s="137"/>
      <c r="BD195" s="137"/>
      <c r="BE195" s="137"/>
      <c r="BF195" s="137"/>
      <c r="BG195" s="137"/>
      <c r="BH195" s="137"/>
      <c r="BI195" s="137"/>
      <c r="BJ195" s="137"/>
      <c r="BK195" s="137"/>
      <c r="BL195" s="137"/>
      <c r="BM195" s="137"/>
      <c r="BN195" s="137"/>
      <c r="BO195" s="137"/>
      <c r="BP195" s="137"/>
      <c r="BQ195" s="137"/>
      <c r="BR195" s="137"/>
      <c r="BS195" s="137"/>
      <c r="BT195" s="137"/>
      <c r="BU195" s="137"/>
      <c r="BV195" s="137"/>
      <c r="BW195" s="137"/>
      <c r="BX195" s="137"/>
      <c r="BY195" s="137"/>
      <c r="BZ195" s="137"/>
      <c r="CA195" s="137"/>
      <c r="CB195" s="137"/>
      <c r="CC195" s="137"/>
      <c r="CD195" s="137"/>
      <c r="CE195" s="137"/>
      <c r="CF195" s="137"/>
      <c r="CG195" s="137"/>
      <c r="CH195" s="137"/>
      <c r="CI195" s="137"/>
      <c r="CJ195" s="137"/>
      <c r="CK195" s="137"/>
      <c r="CL195" s="137"/>
      <c r="CM195" s="137"/>
      <c r="CN195" s="137"/>
      <c r="CO195" s="137"/>
      <c r="CP195" s="137"/>
      <c r="CQ195" s="137"/>
      <c r="CR195" s="137"/>
      <c r="CS195" s="137"/>
      <c r="CT195" s="137"/>
      <c r="CU195" s="137"/>
      <c r="CV195" s="137"/>
      <c r="CW195" s="137"/>
      <c r="CX195" s="137"/>
      <c r="CY195" s="137"/>
      <c r="CZ195" s="137"/>
      <c r="DA195" s="137"/>
      <c r="DB195" s="137"/>
      <c r="DC195" s="137"/>
      <c r="DD195" s="137"/>
      <c r="DE195" s="137"/>
      <c r="DF195" s="137"/>
      <c r="DG195" s="137"/>
      <c r="DH195" s="137"/>
      <c r="DI195" s="137"/>
      <c r="DJ195" s="137"/>
      <c r="DK195" s="137"/>
      <c r="DL195" s="137"/>
      <c r="DM195" s="137"/>
      <c r="DN195" s="137"/>
      <c r="DO195" s="137"/>
      <c r="DP195" s="137"/>
      <c r="DQ195" s="137"/>
      <c r="DR195" s="137"/>
      <c r="DS195" s="137"/>
      <c r="DT195" s="137"/>
      <c r="DU195" s="137"/>
      <c r="DV195" s="137"/>
      <c r="DW195" s="137"/>
      <c r="DX195" s="137"/>
      <c r="DY195" s="137"/>
      <c r="DZ195" s="137"/>
      <c r="EA195" s="137"/>
      <c r="EB195" s="137"/>
      <c r="EC195" s="137"/>
      <c r="ED195" s="137"/>
      <c r="EE195" s="137"/>
      <c r="EF195" s="137"/>
      <c r="EG195" s="137"/>
      <c r="EH195" s="137"/>
      <c r="EI195" s="137"/>
      <c r="EJ195" s="137"/>
      <c r="EK195" s="137"/>
      <c r="EL195" s="137"/>
      <c r="EM195" s="137"/>
      <c r="EN195" s="137"/>
      <c r="EO195" s="137"/>
      <c r="EP195" s="137"/>
      <c r="EQ195" s="137"/>
      <c r="ER195" s="137"/>
      <c r="ES195" s="137"/>
      <c r="ET195" s="137"/>
      <c r="EU195" s="137"/>
      <c r="EV195" s="137"/>
      <c r="EW195" s="137"/>
      <c r="EX195" s="137"/>
      <c r="EY195" s="137"/>
      <c r="EZ195" s="137"/>
      <c r="FA195" s="137"/>
      <c r="FB195" s="137"/>
      <c r="FC195" s="137"/>
      <c r="FD195" s="137"/>
      <c r="FE195" s="137"/>
      <c r="FF195" s="137"/>
      <c r="FG195" s="137"/>
      <c r="FH195" s="137"/>
      <c r="FI195" s="137"/>
      <c r="FJ195" s="137"/>
      <c r="FK195" s="137"/>
      <c r="FL195" s="137"/>
      <c r="FM195" s="137"/>
      <c r="FN195" s="137"/>
      <c r="FO195" s="137"/>
      <c r="FP195" s="137"/>
      <c r="FQ195" s="137"/>
      <c r="FR195" s="137"/>
      <c r="FS195" s="137"/>
      <c r="FT195" s="137"/>
      <c r="FU195" s="137"/>
      <c r="FV195" s="137"/>
      <c r="FW195" s="137"/>
      <c r="FX195" s="137"/>
      <c r="FY195" s="137"/>
      <c r="FZ195" s="137"/>
      <c r="GA195" s="137"/>
      <c r="GB195" s="137"/>
      <c r="GC195" s="137"/>
      <c r="GD195" s="137"/>
      <c r="GE195" s="137"/>
      <c r="GF195" s="137"/>
      <c r="GG195" s="137"/>
      <c r="GH195" s="137"/>
      <c r="GI195" s="137"/>
      <c r="GJ195" s="137"/>
      <c r="GK195" s="137"/>
      <c r="GL195" s="137"/>
      <c r="GM195" s="137"/>
      <c r="GN195" s="137"/>
      <c r="GO195" s="137"/>
      <c r="GP195" s="137"/>
      <c r="GQ195" s="137"/>
      <c r="GR195" s="137"/>
      <c r="GS195" s="137"/>
      <c r="GT195" s="137"/>
      <c r="GU195" s="137"/>
      <c r="GV195" s="137"/>
      <c r="GW195" s="137"/>
      <c r="GX195" s="137"/>
      <c r="GY195" s="137"/>
      <c r="GZ195" s="137"/>
      <c r="HA195" s="137"/>
      <c r="HB195" s="137"/>
      <c r="HC195" s="137"/>
      <c r="HD195" s="137"/>
      <c r="HE195" s="137"/>
      <c r="HF195" s="137"/>
      <c r="HG195" s="137"/>
      <c r="HH195" s="137"/>
      <c r="HI195" s="137"/>
      <c r="HJ195" s="137"/>
      <c r="HK195" s="137"/>
      <c r="HL195" s="137"/>
      <c r="HM195" s="137"/>
      <c r="HN195" s="137"/>
      <c r="HO195" s="137"/>
      <c r="HP195" s="137"/>
      <c r="HQ195" s="137"/>
      <c r="HR195" s="137"/>
      <c r="HS195" s="137"/>
      <c r="HT195" s="137"/>
      <c r="HU195" s="137"/>
      <c r="HV195" s="137"/>
      <c r="HW195" s="137"/>
      <c r="HX195" s="137"/>
      <c r="HY195" s="137"/>
      <c r="HZ195" s="137"/>
      <c r="IA195" s="137"/>
      <c r="IB195" s="137"/>
      <c r="IC195" s="137"/>
      <c r="ID195" s="137"/>
      <c r="IE195" s="137"/>
      <c r="IF195" s="137"/>
      <c r="IG195" s="137"/>
      <c r="IH195" s="137"/>
      <c r="II195" s="137"/>
      <c r="IJ195" s="137"/>
      <c r="IK195" s="137"/>
      <c r="IL195" s="137"/>
      <c r="IM195" s="137"/>
      <c r="IN195" s="137"/>
      <c r="IO195" s="137"/>
      <c r="IP195" s="137"/>
      <c r="IQ195" s="137"/>
      <c r="IR195" s="137"/>
      <c r="IS195" s="137"/>
      <c r="IT195" s="137"/>
      <c r="IU195" s="137"/>
      <c r="IV195" s="137"/>
      <c r="IW195" s="137"/>
      <c r="IX195" s="137"/>
      <c r="IY195" s="137"/>
      <c r="IZ195" s="137"/>
      <c r="JA195" s="137"/>
      <c r="JB195" s="137"/>
      <c r="JC195" s="137"/>
      <c r="JD195" s="137"/>
      <c r="JE195" s="137"/>
      <c r="JF195" s="137"/>
      <c r="JG195" s="137"/>
      <c r="JH195" s="137"/>
      <c r="JI195" s="137"/>
      <c r="JJ195" s="137"/>
      <c r="JK195" s="137"/>
      <c r="JL195" s="137"/>
      <c r="JM195" s="137"/>
      <c r="JN195" s="137"/>
      <c r="JO195" s="137"/>
      <c r="JP195" s="137"/>
      <c r="JQ195" s="137"/>
      <c r="JR195" s="137"/>
      <c r="JS195" s="137"/>
      <c r="JT195" s="137"/>
      <c r="JU195" s="137"/>
      <c r="JV195" s="137"/>
      <c r="JW195" s="137"/>
      <c r="JX195" s="137"/>
      <c r="JY195" s="137"/>
      <c r="JZ195" s="137"/>
      <c r="KA195" s="137"/>
      <c r="KB195" s="137"/>
      <c r="KC195" s="137"/>
      <c r="KD195" s="137"/>
      <c r="KE195" s="137"/>
      <c r="KF195" s="137"/>
      <c r="KG195" s="137"/>
      <c r="KH195" s="137"/>
      <c r="KI195" s="137"/>
      <c r="KJ195" s="137"/>
      <c r="KK195" s="137"/>
      <c r="KL195" s="137"/>
      <c r="KM195" s="137"/>
      <c r="KN195" s="137"/>
      <c r="KO195" s="137"/>
      <c r="KP195" s="137"/>
      <c r="KQ195" s="137"/>
      <c r="KR195" s="137"/>
      <c r="KS195" s="137"/>
      <c r="KT195" s="137"/>
      <c r="KU195" s="137"/>
      <c r="KV195" s="137"/>
      <c r="KW195" s="137"/>
      <c r="KX195" s="137"/>
      <c r="KY195" s="137"/>
      <c r="KZ195" s="137"/>
      <c r="LA195" s="137"/>
      <c r="LB195" s="137"/>
      <c r="LC195" s="137"/>
      <c r="LD195" s="137"/>
      <c r="LE195" s="137"/>
      <c r="LF195" s="137"/>
      <c r="LG195" s="137"/>
      <c r="LH195" s="137"/>
      <c r="LI195" s="137"/>
      <c r="LJ195" s="137"/>
      <c r="LK195" s="137"/>
      <c r="LL195" s="137"/>
      <c r="LM195" s="137"/>
      <c r="LN195" s="137"/>
      <c r="LO195" s="137"/>
      <c r="LP195" s="137"/>
      <c r="LQ195" s="137"/>
      <c r="LR195" s="137"/>
      <c r="LS195" s="137"/>
      <c r="LT195" s="137"/>
      <c r="LU195" s="137"/>
      <c r="LV195" s="137"/>
      <c r="LW195" s="137"/>
      <c r="LX195" s="633"/>
      <c r="LY195" s="633"/>
      <c r="LZ195" s="633"/>
      <c r="MA195" s="633"/>
      <c r="MB195" s="633"/>
      <c r="MC195" s="633"/>
      <c r="MD195" s="633"/>
      <c r="ME195" s="633"/>
      <c r="MF195" s="633"/>
      <c r="MG195" s="633"/>
      <c r="MH195" s="633"/>
      <c r="MI195" s="633"/>
      <c r="MJ195" s="633"/>
      <c r="MK195" s="633"/>
      <c r="ML195" s="633"/>
      <c r="MM195" s="633"/>
      <c r="MN195" s="633"/>
      <c r="MO195" s="633"/>
      <c r="MP195" s="633"/>
      <c r="MQ195" s="633"/>
      <c r="MR195" s="633"/>
      <c r="MS195" s="636"/>
      <c r="MT195" s="636"/>
      <c r="MU195" s="636"/>
      <c r="MV195" s="636"/>
      <c r="MW195" s="636"/>
      <c r="MX195" s="636"/>
      <c r="MY195" s="636"/>
      <c r="MZ195" s="636"/>
      <c r="NA195" s="636"/>
      <c r="NB195" s="636"/>
      <c r="NC195" s="636"/>
      <c r="ND195" s="636"/>
      <c r="NE195" s="636"/>
      <c r="NF195" s="636"/>
      <c r="NG195" s="636"/>
      <c r="NH195" s="636"/>
      <c r="NI195" s="636"/>
      <c r="NJ195" s="637"/>
    </row>
    <row r="203" spans="2:374" ht="3.65" customHeight="1" x14ac:dyDescent="0.65">
      <c r="AZ203" s="139"/>
      <c r="BA203" s="139"/>
    </row>
  </sheetData>
  <mergeCells count="291">
    <mergeCell ref="GY70:HR73"/>
    <mergeCell ref="GY74:HO77"/>
    <mergeCell ref="FV70:GW77"/>
    <mergeCell ref="S11:AY16"/>
    <mergeCell ref="AZ11:CE16"/>
    <mergeCell ref="CF11:DK16"/>
    <mergeCell ref="DL11:EQ16"/>
    <mergeCell ref="D20:AX25"/>
    <mergeCell ref="D29:AY34"/>
    <mergeCell ref="BS29:BU31"/>
    <mergeCell ref="B2:R16"/>
    <mergeCell ref="S2:CB10"/>
    <mergeCell ref="DU29:EK30"/>
    <mergeCell ref="EL29:FB30"/>
    <mergeCell ref="FC29:FS30"/>
    <mergeCell ref="D35:AY40"/>
    <mergeCell ref="BU37:BU38"/>
    <mergeCell ref="FV51:GW54"/>
    <mergeCell ref="GY51:HZ54"/>
    <mergeCell ref="D62:AY67"/>
    <mergeCell ref="BU63:BU64"/>
    <mergeCell ref="CE67:FK70"/>
    <mergeCell ref="GK29:HA30"/>
    <mergeCell ref="HB29:HR30"/>
    <mergeCell ref="HS29:II30"/>
    <mergeCell ref="IJ29:IZ30"/>
    <mergeCell ref="JA29:JQ30"/>
    <mergeCell ref="BV29:CL30"/>
    <mergeCell ref="CM29:DC30"/>
    <mergeCell ref="DD29:DT30"/>
    <mergeCell ref="GY65:HO68"/>
    <mergeCell ref="GY61:HR64"/>
    <mergeCell ref="BX39:CY42"/>
    <mergeCell ref="DA39:FO42"/>
    <mergeCell ref="FP39:FQ42"/>
    <mergeCell ref="FV39:GW42"/>
    <mergeCell ref="GY39:JM42"/>
    <mergeCell ref="JN39:JO42"/>
    <mergeCell ref="FP56:FQ59"/>
    <mergeCell ref="FV56:GW59"/>
    <mergeCell ref="GY56:HN59"/>
    <mergeCell ref="HP56:HT59"/>
    <mergeCell ref="IF56:IN59"/>
    <mergeCell ref="D41:AY46"/>
    <mergeCell ref="BX34:JO37"/>
    <mergeCell ref="HZ31:IA31"/>
    <mergeCell ref="IQ31:IR31"/>
    <mergeCell ref="JH31:JI31"/>
    <mergeCell ref="BS32:BT44"/>
    <mergeCell ref="CC31:CD31"/>
    <mergeCell ref="CT31:CU31"/>
    <mergeCell ref="DK31:DL31"/>
    <mergeCell ref="EB31:EC31"/>
    <mergeCell ref="ES31:ET31"/>
    <mergeCell ref="FJ31:FK31"/>
    <mergeCell ref="GA31:GB31"/>
    <mergeCell ref="GR31:GS31"/>
    <mergeCell ref="HI31:HJ31"/>
    <mergeCell ref="BS45:BT57"/>
    <mergeCell ref="CE45:FK48"/>
    <mergeCell ref="GC45:JI48"/>
    <mergeCell ref="D47:AY52"/>
    <mergeCell ref="BU50:BU51"/>
    <mergeCell ref="BX51:CY54"/>
    <mergeCell ref="DA51:FO54"/>
    <mergeCell ref="FP51:FQ54"/>
    <mergeCell ref="HV56:ID59"/>
    <mergeCell ref="D68:AY69"/>
    <mergeCell ref="D70:AY75"/>
    <mergeCell ref="BS58:BT70"/>
    <mergeCell ref="JS58:JT70"/>
    <mergeCell ref="BX61:CY64"/>
    <mergeCell ref="DA61:FO64"/>
    <mergeCell ref="FP61:FQ64"/>
    <mergeCell ref="FV61:GW68"/>
    <mergeCell ref="HS61:HT64"/>
    <mergeCell ref="JR63:JR64"/>
    <mergeCell ref="HP65:HT68"/>
    <mergeCell ref="JS71:JT83"/>
    <mergeCell ref="BX73:CY76"/>
    <mergeCell ref="DA73:DM76"/>
    <mergeCell ref="DN73:DS76"/>
    <mergeCell ref="DU73:EV76"/>
    <mergeCell ref="EX73:FP76"/>
    <mergeCell ref="FQ73:FR76"/>
    <mergeCell ref="HS70:HT73"/>
    <mergeCell ref="EX78:FP81"/>
    <mergeCell ref="HP74:HT77"/>
    <mergeCell ref="D53:AX58"/>
    <mergeCell ref="BX56:CY59"/>
    <mergeCell ref="DA56:FO59"/>
    <mergeCell ref="D76:AY77"/>
    <mergeCell ref="BU76:BU77"/>
    <mergeCell ref="BS71:BT83"/>
    <mergeCell ref="FQ78:FR81"/>
    <mergeCell ref="JS84:JT96"/>
    <mergeCell ref="D86:AY91"/>
    <mergeCell ref="FV82:GW85"/>
    <mergeCell ref="GY82:HN85"/>
    <mergeCell ref="HP82:IV85"/>
    <mergeCell ref="IX82:JO85"/>
    <mergeCell ref="BU89:BU90"/>
    <mergeCell ref="D92:AY93"/>
    <mergeCell ref="BW92:FM95"/>
    <mergeCell ref="FN92:FP95"/>
    <mergeCell ref="BX83:CY86"/>
    <mergeCell ref="DA83:DM86"/>
    <mergeCell ref="DN83:DS86"/>
    <mergeCell ref="D84:AY85"/>
    <mergeCell ref="BS84:BT96"/>
    <mergeCell ref="FV88:GW91"/>
    <mergeCell ref="GY88:HN91"/>
    <mergeCell ref="HP88:IV91"/>
    <mergeCell ref="D78:AY83"/>
    <mergeCell ref="BX78:CY81"/>
    <mergeCell ref="DA78:DM81"/>
    <mergeCell ref="DN78:DS81"/>
    <mergeCell ref="DU78:EV81"/>
    <mergeCell ref="IX88:JO91"/>
    <mergeCell ref="D94:AY99"/>
    <mergeCell ref="BS97:BT109"/>
    <mergeCell ref="FV94:GW97"/>
    <mergeCell ref="GY94:IE97"/>
    <mergeCell ref="IG94:IQ97"/>
    <mergeCell ref="IR94:IV97"/>
    <mergeCell ref="IW94:JO97"/>
    <mergeCell ref="GP109:HC114"/>
    <mergeCell ref="HD109:HI114"/>
    <mergeCell ref="JL109:JQ114"/>
    <mergeCell ref="D100:AY101"/>
    <mergeCell ref="D102:AY107"/>
    <mergeCell ref="BU102:BU103"/>
    <mergeCell ref="HJ109:HS114"/>
    <mergeCell ref="HT109:IG114"/>
    <mergeCell ref="IH109:IM114"/>
    <mergeCell ref="IN109:IW114"/>
    <mergeCell ref="D108:AY109"/>
    <mergeCell ref="BV109:GE114"/>
    <mergeCell ref="GF109:GO114"/>
    <mergeCell ref="JS123:JT135"/>
    <mergeCell ref="D124:AY125"/>
    <mergeCell ref="BX125:CH128"/>
    <mergeCell ref="CJ125:ET128"/>
    <mergeCell ref="EV125:FG128"/>
    <mergeCell ref="FH125:FS128"/>
    <mergeCell ref="FT125:GE128"/>
    <mergeCell ref="D126:AY131"/>
    <mergeCell ref="D110:AY115"/>
    <mergeCell ref="BS110:BT122"/>
    <mergeCell ref="JS110:JT122"/>
    <mergeCell ref="BU115:BU116"/>
    <mergeCell ref="JR115:JR116"/>
    <mergeCell ref="D116:AY117"/>
    <mergeCell ref="BS123:BT135"/>
    <mergeCell ref="D118:AY123"/>
    <mergeCell ref="BX120:ET123"/>
    <mergeCell ref="EV120:FG123"/>
    <mergeCell ref="FH120:FS123"/>
    <mergeCell ref="BU128:BU129"/>
    <mergeCell ref="JR128:JR129"/>
    <mergeCell ref="BX129:CH132"/>
    <mergeCell ref="CJ129:ET132"/>
    <mergeCell ref="EV129:FG132"/>
    <mergeCell ref="FH129:FS132"/>
    <mergeCell ref="FT129:GE132"/>
    <mergeCell ref="FT120:GE123"/>
    <mergeCell ref="FT153:GE156"/>
    <mergeCell ref="JR154:JR155"/>
    <mergeCell ref="D132:AY133"/>
    <mergeCell ref="BX133:CH136"/>
    <mergeCell ref="CJ133:ET136"/>
    <mergeCell ref="EV133:FG136"/>
    <mergeCell ref="FH133:FS136"/>
    <mergeCell ref="FT133:GE136"/>
    <mergeCell ref="BS136:BT148"/>
    <mergeCell ref="D139:AX144"/>
    <mergeCell ref="BU141:BU142"/>
    <mergeCell ref="FT141:GE144"/>
    <mergeCell ref="D146:AY151"/>
    <mergeCell ref="BS149:BT161"/>
    <mergeCell ref="BX149:CH152"/>
    <mergeCell ref="CJ149:ET152"/>
    <mergeCell ref="EV149:FG152"/>
    <mergeCell ref="FH149:FS152"/>
    <mergeCell ref="D153:AY158"/>
    <mergeCell ref="BU154:BU155"/>
    <mergeCell ref="D160:AY165"/>
    <mergeCell ref="JS136:JT148"/>
    <mergeCell ref="BX137:CH140"/>
    <mergeCell ref="CJ137:ET140"/>
    <mergeCell ref="EV137:FG140"/>
    <mergeCell ref="FH137:FS140"/>
    <mergeCell ref="FT137:GE140"/>
    <mergeCell ref="BX141:CH144"/>
    <mergeCell ref="CJ141:ET144"/>
    <mergeCell ref="EV141:FG144"/>
    <mergeCell ref="FH141:FS144"/>
    <mergeCell ref="JR141:JR142"/>
    <mergeCell ref="HW143:JO159"/>
    <mergeCell ref="BX145:CH148"/>
    <mergeCell ref="CJ145:ET148"/>
    <mergeCell ref="EV145:FG148"/>
    <mergeCell ref="FH145:FS148"/>
    <mergeCell ref="FT145:GE148"/>
    <mergeCell ref="FT149:GE152"/>
    <mergeCell ref="BX153:CH156"/>
    <mergeCell ref="CJ153:ET156"/>
    <mergeCell ref="EV153:FG156"/>
    <mergeCell ref="FH153:FS156"/>
    <mergeCell ref="C178:I183"/>
    <mergeCell ref="K178:AI183"/>
    <mergeCell ref="E185:K193"/>
    <mergeCell ref="L185:AW193"/>
    <mergeCell ref="BS175:BU177"/>
    <mergeCell ref="CC175:CD175"/>
    <mergeCell ref="CT175:CU175"/>
    <mergeCell ref="DK175:DL175"/>
    <mergeCell ref="BS162:BT174"/>
    <mergeCell ref="BX165:CL172"/>
    <mergeCell ref="CN165:DM172"/>
    <mergeCell ref="BU166:BU167"/>
    <mergeCell ref="EB175:EC175"/>
    <mergeCell ref="ES175:ET175"/>
    <mergeCell ref="JR166:JR167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  <mergeCell ref="FT176:GJ177"/>
    <mergeCell ref="GK176:HA177"/>
    <mergeCell ref="FJ175:FK175"/>
    <mergeCell ref="GA175:GB175"/>
    <mergeCell ref="GR175:GS175"/>
    <mergeCell ref="HI175:HJ175"/>
    <mergeCell ref="HZ175:IA175"/>
    <mergeCell ref="OE50:OZ67"/>
    <mergeCell ref="KT97:NJ190"/>
    <mergeCell ref="KR25:NJ41"/>
    <mergeCell ref="LX193:MR195"/>
    <mergeCell ref="MS193:NJ195"/>
    <mergeCell ref="HB176:HR177"/>
    <mergeCell ref="HS176:II177"/>
    <mergeCell ref="IJ176:IZ177"/>
    <mergeCell ref="JA176:JQ177"/>
    <mergeCell ref="JS162:JT174"/>
    <mergeCell ref="JO163:JQ174"/>
    <mergeCell ref="JS149:JT161"/>
    <mergeCell ref="IQ175:IR175"/>
    <mergeCell ref="IX109:JK114"/>
    <mergeCell ref="JS97:JT109"/>
    <mergeCell ref="JS45:JT57"/>
    <mergeCell ref="JR50:JR51"/>
    <mergeCell ref="IC51:JO54"/>
    <mergeCell ref="JR37:JR38"/>
    <mergeCell ref="JS32:JT44"/>
    <mergeCell ref="JR29:JT31"/>
    <mergeCell ref="JR102:JR103"/>
    <mergeCell ref="GF103:JQ108"/>
    <mergeCell ref="FT29:GJ30"/>
    <mergeCell ref="CC3:CJ9"/>
    <mergeCell ref="CX3:DE9"/>
    <mergeCell ref="DS3:DZ9"/>
    <mergeCell ref="EN3:EU9"/>
    <mergeCell ref="FI3:FP9"/>
    <mergeCell ref="GD3:GK9"/>
    <mergeCell ref="GY3:HF9"/>
    <mergeCell ref="JP11:KD16"/>
    <mergeCell ref="KK20:KV24"/>
    <mergeCell ref="JU5:JZ9"/>
    <mergeCell ref="KP5:KU9"/>
    <mergeCell ref="LK5:LP9"/>
    <mergeCell ref="MF5:MK9"/>
    <mergeCell ref="HT3:IA9"/>
    <mergeCell ref="IO3:IV9"/>
    <mergeCell ref="JJ3:JQ9"/>
    <mergeCell ref="KE3:KL9"/>
    <mergeCell ref="KZ3:LG9"/>
    <mergeCell ref="LU3:MB9"/>
    <mergeCell ref="CN5:CS9"/>
    <mergeCell ref="DI5:DN9"/>
    <mergeCell ref="ED5:EI9"/>
    <mergeCell ref="EY5:FD9"/>
    <mergeCell ref="FT5:FY9"/>
    <mergeCell ref="GO5:GT9"/>
    <mergeCell ref="HJ5:HO9"/>
    <mergeCell ref="IE5:IJ9"/>
    <mergeCell ref="IZ5:JE9"/>
  </mergeCells>
  <conditionalFormatting sqref="BW50:CB50 BW51 GK88:GR89 GK91:GR91 GK94:GR94 GK96:GR97 GK101:GR101">
    <cfRule type="notContainsBlanks" dxfId="61" priority="8">
      <formula>LEN(TRIM(BW50))&gt;0</formula>
    </cfRule>
  </conditionalFormatting>
  <conditionalFormatting sqref="BW58:CD60 BW62:CD64 BW66:CD68 BW70:CD72 BW74:CD76 BW78:BW80 BX79:CD81 BW87:CD89 BW91:CD93 BW95:CD97 BW99:CD101 BW103:CD105 BW122:CD125">
    <cfRule type="notContainsBlanks" dxfId="60" priority="10">
      <formula>LEN(TRIM(BW58))&gt;0</formula>
    </cfRule>
  </conditionalFormatting>
  <conditionalFormatting sqref="BX53:CD54">
    <cfRule type="notContainsBlanks" dxfId="59" priority="2">
      <formula>LEN(TRIM(BX53))&gt;0</formula>
    </cfRule>
  </conditionalFormatting>
  <conditionalFormatting sqref="CC51:CD51 CC55:CD56">
    <cfRule type="notContainsBlanks" dxfId="58" priority="9">
      <formula>LEN(TRIM(CC51))&gt;0</formula>
    </cfRule>
  </conditionalFormatting>
  <conditionalFormatting sqref="DA73:DM76">
    <cfRule type="expression" dxfId="57" priority="4">
      <formula>DA73&lt;&gt;""</formula>
    </cfRule>
  </conditionalFormatting>
  <conditionalFormatting sqref="DA83:DM86">
    <cfRule type="expression" dxfId="56" priority="3">
      <formula>DA83&lt;&gt;""</formula>
    </cfRule>
  </conditionalFormatting>
  <conditionalFormatting sqref="DA39:FO42 IC51:JO54 GY65 GY70 EX73:FP76 GY74 DA78:DM81 EX78:FP81 GY82:HN85 IX82:JO85 GY88:HN91 IX88:JO91">
    <cfRule type="expression" dxfId="55" priority="6">
      <formula>DA39&lt;&gt;""</formula>
    </cfRule>
  </conditionalFormatting>
  <conditionalFormatting sqref="DU74:EA76">
    <cfRule type="notContainsBlanks" dxfId="54" priority="7">
      <formula>LEN(TRIM(DU74))&gt;0</formula>
    </cfRule>
  </conditionalFormatting>
  <conditionalFormatting sqref="DU79:EA81">
    <cfRule type="notContainsBlanks" dxfId="53" priority="1">
      <formula>LEN(TRIM(DU79))&gt;0</formula>
    </cfRule>
  </conditionalFormatting>
  <conditionalFormatting sqref="GK50:GP51">
    <cfRule type="notContainsBlanks" dxfId="52" priority="11">
      <formula>LEN(TRIM(GK50))&gt;0</formula>
    </cfRule>
  </conditionalFormatting>
  <conditionalFormatting sqref="GK58:GR60 GK62:GR64 GK66:GR68 GK82:GR84 GK103:GR105 GK122:GR125">
    <cfRule type="notContainsBlanks" dxfId="51" priority="13">
      <formula>LEN(TRIM(GK58))&gt;0</formula>
    </cfRule>
  </conditionalFormatting>
  <conditionalFormatting sqref="GQ51:GR52 GQ54:GR56">
    <cfRule type="notContainsBlanks" dxfId="50" priority="12">
      <formula>LEN(TRIM(GQ51))&gt;0</formula>
    </cfRule>
  </conditionalFormatting>
  <conditionalFormatting sqref="GY56">
    <cfRule type="expression" dxfId="49" priority="5">
      <formula>GY56&lt;&gt;""</formula>
    </cfRule>
  </conditionalFormatting>
  <dataValidations count="16">
    <dataValidation type="list" allowBlank="1" showInputMessage="1" showErrorMessage="1" sqref="GY65" xr:uid="{886BC7E3-3E83-4773-8517-45C817A61C32}">
      <formula1>_xlfn.ANCHORARRAY($NM$1)</formula1>
    </dataValidation>
    <dataValidation type="list" allowBlank="1" showInputMessage="1" showErrorMessage="1" sqref="GY56:HN59" xr:uid="{DE88910D-6DDD-440E-A484-0C5564F47D4E}">
      <formula1>_xlfn.ANCHORARRAY($NF$1)</formula1>
    </dataValidation>
    <dataValidation type="list" allowBlank="1" showInputMessage="1" showErrorMessage="1" sqref="GY94:IE97" xr:uid="{2D502E99-8B2F-47D1-A06A-DC6F340AB1EA}">
      <formula1>"Tablero Individual"</formula1>
    </dataValidation>
    <dataValidation type="list" allowBlank="1" showInputMessage="1" showErrorMessage="1" sqref="IC51:JO54" xr:uid="{378C496A-6FC4-4963-95D8-BC9A656D0AC5}">
      <formula1>"Basic,NEO"</formula1>
    </dataValidation>
    <dataValidation type="list" allowBlank="1" showInputMessage="1" showErrorMessage="1" sqref="EX78:FP81" xr:uid="{51FF87F7-3679-45C6-B091-22BEB118C16F}">
      <formula1>"3F, 3F + PE, 3F + N + PE"</formula1>
    </dataValidation>
    <dataValidation type="list" allowBlank="1" showInputMessage="1" showErrorMessage="1" sqref="EX73:FP76" xr:uid="{4CF9919F-0766-4EC2-9D49-CCDC18D0E09A}">
      <formula1>"Cobre,Aluminio"</formula1>
    </dataValidation>
    <dataValidation type="list" allowBlank="1" showInputMessage="1" showErrorMessage="1" sqref="IX88:JM91" xr:uid="{35CFF1A2-3093-41C5-B3BB-CD03F6DC748A}">
      <formula1>"Estandar,Inoxidable"</formula1>
    </dataValidation>
    <dataValidation type="list" allowBlank="1" showInputMessage="1" showErrorMessage="1" sqref="IA51:IA54" xr:uid="{FCF603D5-9875-4886-A688-E32A06F298F3}">
      <formula1>"T-Power NEO : ,G-Flex : "</formula1>
    </dataValidation>
    <dataValidation type="list" allowBlank="1" showInputMessage="1" showErrorMessage="1" sqref="DA78:DM81" xr:uid="{8B768695-0280-4F79-8666-4CCA59D02293}">
      <formula1>"10,25"</formula1>
    </dataValidation>
    <dataValidation type="list" allowBlank="1" showInputMessage="1" showErrorMessage="1" sqref="GY51:HZ54" xr:uid="{1491A15C-49CF-447E-B3F1-C8B999F35FB1}">
      <formula1>"G-Flex"</formula1>
    </dataValidation>
    <dataValidation type="list" allowBlank="1" showInputMessage="1" showErrorMessage="1" sqref="GY70" xr:uid="{D8776142-E7F7-4F98-8177-CFEDAA3C7EFE}">
      <formula1>"Front"</formula1>
    </dataValidation>
    <dataValidation type="list" allowBlank="1" showInputMessage="1" showErrorMessage="1" sqref="DA73:DM76" xr:uid="{BBC81134-FA61-44CB-A05A-35444EBE5039}">
      <formula1>"125,250,320,400"</formula1>
    </dataValidation>
    <dataValidation type="list" allowBlank="1" showInputMessage="1" showErrorMessage="1" sqref="GY74" xr:uid="{24E11D04-BE3D-4E5D-BCF2-8B7A30DFF56D}">
      <formula1>_xlfn.ANCHORARRAY($NO$1)</formula1>
    </dataValidation>
    <dataValidation type="list" allowBlank="1" showInputMessage="1" showErrorMessage="1" sqref="GY82:HN85" xr:uid="{AAC2416F-9403-46EE-8365-4A99296F2C1E}">
      <formula1>_xlfn.ANCHORARRAY($NP$1)</formula1>
    </dataValidation>
    <dataValidation type="list" allowBlank="1" showInputMessage="1" showErrorMessage="1" sqref="IX82:JO85" xr:uid="{8E36970C-DB85-434D-AF41-70050A1C4428}">
      <formula1>"2A,2B"</formula1>
    </dataValidation>
    <dataValidation type="list" allowBlank="1" showInputMessage="1" showErrorMessage="1" sqref="GY88:HN91" xr:uid="{F7202B0E-8959-4827-AF02-6531EFE4ADA1}">
      <formula1>"RAL7032,RAL7035,RAL9003,RAL9004,Inoxidable,,Especial"</formula1>
    </dataValidation>
  </dataValidations>
  <hyperlinks>
    <hyperlink ref="K178:AI183" location="LOGIN!A1" display="Cerrar Seccion" xr:uid="{AEF1B724-DFD2-492B-80D5-369AB4FD4450}"/>
    <hyperlink ref="S11:AX16" location="INICIO!A1" display="INICIO" xr:uid="{1AAAD9C7-3E63-4925-BABB-B10F260ACADF}"/>
    <hyperlink ref="AZ11:CE16" location="FrontalPuerta!A1" display="M-Configurator" xr:uid="{37DE8340-D337-472A-9C81-E845D9ABD99F}"/>
    <hyperlink ref="DL11:EQ16" location="Vista_P_CLIENTE!A1" display="Entrega" xr:uid="{42F17746-6841-474F-AE25-7F28D22B983D}"/>
    <hyperlink ref="CF11:DK16" location="B_Conf!A1" display="B-Configurator" xr:uid="{02AEFFFA-2FA5-4173-AD7E-4F98414E5655}"/>
    <hyperlink ref="C178:I183" location="LOGIN!A1" display="LOGIN!A1" xr:uid="{321E72FB-7FAE-430C-9E29-90F8CFA5D553}"/>
  </hyperlinks>
  <printOptions horizontalCentered="1" verticalCentered="1"/>
  <pageMargins left="1.0416666666666666E-2" right="0" top="0" bottom="0" header="0" footer="0"/>
  <pageSetup paperSize="5" scale="71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5B9E1-1647-481D-8F9A-A20F38197D6C}">
  <sheetPr codeName="Hoja4">
    <tabColor theme="8" tint="0.39997558519241921"/>
  </sheetPr>
  <dimension ref="A1:OX1018"/>
  <sheetViews>
    <sheetView showGridLines="0" zoomScale="80" zoomScaleNormal="80" workbookViewId="0">
      <selection activeCell="GI118" sqref="GI118"/>
    </sheetView>
  </sheetViews>
  <sheetFormatPr baseColWidth="10" defaultColWidth="0.58203125" defaultRowHeight="3.65" customHeight="1" x14ac:dyDescent="0.65"/>
  <cols>
    <col min="1" max="1" width="3" style="392" customWidth="1"/>
    <col min="2" max="23" width="0.58203125" style="1" customWidth="1"/>
    <col min="24" max="211" width="0.58203125" style="1"/>
    <col min="212" max="212" width="0.58203125" style="1" customWidth="1"/>
    <col min="213" max="238" width="0.58203125" style="1"/>
    <col min="239" max="239" width="0.58203125" style="1" customWidth="1"/>
    <col min="240" max="401" width="0.58203125" style="1"/>
    <col min="402" max="402" width="0.58203125" style="1" customWidth="1"/>
    <col min="403" max="403" width="0.58203125" style="370" customWidth="1"/>
    <col min="404" max="414" width="0.58203125" style="369" customWidth="1"/>
    <col min="415" max="16384" width="0.58203125" style="1"/>
  </cols>
  <sheetData>
    <row r="1" spans="1:407" ht="17" customHeight="1" x14ac:dyDescent="0.65">
      <c r="A1" s="403" t="str">
        <f>IF('Panel Inicio M-Confi'!IC51&lt;&gt;"",'Panel Inicio M-Confi'!IC51,"")</f>
        <v>NEO</v>
      </c>
      <c r="OM1" s="444"/>
      <c r="ON1" s="444"/>
      <c r="OO1" s="444"/>
      <c r="OP1" s="444"/>
      <c r="OQ1" s="444"/>
    </row>
    <row r="2" spans="1:407" ht="3.75" customHeight="1" x14ac:dyDescent="1">
      <c r="A2" s="403" t="str">
        <f>'Panel Inicio M-Confi'!IF56</f>
        <v>A</v>
      </c>
      <c r="B2" s="140"/>
      <c r="C2" s="794" t="e" vm="8">
        <v>#VALUE!</v>
      </c>
      <c r="D2" s="795"/>
      <c r="E2" s="795"/>
      <c r="F2" s="795"/>
      <c r="G2" s="795"/>
      <c r="H2" s="795"/>
      <c r="I2" s="795"/>
      <c r="J2" s="795"/>
      <c r="K2" s="795"/>
      <c r="L2" s="795"/>
      <c r="M2" s="795"/>
      <c r="N2" s="795"/>
      <c r="O2" s="795"/>
      <c r="P2" s="795"/>
      <c r="Q2" s="795"/>
      <c r="R2" s="795"/>
      <c r="S2" s="795"/>
      <c r="T2" s="800" t="s">
        <v>1</v>
      </c>
      <c r="U2" s="800"/>
      <c r="V2" s="800"/>
      <c r="W2" s="800"/>
      <c r="X2" s="800"/>
      <c r="Y2" s="800"/>
      <c r="Z2" s="800"/>
      <c r="AA2" s="800"/>
      <c r="AB2" s="800"/>
      <c r="AC2" s="800"/>
      <c r="AD2" s="800"/>
      <c r="AE2" s="800"/>
      <c r="AF2" s="800"/>
      <c r="AG2" s="800"/>
      <c r="AH2" s="800"/>
      <c r="AI2" s="800"/>
      <c r="AJ2" s="800"/>
      <c r="AK2" s="800"/>
      <c r="AL2" s="800"/>
      <c r="AM2" s="800"/>
      <c r="AN2" s="800"/>
      <c r="AO2" s="800"/>
      <c r="AP2" s="800"/>
      <c r="AQ2" s="800"/>
      <c r="AR2" s="800"/>
      <c r="AS2" s="800"/>
      <c r="AT2" s="800"/>
      <c r="AU2" s="800"/>
      <c r="AV2" s="800"/>
      <c r="AW2" s="800"/>
      <c r="AX2" s="800"/>
      <c r="AY2" s="800"/>
      <c r="AZ2" s="800"/>
      <c r="BA2" s="800"/>
      <c r="BB2" s="800"/>
      <c r="BC2" s="800"/>
      <c r="BD2" s="800"/>
      <c r="BE2" s="800"/>
      <c r="BF2" s="800"/>
      <c r="BG2" s="800"/>
      <c r="BH2" s="800"/>
      <c r="BI2" s="800"/>
      <c r="BJ2" s="800"/>
      <c r="BK2" s="800"/>
      <c r="BL2" s="800"/>
      <c r="BM2" s="800"/>
      <c r="BN2" s="800"/>
      <c r="BO2" s="800"/>
      <c r="BP2" s="800"/>
      <c r="BQ2" s="800"/>
      <c r="BR2" s="800"/>
      <c r="BS2" s="800"/>
      <c r="BT2" s="800"/>
      <c r="BU2" s="800"/>
      <c r="BV2" s="800"/>
      <c r="BW2" s="800"/>
      <c r="BX2" s="800"/>
      <c r="BY2" s="800"/>
      <c r="BZ2" s="800"/>
      <c r="CA2" s="800"/>
      <c r="CB2" s="800"/>
      <c r="CC2" s="800"/>
      <c r="CD2" s="4"/>
      <c r="CE2" s="335"/>
      <c r="CF2" s="335"/>
      <c r="CG2" s="335"/>
      <c r="CH2" s="335"/>
      <c r="CI2" s="335"/>
      <c r="CJ2" s="335"/>
      <c r="CK2" s="335"/>
      <c r="CL2" s="335"/>
      <c r="CM2" s="335"/>
      <c r="CN2" s="335"/>
      <c r="CO2" s="335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335"/>
      <c r="DH2" s="335"/>
      <c r="DI2" s="335"/>
      <c r="DJ2" s="335"/>
      <c r="DK2" s="335"/>
      <c r="DL2" s="335"/>
      <c r="DM2" s="335"/>
      <c r="DN2" s="335"/>
      <c r="DO2" s="335"/>
      <c r="DP2" s="335"/>
      <c r="DQ2" s="335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335"/>
      <c r="EJ2" s="335"/>
      <c r="EK2" s="335"/>
      <c r="EL2" s="335"/>
      <c r="EM2" s="335"/>
      <c r="EN2" s="335"/>
      <c r="EO2" s="335"/>
      <c r="EP2" s="335"/>
      <c r="EQ2" s="335"/>
      <c r="ER2" s="335"/>
      <c r="ES2" s="335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335"/>
      <c r="FL2" s="335"/>
      <c r="FM2" s="335"/>
      <c r="FN2" s="335"/>
      <c r="FO2" s="335"/>
      <c r="FP2" s="335"/>
      <c r="FQ2" s="335"/>
      <c r="FR2" s="335"/>
      <c r="FS2" s="335"/>
      <c r="FT2" s="335"/>
      <c r="FU2" s="335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335"/>
      <c r="GN2" s="335"/>
      <c r="GO2" s="335"/>
      <c r="GP2" s="335"/>
      <c r="GQ2" s="335"/>
      <c r="GR2" s="335"/>
      <c r="GS2" s="335"/>
      <c r="GT2" s="335"/>
      <c r="GU2" s="335"/>
      <c r="GV2" s="335"/>
      <c r="GW2" s="335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380"/>
      <c r="IY2" s="380"/>
      <c r="IZ2" s="380"/>
      <c r="JA2" s="380"/>
      <c r="JB2" s="380"/>
      <c r="JC2" s="380"/>
      <c r="JD2" s="380"/>
      <c r="JE2" s="380"/>
      <c r="JF2" s="380"/>
      <c r="JG2" s="380"/>
      <c r="JH2" s="380"/>
      <c r="JI2" s="380"/>
      <c r="JJ2" s="380"/>
      <c r="JK2" s="380"/>
      <c r="JL2" s="380"/>
      <c r="JM2" s="380"/>
      <c r="JN2" s="380"/>
      <c r="JO2" s="380"/>
      <c r="JP2" s="380"/>
      <c r="JQ2" s="380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5"/>
      <c r="MW2" s="5"/>
      <c r="MX2" s="335"/>
      <c r="MY2" s="335"/>
      <c r="MZ2" s="335"/>
      <c r="NA2" s="335"/>
      <c r="NB2" s="335"/>
      <c r="NC2" s="335"/>
      <c r="ND2" s="335"/>
      <c r="NE2" s="335"/>
      <c r="NF2" s="335"/>
      <c r="NG2" s="335"/>
      <c r="NH2" s="335"/>
      <c r="NI2" s="335"/>
      <c r="NJ2" s="335"/>
      <c r="NK2" s="335"/>
      <c r="NL2" s="335"/>
      <c r="NM2" s="335"/>
      <c r="NN2" s="335"/>
      <c r="NO2" s="335"/>
      <c r="NP2" s="335"/>
      <c r="NQ2" s="335"/>
      <c r="NR2" s="335"/>
      <c r="NS2" s="335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7"/>
      <c r="OM2" s="444"/>
      <c r="ON2" s="444"/>
      <c r="OO2" s="444"/>
      <c r="OP2" s="444"/>
      <c r="OQ2" s="444"/>
    </row>
    <row r="3" spans="1:407" ht="3.75" customHeight="1" x14ac:dyDescent="0.65">
      <c r="A3" s="404" t="str">
        <f>'Panel Inicio M-Confi'!GY82</f>
        <v>IP42</v>
      </c>
      <c r="B3" s="27"/>
      <c r="C3" s="796"/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7"/>
      <c r="S3" s="797"/>
      <c r="T3" s="801"/>
      <c r="U3" s="801"/>
      <c r="V3" s="801"/>
      <c r="W3" s="801"/>
      <c r="X3" s="801"/>
      <c r="Y3" s="801"/>
      <c r="Z3" s="801"/>
      <c r="AA3" s="801"/>
      <c r="AB3" s="801"/>
      <c r="AC3" s="801"/>
      <c r="AD3" s="801"/>
      <c r="AE3" s="801"/>
      <c r="AF3" s="801"/>
      <c r="AG3" s="801"/>
      <c r="AH3" s="801"/>
      <c r="AI3" s="801"/>
      <c r="AJ3" s="801"/>
      <c r="AK3" s="801"/>
      <c r="AL3" s="801"/>
      <c r="AM3" s="801"/>
      <c r="AN3" s="801"/>
      <c r="AO3" s="801"/>
      <c r="AP3" s="801"/>
      <c r="AQ3" s="801"/>
      <c r="AR3" s="801"/>
      <c r="AS3" s="801"/>
      <c r="AT3" s="801"/>
      <c r="AU3" s="801"/>
      <c r="AV3" s="801"/>
      <c r="AW3" s="801"/>
      <c r="AX3" s="801"/>
      <c r="AY3" s="801"/>
      <c r="AZ3" s="801"/>
      <c r="BA3" s="801"/>
      <c r="BB3" s="801"/>
      <c r="BC3" s="801"/>
      <c r="BD3" s="801"/>
      <c r="BE3" s="801"/>
      <c r="BF3" s="801"/>
      <c r="BG3" s="801"/>
      <c r="BH3" s="801"/>
      <c r="BI3" s="801"/>
      <c r="BJ3" s="801"/>
      <c r="BK3" s="801"/>
      <c r="BL3" s="801"/>
      <c r="BM3" s="801"/>
      <c r="BN3" s="801"/>
      <c r="BO3" s="801"/>
      <c r="BP3" s="801"/>
      <c r="BQ3" s="801"/>
      <c r="BR3" s="801"/>
      <c r="BS3" s="801"/>
      <c r="BT3" s="801"/>
      <c r="BU3" s="801"/>
      <c r="BV3" s="801"/>
      <c r="BW3" s="801"/>
      <c r="BX3" s="801"/>
      <c r="BY3" s="801"/>
      <c r="BZ3" s="801"/>
      <c r="CA3" s="801"/>
      <c r="CB3" s="801"/>
      <c r="CC3" s="801"/>
      <c r="CD3" s="618" t="e" vm="9">
        <v>#VALUE!</v>
      </c>
      <c r="CE3" s="618"/>
      <c r="CF3" s="618"/>
      <c r="CG3" s="618"/>
      <c r="CH3" s="618"/>
      <c r="CI3" s="618"/>
      <c r="CJ3" s="618"/>
      <c r="CK3" s="618"/>
      <c r="CL3" s="336"/>
      <c r="CM3" s="336"/>
      <c r="CN3" s="336"/>
      <c r="CO3" s="336"/>
      <c r="CP3" s="8"/>
      <c r="CQ3" s="8"/>
      <c r="CR3" s="8"/>
      <c r="CS3" s="8"/>
      <c r="CT3" s="8"/>
      <c r="CU3" s="8"/>
      <c r="CV3" s="8"/>
      <c r="CW3" s="8"/>
      <c r="CX3" s="8"/>
      <c r="CY3" s="618" t="e" vm="9">
        <v>#VALUE!</v>
      </c>
      <c r="CZ3" s="618"/>
      <c r="DA3" s="618"/>
      <c r="DB3" s="618"/>
      <c r="DC3" s="618"/>
      <c r="DD3" s="618"/>
      <c r="DE3" s="618"/>
      <c r="DF3" s="618"/>
      <c r="DG3" s="336"/>
      <c r="DH3" s="336"/>
      <c r="DI3" s="336"/>
      <c r="DJ3" s="336"/>
      <c r="DK3" s="8"/>
      <c r="DL3" s="8"/>
      <c r="DM3" s="8"/>
      <c r="DN3" s="8"/>
      <c r="DO3" s="8"/>
      <c r="DP3" s="8"/>
      <c r="DQ3" s="8"/>
      <c r="DR3" s="8"/>
      <c r="DS3" s="8"/>
      <c r="DT3" s="618" t="e" vm="9">
        <v>#VALUE!</v>
      </c>
      <c r="DU3" s="618"/>
      <c r="DV3" s="618"/>
      <c r="DW3" s="618"/>
      <c r="DX3" s="618"/>
      <c r="DY3" s="618"/>
      <c r="DZ3" s="618"/>
      <c r="EA3" s="618"/>
      <c r="EB3" s="336"/>
      <c r="EC3" s="336"/>
      <c r="ED3" s="336"/>
      <c r="EE3" s="336"/>
      <c r="EF3" s="8"/>
      <c r="EG3" s="8"/>
      <c r="EH3" s="8"/>
      <c r="EI3" s="8"/>
      <c r="EJ3" s="8"/>
      <c r="EK3" s="8"/>
      <c r="EL3" s="8"/>
      <c r="EM3" s="8"/>
      <c r="EN3" s="8"/>
      <c r="EO3" s="618" t="e" vm="9">
        <v>#VALUE!</v>
      </c>
      <c r="EP3" s="618"/>
      <c r="EQ3" s="618"/>
      <c r="ER3" s="618"/>
      <c r="ES3" s="618"/>
      <c r="ET3" s="618"/>
      <c r="EU3" s="618"/>
      <c r="EV3" s="618"/>
      <c r="EW3" s="336"/>
      <c r="EX3" s="336"/>
      <c r="EY3" s="336"/>
      <c r="EZ3" s="336"/>
      <c r="FA3" s="8"/>
      <c r="FB3" s="8"/>
      <c r="FC3" s="8"/>
      <c r="FD3" s="8"/>
      <c r="FE3" s="8"/>
      <c r="FF3" s="8"/>
      <c r="FG3" s="8"/>
      <c r="FH3" s="8"/>
      <c r="FI3" s="8"/>
      <c r="FJ3" s="618" t="e" vm="9">
        <v>#VALUE!</v>
      </c>
      <c r="FK3" s="618"/>
      <c r="FL3" s="618"/>
      <c r="FM3" s="618"/>
      <c r="FN3" s="618"/>
      <c r="FO3" s="618"/>
      <c r="FP3" s="618"/>
      <c r="FQ3" s="618"/>
      <c r="FR3" s="336"/>
      <c r="FS3" s="336"/>
      <c r="FT3" s="336"/>
      <c r="FU3" s="336"/>
      <c r="FV3" s="8"/>
      <c r="FW3" s="8"/>
      <c r="FX3" s="8"/>
      <c r="FY3" s="8"/>
      <c r="FZ3" s="8"/>
      <c r="GA3" s="8"/>
      <c r="GB3" s="8"/>
      <c r="GC3" s="8"/>
      <c r="GD3" s="8"/>
      <c r="GE3" s="618" t="e" vm="9">
        <v>#VALUE!</v>
      </c>
      <c r="GF3" s="618"/>
      <c r="GG3" s="618"/>
      <c r="GH3" s="618"/>
      <c r="GI3" s="618"/>
      <c r="GJ3" s="618"/>
      <c r="GK3" s="618"/>
      <c r="GL3" s="618"/>
      <c r="GM3" s="336"/>
      <c r="GN3" s="336"/>
      <c r="GO3" s="336"/>
      <c r="GP3" s="336"/>
      <c r="GQ3" s="8"/>
      <c r="GR3" s="8"/>
      <c r="GS3" s="8"/>
      <c r="GT3" s="8"/>
      <c r="GU3" s="8"/>
      <c r="GV3" s="8"/>
      <c r="GW3" s="8"/>
      <c r="GX3" s="8"/>
      <c r="GY3" s="8"/>
      <c r="GZ3" s="618" t="e" vm="9">
        <v>#VALUE!</v>
      </c>
      <c r="HA3" s="618"/>
      <c r="HB3" s="618"/>
      <c r="HC3" s="618"/>
      <c r="HD3" s="618"/>
      <c r="HE3" s="618"/>
      <c r="HF3" s="618"/>
      <c r="HG3" s="618"/>
      <c r="HH3" s="336"/>
      <c r="HI3" s="336"/>
      <c r="HJ3" s="336"/>
      <c r="HK3" s="336"/>
      <c r="HL3" s="8"/>
      <c r="HM3" s="8"/>
      <c r="HN3" s="8"/>
      <c r="HO3" s="8"/>
      <c r="HP3" s="8"/>
      <c r="HQ3" s="8"/>
      <c r="HR3" s="8"/>
      <c r="HS3" s="8"/>
      <c r="HT3" s="8"/>
      <c r="HU3" s="618" t="e" vm="9">
        <v>#VALUE!</v>
      </c>
      <c r="HV3" s="618"/>
      <c r="HW3" s="618"/>
      <c r="HX3" s="618"/>
      <c r="HY3" s="618"/>
      <c r="HZ3" s="618"/>
      <c r="IA3" s="618"/>
      <c r="IB3" s="618"/>
      <c r="IC3" s="336"/>
      <c r="ID3" s="336"/>
      <c r="IE3" s="336"/>
      <c r="IF3" s="336"/>
      <c r="IG3" s="8"/>
      <c r="IH3" s="8"/>
      <c r="II3" s="8"/>
      <c r="IJ3" s="8"/>
      <c r="IK3" s="8"/>
      <c r="IL3" s="8"/>
      <c r="IM3" s="8"/>
      <c r="IN3" s="8"/>
      <c r="IO3" s="8"/>
      <c r="IP3" s="618" t="e" vm="9">
        <v>#VALUE!</v>
      </c>
      <c r="IQ3" s="618"/>
      <c r="IR3" s="618"/>
      <c r="IS3" s="618"/>
      <c r="IT3" s="618"/>
      <c r="IU3" s="618"/>
      <c r="IV3" s="618"/>
      <c r="IW3" s="618"/>
      <c r="IX3" s="336"/>
      <c r="IY3" s="336"/>
      <c r="IZ3" s="336"/>
      <c r="JA3" s="336"/>
      <c r="JB3" s="8"/>
      <c r="JC3" s="8"/>
      <c r="JD3" s="8"/>
      <c r="JE3" s="8"/>
      <c r="JF3" s="8"/>
      <c r="JG3" s="8"/>
      <c r="JH3" s="8"/>
      <c r="JI3" s="8"/>
      <c r="JJ3" s="8"/>
      <c r="JK3" s="618" t="e" vm="9">
        <v>#VALUE!</v>
      </c>
      <c r="JL3" s="618"/>
      <c r="JM3" s="618"/>
      <c r="JN3" s="618"/>
      <c r="JO3" s="618"/>
      <c r="JP3" s="618"/>
      <c r="JQ3" s="618"/>
      <c r="JR3" s="618"/>
      <c r="JS3" s="336"/>
      <c r="JT3" s="336"/>
      <c r="JU3" s="336"/>
      <c r="JV3" s="336"/>
      <c r="JW3" s="8"/>
      <c r="JX3" s="8"/>
      <c r="JY3" s="8"/>
      <c r="JZ3" s="8"/>
      <c r="KA3" s="8"/>
      <c r="KB3" s="8"/>
      <c r="KC3" s="8"/>
      <c r="KD3" s="8"/>
      <c r="KE3" s="8"/>
      <c r="KF3" s="618" t="e" vm="9">
        <v>#VALUE!</v>
      </c>
      <c r="KG3" s="618"/>
      <c r="KH3" s="618"/>
      <c r="KI3" s="618"/>
      <c r="KJ3" s="618"/>
      <c r="KK3" s="618"/>
      <c r="KL3" s="618"/>
      <c r="KM3" s="618"/>
      <c r="KN3" s="336"/>
      <c r="KO3" s="8"/>
      <c r="KP3" s="8"/>
      <c r="KQ3" s="8"/>
      <c r="KR3" s="8"/>
      <c r="KS3" s="8"/>
      <c r="KT3" s="8"/>
      <c r="KU3" s="8"/>
      <c r="KV3" s="8"/>
      <c r="KW3" s="8"/>
      <c r="KX3" s="618" t="e" vm="9">
        <v>#VALUE!</v>
      </c>
      <c r="KY3" s="618"/>
      <c r="KZ3" s="618"/>
      <c r="LA3" s="618"/>
      <c r="LB3" s="618"/>
      <c r="LC3" s="618"/>
      <c r="LD3" s="618"/>
      <c r="LE3" s="618"/>
      <c r="LF3" s="336"/>
      <c r="LG3" s="8"/>
      <c r="LH3" s="8"/>
      <c r="LI3" s="8"/>
      <c r="LJ3" s="8"/>
      <c r="LK3" s="8"/>
      <c r="LL3" s="8"/>
      <c r="LM3" s="8"/>
      <c r="LN3" s="8"/>
      <c r="LO3" s="8"/>
      <c r="LP3" s="618" t="e" vm="9">
        <v>#VALUE!</v>
      </c>
      <c r="LQ3" s="618"/>
      <c r="LR3" s="618"/>
      <c r="LS3" s="618"/>
      <c r="LT3" s="618"/>
      <c r="LU3" s="618"/>
      <c r="LV3" s="618"/>
      <c r="LW3" s="618"/>
      <c r="LX3" s="336"/>
      <c r="LY3" s="8"/>
      <c r="LZ3" s="8"/>
      <c r="MA3" s="8"/>
      <c r="MB3" s="8"/>
      <c r="MC3" s="8"/>
      <c r="MD3" s="8"/>
      <c r="ME3" s="8"/>
      <c r="MF3" s="8"/>
      <c r="MG3" s="8"/>
      <c r="MH3" s="618" t="e" vm="9">
        <v>#VALUE!</v>
      </c>
      <c r="MI3" s="618"/>
      <c r="MJ3" s="618"/>
      <c r="MK3" s="618"/>
      <c r="ML3" s="618"/>
      <c r="MM3" s="618"/>
      <c r="MN3" s="618"/>
      <c r="MO3" s="618"/>
      <c r="MP3" s="336"/>
      <c r="MQ3" s="8"/>
      <c r="MR3" s="8"/>
      <c r="MS3" s="8"/>
      <c r="MT3" s="8"/>
      <c r="MU3" s="8"/>
      <c r="MV3" s="8"/>
      <c r="MW3" s="8"/>
      <c r="MX3" s="8"/>
      <c r="MY3" s="8"/>
      <c r="MZ3" s="618" t="e" vm="9">
        <v>#VALUE!</v>
      </c>
      <c r="NA3" s="618"/>
      <c r="NB3" s="618"/>
      <c r="NC3" s="618"/>
      <c r="ND3" s="618"/>
      <c r="NE3" s="618"/>
      <c r="NF3" s="618"/>
      <c r="NG3" s="618"/>
      <c r="NH3" s="336"/>
      <c r="NI3" s="8"/>
      <c r="NJ3" s="8"/>
      <c r="NK3" s="8"/>
      <c r="NL3" s="8"/>
      <c r="NM3" s="8"/>
      <c r="NN3" s="8"/>
      <c r="NO3" s="8"/>
      <c r="NP3" s="8"/>
      <c r="NQ3" s="8"/>
      <c r="NR3" s="618" t="e" vm="9">
        <v>#VALUE!</v>
      </c>
      <c r="NS3" s="618"/>
      <c r="NT3" s="618"/>
      <c r="NU3" s="618"/>
      <c r="NV3" s="618"/>
      <c r="NW3" s="618"/>
      <c r="NX3" s="618"/>
      <c r="NY3" s="618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11"/>
      <c r="OM3" s="444"/>
      <c r="ON3" s="444"/>
      <c r="OO3" s="444"/>
      <c r="OP3" s="444"/>
      <c r="OQ3" s="444"/>
    </row>
    <row r="4" spans="1:407" ht="3.75" customHeight="1" x14ac:dyDescent="0.65">
      <c r="A4" s="391"/>
      <c r="B4" s="27"/>
      <c r="C4" s="796"/>
      <c r="D4" s="797"/>
      <c r="E4" s="797"/>
      <c r="F4" s="797"/>
      <c r="G4" s="797"/>
      <c r="H4" s="797"/>
      <c r="I4" s="797"/>
      <c r="J4" s="797"/>
      <c r="K4" s="797"/>
      <c r="L4" s="797"/>
      <c r="M4" s="797"/>
      <c r="N4" s="797"/>
      <c r="O4" s="797"/>
      <c r="P4" s="797"/>
      <c r="Q4" s="797"/>
      <c r="R4" s="797"/>
      <c r="S4" s="797"/>
      <c r="T4" s="801"/>
      <c r="U4" s="801"/>
      <c r="V4" s="801"/>
      <c r="W4" s="801"/>
      <c r="X4" s="801"/>
      <c r="Y4" s="801"/>
      <c r="Z4" s="801"/>
      <c r="AA4" s="801"/>
      <c r="AB4" s="801"/>
      <c r="AC4" s="801"/>
      <c r="AD4" s="801"/>
      <c r="AE4" s="801"/>
      <c r="AF4" s="801"/>
      <c r="AG4" s="801"/>
      <c r="AH4" s="801"/>
      <c r="AI4" s="801"/>
      <c r="AJ4" s="801"/>
      <c r="AK4" s="801"/>
      <c r="AL4" s="801"/>
      <c r="AM4" s="801"/>
      <c r="AN4" s="801"/>
      <c r="AO4" s="801"/>
      <c r="AP4" s="801"/>
      <c r="AQ4" s="801"/>
      <c r="AR4" s="801"/>
      <c r="AS4" s="801"/>
      <c r="AT4" s="801"/>
      <c r="AU4" s="801"/>
      <c r="AV4" s="801"/>
      <c r="AW4" s="801"/>
      <c r="AX4" s="801"/>
      <c r="AY4" s="801"/>
      <c r="AZ4" s="801"/>
      <c r="BA4" s="801"/>
      <c r="BB4" s="801"/>
      <c r="BC4" s="801"/>
      <c r="BD4" s="801"/>
      <c r="BE4" s="801"/>
      <c r="BF4" s="801"/>
      <c r="BG4" s="801"/>
      <c r="BH4" s="801"/>
      <c r="BI4" s="801"/>
      <c r="BJ4" s="801"/>
      <c r="BK4" s="801"/>
      <c r="BL4" s="801"/>
      <c r="BM4" s="801"/>
      <c r="BN4" s="801"/>
      <c r="BO4" s="801"/>
      <c r="BP4" s="801"/>
      <c r="BQ4" s="801"/>
      <c r="BR4" s="801"/>
      <c r="BS4" s="801"/>
      <c r="BT4" s="801"/>
      <c r="BU4" s="801"/>
      <c r="BV4" s="801"/>
      <c r="BW4" s="801"/>
      <c r="BX4" s="801"/>
      <c r="BY4" s="801"/>
      <c r="BZ4" s="801"/>
      <c r="CA4" s="801"/>
      <c r="CB4" s="801"/>
      <c r="CC4" s="801"/>
      <c r="CD4" s="618"/>
      <c r="CE4" s="618"/>
      <c r="CF4" s="618"/>
      <c r="CG4" s="618"/>
      <c r="CH4" s="618"/>
      <c r="CI4" s="618"/>
      <c r="CJ4" s="618"/>
      <c r="CK4" s="618"/>
      <c r="CL4" s="336"/>
      <c r="CM4" s="336"/>
      <c r="CN4" s="336"/>
      <c r="CO4" s="336"/>
      <c r="CP4" s="8"/>
      <c r="CQ4" s="8"/>
      <c r="CR4" s="8"/>
      <c r="CS4" s="8"/>
      <c r="CT4" s="8"/>
      <c r="CU4" s="8"/>
      <c r="CV4" s="8"/>
      <c r="CW4" s="8"/>
      <c r="CX4" s="8"/>
      <c r="CY4" s="618"/>
      <c r="CZ4" s="618"/>
      <c r="DA4" s="618"/>
      <c r="DB4" s="618"/>
      <c r="DC4" s="618"/>
      <c r="DD4" s="618"/>
      <c r="DE4" s="618"/>
      <c r="DF4" s="618"/>
      <c r="DG4" s="336"/>
      <c r="DH4" s="336"/>
      <c r="DI4" s="336"/>
      <c r="DJ4" s="336"/>
      <c r="DK4" s="8"/>
      <c r="DL4" s="8"/>
      <c r="DM4" s="8"/>
      <c r="DN4" s="8"/>
      <c r="DO4" s="8"/>
      <c r="DP4" s="8"/>
      <c r="DQ4" s="8"/>
      <c r="DR4" s="8"/>
      <c r="DS4" s="8"/>
      <c r="DT4" s="618"/>
      <c r="DU4" s="618"/>
      <c r="DV4" s="618"/>
      <c r="DW4" s="618"/>
      <c r="DX4" s="618"/>
      <c r="DY4" s="618"/>
      <c r="DZ4" s="618"/>
      <c r="EA4" s="618"/>
      <c r="EB4" s="336"/>
      <c r="EC4" s="336"/>
      <c r="ED4" s="336"/>
      <c r="EE4" s="336"/>
      <c r="EF4" s="8"/>
      <c r="EG4" s="8"/>
      <c r="EH4" s="8"/>
      <c r="EI4" s="8"/>
      <c r="EJ4" s="8"/>
      <c r="EK4" s="8"/>
      <c r="EL4" s="8"/>
      <c r="EM4" s="8"/>
      <c r="EN4" s="8"/>
      <c r="EO4" s="618"/>
      <c r="EP4" s="618"/>
      <c r="EQ4" s="618"/>
      <c r="ER4" s="618"/>
      <c r="ES4" s="618"/>
      <c r="ET4" s="618"/>
      <c r="EU4" s="618"/>
      <c r="EV4" s="618"/>
      <c r="EW4" s="336"/>
      <c r="EX4" s="336"/>
      <c r="EY4" s="336"/>
      <c r="EZ4" s="336"/>
      <c r="FA4" s="8"/>
      <c r="FB4" s="8"/>
      <c r="FC4" s="8"/>
      <c r="FD4" s="8"/>
      <c r="FE4" s="8"/>
      <c r="FF4" s="8"/>
      <c r="FG4" s="8"/>
      <c r="FH4" s="8"/>
      <c r="FI4" s="8"/>
      <c r="FJ4" s="618"/>
      <c r="FK4" s="618"/>
      <c r="FL4" s="618"/>
      <c r="FM4" s="618"/>
      <c r="FN4" s="618"/>
      <c r="FO4" s="618"/>
      <c r="FP4" s="618"/>
      <c r="FQ4" s="618"/>
      <c r="FR4" s="336"/>
      <c r="FS4" s="336"/>
      <c r="FT4" s="336"/>
      <c r="FU4" s="336"/>
      <c r="FV4" s="8"/>
      <c r="FW4" s="8"/>
      <c r="FX4" s="8"/>
      <c r="FY4" s="8"/>
      <c r="FZ4" s="8"/>
      <c r="GA4" s="8"/>
      <c r="GB4" s="8"/>
      <c r="GC4" s="8"/>
      <c r="GD4" s="8"/>
      <c r="GE4" s="618"/>
      <c r="GF4" s="618"/>
      <c r="GG4" s="618"/>
      <c r="GH4" s="618"/>
      <c r="GI4" s="618"/>
      <c r="GJ4" s="618"/>
      <c r="GK4" s="618"/>
      <c r="GL4" s="618"/>
      <c r="GM4" s="336"/>
      <c r="GN4" s="336"/>
      <c r="GO4" s="336"/>
      <c r="GP4" s="336"/>
      <c r="GQ4" s="8"/>
      <c r="GR4" s="8"/>
      <c r="GS4" s="8"/>
      <c r="GT4" s="8"/>
      <c r="GU4" s="8"/>
      <c r="GV4" s="8"/>
      <c r="GW4" s="8"/>
      <c r="GX4" s="8"/>
      <c r="GY4" s="8"/>
      <c r="GZ4" s="618"/>
      <c r="HA4" s="618"/>
      <c r="HB4" s="618"/>
      <c r="HC4" s="618"/>
      <c r="HD4" s="618"/>
      <c r="HE4" s="618"/>
      <c r="HF4" s="618"/>
      <c r="HG4" s="618"/>
      <c r="HH4" s="336"/>
      <c r="HI4" s="336"/>
      <c r="HJ4" s="336"/>
      <c r="HK4" s="336"/>
      <c r="HL4" s="8"/>
      <c r="HM4" s="8"/>
      <c r="HN4" s="8"/>
      <c r="HO4" s="8"/>
      <c r="HP4" s="8"/>
      <c r="HQ4" s="8"/>
      <c r="HR4" s="8"/>
      <c r="HS4" s="8"/>
      <c r="HT4" s="8"/>
      <c r="HU4" s="618"/>
      <c r="HV4" s="618"/>
      <c r="HW4" s="618"/>
      <c r="HX4" s="618"/>
      <c r="HY4" s="618"/>
      <c r="HZ4" s="618"/>
      <c r="IA4" s="618"/>
      <c r="IB4" s="618"/>
      <c r="IC4" s="336"/>
      <c r="ID4" s="336"/>
      <c r="IE4" s="336"/>
      <c r="IF4" s="336"/>
      <c r="IG4" s="8"/>
      <c r="IH4" s="8"/>
      <c r="II4" s="8"/>
      <c r="IJ4" s="8"/>
      <c r="IK4" s="8"/>
      <c r="IL4" s="8"/>
      <c r="IM4" s="8"/>
      <c r="IN4" s="8"/>
      <c r="IO4" s="8"/>
      <c r="IP4" s="618"/>
      <c r="IQ4" s="618"/>
      <c r="IR4" s="618"/>
      <c r="IS4" s="618"/>
      <c r="IT4" s="618"/>
      <c r="IU4" s="618"/>
      <c r="IV4" s="618"/>
      <c r="IW4" s="618"/>
      <c r="IX4" s="336"/>
      <c r="IY4" s="336"/>
      <c r="IZ4" s="336"/>
      <c r="JA4" s="336"/>
      <c r="JB4" s="8"/>
      <c r="JC4" s="8"/>
      <c r="JD4" s="8"/>
      <c r="JE4" s="8"/>
      <c r="JF4" s="8"/>
      <c r="JG4" s="8"/>
      <c r="JH4" s="8"/>
      <c r="JI4" s="8"/>
      <c r="JJ4" s="8"/>
      <c r="JK4" s="618"/>
      <c r="JL4" s="618"/>
      <c r="JM4" s="618"/>
      <c r="JN4" s="618"/>
      <c r="JO4" s="618"/>
      <c r="JP4" s="618"/>
      <c r="JQ4" s="618"/>
      <c r="JR4" s="618"/>
      <c r="JS4" s="336"/>
      <c r="JT4" s="336"/>
      <c r="JU4" s="336"/>
      <c r="JV4" s="336"/>
      <c r="JW4" s="8"/>
      <c r="JX4" s="8"/>
      <c r="JY4" s="8"/>
      <c r="JZ4" s="8"/>
      <c r="KA4" s="8"/>
      <c r="KB4" s="8"/>
      <c r="KC4" s="8"/>
      <c r="KD4" s="8"/>
      <c r="KE4" s="8"/>
      <c r="KF4" s="618"/>
      <c r="KG4" s="618"/>
      <c r="KH4" s="618"/>
      <c r="KI4" s="618"/>
      <c r="KJ4" s="618"/>
      <c r="KK4" s="618"/>
      <c r="KL4" s="618"/>
      <c r="KM4" s="618"/>
      <c r="KN4" s="336"/>
      <c r="KO4" s="8"/>
      <c r="KP4" s="8"/>
      <c r="KQ4" s="8"/>
      <c r="KR4" s="8"/>
      <c r="KS4" s="8"/>
      <c r="KT4" s="8"/>
      <c r="KU4" s="8"/>
      <c r="KV4" s="8"/>
      <c r="KW4" s="8"/>
      <c r="KX4" s="618"/>
      <c r="KY4" s="618"/>
      <c r="KZ4" s="618"/>
      <c r="LA4" s="618"/>
      <c r="LB4" s="618"/>
      <c r="LC4" s="618"/>
      <c r="LD4" s="618"/>
      <c r="LE4" s="618"/>
      <c r="LF4" s="336"/>
      <c r="LG4" s="8"/>
      <c r="LH4" s="8"/>
      <c r="LI4" s="8"/>
      <c r="LJ4" s="8"/>
      <c r="LK4" s="8"/>
      <c r="LL4" s="8"/>
      <c r="LM4" s="8"/>
      <c r="LN4" s="8"/>
      <c r="LO4" s="8"/>
      <c r="LP4" s="618"/>
      <c r="LQ4" s="618"/>
      <c r="LR4" s="618"/>
      <c r="LS4" s="618"/>
      <c r="LT4" s="618"/>
      <c r="LU4" s="618"/>
      <c r="LV4" s="618"/>
      <c r="LW4" s="618"/>
      <c r="LX4" s="336"/>
      <c r="LY4" s="8"/>
      <c r="LZ4" s="8"/>
      <c r="MA4" s="8"/>
      <c r="MB4" s="8"/>
      <c r="MC4" s="8"/>
      <c r="MD4" s="8"/>
      <c r="ME4" s="8"/>
      <c r="MF4" s="8"/>
      <c r="MG4" s="8"/>
      <c r="MH4" s="618"/>
      <c r="MI4" s="618"/>
      <c r="MJ4" s="618"/>
      <c r="MK4" s="618"/>
      <c r="ML4" s="618"/>
      <c r="MM4" s="618"/>
      <c r="MN4" s="618"/>
      <c r="MO4" s="618"/>
      <c r="MP4" s="336"/>
      <c r="MQ4" s="8"/>
      <c r="MR4" s="8"/>
      <c r="MS4" s="8"/>
      <c r="MT4" s="8"/>
      <c r="MU4" s="8"/>
      <c r="MV4" s="8"/>
      <c r="MW4" s="8"/>
      <c r="MX4" s="8"/>
      <c r="MY4" s="8"/>
      <c r="MZ4" s="618"/>
      <c r="NA4" s="618"/>
      <c r="NB4" s="618"/>
      <c r="NC4" s="618"/>
      <c r="ND4" s="618"/>
      <c r="NE4" s="618"/>
      <c r="NF4" s="618"/>
      <c r="NG4" s="618"/>
      <c r="NH4" s="336"/>
      <c r="NI4" s="8"/>
      <c r="NJ4" s="8"/>
      <c r="NK4" s="8"/>
      <c r="NL4" s="8"/>
      <c r="NM4" s="8"/>
      <c r="NN4" s="8"/>
      <c r="NO4" s="8"/>
      <c r="NP4" s="8"/>
      <c r="NQ4" s="8"/>
      <c r="NR4" s="618"/>
      <c r="NS4" s="618"/>
      <c r="NT4" s="618"/>
      <c r="NU4" s="618"/>
      <c r="NV4" s="618"/>
      <c r="NW4" s="618"/>
      <c r="NX4" s="618"/>
      <c r="NY4" s="618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11"/>
      <c r="OM4" s="444"/>
      <c r="ON4" s="444"/>
      <c r="OO4" s="444"/>
      <c r="OP4" s="444"/>
      <c r="OQ4" s="444"/>
    </row>
    <row r="5" spans="1:407" ht="3.75" customHeight="1" x14ac:dyDescent="0.65">
      <c r="A5" s="391"/>
      <c r="B5" s="27"/>
      <c r="C5" s="796"/>
      <c r="D5" s="797"/>
      <c r="E5" s="797"/>
      <c r="F5" s="797"/>
      <c r="G5" s="797"/>
      <c r="H5" s="797"/>
      <c r="I5" s="797"/>
      <c r="J5" s="797"/>
      <c r="K5" s="797"/>
      <c r="L5" s="797"/>
      <c r="M5" s="797"/>
      <c r="N5" s="797"/>
      <c r="O5" s="797"/>
      <c r="P5" s="797"/>
      <c r="Q5" s="797"/>
      <c r="R5" s="797"/>
      <c r="S5" s="797"/>
      <c r="T5" s="801"/>
      <c r="U5" s="801"/>
      <c r="V5" s="801"/>
      <c r="W5" s="801"/>
      <c r="X5" s="801"/>
      <c r="Y5" s="801"/>
      <c r="Z5" s="801"/>
      <c r="AA5" s="801"/>
      <c r="AB5" s="801"/>
      <c r="AC5" s="801"/>
      <c r="AD5" s="801"/>
      <c r="AE5" s="801"/>
      <c r="AF5" s="801"/>
      <c r="AG5" s="801"/>
      <c r="AH5" s="801"/>
      <c r="AI5" s="801"/>
      <c r="AJ5" s="801"/>
      <c r="AK5" s="801"/>
      <c r="AL5" s="801"/>
      <c r="AM5" s="801"/>
      <c r="AN5" s="801"/>
      <c r="AO5" s="801"/>
      <c r="AP5" s="801"/>
      <c r="AQ5" s="801"/>
      <c r="AR5" s="801"/>
      <c r="AS5" s="801"/>
      <c r="AT5" s="801"/>
      <c r="AU5" s="801"/>
      <c r="AV5" s="801"/>
      <c r="AW5" s="801"/>
      <c r="AX5" s="801"/>
      <c r="AY5" s="801"/>
      <c r="AZ5" s="801"/>
      <c r="BA5" s="801"/>
      <c r="BB5" s="801"/>
      <c r="BC5" s="801"/>
      <c r="BD5" s="801"/>
      <c r="BE5" s="801"/>
      <c r="BF5" s="801"/>
      <c r="BG5" s="801"/>
      <c r="BH5" s="801"/>
      <c r="BI5" s="801"/>
      <c r="BJ5" s="801"/>
      <c r="BK5" s="801"/>
      <c r="BL5" s="801"/>
      <c r="BM5" s="801"/>
      <c r="BN5" s="801"/>
      <c r="BO5" s="801"/>
      <c r="BP5" s="801"/>
      <c r="BQ5" s="801"/>
      <c r="BR5" s="801"/>
      <c r="BS5" s="801"/>
      <c r="BT5" s="801"/>
      <c r="BU5" s="801"/>
      <c r="BV5" s="801"/>
      <c r="BW5" s="801"/>
      <c r="BX5" s="801"/>
      <c r="BY5" s="801"/>
      <c r="BZ5" s="801"/>
      <c r="CA5" s="801"/>
      <c r="CB5" s="801"/>
      <c r="CC5" s="801"/>
      <c r="CD5" s="618"/>
      <c r="CE5" s="618"/>
      <c r="CF5" s="618"/>
      <c r="CG5" s="618"/>
      <c r="CH5" s="618"/>
      <c r="CI5" s="618"/>
      <c r="CJ5" s="618"/>
      <c r="CK5" s="618"/>
      <c r="CL5" s="336"/>
      <c r="CM5" s="336"/>
      <c r="CN5" s="336"/>
      <c r="CO5" s="616" t="e" vm="10">
        <v>#VALUE!</v>
      </c>
      <c r="CP5" s="616"/>
      <c r="CQ5" s="616"/>
      <c r="CR5" s="616"/>
      <c r="CS5" s="616"/>
      <c r="CT5" s="616"/>
      <c r="CU5" s="8"/>
      <c r="CV5" s="8"/>
      <c r="CW5" s="8"/>
      <c r="CX5" s="8"/>
      <c r="CY5" s="618"/>
      <c r="CZ5" s="618"/>
      <c r="DA5" s="618"/>
      <c r="DB5" s="618"/>
      <c r="DC5" s="618"/>
      <c r="DD5" s="618"/>
      <c r="DE5" s="618"/>
      <c r="DF5" s="618"/>
      <c r="DG5" s="336"/>
      <c r="DH5" s="336"/>
      <c r="DI5" s="336"/>
      <c r="DJ5" s="616" t="e" vm="10">
        <v>#VALUE!</v>
      </c>
      <c r="DK5" s="616"/>
      <c r="DL5" s="616"/>
      <c r="DM5" s="616"/>
      <c r="DN5" s="616"/>
      <c r="DO5" s="616"/>
      <c r="DP5" s="8"/>
      <c r="DQ5" s="8"/>
      <c r="DR5" s="8"/>
      <c r="DS5" s="8"/>
      <c r="DT5" s="618"/>
      <c r="DU5" s="618"/>
      <c r="DV5" s="618"/>
      <c r="DW5" s="618"/>
      <c r="DX5" s="618"/>
      <c r="DY5" s="618"/>
      <c r="DZ5" s="618"/>
      <c r="EA5" s="618"/>
      <c r="EB5" s="336"/>
      <c r="EC5" s="336"/>
      <c r="ED5" s="336"/>
      <c r="EE5" s="616" t="e" vm="10">
        <v>#VALUE!</v>
      </c>
      <c r="EF5" s="616"/>
      <c r="EG5" s="616"/>
      <c r="EH5" s="616"/>
      <c r="EI5" s="616"/>
      <c r="EJ5" s="616"/>
      <c r="EK5" s="8"/>
      <c r="EL5" s="8"/>
      <c r="EM5" s="8"/>
      <c r="EN5" s="8"/>
      <c r="EO5" s="618"/>
      <c r="EP5" s="618"/>
      <c r="EQ5" s="618"/>
      <c r="ER5" s="618"/>
      <c r="ES5" s="618"/>
      <c r="ET5" s="618"/>
      <c r="EU5" s="618"/>
      <c r="EV5" s="618"/>
      <c r="EW5" s="336"/>
      <c r="EX5" s="336"/>
      <c r="EY5" s="336"/>
      <c r="EZ5" s="616" t="e" vm="10">
        <v>#VALUE!</v>
      </c>
      <c r="FA5" s="616"/>
      <c r="FB5" s="616"/>
      <c r="FC5" s="616"/>
      <c r="FD5" s="616"/>
      <c r="FE5" s="616"/>
      <c r="FF5" s="8"/>
      <c r="FG5" s="8"/>
      <c r="FH5" s="8"/>
      <c r="FI5" s="8"/>
      <c r="FJ5" s="618"/>
      <c r="FK5" s="618"/>
      <c r="FL5" s="618"/>
      <c r="FM5" s="618"/>
      <c r="FN5" s="618"/>
      <c r="FO5" s="618"/>
      <c r="FP5" s="618"/>
      <c r="FQ5" s="618"/>
      <c r="FR5" s="336"/>
      <c r="FS5" s="336"/>
      <c r="FT5" s="336"/>
      <c r="FU5" s="616" t="e" vm="10">
        <v>#VALUE!</v>
      </c>
      <c r="FV5" s="616"/>
      <c r="FW5" s="616"/>
      <c r="FX5" s="616"/>
      <c r="FY5" s="616"/>
      <c r="FZ5" s="616"/>
      <c r="GA5" s="8"/>
      <c r="GB5" s="8"/>
      <c r="GC5" s="8"/>
      <c r="GD5" s="8"/>
      <c r="GE5" s="618"/>
      <c r="GF5" s="618"/>
      <c r="GG5" s="618"/>
      <c r="GH5" s="618"/>
      <c r="GI5" s="618"/>
      <c r="GJ5" s="618"/>
      <c r="GK5" s="618"/>
      <c r="GL5" s="618"/>
      <c r="GM5" s="336"/>
      <c r="GN5" s="336"/>
      <c r="GO5" s="336"/>
      <c r="GP5" s="616" t="e" vm="10">
        <v>#VALUE!</v>
      </c>
      <c r="GQ5" s="616"/>
      <c r="GR5" s="616"/>
      <c r="GS5" s="616"/>
      <c r="GT5" s="616"/>
      <c r="GU5" s="616"/>
      <c r="GV5" s="8"/>
      <c r="GW5" s="8"/>
      <c r="GX5" s="8"/>
      <c r="GY5" s="8"/>
      <c r="GZ5" s="618"/>
      <c r="HA5" s="618"/>
      <c r="HB5" s="618"/>
      <c r="HC5" s="618"/>
      <c r="HD5" s="618"/>
      <c r="HE5" s="618"/>
      <c r="HF5" s="618"/>
      <c r="HG5" s="618"/>
      <c r="HH5" s="336"/>
      <c r="HI5" s="336"/>
      <c r="HJ5" s="336"/>
      <c r="HK5" s="616" t="e" vm="10">
        <v>#VALUE!</v>
      </c>
      <c r="HL5" s="616"/>
      <c r="HM5" s="616"/>
      <c r="HN5" s="616"/>
      <c r="HO5" s="616"/>
      <c r="HP5" s="616"/>
      <c r="HQ5" s="8"/>
      <c r="HR5" s="8"/>
      <c r="HS5" s="8"/>
      <c r="HT5" s="8"/>
      <c r="HU5" s="618"/>
      <c r="HV5" s="618"/>
      <c r="HW5" s="618"/>
      <c r="HX5" s="618"/>
      <c r="HY5" s="618"/>
      <c r="HZ5" s="618"/>
      <c r="IA5" s="618"/>
      <c r="IB5" s="618"/>
      <c r="IC5" s="336"/>
      <c r="ID5" s="336"/>
      <c r="IE5" s="336"/>
      <c r="IF5" s="616" t="e" vm="10">
        <v>#VALUE!</v>
      </c>
      <c r="IG5" s="616"/>
      <c r="IH5" s="616"/>
      <c r="II5" s="616"/>
      <c r="IJ5" s="616"/>
      <c r="IK5" s="616"/>
      <c r="IL5" s="8"/>
      <c r="IM5" s="8"/>
      <c r="IN5" s="8"/>
      <c r="IO5" s="8"/>
      <c r="IP5" s="618"/>
      <c r="IQ5" s="618"/>
      <c r="IR5" s="618"/>
      <c r="IS5" s="618"/>
      <c r="IT5" s="618"/>
      <c r="IU5" s="618"/>
      <c r="IV5" s="618"/>
      <c r="IW5" s="618"/>
      <c r="IX5" s="336"/>
      <c r="IY5" s="336"/>
      <c r="IZ5" s="336"/>
      <c r="JA5" s="616" t="e" vm="10">
        <v>#VALUE!</v>
      </c>
      <c r="JB5" s="616"/>
      <c r="JC5" s="616"/>
      <c r="JD5" s="616"/>
      <c r="JE5" s="616"/>
      <c r="JF5" s="616"/>
      <c r="JG5" s="8"/>
      <c r="JH5" s="8"/>
      <c r="JI5" s="8"/>
      <c r="JJ5" s="8"/>
      <c r="JK5" s="618"/>
      <c r="JL5" s="618"/>
      <c r="JM5" s="618"/>
      <c r="JN5" s="618"/>
      <c r="JO5" s="618"/>
      <c r="JP5" s="618"/>
      <c r="JQ5" s="618"/>
      <c r="JR5" s="618"/>
      <c r="JS5" s="336"/>
      <c r="JT5" s="336"/>
      <c r="JU5" s="336"/>
      <c r="JV5" s="616" t="e" vm="10">
        <v>#VALUE!</v>
      </c>
      <c r="JW5" s="616"/>
      <c r="JX5" s="616"/>
      <c r="JY5" s="616"/>
      <c r="JZ5" s="616"/>
      <c r="KA5" s="616"/>
      <c r="KB5" s="8"/>
      <c r="KC5" s="8"/>
      <c r="KD5" s="8"/>
      <c r="KE5" s="8"/>
      <c r="KF5" s="618"/>
      <c r="KG5" s="618"/>
      <c r="KH5" s="618"/>
      <c r="KI5" s="618"/>
      <c r="KJ5" s="618"/>
      <c r="KK5" s="618"/>
      <c r="KL5" s="618"/>
      <c r="KM5" s="618"/>
      <c r="KN5" s="616" t="e" vm="10">
        <v>#VALUE!</v>
      </c>
      <c r="KO5" s="616"/>
      <c r="KP5" s="616"/>
      <c r="KQ5" s="616"/>
      <c r="KR5" s="616"/>
      <c r="KS5" s="616"/>
      <c r="KT5" s="8"/>
      <c r="KU5" s="8"/>
      <c r="KV5" s="8"/>
      <c r="KW5" s="8"/>
      <c r="KX5" s="618"/>
      <c r="KY5" s="618"/>
      <c r="KZ5" s="618"/>
      <c r="LA5" s="618"/>
      <c r="LB5" s="618"/>
      <c r="LC5" s="618"/>
      <c r="LD5" s="618"/>
      <c r="LE5" s="618"/>
      <c r="LF5" s="616" t="e" vm="10">
        <v>#VALUE!</v>
      </c>
      <c r="LG5" s="616"/>
      <c r="LH5" s="616"/>
      <c r="LI5" s="616"/>
      <c r="LJ5" s="616"/>
      <c r="LK5" s="616"/>
      <c r="LL5" s="8"/>
      <c r="LM5" s="8"/>
      <c r="LN5" s="8"/>
      <c r="LO5" s="8"/>
      <c r="LP5" s="618"/>
      <c r="LQ5" s="618"/>
      <c r="LR5" s="618"/>
      <c r="LS5" s="618"/>
      <c r="LT5" s="618"/>
      <c r="LU5" s="618"/>
      <c r="LV5" s="618"/>
      <c r="LW5" s="618"/>
      <c r="LX5" s="616" t="e" vm="10">
        <v>#VALUE!</v>
      </c>
      <c r="LY5" s="616"/>
      <c r="LZ5" s="616"/>
      <c r="MA5" s="616"/>
      <c r="MB5" s="616"/>
      <c r="MC5" s="616"/>
      <c r="MD5" s="8"/>
      <c r="ME5" s="8"/>
      <c r="MF5" s="8"/>
      <c r="MG5" s="8"/>
      <c r="MH5" s="618"/>
      <c r="MI5" s="618"/>
      <c r="MJ5" s="618"/>
      <c r="MK5" s="618"/>
      <c r="ML5" s="618"/>
      <c r="MM5" s="618"/>
      <c r="MN5" s="618"/>
      <c r="MO5" s="618"/>
      <c r="MP5" s="616" t="e" vm="10">
        <v>#VALUE!</v>
      </c>
      <c r="MQ5" s="616"/>
      <c r="MR5" s="616"/>
      <c r="MS5" s="616"/>
      <c r="MT5" s="616"/>
      <c r="MU5" s="616"/>
      <c r="MV5" s="8"/>
      <c r="MW5" s="8"/>
      <c r="MX5" s="8"/>
      <c r="MY5" s="8"/>
      <c r="MZ5" s="618"/>
      <c r="NA5" s="618"/>
      <c r="NB5" s="618"/>
      <c r="NC5" s="618"/>
      <c r="ND5" s="618"/>
      <c r="NE5" s="618"/>
      <c r="NF5" s="618"/>
      <c r="NG5" s="618"/>
      <c r="NH5" s="616" t="e" vm="10">
        <v>#VALUE!</v>
      </c>
      <c r="NI5" s="616"/>
      <c r="NJ5" s="616"/>
      <c r="NK5" s="616"/>
      <c r="NL5" s="616"/>
      <c r="NM5" s="616"/>
      <c r="NN5" s="8"/>
      <c r="NO5" s="8"/>
      <c r="NP5" s="8"/>
      <c r="NQ5" s="8"/>
      <c r="NR5" s="618"/>
      <c r="NS5" s="618"/>
      <c r="NT5" s="618"/>
      <c r="NU5" s="618"/>
      <c r="NV5" s="618"/>
      <c r="NW5" s="618"/>
      <c r="NX5" s="618"/>
      <c r="NY5" s="618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11"/>
      <c r="OM5" s="444"/>
      <c r="ON5" s="444"/>
      <c r="OO5" s="444"/>
      <c r="OP5" s="444"/>
      <c r="OQ5" s="444"/>
    </row>
    <row r="6" spans="1:407" ht="3.75" customHeight="1" x14ac:dyDescent="0.65">
      <c r="B6" s="27"/>
      <c r="C6" s="796"/>
      <c r="D6" s="797"/>
      <c r="E6" s="797"/>
      <c r="F6" s="797"/>
      <c r="G6" s="797"/>
      <c r="H6" s="797"/>
      <c r="I6" s="797"/>
      <c r="J6" s="797"/>
      <c r="K6" s="797"/>
      <c r="L6" s="797"/>
      <c r="M6" s="797"/>
      <c r="N6" s="797"/>
      <c r="O6" s="797"/>
      <c r="P6" s="797"/>
      <c r="Q6" s="797"/>
      <c r="R6" s="797"/>
      <c r="S6" s="797"/>
      <c r="T6" s="801"/>
      <c r="U6" s="801"/>
      <c r="V6" s="801"/>
      <c r="W6" s="801"/>
      <c r="X6" s="801"/>
      <c r="Y6" s="801"/>
      <c r="Z6" s="801"/>
      <c r="AA6" s="801"/>
      <c r="AB6" s="801"/>
      <c r="AC6" s="801"/>
      <c r="AD6" s="801"/>
      <c r="AE6" s="801"/>
      <c r="AF6" s="801"/>
      <c r="AG6" s="801"/>
      <c r="AH6" s="801"/>
      <c r="AI6" s="801"/>
      <c r="AJ6" s="801"/>
      <c r="AK6" s="801"/>
      <c r="AL6" s="801"/>
      <c r="AM6" s="801"/>
      <c r="AN6" s="801"/>
      <c r="AO6" s="801"/>
      <c r="AP6" s="801"/>
      <c r="AQ6" s="801"/>
      <c r="AR6" s="801"/>
      <c r="AS6" s="801"/>
      <c r="AT6" s="801"/>
      <c r="AU6" s="801"/>
      <c r="AV6" s="801"/>
      <c r="AW6" s="801"/>
      <c r="AX6" s="801"/>
      <c r="AY6" s="801"/>
      <c r="AZ6" s="801"/>
      <c r="BA6" s="801"/>
      <c r="BB6" s="801"/>
      <c r="BC6" s="801"/>
      <c r="BD6" s="801"/>
      <c r="BE6" s="801"/>
      <c r="BF6" s="801"/>
      <c r="BG6" s="801"/>
      <c r="BH6" s="801"/>
      <c r="BI6" s="801"/>
      <c r="BJ6" s="801"/>
      <c r="BK6" s="801"/>
      <c r="BL6" s="801"/>
      <c r="BM6" s="801"/>
      <c r="BN6" s="801"/>
      <c r="BO6" s="801"/>
      <c r="BP6" s="801"/>
      <c r="BQ6" s="801"/>
      <c r="BR6" s="801"/>
      <c r="BS6" s="801"/>
      <c r="BT6" s="801"/>
      <c r="BU6" s="801"/>
      <c r="BV6" s="801"/>
      <c r="BW6" s="801"/>
      <c r="BX6" s="801"/>
      <c r="BY6" s="801"/>
      <c r="BZ6" s="801"/>
      <c r="CA6" s="801"/>
      <c r="CB6" s="801"/>
      <c r="CC6" s="801"/>
      <c r="CD6" s="618"/>
      <c r="CE6" s="618"/>
      <c r="CF6" s="618"/>
      <c r="CG6" s="618"/>
      <c r="CH6" s="618"/>
      <c r="CI6" s="618"/>
      <c r="CJ6" s="618"/>
      <c r="CK6" s="618"/>
      <c r="CO6" s="616"/>
      <c r="CP6" s="616"/>
      <c r="CQ6" s="616"/>
      <c r="CR6" s="616"/>
      <c r="CS6" s="616"/>
      <c r="CT6" s="616"/>
      <c r="CU6" s="8"/>
      <c r="CY6" s="618"/>
      <c r="CZ6" s="618"/>
      <c r="DA6" s="618"/>
      <c r="DB6" s="618"/>
      <c r="DC6" s="618"/>
      <c r="DD6" s="618"/>
      <c r="DE6" s="618"/>
      <c r="DF6" s="618"/>
      <c r="DJ6" s="616"/>
      <c r="DK6" s="616"/>
      <c r="DL6" s="616"/>
      <c r="DM6" s="616"/>
      <c r="DN6" s="616"/>
      <c r="DO6" s="616"/>
      <c r="DP6" s="8"/>
      <c r="DT6" s="618"/>
      <c r="DU6" s="618"/>
      <c r="DV6" s="618"/>
      <c r="DW6" s="618"/>
      <c r="DX6" s="618"/>
      <c r="DY6" s="618"/>
      <c r="DZ6" s="618"/>
      <c r="EA6" s="618"/>
      <c r="EE6" s="616"/>
      <c r="EF6" s="616"/>
      <c r="EG6" s="616"/>
      <c r="EH6" s="616"/>
      <c r="EI6" s="616"/>
      <c r="EJ6" s="616"/>
      <c r="EK6" s="8"/>
      <c r="EO6" s="618"/>
      <c r="EP6" s="618"/>
      <c r="EQ6" s="618"/>
      <c r="ER6" s="618"/>
      <c r="ES6" s="618"/>
      <c r="ET6" s="618"/>
      <c r="EU6" s="618"/>
      <c r="EV6" s="618"/>
      <c r="EZ6" s="616"/>
      <c r="FA6" s="616"/>
      <c r="FB6" s="616"/>
      <c r="FC6" s="616"/>
      <c r="FD6" s="616"/>
      <c r="FE6" s="616"/>
      <c r="FF6" s="8"/>
      <c r="FJ6" s="618"/>
      <c r="FK6" s="618"/>
      <c r="FL6" s="618"/>
      <c r="FM6" s="618"/>
      <c r="FN6" s="618"/>
      <c r="FO6" s="618"/>
      <c r="FP6" s="618"/>
      <c r="FQ6" s="618"/>
      <c r="FU6" s="616"/>
      <c r="FV6" s="616"/>
      <c r="FW6" s="616"/>
      <c r="FX6" s="616"/>
      <c r="FY6" s="616"/>
      <c r="FZ6" s="616"/>
      <c r="GA6" s="8"/>
      <c r="GE6" s="618"/>
      <c r="GF6" s="618"/>
      <c r="GG6" s="618"/>
      <c r="GH6" s="618"/>
      <c r="GI6" s="618"/>
      <c r="GJ6" s="618"/>
      <c r="GK6" s="618"/>
      <c r="GL6" s="618"/>
      <c r="GP6" s="616"/>
      <c r="GQ6" s="616"/>
      <c r="GR6" s="616"/>
      <c r="GS6" s="616"/>
      <c r="GT6" s="616"/>
      <c r="GU6" s="616"/>
      <c r="GV6" s="8"/>
      <c r="GZ6" s="618"/>
      <c r="HA6" s="618"/>
      <c r="HB6" s="618"/>
      <c r="HC6" s="618"/>
      <c r="HD6" s="618"/>
      <c r="HE6" s="618"/>
      <c r="HF6" s="618"/>
      <c r="HG6" s="618"/>
      <c r="HK6" s="616"/>
      <c r="HL6" s="616"/>
      <c r="HM6" s="616"/>
      <c r="HN6" s="616"/>
      <c r="HO6" s="616"/>
      <c r="HP6" s="616"/>
      <c r="HQ6" s="8"/>
      <c r="HU6" s="618"/>
      <c r="HV6" s="618"/>
      <c r="HW6" s="618"/>
      <c r="HX6" s="618"/>
      <c r="HY6" s="618"/>
      <c r="HZ6" s="618"/>
      <c r="IA6" s="618"/>
      <c r="IB6" s="618"/>
      <c r="IF6" s="616"/>
      <c r="IG6" s="616"/>
      <c r="IH6" s="616"/>
      <c r="II6" s="616"/>
      <c r="IJ6" s="616"/>
      <c r="IK6" s="616"/>
      <c r="IL6" s="8"/>
      <c r="IP6" s="618"/>
      <c r="IQ6" s="618"/>
      <c r="IR6" s="618"/>
      <c r="IS6" s="618"/>
      <c r="IT6" s="618"/>
      <c r="IU6" s="618"/>
      <c r="IV6" s="618"/>
      <c r="IW6" s="618"/>
      <c r="JA6" s="616"/>
      <c r="JB6" s="616"/>
      <c r="JC6" s="616"/>
      <c r="JD6" s="616"/>
      <c r="JE6" s="616"/>
      <c r="JF6" s="616"/>
      <c r="JG6" s="8"/>
      <c r="JK6" s="618"/>
      <c r="JL6" s="618"/>
      <c r="JM6" s="618"/>
      <c r="JN6" s="618"/>
      <c r="JO6" s="618"/>
      <c r="JP6" s="618"/>
      <c r="JQ6" s="618"/>
      <c r="JR6" s="618"/>
      <c r="JV6" s="616"/>
      <c r="JW6" s="616"/>
      <c r="JX6" s="616"/>
      <c r="JY6" s="616"/>
      <c r="JZ6" s="616"/>
      <c r="KA6" s="616"/>
      <c r="KB6" s="8"/>
      <c r="KF6" s="618"/>
      <c r="KG6" s="618"/>
      <c r="KH6" s="618"/>
      <c r="KI6" s="618"/>
      <c r="KJ6" s="618"/>
      <c r="KK6" s="618"/>
      <c r="KL6" s="618"/>
      <c r="KM6" s="618"/>
      <c r="KN6" s="616"/>
      <c r="KO6" s="616"/>
      <c r="KP6" s="616"/>
      <c r="KQ6" s="616"/>
      <c r="KR6" s="616"/>
      <c r="KS6" s="616"/>
      <c r="KT6" s="8"/>
      <c r="KX6" s="618"/>
      <c r="KY6" s="618"/>
      <c r="KZ6" s="618"/>
      <c r="LA6" s="618"/>
      <c r="LB6" s="618"/>
      <c r="LC6" s="618"/>
      <c r="LD6" s="618"/>
      <c r="LE6" s="618"/>
      <c r="LF6" s="616"/>
      <c r="LG6" s="616"/>
      <c r="LH6" s="616"/>
      <c r="LI6" s="616"/>
      <c r="LJ6" s="616"/>
      <c r="LK6" s="616"/>
      <c r="LL6" s="8"/>
      <c r="LP6" s="618"/>
      <c r="LQ6" s="618"/>
      <c r="LR6" s="618"/>
      <c r="LS6" s="618"/>
      <c r="LT6" s="618"/>
      <c r="LU6" s="618"/>
      <c r="LV6" s="618"/>
      <c r="LW6" s="618"/>
      <c r="LX6" s="616"/>
      <c r="LY6" s="616"/>
      <c r="LZ6" s="616"/>
      <c r="MA6" s="616"/>
      <c r="MB6" s="616"/>
      <c r="MC6" s="616"/>
      <c r="MD6" s="8"/>
      <c r="MH6" s="618"/>
      <c r="MI6" s="618"/>
      <c r="MJ6" s="618"/>
      <c r="MK6" s="618"/>
      <c r="ML6" s="618"/>
      <c r="MM6" s="618"/>
      <c r="MN6" s="618"/>
      <c r="MO6" s="618"/>
      <c r="MP6" s="616"/>
      <c r="MQ6" s="616"/>
      <c r="MR6" s="616"/>
      <c r="MS6" s="616"/>
      <c r="MT6" s="616"/>
      <c r="MU6" s="616"/>
      <c r="MV6" s="8"/>
      <c r="MZ6" s="618"/>
      <c r="NA6" s="618"/>
      <c r="NB6" s="618"/>
      <c r="NC6" s="618"/>
      <c r="ND6" s="618"/>
      <c r="NE6" s="618"/>
      <c r="NF6" s="618"/>
      <c r="NG6" s="618"/>
      <c r="NH6" s="616"/>
      <c r="NI6" s="616"/>
      <c r="NJ6" s="616"/>
      <c r="NK6" s="616"/>
      <c r="NL6" s="616"/>
      <c r="NM6" s="616"/>
      <c r="NN6" s="8"/>
      <c r="NR6" s="618"/>
      <c r="NS6" s="618"/>
      <c r="NT6" s="618"/>
      <c r="NU6" s="618"/>
      <c r="NV6" s="618"/>
      <c r="NW6" s="618"/>
      <c r="NX6" s="618"/>
      <c r="NY6" s="618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11"/>
      <c r="OM6" s="444"/>
      <c r="ON6" s="444"/>
      <c r="OO6" s="444"/>
      <c r="OP6" s="444"/>
      <c r="OQ6" s="444"/>
    </row>
    <row r="7" spans="1:407" ht="3.75" customHeight="1" x14ac:dyDescent="0.65">
      <c r="B7" s="27"/>
      <c r="C7" s="796"/>
      <c r="D7" s="797"/>
      <c r="E7" s="797"/>
      <c r="F7" s="797"/>
      <c r="G7" s="797"/>
      <c r="H7" s="797"/>
      <c r="I7" s="797"/>
      <c r="J7" s="797"/>
      <c r="K7" s="797"/>
      <c r="L7" s="797"/>
      <c r="M7" s="797"/>
      <c r="N7" s="797"/>
      <c r="O7" s="797"/>
      <c r="P7" s="797"/>
      <c r="Q7" s="797"/>
      <c r="R7" s="797"/>
      <c r="S7" s="797"/>
      <c r="T7" s="801"/>
      <c r="U7" s="801"/>
      <c r="V7" s="801"/>
      <c r="W7" s="801"/>
      <c r="X7" s="801"/>
      <c r="Y7" s="801"/>
      <c r="Z7" s="801"/>
      <c r="AA7" s="801"/>
      <c r="AB7" s="801"/>
      <c r="AC7" s="801"/>
      <c r="AD7" s="801"/>
      <c r="AE7" s="801"/>
      <c r="AF7" s="801"/>
      <c r="AG7" s="801"/>
      <c r="AH7" s="801"/>
      <c r="AI7" s="801"/>
      <c r="AJ7" s="801"/>
      <c r="AK7" s="801"/>
      <c r="AL7" s="801"/>
      <c r="AM7" s="801"/>
      <c r="AN7" s="801"/>
      <c r="AO7" s="801"/>
      <c r="AP7" s="801"/>
      <c r="AQ7" s="801"/>
      <c r="AR7" s="801"/>
      <c r="AS7" s="801"/>
      <c r="AT7" s="801"/>
      <c r="AU7" s="801"/>
      <c r="AV7" s="801"/>
      <c r="AW7" s="801"/>
      <c r="AX7" s="801"/>
      <c r="AY7" s="801"/>
      <c r="AZ7" s="801"/>
      <c r="BA7" s="801"/>
      <c r="BB7" s="801"/>
      <c r="BC7" s="801"/>
      <c r="BD7" s="801"/>
      <c r="BE7" s="801"/>
      <c r="BF7" s="801"/>
      <c r="BG7" s="801"/>
      <c r="BH7" s="801"/>
      <c r="BI7" s="801"/>
      <c r="BJ7" s="801"/>
      <c r="BK7" s="801"/>
      <c r="BL7" s="801"/>
      <c r="BM7" s="801"/>
      <c r="BN7" s="801"/>
      <c r="BO7" s="801"/>
      <c r="BP7" s="801"/>
      <c r="BQ7" s="801"/>
      <c r="BR7" s="801"/>
      <c r="BS7" s="801"/>
      <c r="BT7" s="801"/>
      <c r="BU7" s="801"/>
      <c r="BV7" s="801"/>
      <c r="BW7" s="801"/>
      <c r="BX7" s="801"/>
      <c r="BY7" s="801"/>
      <c r="BZ7" s="801"/>
      <c r="CA7" s="801"/>
      <c r="CB7" s="801"/>
      <c r="CC7" s="801"/>
      <c r="CD7" s="618"/>
      <c r="CE7" s="618"/>
      <c r="CF7" s="618"/>
      <c r="CG7" s="618"/>
      <c r="CH7" s="618"/>
      <c r="CI7" s="618"/>
      <c r="CJ7" s="618"/>
      <c r="CK7" s="618"/>
      <c r="CO7" s="616"/>
      <c r="CP7" s="616"/>
      <c r="CQ7" s="616"/>
      <c r="CR7" s="616"/>
      <c r="CS7" s="616"/>
      <c r="CT7" s="616"/>
      <c r="CU7" s="8"/>
      <c r="CY7" s="618"/>
      <c r="CZ7" s="618"/>
      <c r="DA7" s="618"/>
      <c r="DB7" s="618"/>
      <c r="DC7" s="618"/>
      <c r="DD7" s="618"/>
      <c r="DE7" s="618"/>
      <c r="DF7" s="618"/>
      <c r="DJ7" s="616"/>
      <c r="DK7" s="616"/>
      <c r="DL7" s="616"/>
      <c r="DM7" s="616"/>
      <c r="DN7" s="616"/>
      <c r="DO7" s="616"/>
      <c r="DP7" s="8"/>
      <c r="DT7" s="618"/>
      <c r="DU7" s="618"/>
      <c r="DV7" s="618"/>
      <c r="DW7" s="618"/>
      <c r="DX7" s="618"/>
      <c r="DY7" s="618"/>
      <c r="DZ7" s="618"/>
      <c r="EA7" s="618"/>
      <c r="EE7" s="616"/>
      <c r="EF7" s="616"/>
      <c r="EG7" s="616"/>
      <c r="EH7" s="616"/>
      <c r="EI7" s="616"/>
      <c r="EJ7" s="616"/>
      <c r="EK7" s="8"/>
      <c r="EO7" s="618"/>
      <c r="EP7" s="618"/>
      <c r="EQ7" s="618"/>
      <c r="ER7" s="618"/>
      <c r="ES7" s="618"/>
      <c r="ET7" s="618"/>
      <c r="EU7" s="618"/>
      <c r="EV7" s="618"/>
      <c r="EZ7" s="616"/>
      <c r="FA7" s="616"/>
      <c r="FB7" s="616"/>
      <c r="FC7" s="616"/>
      <c r="FD7" s="616"/>
      <c r="FE7" s="616"/>
      <c r="FF7" s="8"/>
      <c r="FJ7" s="618"/>
      <c r="FK7" s="618"/>
      <c r="FL7" s="618"/>
      <c r="FM7" s="618"/>
      <c r="FN7" s="618"/>
      <c r="FO7" s="618"/>
      <c r="FP7" s="618"/>
      <c r="FQ7" s="618"/>
      <c r="FU7" s="616"/>
      <c r="FV7" s="616"/>
      <c r="FW7" s="616"/>
      <c r="FX7" s="616"/>
      <c r="FY7" s="616"/>
      <c r="FZ7" s="616"/>
      <c r="GA7" s="8"/>
      <c r="GE7" s="618"/>
      <c r="GF7" s="618"/>
      <c r="GG7" s="618"/>
      <c r="GH7" s="618"/>
      <c r="GI7" s="618"/>
      <c r="GJ7" s="618"/>
      <c r="GK7" s="618"/>
      <c r="GL7" s="618"/>
      <c r="GP7" s="616"/>
      <c r="GQ7" s="616"/>
      <c r="GR7" s="616"/>
      <c r="GS7" s="616"/>
      <c r="GT7" s="616"/>
      <c r="GU7" s="616"/>
      <c r="GV7" s="8"/>
      <c r="GZ7" s="618"/>
      <c r="HA7" s="618"/>
      <c r="HB7" s="618"/>
      <c r="HC7" s="618"/>
      <c r="HD7" s="618"/>
      <c r="HE7" s="618"/>
      <c r="HF7" s="618"/>
      <c r="HG7" s="618"/>
      <c r="HK7" s="616"/>
      <c r="HL7" s="616"/>
      <c r="HM7" s="616"/>
      <c r="HN7" s="616"/>
      <c r="HO7" s="616"/>
      <c r="HP7" s="616"/>
      <c r="HQ7" s="8"/>
      <c r="HU7" s="618"/>
      <c r="HV7" s="618"/>
      <c r="HW7" s="618"/>
      <c r="HX7" s="618"/>
      <c r="HY7" s="618"/>
      <c r="HZ7" s="618"/>
      <c r="IA7" s="618"/>
      <c r="IB7" s="618"/>
      <c r="IF7" s="616"/>
      <c r="IG7" s="616"/>
      <c r="IH7" s="616"/>
      <c r="II7" s="616"/>
      <c r="IJ7" s="616"/>
      <c r="IK7" s="616"/>
      <c r="IL7" s="8"/>
      <c r="IP7" s="618"/>
      <c r="IQ7" s="618"/>
      <c r="IR7" s="618"/>
      <c r="IS7" s="618"/>
      <c r="IT7" s="618"/>
      <c r="IU7" s="618"/>
      <c r="IV7" s="618"/>
      <c r="IW7" s="618"/>
      <c r="JA7" s="616"/>
      <c r="JB7" s="616"/>
      <c r="JC7" s="616"/>
      <c r="JD7" s="616"/>
      <c r="JE7" s="616"/>
      <c r="JF7" s="616"/>
      <c r="JG7" s="8"/>
      <c r="JK7" s="618"/>
      <c r="JL7" s="618"/>
      <c r="JM7" s="618"/>
      <c r="JN7" s="618"/>
      <c r="JO7" s="618"/>
      <c r="JP7" s="618"/>
      <c r="JQ7" s="618"/>
      <c r="JR7" s="618"/>
      <c r="JV7" s="616"/>
      <c r="JW7" s="616"/>
      <c r="JX7" s="616"/>
      <c r="JY7" s="616"/>
      <c r="JZ7" s="616"/>
      <c r="KA7" s="616"/>
      <c r="KB7" s="8"/>
      <c r="KF7" s="618"/>
      <c r="KG7" s="618"/>
      <c r="KH7" s="618"/>
      <c r="KI7" s="618"/>
      <c r="KJ7" s="618"/>
      <c r="KK7" s="618"/>
      <c r="KL7" s="618"/>
      <c r="KM7" s="618"/>
      <c r="KN7" s="616"/>
      <c r="KO7" s="616"/>
      <c r="KP7" s="616"/>
      <c r="KQ7" s="616"/>
      <c r="KR7" s="616"/>
      <c r="KS7" s="616"/>
      <c r="KT7" s="8"/>
      <c r="KX7" s="618"/>
      <c r="KY7" s="618"/>
      <c r="KZ7" s="618"/>
      <c r="LA7" s="618"/>
      <c r="LB7" s="618"/>
      <c r="LC7" s="618"/>
      <c r="LD7" s="618"/>
      <c r="LE7" s="618"/>
      <c r="LF7" s="616"/>
      <c r="LG7" s="616"/>
      <c r="LH7" s="616"/>
      <c r="LI7" s="616"/>
      <c r="LJ7" s="616"/>
      <c r="LK7" s="616"/>
      <c r="LL7" s="8"/>
      <c r="LP7" s="618"/>
      <c r="LQ7" s="618"/>
      <c r="LR7" s="618"/>
      <c r="LS7" s="618"/>
      <c r="LT7" s="618"/>
      <c r="LU7" s="618"/>
      <c r="LV7" s="618"/>
      <c r="LW7" s="618"/>
      <c r="LX7" s="616"/>
      <c r="LY7" s="616"/>
      <c r="LZ7" s="616"/>
      <c r="MA7" s="616"/>
      <c r="MB7" s="616"/>
      <c r="MC7" s="616"/>
      <c r="MD7" s="8"/>
      <c r="MH7" s="618"/>
      <c r="MI7" s="618"/>
      <c r="MJ7" s="618"/>
      <c r="MK7" s="618"/>
      <c r="ML7" s="618"/>
      <c r="MM7" s="618"/>
      <c r="MN7" s="618"/>
      <c r="MO7" s="618"/>
      <c r="MP7" s="616"/>
      <c r="MQ7" s="616"/>
      <c r="MR7" s="616"/>
      <c r="MS7" s="616"/>
      <c r="MT7" s="616"/>
      <c r="MU7" s="616"/>
      <c r="MV7" s="8"/>
      <c r="MZ7" s="618"/>
      <c r="NA7" s="618"/>
      <c r="NB7" s="618"/>
      <c r="NC7" s="618"/>
      <c r="ND7" s="618"/>
      <c r="NE7" s="618"/>
      <c r="NF7" s="618"/>
      <c r="NG7" s="618"/>
      <c r="NH7" s="616"/>
      <c r="NI7" s="616"/>
      <c r="NJ7" s="616"/>
      <c r="NK7" s="616"/>
      <c r="NL7" s="616"/>
      <c r="NM7" s="616"/>
      <c r="NN7" s="8"/>
      <c r="NR7" s="618"/>
      <c r="NS7" s="618"/>
      <c r="NT7" s="618"/>
      <c r="NU7" s="618"/>
      <c r="NV7" s="618"/>
      <c r="NW7" s="618"/>
      <c r="NX7" s="618"/>
      <c r="NY7" s="618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11"/>
      <c r="OM7" s="444"/>
      <c r="ON7" s="444"/>
      <c r="OO7" s="444"/>
      <c r="OP7" s="444"/>
      <c r="OQ7" s="444"/>
    </row>
    <row r="8" spans="1:407" ht="3.75" customHeight="1" x14ac:dyDescent="0.65">
      <c r="B8" s="27"/>
      <c r="C8" s="796"/>
      <c r="D8" s="797"/>
      <c r="E8" s="797"/>
      <c r="F8" s="797"/>
      <c r="G8" s="797"/>
      <c r="H8" s="797"/>
      <c r="I8" s="797"/>
      <c r="J8" s="797"/>
      <c r="K8" s="797"/>
      <c r="L8" s="797"/>
      <c r="M8" s="797"/>
      <c r="N8" s="797"/>
      <c r="O8" s="797"/>
      <c r="P8" s="797"/>
      <c r="Q8" s="797"/>
      <c r="R8" s="797"/>
      <c r="S8" s="797"/>
      <c r="T8" s="801"/>
      <c r="U8" s="801"/>
      <c r="V8" s="801"/>
      <c r="W8" s="801"/>
      <c r="X8" s="801"/>
      <c r="Y8" s="801"/>
      <c r="Z8" s="801"/>
      <c r="AA8" s="801"/>
      <c r="AB8" s="801"/>
      <c r="AC8" s="801"/>
      <c r="AD8" s="801"/>
      <c r="AE8" s="801"/>
      <c r="AF8" s="801"/>
      <c r="AG8" s="801"/>
      <c r="AH8" s="801"/>
      <c r="AI8" s="801"/>
      <c r="AJ8" s="801"/>
      <c r="AK8" s="801"/>
      <c r="AL8" s="801"/>
      <c r="AM8" s="801"/>
      <c r="AN8" s="801"/>
      <c r="AO8" s="801"/>
      <c r="AP8" s="801"/>
      <c r="AQ8" s="801"/>
      <c r="AR8" s="801"/>
      <c r="AS8" s="801"/>
      <c r="AT8" s="801"/>
      <c r="AU8" s="801"/>
      <c r="AV8" s="801"/>
      <c r="AW8" s="801"/>
      <c r="AX8" s="801"/>
      <c r="AY8" s="801"/>
      <c r="AZ8" s="801"/>
      <c r="BA8" s="801"/>
      <c r="BB8" s="801"/>
      <c r="BC8" s="801"/>
      <c r="BD8" s="801"/>
      <c r="BE8" s="801"/>
      <c r="BF8" s="801"/>
      <c r="BG8" s="801"/>
      <c r="BH8" s="801"/>
      <c r="BI8" s="801"/>
      <c r="BJ8" s="801"/>
      <c r="BK8" s="801"/>
      <c r="BL8" s="801"/>
      <c r="BM8" s="801"/>
      <c r="BN8" s="801"/>
      <c r="BO8" s="801"/>
      <c r="BP8" s="801"/>
      <c r="BQ8" s="801"/>
      <c r="BR8" s="801"/>
      <c r="BS8" s="801"/>
      <c r="BT8" s="801"/>
      <c r="BU8" s="801"/>
      <c r="BV8" s="801"/>
      <c r="BW8" s="801"/>
      <c r="BX8" s="801"/>
      <c r="BY8" s="801"/>
      <c r="BZ8" s="801"/>
      <c r="CA8" s="801"/>
      <c r="CB8" s="801"/>
      <c r="CC8" s="801"/>
      <c r="CD8" s="618"/>
      <c r="CE8" s="618"/>
      <c r="CF8" s="618"/>
      <c r="CG8" s="618"/>
      <c r="CH8" s="618"/>
      <c r="CI8" s="618"/>
      <c r="CJ8" s="618"/>
      <c r="CK8" s="618"/>
      <c r="CO8" s="616"/>
      <c r="CP8" s="616"/>
      <c r="CQ8" s="616"/>
      <c r="CR8" s="616"/>
      <c r="CS8" s="616"/>
      <c r="CT8" s="616"/>
      <c r="CU8" s="8"/>
      <c r="CY8" s="618"/>
      <c r="CZ8" s="618"/>
      <c r="DA8" s="618"/>
      <c r="DB8" s="618"/>
      <c r="DC8" s="618"/>
      <c r="DD8" s="618"/>
      <c r="DE8" s="618"/>
      <c r="DF8" s="618"/>
      <c r="DJ8" s="616"/>
      <c r="DK8" s="616"/>
      <c r="DL8" s="616"/>
      <c r="DM8" s="616"/>
      <c r="DN8" s="616"/>
      <c r="DO8" s="616"/>
      <c r="DP8" s="8"/>
      <c r="DT8" s="618"/>
      <c r="DU8" s="618"/>
      <c r="DV8" s="618"/>
      <c r="DW8" s="618"/>
      <c r="DX8" s="618"/>
      <c r="DY8" s="618"/>
      <c r="DZ8" s="618"/>
      <c r="EA8" s="618"/>
      <c r="EE8" s="616"/>
      <c r="EF8" s="616"/>
      <c r="EG8" s="616"/>
      <c r="EH8" s="616"/>
      <c r="EI8" s="616"/>
      <c r="EJ8" s="616"/>
      <c r="EK8" s="8"/>
      <c r="EO8" s="618"/>
      <c r="EP8" s="618"/>
      <c r="EQ8" s="618"/>
      <c r="ER8" s="618"/>
      <c r="ES8" s="618"/>
      <c r="ET8" s="618"/>
      <c r="EU8" s="618"/>
      <c r="EV8" s="618"/>
      <c r="EZ8" s="616"/>
      <c r="FA8" s="616"/>
      <c r="FB8" s="616"/>
      <c r="FC8" s="616"/>
      <c r="FD8" s="616"/>
      <c r="FE8" s="616"/>
      <c r="FF8" s="8"/>
      <c r="FJ8" s="618"/>
      <c r="FK8" s="618"/>
      <c r="FL8" s="618"/>
      <c r="FM8" s="618"/>
      <c r="FN8" s="618"/>
      <c r="FO8" s="618"/>
      <c r="FP8" s="618"/>
      <c r="FQ8" s="618"/>
      <c r="FU8" s="616"/>
      <c r="FV8" s="616"/>
      <c r="FW8" s="616"/>
      <c r="FX8" s="616"/>
      <c r="FY8" s="616"/>
      <c r="FZ8" s="616"/>
      <c r="GA8" s="8"/>
      <c r="GE8" s="618"/>
      <c r="GF8" s="618"/>
      <c r="GG8" s="618"/>
      <c r="GH8" s="618"/>
      <c r="GI8" s="618"/>
      <c r="GJ8" s="618"/>
      <c r="GK8" s="618"/>
      <c r="GL8" s="618"/>
      <c r="GP8" s="616"/>
      <c r="GQ8" s="616"/>
      <c r="GR8" s="616"/>
      <c r="GS8" s="616"/>
      <c r="GT8" s="616"/>
      <c r="GU8" s="616"/>
      <c r="GV8" s="8"/>
      <c r="GZ8" s="618"/>
      <c r="HA8" s="618"/>
      <c r="HB8" s="618"/>
      <c r="HC8" s="618"/>
      <c r="HD8" s="618"/>
      <c r="HE8" s="618"/>
      <c r="HF8" s="618"/>
      <c r="HG8" s="618"/>
      <c r="HK8" s="616"/>
      <c r="HL8" s="616"/>
      <c r="HM8" s="616"/>
      <c r="HN8" s="616"/>
      <c r="HO8" s="616"/>
      <c r="HP8" s="616"/>
      <c r="HQ8" s="8"/>
      <c r="HU8" s="618"/>
      <c r="HV8" s="618"/>
      <c r="HW8" s="618"/>
      <c r="HX8" s="618"/>
      <c r="HY8" s="618"/>
      <c r="HZ8" s="618"/>
      <c r="IA8" s="618"/>
      <c r="IB8" s="618"/>
      <c r="IF8" s="616"/>
      <c r="IG8" s="616"/>
      <c r="IH8" s="616"/>
      <c r="II8" s="616"/>
      <c r="IJ8" s="616"/>
      <c r="IK8" s="616"/>
      <c r="IL8" s="8"/>
      <c r="IP8" s="618"/>
      <c r="IQ8" s="618"/>
      <c r="IR8" s="618"/>
      <c r="IS8" s="618"/>
      <c r="IT8" s="618"/>
      <c r="IU8" s="618"/>
      <c r="IV8" s="618"/>
      <c r="IW8" s="618"/>
      <c r="JA8" s="616"/>
      <c r="JB8" s="616"/>
      <c r="JC8" s="616"/>
      <c r="JD8" s="616"/>
      <c r="JE8" s="616"/>
      <c r="JF8" s="616"/>
      <c r="JG8" s="8"/>
      <c r="JK8" s="618"/>
      <c r="JL8" s="618"/>
      <c r="JM8" s="618"/>
      <c r="JN8" s="618"/>
      <c r="JO8" s="618"/>
      <c r="JP8" s="618"/>
      <c r="JQ8" s="618"/>
      <c r="JR8" s="618"/>
      <c r="JV8" s="616"/>
      <c r="JW8" s="616"/>
      <c r="JX8" s="616"/>
      <c r="JY8" s="616"/>
      <c r="JZ8" s="616"/>
      <c r="KA8" s="616"/>
      <c r="KB8" s="8"/>
      <c r="KF8" s="618"/>
      <c r="KG8" s="618"/>
      <c r="KH8" s="618"/>
      <c r="KI8" s="618"/>
      <c r="KJ8" s="618"/>
      <c r="KK8" s="618"/>
      <c r="KL8" s="618"/>
      <c r="KM8" s="618"/>
      <c r="KN8" s="616"/>
      <c r="KO8" s="616"/>
      <c r="KP8" s="616"/>
      <c r="KQ8" s="616"/>
      <c r="KR8" s="616"/>
      <c r="KS8" s="616"/>
      <c r="KT8" s="8"/>
      <c r="KX8" s="618"/>
      <c r="KY8" s="618"/>
      <c r="KZ8" s="618"/>
      <c r="LA8" s="618"/>
      <c r="LB8" s="618"/>
      <c r="LC8" s="618"/>
      <c r="LD8" s="618"/>
      <c r="LE8" s="618"/>
      <c r="LF8" s="616"/>
      <c r="LG8" s="616"/>
      <c r="LH8" s="616"/>
      <c r="LI8" s="616"/>
      <c r="LJ8" s="616"/>
      <c r="LK8" s="616"/>
      <c r="LL8" s="8"/>
      <c r="LP8" s="618"/>
      <c r="LQ8" s="618"/>
      <c r="LR8" s="618"/>
      <c r="LS8" s="618"/>
      <c r="LT8" s="618"/>
      <c r="LU8" s="618"/>
      <c r="LV8" s="618"/>
      <c r="LW8" s="618"/>
      <c r="LX8" s="616"/>
      <c r="LY8" s="616"/>
      <c r="LZ8" s="616"/>
      <c r="MA8" s="616"/>
      <c r="MB8" s="616"/>
      <c r="MC8" s="616"/>
      <c r="MD8" s="8"/>
      <c r="MH8" s="618"/>
      <c r="MI8" s="618"/>
      <c r="MJ8" s="618"/>
      <c r="MK8" s="618"/>
      <c r="ML8" s="618"/>
      <c r="MM8" s="618"/>
      <c r="MN8" s="618"/>
      <c r="MO8" s="618"/>
      <c r="MP8" s="616"/>
      <c r="MQ8" s="616"/>
      <c r="MR8" s="616"/>
      <c r="MS8" s="616"/>
      <c r="MT8" s="616"/>
      <c r="MU8" s="616"/>
      <c r="MV8" s="8"/>
      <c r="MZ8" s="618"/>
      <c r="NA8" s="618"/>
      <c r="NB8" s="618"/>
      <c r="NC8" s="618"/>
      <c r="ND8" s="618"/>
      <c r="NE8" s="618"/>
      <c r="NF8" s="618"/>
      <c r="NG8" s="618"/>
      <c r="NH8" s="616"/>
      <c r="NI8" s="616"/>
      <c r="NJ8" s="616"/>
      <c r="NK8" s="616"/>
      <c r="NL8" s="616"/>
      <c r="NM8" s="616"/>
      <c r="NN8" s="8"/>
      <c r="NR8" s="618"/>
      <c r="NS8" s="618"/>
      <c r="NT8" s="618"/>
      <c r="NU8" s="618"/>
      <c r="NV8" s="618"/>
      <c r="NW8" s="618"/>
      <c r="NX8" s="618"/>
      <c r="NY8" s="618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11"/>
      <c r="OM8" s="444"/>
      <c r="ON8" s="444"/>
      <c r="OO8" s="444"/>
      <c r="OP8" s="444"/>
      <c r="OQ8" s="444"/>
    </row>
    <row r="9" spans="1:407" ht="3.75" customHeight="1" thickBot="1" x14ac:dyDescent="0.7">
      <c r="B9" s="27"/>
      <c r="C9" s="796"/>
      <c r="D9" s="797"/>
      <c r="E9" s="797"/>
      <c r="F9" s="797"/>
      <c r="G9" s="797"/>
      <c r="H9" s="797"/>
      <c r="I9" s="797"/>
      <c r="J9" s="797"/>
      <c r="K9" s="797"/>
      <c r="L9" s="797"/>
      <c r="M9" s="797"/>
      <c r="N9" s="797"/>
      <c r="O9" s="797"/>
      <c r="P9" s="797"/>
      <c r="Q9" s="797"/>
      <c r="R9" s="797"/>
      <c r="S9" s="797"/>
      <c r="T9" s="801"/>
      <c r="U9" s="801"/>
      <c r="V9" s="801"/>
      <c r="W9" s="801"/>
      <c r="X9" s="801"/>
      <c r="Y9" s="801"/>
      <c r="Z9" s="801"/>
      <c r="AA9" s="801"/>
      <c r="AB9" s="801"/>
      <c r="AC9" s="801"/>
      <c r="AD9" s="801"/>
      <c r="AE9" s="801"/>
      <c r="AF9" s="801"/>
      <c r="AG9" s="801"/>
      <c r="AH9" s="801"/>
      <c r="AI9" s="801"/>
      <c r="AJ9" s="801"/>
      <c r="AK9" s="801"/>
      <c r="AL9" s="801"/>
      <c r="AM9" s="801"/>
      <c r="AN9" s="801"/>
      <c r="AO9" s="801"/>
      <c r="AP9" s="801"/>
      <c r="AQ9" s="801"/>
      <c r="AR9" s="801"/>
      <c r="AS9" s="801"/>
      <c r="AT9" s="801"/>
      <c r="AU9" s="801"/>
      <c r="AV9" s="801"/>
      <c r="AW9" s="801"/>
      <c r="AX9" s="801"/>
      <c r="AY9" s="801"/>
      <c r="AZ9" s="801"/>
      <c r="BA9" s="801"/>
      <c r="BB9" s="801"/>
      <c r="BC9" s="801"/>
      <c r="BD9" s="801"/>
      <c r="BE9" s="801"/>
      <c r="BF9" s="801"/>
      <c r="BG9" s="801"/>
      <c r="BH9" s="801"/>
      <c r="BI9" s="801"/>
      <c r="BJ9" s="801"/>
      <c r="BK9" s="801"/>
      <c r="BL9" s="801"/>
      <c r="BM9" s="801"/>
      <c r="BN9" s="801"/>
      <c r="BO9" s="801"/>
      <c r="BP9" s="801"/>
      <c r="BQ9" s="801"/>
      <c r="BR9" s="801"/>
      <c r="BS9" s="801"/>
      <c r="BT9" s="801"/>
      <c r="BU9" s="801"/>
      <c r="BV9" s="801"/>
      <c r="BW9" s="801"/>
      <c r="BX9" s="801"/>
      <c r="BY9" s="801"/>
      <c r="BZ9" s="801"/>
      <c r="CA9" s="801"/>
      <c r="CB9" s="801"/>
      <c r="CC9" s="801"/>
      <c r="CD9" s="619"/>
      <c r="CE9" s="619"/>
      <c r="CF9" s="619"/>
      <c r="CG9" s="619"/>
      <c r="CH9" s="619"/>
      <c r="CI9" s="619"/>
      <c r="CJ9" s="619"/>
      <c r="CK9" s="619"/>
      <c r="CO9" s="617"/>
      <c r="CP9" s="617"/>
      <c r="CQ9" s="617"/>
      <c r="CR9" s="617"/>
      <c r="CS9" s="617"/>
      <c r="CT9" s="617"/>
      <c r="CU9" s="13"/>
      <c r="CY9" s="619"/>
      <c r="CZ9" s="619"/>
      <c r="DA9" s="619"/>
      <c r="DB9" s="619"/>
      <c r="DC9" s="619"/>
      <c r="DD9" s="619"/>
      <c r="DE9" s="619"/>
      <c r="DF9" s="619"/>
      <c r="DJ9" s="617"/>
      <c r="DK9" s="617"/>
      <c r="DL9" s="617"/>
      <c r="DM9" s="617"/>
      <c r="DN9" s="617"/>
      <c r="DO9" s="617"/>
      <c r="DP9" s="13"/>
      <c r="DT9" s="619"/>
      <c r="DU9" s="619"/>
      <c r="DV9" s="619"/>
      <c r="DW9" s="619"/>
      <c r="DX9" s="619"/>
      <c r="DY9" s="619"/>
      <c r="DZ9" s="619"/>
      <c r="EA9" s="619"/>
      <c r="EE9" s="617"/>
      <c r="EF9" s="617"/>
      <c r="EG9" s="617"/>
      <c r="EH9" s="617"/>
      <c r="EI9" s="617"/>
      <c r="EJ9" s="617"/>
      <c r="EK9" s="13"/>
      <c r="EO9" s="619"/>
      <c r="EP9" s="619"/>
      <c r="EQ9" s="619"/>
      <c r="ER9" s="619"/>
      <c r="ES9" s="619"/>
      <c r="ET9" s="619"/>
      <c r="EU9" s="619"/>
      <c r="EV9" s="619"/>
      <c r="EZ9" s="617"/>
      <c r="FA9" s="617"/>
      <c r="FB9" s="617"/>
      <c r="FC9" s="617"/>
      <c r="FD9" s="617"/>
      <c r="FE9" s="617"/>
      <c r="FF9" s="13"/>
      <c r="FJ9" s="619"/>
      <c r="FK9" s="619"/>
      <c r="FL9" s="619"/>
      <c r="FM9" s="619"/>
      <c r="FN9" s="619"/>
      <c r="FO9" s="619"/>
      <c r="FP9" s="619"/>
      <c r="FQ9" s="619"/>
      <c r="FU9" s="617"/>
      <c r="FV9" s="617"/>
      <c r="FW9" s="617"/>
      <c r="FX9" s="617"/>
      <c r="FY9" s="617"/>
      <c r="FZ9" s="617"/>
      <c r="GA9" s="13"/>
      <c r="GE9" s="619"/>
      <c r="GF9" s="619"/>
      <c r="GG9" s="619"/>
      <c r="GH9" s="619"/>
      <c r="GI9" s="619"/>
      <c r="GJ9" s="619"/>
      <c r="GK9" s="619"/>
      <c r="GL9" s="619"/>
      <c r="GP9" s="617"/>
      <c r="GQ9" s="617"/>
      <c r="GR9" s="617"/>
      <c r="GS9" s="617"/>
      <c r="GT9" s="617"/>
      <c r="GU9" s="617"/>
      <c r="GV9" s="13"/>
      <c r="GZ9" s="619"/>
      <c r="HA9" s="619"/>
      <c r="HB9" s="619"/>
      <c r="HC9" s="619"/>
      <c r="HD9" s="619"/>
      <c r="HE9" s="619"/>
      <c r="HF9" s="619"/>
      <c r="HG9" s="619"/>
      <c r="HK9" s="617"/>
      <c r="HL9" s="617"/>
      <c r="HM9" s="617"/>
      <c r="HN9" s="617"/>
      <c r="HO9" s="617"/>
      <c r="HP9" s="617"/>
      <c r="HQ9" s="13"/>
      <c r="HU9" s="619"/>
      <c r="HV9" s="619"/>
      <c r="HW9" s="619"/>
      <c r="HX9" s="619"/>
      <c r="HY9" s="619"/>
      <c r="HZ9" s="619"/>
      <c r="IA9" s="619"/>
      <c r="IB9" s="619"/>
      <c r="IF9" s="617"/>
      <c r="IG9" s="617"/>
      <c r="IH9" s="617"/>
      <c r="II9" s="617"/>
      <c r="IJ9" s="617"/>
      <c r="IK9" s="617"/>
      <c r="IL9" s="13"/>
      <c r="IP9" s="619"/>
      <c r="IQ9" s="619"/>
      <c r="IR9" s="619"/>
      <c r="IS9" s="619"/>
      <c r="IT9" s="619"/>
      <c r="IU9" s="619"/>
      <c r="IV9" s="619"/>
      <c r="IW9" s="619"/>
      <c r="JA9" s="617"/>
      <c r="JB9" s="617"/>
      <c r="JC9" s="617"/>
      <c r="JD9" s="617"/>
      <c r="JE9" s="617"/>
      <c r="JF9" s="617"/>
      <c r="JG9" s="13"/>
      <c r="JK9" s="619"/>
      <c r="JL9" s="619"/>
      <c r="JM9" s="619"/>
      <c r="JN9" s="619"/>
      <c r="JO9" s="619"/>
      <c r="JP9" s="619"/>
      <c r="JQ9" s="619"/>
      <c r="JR9" s="619"/>
      <c r="JV9" s="617"/>
      <c r="JW9" s="617"/>
      <c r="JX9" s="617"/>
      <c r="JY9" s="617"/>
      <c r="JZ9" s="617"/>
      <c r="KA9" s="617"/>
      <c r="KB9" s="13"/>
      <c r="KF9" s="619"/>
      <c r="KG9" s="619"/>
      <c r="KH9" s="619"/>
      <c r="KI9" s="619"/>
      <c r="KJ9" s="619"/>
      <c r="KK9" s="619"/>
      <c r="KL9" s="619"/>
      <c r="KM9" s="619"/>
      <c r="KN9" s="617"/>
      <c r="KO9" s="617"/>
      <c r="KP9" s="617"/>
      <c r="KQ9" s="617"/>
      <c r="KR9" s="617"/>
      <c r="KS9" s="617"/>
      <c r="KT9" s="13"/>
      <c r="KX9" s="619"/>
      <c r="KY9" s="619"/>
      <c r="KZ9" s="619"/>
      <c r="LA9" s="619"/>
      <c r="LB9" s="619"/>
      <c r="LC9" s="619"/>
      <c r="LD9" s="619"/>
      <c r="LE9" s="619"/>
      <c r="LF9" s="617"/>
      <c r="LG9" s="617"/>
      <c r="LH9" s="617"/>
      <c r="LI9" s="617"/>
      <c r="LJ9" s="617"/>
      <c r="LK9" s="617"/>
      <c r="LL9" s="13"/>
      <c r="LP9" s="619"/>
      <c r="LQ9" s="619"/>
      <c r="LR9" s="619"/>
      <c r="LS9" s="619"/>
      <c r="LT9" s="619"/>
      <c r="LU9" s="619"/>
      <c r="LV9" s="619"/>
      <c r="LW9" s="619"/>
      <c r="LX9" s="617"/>
      <c r="LY9" s="617"/>
      <c r="LZ9" s="617"/>
      <c r="MA9" s="617"/>
      <c r="MB9" s="617"/>
      <c r="MC9" s="617"/>
      <c r="MD9" s="13"/>
      <c r="MH9" s="619"/>
      <c r="MI9" s="619"/>
      <c r="MJ9" s="619"/>
      <c r="MK9" s="619"/>
      <c r="ML9" s="619"/>
      <c r="MM9" s="619"/>
      <c r="MN9" s="619"/>
      <c r="MO9" s="619"/>
      <c r="MP9" s="617"/>
      <c r="MQ9" s="617"/>
      <c r="MR9" s="617"/>
      <c r="MS9" s="617"/>
      <c r="MT9" s="617"/>
      <c r="MU9" s="617"/>
      <c r="MV9" s="13"/>
      <c r="MZ9" s="619"/>
      <c r="NA9" s="619"/>
      <c r="NB9" s="619"/>
      <c r="NC9" s="619"/>
      <c r="ND9" s="619"/>
      <c r="NE9" s="619"/>
      <c r="NF9" s="619"/>
      <c r="NG9" s="619"/>
      <c r="NH9" s="617"/>
      <c r="NI9" s="617"/>
      <c r="NJ9" s="617"/>
      <c r="NK9" s="617"/>
      <c r="NL9" s="617"/>
      <c r="NM9" s="617"/>
      <c r="NN9" s="13"/>
      <c r="NR9" s="619"/>
      <c r="NS9" s="619"/>
      <c r="NT9" s="619"/>
      <c r="NU9" s="619"/>
      <c r="NV9" s="619"/>
      <c r="NW9" s="619"/>
      <c r="NX9" s="619"/>
      <c r="NY9" s="61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11"/>
      <c r="OM9" s="444"/>
      <c r="ON9" s="444"/>
      <c r="OO9" s="444"/>
      <c r="OP9" s="444"/>
      <c r="OQ9" s="444"/>
    </row>
    <row r="10" spans="1:407" ht="3.75" customHeight="1" thickTop="1" thickBot="1" x14ac:dyDescent="0.7">
      <c r="B10" s="27"/>
      <c r="C10" s="796"/>
      <c r="D10" s="797"/>
      <c r="E10" s="797"/>
      <c r="F10" s="797"/>
      <c r="G10" s="797"/>
      <c r="H10" s="797"/>
      <c r="I10" s="797"/>
      <c r="J10" s="797"/>
      <c r="K10" s="797"/>
      <c r="L10" s="797"/>
      <c r="M10" s="797"/>
      <c r="N10" s="797"/>
      <c r="O10" s="797"/>
      <c r="P10" s="797"/>
      <c r="Q10" s="797"/>
      <c r="R10" s="797"/>
      <c r="S10" s="797"/>
      <c r="T10" s="801"/>
      <c r="U10" s="801"/>
      <c r="V10" s="801"/>
      <c r="W10" s="801"/>
      <c r="X10" s="801"/>
      <c r="Y10" s="801"/>
      <c r="Z10" s="801"/>
      <c r="AA10" s="801"/>
      <c r="AB10" s="801"/>
      <c r="AC10" s="801"/>
      <c r="AD10" s="801"/>
      <c r="AE10" s="801"/>
      <c r="AF10" s="801"/>
      <c r="AG10" s="801"/>
      <c r="AH10" s="801"/>
      <c r="AI10" s="801"/>
      <c r="AJ10" s="801"/>
      <c r="AK10" s="801"/>
      <c r="AL10" s="801"/>
      <c r="AM10" s="801"/>
      <c r="AN10" s="801"/>
      <c r="AO10" s="801"/>
      <c r="AP10" s="801"/>
      <c r="AQ10" s="801"/>
      <c r="AR10" s="801"/>
      <c r="AS10" s="801"/>
      <c r="AT10" s="801"/>
      <c r="AU10" s="801"/>
      <c r="AV10" s="801"/>
      <c r="AW10" s="801"/>
      <c r="AX10" s="801"/>
      <c r="AY10" s="801"/>
      <c r="AZ10" s="801"/>
      <c r="BA10" s="801"/>
      <c r="BB10" s="801"/>
      <c r="BC10" s="801"/>
      <c r="BD10" s="801"/>
      <c r="BE10" s="801"/>
      <c r="BF10" s="801"/>
      <c r="BG10" s="801"/>
      <c r="BH10" s="801"/>
      <c r="BI10" s="801"/>
      <c r="BJ10" s="801"/>
      <c r="BK10" s="801"/>
      <c r="BL10" s="801"/>
      <c r="BM10" s="801"/>
      <c r="BN10" s="801"/>
      <c r="BO10" s="801"/>
      <c r="BP10" s="801"/>
      <c r="BQ10" s="801"/>
      <c r="BR10" s="801"/>
      <c r="BS10" s="801"/>
      <c r="BT10" s="801"/>
      <c r="BU10" s="801"/>
      <c r="BV10" s="801"/>
      <c r="BW10" s="801"/>
      <c r="BX10" s="801"/>
      <c r="BY10" s="801"/>
      <c r="BZ10" s="801"/>
      <c r="CA10" s="801"/>
      <c r="CB10" s="801"/>
      <c r="CC10" s="801"/>
      <c r="CD10" s="10"/>
      <c r="CE10" s="10"/>
      <c r="CF10" s="10"/>
      <c r="CG10" s="10"/>
      <c r="CH10" s="10"/>
      <c r="CI10" s="10"/>
      <c r="CJ10" s="12"/>
      <c r="CK10" s="12"/>
      <c r="CL10" s="12"/>
      <c r="CM10" s="12"/>
      <c r="CN10" s="10"/>
      <c r="CO10" s="10"/>
      <c r="CP10" s="10"/>
      <c r="CQ10" s="10"/>
      <c r="CR10" s="10"/>
      <c r="CS10" s="10"/>
      <c r="CT10" s="12"/>
      <c r="CU10" s="12"/>
      <c r="CV10" s="12"/>
      <c r="CW10" s="12"/>
      <c r="CX10" s="10"/>
      <c r="CY10" s="10"/>
      <c r="CZ10" s="10"/>
      <c r="DA10" s="10"/>
      <c r="DB10" s="10"/>
      <c r="DC10" s="10"/>
      <c r="DD10" s="10"/>
      <c r="DE10" s="12"/>
      <c r="DF10" s="12"/>
      <c r="DG10" s="12"/>
      <c r="DH10" s="12"/>
      <c r="DI10" s="10"/>
      <c r="DJ10" s="10"/>
      <c r="DK10" s="10"/>
      <c r="DL10" s="10"/>
      <c r="DM10" s="10"/>
      <c r="DN10" s="10"/>
      <c r="DO10" s="12"/>
      <c r="DP10" s="12"/>
      <c r="DQ10" s="12"/>
      <c r="DR10" s="12"/>
      <c r="DS10" s="10"/>
      <c r="DT10" s="10"/>
      <c r="DU10" s="10"/>
      <c r="DV10" s="10"/>
      <c r="DW10" s="10"/>
      <c r="DX10" s="10"/>
      <c r="DY10" s="10"/>
      <c r="DZ10" s="12"/>
      <c r="EA10" s="12"/>
      <c r="EB10" s="12"/>
      <c r="EC10" s="12"/>
      <c r="ED10" s="10"/>
      <c r="EE10" s="10"/>
      <c r="EF10" s="10"/>
      <c r="EG10" s="10"/>
      <c r="EH10" s="10"/>
      <c r="EI10" s="10"/>
      <c r="EJ10" s="12"/>
      <c r="EK10" s="12"/>
      <c r="EL10" s="12"/>
      <c r="EM10" s="12"/>
      <c r="EN10" s="10"/>
      <c r="EO10" s="10"/>
      <c r="EP10" s="10"/>
      <c r="EQ10" s="10"/>
      <c r="ER10" s="10"/>
      <c r="ES10" s="10"/>
      <c r="ET10" s="10"/>
      <c r="EU10" s="12"/>
      <c r="EV10" s="12"/>
      <c r="EW10" s="12"/>
      <c r="EX10" s="12"/>
      <c r="EY10" s="10"/>
      <c r="EZ10" s="10"/>
      <c r="FA10" s="10"/>
      <c r="FB10" s="10"/>
      <c r="FC10" s="10"/>
      <c r="FD10" s="10"/>
      <c r="FE10" s="12"/>
      <c r="FF10" s="12"/>
      <c r="FG10" s="12"/>
      <c r="FH10" s="12"/>
      <c r="FI10" s="10"/>
      <c r="FJ10" s="10"/>
      <c r="FK10" s="10"/>
      <c r="FL10" s="10"/>
      <c r="FM10" s="10"/>
      <c r="FN10" s="10"/>
      <c r="FO10" s="10"/>
      <c r="FP10" s="12"/>
      <c r="FQ10" s="12"/>
      <c r="FR10" s="12"/>
      <c r="FS10" s="12"/>
      <c r="FT10" s="10"/>
      <c r="FU10" s="10"/>
      <c r="FV10" s="10"/>
      <c r="FW10" s="10"/>
      <c r="FX10" s="10"/>
      <c r="FY10" s="10"/>
      <c r="FZ10" s="12"/>
      <c r="GA10" s="12"/>
      <c r="GB10" s="12"/>
      <c r="GC10" s="12"/>
      <c r="GD10" s="10"/>
      <c r="GE10" s="10"/>
      <c r="GF10" s="10"/>
      <c r="GG10" s="10"/>
      <c r="GH10" s="10"/>
      <c r="GI10" s="10"/>
      <c r="GJ10" s="10"/>
      <c r="GK10" s="12"/>
      <c r="GL10" s="12"/>
      <c r="GM10" s="12"/>
      <c r="GN10" s="12"/>
      <c r="GO10" s="10"/>
      <c r="GP10" s="10"/>
      <c r="GQ10" s="10"/>
      <c r="GR10" s="10"/>
      <c r="GS10" s="10"/>
      <c r="GT10" s="10"/>
      <c r="GU10" s="12"/>
      <c r="GV10" s="12"/>
      <c r="GW10" s="12"/>
      <c r="GX10" s="12"/>
      <c r="GY10" s="10"/>
      <c r="GZ10" s="10"/>
      <c r="HA10" s="10"/>
      <c r="HB10" s="10"/>
      <c r="HC10" s="10"/>
      <c r="HD10" s="10"/>
      <c r="HE10" s="10"/>
      <c r="HF10" s="12"/>
      <c r="HG10" s="12"/>
      <c r="HH10" s="12"/>
      <c r="HI10" s="12"/>
      <c r="HJ10" s="10"/>
      <c r="HK10" s="10"/>
      <c r="HL10" s="10"/>
      <c r="HM10" s="10"/>
      <c r="HN10" s="10"/>
      <c r="HO10" s="10"/>
      <c r="HP10" s="12"/>
      <c r="HQ10" s="12"/>
      <c r="HR10" s="12"/>
      <c r="HS10" s="12"/>
      <c r="HT10" s="10"/>
      <c r="HU10" s="10"/>
      <c r="HV10" s="10"/>
      <c r="HW10" s="10"/>
      <c r="HX10" s="10"/>
      <c r="HY10" s="10"/>
      <c r="HZ10" s="10"/>
      <c r="IA10" s="12"/>
      <c r="IB10" s="12"/>
      <c r="IC10" s="12"/>
      <c r="ID10" s="12"/>
      <c r="IE10" s="10"/>
      <c r="IF10" s="10"/>
      <c r="IG10" s="10"/>
      <c r="IH10" s="10"/>
      <c r="II10" s="10"/>
      <c r="IJ10" s="10"/>
      <c r="IK10" s="12"/>
      <c r="IL10" s="12"/>
      <c r="IM10" s="12"/>
      <c r="IN10" s="12"/>
      <c r="IO10" s="10"/>
      <c r="IP10" s="10"/>
      <c r="IQ10" s="10"/>
      <c r="IR10" s="10"/>
      <c r="IS10" s="10"/>
      <c r="IT10" s="10"/>
      <c r="IU10" s="10"/>
      <c r="IV10" s="12"/>
      <c r="IW10" s="12"/>
      <c r="IX10" s="12"/>
      <c r="IY10" s="12"/>
      <c r="IZ10" s="10"/>
      <c r="JA10" s="10"/>
      <c r="JB10" s="10"/>
      <c r="JC10" s="10"/>
      <c r="JD10" s="10"/>
      <c r="JE10" s="10"/>
      <c r="JF10" s="12"/>
      <c r="JG10" s="12"/>
      <c r="JH10" s="12"/>
      <c r="JI10" s="12"/>
      <c r="JJ10" s="10"/>
      <c r="JK10" s="10"/>
      <c r="JL10" s="10"/>
      <c r="JM10" s="10"/>
      <c r="JN10" s="10"/>
      <c r="JO10" s="10"/>
      <c r="JP10" s="10"/>
      <c r="JQ10" s="12"/>
      <c r="JR10" s="12"/>
      <c r="JS10" s="12"/>
      <c r="JT10" s="12"/>
      <c r="JU10" s="10"/>
      <c r="JV10" s="10"/>
      <c r="JW10" s="10"/>
      <c r="JX10" s="10"/>
      <c r="JY10" s="10"/>
      <c r="JZ10" s="10"/>
      <c r="KA10" s="12"/>
      <c r="KB10" s="12"/>
      <c r="KC10" s="12"/>
      <c r="KD10" s="12"/>
      <c r="KE10" s="10"/>
      <c r="KF10" s="10"/>
      <c r="KG10" s="10"/>
      <c r="KH10" s="10"/>
      <c r="KI10" s="10"/>
      <c r="KJ10" s="10"/>
      <c r="KK10" s="10"/>
      <c r="KL10" s="12"/>
      <c r="KM10" s="12"/>
      <c r="KN10" s="12"/>
      <c r="KO10" s="12"/>
      <c r="KP10" s="10"/>
      <c r="KQ10" s="10"/>
      <c r="KR10" s="10"/>
      <c r="KS10" s="10"/>
      <c r="KT10" s="10"/>
      <c r="KU10" s="10"/>
      <c r="KV10" s="12"/>
      <c r="KW10" s="12"/>
      <c r="KX10" s="12"/>
      <c r="KY10" s="12"/>
      <c r="KZ10" s="12"/>
      <c r="LA10" s="12"/>
      <c r="LB10" s="12"/>
      <c r="LC10" s="12"/>
      <c r="LD10" s="12"/>
      <c r="LE10" s="12"/>
      <c r="LF10" s="12"/>
      <c r="LG10" s="12"/>
      <c r="LH10" s="12"/>
      <c r="LI10" s="12"/>
      <c r="LJ10" s="12"/>
      <c r="LK10" s="12"/>
      <c r="LL10" s="12"/>
      <c r="LM10" s="12"/>
      <c r="LN10" s="12"/>
      <c r="LO10" s="12"/>
      <c r="LP10" s="12"/>
      <c r="LQ10" s="12"/>
      <c r="LR10" s="12"/>
      <c r="LS10" s="12"/>
      <c r="LT10" s="12"/>
      <c r="LU10" s="12"/>
      <c r="LV10" s="12"/>
      <c r="LW10" s="12"/>
      <c r="LX10" s="12"/>
      <c r="LY10" s="12"/>
      <c r="LZ10" s="10"/>
      <c r="MA10" s="10"/>
      <c r="MB10" s="10"/>
      <c r="MC10" s="10"/>
      <c r="MD10" s="10"/>
      <c r="ME10" s="10"/>
      <c r="MF10" s="10"/>
      <c r="MG10" s="12"/>
      <c r="MH10" s="12"/>
      <c r="MI10" s="12"/>
      <c r="MJ10" s="12"/>
      <c r="MK10" s="10"/>
      <c r="ML10" s="10"/>
      <c r="MM10" s="10"/>
      <c r="MN10" s="10"/>
      <c r="MO10" s="10"/>
      <c r="MP10" s="10"/>
      <c r="MQ10" s="12"/>
      <c r="MR10" s="12"/>
      <c r="MS10" s="12"/>
      <c r="MT10" s="12"/>
      <c r="MU10" s="10"/>
      <c r="MV10" s="10"/>
      <c r="MW10" s="10"/>
      <c r="MX10" s="10"/>
      <c r="MY10" s="10"/>
      <c r="MZ10" s="10"/>
      <c r="NA10" s="10"/>
      <c r="NB10" s="12"/>
      <c r="NC10" s="12"/>
      <c r="ND10" s="12"/>
      <c r="NE10" s="12"/>
      <c r="NF10" s="10"/>
      <c r="NG10" s="10"/>
      <c r="NH10" s="10"/>
      <c r="NI10" s="10"/>
      <c r="NJ10" s="10"/>
      <c r="NK10" s="10"/>
      <c r="NL10" s="12"/>
      <c r="NM10" s="12"/>
      <c r="NN10" s="12"/>
      <c r="NO10" s="12"/>
      <c r="NP10" s="10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5"/>
      <c r="OM10" s="444"/>
      <c r="ON10" s="444"/>
      <c r="OO10" s="444"/>
      <c r="OP10" s="444"/>
      <c r="OQ10" s="444"/>
    </row>
    <row r="11" spans="1:407" ht="3.75" customHeight="1" thickTop="1" x14ac:dyDescent="0.65">
      <c r="B11" s="27"/>
      <c r="C11" s="796"/>
      <c r="D11" s="797"/>
      <c r="E11" s="797"/>
      <c r="F11" s="797"/>
      <c r="G11" s="797"/>
      <c r="H11" s="797"/>
      <c r="I11" s="797"/>
      <c r="J11" s="797"/>
      <c r="K11" s="797"/>
      <c r="L11" s="797"/>
      <c r="M11" s="797"/>
      <c r="N11" s="797"/>
      <c r="O11" s="797"/>
      <c r="P11" s="797"/>
      <c r="Q11" s="797"/>
      <c r="R11" s="797"/>
      <c r="S11" s="797"/>
      <c r="T11" s="974" t="s">
        <v>2</v>
      </c>
      <c r="U11" s="791"/>
      <c r="V11" s="791"/>
      <c r="W11" s="791"/>
      <c r="X11" s="791"/>
      <c r="Y11" s="791"/>
      <c r="Z11" s="791"/>
      <c r="AA11" s="791"/>
      <c r="AB11" s="791"/>
      <c r="AC11" s="791"/>
      <c r="AD11" s="791"/>
      <c r="AE11" s="791"/>
      <c r="AF11" s="791"/>
      <c r="AG11" s="791"/>
      <c r="AH11" s="791"/>
      <c r="AI11" s="791"/>
      <c r="AJ11" s="791"/>
      <c r="AK11" s="791"/>
      <c r="AL11" s="791"/>
      <c r="AM11" s="791"/>
      <c r="AN11" s="791"/>
      <c r="AO11" s="791"/>
      <c r="AP11" s="791"/>
      <c r="AQ11" s="791"/>
      <c r="AR11" s="791"/>
      <c r="AS11" s="791"/>
      <c r="AT11" s="791"/>
      <c r="AU11" s="791"/>
      <c r="AV11" s="791"/>
      <c r="AW11" s="791"/>
      <c r="AX11" s="791"/>
      <c r="AY11" s="791"/>
      <c r="AZ11" s="978" t="s">
        <v>3</v>
      </c>
      <c r="BA11" s="979"/>
      <c r="BB11" s="979"/>
      <c r="BC11" s="979"/>
      <c r="BD11" s="979"/>
      <c r="BE11" s="979"/>
      <c r="BF11" s="979"/>
      <c r="BG11" s="979"/>
      <c r="BH11" s="979"/>
      <c r="BI11" s="979"/>
      <c r="BJ11" s="979"/>
      <c r="BK11" s="979"/>
      <c r="BL11" s="979"/>
      <c r="BM11" s="979"/>
      <c r="BN11" s="979"/>
      <c r="BO11" s="979"/>
      <c r="BP11" s="979"/>
      <c r="BQ11" s="979"/>
      <c r="BR11" s="979"/>
      <c r="BS11" s="979"/>
      <c r="BT11" s="979"/>
      <c r="BU11" s="979"/>
      <c r="BV11" s="979"/>
      <c r="BW11" s="979"/>
      <c r="BX11" s="979"/>
      <c r="BY11" s="979"/>
      <c r="BZ11" s="979"/>
      <c r="CA11" s="979"/>
      <c r="CB11" s="979"/>
      <c r="CC11" s="979"/>
      <c r="CD11" s="979"/>
      <c r="CE11" s="980"/>
      <c r="CF11" s="791" t="s">
        <v>4</v>
      </c>
      <c r="CG11" s="791"/>
      <c r="CH11" s="791"/>
      <c r="CI11" s="791"/>
      <c r="CJ11" s="791"/>
      <c r="CK11" s="791"/>
      <c r="CL11" s="791"/>
      <c r="CM11" s="791"/>
      <c r="CN11" s="791"/>
      <c r="CO11" s="791"/>
      <c r="CP11" s="791"/>
      <c r="CQ11" s="791"/>
      <c r="CR11" s="791"/>
      <c r="CS11" s="791"/>
      <c r="CT11" s="791"/>
      <c r="CU11" s="791"/>
      <c r="CV11" s="791"/>
      <c r="CW11" s="791"/>
      <c r="CX11" s="791"/>
      <c r="CY11" s="791"/>
      <c r="CZ11" s="791"/>
      <c r="DA11" s="791"/>
      <c r="DB11" s="791"/>
      <c r="DC11" s="791"/>
      <c r="DD11" s="791"/>
      <c r="DE11" s="791"/>
      <c r="DF11" s="791"/>
      <c r="DG11" s="791"/>
      <c r="DH11" s="791"/>
      <c r="DI11" s="791"/>
      <c r="DJ11" s="791"/>
      <c r="DK11" s="791"/>
      <c r="DL11" s="791" t="s">
        <v>5</v>
      </c>
      <c r="DM11" s="791"/>
      <c r="DN11" s="791"/>
      <c r="DO11" s="791"/>
      <c r="DP11" s="791"/>
      <c r="DQ11" s="791"/>
      <c r="DR11" s="791"/>
      <c r="DS11" s="791"/>
      <c r="DT11" s="791"/>
      <c r="DU11" s="791"/>
      <c r="DV11" s="791"/>
      <c r="DW11" s="791"/>
      <c r="DX11" s="791"/>
      <c r="DY11" s="791"/>
      <c r="DZ11" s="791"/>
      <c r="EA11" s="791"/>
      <c r="EB11" s="791"/>
      <c r="EC11" s="791"/>
      <c r="ED11" s="791"/>
      <c r="EE11" s="791"/>
      <c r="EF11" s="791"/>
      <c r="EG11" s="791"/>
      <c r="EH11" s="791"/>
      <c r="EI11" s="791"/>
      <c r="EJ11" s="791"/>
      <c r="EK11" s="791"/>
      <c r="EL11" s="791"/>
      <c r="EM11" s="791"/>
      <c r="EN11" s="791"/>
      <c r="EO11" s="791"/>
      <c r="EP11" s="791"/>
      <c r="EQ11" s="791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  <c r="KR11" s="16"/>
      <c r="KS11" s="16"/>
      <c r="KT11" s="16"/>
      <c r="KU11" s="16"/>
      <c r="KV11" s="16"/>
      <c r="KW11" s="16"/>
      <c r="KX11" s="16"/>
      <c r="KY11" s="16"/>
      <c r="KZ11" s="16"/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6"/>
      <c r="LU11" s="16"/>
      <c r="LV11" s="16"/>
      <c r="LW11" s="16"/>
      <c r="LX11" s="16"/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6"/>
      <c r="MW11" s="16"/>
      <c r="MX11" s="16"/>
      <c r="MY11" s="16"/>
      <c r="MZ11" s="16"/>
      <c r="NA11" s="16"/>
      <c r="NB11" s="16"/>
      <c r="NC11" s="16"/>
      <c r="ND11" s="16"/>
      <c r="NE11" s="16"/>
      <c r="NF11" s="16"/>
      <c r="NG11" s="16"/>
      <c r="NH11" s="16"/>
      <c r="NI11" s="16"/>
      <c r="NJ11" s="16"/>
      <c r="NK11" s="16"/>
      <c r="NL11" s="16"/>
      <c r="NM11" s="16"/>
      <c r="NN11" s="16"/>
      <c r="NO11" s="16"/>
      <c r="NP11" s="16"/>
      <c r="NQ11" s="16"/>
      <c r="NR11" s="16"/>
      <c r="NS11" s="16"/>
      <c r="NT11" s="16"/>
      <c r="NU11" s="16"/>
      <c r="NV11" s="16"/>
      <c r="NW11" s="16"/>
      <c r="NX11" s="16"/>
      <c r="NY11" s="16"/>
      <c r="NZ11" s="16"/>
      <c r="OA11" s="16"/>
      <c r="OB11" s="16"/>
      <c r="OC11" s="16"/>
      <c r="OD11" s="16"/>
      <c r="OE11" s="16"/>
      <c r="OF11" s="16"/>
      <c r="OG11" s="16"/>
      <c r="OH11" s="16"/>
      <c r="OI11" s="16"/>
      <c r="OJ11" s="16"/>
      <c r="OK11" s="17"/>
      <c r="OM11" s="444"/>
      <c r="ON11" s="444"/>
      <c r="OO11" s="444"/>
      <c r="OP11" s="444"/>
      <c r="OQ11" s="444"/>
    </row>
    <row r="12" spans="1:407" ht="3.75" customHeight="1" x14ac:dyDescent="0.65">
      <c r="B12" s="27"/>
      <c r="C12" s="796"/>
      <c r="D12" s="797"/>
      <c r="E12" s="797"/>
      <c r="F12" s="797"/>
      <c r="G12" s="797"/>
      <c r="H12" s="797"/>
      <c r="I12" s="797"/>
      <c r="J12" s="797"/>
      <c r="K12" s="797"/>
      <c r="L12" s="797"/>
      <c r="M12" s="797"/>
      <c r="N12" s="797"/>
      <c r="O12" s="797"/>
      <c r="P12" s="797"/>
      <c r="Q12" s="797"/>
      <c r="R12" s="797"/>
      <c r="S12" s="797"/>
      <c r="T12" s="975"/>
      <c r="U12" s="792"/>
      <c r="V12" s="792"/>
      <c r="W12" s="792"/>
      <c r="X12" s="792"/>
      <c r="Y12" s="792"/>
      <c r="Z12" s="792"/>
      <c r="AA12" s="792"/>
      <c r="AB12" s="792"/>
      <c r="AC12" s="792"/>
      <c r="AD12" s="792"/>
      <c r="AE12" s="792"/>
      <c r="AF12" s="792"/>
      <c r="AG12" s="792"/>
      <c r="AH12" s="792"/>
      <c r="AI12" s="792"/>
      <c r="AJ12" s="792"/>
      <c r="AK12" s="792"/>
      <c r="AL12" s="792"/>
      <c r="AM12" s="792"/>
      <c r="AN12" s="792"/>
      <c r="AO12" s="792"/>
      <c r="AP12" s="792"/>
      <c r="AQ12" s="792"/>
      <c r="AR12" s="792"/>
      <c r="AS12" s="792"/>
      <c r="AT12" s="792"/>
      <c r="AU12" s="792"/>
      <c r="AV12" s="792"/>
      <c r="AW12" s="792"/>
      <c r="AX12" s="792"/>
      <c r="AY12" s="792"/>
      <c r="AZ12" s="788"/>
      <c r="BA12" s="789"/>
      <c r="BB12" s="789"/>
      <c r="BC12" s="789"/>
      <c r="BD12" s="789"/>
      <c r="BE12" s="789"/>
      <c r="BF12" s="789"/>
      <c r="BG12" s="789"/>
      <c r="BH12" s="789"/>
      <c r="BI12" s="789"/>
      <c r="BJ12" s="789"/>
      <c r="BK12" s="789"/>
      <c r="BL12" s="789"/>
      <c r="BM12" s="789"/>
      <c r="BN12" s="789"/>
      <c r="BO12" s="789"/>
      <c r="BP12" s="789"/>
      <c r="BQ12" s="789"/>
      <c r="BR12" s="789"/>
      <c r="BS12" s="789"/>
      <c r="BT12" s="789"/>
      <c r="BU12" s="789"/>
      <c r="BV12" s="789"/>
      <c r="BW12" s="789"/>
      <c r="BX12" s="789"/>
      <c r="BY12" s="789"/>
      <c r="BZ12" s="789"/>
      <c r="CA12" s="789"/>
      <c r="CB12" s="789"/>
      <c r="CC12" s="789"/>
      <c r="CD12" s="789"/>
      <c r="CE12" s="790"/>
      <c r="CF12" s="792"/>
      <c r="CG12" s="792"/>
      <c r="CH12" s="792"/>
      <c r="CI12" s="792"/>
      <c r="CJ12" s="792"/>
      <c r="CK12" s="792"/>
      <c r="CL12" s="792"/>
      <c r="CM12" s="792"/>
      <c r="CN12" s="792"/>
      <c r="CO12" s="792"/>
      <c r="CP12" s="792"/>
      <c r="CQ12" s="792"/>
      <c r="CR12" s="792"/>
      <c r="CS12" s="792"/>
      <c r="CT12" s="792"/>
      <c r="CU12" s="792"/>
      <c r="CV12" s="792"/>
      <c r="CW12" s="792"/>
      <c r="CX12" s="792"/>
      <c r="CY12" s="792"/>
      <c r="CZ12" s="792"/>
      <c r="DA12" s="792"/>
      <c r="DB12" s="792"/>
      <c r="DC12" s="792"/>
      <c r="DD12" s="792"/>
      <c r="DE12" s="792"/>
      <c r="DF12" s="792"/>
      <c r="DG12" s="792"/>
      <c r="DH12" s="792"/>
      <c r="DI12" s="792"/>
      <c r="DJ12" s="792"/>
      <c r="DK12" s="792"/>
      <c r="DL12" s="792"/>
      <c r="DM12" s="792"/>
      <c r="DN12" s="792"/>
      <c r="DO12" s="792"/>
      <c r="DP12" s="792"/>
      <c r="DQ12" s="792"/>
      <c r="DR12" s="792"/>
      <c r="DS12" s="792"/>
      <c r="DT12" s="792"/>
      <c r="DU12" s="792"/>
      <c r="DV12" s="792"/>
      <c r="DW12" s="792"/>
      <c r="DX12" s="792"/>
      <c r="DY12" s="792"/>
      <c r="DZ12" s="792"/>
      <c r="EA12" s="792"/>
      <c r="EB12" s="792"/>
      <c r="EC12" s="792"/>
      <c r="ED12" s="792"/>
      <c r="EE12" s="792"/>
      <c r="EF12" s="792"/>
      <c r="EG12" s="792"/>
      <c r="EH12" s="792"/>
      <c r="EI12" s="792"/>
      <c r="EJ12" s="792"/>
      <c r="EK12" s="792"/>
      <c r="EL12" s="792"/>
      <c r="EM12" s="792"/>
      <c r="EN12" s="792"/>
      <c r="EO12" s="792"/>
      <c r="EP12" s="792"/>
      <c r="EQ12" s="792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8"/>
      <c r="NV12" s="18"/>
      <c r="NW12" s="18"/>
      <c r="NX12" s="18"/>
      <c r="NY12" s="18"/>
      <c r="NZ12" s="18"/>
      <c r="OA12" s="18"/>
      <c r="OB12" s="18"/>
      <c r="OC12" s="18"/>
      <c r="OD12" s="18"/>
      <c r="OE12" s="18"/>
      <c r="OF12" s="18"/>
      <c r="OG12" s="18"/>
      <c r="OH12" s="18"/>
      <c r="OI12" s="18"/>
      <c r="OJ12" s="18"/>
      <c r="OK12" s="19"/>
      <c r="OM12" s="444"/>
      <c r="ON12" s="444"/>
      <c r="OO12" s="444"/>
      <c r="OP12" s="444"/>
      <c r="OQ12" s="444"/>
    </row>
    <row r="13" spans="1:407" ht="3.75" customHeight="1" x14ac:dyDescent="0.65">
      <c r="B13" s="27"/>
      <c r="C13" s="796"/>
      <c r="D13" s="797"/>
      <c r="E13" s="797"/>
      <c r="F13" s="797"/>
      <c r="G13" s="797"/>
      <c r="H13" s="797"/>
      <c r="I13" s="797"/>
      <c r="J13" s="797"/>
      <c r="K13" s="797"/>
      <c r="L13" s="797"/>
      <c r="M13" s="797"/>
      <c r="N13" s="797"/>
      <c r="O13" s="797"/>
      <c r="P13" s="797"/>
      <c r="Q13" s="797"/>
      <c r="R13" s="797"/>
      <c r="S13" s="797"/>
      <c r="T13" s="975"/>
      <c r="U13" s="792"/>
      <c r="V13" s="792"/>
      <c r="W13" s="792"/>
      <c r="X13" s="792"/>
      <c r="Y13" s="792"/>
      <c r="Z13" s="792"/>
      <c r="AA13" s="792"/>
      <c r="AB13" s="792"/>
      <c r="AC13" s="792"/>
      <c r="AD13" s="792"/>
      <c r="AE13" s="792"/>
      <c r="AF13" s="792"/>
      <c r="AG13" s="792"/>
      <c r="AH13" s="792"/>
      <c r="AI13" s="792"/>
      <c r="AJ13" s="792"/>
      <c r="AK13" s="792"/>
      <c r="AL13" s="792"/>
      <c r="AM13" s="792"/>
      <c r="AN13" s="792"/>
      <c r="AO13" s="792"/>
      <c r="AP13" s="792"/>
      <c r="AQ13" s="792"/>
      <c r="AR13" s="792"/>
      <c r="AS13" s="792"/>
      <c r="AT13" s="792"/>
      <c r="AU13" s="792"/>
      <c r="AV13" s="792"/>
      <c r="AW13" s="792"/>
      <c r="AX13" s="792"/>
      <c r="AY13" s="792"/>
      <c r="AZ13" s="788"/>
      <c r="BA13" s="789"/>
      <c r="BB13" s="789"/>
      <c r="BC13" s="789"/>
      <c r="BD13" s="789"/>
      <c r="BE13" s="789"/>
      <c r="BF13" s="789"/>
      <c r="BG13" s="789"/>
      <c r="BH13" s="789"/>
      <c r="BI13" s="789"/>
      <c r="BJ13" s="789"/>
      <c r="BK13" s="789"/>
      <c r="BL13" s="789"/>
      <c r="BM13" s="789"/>
      <c r="BN13" s="789"/>
      <c r="BO13" s="789"/>
      <c r="BP13" s="789"/>
      <c r="BQ13" s="789"/>
      <c r="BR13" s="789"/>
      <c r="BS13" s="789"/>
      <c r="BT13" s="789"/>
      <c r="BU13" s="789"/>
      <c r="BV13" s="789"/>
      <c r="BW13" s="789"/>
      <c r="BX13" s="789"/>
      <c r="BY13" s="789"/>
      <c r="BZ13" s="789"/>
      <c r="CA13" s="789"/>
      <c r="CB13" s="789"/>
      <c r="CC13" s="789"/>
      <c r="CD13" s="789"/>
      <c r="CE13" s="790"/>
      <c r="CF13" s="792"/>
      <c r="CG13" s="792"/>
      <c r="CH13" s="792"/>
      <c r="CI13" s="792"/>
      <c r="CJ13" s="792"/>
      <c r="CK13" s="792"/>
      <c r="CL13" s="792"/>
      <c r="CM13" s="792"/>
      <c r="CN13" s="792"/>
      <c r="CO13" s="792"/>
      <c r="CP13" s="792"/>
      <c r="CQ13" s="792"/>
      <c r="CR13" s="792"/>
      <c r="CS13" s="792"/>
      <c r="CT13" s="792"/>
      <c r="CU13" s="792"/>
      <c r="CV13" s="792"/>
      <c r="CW13" s="792"/>
      <c r="CX13" s="792"/>
      <c r="CY13" s="792"/>
      <c r="CZ13" s="792"/>
      <c r="DA13" s="792"/>
      <c r="DB13" s="792"/>
      <c r="DC13" s="792"/>
      <c r="DD13" s="792"/>
      <c r="DE13" s="792"/>
      <c r="DF13" s="792"/>
      <c r="DG13" s="792"/>
      <c r="DH13" s="792"/>
      <c r="DI13" s="792"/>
      <c r="DJ13" s="792"/>
      <c r="DK13" s="792"/>
      <c r="DL13" s="792"/>
      <c r="DM13" s="792"/>
      <c r="DN13" s="792"/>
      <c r="DO13" s="792"/>
      <c r="DP13" s="792"/>
      <c r="DQ13" s="792"/>
      <c r="DR13" s="792"/>
      <c r="DS13" s="792"/>
      <c r="DT13" s="792"/>
      <c r="DU13" s="792"/>
      <c r="DV13" s="792"/>
      <c r="DW13" s="792"/>
      <c r="DX13" s="792"/>
      <c r="DY13" s="792"/>
      <c r="DZ13" s="792"/>
      <c r="EA13" s="792"/>
      <c r="EB13" s="792"/>
      <c r="EC13" s="792"/>
      <c r="ED13" s="792"/>
      <c r="EE13" s="792"/>
      <c r="EF13" s="792"/>
      <c r="EG13" s="792"/>
      <c r="EH13" s="792"/>
      <c r="EI13" s="792"/>
      <c r="EJ13" s="792"/>
      <c r="EK13" s="792"/>
      <c r="EL13" s="792"/>
      <c r="EM13" s="792"/>
      <c r="EN13" s="792"/>
      <c r="EO13" s="792"/>
      <c r="EP13" s="792"/>
      <c r="EQ13" s="792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8"/>
      <c r="LR13" s="18"/>
      <c r="LS13" s="18"/>
      <c r="LT13" s="18"/>
      <c r="LU13" s="18"/>
      <c r="LV13" s="18"/>
      <c r="LW13" s="18"/>
      <c r="LX13" s="18"/>
      <c r="LY13" s="18"/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8"/>
      <c r="NV13" s="18"/>
      <c r="NW13" s="18"/>
      <c r="NX13" s="18"/>
      <c r="NY13" s="18"/>
      <c r="NZ13" s="18"/>
      <c r="OA13" s="18"/>
      <c r="OB13" s="18"/>
      <c r="OC13" s="18"/>
      <c r="OD13" s="18"/>
      <c r="OE13" s="18"/>
      <c r="OF13" s="18"/>
      <c r="OG13" s="18"/>
      <c r="OH13" s="18"/>
      <c r="OI13" s="18"/>
      <c r="OJ13" s="18"/>
      <c r="OK13" s="19"/>
      <c r="OM13" s="444"/>
      <c r="ON13" s="444"/>
      <c r="OO13" s="444"/>
      <c r="OP13" s="444"/>
      <c r="OQ13" s="444"/>
    </row>
    <row r="14" spans="1:407" ht="3.65" customHeight="1" x14ac:dyDescent="0.65">
      <c r="B14" s="27"/>
      <c r="C14" s="796"/>
      <c r="D14" s="797"/>
      <c r="E14" s="797"/>
      <c r="F14" s="797"/>
      <c r="G14" s="797"/>
      <c r="H14" s="797"/>
      <c r="I14" s="797"/>
      <c r="J14" s="797"/>
      <c r="K14" s="797"/>
      <c r="L14" s="797"/>
      <c r="M14" s="797"/>
      <c r="N14" s="797"/>
      <c r="O14" s="797"/>
      <c r="P14" s="797"/>
      <c r="Q14" s="797"/>
      <c r="R14" s="797"/>
      <c r="S14" s="797"/>
      <c r="T14" s="975"/>
      <c r="U14" s="792"/>
      <c r="V14" s="792"/>
      <c r="W14" s="792"/>
      <c r="X14" s="792"/>
      <c r="Y14" s="792"/>
      <c r="Z14" s="792"/>
      <c r="AA14" s="792"/>
      <c r="AB14" s="792"/>
      <c r="AC14" s="792"/>
      <c r="AD14" s="792"/>
      <c r="AE14" s="792"/>
      <c r="AF14" s="792"/>
      <c r="AG14" s="792"/>
      <c r="AH14" s="792"/>
      <c r="AI14" s="792"/>
      <c r="AJ14" s="792"/>
      <c r="AK14" s="792"/>
      <c r="AL14" s="792"/>
      <c r="AM14" s="792"/>
      <c r="AN14" s="792"/>
      <c r="AO14" s="792"/>
      <c r="AP14" s="792"/>
      <c r="AQ14" s="792"/>
      <c r="AR14" s="792"/>
      <c r="AS14" s="792"/>
      <c r="AT14" s="792"/>
      <c r="AU14" s="792"/>
      <c r="AV14" s="792"/>
      <c r="AW14" s="792"/>
      <c r="AX14" s="792"/>
      <c r="AY14" s="792"/>
      <c r="AZ14" s="788"/>
      <c r="BA14" s="789"/>
      <c r="BB14" s="789"/>
      <c r="BC14" s="789"/>
      <c r="BD14" s="789"/>
      <c r="BE14" s="789"/>
      <c r="BF14" s="789"/>
      <c r="BG14" s="789"/>
      <c r="BH14" s="789"/>
      <c r="BI14" s="789"/>
      <c r="BJ14" s="789"/>
      <c r="BK14" s="789"/>
      <c r="BL14" s="789"/>
      <c r="BM14" s="789"/>
      <c r="BN14" s="789"/>
      <c r="BO14" s="789"/>
      <c r="BP14" s="789"/>
      <c r="BQ14" s="789"/>
      <c r="BR14" s="789"/>
      <c r="BS14" s="789"/>
      <c r="BT14" s="789"/>
      <c r="BU14" s="789"/>
      <c r="BV14" s="789"/>
      <c r="BW14" s="789"/>
      <c r="BX14" s="789"/>
      <c r="BY14" s="789"/>
      <c r="BZ14" s="789"/>
      <c r="CA14" s="789"/>
      <c r="CB14" s="789"/>
      <c r="CC14" s="789"/>
      <c r="CD14" s="789"/>
      <c r="CE14" s="790"/>
      <c r="CF14" s="792"/>
      <c r="CG14" s="792"/>
      <c r="CH14" s="792"/>
      <c r="CI14" s="792"/>
      <c r="CJ14" s="792"/>
      <c r="CK14" s="792"/>
      <c r="CL14" s="792"/>
      <c r="CM14" s="792"/>
      <c r="CN14" s="792"/>
      <c r="CO14" s="792"/>
      <c r="CP14" s="792"/>
      <c r="CQ14" s="792"/>
      <c r="CR14" s="792"/>
      <c r="CS14" s="792"/>
      <c r="CT14" s="792"/>
      <c r="CU14" s="792"/>
      <c r="CV14" s="792"/>
      <c r="CW14" s="792"/>
      <c r="CX14" s="792"/>
      <c r="CY14" s="792"/>
      <c r="CZ14" s="792"/>
      <c r="DA14" s="792"/>
      <c r="DB14" s="792"/>
      <c r="DC14" s="792"/>
      <c r="DD14" s="792"/>
      <c r="DE14" s="792"/>
      <c r="DF14" s="792"/>
      <c r="DG14" s="792"/>
      <c r="DH14" s="792"/>
      <c r="DI14" s="792"/>
      <c r="DJ14" s="792"/>
      <c r="DK14" s="792"/>
      <c r="DL14" s="792"/>
      <c r="DM14" s="792"/>
      <c r="DN14" s="792"/>
      <c r="DO14" s="792"/>
      <c r="DP14" s="792"/>
      <c r="DQ14" s="792"/>
      <c r="DR14" s="792"/>
      <c r="DS14" s="792"/>
      <c r="DT14" s="792"/>
      <c r="DU14" s="792"/>
      <c r="DV14" s="792"/>
      <c r="DW14" s="792"/>
      <c r="DX14" s="792"/>
      <c r="DY14" s="792"/>
      <c r="DZ14" s="792"/>
      <c r="EA14" s="792"/>
      <c r="EB14" s="792"/>
      <c r="EC14" s="792"/>
      <c r="ED14" s="792"/>
      <c r="EE14" s="792"/>
      <c r="EF14" s="792"/>
      <c r="EG14" s="792"/>
      <c r="EH14" s="792"/>
      <c r="EI14" s="792"/>
      <c r="EJ14" s="792"/>
      <c r="EK14" s="792"/>
      <c r="EL14" s="792"/>
      <c r="EM14" s="792"/>
      <c r="EN14" s="792"/>
      <c r="EO14" s="792"/>
      <c r="EP14" s="792"/>
      <c r="EQ14" s="792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8"/>
      <c r="LR14" s="18"/>
      <c r="LS14" s="18"/>
      <c r="LT14" s="18"/>
      <c r="LU14" s="18"/>
      <c r="LV14" s="18"/>
      <c r="LW14" s="18"/>
      <c r="LX14" s="18"/>
      <c r="LY14" s="18"/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8"/>
      <c r="NV14" s="18"/>
      <c r="NW14" s="18"/>
      <c r="NX14" s="18"/>
      <c r="NY14" s="18"/>
      <c r="NZ14" s="18"/>
      <c r="OA14" s="18"/>
      <c r="OB14" s="18"/>
      <c r="OC14" s="18"/>
      <c r="OD14" s="18"/>
      <c r="OE14" s="18"/>
      <c r="OF14" s="18"/>
      <c r="OG14" s="18"/>
      <c r="OH14" s="18"/>
      <c r="OI14" s="18"/>
      <c r="OJ14" s="18"/>
      <c r="OK14" s="19"/>
      <c r="OM14" s="444"/>
      <c r="ON14" s="444"/>
      <c r="OO14" s="444"/>
      <c r="OP14" s="444"/>
      <c r="OQ14" s="444"/>
    </row>
    <row r="15" spans="1:407" ht="3.65" customHeight="1" x14ac:dyDescent="0.65">
      <c r="B15" s="27"/>
      <c r="C15" s="796"/>
      <c r="D15" s="797"/>
      <c r="E15" s="797"/>
      <c r="F15" s="797"/>
      <c r="G15" s="797"/>
      <c r="H15" s="797"/>
      <c r="I15" s="797"/>
      <c r="J15" s="797"/>
      <c r="K15" s="797"/>
      <c r="L15" s="797"/>
      <c r="M15" s="797"/>
      <c r="N15" s="797"/>
      <c r="O15" s="797"/>
      <c r="P15" s="797"/>
      <c r="Q15" s="797"/>
      <c r="R15" s="797"/>
      <c r="S15" s="797"/>
      <c r="T15" s="975"/>
      <c r="U15" s="792"/>
      <c r="V15" s="792"/>
      <c r="W15" s="792"/>
      <c r="X15" s="792"/>
      <c r="Y15" s="792"/>
      <c r="Z15" s="792"/>
      <c r="AA15" s="792"/>
      <c r="AB15" s="792"/>
      <c r="AC15" s="792"/>
      <c r="AD15" s="792"/>
      <c r="AE15" s="792"/>
      <c r="AF15" s="792"/>
      <c r="AG15" s="792"/>
      <c r="AH15" s="792"/>
      <c r="AI15" s="792"/>
      <c r="AJ15" s="792"/>
      <c r="AK15" s="792"/>
      <c r="AL15" s="792"/>
      <c r="AM15" s="792"/>
      <c r="AN15" s="792"/>
      <c r="AO15" s="792"/>
      <c r="AP15" s="792"/>
      <c r="AQ15" s="792"/>
      <c r="AR15" s="792"/>
      <c r="AS15" s="792"/>
      <c r="AT15" s="792"/>
      <c r="AU15" s="792"/>
      <c r="AV15" s="792"/>
      <c r="AW15" s="792"/>
      <c r="AX15" s="792"/>
      <c r="AY15" s="792"/>
      <c r="AZ15" s="788"/>
      <c r="BA15" s="789"/>
      <c r="BB15" s="789"/>
      <c r="BC15" s="789"/>
      <c r="BD15" s="789"/>
      <c r="BE15" s="789"/>
      <c r="BF15" s="789"/>
      <c r="BG15" s="789"/>
      <c r="BH15" s="789"/>
      <c r="BI15" s="789"/>
      <c r="BJ15" s="789"/>
      <c r="BK15" s="789"/>
      <c r="BL15" s="789"/>
      <c r="BM15" s="789"/>
      <c r="BN15" s="789"/>
      <c r="BO15" s="789"/>
      <c r="BP15" s="789"/>
      <c r="BQ15" s="789"/>
      <c r="BR15" s="789"/>
      <c r="BS15" s="789"/>
      <c r="BT15" s="789"/>
      <c r="BU15" s="789"/>
      <c r="BV15" s="789"/>
      <c r="BW15" s="789"/>
      <c r="BX15" s="789"/>
      <c r="BY15" s="789"/>
      <c r="BZ15" s="789"/>
      <c r="CA15" s="789"/>
      <c r="CB15" s="789"/>
      <c r="CC15" s="789"/>
      <c r="CD15" s="789"/>
      <c r="CE15" s="790"/>
      <c r="CF15" s="792"/>
      <c r="CG15" s="792"/>
      <c r="CH15" s="792"/>
      <c r="CI15" s="792"/>
      <c r="CJ15" s="792"/>
      <c r="CK15" s="792"/>
      <c r="CL15" s="792"/>
      <c r="CM15" s="792"/>
      <c r="CN15" s="792"/>
      <c r="CO15" s="792"/>
      <c r="CP15" s="792"/>
      <c r="CQ15" s="792"/>
      <c r="CR15" s="792"/>
      <c r="CS15" s="792"/>
      <c r="CT15" s="792"/>
      <c r="CU15" s="792"/>
      <c r="CV15" s="792"/>
      <c r="CW15" s="792"/>
      <c r="CX15" s="792"/>
      <c r="CY15" s="792"/>
      <c r="CZ15" s="792"/>
      <c r="DA15" s="792"/>
      <c r="DB15" s="792"/>
      <c r="DC15" s="792"/>
      <c r="DD15" s="792"/>
      <c r="DE15" s="792"/>
      <c r="DF15" s="792"/>
      <c r="DG15" s="792"/>
      <c r="DH15" s="792"/>
      <c r="DI15" s="792"/>
      <c r="DJ15" s="792"/>
      <c r="DK15" s="792"/>
      <c r="DL15" s="792"/>
      <c r="DM15" s="792"/>
      <c r="DN15" s="792"/>
      <c r="DO15" s="792"/>
      <c r="DP15" s="792"/>
      <c r="DQ15" s="792"/>
      <c r="DR15" s="792"/>
      <c r="DS15" s="792"/>
      <c r="DT15" s="792"/>
      <c r="DU15" s="792"/>
      <c r="DV15" s="792"/>
      <c r="DW15" s="792"/>
      <c r="DX15" s="792"/>
      <c r="DY15" s="792"/>
      <c r="DZ15" s="792"/>
      <c r="EA15" s="792"/>
      <c r="EB15" s="792"/>
      <c r="EC15" s="792"/>
      <c r="ED15" s="792"/>
      <c r="EE15" s="792"/>
      <c r="EF15" s="792"/>
      <c r="EG15" s="792"/>
      <c r="EH15" s="792"/>
      <c r="EI15" s="792"/>
      <c r="EJ15" s="792"/>
      <c r="EK15" s="792"/>
      <c r="EL15" s="792"/>
      <c r="EM15" s="792"/>
      <c r="EN15" s="792"/>
      <c r="EO15" s="792"/>
      <c r="EP15" s="792"/>
      <c r="EQ15" s="792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8"/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8"/>
      <c r="NV15" s="18"/>
      <c r="NW15" s="18"/>
      <c r="NX15" s="18"/>
      <c r="NY15" s="18"/>
      <c r="NZ15" s="18"/>
      <c r="OA15" s="18"/>
      <c r="OB15" s="18"/>
      <c r="OC15" s="18"/>
      <c r="OD15" s="18"/>
      <c r="OE15" s="18"/>
      <c r="OF15" s="18"/>
      <c r="OG15" s="18"/>
      <c r="OH15" s="18"/>
      <c r="OI15" s="18"/>
      <c r="OJ15" s="18"/>
      <c r="OK15" s="19"/>
      <c r="OM15" s="444"/>
      <c r="ON15" s="444"/>
      <c r="OO15" s="444"/>
      <c r="OP15" s="444"/>
      <c r="OQ15" s="444"/>
    </row>
    <row r="16" spans="1:407" ht="3.65" customHeight="1" thickBot="1" x14ac:dyDescent="0.7">
      <c r="B16" s="27"/>
      <c r="C16" s="798"/>
      <c r="D16" s="799"/>
      <c r="E16" s="799"/>
      <c r="F16" s="799"/>
      <c r="G16" s="799"/>
      <c r="H16" s="799"/>
      <c r="I16" s="799"/>
      <c r="J16" s="799"/>
      <c r="K16" s="799"/>
      <c r="L16" s="799"/>
      <c r="M16" s="799"/>
      <c r="N16" s="799"/>
      <c r="O16" s="799"/>
      <c r="P16" s="799"/>
      <c r="Q16" s="799"/>
      <c r="R16" s="799"/>
      <c r="S16" s="799"/>
      <c r="T16" s="976"/>
      <c r="U16" s="977"/>
      <c r="V16" s="977"/>
      <c r="W16" s="977"/>
      <c r="X16" s="977"/>
      <c r="Y16" s="977"/>
      <c r="Z16" s="977"/>
      <c r="AA16" s="977"/>
      <c r="AB16" s="977"/>
      <c r="AC16" s="977"/>
      <c r="AD16" s="977"/>
      <c r="AE16" s="977"/>
      <c r="AF16" s="977"/>
      <c r="AG16" s="977"/>
      <c r="AH16" s="977"/>
      <c r="AI16" s="977"/>
      <c r="AJ16" s="977"/>
      <c r="AK16" s="977"/>
      <c r="AL16" s="977"/>
      <c r="AM16" s="977"/>
      <c r="AN16" s="977"/>
      <c r="AO16" s="977"/>
      <c r="AP16" s="977"/>
      <c r="AQ16" s="977"/>
      <c r="AR16" s="977"/>
      <c r="AS16" s="977"/>
      <c r="AT16" s="977"/>
      <c r="AU16" s="977"/>
      <c r="AV16" s="977"/>
      <c r="AW16" s="977"/>
      <c r="AX16" s="977"/>
      <c r="AY16" s="977"/>
      <c r="AZ16" s="788"/>
      <c r="BA16" s="789"/>
      <c r="BB16" s="789"/>
      <c r="BC16" s="789"/>
      <c r="BD16" s="789"/>
      <c r="BE16" s="789"/>
      <c r="BF16" s="789"/>
      <c r="BG16" s="789"/>
      <c r="BH16" s="789"/>
      <c r="BI16" s="789"/>
      <c r="BJ16" s="789"/>
      <c r="BK16" s="789"/>
      <c r="BL16" s="789"/>
      <c r="BM16" s="789"/>
      <c r="BN16" s="789"/>
      <c r="BO16" s="789"/>
      <c r="BP16" s="789"/>
      <c r="BQ16" s="789"/>
      <c r="BR16" s="789"/>
      <c r="BS16" s="789"/>
      <c r="BT16" s="789"/>
      <c r="BU16" s="789"/>
      <c r="BV16" s="789"/>
      <c r="BW16" s="789"/>
      <c r="BX16" s="789"/>
      <c r="BY16" s="789"/>
      <c r="BZ16" s="789"/>
      <c r="CA16" s="789"/>
      <c r="CB16" s="789"/>
      <c r="CC16" s="789"/>
      <c r="CD16" s="789"/>
      <c r="CE16" s="790"/>
      <c r="CF16" s="792"/>
      <c r="CG16" s="792"/>
      <c r="CH16" s="792"/>
      <c r="CI16" s="792"/>
      <c r="CJ16" s="792"/>
      <c r="CK16" s="792"/>
      <c r="CL16" s="792"/>
      <c r="CM16" s="792"/>
      <c r="CN16" s="792"/>
      <c r="CO16" s="792"/>
      <c r="CP16" s="792"/>
      <c r="CQ16" s="792"/>
      <c r="CR16" s="792"/>
      <c r="CS16" s="792"/>
      <c r="CT16" s="792"/>
      <c r="CU16" s="792"/>
      <c r="CV16" s="792"/>
      <c r="CW16" s="792"/>
      <c r="CX16" s="792"/>
      <c r="CY16" s="792"/>
      <c r="CZ16" s="792"/>
      <c r="DA16" s="792"/>
      <c r="DB16" s="792"/>
      <c r="DC16" s="792"/>
      <c r="DD16" s="792"/>
      <c r="DE16" s="792"/>
      <c r="DF16" s="792"/>
      <c r="DG16" s="792"/>
      <c r="DH16" s="792"/>
      <c r="DI16" s="792"/>
      <c r="DJ16" s="792"/>
      <c r="DK16" s="792"/>
      <c r="DL16" s="792"/>
      <c r="DM16" s="792"/>
      <c r="DN16" s="792"/>
      <c r="DO16" s="792"/>
      <c r="DP16" s="792"/>
      <c r="DQ16" s="792"/>
      <c r="DR16" s="792"/>
      <c r="DS16" s="792"/>
      <c r="DT16" s="792"/>
      <c r="DU16" s="792"/>
      <c r="DV16" s="792"/>
      <c r="DW16" s="792"/>
      <c r="DX16" s="792"/>
      <c r="DY16" s="792"/>
      <c r="DZ16" s="792"/>
      <c r="EA16" s="792"/>
      <c r="EB16" s="792"/>
      <c r="EC16" s="792"/>
      <c r="ED16" s="792"/>
      <c r="EE16" s="792"/>
      <c r="EF16" s="792"/>
      <c r="EG16" s="792"/>
      <c r="EH16" s="792"/>
      <c r="EI16" s="792"/>
      <c r="EJ16" s="792"/>
      <c r="EK16" s="792"/>
      <c r="EL16" s="792"/>
      <c r="EM16" s="792"/>
      <c r="EN16" s="792"/>
      <c r="EO16" s="792"/>
      <c r="EP16" s="792"/>
      <c r="EQ16" s="792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  <c r="NK16" s="20"/>
      <c r="NL16" s="20"/>
      <c r="NM16" s="20"/>
      <c r="NN16" s="20"/>
      <c r="NO16" s="20"/>
      <c r="NP16" s="20"/>
      <c r="NQ16" s="20"/>
      <c r="NR16" s="20"/>
      <c r="NS16" s="20"/>
      <c r="NT16" s="20"/>
      <c r="NU16" s="20"/>
      <c r="NV16" s="20"/>
      <c r="NW16" s="20"/>
      <c r="NX16" s="20"/>
      <c r="NY16" s="20"/>
      <c r="NZ16" s="20"/>
      <c r="OA16" s="20"/>
      <c r="OB16" s="20"/>
      <c r="OC16" s="20"/>
      <c r="OD16" s="20"/>
      <c r="OE16" s="20"/>
      <c r="OF16" s="20"/>
      <c r="OG16" s="20"/>
      <c r="OH16" s="20"/>
      <c r="OI16" s="20"/>
      <c r="OJ16" s="20"/>
      <c r="OK16" s="21"/>
      <c r="OM16" s="444"/>
      <c r="ON16" s="444"/>
      <c r="OO16" s="444"/>
      <c r="OP16" s="444"/>
      <c r="OQ16" s="444"/>
    </row>
    <row r="17" spans="2:407" ht="3.65" customHeight="1" thickTop="1" x14ac:dyDescent="0.65">
      <c r="B17" s="22"/>
      <c r="C17" s="23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24"/>
      <c r="GG17" s="24"/>
      <c r="GH17" s="24"/>
      <c r="GI17" s="24"/>
      <c r="GJ17" s="24"/>
      <c r="GK17" s="24"/>
      <c r="GL17" s="24"/>
      <c r="GM17" s="24"/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24"/>
      <c r="IV17" s="24"/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24"/>
      <c r="JR17" s="24"/>
      <c r="JS17" s="24"/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24"/>
      <c r="KO17" s="24"/>
      <c r="KP17" s="24"/>
      <c r="KQ17" s="24"/>
      <c r="KR17" s="24"/>
      <c r="KS17" s="24"/>
      <c r="KT17" s="24"/>
      <c r="KU17" s="24"/>
      <c r="KV17" s="24"/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24"/>
      <c r="MS17" s="24"/>
      <c r="MT17" s="24"/>
      <c r="MU17" s="24"/>
      <c r="MV17" s="24"/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24"/>
      <c r="NR17" s="24"/>
      <c r="NS17" s="24"/>
      <c r="NT17" s="24"/>
      <c r="NU17" s="24"/>
      <c r="NV17" s="24"/>
      <c r="NW17" s="24"/>
      <c r="NX17" s="24"/>
      <c r="NY17" s="24"/>
      <c r="NZ17" s="24"/>
      <c r="OA17" s="24"/>
      <c r="OB17" s="24"/>
      <c r="OC17" s="24"/>
      <c r="OD17" s="24"/>
      <c r="OE17" s="24"/>
      <c r="OF17" s="24"/>
      <c r="OG17" s="24"/>
      <c r="OH17" s="24"/>
      <c r="OI17" s="24"/>
      <c r="OJ17" s="24"/>
      <c r="OK17" s="26"/>
      <c r="OM17" s="444"/>
      <c r="ON17" s="444"/>
      <c r="OO17" s="444"/>
      <c r="OP17" s="444"/>
      <c r="OQ17" s="444"/>
    </row>
    <row r="18" spans="2:407" ht="3.65" customHeight="1" x14ac:dyDescent="0.65">
      <c r="B18" s="27"/>
      <c r="C18" s="28"/>
      <c r="D18" s="981"/>
      <c r="E18" s="981"/>
      <c r="F18" s="981"/>
      <c r="G18" s="981"/>
      <c r="H18" s="981"/>
      <c r="I18" s="981"/>
      <c r="J18" s="981"/>
      <c r="K18" s="981"/>
      <c r="L18" s="981"/>
      <c r="M18" s="981"/>
      <c r="N18" s="981"/>
      <c r="O18" s="981"/>
      <c r="P18" s="981"/>
      <c r="Q18" s="981"/>
      <c r="R18" s="981"/>
      <c r="S18" s="981"/>
      <c r="T18" s="981"/>
      <c r="U18" s="981"/>
      <c r="V18" s="981"/>
      <c r="W18" s="981"/>
      <c r="X18" s="981"/>
      <c r="Y18" s="981"/>
      <c r="Z18" s="981"/>
      <c r="AA18" s="981"/>
      <c r="AB18" s="981"/>
      <c r="AC18" s="981"/>
      <c r="AD18" s="981"/>
      <c r="AE18" s="981"/>
      <c r="AF18" s="981"/>
      <c r="AG18" s="981"/>
      <c r="AH18" s="981"/>
      <c r="AI18" s="981"/>
      <c r="AJ18" s="981"/>
      <c r="AK18" s="981"/>
      <c r="AL18" s="981"/>
      <c r="AM18" s="981"/>
      <c r="AN18" s="981"/>
      <c r="AO18" s="981"/>
      <c r="AP18" s="981"/>
      <c r="AQ18" s="981"/>
      <c r="AR18" s="981"/>
      <c r="AS18" s="981"/>
      <c r="AT18" s="981"/>
      <c r="AU18" s="981"/>
      <c r="AV18" s="981"/>
      <c r="AW18" s="981"/>
      <c r="AX18" s="981"/>
      <c r="AY18" s="982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30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31"/>
      <c r="OM18" s="444"/>
      <c r="ON18" s="444"/>
      <c r="OO18" s="444"/>
      <c r="OP18" s="444"/>
      <c r="OQ18" s="444"/>
    </row>
    <row r="19" spans="2:407" ht="3.65" customHeight="1" thickBot="1" x14ac:dyDescent="0.7">
      <c r="B19" s="27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M19" s="444"/>
      <c r="ON19" s="444"/>
      <c r="OO19" s="444"/>
      <c r="OP19" s="444"/>
      <c r="OQ19" s="444"/>
    </row>
    <row r="20" spans="2:407" ht="3.65" customHeight="1" thickTop="1" x14ac:dyDescent="0.65">
      <c r="B20" s="27"/>
      <c r="C20" s="28"/>
      <c r="D20" s="710" t="s">
        <v>6</v>
      </c>
      <c r="E20" s="710"/>
      <c r="F20" s="710"/>
      <c r="G20" s="710"/>
      <c r="H20" s="710"/>
      <c r="I20" s="710"/>
      <c r="J20" s="710"/>
      <c r="K20" s="710"/>
      <c r="L20" s="710"/>
      <c r="M20" s="710"/>
      <c r="N20" s="710"/>
      <c r="O20" s="710"/>
      <c r="P20" s="710"/>
      <c r="Q20" s="710"/>
      <c r="R20" s="710"/>
      <c r="S20" s="710"/>
      <c r="T20" s="710"/>
      <c r="U20" s="710"/>
      <c r="V20" s="710"/>
      <c r="W20" s="710"/>
      <c r="X20" s="710"/>
      <c r="Y20" s="710"/>
      <c r="Z20" s="710"/>
      <c r="AA20" s="710"/>
      <c r="AB20" s="710"/>
      <c r="AC20" s="710"/>
      <c r="AD20" s="710"/>
      <c r="AE20" s="710"/>
      <c r="AF20" s="710"/>
      <c r="AG20" s="710"/>
      <c r="AH20" s="710"/>
      <c r="AI20" s="710"/>
      <c r="AJ20" s="710"/>
      <c r="AK20" s="710"/>
      <c r="AL20" s="710"/>
      <c r="AM20" s="710"/>
      <c r="AN20" s="710"/>
      <c r="AO20" s="710"/>
      <c r="AP20" s="710"/>
      <c r="AQ20" s="710"/>
      <c r="AR20" s="710"/>
      <c r="AS20" s="710"/>
      <c r="AT20" s="710"/>
      <c r="AU20" s="710"/>
      <c r="AV20" s="710"/>
      <c r="AW20" s="710"/>
      <c r="AX20" s="710"/>
      <c r="AY20" s="33"/>
      <c r="AZ20" s="34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35"/>
      <c r="KV20" s="35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5"/>
      <c r="NK20" s="35"/>
      <c r="NL20" s="35"/>
      <c r="NM20" s="35"/>
      <c r="NN20" s="35"/>
      <c r="NO20" s="35"/>
      <c r="NP20" s="35"/>
      <c r="NQ20" s="35"/>
      <c r="NR20" s="35"/>
      <c r="NS20" s="35"/>
      <c r="NT20" s="35"/>
      <c r="NU20" s="35"/>
      <c r="NV20" s="35"/>
      <c r="NW20" s="35"/>
      <c r="NX20" s="35"/>
      <c r="NY20" s="35"/>
      <c r="NZ20" s="35"/>
      <c r="OA20" s="35"/>
      <c r="OB20" s="35"/>
      <c r="OC20" s="35"/>
      <c r="OD20" s="35"/>
      <c r="OE20" s="35"/>
      <c r="OF20" s="35"/>
      <c r="OG20" s="35"/>
      <c r="OH20" s="35"/>
      <c r="OI20" s="35"/>
      <c r="OJ20" s="35"/>
      <c r="OK20" s="35"/>
      <c r="OM20" s="444"/>
      <c r="ON20" s="444"/>
      <c r="OO20" s="444"/>
      <c r="OP20" s="444"/>
      <c r="OQ20" s="444"/>
    </row>
    <row r="21" spans="2:407" ht="3.65" customHeight="1" x14ac:dyDescent="0.65">
      <c r="B21" s="27"/>
      <c r="C21" s="28"/>
      <c r="D21" s="710"/>
      <c r="E21" s="710"/>
      <c r="F21" s="710"/>
      <c r="G21" s="710"/>
      <c r="H21" s="710"/>
      <c r="I21" s="710"/>
      <c r="J21" s="710"/>
      <c r="K21" s="710"/>
      <c r="L21" s="710"/>
      <c r="M21" s="710"/>
      <c r="N21" s="710"/>
      <c r="O21" s="710"/>
      <c r="P21" s="710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  <c r="AB21" s="710"/>
      <c r="AC21" s="710"/>
      <c r="AD21" s="710"/>
      <c r="AE21" s="710"/>
      <c r="AF21" s="710"/>
      <c r="AG21" s="710"/>
      <c r="AH21" s="710"/>
      <c r="AI21" s="710"/>
      <c r="AJ21" s="710"/>
      <c r="AK21" s="710"/>
      <c r="AL21" s="710"/>
      <c r="AM21" s="710"/>
      <c r="AN21" s="710"/>
      <c r="AO21" s="710"/>
      <c r="AP21" s="710"/>
      <c r="AQ21" s="710"/>
      <c r="AR21" s="710"/>
      <c r="AS21" s="710"/>
      <c r="AT21" s="710"/>
      <c r="AU21" s="710"/>
      <c r="AV21" s="710"/>
      <c r="AW21" s="710"/>
      <c r="AX21" s="710"/>
      <c r="AY21" s="33"/>
      <c r="AZ21" s="37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983"/>
      <c r="BL21" s="983"/>
      <c r="BM21" s="983"/>
      <c r="BN21" s="983"/>
      <c r="BO21" s="983"/>
      <c r="BP21" s="983"/>
      <c r="BQ21" s="983"/>
      <c r="BR21" s="983"/>
      <c r="BS21" s="983"/>
      <c r="BT21" s="983"/>
      <c r="BU21" s="983"/>
      <c r="BV21" s="983"/>
      <c r="BW21" s="983"/>
      <c r="BX21" s="983"/>
      <c r="BY21" s="983"/>
      <c r="BZ21" s="983"/>
      <c r="CA21" s="983"/>
      <c r="CB21" s="983"/>
      <c r="CC21" s="983"/>
      <c r="CD21" s="983"/>
      <c r="CE21" s="983"/>
      <c r="CF21" s="983"/>
      <c r="CG21" s="983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983"/>
      <c r="CT21" s="983"/>
      <c r="CU21" s="983"/>
      <c r="CV21" s="983"/>
      <c r="CW21" s="983"/>
      <c r="CX21" s="983"/>
      <c r="CY21" s="983"/>
      <c r="CZ21" s="983"/>
      <c r="DA21" s="983"/>
      <c r="DB21" s="983"/>
      <c r="DC21" s="983"/>
      <c r="DD21" s="983"/>
      <c r="DE21" s="983"/>
      <c r="DF21" s="983"/>
      <c r="DG21" s="983"/>
      <c r="DH21" s="983"/>
      <c r="DI21" s="983"/>
      <c r="DJ21" s="983"/>
      <c r="DK21" s="983"/>
      <c r="DL21" s="983"/>
      <c r="DM21" s="983"/>
      <c r="DN21" s="983"/>
      <c r="DO21" s="983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983"/>
      <c r="EB21" s="983"/>
      <c r="EC21" s="983"/>
      <c r="ED21" s="983"/>
      <c r="EE21" s="983"/>
      <c r="EF21" s="983"/>
      <c r="EG21" s="983"/>
      <c r="EH21" s="983"/>
      <c r="EI21" s="983"/>
      <c r="EJ21" s="983"/>
      <c r="EK21" s="983"/>
      <c r="EL21" s="983"/>
      <c r="EM21" s="983"/>
      <c r="EN21" s="983"/>
      <c r="EO21" s="983"/>
      <c r="EP21" s="983"/>
      <c r="EQ21" s="983"/>
      <c r="ER21" s="983"/>
      <c r="ES21" s="983"/>
      <c r="ET21" s="983"/>
      <c r="EU21" s="983"/>
      <c r="EV21" s="983"/>
      <c r="EW21" s="983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38"/>
      <c r="IV21" s="38"/>
      <c r="IW21" s="38"/>
      <c r="IX21" s="38"/>
      <c r="IY21" s="38"/>
      <c r="IZ21" s="38"/>
      <c r="JA21" s="38"/>
      <c r="JB21" s="38"/>
      <c r="JC21" s="38"/>
      <c r="JD21" s="38"/>
      <c r="JE21" s="38"/>
      <c r="JF21" s="38"/>
      <c r="JG21" s="38"/>
      <c r="JH21" s="38"/>
      <c r="JI21" s="38"/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38"/>
      <c r="JZ21" s="38"/>
      <c r="KA21" s="38"/>
      <c r="KB21" s="38"/>
      <c r="KC21" s="38"/>
      <c r="KD21" s="38"/>
      <c r="KE21" s="38"/>
      <c r="KF21" s="38"/>
      <c r="KG21" s="38"/>
      <c r="KH21" s="38"/>
      <c r="KI21" s="38"/>
      <c r="KJ21" s="38"/>
      <c r="KK21" s="38"/>
      <c r="KL21" s="38"/>
      <c r="KM21" s="38"/>
      <c r="KN21" s="38"/>
      <c r="KO21" s="38"/>
      <c r="KP21" s="38"/>
      <c r="KQ21" s="38"/>
      <c r="KR21" s="38"/>
      <c r="KS21" s="38"/>
      <c r="KT21" s="38"/>
      <c r="KU21" s="38"/>
      <c r="KV21" s="38"/>
      <c r="KW21" s="38"/>
      <c r="KX21" s="38"/>
      <c r="KY21" s="38"/>
      <c r="KZ21" s="38"/>
      <c r="LA21" s="38"/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38"/>
      <c r="LR21" s="38"/>
      <c r="LS21" s="38"/>
      <c r="LT21" s="38"/>
      <c r="LU21" s="38"/>
      <c r="LV21" s="38"/>
      <c r="LW21" s="38"/>
      <c r="LX21" s="38"/>
      <c r="LY21" s="38"/>
      <c r="LZ21" s="38"/>
      <c r="MA21" s="38"/>
      <c r="MB21" s="38"/>
      <c r="MC21" s="38"/>
      <c r="MD21" s="38"/>
      <c r="ME21" s="38"/>
      <c r="MF21" s="38"/>
      <c r="MG21" s="38"/>
      <c r="MH21" s="38"/>
      <c r="MI21" s="38"/>
      <c r="MJ21" s="38"/>
      <c r="MK21" s="38"/>
      <c r="ML21" s="38"/>
      <c r="MM21" s="38"/>
      <c r="MN21" s="38"/>
      <c r="MO21" s="38"/>
      <c r="MP21" s="38"/>
      <c r="MQ21" s="38"/>
      <c r="MR21" s="38"/>
      <c r="MS21" s="38"/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38"/>
      <c r="NJ21" s="38"/>
      <c r="NK21" s="38"/>
      <c r="NL21" s="38"/>
      <c r="NM21" s="38"/>
      <c r="NN21" s="38"/>
      <c r="NO21" s="38"/>
      <c r="NP21" s="38"/>
      <c r="NQ21" s="38"/>
      <c r="NR21" s="38"/>
      <c r="NS21" s="38"/>
      <c r="NT21" s="38"/>
      <c r="NU21" s="38"/>
      <c r="NV21" s="38"/>
      <c r="NW21" s="38"/>
      <c r="NX21" s="38"/>
      <c r="NY21" s="38"/>
      <c r="NZ21" s="38"/>
      <c r="OA21" s="38"/>
      <c r="OB21" s="38"/>
      <c r="OC21" s="38"/>
      <c r="OD21" s="38"/>
      <c r="OE21" s="38"/>
      <c r="OF21" s="38"/>
      <c r="OG21" s="38"/>
      <c r="OH21" s="38"/>
      <c r="OI21" s="38"/>
      <c r="OJ21" s="38"/>
      <c r="OK21" s="38"/>
      <c r="OM21" s="444"/>
      <c r="ON21" s="444"/>
      <c r="OO21" s="444"/>
      <c r="OP21" s="444"/>
      <c r="OQ21" s="444"/>
    </row>
    <row r="22" spans="2:407" ht="3.65" customHeight="1" x14ac:dyDescent="0.65">
      <c r="B22" s="27"/>
      <c r="C22" s="28"/>
      <c r="D22" s="710"/>
      <c r="E22" s="710"/>
      <c r="F22" s="710"/>
      <c r="G22" s="710"/>
      <c r="H22" s="710"/>
      <c r="I22" s="710"/>
      <c r="J22" s="710"/>
      <c r="K22" s="710"/>
      <c r="L22" s="710"/>
      <c r="M22" s="710"/>
      <c r="N22" s="710"/>
      <c r="O22" s="710"/>
      <c r="P22" s="710"/>
      <c r="Q22" s="710"/>
      <c r="R22" s="710"/>
      <c r="S22" s="710"/>
      <c r="T22" s="710"/>
      <c r="U22" s="710"/>
      <c r="V22" s="710"/>
      <c r="W22" s="710"/>
      <c r="X22" s="710"/>
      <c r="Y22" s="710"/>
      <c r="Z22" s="710"/>
      <c r="AA22" s="710"/>
      <c r="AB22" s="710"/>
      <c r="AC22" s="710"/>
      <c r="AD22" s="710"/>
      <c r="AE22" s="710"/>
      <c r="AF22" s="710"/>
      <c r="AG22" s="710"/>
      <c r="AH22" s="710"/>
      <c r="AI22" s="710"/>
      <c r="AJ22" s="710"/>
      <c r="AK22" s="710"/>
      <c r="AL22" s="710"/>
      <c r="AM22" s="710"/>
      <c r="AN22" s="710"/>
      <c r="AO22" s="710"/>
      <c r="AP22" s="710"/>
      <c r="AQ22" s="710"/>
      <c r="AR22" s="710"/>
      <c r="AS22" s="710"/>
      <c r="AT22" s="710"/>
      <c r="AU22" s="710"/>
      <c r="AV22" s="710"/>
      <c r="AW22" s="710"/>
      <c r="AX22" s="710"/>
      <c r="AY22" s="33"/>
      <c r="AZ22" s="37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983"/>
      <c r="BL22" s="983"/>
      <c r="BM22" s="983"/>
      <c r="BN22" s="983"/>
      <c r="BO22" s="983"/>
      <c r="BP22" s="983"/>
      <c r="BQ22" s="983"/>
      <c r="BR22" s="983"/>
      <c r="BS22" s="983"/>
      <c r="BT22" s="983"/>
      <c r="BU22" s="983"/>
      <c r="BV22" s="983"/>
      <c r="BW22" s="983"/>
      <c r="BX22" s="983"/>
      <c r="BY22" s="983"/>
      <c r="BZ22" s="983"/>
      <c r="CA22" s="983"/>
      <c r="CB22" s="983"/>
      <c r="CC22" s="983"/>
      <c r="CD22" s="983"/>
      <c r="CE22" s="983"/>
      <c r="CF22" s="983"/>
      <c r="CG22" s="983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983"/>
      <c r="CT22" s="983"/>
      <c r="CU22" s="983"/>
      <c r="CV22" s="983"/>
      <c r="CW22" s="983"/>
      <c r="CX22" s="983"/>
      <c r="CY22" s="983"/>
      <c r="CZ22" s="983"/>
      <c r="DA22" s="983"/>
      <c r="DB22" s="983"/>
      <c r="DC22" s="983"/>
      <c r="DD22" s="983"/>
      <c r="DE22" s="983"/>
      <c r="DF22" s="983"/>
      <c r="DG22" s="983"/>
      <c r="DH22" s="983"/>
      <c r="DI22" s="983"/>
      <c r="DJ22" s="983"/>
      <c r="DK22" s="983"/>
      <c r="DL22" s="983"/>
      <c r="DM22" s="983"/>
      <c r="DN22" s="983"/>
      <c r="DO22" s="983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983"/>
      <c r="EB22" s="983"/>
      <c r="EC22" s="983"/>
      <c r="ED22" s="983"/>
      <c r="EE22" s="983"/>
      <c r="EF22" s="983"/>
      <c r="EG22" s="983"/>
      <c r="EH22" s="983"/>
      <c r="EI22" s="983"/>
      <c r="EJ22" s="983"/>
      <c r="EK22" s="983"/>
      <c r="EL22" s="983"/>
      <c r="EM22" s="983"/>
      <c r="EN22" s="983"/>
      <c r="EO22" s="983"/>
      <c r="EP22" s="983"/>
      <c r="EQ22" s="983"/>
      <c r="ER22" s="983"/>
      <c r="ES22" s="983"/>
      <c r="ET22" s="983"/>
      <c r="EU22" s="983"/>
      <c r="EV22" s="983"/>
      <c r="EW22" s="983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38"/>
      <c r="IV22" s="38"/>
      <c r="IW22" s="38"/>
      <c r="IX22" s="38"/>
      <c r="IY22" s="38"/>
      <c r="IZ22" s="38"/>
      <c r="JA22" s="38"/>
      <c r="JB22" s="38"/>
      <c r="JC22" s="38"/>
      <c r="JD22" s="38"/>
      <c r="JE22" s="38"/>
      <c r="JF22" s="38"/>
      <c r="JG22" s="38"/>
      <c r="JH22" s="38"/>
      <c r="JI22" s="38"/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38"/>
      <c r="JZ22" s="38"/>
      <c r="KA22" s="38"/>
      <c r="KB22" s="38"/>
      <c r="KC22" s="38"/>
      <c r="KD22" s="38"/>
      <c r="KE22" s="38"/>
      <c r="KF22" s="38"/>
      <c r="KG22" s="38"/>
      <c r="KH22" s="38"/>
      <c r="KI22" s="38"/>
      <c r="KJ22" s="38"/>
      <c r="KK22" s="38"/>
      <c r="KL22" s="38"/>
      <c r="KM22" s="38"/>
      <c r="KN22" s="38"/>
      <c r="KO22" s="38"/>
      <c r="KP22" s="38"/>
      <c r="KQ22" s="38"/>
      <c r="KR22" s="38"/>
      <c r="KS22" s="38"/>
      <c r="KT22" s="38"/>
      <c r="KU22" s="38"/>
      <c r="KV22" s="38"/>
      <c r="KW22" s="38"/>
      <c r="KX22" s="38"/>
      <c r="KY22" s="38"/>
      <c r="KZ22" s="38"/>
      <c r="LA22" s="38"/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38"/>
      <c r="LR22" s="38"/>
      <c r="LS22" s="38"/>
      <c r="LT22" s="38"/>
      <c r="LU22" s="38"/>
      <c r="LV22" s="38"/>
      <c r="LW22" s="38"/>
      <c r="LX22" s="38"/>
      <c r="LY22" s="38"/>
      <c r="LZ22" s="38"/>
      <c r="MA22" s="38"/>
      <c r="MB22" s="38"/>
      <c r="MC22" s="38"/>
      <c r="MD22" s="38"/>
      <c r="ME22" s="38"/>
      <c r="MF22" s="38"/>
      <c r="MG22" s="38"/>
      <c r="MH22" s="38"/>
      <c r="MI22" s="38"/>
      <c r="MJ22" s="38"/>
      <c r="MK22" s="38"/>
      <c r="ML22" s="38"/>
      <c r="MM22" s="38"/>
      <c r="MN22" s="38"/>
      <c r="MO22" s="38"/>
      <c r="MP22" s="38"/>
      <c r="MQ22" s="38"/>
      <c r="MR22" s="38"/>
      <c r="MS22" s="38"/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38"/>
      <c r="NJ22" s="38"/>
      <c r="NK22" s="38"/>
      <c r="NL22" s="38"/>
      <c r="NM22" s="38"/>
      <c r="NN22" s="38"/>
      <c r="NO22" s="38"/>
      <c r="NP22" s="38"/>
      <c r="NQ22" s="38"/>
      <c r="NR22" s="38"/>
      <c r="NS22" s="38"/>
      <c r="NT22" s="38"/>
      <c r="NU22" s="38"/>
      <c r="NV22" s="38"/>
      <c r="NW22" s="38"/>
      <c r="NX22" s="38"/>
      <c r="NY22" s="38"/>
      <c r="NZ22" s="38"/>
      <c r="OA22" s="38"/>
      <c r="OB22" s="38"/>
      <c r="OC22" s="38"/>
      <c r="OD22" s="38"/>
      <c r="OE22" s="38"/>
      <c r="OF22" s="38"/>
      <c r="OG22" s="38"/>
      <c r="OH22" s="38"/>
      <c r="OI22" s="38"/>
      <c r="OJ22" s="38"/>
      <c r="OK22" s="38"/>
      <c r="OM22" s="444"/>
      <c r="ON22" s="444"/>
      <c r="OO22" s="444"/>
      <c r="OP22" s="444"/>
      <c r="OQ22" s="444"/>
    </row>
    <row r="23" spans="2:407" ht="3.65" customHeight="1" x14ac:dyDescent="0.65">
      <c r="B23" s="27"/>
      <c r="C23" s="28"/>
      <c r="D23" s="710"/>
      <c r="E23" s="710"/>
      <c r="F23" s="710"/>
      <c r="G23" s="710"/>
      <c r="H23" s="710"/>
      <c r="I23" s="710"/>
      <c r="J23" s="710"/>
      <c r="K23" s="710"/>
      <c r="L23" s="710"/>
      <c r="M23" s="710"/>
      <c r="N23" s="710"/>
      <c r="O23" s="710"/>
      <c r="P23" s="710"/>
      <c r="Q23" s="710"/>
      <c r="R23" s="710"/>
      <c r="S23" s="710"/>
      <c r="T23" s="710"/>
      <c r="U23" s="710"/>
      <c r="V23" s="710"/>
      <c r="W23" s="710"/>
      <c r="X23" s="710"/>
      <c r="Y23" s="710"/>
      <c r="Z23" s="710"/>
      <c r="AA23" s="710"/>
      <c r="AB23" s="710"/>
      <c r="AC23" s="710"/>
      <c r="AD23" s="710"/>
      <c r="AE23" s="710"/>
      <c r="AF23" s="710"/>
      <c r="AG23" s="710"/>
      <c r="AH23" s="710"/>
      <c r="AI23" s="710"/>
      <c r="AJ23" s="710"/>
      <c r="AK23" s="710"/>
      <c r="AL23" s="710"/>
      <c r="AM23" s="710"/>
      <c r="AN23" s="710"/>
      <c r="AO23" s="710"/>
      <c r="AP23" s="710"/>
      <c r="AQ23" s="710"/>
      <c r="AR23" s="710"/>
      <c r="AS23" s="710"/>
      <c r="AT23" s="710"/>
      <c r="AU23" s="710"/>
      <c r="AV23" s="710"/>
      <c r="AW23" s="710"/>
      <c r="AX23" s="710"/>
      <c r="AY23" s="33"/>
      <c r="AZ23" s="37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983"/>
      <c r="BL23" s="983"/>
      <c r="BM23" s="983"/>
      <c r="BN23" s="983"/>
      <c r="BO23" s="983"/>
      <c r="BP23" s="983"/>
      <c r="BQ23" s="983"/>
      <c r="BR23" s="983"/>
      <c r="BS23" s="983"/>
      <c r="BT23" s="983"/>
      <c r="BU23" s="983"/>
      <c r="BV23" s="983"/>
      <c r="BW23" s="983"/>
      <c r="BX23" s="983"/>
      <c r="BY23" s="983"/>
      <c r="BZ23" s="983"/>
      <c r="CA23" s="983"/>
      <c r="CB23" s="983"/>
      <c r="CC23" s="983"/>
      <c r="CD23" s="983"/>
      <c r="CE23" s="983"/>
      <c r="CF23" s="983"/>
      <c r="CG23" s="983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983"/>
      <c r="CT23" s="983"/>
      <c r="CU23" s="983"/>
      <c r="CV23" s="983"/>
      <c r="CW23" s="983"/>
      <c r="CX23" s="983"/>
      <c r="CY23" s="983"/>
      <c r="CZ23" s="983"/>
      <c r="DA23" s="983"/>
      <c r="DB23" s="983"/>
      <c r="DC23" s="983"/>
      <c r="DD23" s="983"/>
      <c r="DE23" s="983"/>
      <c r="DF23" s="983"/>
      <c r="DG23" s="983"/>
      <c r="DH23" s="983"/>
      <c r="DI23" s="983"/>
      <c r="DJ23" s="983"/>
      <c r="DK23" s="983"/>
      <c r="DL23" s="983"/>
      <c r="DM23" s="983"/>
      <c r="DN23" s="983"/>
      <c r="DO23" s="983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983"/>
      <c r="EB23" s="983"/>
      <c r="EC23" s="983"/>
      <c r="ED23" s="983"/>
      <c r="EE23" s="983"/>
      <c r="EF23" s="983"/>
      <c r="EG23" s="983"/>
      <c r="EH23" s="983"/>
      <c r="EI23" s="983"/>
      <c r="EJ23" s="983"/>
      <c r="EK23" s="983"/>
      <c r="EL23" s="983"/>
      <c r="EM23" s="983"/>
      <c r="EN23" s="983"/>
      <c r="EO23" s="983"/>
      <c r="EP23" s="983"/>
      <c r="EQ23" s="983"/>
      <c r="ER23" s="983"/>
      <c r="ES23" s="983"/>
      <c r="ET23" s="983"/>
      <c r="EU23" s="983"/>
      <c r="EV23" s="983"/>
      <c r="EW23" s="983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38"/>
      <c r="IV23" s="38"/>
      <c r="IW23" s="38"/>
      <c r="IX23" s="38"/>
      <c r="IY23" s="38"/>
      <c r="IZ23" s="38"/>
      <c r="JA23" s="38"/>
      <c r="JB23" s="38"/>
      <c r="JC23" s="38"/>
      <c r="JD23" s="38"/>
      <c r="JE23" s="38"/>
      <c r="JF23" s="38"/>
      <c r="JG23" s="38"/>
      <c r="JH23" s="38"/>
      <c r="JI23" s="38"/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38"/>
      <c r="JZ23" s="38"/>
      <c r="KA23" s="38"/>
      <c r="KB23" s="38"/>
      <c r="KC23" s="38"/>
      <c r="KD23" s="38"/>
      <c r="KE23" s="38"/>
      <c r="KF23" s="38"/>
      <c r="KG23" s="38"/>
      <c r="KH23" s="38"/>
      <c r="KI23" s="38"/>
      <c r="KJ23" s="38"/>
      <c r="KK23" s="38"/>
      <c r="KL23" s="38"/>
      <c r="KM23" s="38"/>
      <c r="KN23" s="38"/>
      <c r="KO23" s="38"/>
      <c r="KP23" s="38"/>
      <c r="KQ23" s="38"/>
      <c r="KR23" s="38"/>
      <c r="KS23" s="38"/>
      <c r="KT23" s="38"/>
      <c r="KU23" s="38"/>
      <c r="KV23" s="38"/>
      <c r="KW23" s="38"/>
      <c r="KX23" s="38"/>
      <c r="KY23" s="38"/>
      <c r="KZ23" s="38"/>
      <c r="LA23" s="38"/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38"/>
      <c r="LR23" s="38"/>
      <c r="LS23" s="38"/>
      <c r="LT23" s="38"/>
      <c r="LU23" s="38"/>
      <c r="LV23" s="38"/>
      <c r="LW23" s="38"/>
      <c r="LX23" s="38"/>
      <c r="LY23" s="38"/>
      <c r="LZ23" s="38"/>
      <c r="MA23" s="38"/>
      <c r="MB23" s="38"/>
      <c r="MC23" s="38"/>
      <c r="MD23" s="38"/>
      <c r="ME23" s="38"/>
      <c r="MF23" s="38"/>
      <c r="MG23" s="38"/>
      <c r="MH23" s="38"/>
      <c r="MI23" s="38"/>
      <c r="MJ23" s="38"/>
      <c r="MK23" s="38"/>
      <c r="ML23" s="38"/>
      <c r="MM23" s="38"/>
      <c r="MN23" s="38"/>
      <c r="MO23" s="38"/>
      <c r="MP23" s="38"/>
      <c r="MQ23" s="38"/>
      <c r="MR23" s="38"/>
      <c r="MS23" s="38"/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38"/>
      <c r="NJ23" s="38"/>
      <c r="NK23" s="38"/>
      <c r="NL23" s="38"/>
      <c r="NM23" s="38"/>
      <c r="NN23" s="38"/>
      <c r="NO23" s="38"/>
      <c r="NP23" s="38"/>
      <c r="NQ23" s="38"/>
      <c r="NR23" s="38"/>
      <c r="NS23" s="38"/>
      <c r="NT23" s="38"/>
      <c r="NU23" s="38"/>
      <c r="NV23" s="38"/>
      <c r="NW23" s="38"/>
      <c r="NX23" s="38"/>
      <c r="NY23" s="38"/>
      <c r="NZ23" s="38"/>
      <c r="OA23" s="38"/>
      <c r="OB23" s="38"/>
      <c r="OC23" s="38"/>
      <c r="OD23" s="38"/>
      <c r="OE23" s="38"/>
      <c r="OF23" s="38"/>
      <c r="OG23" s="38"/>
      <c r="OH23" s="38"/>
      <c r="OI23" s="38"/>
      <c r="OJ23" s="38"/>
      <c r="OK23" s="38"/>
      <c r="OM23" s="444"/>
      <c r="ON23" s="444"/>
      <c r="OO23" s="444"/>
      <c r="OP23" s="444"/>
      <c r="OQ23" s="444"/>
    </row>
    <row r="24" spans="2:407" ht="3.65" customHeight="1" x14ac:dyDescent="0.65">
      <c r="B24" s="27"/>
      <c r="C24" s="28"/>
      <c r="D24" s="710"/>
      <c r="E24" s="710"/>
      <c r="F24" s="710"/>
      <c r="G24" s="710"/>
      <c r="H24" s="710"/>
      <c r="I24" s="710"/>
      <c r="J24" s="710"/>
      <c r="K24" s="710"/>
      <c r="L24" s="710"/>
      <c r="M24" s="710"/>
      <c r="N24" s="710"/>
      <c r="O24" s="710"/>
      <c r="P24" s="710"/>
      <c r="Q24" s="710"/>
      <c r="R24" s="710"/>
      <c r="S24" s="710"/>
      <c r="T24" s="710"/>
      <c r="U24" s="710"/>
      <c r="V24" s="710"/>
      <c r="W24" s="710"/>
      <c r="X24" s="710"/>
      <c r="Y24" s="710"/>
      <c r="Z24" s="710"/>
      <c r="AA24" s="710"/>
      <c r="AB24" s="710"/>
      <c r="AC24" s="710"/>
      <c r="AD24" s="710"/>
      <c r="AE24" s="710"/>
      <c r="AF24" s="710"/>
      <c r="AG24" s="710"/>
      <c r="AH24" s="710"/>
      <c r="AI24" s="710"/>
      <c r="AJ24" s="710"/>
      <c r="AK24" s="710"/>
      <c r="AL24" s="710"/>
      <c r="AM24" s="710"/>
      <c r="AN24" s="710"/>
      <c r="AO24" s="710"/>
      <c r="AP24" s="710"/>
      <c r="AQ24" s="710"/>
      <c r="AR24" s="710"/>
      <c r="AS24" s="710"/>
      <c r="AT24" s="710"/>
      <c r="AU24" s="710"/>
      <c r="AV24" s="710"/>
      <c r="AW24" s="710"/>
      <c r="AX24" s="710"/>
      <c r="AY24" s="33"/>
      <c r="AZ24" s="37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983"/>
      <c r="BL24" s="983"/>
      <c r="BM24" s="983"/>
      <c r="BN24" s="983"/>
      <c r="BO24" s="983"/>
      <c r="BP24" s="983"/>
      <c r="BQ24" s="983"/>
      <c r="BR24" s="983"/>
      <c r="BS24" s="983"/>
      <c r="BT24" s="983"/>
      <c r="BU24" s="983"/>
      <c r="BV24" s="983"/>
      <c r="BW24" s="983"/>
      <c r="BX24" s="983"/>
      <c r="BY24" s="983"/>
      <c r="BZ24" s="983"/>
      <c r="CA24" s="983"/>
      <c r="CB24" s="983"/>
      <c r="CC24" s="983"/>
      <c r="CD24" s="983"/>
      <c r="CE24" s="983"/>
      <c r="CF24" s="983"/>
      <c r="CG24" s="983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983"/>
      <c r="CT24" s="983"/>
      <c r="CU24" s="983"/>
      <c r="CV24" s="983"/>
      <c r="CW24" s="983"/>
      <c r="CX24" s="983"/>
      <c r="CY24" s="983"/>
      <c r="CZ24" s="983"/>
      <c r="DA24" s="983"/>
      <c r="DB24" s="983"/>
      <c r="DC24" s="983"/>
      <c r="DD24" s="983"/>
      <c r="DE24" s="983"/>
      <c r="DF24" s="983"/>
      <c r="DG24" s="983"/>
      <c r="DH24" s="983"/>
      <c r="DI24" s="983"/>
      <c r="DJ24" s="983"/>
      <c r="DK24" s="983"/>
      <c r="DL24" s="983"/>
      <c r="DM24" s="983"/>
      <c r="DN24" s="983"/>
      <c r="DO24" s="983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983"/>
      <c r="EB24" s="983"/>
      <c r="EC24" s="983"/>
      <c r="ED24" s="983"/>
      <c r="EE24" s="983"/>
      <c r="EF24" s="983"/>
      <c r="EG24" s="983"/>
      <c r="EH24" s="983"/>
      <c r="EI24" s="983"/>
      <c r="EJ24" s="983"/>
      <c r="EK24" s="983"/>
      <c r="EL24" s="983"/>
      <c r="EM24" s="983"/>
      <c r="EN24" s="983"/>
      <c r="EO24" s="983"/>
      <c r="EP24" s="983"/>
      <c r="EQ24" s="983"/>
      <c r="ER24" s="983"/>
      <c r="ES24" s="983"/>
      <c r="ET24" s="983"/>
      <c r="EU24" s="983"/>
      <c r="EV24" s="983"/>
      <c r="EW24" s="983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38"/>
      <c r="IV24" s="38"/>
      <c r="IW24" s="38"/>
      <c r="IX24" s="38"/>
      <c r="IY24" s="38"/>
      <c r="IZ24" s="38"/>
      <c r="JA24" s="38"/>
      <c r="JB24" s="38"/>
      <c r="JC24" s="38"/>
      <c r="JD24" s="38"/>
      <c r="JE24" s="38"/>
      <c r="JF24" s="38"/>
      <c r="JG24" s="38"/>
      <c r="JH24" s="38"/>
      <c r="JI24" s="38"/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38"/>
      <c r="JZ24" s="38"/>
      <c r="KA24" s="38"/>
      <c r="KB24" s="38"/>
      <c r="KC24" s="38"/>
      <c r="KD24" s="38"/>
      <c r="KE24" s="38"/>
      <c r="KF24" s="38"/>
      <c r="KG24" s="38"/>
      <c r="KH24" s="38"/>
      <c r="KI24" s="38"/>
      <c r="KJ24" s="38"/>
      <c r="KK24" s="38"/>
      <c r="KL24" s="38"/>
      <c r="KM24" s="38"/>
      <c r="KN24" s="38"/>
      <c r="KO24" s="38"/>
      <c r="KP24" s="38"/>
      <c r="KQ24" s="38"/>
      <c r="KR24" s="38"/>
      <c r="KS24" s="38"/>
      <c r="KT24" s="38"/>
      <c r="KU24" s="38"/>
      <c r="KV24" s="38"/>
      <c r="KW24" s="38"/>
      <c r="KX24" s="38"/>
      <c r="KY24" s="38"/>
      <c r="KZ24" s="38"/>
      <c r="LA24" s="38"/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38"/>
      <c r="LR24" s="38"/>
      <c r="LS24" s="38"/>
      <c r="LT24" s="38"/>
      <c r="LU24" s="38"/>
      <c r="LV24" s="38"/>
      <c r="LW24" s="38"/>
      <c r="LX24" s="38"/>
      <c r="LY24" s="38"/>
      <c r="LZ24" s="38"/>
      <c r="MA24" s="38"/>
      <c r="MB24" s="38"/>
      <c r="MC24" s="38"/>
      <c r="MD24" s="38"/>
      <c r="ME24" s="38"/>
      <c r="MF24" s="38"/>
      <c r="MG24" s="38"/>
      <c r="MH24" s="38"/>
      <c r="MI24" s="38"/>
      <c r="MJ24" s="38"/>
      <c r="MK24" s="38"/>
      <c r="ML24" s="38"/>
      <c r="MM24" s="38"/>
      <c r="MN24" s="38"/>
      <c r="MO24" s="38"/>
      <c r="MP24" s="38"/>
      <c r="MQ24" s="38"/>
      <c r="MR24" s="38"/>
      <c r="MS24" s="38"/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38"/>
      <c r="NJ24" s="38"/>
      <c r="NK24" s="38"/>
      <c r="NL24" s="38"/>
      <c r="NM24" s="38"/>
      <c r="NN24" s="38"/>
      <c r="NO24" s="38"/>
      <c r="NP24" s="38"/>
      <c r="NQ24" s="38"/>
      <c r="NR24" s="38"/>
      <c r="NS24" s="38"/>
      <c r="NT24" s="38"/>
      <c r="NU24" s="38"/>
      <c r="NV24" s="38"/>
      <c r="NW24" s="38"/>
      <c r="NX24" s="38"/>
      <c r="NY24" s="38"/>
      <c r="NZ24" s="38"/>
      <c r="OA24" s="38"/>
      <c r="OB24" s="38"/>
      <c r="OC24" s="38"/>
      <c r="OD24" s="38"/>
      <c r="OE24" s="38"/>
      <c r="OF24" s="38"/>
      <c r="OG24" s="38"/>
      <c r="OH24" s="38"/>
      <c r="OI24" s="38"/>
      <c r="OJ24" s="38"/>
      <c r="OK24" s="38"/>
      <c r="OM24" s="444"/>
      <c r="ON24" s="444"/>
      <c r="OO24" s="444"/>
      <c r="OP24" s="444"/>
      <c r="OQ24" s="444"/>
    </row>
    <row r="25" spans="2:407" ht="3.65" customHeight="1" x14ac:dyDescent="0.65">
      <c r="B25" s="27"/>
      <c r="C25" s="28"/>
      <c r="D25" s="711"/>
      <c r="E25" s="711"/>
      <c r="F25" s="711"/>
      <c r="G25" s="711"/>
      <c r="H25" s="711"/>
      <c r="I25" s="711"/>
      <c r="J25" s="711"/>
      <c r="K25" s="711"/>
      <c r="L25" s="711"/>
      <c r="M25" s="711"/>
      <c r="N25" s="711"/>
      <c r="O25" s="711"/>
      <c r="P25" s="711"/>
      <c r="Q25" s="711"/>
      <c r="R25" s="711"/>
      <c r="S25" s="711"/>
      <c r="T25" s="711"/>
      <c r="U25" s="711"/>
      <c r="V25" s="711"/>
      <c r="W25" s="711"/>
      <c r="X25" s="711"/>
      <c r="Y25" s="711"/>
      <c r="Z25" s="711"/>
      <c r="AA25" s="711"/>
      <c r="AB25" s="711"/>
      <c r="AC25" s="711"/>
      <c r="AD25" s="711"/>
      <c r="AE25" s="711"/>
      <c r="AF25" s="711"/>
      <c r="AG25" s="711"/>
      <c r="AH25" s="711"/>
      <c r="AI25" s="711"/>
      <c r="AJ25" s="711"/>
      <c r="AK25" s="711"/>
      <c r="AL25" s="711"/>
      <c r="AM25" s="711"/>
      <c r="AN25" s="711"/>
      <c r="AO25" s="711"/>
      <c r="AP25" s="711"/>
      <c r="AQ25" s="711"/>
      <c r="AR25" s="711"/>
      <c r="AS25" s="711"/>
      <c r="AT25" s="711"/>
      <c r="AU25" s="711"/>
      <c r="AV25" s="711"/>
      <c r="AW25" s="711"/>
      <c r="AX25" s="711"/>
      <c r="AY25" s="33"/>
      <c r="AZ25" s="86"/>
      <c r="BF25"/>
      <c r="BG25"/>
      <c r="BH25"/>
      <c r="BI25"/>
      <c r="BJ25"/>
      <c r="BK25"/>
      <c r="BL25"/>
      <c r="BM25"/>
      <c r="BN25"/>
      <c r="BO25"/>
      <c r="BP25"/>
      <c r="BQ25"/>
      <c r="BR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 s="337"/>
      <c r="KN25" s="43"/>
      <c r="OK25" s="44"/>
      <c r="OM25" s="444"/>
      <c r="ON25" s="444"/>
      <c r="OO25" s="444"/>
      <c r="OP25" s="444"/>
      <c r="OQ25" s="444"/>
    </row>
    <row r="26" spans="2:407" ht="3.65" customHeight="1" x14ac:dyDescent="0.65">
      <c r="B26" s="27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86"/>
      <c r="BF26"/>
      <c r="BG26"/>
      <c r="BH26"/>
      <c r="BI26"/>
      <c r="BJ26"/>
      <c r="BK26"/>
      <c r="BL26"/>
      <c r="BM26"/>
      <c r="BN26"/>
      <c r="BO26"/>
      <c r="BP26"/>
      <c r="BQ26"/>
      <c r="BR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 s="337"/>
      <c r="KN26" s="43"/>
      <c r="OK26" s="44"/>
    </row>
    <row r="27" spans="2:407" ht="3.65" customHeight="1" x14ac:dyDescent="0.65">
      <c r="B27" s="27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86"/>
      <c r="BF27"/>
      <c r="BG27"/>
      <c r="BH27"/>
      <c r="BI27"/>
      <c r="BJ27"/>
      <c r="BK27"/>
      <c r="BL27"/>
      <c r="BM27"/>
      <c r="BN27"/>
      <c r="BO27"/>
      <c r="BP27"/>
      <c r="BQ27"/>
      <c r="BR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 s="337"/>
      <c r="KN27" s="43"/>
      <c r="OK27" s="44"/>
    </row>
    <row r="28" spans="2:407" ht="3.65" customHeight="1" x14ac:dyDescent="0.65">
      <c r="B28" s="27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86"/>
      <c r="BF28"/>
      <c r="BG28"/>
      <c r="BH28"/>
      <c r="BI28"/>
      <c r="BJ28"/>
      <c r="BK28"/>
      <c r="BL28"/>
      <c r="BM28" s="41"/>
      <c r="BN28" s="41"/>
      <c r="BO28" s="41"/>
      <c r="BP28" s="41"/>
      <c r="BQ28" s="41"/>
      <c r="BR28" s="41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 s="337"/>
      <c r="KN28" s="43"/>
      <c r="OK28" s="44"/>
    </row>
    <row r="29" spans="2:407" ht="3.65" customHeight="1" x14ac:dyDescent="0.65">
      <c r="B29" s="27"/>
      <c r="C29" s="28"/>
      <c r="D29" s="714" t="s">
        <v>84</v>
      </c>
      <c r="E29" s="714"/>
      <c r="F29" s="714"/>
      <c r="G29" s="714"/>
      <c r="H29" s="714"/>
      <c r="I29" s="714"/>
      <c r="J29" s="714"/>
      <c r="K29" s="714"/>
      <c r="L29" s="714"/>
      <c r="M29" s="714"/>
      <c r="N29" s="714"/>
      <c r="O29" s="714"/>
      <c r="P29" s="714"/>
      <c r="Q29" s="714"/>
      <c r="R29" s="714"/>
      <c r="S29" s="714"/>
      <c r="T29" s="714"/>
      <c r="U29" s="714"/>
      <c r="V29" s="714"/>
      <c r="W29" s="714"/>
      <c r="X29" s="714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AI29" s="714"/>
      <c r="AJ29" s="714"/>
      <c r="AK29" s="714"/>
      <c r="AL29" s="714"/>
      <c r="AM29" s="714"/>
      <c r="AN29" s="714"/>
      <c r="AO29" s="714"/>
      <c r="AP29" s="714"/>
      <c r="AQ29" s="714"/>
      <c r="AR29" s="714"/>
      <c r="AS29" s="714"/>
      <c r="AT29" s="714"/>
      <c r="AU29" s="714"/>
      <c r="AV29" s="714"/>
      <c r="AW29" s="714"/>
      <c r="AX29" s="714"/>
      <c r="AY29" s="714"/>
      <c r="AZ29" s="86"/>
      <c r="BF29"/>
      <c r="BG29"/>
      <c r="BH29"/>
      <c r="BI29"/>
      <c r="BJ29"/>
      <c r="BK29"/>
      <c r="BL29"/>
      <c r="BM29" s="41"/>
      <c r="BN29" s="41"/>
      <c r="BO29" s="41"/>
      <c r="BP29" s="41"/>
      <c r="BQ29" s="41"/>
      <c r="BR29" s="41"/>
      <c r="BS29" s="984"/>
      <c r="BT29" s="807"/>
      <c r="BU29" s="807"/>
      <c r="BV29" s="812">
        <v>1</v>
      </c>
      <c r="BW29" s="812"/>
      <c r="BX29" s="812"/>
      <c r="BY29" s="812"/>
      <c r="BZ29" s="812"/>
      <c r="CA29" s="812"/>
      <c r="CB29" s="812"/>
      <c r="CC29" s="812"/>
      <c r="CD29" s="812"/>
      <c r="CE29" s="812"/>
      <c r="CF29" s="812"/>
      <c r="CG29" s="812"/>
      <c r="CH29" s="812"/>
      <c r="CI29" s="812"/>
      <c r="CJ29" s="812"/>
      <c r="CK29" s="812"/>
      <c r="CL29" s="813"/>
      <c r="CM29" s="812">
        <v>2</v>
      </c>
      <c r="CN29" s="812"/>
      <c r="CO29" s="812"/>
      <c r="CP29" s="812"/>
      <c r="CQ29" s="812"/>
      <c r="CR29" s="812"/>
      <c r="CS29" s="812"/>
      <c r="CT29" s="812"/>
      <c r="CU29" s="812"/>
      <c r="CV29" s="812"/>
      <c r="CW29" s="812"/>
      <c r="CX29" s="812"/>
      <c r="CY29" s="812"/>
      <c r="CZ29" s="812"/>
      <c r="DA29" s="812"/>
      <c r="DB29" s="812"/>
      <c r="DC29" s="813"/>
      <c r="DD29" s="812">
        <v>3</v>
      </c>
      <c r="DE29" s="812"/>
      <c r="DF29" s="812"/>
      <c r="DG29" s="812"/>
      <c r="DH29" s="812"/>
      <c r="DI29" s="812"/>
      <c r="DJ29" s="812"/>
      <c r="DK29" s="812"/>
      <c r="DL29" s="812"/>
      <c r="DM29" s="812"/>
      <c r="DN29" s="812"/>
      <c r="DO29" s="812"/>
      <c r="DP29" s="812"/>
      <c r="DQ29" s="812"/>
      <c r="DR29" s="812"/>
      <c r="DS29" s="812"/>
      <c r="DT29" s="813"/>
      <c r="DU29" s="812">
        <v>4</v>
      </c>
      <c r="DV29" s="812"/>
      <c r="DW29" s="812"/>
      <c r="DX29" s="812"/>
      <c r="DY29" s="812"/>
      <c r="DZ29" s="812"/>
      <c r="EA29" s="812"/>
      <c r="EB29" s="812"/>
      <c r="EC29" s="812"/>
      <c r="ED29" s="812"/>
      <c r="EE29" s="812"/>
      <c r="EF29" s="812"/>
      <c r="EG29" s="812"/>
      <c r="EH29" s="812"/>
      <c r="EI29" s="812"/>
      <c r="EJ29" s="812"/>
      <c r="EK29" s="813"/>
      <c r="EL29" s="812">
        <v>5</v>
      </c>
      <c r="EM29" s="812"/>
      <c r="EN29" s="812"/>
      <c r="EO29" s="812"/>
      <c r="EP29" s="812"/>
      <c r="EQ29" s="812"/>
      <c r="ER29" s="812"/>
      <c r="ES29" s="812"/>
      <c r="ET29" s="812"/>
      <c r="EU29" s="812"/>
      <c r="EV29" s="812"/>
      <c r="EW29" s="812"/>
      <c r="EX29" s="812"/>
      <c r="EY29" s="812"/>
      <c r="EZ29" s="812"/>
      <c r="FA29" s="812"/>
      <c r="FB29" s="813"/>
      <c r="FC29" s="812">
        <v>6</v>
      </c>
      <c r="FD29" s="812"/>
      <c r="FE29" s="812"/>
      <c r="FF29" s="812"/>
      <c r="FG29" s="812"/>
      <c r="FH29" s="812"/>
      <c r="FI29" s="812"/>
      <c r="FJ29" s="812"/>
      <c r="FK29" s="812"/>
      <c r="FL29" s="812"/>
      <c r="FM29" s="812"/>
      <c r="FN29" s="812"/>
      <c r="FO29" s="812"/>
      <c r="FP29" s="812"/>
      <c r="FQ29" s="812"/>
      <c r="FR29" s="812"/>
      <c r="FS29" s="813"/>
      <c r="FT29" s="812">
        <v>7</v>
      </c>
      <c r="FU29" s="812"/>
      <c r="FV29" s="812"/>
      <c r="FW29" s="812"/>
      <c r="FX29" s="812"/>
      <c r="FY29" s="812"/>
      <c r="FZ29" s="812"/>
      <c r="GA29" s="812"/>
      <c r="GB29" s="812"/>
      <c r="GC29" s="812"/>
      <c r="GD29" s="812"/>
      <c r="GE29" s="812"/>
      <c r="GF29" s="812"/>
      <c r="GG29" s="812"/>
      <c r="GH29" s="812"/>
      <c r="GI29" s="812"/>
      <c r="GJ29" s="813"/>
      <c r="GK29" s="812">
        <v>8</v>
      </c>
      <c r="GL29" s="812"/>
      <c r="GM29" s="812"/>
      <c r="GN29" s="812"/>
      <c r="GO29" s="812"/>
      <c r="GP29" s="812"/>
      <c r="GQ29" s="812"/>
      <c r="GR29" s="812"/>
      <c r="GS29" s="812"/>
      <c r="GT29" s="812"/>
      <c r="GU29" s="812"/>
      <c r="GV29" s="812"/>
      <c r="GW29" s="812"/>
      <c r="GX29" s="812"/>
      <c r="GY29" s="812"/>
      <c r="GZ29" s="812"/>
      <c r="HA29" s="813"/>
      <c r="HB29" s="812">
        <v>9</v>
      </c>
      <c r="HC29" s="812"/>
      <c r="HD29" s="812"/>
      <c r="HE29" s="812"/>
      <c r="HF29" s="812"/>
      <c r="HG29" s="812"/>
      <c r="HH29" s="812"/>
      <c r="HI29" s="812"/>
      <c r="HJ29" s="812"/>
      <c r="HK29" s="812"/>
      <c r="HL29" s="812"/>
      <c r="HM29" s="812"/>
      <c r="HN29" s="812"/>
      <c r="HO29" s="812"/>
      <c r="HP29" s="812"/>
      <c r="HQ29" s="812"/>
      <c r="HR29" s="813"/>
      <c r="HS29" s="812">
        <v>10</v>
      </c>
      <c r="HT29" s="812"/>
      <c r="HU29" s="812"/>
      <c r="HV29" s="812"/>
      <c r="HW29" s="812"/>
      <c r="HX29" s="812"/>
      <c r="HY29" s="812"/>
      <c r="HZ29" s="812"/>
      <c r="IA29" s="812"/>
      <c r="IB29" s="812"/>
      <c r="IC29" s="812"/>
      <c r="ID29" s="812"/>
      <c r="IE29" s="812"/>
      <c r="IF29" s="812"/>
      <c r="IG29" s="812"/>
      <c r="IH29" s="812"/>
      <c r="II29" s="813"/>
      <c r="IJ29" s="812">
        <v>11</v>
      </c>
      <c r="IK29" s="812"/>
      <c r="IL29" s="812"/>
      <c r="IM29" s="812"/>
      <c r="IN29" s="812"/>
      <c r="IO29" s="812"/>
      <c r="IP29" s="812"/>
      <c r="IQ29" s="812"/>
      <c r="IR29" s="812"/>
      <c r="IS29" s="812"/>
      <c r="IT29" s="812"/>
      <c r="IU29" s="812"/>
      <c r="IV29" s="812"/>
      <c r="IW29" s="812"/>
      <c r="IX29" s="812"/>
      <c r="IY29" s="812"/>
      <c r="IZ29" s="813"/>
      <c r="JA29" s="812">
        <v>12</v>
      </c>
      <c r="JB29" s="812"/>
      <c r="JC29" s="812"/>
      <c r="JD29" s="812"/>
      <c r="JE29" s="812"/>
      <c r="JF29" s="812"/>
      <c r="JG29" s="812"/>
      <c r="JH29" s="812"/>
      <c r="JI29" s="812"/>
      <c r="JJ29" s="812"/>
      <c r="JK29" s="812"/>
      <c r="JL29" s="812"/>
      <c r="JM29" s="812"/>
      <c r="JN29" s="812"/>
      <c r="JO29" s="812"/>
      <c r="JP29" s="812"/>
      <c r="JQ29" s="812"/>
      <c r="JR29" s="807"/>
      <c r="JS29" s="807"/>
      <c r="JT29" s="808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 s="337"/>
      <c r="KN29" s="43"/>
      <c r="OK29" s="44"/>
    </row>
    <row r="30" spans="2:407" ht="3.65" customHeight="1" x14ac:dyDescent="0.65">
      <c r="B30" s="27"/>
      <c r="C30" s="28"/>
      <c r="D30" s="714"/>
      <c r="E30" s="714"/>
      <c r="F30" s="714"/>
      <c r="G30" s="714"/>
      <c r="H30" s="714"/>
      <c r="I30" s="714"/>
      <c r="J30" s="714"/>
      <c r="K30" s="714"/>
      <c r="L30" s="714"/>
      <c r="M30" s="714"/>
      <c r="N30" s="714"/>
      <c r="O30" s="714"/>
      <c r="P30" s="714"/>
      <c r="Q30" s="714"/>
      <c r="R30" s="714"/>
      <c r="S30" s="714"/>
      <c r="T30" s="714"/>
      <c r="U30" s="714"/>
      <c r="V30" s="714"/>
      <c r="W30" s="714"/>
      <c r="X30" s="714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AI30" s="714"/>
      <c r="AJ30" s="714"/>
      <c r="AK30" s="714"/>
      <c r="AL30" s="714"/>
      <c r="AM30" s="714"/>
      <c r="AN30" s="714"/>
      <c r="AO30" s="714"/>
      <c r="AP30" s="714"/>
      <c r="AQ30" s="714"/>
      <c r="AR30" s="714"/>
      <c r="AS30" s="714"/>
      <c r="AT30" s="714"/>
      <c r="AU30" s="714"/>
      <c r="AV30" s="714"/>
      <c r="AW30" s="714"/>
      <c r="AX30" s="714"/>
      <c r="AY30" s="714"/>
      <c r="AZ30" s="86"/>
      <c r="BF30"/>
      <c r="BG30"/>
      <c r="BH30"/>
      <c r="BI30"/>
      <c r="BJ30"/>
      <c r="BK30"/>
      <c r="BL30"/>
      <c r="BM30" s="41"/>
      <c r="BN30" s="41"/>
      <c r="BO30" s="41"/>
      <c r="BP30" s="41"/>
      <c r="BQ30" s="41"/>
      <c r="BR30" s="41"/>
      <c r="BS30" s="830"/>
      <c r="BT30" s="809"/>
      <c r="BU30" s="809"/>
      <c r="BV30" s="814"/>
      <c r="BW30" s="814"/>
      <c r="BX30" s="814"/>
      <c r="BY30" s="814"/>
      <c r="BZ30" s="814"/>
      <c r="CA30" s="814"/>
      <c r="CB30" s="814"/>
      <c r="CC30" s="814"/>
      <c r="CD30" s="814"/>
      <c r="CE30" s="814"/>
      <c r="CF30" s="814"/>
      <c r="CG30" s="814"/>
      <c r="CH30" s="814"/>
      <c r="CI30" s="814"/>
      <c r="CJ30" s="814"/>
      <c r="CK30" s="814"/>
      <c r="CL30" s="815"/>
      <c r="CM30" s="814"/>
      <c r="CN30" s="814"/>
      <c r="CO30" s="814"/>
      <c r="CP30" s="814"/>
      <c r="CQ30" s="814"/>
      <c r="CR30" s="814"/>
      <c r="CS30" s="814"/>
      <c r="CT30" s="814"/>
      <c r="CU30" s="814"/>
      <c r="CV30" s="814"/>
      <c r="CW30" s="814"/>
      <c r="CX30" s="814"/>
      <c r="CY30" s="814"/>
      <c r="CZ30" s="814"/>
      <c r="DA30" s="814"/>
      <c r="DB30" s="814"/>
      <c r="DC30" s="815"/>
      <c r="DD30" s="814"/>
      <c r="DE30" s="814"/>
      <c r="DF30" s="814"/>
      <c r="DG30" s="814"/>
      <c r="DH30" s="814"/>
      <c r="DI30" s="814"/>
      <c r="DJ30" s="814"/>
      <c r="DK30" s="814"/>
      <c r="DL30" s="814"/>
      <c r="DM30" s="814"/>
      <c r="DN30" s="814"/>
      <c r="DO30" s="814"/>
      <c r="DP30" s="814"/>
      <c r="DQ30" s="814"/>
      <c r="DR30" s="814"/>
      <c r="DS30" s="814"/>
      <c r="DT30" s="815"/>
      <c r="DU30" s="814"/>
      <c r="DV30" s="814"/>
      <c r="DW30" s="814"/>
      <c r="DX30" s="814"/>
      <c r="DY30" s="814"/>
      <c r="DZ30" s="814"/>
      <c r="EA30" s="814"/>
      <c r="EB30" s="814"/>
      <c r="EC30" s="814"/>
      <c r="ED30" s="814"/>
      <c r="EE30" s="814"/>
      <c r="EF30" s="814"/>
      <c r="EG30" s="814"/>
      <c r="EH30" s="814"/>
      <c r="EI30" s="814"/>
      <c r="EJ30" s="814"/>
      <c r="EK30" s="815"/>
      <c r="EL30" s="814"/>
      <c r="EM30" s="814"/>
      <c r="EN30" s="814"/>
      <c r="EO30" s="814"/>
      <c r="EP30" s="814"/>
      <c r="EQ30" s="814"/>
      <c r="ER30" s="814"/>
      <c r="ES30" s="814"/>
      <c r="ET30" s="814"/>
      <c r="EU30" s="814"/>
      <c r="EV30" s="814"/>
      <c r="EW30" s="814"/>
      <c r="EX30" s="814"/>
      <c r="EY30" s="814"/>
      <c r="EZ30" s="814"/>
      <c r="FA30" s="814"/>
      <c r="FB30" s="815"/>
      <c r="FC30" s="814"/>
      <c r="FD30" s="814"/>
      <c r="FE30" s="814"/>
      <c r="FF30" s="814"/>
      <c r="FG30" s="814"/>
      <c r="FH30" s="814"/>
      <c r="FI30" s="814"/>
      <c r="FJ30" s="814"/>
      <c r="FK30" s="814"/>
      <c r="FL30" s="814"/>
      <c r="FM30" s="814"/>
      <c r="FN30" s="814"/>
      <c r="FO30" s="814"/>
      <c r="FP30" s="814"/>
      <c r="FQ30" s="814"/>
      <c r="FR30" s="814"/>
      <c r="FS30" s="815"/>
      <c r="FT30" s="814"/>
      <c r="FU30" s="814"/>
      <c r="FV30" s="814"/>
      <c r="FW30" s="814"/>
      <c r="FX30" s="814"/>
      <c r="FY30" s="814"/>
      <c r="FZ30" s="814"/>
      <c r="GA30" s="814"/>
      <c r="GB30" s="814"/>
      <c r="GC30" s="814"/>
      <c r="GD30" s="814"/>
      <c r="GE30" s="814"/>
      <c r="GF30" s="814"/>
      <c r="GG30" s="814"/>
      <c r="GH30" s="814"/>
      <c r="GI30" s="814"/>
      <c r="GJ30" s="815"/>
      <c r="GK30" s="814"/>
      <c r="GL30" s="814"/>
      <c r="GM30" s="814"/>
      <c r="GN30" s="814"/>
      <c r="GO30" s="814"/>
      <c r="GP30" s="814"/>
      <c r="GQ30" s="814"/>
      <c r="GR30" s="814"/>
      <c r="GS30" s="814"/>
      <c r="GT30" s="814"/>
      <c r="GU30" s="814"/>
      <c r="GV30" s="814"/>
      <c r="GW30" s="814"/>
      <c r="GX30" s="814"/>
      <c r="GY30" s="814"/>
      <c r="GZ30" s="814"/>
      <c r="HA30" s="815"/>
      <c r="HB30" s="814"/>
      <c r="HC30" s="814"/>
      <c r="HD30" s="814"/>
      <c r="HE30" s="814"/>
      <c r="HF30" s="814"/>
      <c r="HG30" s="814"/>
      <c r="HH30" s="814"/>
      <c r="HI30" s="814"/>
      <c r="HJ30" s="814"/>
      <c r="HK30" s="814"/>
      <c r="HL30" s="814"/>
      <c r="HM30" s="814"/>
      <c r="HN30" s="814"/>
      <c r="HO30" s="814"/>
      <c r="HP30" s="814"/>
      <c r="HQ30" s="814"/>
      <c r="HR30" s="815"/>
      <c r="HS30" s="814"/>
      <c r="HT30" s="814"/>
      <c r="HU30" s="814"/>
      <c r="HV30" s="814"/>
      <c r="HW30" s="814"/>
      <c r="HX30" s="814"/>
      <c r="HY30" s="814"/>
      <c r="HZ30" s="814"/>
      <c r="IA30" s="814"/>
      <c r="IB30" s="814"/>
      <c r="IC30" s="814"/>
      <c r="ID30" s="814"/>
      <c r="IE30" s="814"/>
      <c r="IF30" s="814"/>
      <c r="IG30" s="814"/>
      <c r="IH30" s="814"/>
      <c r="II30" s="815"/>
      <c r="IJ30" s="814"/>
      <c r="IK30" s="814"/>
      <c r="IL30" s="814"/>
      <c r="IM30" s="814"/>
      <c r="IN30" s="814"/>
      <c r="IO30" s="814"/>
      <c r="IP30" s="814"/>
      <c r="IQ30" s="814"/>
      <c r="IR30" s="814"/>
      <c r="IS30" s="814"/>
      <c r="IT30" s="814"/>
      <c r="IU30" s="814"/>
      <c r="IV30" s="814"/>
      <c r="IW30" s="814"/>
      <c r="IX30" s="814"/>
      <c r="IY30" s="814"/>
      <c r="IZ30" s="815"/>
      <c r="JA30" s="814"/>
      <c r="JB30" s="814"/>
      <c r="JC30" s="814"/>
      <c r="JD30" s="814"/>
      <c r="JE30" s="814"/>
      <c r="JF30" s="814"/>
      <c r="JG30" s="814"/>
      <c r="JH30" s="814"/>
      <c r="JI30" s="814"/>
      <c r="JJ30" s="814"/>
      <c r="JK30" s="814"/>
      <c r="JL30" s="814"/>
      <c r="JM30" s="814"/>
      <c r="JN30" s="814"/>
      <c r="JO30" s="814"/>
      <c r="JP30" s="814"/>
      <c r="JQ30" s="814"/>
      <c r="JR30" s="809"/>
      <c r="JS30" s="809"/>
      <c r="JT30" s="81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 s="337"/>
      <c r="KN30" s="43"/>
      <c r="OK30" s="44"/>
    </row>
    <row r="31" spans="2:407" ht="3.65" customHeight="1" x14ac:dyDescent="0.65">
      <c r="B31" s="27"/>
      <c r="C31" s="28"/>
      <c r="D31" s="714"/>
      <c r="E31" s="714"/>
      <c r="F31" s="714"/>
      <c r="G31" s="714"/>
      <c r="H31" s="714"/>
      <c r="I31" s="714"/>
      <c r="J31" s="714"/>
      <c r="K31" s="714"/>
      <c r="L31" s="714"/>
      <c r="M31" s="714"/>
      <c r="N31" s="714"/>
      <c r="O31" s="714"/>
      <c r="P31" s="714"/>
      <c r="Q31" s="714"/>
      <c r="R31" s="714"/>
      <c r="S31" s="714"/>
      <c r="T31" s="714"/>
      <c r="U31" s="714"/>
      <c r="V31" s="714"/>
      <c r="W31" s="714"/>
      <c r="X31" s="714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AI31" s="714"/>
      <c r="AJ31" s="714"/>
      <c r="AK31" s="714"/>
      <c r="AL31" s="714"/>
      <c r="AM31" s="714"/>
      <c r="AN31" s="714"/>
      <c r="AO31" s="714"/>
      <c r="AP31" s="714"/>
      <c r="AQ31" s="714"/>
      <c r="AR31" s="714"/>
      <c r="AS31" s="714"/>
      <c r="AT31" s="714"/>
      <c r="AU31" s="714"/>
      <c r="AV31" s="714"/>
      <c r="AW31" s="714"/>
      <c r="AX31" s="714"/>
      <c r="AY31" s="714"/>
      <c r="AZ31" s="86"/>
      <c r="BF31"/>
      <c r="BG31"/>
      <c r="BH31"/>
      <c r="BI31"/>
      <c r="BJ31"/>
      <c r="BK31"/>
      <c r="BL31"/>
      <c r="BM31" s="41"/>
      <c r="BN31" s="41"/>
      <c r="BO31" s="41"/>
      <c r="BP31" s="41"/>
      <c r="BQ31" s="41"/>
      <c r="BR31" s="41"/>
      <c r="BS31" s="830"/>
      <c r="BT31" s="809"/>
      <c r="BU31" s="809"/>
      <c r="BV31" s="141"/>
      <c r="BW31" s="141"/>
      <c r="BX31" s="141"/>
      <c r="BY31" s="141"/>
      <c r="BZ31" s="141"/>
      <c r="CA31" s="141"/>
      <c r="CB31" s="141"/>
      <c r="CC31" s="811" t="e" vm="12">
        <v>#VALUE!</v>
      </c>
      <c r="CD31" s="811"/>
      <c r="CE31" s="141"/>
      <c r="CF31" s="141"/>
      <c r="CG31" s="141"/>
      <c r="CH31" s="141"/>
      <c r="CI31" s="141"/>
      <c r="CJ31" s="141"/>
      <c r="CK31" s="141"/>
      <c r="CL31" s="142"/>
      <c r="CM31" s="141"/>
      <c r="CN31" s="141"/>
      <c r="CO31" s="141"/>
      <c r="CP31" s="141"/>
      <c r="CQ31" s="141"/>
      <c r="CR31" s="141"/>
      <c r="CS31" s="141"/>
      <c r="CT31" s="811" t="e" vm="12">
        <v>#VALUE!</v>
      </c>
      <c r="CU31" s="811"/>
      <c r="CV31" s="143"/>
      <c r="CW31" s="143"/>
      <c r="CX31" s="143"/>
      <c r="CY31" s="143"/>
      <c r="CZ31" s="143"/>
      <c r="DA31" s="143"/>
      <c r="DB31" s="143"/>
      <c r="DC31" s="144"/>
      <c r="DD31" s="143"/>
      <c r="DE31" s="143"/>
      <c r="DF31" s="143"/>
      <c r="DG31" s="143"/>
      <c r="DH31" s="143"/>
      <c r="DI31" s="143"/>
      <c r="DJ31" s="143"/>
      <c r="DK31" s="811" t="e" vm="12">
        <v>#VALUE!</v>
      </c>
      <c r="DL31" s="811"/>
      <c r="DM31" s="143"/>
      <c r="DN31" s="143"/>
      <c r="DO31" s="143"/>
      <c r="DP31" s="143"/>
      <c r="DQ31" s="143"/>
      <c r="DR31" s="143"/>
      <c r="DS31" s="143"/>
      <c r="DT31" s="144"/>
      <c r="DU31" s="143"/>
      <c r="DV31" s="143"/>
      <c r="DW31" s="143"/>
      <c r="DX31" s="143"/>
      <c r="DY31" s="143"/>
      <c r="DZ31" s="143"/>
      <c r="EA31" s="143"/>
      <c r="EB31" s="811" t="e" vm="12">
        <v>#VALUE!</v>
      </c>
      <c r="EC31" s="811"/>
      <c r="ED31" s="143"/>
      <c r="EE31" s="143"/>
      <c r="EF31" s="143"/>
      <c r="EG31" s="143"/>
      <c r="EH31" s="143"/>
      <c r="EI31" s="143"/>
      <c r="EJ31" s="143"/>
      <c r="EK31" s="144"/>
      <c r="EL31" s="143"/>
      <c r="EM31" s="143"/>
      <c r="EN31" s="143"/>
      <c r="EO31" s="143"/>
      <c r="EP31" s="143"/>
      <c r="EQ31" s="143"/>
      <c r="ER31" s="143"/>
      <c r="ES31" s="811" t="e" vm="12">
        <v>#VALUE!</v>
      </c>
      <c r="ET31" s="811"/>
      <c r="EU31" s="143"/>
      <c r="EV31" s="143"/>
      <c r="EW31" s="143"/>
      <c r="EX31" s="143"/>
      <c r="EY31" s="143"/>
      <c r="EZ31" s="143"/>
      <c r="FA31" s="143"/>
      <c r="FB31" s="144"/>
      <c r="FC31" s="143"/>
      <c r="FD31" s="145"/>
      <c r="FE31" s="143"/>
      <c r="FF31" s="143"/>
      <c r="FG31" s="143"/>
      <c r="FH31" s="143"/>
      <c r="FI31" s="143"/>
      <c r="FJ31" s="811" t="e" vm="12">
        <v>#VALUE!</v>
      </c>
      <c r="FK31" s="811"/>
      <c r="FL31" s="143"/>
      <c r="FM31" s="143"/>
      <c r="FN31" s="143"/>
      <c r="FO31" s="143"/>
      <c r="FP31" s="143"/>
      <c r="FQ31" s="143"/>
      <c r="FR31" s="143"/>
      <c r="FS31" s="144"/>
      <c r="FT31" s="143"/>
      <c r="FU31" s="143"/>
      <c r="FV31" s="143"/>
      <c r="FW31" s="143"/>
      <c r="FX31" s="143"/>
      <c r="FY31" s="143"/>
      <c r="FZ31" s="143"/>
      <c r="GA31" s="811" t="e" vm="12">
        <v>#VALUE!</v>
      </c>
      <c r="GB31" s="811"/>
      <c r="GC31" s="143"/>
      <c r="GD31" s="143"/>
      <c r="GE31" s="143"/>
      <c r="GF31" s="143"/>
      <c r="GG31" s="143"/>
      <c r="GH31" s="143"/>
      <c r="GI31" s="143"/>
      <c r="GJ31" s="144"/>
      <c r="GK31" s="143"/>
      <c r="GL31" s="143"/>
      <c r="GM31" s="143"/>
      <c r="GN31" s="143"/>
      <c r="GO31" s="143"/>
      <c r="GP31" s="143"/>
      <c r="GQ31" s="143"/>
      <c r="GR31" s="811" t="e" vm="12">
        <v>#VALUE!</v>
      </c>
      <c r="GS31" s="811"/>
      <c r="GT31" s="143"/>
      <c r="GU31" s="143"/>
      <c r="GV31" s="143"/>
      <c r="GW31" s="143"/>
      <c r="GX31" s="143"/>
      <c r="GY31" s="143"/>
      <c r="GZ31" s="143"/>
      <c r="HA31" s="144"/>
      <c r="HB31" s="143"/>
      <c r="HC31" s="143"/>
      <c r="HD31" s="143"/>
      <c r="HE31" s="143"/>
      <c r="HF31" s="143"/>
      <c r="HG31" s="143"/>
      <c r="HH31" s="143"/>
      <c r="HI31" s="811" t="e" vm="12">
        <v>#VALUE!</v>
      </c>
      <c r="HJ31" s="811"/>
      <c r="HK31" s="143"/>
      <c r="HL31" s="143"/>
      <c r="HM31" s="143"/>
      <c r="HN31" s="143"/>
      <c r="HO31" s="143"/>
      <c r="HP31" s="143"/>
      <c r="HQ31" s="143"/>
      <c r="HR31" s="144"/>
      <c r="HS31" s="143"/>
      <c r="HT31" s="143"/>
      <c r="HU31" s="143"/>
      <c r="HV31" s="143"/>
      <c r="HW31" s="143"/>
      <c r="HX31" s="143"/>
      <c r="HY31" s="143"/>
      <c r="HZ31" s="811" t="e" vm="12">
        <v>#VALUE!</v>
      </c>
      <c r="IA31" s="811"/>
      <c r="IB31" s="143"/>
      <c r="IC31" s="143"/>
      <c r="ID31" s="143"/>
      <c r="IE31" s="143"/>
      <c r="IF31" s="143"/>
      <c r="IG31" s="143"/>
      <c r="IH31" s="143"/>
      <c r="II31" s="144"/>
      <c r="IJ31" s="143"/>
      <c r="IK31" s="143"/>
      <c r="IL31" s="143"/>
      <c r="IM31" s="143"/>
      <c r="IN31" s="143"/>
      <c r="IO31" s="143"/>
      <c r="IP31" s="143"/>
      <c r="IQ31" s="811" t="e" vm="12">
        <v>#VALUE!</v>
      </c>
      <c r="IR31" s="811"/>
      <c r="IS31" s="143"/>
      <c r="IT31" s="143"/>
      <c r="IU31" s="143"/>
      <c r="IV31" s="143"/>
      <c r="IW31" s="143"/>
      <c r="IX31" s="143"/>
      <c r="IY31" s="143"/>
      <c r="IZ31" s="144"/>
      <c r="JA31" s="143"/>
      <c r="JB31" s="143"/>
      <c r="JC31" s="143"/>
      <c r="JD31" s="143"/>
      <c r="JE31" s="143"/>
      <c r="JF31" s="143"/>
      <c r="JG31" s="143"/>
      <c r="JH31" s="811" t="e" vm="12">
        <v>#VALUE!</v>
      </c>
      <c r="JI31" s="811"/>
      <c r="JJ31" s="143"/>
      <c r="JK31" s="141"/>
      <c r="JL31" s="141"/>
      <c r="JM31" s="141"/>
      <c r="JN31" s="141"/>
      <c r="JO31" s="141"/>
      <c r="JP31" s="141"/>
      <c r="JQ31" s="141"/>
      <c r="JR31" s="809"/>
      <c r="JS31" s="809"/>
      <c r="JT31" s="810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 s="337"/>
      <c r="KN31" s="43"/>
      <c r="OK31" s="44"/>
    </row>
    <row r="32" spans="2:407" ht="3.65" customHeight="1" x14ac:dyDescent="0.65">
      <c r="B32" s="27"/>
      <c r="C32" s="28"/>
      <c r="D32" s="714"/>
      <c r="E32" s="714"/>
      <c r="F32" s="714"/>
      <c r="G32" s="714"/>
      <c r="H32" s="714"/>
      <c r="I32" s="714"/>
      <c r="J32" s="714"/>
      <c r="K32" s="714"/>
      <c r="L32" s="714"/>
      <c r="M32" s="714"/>
      <c r="N32" s="714"/>
      <c r="O32" s="714"/>
      <c r="P32" s="714"/>
      <c r="Q32" s="714"/>
      <c r="R32" s="714"/>
      <c r="S32" s="714"/>
      <c r="T32" s="714"/>
      <c r="U32" s="714"/>
      <c r="V32" s="714"/>
      <c r="W32" s="714"/>
      <c r="X32" s="714"/>
      <c r="Y32" s="714"/>
      <c r="Z32" s="714"/>
      <c r="AA32" s="714"/>
      <c r="AB32" s="714"/>
      <c r="AC32" s="714"/>
      <c r="AD32" s="714"/>
      <c r="AE32" s="714"/>
      <c r="AF32" s="714"/>
      <c r="AG32" s="714"/>
      <c r="AH32" s="714"/>
      <c r="AI32" s="714"/>
      <c r="AJ32" s="714"/>
      <c r="AK32" s="714"/>
      <c r="AL32" s="714"/>
      <c r="AM32" s="714"/>
      <c r="AN32" s="714"/>
      <c r="AO32" s="714"/>
      <c r="AP32" s="714"/>
      <c r="AQ32" s="714"/>
      <c r="AR32" s="714"/>
      <c r="AS32" s="714"/>
      <c r="AT32" s="714"/>
      <c r="AU32" s="714"/>
      <c r="AV32" s="714"/>
      <c r="AW32" s="714"/>
      <c r="AX32" s="714"/>
      <c r="AY32" s="714"/>
      <c r="AZ32" s="86"/>
      <c r="BF32"/>
      <c r="BG32"/>
      <c r="BH32"/>
      <c r="BI32"/>
      <c r="BJ32"/>
      <c r="BK32"/>
      <c r="BL32"/>
      <c r="BM32" s="41"/>
      <c r="BN32" s="41"/>
      <c r="BO32" s="41"/>
      <c r="BP32" s="41"/>
      <c r="BQ32" s="41"/>
      <c r="BR32" s="41"/>
      <c r="BS32" s="902" t="s">
        <v>8</v>
      </c>
      <c r="BT32" s="879"/>
      <c r="BU32" s="146"/>
      <c r="BV32" s="147"/>
      <c r="BW32" s="148"/>
      <c r="BX32" s="148"/>
      <c r="BY32" s="148"/>
      <c r="BZ32" s="148"/>
      <c r="CA32" s="148"/>
      <c r="CB32" s="149"/>
      <c r="CC32" s="149"/>
      <c r="CD32" s="149"/>
      <c r="CE32" s="149"/>
      <c r="CF32" s="149"/>
      <c r="CG32" s="149"/>
      <c r="CH32" s="149"/>
      <c r="CI32" s="149"/>
      <c r="CJ32" s="149"/>
      <c r="CK32" s="149"/>
      <c r="CL32" s="149"/>
      <c r="CM32" s="149"/>
      <c r="CN32" s="149"/>
      <c r="CO32" s="149"/>
      <c r="CP32" s="149"/>
      <c r="CQ32" s="149"/>
      <c r="CR32" s="149"/>
      <c r="CS32" s="149"/>
      <c r="CT32" s="149"/>
      <c r="CU32" s="149"/>
      <c r="CV32" s="149"/>
      <c r="CW32" s="149"/>
      <c r="CX32" s="149"/>
      <c r="CY32" s="149"/>
      <c r="CZ32" s="149"/>
      <c r="DA32" s="149"/>
      <c r="DB32" s="149"/>
      <c r="DC32" s="149"/>
      <c r="DD32" s="149"/>
      <c r="DE32" s="149"/>
      <c r="DF32" s="149"/>
      <c r="DG32" s="149"/>
      <c r="DH32" s="149"/>
      <c r="DI32" s="149"/>
      <c r="DJ32" s="149"/>
      <c r="DK32" s="149"/>
      <c r="DL32" s="149"/>
      <c r="DM32" s="149"/>
      <c r="DN32" s="149"/>
      <c r="DO32" s="149"/>
      <c r="DP32" s="149"/>
      <c r="DQ32" s="149"/>
      <c r="DR32" s="149"/>
      <c r="DS32" s="149"/>
      <c r="DT32" s="149"/>
      <c r="DU32" s="149"/>
      <c r="DV32" s="149"/>
      <c r="DW32" s="149"/>
      <c r="DX32" s="149"/>
      <c r="DY32" s="149"/>
      <c r="DZ32" s="149"/>
      <c r="EA32" s="149"/>
      <c r="EB32" s="149"/>
      <c r="EC32" s="149"/>
      <c r="ED32" s="149"/>
      <c r="EE32" s="149"/>
      <c r="EF32" s="149"/>
      <c r="EG32" s="149"/>
      <c r="EH32" s="149"/>
      <c r="EI32" s="149"/>
      <c r="EJ32" s="149"/>
      <c r="EK32" s="149"/>
      <c r="EL32" s="149"/>
      <c r="EM32" s="149"/>
      <c r="EN32" s="149"/>
      <c r="EO32" s="149"/>
      <c r="EP32" s="149"/>
      <c r="EQ32" s="149"/>
      <c r="ER32" s="149"/>
      <c r="ES32" s="149"/>
      <c r="ET32" s="149"/>
      <c r="EU32" s="149"/>
      <c r="EV32" s="149"/>
      <c r="EW32" s="149"/>
      <c r="EX32" s="149"/>
      <c r="EY32" s="149"/>
      <c r="EZ32" s="149"/>
      <c r="FA32" s="149"/>
      <c r="FB32" s="149"/>
      <c r="FC32" s="149"/>
      <c r="FD32" s="149"/>
      <c r="FE32" s="149"/>
      <c r="FF32" s="149"/>
      <c r="FG32" s="149"/>
      <c r="FH32" s="149"/>
      <c r="FI32" s="149"/>
      <c r="FJ32" s="149"/>
      <c r="FK32" s="149"/>
      <c r="FL32" s="149"/>
      <c r="FM32" s="149"/>
      <c r="FN32" s="149"/>
      <c r="FO32" s="149"/>
      <c r="FP32" s="149"/>
      <c r="FQ32" s="149"/>
      <c r="FR32" s="149"/>
      <c r="FS32" s="149"/>
      <c r="FT32" s="149"/>
      <c r="FU32" s="149"/>
      <c r="FV32" s="149"/>
      <c r="FW32" s="149"/>
      <c r="FX32" s="149"/>
      <c r="FY32" s="149"/>
      <c r="FZ32" s="149"/>
      <c r="GA32" s="149"/>
      <c r="GB32" s="149"/>
      <c r="GC32" s="149"/>
      <c r="GD32" s="149"/>
      <c r="GE32" s="149"/>
      <c r="GF32" s="149"/>
      <c r="GG32" s="149"/>
      <c r="GH32" s="149"/>
      <c r="GI32" s="149"/>
      <c r="GJ32" s="149"/>
      <c r="GK32" s="149"/>
      <c r="GL32" s="149"/>
      <c r="GM32" s="149"/>
      <c r="GN32" s="149"/>
      <c r="GO32" s="149"/>
      <c r="GP32" s="149"/>
      <c r="GQ32" s="149"/>
      <c r="GR32" s="149"/>
      <c r="GS32" s="149"/>
      <c r="GT32" s="149"/>
      <c r="GU32" s="149"/>
      <c r="GV32" s="149"/>
      <c r="GW32" s="149"/>
      <c r="GX32" s="149"/>
      <c r="GY32" s="149"/>
      <c r="GZ32" s="149"/>
      <c r="HA32" s="149"/>
      <c r="HB32" s="149"/>
      <c r="HC32" s="149"/>
      <c r="HD32" s="149"/>
      <c r="HE32" s="149"/>
      <c r="HF32" s="149"/>
      <c r="HG32" s="149"/>
      <c r="HH32" s="149"/>
      <c r="HI32" s="149"/>
      <c r="HJ32" s="149"/>
      <c r="HK32" s="149"/>
      <c r="HL32" s="149"/>
      <c r="HM32" s="149"/>
      <c r="HN32" s="149"/>
      <c r="HO32" s="149"/>
      <c r="HP32" s="149"/>
      <c r="HQ32" s="149"/>
      <c r="HR32" s="149"/>
      <c r="HS32" s="149"/>
      <c r="HT32" s="149"/>
      <c r="HU32" s="149"/>
      <c r="HV32" s="149"/>
      <c r="HW32" s="149"/>
      <c r="HX32" s="149"/>
      <c r="HY32" s="149"/>
      <c r="HZ32" s="149"/>
      <c r="IA32" s="149"/>
      <c r="IB32" s="149"/>
      <c r="IC32" s="149"/>
      <c r="ID32" s="149"/>
      <c r="IE32" s="149"/>
      <c r="IF32" s="149"/>
      <c r="IG32" s="149"/>
      <c r="IH32" s="149"/>
      <c r="II32" s="149"/>
      <c r="IJ32" s="149"/>
      <c r="IK32" s="149"/>
      <c r="IL32" s="149"/>
      <c r="IM32" s="149"/>
      <c r="IN32" s="149"/>
      <c r="IO32" s="149"/>
      <c r="IP32" s="149"/>
      <c r="IQ32" s="149"/>
      <c r="IR32" s="149"/>
      <c r="IS32" s="149"/>
      <c r="IT32" s="149"/>
      <c r="IU32" s="149"/>
      <c r="IV32" s="149"/>
      <c r="IW32" s="149"/>
      <c r="IX32" s="149"/>
      <c r="IY32" s="149"/>
      <c r="IZ32" s="149"/>
      <c r="JA32" s="149"/>
      <c r="JB32" s="149"/>
      <c r="JC32" s="149"/>
      <c r="JD32" s="149"/>
      <c r="JE32" s="149"/>
      <c r="JF32" s="149"/>
      <c r="JG32" s="149"/>
      <c r="JH32" s="149"/>
      <c r="JI32" s="149"/>
      <c r="JJ32" s="148"/>
      <c r="JK32" s="148"/>
      <c r="JL32" s="148"/>
      <c r="JM32" s="148"/>
      <c r="JN32" s="148"/>
      <c r="JO32" s="148"/>
      <c r="JP32" s="148"/>
      <c r="JQ32" s="148"/>
      <c r="JR32" s="150"/>
      <c r="JS32" s="879" t="s">
        <v>8</v>
      </c>
      <c r="JT32" s="880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 s="337"/>
      <c r="KN32" s="43"/>
      <c r="OK32" s="44"/>
    </row>
    <row r="33" spans="2:401" ht="3.65" customHeight="1" x14ac:dyDescent="0.65">
      <c r="B33" s="27"/>
      <c r="C33" s="28"/>
      <c r="D33" s="714"/>
      <c r="E33" s="714"/>
      <c r="F33" s="714"/>
      <c r="G33" s="714"/>
      <c r="H33" s="714"/>
      <c r="I33" s="714"/>
      <c r="J33" s="714"/>
      <c r="K33" s="714"/>
      <c r="L33" s="714"/>
      <c r="M33" s="714"/>
      <c r="N33" s="714"/>
      <c r="O33" s="714"/>
      <c r="P33" s="714"/>
      <c r="Q33" s="714"/>
      <c r="R33" s="714"/>
      <c r="S33" s="714"/>
      <c r="T33" s="714"/>
      <c r="U33" s="714"/>
      <c r="V33" s="714"/>
      <c r="W33" s="714"/>
      <c r="X33" s="714"/>
      <c r="Y33" s="714"/>
      <c r="Z33" s="714"/>
      <c r="AA33" s="714"/>
      <c r="AB33" s="714"/>
      <c r="AC33" s="714"/>
      <c r="AD33" s="714"/>
      <c r="AE33" s="714"/>
      <c r="AF33" s="714"/>
      <c r="AG33" s="714"/>
      <c r="AH33" s="714"/>
      <c r="AI33" s="714"/>
      <c r="AJ33" s="714"/>
      <c r="AK33" s="714"/>
      <c r="AL33" s="714"/>
      <c r="AM33" s="714"/>
      <c r="AN33" s="714"/>
      <c r="AO33" s="714"/>
      <c r="AP33" s="714"/>
      <c r="AQ33" s="714"/>
      <c r="AR33" s="714"/>
      <c r="AS33" s="714"/>
      <c r="AT33" s="714"/>
      <c r="AU33" s="714"/>
      <c r="AV33" s="714"/>
      <c r="AW33" s="714"/>
      <c r="AX33" s="714"/>
      <c r="AY33" s="714"/>
      <c r="AZ33" s="86"/>
      <c r="BF33"/>
      <c r="BG33"/>
      <c r="BH33"/>
      <c r="BI33"/>
      <c r="BJ33"/>
      <c r="BK33"/>
      <c r="BL33"/>
      <c r="BM33" s="41"/>
      <c r="BN33" s="41"/>
      <c r="BO33" s="41"/>
      <c r="BP33" s="41"/>
      <c r="BQ33" s="41"/>
      <c r="BR33" s="41"/>
      <c r="BS33" s="902"/>
      <c r="BT33" s="879"/>
      <c r="BU33" s="146"/>
      <c r="BV33" s="147"/>
      <c r="BW33" s="148"/>
      <c r="BX33" s="151"/>
      <c r="BY33" s="151"/>
      <c r="BZ33" s="151"/>
      <c r="CA33" s="151"/>
      <c r="CB33" s="151"/>
      <c r="CC33" s="152"/>
      <c r="CD33" s="152"/>
      <c r="CE33" s="149"/>
      <c r="CF33" s="149"/>
      <c r="CG33" s="149"/>
      <c r="CH33" s="149"/>
      <c r="CI33" s="149"/>
      <c r="CJ33" s="149"/>
      <c r="CK33" s="149"/>
      <c r="CL33" s="149"/>
      <c r="CM33" s="149"/>
      <c r="CN33" s="149"/>
      <c r="CO33" s="149"/>
      <c r="CP33" s="149"/>
      <c r="CQ33" s="149"/>
      <c r="CR33" s="149"/>
      <c r="CS33" s="149"/>
      <c r="CT33" s="149"/>
      <c r="CU33" s="149"/>
      <c r="CV33" s="149"/>
      <c r="CW33" s="149"/>
      <c r="CX33" s="149"/>
      <c r="CY33" s="149"/>
      <c r="CZ33" s="149"/>
      <c r="DA33" s="149"/>
      <c r="DB33" s="149"/>
      <c r="DC33" s="149"/>
      <c r="DD33" s="149"/>
      <c r="DE33" s="149"/>
      <c r="DF33" s="149"/>
      <c r="DG33" s="149"/>
      <c r="DH33" s="149"/>
      <c r="DI33" s="149"/>
      <c r="DJ33" s="149"/>
      <c r="DK33" s="149"/>
      <c r="DL33" s="149"/>
      <c r="DM33" s="149"/>
      <c r="DN33" s="149"/>
      <c r="DO33" s="149"/>
      <c r="DP33" s="149"/>
      <c r="DQ33" s="149"/>
      <c r="DR33" s="149"/>
      <c r="DS33" s="149"/>
      <c r="DT33" s="149"/>
      <c r="DU33" s="149"/>
      <c r="DV33" s="149"/>
      <c r="DW33" s="149"/>
      <c r="DX33" s="149"/>
      <c r="DY33" s="149"/>
      <c r="DZ33" s="149"/>
      <c r="EA33" s="149"/>
      <c r="EB33" s="149"/>
      <c r="EC33" s="149"/>
      <c r="ED33" s="149"/>
      <c r="EE33" s="149"/>
      <c r="EF33" s="149"/>
      <c r="EG33" s="149"/>
      <c r="EH33" s="149"/>
      <c r="EI33" s="149"/>
      <c r="EJ33" s="149"/>
      <c r="EK33" s="149"/>
      <c r="EL33" s="149"/>
      <c r="EM33" s="149"/>
      <c r="EN33" s="149"/>
      <c r="EO33" s="149"/>
      <c r="EP33" s="149"/>
      <c r="EQ33" s="149"/>
      <c r="ER33" s="149"/>
      <c r="ES33" s="149"/>
      <c r="ET33" s="149"/>
      <c r="EU33" s="149"/>
      <c r="EV33" s="149"/>
      <c r="EW33" s="149"/>
      <c r="EX33" s="149"/>
      <c r="EY33" s="149"/>
      <c r="EZ33" s="149"/>
      <c r="FA33" s="149"/>
      <c r="FB33" s="149"/>
      <c r="FC33" s="149"/>
      <c r="FD33" s="149"/>
      <c r="FE33" s="149"/>
      <c r="FF33" s="149"/>
      <c r="FG33" s="149"/>
      <c r="FH33" s="149"/>
      <c r="FI33" s="149"/>
      <c r="FJ33" s="149"/>
      <c r="FK33" s="149"/>
      <c r="FL33" s="149"/>
      <c r="FM33" s="149"/>
      <c r="FN33" s="149"/>
      <c r="FO33" s="149"/>
      <c r="FP33" s="149"/>
      <c r="FQ33" s="149"/>
      <c r="FR33" s="149"/>
      <c r="FS33" s="149"/>
      <c r="FT33" s="149"/>
      <c r="FU33" s="149"/>
      <c r="FV33" s="149"/>
      <c r="FW33" s="149"/>
      <c r="FX33" s="149"/>
      <c r="FY33" s="149"/>
      <c r="FZ33" s="149"/>
      <c r="GA33" s="149"/>
      <c r="GB33" s="149"/>
      <c r="GC33" s="149"/>
      <c r="GD33" s="149"/>
      <c r="GE33" s="149"/>
      <c r="GF33" s="149"/>
      <c r="GG33" s="149"/>
      <c r="GH33" s="149"/>
      <c r="GI33" s="149"/>
      <c r="GJ33" s="149"/>
      <c r="GK33" s="149"/>
      <c r="GL33" s="149"/>
      <c r="GM33" s="149"/>
      <c r="GN33" s="149"/>
      <c r="GO33" s="149"/>
      <c r="GP33" s="149"/>
      <c r="GQ33" s="149"/>
      <c r="GR33" s="149"/>
      <c r="GS33" s="149"/>
      <c r="GT33" s="149"/>
      <c r="GU33" s="149"/>
      <c r="GV33" s="149"/>
      <c r="GW33" s="149"/>
      <c r="GX33" s="149"/>
      <c r="GY33" s="149"/>
      <c r="GZ33" s="149"/>
      <c r="HA33" s="149"/>
      <c r="HB33" s="149"/>
      <c r="HC33" s="149"/>
      <c r="HD33" s="149"/>
      <c r="HE33" s="149"/>
      <c r="HF33" s="149"/>
      <c r="HG33" s="149"/>
      <c r="HH33" s="149"/>
      <c r="HI33" s="149"/>
      <c r="HJ33" s="149"/>
      <c r="HK33" s="149"/>
      <c r="HL33" s="149"/>
      <c r="HM33" s="149"/>
      <c r="HN33" s="149"/>
      <c r="HO33" s="149"/>
      <c r="HP33" s="149"/>
      <c r="HQ33" s="149"/>
      <c r="HR33" s="149"/>
      <c r="HS33" s="149"/>
      <c r="HT33" s="149"/>
      <c r="HU33" s="149"/>
      <c r="HV33" s="149"/>
      <c r="HW33" s="149"/>
      <c r="HX33" s="149"/>
      <c r="HY33" s="149"/>
      <c r="HZ33" s="149"/>
      <c r="IA33" s="149"/>
      <c r="IB33" s="149"/>
      <c r="IC33" s="149"/>
      <c r="ID33" s="149"/>
      <c r="IE33" s="149"/>
      <c r="IF33" s="149"/>
      <c r="IG33" s="149"/>
      <c r="IH33" s="149"/>
      <c r="II33" s="149"/>
      <c r="IJ33" s="149"/>
      <c r="IK33" s="149"/>
      <c r="IL33" s="149"/>
      <c r="IM33" s="149"/>
      <c r="IN33" s="149"/>
      <c r="IO33" s="149"/>
      <c r="IP33" s="149"/>
      <c r="IQ33" s="149"/>
      <c r="IR33" s="149"/>
      <c r="IS33" s="149"/>
      <c r="IT33" s="149"/>
      <c r="IU33" s="149"/>
      <c r="IV33" s="149"/>
      <c r="IW33" s="149"/>
      <c r="IX33" s="149"/>
      <c r="IY33" s="149"/>
      <c r="IZ33" s="149"/>
      <c r="JA33" s="149"/>
      <c r="JB33" s="149"/>
      <c r="JC33" s="149"/>
      <c r="JD33" s="149"/>
      <c r="JE33" s="149"/>
      <c r="JF33" s="149"/>
      <c r="JG33" s="149"/>
      <c r="JH33" s="149"/>
      <c r="JI33" s="149"/>
      <c r="JJ33" s="148"/>
      <c r="JK33" s="148"/>
      <c r="JL33" s="148"/>
      <c r="JM33" s="148"/>
      <c r="JN33" s="148"/>
      <c r="JO33" s="148"/>
      <c r="JP33" s="148"/>
      <c r="JQ33" s="148"/>
      <c r="JR33" s="150"/>
      <c r="JS33" s="879"/>
      <c r="JT33" s="880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 s="337"/>
      <c r="KN33" s="43"/>
      <c r="OK33" s="44"/>
    </row>
    <row r="34" spans="2:401" ht="3.65" customHeight="1" x14ac:dyDescent="0.65">
      <c r="B34" s="27"/>
      <c r="C34" s="28"/>
      <c r="D34" s="714"/>
      <c r="E34" s="714"/>
      <c r="F34" s="714"/>
      <c r="G34" s="714"/>
      <c r="H34" s="714"/>
      <c r="I34" s="714"/>
      <c r="J34" s="714"/>
      <c r="K34" s="714"/>
      <c r="L34" s="714"/>
      <c r="M34" s="714"/>
      <c r="N34" s="714"/>
      <c r="O34" s="714"/>
      <c r="P34" s="714"/>
      <c r="Q34" s="714"/>
      <c r="R34" s="714"/>
      <c r="S34" s="714"/>
      <c r="T34" s="714"/>
      <c r="U34" s="714"/>
      <c r="V34" s="714"/>
      <c r="W34" s="714"/>
      <c r="X34" s="714"/>
      <c r="Y34" s="714"/>
      <c r="Z34" s="714"/>
      <c r="AA34" s="714"/>
      <c r="AB34" s="714"/>
      <c r="AC34" s="714"/>
      <c r="AD34" s="714"/>
      <c r="AE34" s="714"/>
      <c r="AF34" s="714"/>
      <c r="AG34" s="714"/>
      <c r="AH34" s="714"/>
      <c r="AI34" s="714"/>
      <c r="AJ34" s="714"/>
      <c r="AK34" s="714"/>
      <c r="AL34" s="714"/>
      <c r="AM34" s="714"/>
      <c r="AN34" s="714"/>
      <c r="AO34" s="714"/>
      <c r="AP34" s="714"/>
      <c r="AQ34" s="714"/>
      <c r="AR34" s="714"/>
      <c r="AS34" s="714"/>
      <c r="AT34" s="714"/>
      <c r="AU34" s="714"/>
      <c r="AV34" s="714"/>
      <c r="AW34" s="714"/>
      <c r="AX34" s="714"/>
      <c r="AY34" s="714"/>
      <c r="AZ34" s="86"/>
      <c r="BF34"/>
      <c r="BG34"/>
      <c r="BH34"/>
      <c r="BI34"/>
      <c r="BJ34"/>
      <c r="BK34"/>
      <c r="BL34"/>
      <c r="BM34" s="41"/>
      <c r="BN34" s="41"/>
      <c r="BO34" s="41"/>
      <c r="BP34" s="41"/>
      <c r="BQ34" s="41"/>
      <c r="BR34" s="41"/>
      <c r="BS34" s="902"/>
      <c r="BT34" s="879"/>
      <c r="BU34" s="146"/>
      <c r="BV34" s="147"/>
      <c r="BW34" s="148"/>
      <c r="BX34" s="151"/>
      <c r="BY34" s="151"/>
      <c r="BZ34" s="151"/>
      <c r="CA34" s="151"/>
      <c r="CB34" s="151"/>
      <c r="CC34" s="152"/>
      <c r="CD34" s="152"/>
      <c r="CE34" s="969" t="s">
        <v>85</v>
      </c>
      <c r="CF34" s="969"/>
      <c r="CG34" s="969"/>
      <c r="CH34" s="969"/>
      <c r="CI34" s="969"/>
      <c r="CJ34" s="969"/>
      <c r="CK34" s="969"/>
      <c r="CL34" s="969"/>
      <c r="CM34" s="969"/>
      <c r="CN34" s="969"/>
      <c r="CO34" s="969"/>
      <c r="CP34" s="969"/>
      <c r="CQ34" s="969"/>
      <c r="CR34" s="969"/>
      <c r="CS34" s="969"/>
      <c r="CT34" s="969"/>
      <c r="CU34" s="969"/>
      <c r="CV34" s="969"/>
      <c r="CW34" s="969"/>
      <c r="CX34" s="969"/>
      <c r="CY34" s="969"/>
      <c r="CZ34" s="969"/>
      <c r="DA34" s="969"/>
      <c r="DB34" s="969"/>
      <c r="DC34" s="969"/>
      <c r="DD34" s="969"/>
      <c r="DE34" s="969"/>
      <c r="DF34" s="969"/>
      <c r="DG34" s="969"/>
      <c r="DH34" s="969"/>
      <c r="DI34" s="969"/>
      <c r="DJ34" s="969"/>
      <c r="DK34" s="969"/>
      <c r="DL34" s="969"/>
      <c r="DM34" s="969"/>
      <c r="DN34" s="969"/>
      <c r="DO34" s="969"/>
      <c r="DP34" s="969"/>
      <c r="DQ34" s="969"/>
      <c r="DR34" s="969"/>
      <c r="DS34" s="969"/>
      <c r="DT34" s="969"/>
      <c r="DU34" s="969"/>
      <c r="DV34" s="969"/>
      <c r="DW34" s="969"/>
      <c r="DX34" s="969"/>
      <c r="DY34" s="969"/>
      <c r="DZ34" s="969"/>
      <c r="EA34" s="969"/>
      <c r="EB34" s="969"/>
      <c r="EC34" s="969"/>
      <c r="ED34" s="969"/>
      <c r="EE34" s="969"/>
      <c r="EF34" s="969"/>
      <c r="EG34" s="969"/>
      <c r="EH34" s="969"/>
      <c r="EI34" s="969"/>
      <c r="EJ34" s="969"/>
      <c r="EK34" s="969"/>
      <c r="EL34" s="969"/>
      <c r="EM34" s="969"/>
      <c r="EN34" s="969"/>
      <c r="EO34" s="969"/>
      <c r="EP34" s="969"/>
      <c r="EQ34" s="969"/>
      <c r="ER34" s="969"/>
      <c r="ES34" s="969"/>
      <c r="ET34" s="969"/>
      <c r="EU34" s="969"/>
      <c r="EV34" s="969"/>
      <c r="EW34" s="969"/>
      <c r="EX34" s="969"/>
      <c r="EY34" s="969"/>
      <c r="EZ34" s="969"/>
      <c r="FA34" s="969"/>
      <c r="FB34" s="969"/>
      <c r="FC34" s="969"/>
      <c r="FD34" s="969"/>
      <c r="FE34" s="969"/>
      <c r="FF34" s="969"/>
      <c r="FG34" s="969"/>
      <c r="FH34" s="969"/>
      <c r="FI34" s="969"/>
      <c r="FJ34" s="969"/>
      <c r="FK34" s="969"/>
      <c r="FL34" s="969"/>
      <c r="FM34" s="969"/>
      <c r="FN34" s="969"/>
      <c r="FO34" s="969"/>
      <c r="FP34" s="969"/>
      <c r="FQ34" s="969"/>
      <c r="FR34" s="969"/>
      <c r="FS34" s="969"/>
      <c r="FT34" s="969"/>
      <c r="FU34" s="969"/>
      <c r="FV34" s="969"/>
      <c r="FW34" s="969"/>
      <c r="FX34" s="969"/>
      <c r="FY34" s="969"/>
      <c r="FZ34" s="969"/>
      <c r="GA34" s="969"/>
      <c r="GB34" s="969"/>
      <c r="GC34" s="969"/>
      <c r="GD34" s="969"/>
      <c r="GE34" s="969"/>
      <c r="GF34" s="969"/>
      <c r="GG34" s="969"/>
      <c r="GH34" s="969"/>
      <c r="GI34" s="969"/>
      <c r="GJ34" s="969"/>
      <c r="GK34" s="969"/>
      <c r="GL34" s="969"/>
      <c r="GM34" s="969"/>
      <c r="GN34" s="969"/>
      <c r="GO34" s="969"/>
      <c r="GP34" s="969"/>
      <c r="GQ34" s="969"/>
      <c r="GR34" s="969"/>
      <c r="GS34" s="969"/>
      <c r="GT34" s="969"/>
      <c r="GU34" s="969"/>
      <c r="GV34" s="969"/>
      <c r="GW34" s="969"/>
      <c r="GX34" s="969"/>
      <c r="GY34" s="969"/>
      <c r="GZ34" s="969"/>
      <c r="HA34" s="969"/>
      <c r="HB34" s="969"/>
      <c r="HC34" s="969"/>
      <c r="HD34" s="969"/>
      <c r="HE34" s="969"/>
      <c r="HF34" s="969"/>
      <c r="HG34" s="969"/>
      <c r="HH34" s="969"/>
      <c r="HI34" s="969"/>
      <c r="HJ34" s="969"/>
      <c r="HK34" s="969"/>
      <c r="HL34" s="969"/>
      <c r="HM34" s="969"/>
      <c r="HN34" s="969"/>
      <c r="HO34" s="969"/>
      <c r="HP34" s="969"/>
      <c r="HQ34" s="969"/>
      <c r="HR34" s="969"/>
      <c r="HS34" s="969"/>
      <c r="HT34" s="969"/>
      <c r="HU34" s="969"/>
      <c r="HV34" s="969"/>
      <c r="HW34" s="969"/>
      <c r="HX34" s="969"/>
      <c r="HY34" s="969"/>
      <c r="HZ34" s="969"/>
      <c r="IA34" s="969"/>
      <c r="IB34" s="969"/>
      <c r="IC34" s="969"/>
      <c r="ID34" s="969"/>
      <c r="IE34" s="969"/>
      <c r="IF34" s="969"/>
      <c r="IG34" s="969"/>
      <c r="IH34" s="969"/>
      <c r="II34" s="969"/>
      <c r="IJ34" s="969"/>
      <c r="IK34" s="969"/>
      <c r="IL34" s="969"/>
      <c r="IM34" s="969"/>
      <c r="IN34" s="969"/>
      <c r="IO34" s="969"/>
      <c r="IP34" s="969"/>
      <c r="IQ34" s="969"/>
      <c r="IR34" s="969"/>
      <c r="IS34" s="969"/>
      <c r="IT34" s="969"/>
      <c r="IU34" s="969"/>
      <c r="IV34" s="969"/>
      <c r="IW34" s="969"/>
      <c r="IX34" s="969"/>
      <c r="IY34" s="969"/>
      <c r="IZ34" s="969"/>
      <c r="JA34" s="969"/>
      <c r="JB34" s="969"/>
      <c r="JC34" s="969"/>
      <c r="JD34" s="969"/>
      <c r="JE34" s="969"/>
      <c r="JF34" s="969"/>
      <c r="JG34" s="969"/>
      <c r="JH34" s="969"/>
      <c r="JI34" s="969"/>
      <c r="JJ34" s="153"/>
      <c r="JK34" s="153"/>
      <c r="JL34" s="153"/>
      <c r="JM34" s="153"/>
      <c r="JN34" s="153"/>
      <c r="JO34" s="153"/>
      <c r="JP34" s="153"/>
      <c r="JQ34" s="148"/>
      <c r="JR34" s="150"/>
      <c r="JS34" s="879"/>
      <c r="JT34" s="880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 s="337"/>
      <c r="KN34" s="43"/>
      <c r="OK34" s="44"/>
    </row>
    <row r="35" spans="2:401" ht="3.65" customHeight="1" x14ac:dyDescent="0.65">
      <c r="B35" s="27"/>
      <c r="C35" s="28"/>
      <c r="D35" s="714" t="s">
        <v>86</v>
      </c>
      <c r="E35" s="714"/>
      <c r="F35" s="714"/>
      <c r="G35" s="714"/>
      <c r="H35" s="714"/>
      <c r="I35" s="714"/>
      <c r="J35" s="714"/>
      <c r="K35" s="714"/>
      <c r="L35" s="714"/>
      <c r="M35" s="714"/>
      <c r="N35" s="714"/>
      <c r="O35" s="714"/>
      <c r="P35" s="714"/>
      <c r="Q35" s="714"/>
      <c r="R35" s="714"/>
      <c r="S35" s="714"/>
      <c r="T35" s="714"/>
      <c r="U35" s="714"/>
      <c r="V35" s="714"/>
      <c r="W35" s="714"/>
      <c r="X35" s="714"/>
      <c r="Y35" s="714"/>
      <c r="Z35" s="714"/>
      <c r="AA35" s="714"/>
      <c r="AB35" s="714"/>
      <c r="AC35" s="714"/>
      <c r="AD35" s="714"/>
      <c r="AE35" s="714"/>
      <c r="AF35" s="714"/>
      <c r="AG35" s="714"/>
      <c r="AH35" s="714"/>
      <c r="AI35" s="714"/>
      <c r="AJ35" s="714"/>
      <c r="AK35" s="714"/>
      <c r="AL35" s="714"/>
      <c r="AM35" s="714"/>
      <c r="AN35" s="714"/>
      <c r="AO35" s="714"/>
      <c r="AP35" s="714"/>
      <c r="AQ35" s="714"/>
      <c r="AR35" s="714"/>
      <c r="AS35" s="714"/>
      <c r="AT35" s="714"/>
      <c r="AU35" s="714"/>
      <c r="AV35" s="714"/>
      <c r="AW35" s="714"/>
      <c r="AX35" s="714"/>
      <c r="AY35" s="714"/>
      <c r="AZ35" s="86"/>
      <c r="BF35"/>
      <c r="BG35"/>
      <c r="BH35"/>
      <c r="BI35"/>
      <c r="BJ35"/>
      <c r="BK35"/>
      <c r="BL35"/>
      <c r="BM35" s="41"/>
      <c r="BN35" s="41"/>
      <c r="BO35" s="41"/>
      <c r="BP35" s="41"/>
      <c r="BQ35" s="41"/>
      <c r="BR35" s="41"/>
      <c r="BS35" s="902"/>
      <c r="BT35" s="879"/>
      <c r="BU35" s="146"/>
      <c r="BV35" s="147"/>
      <c r="BW35" s="148"/>
      <c r="BX35" s="148"/>
      <c r="BY35" s="148"/>
      <c r="BZ35" s="148"/>
      <c r="CA35" s="148"/>
      <c r="CB35" s="149"/>
      <c r="CC35" s="152"/>
      <c r="CD35" s="152"/>
      <c r="CE35" s="969"/>
      <c r="CF35" s="969"/>
      <c r="CG35" s="969"/>
      <c r="CH35" s="969"/>
      <c r="CI35" s="969"/>
      <c r="CJ35" s="969"/>
      <c r="CK35" s="969"/>
      <c r="CL35" s="969"/>
      <c r="CM35" s="969"/>
      <c r="CN35" s="969"/>
      <c r="CO35" s="969"/>
      <c r="CP35" s="969"/>
      <c r="CQ35" s="969"/>
      <c r="CR35" s="969"/>
      <c r="CS35" s="969"/>
      <c r="CT35" s="969"/>
      <c r="CU35" s="969"/>
      <c r="CV35" s="969"/>
      <c r="CW35" s="969"/>
      <c r="CX35" s="969"/>
      <c r="CY35" s="969"/>
      <c r="CZ35" s="969"/>
      <c r="DA35" s="969"/>
      <c r="DB35" s="969"/>
      <c r="DC35" s="969"/>
      <c r="DD35" s="969"/>
      <c r="DE35" s="969"/>
      <c r="DF35" s="969"/>
      <c r="DG35" s="969"/>
      <c r="DH35" s="969"/>
      <c r="DI35" s="969"/>
      <c r="DJ35" s="969"/>
      <c r="DK35" s="969"/>
      <c r="DL35" s="969"/>
      <c r="DM35" s="969"/>
      <c r="DN35" s="969"/>
      <c r="DO35" s="969"/>
      <c r="DP35" s="969"/>
      <c r="DQ35" s="969"/>
      <c r="DR35" s="969"/>
      <c r="DS35" s="969"/>
      <c r="DT35" s="969"/>
      <c r="DU35" s="969"/>
      <c r="DV35" s="969"/>
      <c r="DW35" s="969"/>
      <c r="DX35" s="969"/>
      <c r="DY35" s="969"/>
      <c r="DZ35" s="969"/>
      <c r="EA35" s="969"/>
      <c r="EB35" s="969"/>
      <c r="EC35" s="969"/>
      <c r="ED35" s="969"/>
      <c r="EE35" s="969"/>
      <c r="EF35" s="969"/>
      <c r="EG35" s="969"/>
      <c r="EH35" s="969"/>
      <c r="EI35" s="969"/>
      <c r="EJ35" s="969"/>
      <c r="EK35" s="969"/>
      <c r="EL35" s="969"/>
      <c r="EM35" s="969"/>
      <c r="EN35" s="969"/>
      <c r="EO35" s="969"/>
      <c r="EP35" s="969"/>
      <c r="EQ35" s="969"/>
      <c r="ER35" s="969"/>
      <c r="ES35" s="969"/>
      <c r="ET35" s="969"/>
      <c r="EU35" s="969"/>
      <c r="EV35" s="969"/>
      <c r="EW35" s="969"/>
      <c r="EX35" s="969"/>
      <c r="EY35" s="969"/>
      <c r="EZ35" s="969"/>
      <c r="FA35" s="969"/>
      <c r="FB35" s="969"/>
      <c r="FC35" s="969"/>
      <c r="FD35" s="969"/>
      <c r="FE35" s="969"/>
      <c r="FF35" s="969"/>
      <c r="FG35" s="969"/>
      <c r="FH35" s="969"/>
      <c r="FI35" s="969"/>
      <c r="FJ35" s="969"/>
      <c r="FK35" s="969"/>
      <c r="FL35" s="969"/>
      <c r="FM35" s="969"/>
      <c r="FN35" s="969"/>
      <c r="FO35" s="969"/>
      <c r="FP35" s="969"/>
      <c r="FQ35" s="969"/>
      <c r="FR35" s="969"/>
      <c r="FS35" s="969"/>
      <c r="FT35" s="969"/>
      <c r="FU35" s="969"/>
      <c r="FV35" s="969"/>
      <c r="FW35" s="969"/>
      <c r="FX35" s="969"/>
      <c r="FY35" s="969"/>
      <c r="FZ35" s="969"/>
      <c r="GA35" s="969"/>
      <c r="GB35" s="969"/>
      <c r="GC35" s="969"/>
      <c r="GD35" s="969"/>
      <c r="GE35" s="969"/>
      <c r="GF35" s="969"/>
      <c r="GG35" s="969"/>
      <c r="GH35" s="969"/>
      <c r="GI35" s="969"/>
      <c r="GJ35" s="969"/>
      <c r="GK35" s="969"/>
      <c r="GL35" s="969"/>
      <c r="GM35" s="969"/>
      <c r="GN35" s="969"/>
      <c r="GO35" s="969"/>
      <c r="GP35" s="969"/>
      <c r="GQ35" s="969"/>
      <c r="GR35" s="969"/>
      <c r="GS35" s="969"/>
      <c r="GT35" s="969"/>
      <c r="GU35" s="969"/>
      <c r="GV35" s="969"/>
      <c r="GW35" s="969"/>
      <c r="GX35" s="969"/>
      <c r="GY35" s="969"/>
      <c r="GZ35" s="969"/>
      <c r="HA35" s="969"/>
      <c r="HB35" s="969"/>
      <c r="HC35" s="969"/>
      <c r="HD35" s="969"/>
      <c r="HE35" s="969"/>
      <c r="HF35" s="969"/>
      <c r="HG35" s="969"/>
      <c r="HH35" s="969"/>
      <c r="HI35" s="969"/>
      <c r="HJ35" s="969"/>
      <c r="HK35" s="969"/>
      <c r="HL35" s="969"/>
      <c r="HM35" s="969"/>
      <c r="HN35" s="969"/>
      <c r="HO35" s="969"/>
      <c r="HP35" s="969"/>
      <c r="HQ35" s="969"/>
      <c r="HR35" s="969"/>
      <c r="HS35" s="969"/>
      <c r="HT35" s="969"/>
      <c r="HU35" s="969"/>
      <c r="HV35" s="969"/>
      <c r="HW35" s="969"/>
      <c r="HX35" s="969"/>
      <c r="HY35" s="969"/>
      <c r="HZ35" s="969"/>
      <c r="IA35" s="969"/>
      <c r="IB35" s="969"/>
      <c r="IC35" s="969"/>
      <c r="ID35" s="969"/>
      <c r="IE35" s="969"/>
      <c r="IF35" s="969"/>
      <c r="IG35" s="969"/>
      <c r="IH35" s="969"/>
      <c r="II35" s="969"/>
      <c r="IJ35" s="969"/>
      <c r="IK35" s="969"/>
      <c r="IL35" s="969"/>
      <c r="IM35" s="969"/>
      <c r="IN35" s="969"/>
      <c r="IO35" s="969"/>
      <c r="IP35" s="969"/>
      <c r="IQ35" s="969"/>
      <c r="IR35" s="969"/>
      <c r="IS35" s="969"/>
      <c r="IT35" s="969"/>
      <c r="IU35" s="969"/>
      <c r="IV35" s="969"/>
      <c r="IW35" s="969"/>
      <c r="IX35" s="969"/>
      <c r="IY35" s="969"/>
      <c r="IZ35" s="969"/>
      <c r="JA35" s="969"/>
      <c r="JB35" s="969"/>
      <c r="JC35" s="969"/>
      <c r="JD35" s="969"/>
      <c r="JE35" s="969"/>
      <c r="JF35" s="969"/>
      <c r="JG35" s="969"/>
      <c r="JH35" s="969"/>
      <c r="JI35" s="969"/>
      <c r="JJ35" s="148"/>
      <c r="JK35" s="148"/>
      <c r="JL35" s="148"/>
      <c r="JM35" s="148"/>
      <c r="JN35" s="148"/>
      <c r="JO35" s="148"/>
      <c r="JP35" s="153"/>
      <c r="JQ35" s="148"/>
      <c r="JR35" s="150"/>
      <c r="JS35" s="879"/>
      <c r="JT35" s="880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 s="43"/>
      <c r="OK35" s="44"/>
    </row>
    <row r="36" spans="2:401" ht="3.65" customHeight="1" x14ac:dyDescent="0.65">
      <c r="B36" s="27"/>
      <c r="C36" s="28"/>
      <c r="D36" s="714"/>
      <c r="E36" s="714"/>
      <c r="F36" s="714"/>
      <c r="G36" s="714"/>
      <c r="H36" s="714"/>
      <c r="I36" s="714"/>
      <c r="J36" s="714"/>
      <c r="K36" s="714"/>
      <c r="L36" s="714"/>
      <c r="M36" s="714"/>
      <c r="N36" s="714"/>
      <c r="O36" s="714"/>
      <c r="P36" s="714"/>
      <c r="Q36" s="714"/>
      <c r="R36" s="714"/>
      <c r="S36" s="714"/>
      <c r="T36" s="714"/>
      <c r="U36" s="714"/>
      <c r="V36" s="714"/>
      <c r="W36" s="714"/>
      <c r="X36" s="714"/>
      <c r="Y36" s="714"/>
      <c r="Z36" s="714"/>
      <c r="AA36" s="714"/>
      <c r="AB36" s="714"/>
      <c r="AC36" s="714"/>
      <c r="AD36" s="714"/>
      <c r="AE36" s="714"/>
      <c r="AF36" s="714"/>
      <c r="AG36" s="714"/>
      <c r="AH36" s="714"/>
      <c r="AI36" s="714"/>
      <c r="AJ36" s="714"/>
      <c r="AK36" s="714"/>
      <c r="AL36" s="714"/>
      <c r="AM36" s="714"/>
      <c r="AN36" s="714"/>
      <c r="AO36" s="714"/>
      <c r="AP36" s="714"/>
      <c r="AQ36" s="714"/>
      <c r="AR36" s="714"/>
      <c r="AS36" s="714"/>
      <c r="AT36" s="714"/>
      <c r="AU36" s="714"/>
      <c r="AV36" s="714"/>
      <c r="AW36" s="714"/>
      <c r="AX36" s="714"/>
      <c r="AY36" s="714"/>
      <c r="AZ36" s="86"/>
      <c r="BF36"/>
      <c r="BG36"/>
      <c r="BH36"/>
      <c r="BI36"/>
      <c r="BJ36"/>
      <c r="BK36"/>
      <c r="BL36"/>
      <c r="BM36" s="41"/>
      <c r="BN36" s="41"/>
      <c r="BO36" s="41"/>
      <c r="BP36" s="41"/>
      <c r="BQ36" s="41"/>
      <c r="BR36" s="41"/>
      <c r="BS36" s="902"/>
      <c r="BT36" s="879"/>
      <c r="BU36" s="146"/>
      <c r="BV36" s="147"/>
      <c r="BW36" s="148"/>
      <c r="BX36" s="148"/>
      <c r="BY36" s="148"/>
      <c r="BZ36" s="148"/>
      <c r="CA36" s="148"/>
      <c r="CB36" s="149"/>
      <c r="CC36" s="148"/>
      <c r="CD36" s="148"/>
      <c r="CE36" s="969"/>
      <c r="CF36" s="969"/>
      <c r="CG36" s="969"/>
      <c r="CH36" s="969"/>
      <c r="CI36" s="969"/>
      <c r="CJ36" s="969"/>
      <c r="CK36" s="969"/>
      <c r="CL36" s="969"/>
      <c r="CM36" s="969"/>
      <c r="CN36" s="969"/>
      <c r="CO36" s="969"/>
      <c r="CP36" s="969"/>
      <c r="CQ36" s="969"/>
      <c r="CR36" s="969"/>
      <c r="CS36" s="969"/>
      <c r="CT36" s="969"/>
      <c r="CU36" s="969"/>
      <c r="CV36" s="969"/>
      <c r="CW36" s="969"/>
      <c r="CX36" s="969"/>
      <c r="CY36" s="969"/>
      <c r="CZ36" s="969"/>
      <c r="DA36" s="969"/>
      <c r="DB36" s="969"/>
      <c r="DC36" s="969"/>
      <c r="DD36" s="969"/>
      <c r="DE36" s="969"/>
      <c r="DF36" s="969"/>
      <c r="DG36" s="969"/>
      <c r="DH36" s="969"/>
      <c r="DI36" s="969"/>
      <c r="DJ36" s="969"/>
      <c r="DK36" s="969"/>
      <c r="DL36" s="969"/>
      <c r="DM36" s="969"/>
      <c r="DN36" s="969"/>
      <c r="DO36" s="969"/>
      <c r="DP36" s="969"/>
      <c r="DQ36" s="969"/>
      <c r="DR36" s="969"/>
      <c r="DS36" s="969"/>
      <c r="DT36" s="969"/>
      <c r="DU36" s="969"/>
      <c r="DV36" s="969"/>
      <c r="DW36" s="969"/>
      <c r="DX36" s="969"/>
      <c r="DY36" s="969"/>
      <c r="DZ36" s="969"/>
      <c r="EA36" s="969"/>
      <c r="EB36" s="969"/>
      <c r="EC36" s="969"/>
      <c r="ED36" s="969"/>
      <c r="EE36" s="969"/>
      <c r="EF36" s="969"/>
      <c r="EG36" s="969"/>
      <c r="EH36" s="969"/>
      <c r="EI36" s="969"/>
      <c r="EJ36" s="969"/>
      <c r="EK36" s="969"/>
      <c r="EL36" s="969"/>
      <c r="EM36" s="969"/>
      <c r="EN36" s="969"/>
      <c r="EO36" s="969"/>
      <c r="EP36" s="969"/>
      <c r="EQ36" s="969"/>
      <c r="ER36" s="969"/>
      <c r="ES36" s="969"/>
      <c r="ET36" s="969"/>
      <c r="EU36" s="969"/>
      <c r="EV36" s="969"/>
      <c r="EW36" s="969"/>
      <c r="EX36" s="969"/>
      <c r="EY36" s="969"/>
      <c r="EZ36" s="969"/>
      <c r="FA36" s="969"/>
      <c r="FB36" s="969"/>
      <c r="FC36" s="969"/>
      <c r="FD36" s="969"/>
      <c r="FE36" s="969"/>
      <c r="FF36" s="969"/>
      <c r="FG36" s="969"/>
      <c r="FH36" s="969"/>
      <c r="FI36" s="969"/>
      <c r="FJ36" s="969"/>
      <c r="FK36" s="969"/>
      <c r="FL36" s="969"/>
      <c r="FM36" s="969"/>
      <c r="FN36" s="969"/>
      <c r="FO36" s="969"/>
      <c r="FP36" s="969"/>
      <c r="FQ36" s="969"/>
      <c r="FR36" s="969"/>
      <c r="FS36" s="969"/>
      <c r="FT36" s="969"/>
      <c r="FU36" s="969"/>
      <c r="FV36" s="969"/>
      <c r="FW36" s="969"/>
      <c r="FX36" s="969"/>
      <c r="FY36" s="969"/>
      <c r="FZ36" s="969"/>
      <c r="GA36" s="969"/>
      <c r="GB36" s="969"/>
      <c r="GC36" s="969"/>
      <c r="GD36" s="969"/>
      <c r="GE36" s="969"/>
      <c r="GF36" s="969"/>
      <c r="GG36" s="969"/>
      <c r="GH36" s="969"/>
      <c r="GI36" s="969"/>
      <c r="GJ36" s="969"/>
      <c r="GK36" s="969"/>
      <c r="GL36" s="969"/>
      <c r="GM36" s="969"/>
      <c r="GN36" s="969"/>
      <c r="GO36" s="969"/>
      <c r="GP36" s="969"/>
      <c r="GQ36" s="969"/>
      <c r="GR36" s="969"/>
      <c r="GS36" s="969"/>
      <c r="GT36" s="969"/>
      <c r="GU36" s="969"/>
      <c r="GV36" s="969"/>
      <c r="GW36" s="969"/>
      <c r="GX36" s="969"/>
      <c r="GY36" s="969"/>
      <c r="GZ36" s="969"/>
      <c r="HA36" s="969"/>
      <c r="HB36" s="969"/>
      <c r="HC36" s="969"/>
      <c r="HD36" s="969"/>
      <c r="HE36" s="969"/>
      <c r="HF36" s="969"/>
      <c r="HG36" s="969"/>
      <c r="HH36" s="969"/>
      <c r="HI36" s="969"/>
      <c r="HJ36" s="969"/>
      <c r="HK36" s="969"/>
      <c r="HL36" s="969"/>
      <c r="HM36" s="969"/>
      <c r="HN36" s="969"/>
      <c r="HO36" s="969"/>
      <c r="HP36" s="969"/>
      <c r="HQ36" s="969"/>
      <c r="HR36" s="969"/>
      <c r="HS36" s="969"/>
      <c r="HT36" s="969"/>
      <c r="HU36" s="969"/>
      <c r="HV36" s="969"/>
      <c r="HW36" s="969"/>
      <c r="HX36" s="969"/>
      <c r="HY36" s="969"/>
      <c r="HZ36" s="969"/>
      <c r="IA36" s="969"/>
      <c r="IB36" s="969"/>
      <c r="IC36" s="969"/>
      <c r="ID36" s="969"/>
      <c r="IE36" s="969"/>
      <c r="IF36" s="969"/>
      <c r="IG36" s="969"/>
      <c r="IH36" s="969"/>
      <c r="II36" s="969"/>
      <c r="IJ36" s="969"/>
      <c r="IK36" s="969"/>
      <c r="IL36" s="969"/>
      <c r="IM36" s="969"/>
      <c r="IN36" s="969"/>
      <c r="IO36" s="969"/>
      <c r="IP36" s="969"/>
      <c r="IQ36" s="969"/>
      <c r="IR36" s="969"/>
      <c r="IS36" s="969"/>
      <c r="IT36" s="969"/>
      <c r="IU36" s="969"/>
      <c r="IV36" s="969"/>
      <c r="IW36" s="969"/>
      <c r="IX36" s="969"/>
      <c r="IY36" s="969"/>
      <c r="IZ36" s="969"/>
      <c r="JA36" s="969"/>
      <c r="JB36" s="969"/>
      <c r="JC36" s="969"/>
      <c r="JD36" s="969"/>
      <c r="JE36" s="969"/>
      <c r="JF36" s="969"/>
      <c r="JG36" s="969"/>
      <c r="JH36" s="969"/>
      <c r="JI36" s="969"/>
      <c r="JJ36" s="153"/>
      <c r="JK36" s="153"/>
      <c r="JL36" s="153"/>
      <c r="JM36" s="153"/>
      <c r="JN36" s="153"/>
      <c r="JO36" s="153"/>
      <c r="JP36" s="153"/>
      <c r="JQ36" s="148"/>
      <c r="JR36" s="150"/>
      <c r="JS36" s="879"/>
      <c r="JT36" s="880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 s="43"/>
      <c r="OK36" s="44"/>
    </row>
    <row r="37" spans="2:401" ht="3.65" customHeight="1" x14ac:dyDescent="0.65">
      <c r="B37" s="27"/>
      <c r="C37" s="28"/>
      <c r="D37" s="714"/>
      <c r="E37" s="714"/>
      <c r="F37" s="714"/>
      <c r="G37" s="714"/>
      <c r="H37" s="714"/>
      <c r="I37" s="714"/>
      <c r="J37" s="714"/>
      <c r="K37" s="714"/>
      <c r="L37" s="714"/>
      <c r="M37" s="714"/>
      <c r="N37" s="714"/>
      <c r="O37" s="714"/>
      <c r="P37" s="714"/>
      <c r="Q37" s="714"/>
      <c r="R37" s="714"/>
      <c r="S37" s="714"/>
      <c r="T37" s="714"/>
      <c r="U37" s="714"/>
      <c r="V37" s="714"/>
      <c r="W37" s="714"/>
      <c r="X37" s="714"/>
      <c r="Y37" s="714"/>
      <c r="Z37" s="714"/>
      <c r="AA37" s="714"/>
      <c r="AB37" s="714"/>
      <c r="AC37" s="714"/>
      <c r="AD37" s="714"/>
      <c r="AE37" s="714"/>
      <c r="AF37" s="714"/>
      <c r="AG37" s="714"/>
      <c r="AH37" s="714"/>
      <c r="AI37" s="714"/>
      <c r="AJ37" s="714"/>
      <c r="AK37" s="714"/>
      <c r="AL37" s="714"/>
      <c r="AM37" s="714"/>
      <c r="AN37" s="714"/>
      <c r="AO37" s="714"/>
      <c r="AP37" s="714"/>
      <c r="AQ37" s="714"/>
      <c r="AR37" s="714"/>
      <c r="AS37" s="714"/>
      <c r="AT37" s="714"/>
      <c r="AU37" s="714"/>
      <c r="AV37" s="714"/>
      <c r="AW37" s="714"/>
      <c r="AX37" s="714"/>
      <c r="AY37" s="714"/>
      <c r="AZ37" s="86"/>
      <c r="BF37"/>
      <c r="BG37"/>
      <c r="BH37"/>
      <c r="BI37"/>
      <c r="BJ37"/>
      <c r="BK37"/>
      <c r="BL37"/>
      <c r="BM37" s="41"/>
      <c r="BN37" s="41"/>
      <c r="BO37" s="41"/>
      <c r="BP37" s="41"/>
      <c r="BQ37" s="41"/>
      <c r="BR37" s="41"/>
      <c r="BS37" s="902"/>
      <c r="BT37" s="879"/>
      <c r="BU37" s="907" t="e" vm="13">
        <v>#VALUE!</v>
      </c>
      <c r="BV37" s="147"/>
      <c r="BW37" s="148"/>
      <c r="BX37" s="148"/>
      <c r="BY37" s="148"/>
      <c r="BZ37" s="148"/>
      <c r="CA37" s="148"/>
      <c r="CB37" s="149"/>
      <c r="CC37" s="148"/>
      <c r="CD37" s="148"/>
      <c r="CE37" s="969"/>
      <c r="CF37" s="969"/>
      <c r="CG37" s="969"/>
      <c r="CH37" s="969"/>
      <c r="CI37" s="969"/>
      <c r="CJ37" s="969"/>
      <c r="CK37" s="969"/>
      <c r="CL37" s="969"/>
      <c r="CM37" s="969"/>
      <c r="CN37" s="969"/>
      <c r="CO37" s="969"/>
      <c r="CP37" s="969"/>
      <c r="CQ37" s="969"/>
      <c r="CR37" s="969"/>
      <c r="CS37" s="969"/>
      <c r="CT37" s="969"/>
      <c r="CU37" s="969"/>
      <c r="CV37" s="969"/>
      <c r="CW37" s="969"/>
      <c r="CX37" s="969"/>
      <c r="CY37" s="969"/>
      <c r="CZ37" s="969"/>
      <c r="DA37" s="969"/>
      <c r="DB37" s="969"/>
      <c r="DC37" s="969"/>
      <c r="DD37" s="969"/>
      <c r="DE37" s="969"/>
      <c r="DF37" s="969"/>
      <c r="DG37" s="969"/>
      <c r="DH37" s="969"/>
      <c r="DI37" s="969"/>
      <c r="DJ37" s="969"/>
      <c r="DK37" s="969"/>
      <c r="DL37" s="969"/>
      <c r="DM37" s="969"/>
      <c r="DN37" s="969"/>
      <c r="DO37" s="969"/>
      <c r="DP37" s="969"/>
      <c r="DQ37" s="969"/>
      <c r="DR37" s="969"/>
      <c r="DS37" s="969"/>
      <c r="DT37" s="969"/>
      <c r="DU37" s="969"/>
      <c r="DV37" s="969"/>
      <c r="DW37" s="969"/>
      <c r="DX37" s="969"/>
      <c r="DY37" s="969"/>
      <c r="DZ37" s="969"/>
      <c r="EA37" s="969"/>
      <c r="EB37" s="969"/>
      <c r="EC37" s="969"/>
      <c r="ED37" s="969"/>
      <c r="EE37" s="969"/>
      <c r="EF37" s="969"/>
      <c r="EG37" s="969"/>
      <c r="EH37" s="969"/>
      <c r="EI37" s="969"/>
      <c r="EJ37" s="969"/>
      <c r="EK37" s="969"/>
      <c r="EL37" s="969"/>
      <c r="EM37" s="969"/>
      <c r="EN37" s="969"/>
      <c r="EO37" s="969"/>
      <c r="EP37" s="969"/>
      <c r="EQ37" s="969"/>
      <c r="ER37" s="969"/>
      <c r="ES37" s="969"/>
      <c r="ET37" s="969"/>
      <c r="EU37" s="969"/>
      <c r="EV37" s="969"/>
      <c r="EW37" s="969"/>
      <c r="EX37" s="969"/>
      <c r="EY37" s="969"/>
      <c r="EZ37" s="969"/>
      <c r="FA37" s="969"/>
      <c r="FB37" s="969"/>
      <c r="FC37" s="969"/>
      <c r="FD37" s="969"/>
      <c r="FE37" s="969"/>
      <c r="FF37" s="969"/>
      <c r="FG37" s="969"/>
      <c r="FH37" s="969"/>
      <c r="FI37" s="969"/>
      <c r="FJ37" s="969"/>
      <c r="FK37" s="969"/>
      <c r="FL37" s="969"/>
      <c r="FM37" s="969"/>
      <c r="FN37" s="969"/>
      <c r="FO37" s="969"/>
      <c r="FP37" s="969"/>
      <c r="FQ37" s="969"/>
      <c r="FR37" s="969"/>
      <c r="FS37" s="969"/>
      <c r="FT37" s="969"/>
      <c r="FU37" s="969"/>
      <c r="FV37" s="969"/>
      <c r="FW37" s="969"/>
      <c r="FX37" s="969"/>
      <c r="FY37" s="969"/>
      <c r="FZ37" s="969"/>
      <c r="GA37" s="969"/>
      <c r="GB37" s="969"/>
      <c r="GC37" s="969"/>
      <c r="GD37" s="969"/>
      <c r="GE37" s="969"/>
      <c r="GF37" s="969"/>
      <c r="GG37" s="969"/>
      <c r="GH37" s="969"/>
      <c r="GI37" s="969"/>
      <c r="GJ37" s="969"/>
      <c r="GK37" s="969"/>
      <c r="GL37" s="969"/>
      <c r="GM37" s="969"/>
      <c r="GN37" s="969"/>
      <c r="GO37" s="969"/>
      <c r="GP37" s="969"/>
      <c r="GQ37" s="969"/>
      <c r="GR37" s="969"/>
      <c r="GS37" s="969"/>
      <c r="GT37" s="969"/>
      <c r="GU37" s="969"/>
      <c r="GV37" s="969"/>
      <c r="GW37" s="969"/>
      <c r="GX37" s="969"/>
      <c r="GY37" s="969"/>
      <c r="GZ37" s="969"/>
      <c r="HA37" s="969"/>
      <c r="HB37" s="969"/>
      <c r="HC37" s="969"/>
      <c r="HD37" s="969"/>
      <c r="HE37" s="969"/>
      <c r="HF37" s="969"/>
      <c r="HG37" s="969"/>
      <c r="HH37" s="969"/>
      <c r="HI37" s="969"/>
      <c r="HJ37" s="969"/>
      <c r="HK37" s="969"/>
      <c r="HL37" s="969"/>
      <c r="HM37" s="969"/>
      <c r="HN37" s="969"/>
      <c r="HO37" s="969"/>
      <c r="HP37" s="969"/>
      <c r="HQ37" s="969"/>
      <c r="HR37" s="969"/>
      <c r="HS37" s="969"/>
      <c r="HT37" s="969"/>
      <c r="HU37" s="969"/>
      <c r="HV37" s="969"/>
      <c r="HW37" s="969"/>
      <c r="HX37" s="969"/>
      <c r="HY37" s="969"/>
      <c r="HZ37" s="969"/>
      <c r="IA37" s="969"/>
      <c r="IB37" s="969"/>
      <c r="IC37" s="969"/>
      <c r="ID37" s="969"/>
      <c r="IE37" s="969"/>
      <c r="IF37" s="969"/>
      <c r="IG37" s="969"/>
      <c r="IH37" s="969"/>
      <c r="II37" s="969"/>
      <c r="IJ37" s="969"/>
      <c r="IK37" s="969"/>
      <c r="IL37" s="969"/>
      <c r="IM37" s="969"/>
      <c r="IN37" s="969"/>
      <c r="IO37" s="969"/>
      <c r="IP37" s="969"/>
      <c r="IQ37" s="969"/>
      <c r="IR37" s="969"/>
      <c r="IS37" s="969"/>
      <c r="IT37" s="969"/>
      <c r="IU37" s="969"/>
      <c r="IV37" s="969"/>
      <c r="IW37" s="969"/>
      <c r="IX37" s="969"/>
      <c r="IY37" s="969"/>
      <c r="IZ37" s="969"/>
      <c r="JA37" s="969"/>
      <c r="JB37" s="969"/>
      <c r="JC37" s="969"/>
      <c r="JD37" s="969"/>
      <c r="JE37" s="969"/>
      <c r="JF37" s="969"/>
      <c r="JG37" s="969"/>
      <c r="JH37" s="969"/>
      <c r="JI37" s="969"/>
      <c r="JJ37" s="148"/>
      <c r="JK37" s="148"/>
      <c r="JL37" s="148"/>
      <c r="JM37" s="148"/>
      <c r="JN37" s="148"/>
      <c r="JO37" s="148"/>
      <c r="JP37" s="153"/>
      <c r="JQ37" s="148"/>
      <c r="JR37" s="853" t="e" vm="13">
        <v>#VALUE!</v>
      </c>
      <c r="JS37" s="879"/>
      <c r="JT37" s="880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 s="43"/>
      <c r="OK37" s="44"/>
    </row>
    <row r="38" spans="2:401" ht="3.65" customHeight="1" x14ac:dyDescent="0.65">
      <c r="B38" s="27"/>
      <c r="C38" s="28"/>
      <c r="D38" s="714"/>
      <c r="E38" s="714"/>
      <c r="F38" s="714"/>
      <c r="G38" s="714"/>
      <c r="H38" s="714"/>
      <c r="I38" s="714"/>
      <c r="J38" s="714"/>
      <c r="K38" s="714"/>
      <c r="L38" s="714"/>
      <c r="M38" s="714"/>
      <c r="N38" s="714"/>
      <c r="O38" s="714"/>
      <c r="P38" s="714"/>
      <c r="Q38" s="714"/>
      <c r="R38" s="714"/>
      <c r="S38" s="714"/>
      <c r="T38" s="714"/>
      <c r="U38" s="714"/>
      <c r="V38" s="714"/>
      <c r="W38" s="714"/>
      <c r="X38" s="714"/>
      <c r="Y38" s="714"/>
      <c r="Z38" s="714"/>
      <c r="AA38" s="714"/>
      <c r="AB38" s="714"/>
      <c r="AC38" s="714"/>
      <c r="AD38" s="714"/>
      <c r="AE38" s="714"/>
      <c r="AF38" s="714"/>
      <c r="AG38" s="714"/>
      <c r="AH38" s="714"/>
      <c r="AI38" s="714"/>
      <c r="AJ38" s="714"/>
      <c r="AK38" s="714"/>
      <c r="AL38" s="714"/>
      <c r="AM38" s="714"/>
      <c r="AN38" s="714"/>
      <c r="AO38" s="714"/>
      <c r="AP38" s="714"/>
      <c r="AQ38" s="714"/>
      <c r="AR38" s="714"/>
      <c r="AS38" s="714"/>
      <c r="AT38" s="714"/>
      <c r="AU38" s="714"/>
      <c r="AV38" s="714"/>
      <c r="AW38" s="714"/>
      <c r="AX38" s="714"/>
      <c r="AY38" s="714"/>
      <c r="AZ38" s="86"/>
      <c r="BF38"/>
      <c r="BG38"/>
      <c r="BH38"/>
      <c r="BI38"/>
      <c r="BJ38"/>
      <c r="BK38"/>
      <c r="BL38"/>
      <c r="BM38" s="41"/>
      <c r="BN38" s="41"/>
      <c r="BO38" s="41"/>
      <c r="BP38" s="41"/>
      <c r="BQ38" s="41"/>
      <c r="BR38" s="41"/>
      <c r="BS38" s="902"/>
      <c r="BT38" s="879"/>
      <c r="BU38" s="907"/>
      <c r="BV38" s="147"/>
      <c r="BW38" s="148"/>
      <c r="BX38" s="148"/>
      <c r="BY38" s="148"/>
      <c r="BZ38" s="148"/>
      <c r="CA38" s="148"/>
      <c r="CB38" s="148"/>
      <c r="CC38" s="148"/>
      <c r="CD38" s="148"/>
      <c r="CE38" s="154"/>
      <c r="CF38" s="154"/>
      <c r="CG38" s="154"/>
      <c r="CH38" s="154"/>
      <c r="CI38" s="154"/>
      <c r="CJ38" s="154"/>
      <c r="CK38" s="154"/>
      <c r="CL38" s="154"/>
      <c r="CM38" s="154"/>
      <c r="CN38" s="154"/>
      <c r="CO38" s="154"/>
      <c r="CP38" s="154"/>
      <c r="CQ38" s="154"/>
      <c r="CR38" s="154"/>
      <c r="CS38" s="154"/>
      <c r="CT38" s="154"/>
      <c r="CU38" s="154"/>
      <c r="CV38" s="154"/>
      <c r="CW38" s="154"/>
      <c r="CX38" s="154"/>
      <c r="CY38" s="154"/>
      <c r="CZ38" s="154"/>
      <c r="DA38" s="154"/>
      <c r="DB38" s="154"/>
      <c r="DC38" s="154"/>
      <c r="DD38" s="154"/>
      <c r="DE38" s="154"/>
      <c r="DF38" s="154"/>
      <c r="DG38" s="154"/>
      <c r="DH38" s="154"/>
      <c r="DI38" s="154"/>
      <c r="DJ38" s="154"/>
      <c r="DK38" s="154"/>
      <c r="DL38" s="154"/>
      <c r="DM38" s="154"/>
      <c r="DN38" s="154"/>
      <c r="DO38" s="154"/>
      <c r="DP38" s="154"/>
      <c r="DQ38" s="154"/>
      <c r="DR38" s="154"/>
      <c r="DS38" s="154"/>
      <c r="DT38" s="154"/>
      <c r="DU38" s="154"/>
      <c r="DV38" s="154"/>
      <c r="DW38" s="154"/>
      <c r="DX38" s="154"/>
      <c r="DY38" s="154"/>
      <c r="DZ38" s="154"/>
      <c r="EA38" s="154"/>
      <c r="EB38" s="154"/>
      <c r="EC38" s="154"/>
      <c r="ED38" s="154"/>
      <c r="EE38" s="154"/>
      <c r="EF38" s="154"/>
      <c r="EG38" s="154"/>
      <c r="EH38" s="154"/>
      <c r="EI38" s="154"/>
      <c r="EJ38" s="154"/>
      <c r="EK38" s="154"/>
      <c r="EL38" s="154"/>
      <c r="EM38" s="154"/>
      <c r="EN38" s="154"/>
      <c r="EO38" s="154"/>
      <c r="EP38" s="154"/>
      <c r="EQ38" s="154"/>
      <c r="ER38" s="154"/>
      <c r="ES38" s="154"/>
      <c r="ET38" s="154"/>
      <c r="EU38" s="154"/>
      <c r="EV38" s="154"/>
      <c r="EW38" s="154"/>
      <c r="EX38" s="154"/>
      <c r="EY38" s="154"/>
      <c r="EZ38" s="154"/>
      <c r="FA38" s="154"/>
      <c r="FB38" s="154"/>
      <c r="FC38" s="154"/>
      <c r="FD38" s="154"/>
      <c r="FE38" s="154"/>
      <c r="FF38" s="154"/>
      <c r="FG38" s="154"/>
      <c r="FH38" s="154"/>
      <c r="FI38" s="154"/>
      <c r="FJ38" s="154"/>
      <c r="FK38" s="154"/>
      <c r="FL38" s="154"/>
      <c r="FM38" s="154"/>
      <c r="FN38" s="154"/>
      <c r="FO38" s="154"/>
      <c r="FP38" s="154"/>
      <c r="FQ38" s="154"/>
      <c r="FR38" s="154"/>
      <c r="FS38" s="154"/>
      <c r="FT38" s="154"/>
      <c r="FU38" s="155"/>
      <c r="FV38" s="155"/>
      <c r="FW38" s="155"/>
      <c r="FX38" s="154"/>
      <c r="FY38" s="154"/>
      <c r="FZ38" s="154"/>
      <c r="GA38" s="154"/>
      <c r="GB38" s="154"/>
      <c r="GC38" s="154"/>
      <c r="GD38" s="154"/>
      <c r="GE38" s="154"/>
      <c r="GF38" s="154"/>
      <c r="GG38" s="154"/>
      <c r="GH38" s="154"/>
      <c r="GI38" s="154"/>
      <c r="GJ38" s="154"/>
      <c r="GK38" s="154"/>
      <c r="GL38" s="154"/>
      <c r="GM38" s="154"/>
      <c r="GN38" s="154"/>
      <c r="GO38" s="154"/>
      <c r="GP38" s="154"/>
      <c r="GQ38" s="154"/>
      <c r="GR38" s="154"/>
      <c r="GS38" s="154"/>
      <c r="GT38" s="154"/>
      <c r="GU38" s="154"/>
      <c r="GV38" s="154"/>
      <c r="GW38" s="154"/>
      <c r="GX38" s="154"/>
      <c r="GY38" s="154"/>
      <c r="GZ38" s="154"/>
      <c r="HA38" s="154"/>
      <c r="HB38" s="154"/>
      <c r="HC38" s="154"/>
      <c r="HD38" s="154"/>
      <c r="HE38" s="154"/>
      <c r="HF38" s="154"/>
      <c r="HG38" s="154"/>
      <c r="HH38" s="154"/>
      <c r="HI38" s="154"/>
      <c r="HJ38" s="154"/>
      <c r="HK38" s="154"/>
      <c r="HL38" s="154"/>
      <c r="HM38" s="154"/>
      <c r="HN38" s="154"/>
      <c r="HO38" s="154"/>
      <c r="HP38" s="154"/>
      <c r="HQ38" s="154"/>
      <c r="HR38" s="154"/>
      <c r="HS38" s="154"/>
      <c r="HT38" s="154"/>
      <c r="HU38" s="154"/>
      <c r="HV38" s="154"/>
      <c r="HW38" s="154"/>
      <c r="HX38" s="154"/>
      <c r="HY38" s="154"/>
      <c r="HZ38" s="154"/>
      <c r="IA38" s="154"/>
      <c r="IB38" s="154"/>
      <c r="IC38" s="154"/>
      <c r="ID38" s="154"/>
      <c r="IE38" s="154"/>
      <c r="IF38" s="154"/>
      <c r="IG38" s="154"/>
      <c r="IH38" s="154"/>
      <c r="II38" s="154"/>
      <c r="IJ38" s="154"/>
      <c r="IK38" s="154"/>
      <c r="IL38" s="154"/>
      <c r="IM38" s="154"/>
      <c r="IN38" s="154"/>
      <c r="IO38" s="154"/>
      <c r="IP38" s="154"/>
      <c r="IQ38" s="154"/>
      <c r="IR38" s="154"/>
      <c r="IS38" s="154"/>
      <c r="IT38" s="154"/>
      <c r="IU38" s="154"/>
      <c r="IV38" s="154"/>
      <c r="IW38" s="154"/>
      <c r="IX38" s="154"/>
      <c r="IY38" s="154"/>
      <c r="IZ38" s="154"/>
      <c r="JA38" s="154"/>
      <c r="JB38" s="154"/>
      <c r="JC38" s="154"/>
      <c r="JD38" s="154"/>
      <c r="JE38" s="154"/>
      <c r="JF38" s="154"/>
      <c r="JG38" s="154"/>
      <c r="JH38" s="154"/>
      <c r="JI38" s="154"/>
      <c r="JJ38" s="153"/>
      <c r="JK38" s="153"/>
      <c r="JL38" s="153"/>
      <c r="JM38" s="153"/>
      <c r="JN38" s="153"/>
      <c r="JO38" s="153"/>
      <c r="JP38" s="153"/>
      <c r="JQ38" s="148"/>
      <c r="JR38" s="853"/>
      <c r="JS38" s="879"/>
      <c r="JT38" s="880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 s="43"/>
      <c r="OK38" s="44"/>
    </row>
    <row r="39" spans="2:401" ht="3.65" customHeight="1" x14ac:dyDescent="0.65">
      <c r="B39" s="27"/>
      <c r="C39" s="28"/>
      <c r="D39" s="714"/>
      <c r="E39" s="714"/>
      <c r="F39" s="714"/>
      <c r="G39" s="714"/>
      <c r="H39" s="714"/>
      <c r="I39" s="714"/>
      <c r="J39" s="714"/>
      <c r="K39" s="714"/>
      <c r="L39" s="714"/>
      <c r="M39" s="714"/>
      <c r="N39" s="714"/>
      <c r="O39" s="714"/>
      <c r="P39" s="714"/>
      <c r="Q39" s="714"/>
      <c r="R39" s="714"/>
      <c r="S39" s="714"/>
      <c r="T39" s="714"/>
      <c r="U39" s="714"/>
      <c r="V39" s="714"/>
      <c r="W39" s="714"/>
      <c r="X39" s="714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AI39" s="714"/>
      <c r="AJ39" s="714"/>
      <c r="AK39" s="714"/>
      <c r="AL39" s="714"/>
      <c r="AM39" s="714"/>
      <c r="AN39" s="714"/>
      <c r="AO39" s="714"/>
      <c r="AP39" s="714"/>
      <c r="AQ39" s="714"/>
      <c r="AR39" s="714"/>
      <c r="AS39" s="714"/>
      <c r="AT39" s="714"/>
      <c r="AU39" s="714"/>
      <c r="AV39" s="714"/>
      <c r="AW39" s="714"/>
      <c r="AX39" s="714"/>
      <c r="AY39" s="714"/>
      <c r="AZ39" s="86"/>
      <c r="BF39"/>
      <c r="BG39"/>
      <c r="BH39"/>
      <c r="BI39"/>
      <c r="BJ39"/>
      <c r="BK39"/>
      <c r="BL39"/>
      <c r="BM39" s="41"/>
      <c r="BN39" s="41"/>
      <c r="BO39" s="41"/>
      <c r="BP39" s="41"/>
      <c r="BQ39" s="41"/>
      <c r="BR39" s="41"/>
      <c r="BS39" s="902"/>
      <c r="BT39" s="879"/>
      <c r="BU39" s="146"/>
      <c r="BV39" s="147"/>
      <c r="BW39" s="148"/>
      <c r="BX39" s="148"/>
      <c r="BY39" s="148"/>
      <c r="BZ39" s="148"/>
      <c r="CA39" s="148"/>
      <c r="CB39" s="148"/>
      <c r="CC39" s="148"/>
      <c r="CD39" s="148"/>
      <c r="CE39" s="154"/>
      <c r="CF39" s="154"/>
      <c r="CG39" s="154"/>
      <c r="CH39" s="154"/>
      <c r="CI39" s="154"/>
      <c r="CJ39" s="154"/>
      <c r="CK39" s="154"/>
      <c r="CL39" s="154"/>
      <c r="CM39" s="154"/>
      <c r="CN39" s="154"/>
      <c r="CO39" s="154"/>
      <c r="CP39" s="154"/>
      <c r="CQ39" s="154"/>
      <c r="CR39" s="154"/>
      <c r="CS39" s="154"/>
      <c r="CT39" s="154"/>
      <c r="CU39" s="154"/>
      <c r="CV39" s="154"/>
      <c r="CW39" s="154"/>
      <c r="CX39" s="154"/>
      <c r="CY39" s="154"/>
      <c r="CZ39" s="154"/>
      <c r="DA39" s="154"/>
      <c r="DB39" s="154"/>
      <c r="DC39" s="154"/>
      <c r="DD39" s="154"/>
      <c r="DE39" s="154"/>
      <c r="DF39" s="154"/>
      <c r="DG39" s="154"/>
      <c r="DH39" s="154"/>
      <c r="DI39" s="154"/>
      <c r="DJ39" s="154"/>
      <c r="DK39" s="154"/>
      <c r="DL39" s="154"/>
      <c r="DM39" s="154"/>
      <c r="DN39" s="154"/>
      <c r="DO39" s="154"/>
      <c r="DP39" s="154"/>
      <c r="DQ39" s="154"/>
      <c r="DR39" s="154"/>
      <c r="DS39" s="154"/>
      <c r="DT39" s="154"/>
      <c r="DU39" s="154"/>
      <c r="DV39" s="154"/>
      <c r="DW39" s="154"/>
      <c r="DX39" s="154"/>
      <c r="DY39" s="154"/>
      <c r="DZ39" s="154"/>
      <c r="EA39" s="154"/>
      <c r="EB39" s="154"/>
      <c r="EC39" s="154"/>
      <c r="ED39" s="154"/>
      <c r="EE39" s="154"/>
      <c r="EF39" s="154"/>
      <c r="EG39" s="154"/>
      <c r="EH39" s="154"/>
      <c r="EI39" s="154"/>
      <c r="EJ39" s="154"/>
      <c r="EK39" s="154"/>
      <c r="EL39" s="154"/>
      <c r="EM39" s="154"/>
      <c r="EN39" s="154"/>
      <c r="EO39" s="154"/>
      <c r="EP39" s="154"/>
      <c r="EQ39" s="154"/>
      <c r="ER39" s="154"/>
      <c r="ES39" s="154"/>
      <c r="ET39" s="154"/>
      <c r="EU39" s="154"/>
      <c r="EV39" s="154"/>
      <c r="EW39" s="154"/>
      <c r="EX39" s="154"/>
      <c r="EY39" s="154"/>
      <c r="EZ39" s="154"/>
      <c r="FA39" s="154"/>
      <c r="FB39" s="154"/>
      <c r="FC39" s="154"/>
      <c r="FD39" s="154"/>
      <c r="FE39" s="154"/>
      <c r="FF39" s="154"/>
      <c r="FG39" s="154"/>
      <c r="FH39" s="154"/>
      <c r="FI39" s="154"/>
      <c r="FJ39" s="154"/>
      <c r="FK39" s="154"/>
      <c r="FL39" s="154"/>
      <c r="FM39" s="154"/>
      <c r="FN39" s="154"/>
      <c r="FO39" s="154"/>
      <c r="FP39" s="154"/>
      <c r="FQ39" s="154"/>
      <c r="FR39" s="154"/>
      <c r="FS39" s="154"/>
      <c r="FT39" s="154"/>
      <c r="FU39" s="156"/>
      <c r="FV39" s="156"/>
      <c r="FW39" s="156"/>
      <c r="FX39" s="156"/>
      <c r="FY39" s="156"/>
      <c r="FZ39" s="156"/>
      <c r="GA39" s="156"/>
      <c r="GB39" s="156"/>
      <c r="GC39" s="156"/>
      <c r="GD39" s="156"/>
      <c r="GE39" s="156"/>
      <c r="GF39" s="156"/>
      <c r="GG39" s="156"/>
      <c r="GH39" s="156"/>
      <c r="GI39" s="156"/>
      <c r="GJ39" s="156"/>
      <c r="GK39" s="156"/>
      <c r="GL39" s="156"/>
      <c r="GM39" s="156"/>
      <c r="GN39" s="156"/>
      <c r="GO39" s="156"/>
      <c r="GP39" s="156"/>
      <c r="GQ39" s="156"/>
      <c r="GR39" s="156"/>
      <c r="GS39" s="156"/>
      <c r="GT39" s="156"/>
      <c r="GU39" s="156"/>
      <c r="GV39" s="156"/>
      <c r="GW39" s="156"/>
      <c r="GX39" s="156"/>
      <c r="GY39" s="156"/>
      <c r="GZ39" s="156"/>
      <c r="HA39" s="156"/>
      <c r="HB39" s="156"/>
      <c r="HC39" s="156"/>
      <c r="HD39" s="156"/>
      <c r="HE39" s="156"/>
      <c r="HF39" s="156"/>
      <c r="HG39" s="156"/>
      <c r="HH39" s="156"/>
      <c r="HI39" s="156"/>
      <c r="HJ39" s="156"/>
      <c r="HK39" s="156"/>
      <c r="HL39" s="156"/>
      <c r="HM39" s="156"/>
      <c r="HN39" s="156"/>
      <c r="HO39" s="156"/>
      <c r="HP39" s="156"/>
      <c r="HQ39" s="156"/>
      <c r="HR39" s="156"/>
      <c r="HS39" s="156"/>
      <c r="HT39" s="156"/>
      <c r="HU39" s="156"/>
      <c r="HV39" s="156"/>
      <c r="HW39" s="156"/>
      <c r="HX39" s="156"/>
      <c r="HY39" s="156"/>
      <c r="HZ39" s="156"/>
      <c r="IA39" s="156"/>
      <c r="IB39" s="156"/>
      <c r="IC39" s="156"/>
      <c r="ID39" s="156"/>
      <c r="IE39" s="156"/>
      <c r="IF39" s="156"/>
      <c r="IG39" s="156"/>
      <c r="IH39" s="156"/>
      <c r="II39" s="156"/>
      <c r="IJ39" s="156"/>
      <c r="IK39" s="156"/>
      <c r="IL39" s="156"/>
      <c r="IM39" s="156"/>
      <c r="IN39" s="156"/>
      <c r="IO39" s="156"/>
      <c r="IP39" s="156"/>
      <c r="IQ39" s="156"/>
      <c r="IR39" s="156"/>
      <c r="IS39" s="156"/>
      <c r="IT39" s="156"/>
      <c r="IU39" s="156"/>
      <c r="IV39" s="156"/>
      <c r="IW39" s="156"/>
      <c r="IX39" s="156"/>
      <c r="IY39" s="156"/>
      <c r="IZ39" s="156"/>
      <c r="JA39" s="156"/>
      <c r="JB39" s="156"/>
      <c r="JC39" s="156"/>
      <c r="JD39" s="156"/>
      <c r="JE39" s="156"/>
      <c r="JF39" s="156"/>
      <c r="JG39" s="156"/>
      <c r="JH39" s="156"/>
      <c r="JI39" s="156"/>
      <c r="JJ39" s="148"/>
      <c r="JK39" s="148"/>
      <c r="JL39" s="148"/>
      <c r="JM39" s="148"/>
      <c r="JN39" s="148"/>
      <c r="JO39" s="148"/>
      <c r="JP39" s="153"/>
      <c r="JQ39" s="148"/>
      <c r="JR39" s="150"/>
      <c r="JS39" s="879"/>
      <c r="JT39" s="880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 s="43"/>
      <c r="OK39" s="44"/>
    </row>
    <row r="40" spans="2:401" ht="3.65" customHeight="1" x14ac:dyDescent="0.65">
      <c r="B40" s="27"/>
      <c r="C40" s="28"/>
      <c r="D40" s="714"/>
      <c r="E40" s="714"/>
      <c r="F40" s="714"/>
      <c r="G40" s="714"/>
      <c r="H40" s="714"/>
      <c r="I40" s="714"/>
      <c r="J40" s="714"/>
      <c r="K40" s="714"/>
      <c r="L40" s="714"/>
      <c r="M40" s="714"/>
      <c r="N40" s="714"/>
      <c r="O40" s="714"/>
      <c r="P40" s="714"/>
      <c r="Q40" s="714"/>
      <c r="R40" s="714"/>
      <c r="S40" s="714"/>
      <c r="T40" s="714"/>
      <c r="U40" s="714"/>
      <c r="V40" s="714"/>
      <c r="W40" s="714"/>
      <c r="X40" s="714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AI40" s="714"/>
      <c r="AJ40" s="714"/>
      <c r="AK40" s="714"/>
      <c r="AL40" s="714"/>
      <c r="AM40" s="714"/>
      <c r="AN40" s="714"/>
      <c r="AO40" s="714"/>
      <c r="AP40" s="714"/>
      <c r="AQ40" s="714"/>
      <c r="AR40" s="714"/>
      <c r="AS40" s="714"/>
      <c r="AT40" s="714"/>
      <c r="AU40" s="714"/>
      <c r="AV40" s="714"/>
      <c r="AW40" s="714"/>
      <c r="AX40" s="714"/>
      <c r="AY40" s="714"/>
      <c r="AZ40" s="86"/>
      <c r="BF40"/>
      <c r="BG40"/>
      <c r="BH40"/>
      <c r="BI40"/>
      <c r="BJ40"/>
      <c r="BK40"/>
      <c r="BL40"/>
      <c r="BM40" s="41"/>
      <c r="BN40" s="41"/>
      <c r="BO40" s="41"/>
      <c r="BP40" s="41"/>
      <c r="BQ40" s="41"/>
      <c r="BR40" s="41"/>
      <c r="BS40" s="902"/>
      <c r="BT40" s="879"/>
      <c r="BU40" s="146"/>
      <c r="BV40" s="147"/>
      <c r="BW40" s="148"/>
      <c r="BX40" s="148"/>
      <c r="BY40" s="148"/>
      <c r="BZ40" s="148"/>
      <c r="CA40" s="148"/>
      <c r="CB40" s="148"/>
      <c r="CC40" s="148"/>
      <c r="CD40" s="148"/>
      <c r="CE40" s="806" t="s">
        <v>136</v>
      </c>
      <c r="CF40" s="806"/>
      <c r="CG40" s="806"/>
      <c r="CH40" s="806"/>
      <c r="CI40" s="806"/>
      <c r="CJ40" s="806"/>
      <c r="CK40" s="806"/>
      <c r="CL40" s="806"/>
      <c r="CM40" s="806"/>
      <c r="CN40" s="806"/>
      <c r="CO40" s="806"/>
      <c r="CP40" s="806"/>
      <c r="CQ40" s="806"/>
      <c r="CR40" s="806"/>
      <c r="CS40" s="806"/>
      <c r="CT40" s="806"/>
      <c r="CU40" s="806"/>
      <c r="CV40" s="806"/>
      <c r="CW40" s="806"/>
      <c r="CX40" s="806"/>
      <c r="CY40" s="806"/>
      <c r="CZ40" s="806"/>
      <c r="DA40" s="806"/>
      <c r="DB40" s="806"/>
      <c r="DC40" s="806"/>
      <c r="DD40" s="806"/>
      <c r="DE40" s="806"/>
      <c r="DF40" s="806"/>
      <c r="DG40" s="806"/>
      <c r="DH40" s="806"/>
      <c r="DI40" s="806"/>
      <c r="DJ40" s="806"/>
      <c r="DK40" s="806"/>
      <c r="DL40" s="806"/>
      <c r="DM40" s="806"/>
      <c r="DN40" s="806"/>
      <c r="DO40" s="806"/>
      <c r="DP40" s="806"/>
      <c r="DQ40" s="806"/>
      <c r="DR40" s="806"/>
      <c r="DS40" s="806"/>
      <c r="DT40" s="806"/>
      <c r="DU40" s="806"/>
      <c r="DV40" s="806"/>
      <c r="DW40" s="806"/>
      <c r="DX40" s="806"/>
      <c r="DY40" s="806"/>
      <c r="DZ40" s="806"/>
      <c r="EA40" s="806"/>
      <c r="EB40" s="806"/>
      <c r="EC40" s="806"/>
      <c r="ED40" s="806"/>
      <c r="EE40" s="806"/>
      <c r="EF40" s="806"/>
      <c r="EG40" s="806"/>
      <c r="EH40" s="806"/>
      <c r="EI40" s="806"/>
      <c r="EJ40" s="806"/>
      <c r="EK40" s="806"/>
      <c r="EL40" s="806"/>
      <c r="EM40" s="806"/>
      <c r="EN40" s="806"/>
      <c r="EO40" s="806"/>
      <c r="EP40" s="806"/>
      <c r="EQ40" s="806"/>
      <c r="ER40" s="806"/>
      <c r="ES40" s="806"/>
      <c r="ET40" s="806"/>
      <c r="EU40" s="806"/>
      <c r="EV40" s="806"/>
      <c r="EW40" s="806"/>
      <c r="EX40" s="806"/>
      <c r="EY40" s="806"/>
      <c r="EZ40" s="806"/>
      <c r="FA40" s="806"/>
      <c r="FB40" s="806"/>
      <c r="FC40" s="806"/>
      <c r="FD40" s="806"/>
      <c r="FE40" s="806"/>
      <c r="FF40" s="806"/>
      <c r="FG40" s="806"/>
      <c r="FH40" s="806"/>
      <c r="FI40" s="806"/>
      <c r="FJ40" s="806"/>
      <c r="FK40" s="806"/>
      <c r="FL40" s="154"/>
      <c r="FM40" s="154"/>
      <c r="FN40" s="154"/>
      <c r="FO40" s="154"/>
      <c r="FP40" s="154"/>
      <c r="FQ40" s="154"/>
      <c r="FR40" s="154"/>
      <c r="FS40" s="154"/>
      <c r="FV40" s="806" t="s">
        <v>88</v>
      </c>
      <c r="FW40" s="806"/>
      <c r="FX40" s="806"/>
      <c r="FY40" s="806"/>
      <c r="FZ40" s="806"/>
      <c r="GA40" s="806"/>
      <c r="GB40" s="806"/>
      <c r="GC40" s="806"/>
      <c r="GD40" s="806"/>
      <c r="GE40" s="806"/>
      <c r="GF40" s="806"/>
      <c r="GG40" s="806"/>
      <c r="GH40" s="806"/>
      <c r="GI40" s="806"/>
      <c r="GJ40" s="806"/>
      <c r="GK40" s="806"/>
      <c r="GL40" s="806"/>
      <c r="GM40" s="806"/>
      <c r="GN40" s="806"/>
      <c r="GO40" s="806"/>
      <c r="GP40" s="806"/>
      <c r="GQ40" s="806"/>
      <c r="GR40" s="806"/>
      <c r="GS40" s="806"/>
      <c r="GT40" s="806"/>
      <c r="GU40" s="806"/>
      <c r="GV40" s="806"/>
      <c r="GW40" s="806"/>
      <c r="GX40" s="806"/>
      <c r="GY40" s="806"/>
      <c r="GZ40" s="806"/>
      <c r="HA40" s="806"/>
      <c r="HB40" s="806"/>
      <c r="HC40" s="806"/>
      <c r="HD40" s="806"/>
      <c r="HE40" s="806"/>
      <c r="HF40" s="806"/>
      <c r="HG40" s="806"/>
      <c r="HH40" s="806"/>
      <c r="HI40" s="806"/>
      <c r="HJ40" s="806"/>
      <c r="HK40" s="806"/>
      <c r="HL40" s="806"/>
      <c r="HM40" s="806"/>
      <c r="HN40" s="806"/>
      <c r="HO40" s="806"/>
      <c r="HP40" s="806"/>
      <c r="HQ40" s="806"/>
      <c r="HR40" s="806"/>
      <c r="HS40" s="806"/>
      <c r="HT40" s="806"/>
      <c r="HU40" s="806"/>
      <c r="HV40" s="806"/>
      <c r="HW40" s="806"/>
      <c r="HX40" s="806"/>
      <c r="HY40" s="806"/>
      <c r="HZ40" s="806"/>
      <c r="IA40" s="806"/>
      <c r="IB40" s="806"/>
      <c r="IC40" s="806"/>
      <c r="ID40" s="806"/>
      <c r="IE40" s="806"/>
      <c r="IF40" s="806"/>
      <c r="IG40" s="806"/>
      <c r="IH40" s="806"/>
      <c r="II40" s="806"/>
      <c r="IJ40" s="806"/>
      <c r="IK40" s="806"/>
      <c r="IL40" s="806"/>
      <c r="IM40" s="806"/>
      <c r="IN40" s="806"/>
      <c r="IO40" s="806"/>
      <c r="IP40" s="806"/>
      <c r="IQ40" s="806"/>
      <c r="IR40" s="806"/>
      <c r="IS40" s="806"/>
      <c r="IT40" s="806"/>
      <c r="IU40" s="806"/>
      <c r="IV40" s="806"/>
      <c r="IW40" s="806"/>
      <c r="IX40" s="806"/>
      <c r="IY40" s="806"/>
      <c r="IZ40" s="806"/>
      <c r="JA40" s="806"/>
      <c r="JB40" s="806"/>
      <c r="JC40" s="806"/>
      <c r="JD40" s="806"/>
      <c r="JE40" s="806"/>
      <c r="JF40" s="806"/>
      <c r="JG40" s="806"/>
      <c r="JH40" s="806"/>
      <c r="JI40" s="806"/>
      <c r="JJ40" s="153"/>
      <c r="JK40" s="153"/>
      <c r="JL40" s="153"/>
      <c r="JM40" s="153"/>
      <c r="JN40" s="153"/>
      <c r="JO40" s="153"/>
      <c r="JP40" s="153"/>
      <c r="JQ40" s="148"/>
      <c r="JR40" s="150"/>
      <c r="JS40" s="879"/>
      <c r="JT40" s="88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 s="43"/>
      <c r="OK40" s="44"/>
    </row>
    <row r="41" spans="2:401" ht="3.65" customHeight="1" x14ac:dyDescent="0.65">
      <c r="B41" s="27"/>
      <c r="C41" s="28"/>
      <c r="D41" s="714" t="s">
        <v>484</v>
      </c>
      <c r="E41" s="714"/>
      <c r="F41" s="714"/>
      <c r="G41" s="714"/>
      <c r="H41" s="714"/>
      <c r="I41" s="714"/>
      <c r="J41" s="714"/>
      <c r="K41" s="714"/>
      <c r="L41" s="714"/>
      <c r="M41" s="714"/>
      <c r="N41" s="714"/>
      <c r="O41" s="714"/>
      <c r="P41" s="714"/>
      <c r="Q41" s="714"/>
      <c r="R41" s="714"/>
      <c r="S41" s="714"/>
      <c r="T41" s="714"/>
      <c r="U41" s="714"/>
      <c r="V41" s="714"/>
      <c r="W41" s="714"/>
      <c r="X41" s="714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AI41" s="714"/>
      <c r="AJ41" s="714"/>
      <c r="AK41" s="714"/>
      <c r="AL41" s="714"/>
      <c r="AM41" s="714"/>
      <c r="AN41" s="714"/>
      <c r="AO41" s="714"/>
      <c r="AP41" s="714"/>
      <c r="AQ41" s="714"/>
      <c r="AR41" s="714"/>
      <c r="AS41" s="714"/>
      <c r="AT41" s="714"/>
      <c r="AU41" s="714"/>
      <c r="AV41" s="714"/>
      <c r="AW41" s="714"/>
      <c r="AX41" s="714"/>
      <c r="AY41" s="714"/>
      <c r="AZ41" s="86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 s="902"/>
      <c r="BT41" s="879"/>
      <c r="BU41" s="146"/>
      <c r="BV41" s="147"/>
      <c r="BW41" s="148"/>
      <c r="BX41" s="148"/>
      <c r="BY41" s="148"/>
      <c r="BZ41" s="148"/>
      <c r="CA41" s="148"/>
      <c r="CB41" s="148"/>
      <c r="CC41" s="148"/>
      <c r="CD41" s="148"/>
      <c r="CE41" s="806"/>
      <c r="CF41" s="806"/>
      <c r="CG41" s="806"/>
      <c r="CH41" s="806"/>
      <c r="CI41" s="806"/>
      <c r="CJ41" s="806"/>
      <c r="CK41" s="806"/>
      <c r="CL41" s="806"/>
      <c r="CM41" s="806"/>
      <c r="CN41" s="806"/>
      <c r="CO41" s="806"/>
      <c r="CP41" s="806"/>
      <c r="CQ41" s="806"/>
      <c r="CR41" s="806"/>
      <c r="CS41" s="806"/>
      <c r="CT41" s="806"/>
      <c r="CU41" s="806"/>
      <c r="CV41" s="806"/>
      <c r="CW41" s="806"/>
      <c r="CX41" s="806"/>
      <c r="CY41" s="806"/>
      <c r="CZ41" s="806"/>
      <c r="DA41" s="806"/>
      <c r="DB41" s="806"/>
      <c r="DC41" s="806"/>
      <c r="DD41" s="806"/>
      <c r="DE41" s="806"/>
      <c r="DF41" s="806"/>
      <c r="DG41" s="806"/>
      <c r="DH41" s="806"/>
      <c r="DI41" s="806"/>
      <c r="DJ41" s="806"/>
      <c r="DK41" s="806"/>
      <c r="DL41" s="806"/>
      <c r="DM41" s="806"/>
      <c r="DN41" s="806"/>
      <c r="DO41" s="806"/>
      <c r="DP41" s="806"/>
      <c r="DQ41" s="806"/>
      <c r="DR41" s="806"/>
      <c r="DS41" s="806"/>
      <c r="DT41" s="806"/>
      <c r="DU41" s="806"/>
      <c r="DV41" s="806"/>
      <c r="DW41" s="806"/>
      <c r="DX41" s="806"/>
      <c r="DY41" s="806"/>
      <c r="DZ41" s="806"/>
      <c r="EA41" s="806"/>
      <c r="EB41" s="806"/>
      <c r="EC41" s="806"/>
      <c r="ED41" s="806"/>
      <c r="EE41" s="806"/>
      <c r="EF41" s="806"/>
      <c r="EG41" s="806"/>
      <c r="EH41" s="806"/>
      <c r="EI41" s="806"/>
      <c r="EJ41" s="806"/>
      <c r="EK41" s="806"/>
      <c r="EL41" s="806"/>
      <c r="EM41" s="806"/>
      <c r="EN41" s="806"/>
      <c r="EO41" s="806"/>
      <c r="EP41" s="806"/>
      <c r="EQ41" s="806"/>
      <c r="ER41" s="806"/>
      <c r="ES41" s="806"/>
      <c r="ET41" s="806"/>
      <c r="EU41" s="806"/>
      <c r="EV41" s="806"/>
      <c r="EW41" s="806"/>
      <c r="EX41" s="806"/>
      <c r="EY41" s="806"/>
      <c r="EZ41" s="806"/>
      <c r="FA41" s="806"/>
      <c r="FB41" s="806"/>
      <c r="FC41" s="806"/>
      <c r="FD41" s="806"/>
      <c r="FE41" s="806"/>
      <c r="FF41" s="806"/>
      <c r="FG41" s="806"/>
      <c r="FH41" s="806"/>
      <c r="FI41" s="806"/>
      <c r="FJ41" s="806"/>
      <c r="FK41" s="806"/>
      <c r="FL41" s="154"/>
      <c r="FM41" s="154"/>
      <c r="FN41" s="154"/>
      <c r="FO41" s="154"/>
      <c r="FP41" s="154"/>
      <c r="FQ41" s="154"/>
      <c r="FR41" s="154"/>
      <c r="FS41" s="154"/>
      <c r="FV41" s="806"/>
      <c r="FW41" s="806"/>
      <c r="FX41" s="806"/>
      <c r="FY41" s="806"/>
      <c r="FZ41" s="806"/>
      <c r="GA41" s="806"/>
      <c r="GB41" s="806"/>
      <c r="GC41" s="806"/>
      <c r="GD41" s="806"/>
      <c r="GE41" s="806"/>
      <c r="GF41" s="806"/>
      <c r="GG41" s="806"/>
      <c r="GH41" s="806"/>
      <c r="GI41" s="806"/>
      <c r="GJ41" s="806"/>
      <c r="GK41" s="806"/>
      <c r="GL41" s="806"/>
      <c r="GM41" s="806"/>
      <c r="GN41" s="806"/>
      <c r="GO41" s="806"/>
      <c r="GP41" s="806"/>
      <c r="GQ41" s="806"/>
      <c r="GR41" s="806"/>
      <c r="GS41" s="806"/>
      <c r="GT41" s="806"/>
      <c r="GU41" s="806"/>
      <c r="GV41" s="806"/>
      <c r="GW41" s="806"/>
      <c r="GX41" s="806"/>
      <c r="GY41" s="806"/>
      <c r="GZ41" s="806"/>
      <c r="HA41" s="806"/>
      <c r="HB41" s="806"/>
      <c r="HC41" s="806"/>
      <c r="HD41" s="806"/>
      <c r="HE41" s="806"/>
      <c r="HF41" s="806"/>
      <c r="HG41" s="806"/>
      <c r="HH41" s="806"/>
      <c r="HI41" s="806"/>
      <c r="HJ41" s="806"/>
      <c r="HK41" s="806"/>
      <c r="HL41" s="806"/>
      <c r="HM41" s="806"/>
      <c r="HN41" s="806"/>
      <c r="HO41" s="806"/>
      <c r="HP41" s="806"/>
      <c r="HQ41" s="806"/>
      <c r="HR41" s="806"/>
      <c r="HS41" s="806"/>
      <c r="HT41" s="806"/>
      <c r="HU41" s="806"/>
      <c r="HV41" s="806"/>
      <c r="HW41" s="806"/>
      <c r="HX41" s="806"/>
      <c r="HY41" s="806"/>
      <c r="HZ41" s="806"/>
      <c r="IA41" s="806"/>
      <c r="IB41" s="806"/>
      <c r="IC41" s="806"/>
      <c r="ID41" s="806"/>
      <c r="IE41" s="806"/>
      <c r="IF41" s="806"/>
      <c r="IG41" s="806"/>
      <c r="IH41" s="806"/>
      <c r="II41" s="806"/>
      <c r="IJ41" s="806"/>
      <c r="IK41" s="806"/>
      <c r="IL41" s="806"/>
      <c r="IM41" s="806"/>
      <c r="IN41" s="806"/>
      <c r="IO41" s="806"/>
      <c r="IP41" s="806"/>
      <c r="IQ41" s="806"/>
      <c r="IR41" s="806"/>
      <c r="IS41" s="806"/>
      <c r="IT41" s="806"/>
      <c r="IU41" s="806"/>
      <c r="IV41" s="806"/>
      <c r="IW41" s="806"/>
      <c r="IX41" s="806"/>
      <c r="IY41" s="806"/>
      <c r="IZ41" s="806"/>
      <c r="JA41" s="806"/>
      <c r="JB41" s="806"/>
      <c r="JC41" s="806"/>
      <c r="JD41" s="806"/>
      <c r="JE41" s="806"/>
      <c r="JF41" s="806"/>
      <c r="JG41" s="806"/>
      <c r="JH41" s="806"/>
      <c r="JI41" s="806"/>
      <c r="JJ41" s="148"/>
      <c r="JK41" s="148"/>
      <c r="JL41" s="148"/>
      <c r="JM41" s="148"/>
      <c r="JN41" s="148"/>
      <c r="JO41" s="148"/>
      <c r="JP41" s="153"/>
      <c r="JQ41" s="148"/>
      <c r="JR41" s="150"/>
      <c r="JS41" s="879"/>
      <c r="JT41" s="880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 s="43"/>
      <c r="OK41" s="44"/>
    </row>
    <row r="42" spans="2:401" ht="3.65" customHeight="1" x14ac:dyDescent="0.65">
      <c r="B42" s="27"/>
      <c r="C42" s="28"/>
      <c r="D42" s="714"/>
      <c r="E42" s="714"/>
      <c r="F42" s="714"/>
      <c r="G42" s="714"/>
      <c r="H42" s="714"/>
      <c r="I42" s="714"/>
      <c r="J42" s="714"/>
      <c r="K42" s="714"/>
      <c r="L42" s="714"/>
      <c r="M42" s="714"/>
      <c r="N42" s="714"/>
      <c r="O42" s="714"/>
      <c r="P42" s="714"/>
      <c r="Q42" s="714"/>
      <c r="R42" s="714"/>
      <c r="S42" s="714"/>
      <c r="T42" s="714"/>
      <c r="U42" s="714"/>
      <c r="V42" s="714"/>
      <c r="W42" s="714"/>
      <c r="X42" s="714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AI42" s="714"/>
      <c r="AJ42" s="714"/>
      <c r="AK42" s="714"/>
      <c r="AL42" s="714"/>
      <c r="AM42" s="714"/>
      <c r="AN42" s="714"/>
      <c r="AO42" s="714"/>
      <c r="AP42" s="714"/>
      <c r="AQ42" s="714"/>
      <c r="AR42" s="714"/>
      <c r="AS42" s="714"/>
      <c r="AT42" s="714"/>
      <c r="AU42" s="714"/>
      <c r="AV42" s="714"/>
      <c r="AW42" s="714"/>
      <c r="AX42" s="714"/>
      <c r="AY42" s="714"/>
      <c r="AZ42" s="86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 s="902"/>
      <c r="BT42" s="879"/>
      <c r="BU42" s="146"/>
      <c r="BV42" s="147"/>
      <c r="BW42" s="148"/>
      <c r="BX42" s="148"/>
      <c r="BY42" s="148"/>
      <c r="BZ42" s="148"/>
      <c r="CA42" s="148"/>
      <c r="CB42" s="148"/>
      <c r="CC42" s="148"/>
      <c r="CD42" s="148"/>
      <c r="CE42" s="806"/>
      <c r="CF42" s="806"/>
      <c r="CG42" s="806"/>
      <c r="CH42" s="806"/>
      <c r="CI42" s="806"/>
      <c r="CJ42" s="806"/>
      <c r="CK42" s="806"/>
      <c r="CL42" s="806"/>
      <c r="CM42" s="806"/>
      <c r="CN42" s="806"/>
      <c r="CO42" s="806"/>
      <c r="CP42" s="806"/>
      <c r="CQ42" s="806"/>
      <c r="CR42" s="806"/>
      <c r="CS42" s="806"/>
      <c r="CT42" s="806"/>
      <c r="CU42" s="806"/>
      <c r="CV42" s="806"/>
      <c r="CW42" s="806"/>
      <c r="CX42" s="806"/>
      <c r="CY42" s="806"/>
      <c r="CZ42" s="806"/>
      <c r="DA42" s="806"/>
      <c r="DB42" s="806"/>
      <c r="DC42" s="806"/>
      <c r="DD42" s="806"/>
      <c r="DE42" s="806"/>
      <c r="DF42" s="806"/>
      <c r="DG42" s="806"/>
      <c r="DH42" s="806"/>
      <c r="DI42" s="806"/>
      <c r="DJ42" s="806"/>
      <c r="DK42" s="806"/>
      <c r="DL42" s="806"/>
      <c r="DM42" s="806"/>
      <c r="DN42" s="806"/>
      <c r="DO42" s="806"/>
      <c r="DP42" s="806"/>
      <c r="DQ42" s="806"/>
      <c r="DR42" s="806"/>
      <c r="DS42" s="806"/>
      <c r="DT42" s="806"/>
      <c r="DU42" s="806"/>
      <c r="DV42" s="806"/>
      <c r="DW42" s="806"/>
      <c r="DX42" s="806"/>
      <c r="DY42" s="806"/>
      <c r="DZ42" s="806"/>
      <c r="EA42" s="806"/>
      <c r="EB42" s="806"/>
      <c r="EC42" s="806"/>
      <c r="ED42" s="806"/>
      <c r="EE42" s="806"/>
      <c r="EF42" s="806"/>
      <c r="EG42" s="806"/>
      <c r="EH42" s="806"/>
      <c r="EI42" s="806"/>
      <c r="EJ42" s="806"/>
      <c r="EK42" s="806"/>
      <c r="EL42" s="806"/>
      <c r="EM42" s="806"/>
      <c r="EN42" s="806"/>
      <c r="EO42" s="806"/>
      <c r="EP42" s="806"/>
      <c r="EQ42" s="806"/>
      <c r="ER42" s="806"/>
      <c r="ES42" s="806"/>
      <c r="ET42" s="806"/>
      <c r="EU42" s="806"/>
      <c r="EV42" s="806"/>
      <c r="EW42" s="806"/>
      <c r="EX42" s="806"/>
      <c r="EY42" s="806"/>
      <c r="EZ42" s="806"/>
      <c r="FA42" s="806"/>
      <c r="FB42" s="806"/>
      <c r="FC42" s="806"/>
      <c r="FD42" s="806"/>
      <c r="FE42" s="806"/>
      <c r="FF42" s="806"/>
      <c r="FG42" s="806"/>
      <c r="FH42" s="806"/>
      <c r="FI42" s="806"/>
      <c r="FJ42" s="806"/>
      <c r="FK42" s="806"/>
      <c r="FL42" s="154"/>
      <c r="FM42" s="154"/>
      <c r="FN42" s="154"/>
      <c r="FO42" s="154"/>
      <c r="FP42" s="154"/>
      <c r="FQ42" s="154"/>
      <c r="FR42" s="154"/>
      <c r="FS42" s="154"/>
      <c r="FV42" s="806"/>
      <c r="FW42" s="806"/>
      <c r="FX42" s="806"/>
      <c r="FY42" s="806"/>
      <c r="FZ42" s="806"/>
      <c r="GA42" s="806"/>
      <c r="GB42" s="806"/>
      <c r="GC42" s="806"/>
      <c r="GD42" s="806"/>
      <c r="GE42" s="806"/>
      <c r="GF42" s="806"/>
      <c r="GG42" s="806"/>
      <c r="GH42" s="806"/>
      <c r="GI42" s="806"/>
      <c r="GJ42" s="806"/>
      <c r="GK42" s="806"/>
      <c r="GL42" s="806"/>
      <c r="GM42" s="806"/>
      <c r="GN42" s="806"/>
      <c r="GO42" s="806"/>
      <c r="GP42" s="806"/>
      <c r="GQ42" s="806"/>
      <c r="GR42" s="806"/>
      <c r="GS42" s="806"/>
      <c r="GT42" s="806"/>
      <c r="GU42" s="806"/>
      <c r="GV42" s="806"/>
      <c r="GW42" s="806"/>
      <c r="GX42" s="806"/>
      <c r="GY42" s="806"/>
      <c r="GZ42" s="806"/>
      <c r="HA42" s="806"/>
      <c r="HB42" s="806"/>
      <c r="HC42" s="806"/>
      <c r="HD42" s="806"/>
      <c r="HE42" s="806"/>
      <c r="HF42" s="806"/>
      <c r="HG42" s="806"/>
      <c r="HH42" s="806"/>
      <c r="HI42" s="806"/>
      <c r="HJ42" s="806"/>
      <c r="HK42" s="806"/>
      <c r="HL42" s="806"/>
      <c r="HM42" s="806"/>
      <c r="HN42" s="806"/>
      <c r="HO42" s="806"/>
      <c r="HP42" s="806"/>
      <c r="HQ42" s="806"/>
      <c r="HR42" s="806"/>
      <c r="HS42" s="806"/>
      <c r="HT42" s="806"/>
      <c r="HU42" s="806"/>
      <c r="HV42" s="806"/>
      <c r="HW42" s="806"/>
      <c r="HX42" s="806"/>
      <c r="HY42" s="806"/>
      <c r="HZ42" s="806"/>
      <c r="IA42" s="806"/>
      <c r="IB42" s="806"/>
      <c r="IC42" s="806"/>
      <c r="ID42" s="806"/>
      <c r="IE42" s="806"/>
      <c r="IF42" s="806"/>
      <c r="IG42" s="806"/>
      <c r="IH42" s="806"/>
      <c r="II42" s="806"/>
      <c r="IJ42" s="806"/>
      <c r="IK42" s="806"/>
      <c r="IL42" s="806"/>
      <c r="IM42" s="806"/>
      <c r="IN42" s="806"/>
      <c r="IO42" s="806"/>
      <c r="IP42" s="806"/>
      <c r="IQ42" s="806"/>
      <c r="IR42" s="806"/>
      <c r="IS42" s="806"/>
      <c r="IT42" s="806"/>
      <c r="IU42" s="806"/>
      <c r="IV42" s="806"/>
      <c r="IW42" s="806"/>
      <c r="IX42" s="806"/>
      <c r="IY42" s="806"/>
      <c r="IZ42" s="806"/>
      <c r="JA42" s="806"/>
      <c r="JB42" s="806"/>
      <c r="JC42" s="806"/>
      <c r="JD42" s="806"/>
      <c r="JE42" s="806"/>
      <c r="JF42" s="806"/>
      <c r="JG42" s="806"/>
      <c r="JH42" s="806"/>
      <c r="JI42" s="806"/>
      <c r="JJ42" s="153"/>
      <c r="JK42" s="153"/>
      <c r="JL42" s="153"/>
      <c r="JM42" s="153"/>
      <c r="JN42" s="153"/>
      <c r="JO42" s="153"/>
      <c r="JP42" s="153"/>
      <c r="JQ42" s="148"/>
      <c r="JR42" s="150"/>
      <c r="JS42" s="879"/>
      <c r="JT42" s="880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 s="43"/>
      <c r="OK42" s="44"/>
    </row>
    <row r="43" spans="2:401" ht="3.65" customHeight="1" x14ac:dyDescent="0.65">
      <c r="B43" s="27"/>
      <c r="C43" s="28"/>
      <c r="D43" s="714"/>
      <c r="E43" s="714"/>
      <c r="F43" s="714"/>
      <c r="G43" s="714"/>
      <c r="H43" s="714"/>
      <c r="I43" s="714"/>
      <c r="J43" s="714"/>
      <c r="K43" s="714"/>
      <c r="L43" s="714"/>
      <c r="M43" s="714"/>
      <c r="N43" s="714"/>
      <c r="O43" s="714"/>
      <c r="P43" s="714"/>
      <c r="Q43" s="714"/>
      <c r="R43" s="714"/>
      <c r="S43" s="714"/>
      <c r="T43" s="714"/>
      <c r="U43" s="714"/>
      <c r="V43" s="714"/>
      <c r="W43" s="714"/>
      <c r="X43" s="714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AI43" s="714"/>
      <c r="AJ43" s="714"/>
      <c r="AK43" s="714"/>
      <c r="AL43" s="714"/>
      <c r="AM43" s="714"/>
      <c r="AN43" s="714"/>
      <c r="AO43" s="714"/>
      <c r="AP43" s="714"/>
      <c r="AQ43" s="714"/>
      <c r="AR43" s="714"/>
      <c r="AS43" s="714"/>
      <c r="AT43" s="714"/>
      <c r="AU43" s="714"/>
      <c r="AV43" s="714"/>
      <c r="AW43" s="714"/>
      <c r="AX43" s="714"/>
      <c r="AY43" s="714"/>
      <c r="AZ43" s="86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 s="902"/>
      <c r="BT43" s="879"/>
      <c r="BU43" s="146"/>
      <c r="BV43" s="147"/>
      <c r="BW43" s="148"/>
      <c r="BX43" s="148"/>
      <c r="BY43" s="148"/>
      <c r="BZ43" s="148"/>
      <c r="CA43" s="148"/>
      <c r="CB43" s="148"/>
      <c r="CC43" s="148"/>
      <c r="CD43" s="148"/>
      <c r="CE43" s="806"/>
      <c r="CF43" s="806"/>
      <c r="CG43" s="806"/>
      <c r="CH43" s="806"/>
      <c r="CI43" s="806"/>
      <c r="CJ43" s="806"/>
      <c r="CK43" s="806"/>
      <c r="CL43" s="806"/>
      <c r="CM43" s="806"/>
      <c r="CN43" s="806"/>
      <c r="CO43" s="806"/>
      <c r="CP43" s="806"/>
      <c r="CQ43" s="806"/>
      <c r="CR43" s="806"/>
      <c r="CS43" s="806"/>
      <c r="CT43" s="806"/>
      <c r="CU43" s="806"/>
      <c r="CV43" s="806"/>
      <c r="CW43" s="806"/>
      <c r="CX43" s="806"/>
      <c r="CY43" s="806"/>
      <c r="CZ43" s="806"/>
      <c r="DA43" s="806"/>
      <c r="DB43" s="806"/>
      <c r="DC43" s="806"/>
      <c r="DD43" s="806"/>
      <c r="DE43" s="806"/>
      <c r="DF43" s="806"/>
      <c r="DG43" s="806"/>
      <c r="DH43" s="806"/>
      <c r="DI43" s="806"/>
      <c r="DJ43" s="806"/>
      <c r="DK43" s="806"/>
      <c r="DL43" s="806"/>
      <c r="DM43" s="806"/>
      <c r="DN43" s="806"/>
      <c r="DO43" s="806"/>
      <c r="DP43" s="806"/>
      <c r="DQ43" s="806"/>
      <c r="DR43" s="806"/>
      <c r="DS43" s="806"/>
      <c r="DT43" s="806"/>
      <c r="DU43" s="806"/>
      <c r="DV43" s="806"/>
      <c r="DW43" s="806"/>
      <c r="DX43" s="806"/>
      <c r="DY43" s="806"/>
      <c r="DZ43" s="806"/>
      <c r="EA43" s="806"/>
      <c r="EB43" s="806"/>
      <c r="EC43" s="806"/>
      <c r="ED43" s="806"/>
      <c r="EE43" s="806"/>
      <c r="EF43" s="806"/>
      <c r="EG43" s="806"/>
      <c r="EH43" s="806"/>
      <c r="EI43" s="806"/>
      <c r="EJ43" s="806"/>
      <c r="EK43" s="806"/>
      <c r="EL43" s="806"/>
      <c r="EM43" s="806"/>
      <c r="EN43" s="806"/>
      <c r="EO43" s="806"/>
      <c r="EP43" s="806"/>
      <c r="EQ43" s="806"/>
      <c r="ER43" s="806"/>
      <c r="ES43" s="806"/>
      <c r="ET43" s="806"/>
      <c r="EU43" s="806"/>
      <c r="EV43" s="806"/>
      <c r="EW43" s="806"/>
      <c r="EX43" s="806"/>
      <c r="EY43" s="806"/>
      <c r="EZ43" s="806"/>
      <c r="FA43" s="806"/>
      <c r="FB43" s="806"/>
      <c r="FC43" s="806"/>
      <c r="FD43" s="806"/>
      <c r="FE43" s="806"/>
      <c r="FF43" s="806"/>
      <c r="FG43" s="806"/>
      <c r="FH43" s="806"/>
      <c r="FI43" s="806"/>
      <c r="FJ43" s="806"/>
      <c r="FK43" s="806"/>
      <c r="FL43" s="154"/>
      <c r="FM43" s="154"/>
      <c r="FN43" s="154"/>
      <c r="FO43" s="154"/>
      <c r="FP43" s="154"/>
      <c r="FQ43" s="154"/>
      <c r="FR43" s="154"/>
      <c r="FS43" s="154"/>
      <c r="FV43" s="806"/>
      <c r="FW43" s="806"/>
      <c r="FX43" s="806"/>
      <c r="FY43" s="806"/>
      <c r="FZ43" s="806"/>
      <c r="GA43" s="806"/>
      <c r="GB43" s="806"/>
      <c r="GC43" s="806"/>
      <c r="GD43" s="806"/>
      <c r="GE43" s="806"/>
      <c r="GF43" s="806"/>
      <c r="GG43" s="806"/>
      <c r="GH43" s="806"/>
      <c r="GI43" s="806"/>
      <c r="GJ43" s="806"/>
      <c r="GK43" s="806"/>
      <c r="GL43" s="806"/>
      <c r="GM43" s="806"/>
      <c r="GN43" s="806"/>
      <c r="GO43" s="806"/>
      <c r="GP43" s="806"/>
      <c r="GQ43" s="806"/>
      <c r="GR43" s="806"/>
      <c r="GS43" s="806"/>
      <c r="GT43" s="806"/>
      <c r="GU43" s="806"/>
      <c r="GV43" s="806"/>
      <c r="GW43" s="806"/>
      <c r="GX43" s="806"/>
      <c r="GY43" s="806"/>
      <c r="GZ43" s="806"/>
      <c r="HA43" s="806"/>
      <c r="HB43" s="806"/>
      <c r="HC43" s="806"/>
      <c r="HD43" s="806"/>
      <c r="HE43" s="806"/>
      <c r="HF43" s="806"/>
      <c r="HG43" s="806"/>
      <c r="HH43" s="806"/>
      <c r="HI43" s="806"/>
      <c r="HJ43" s="806"/>
      <c r="HK43" s="806"/>
      <c r="HL43" s="806"/>
      <c r="HM43" s="806"/>
      <c r="HN43" s="806"/>
      <c r="HO43" s="806"/>
      <c r="HP43" s="806"/>
      <c r="HQ43" s="806"/>
      <c r="HR43" s="806"/>
      <c r="HS43" s="806"/>
      <c r="HT43" s="806"/>
      <c r="HU43" s="806"/>
      <c r="HV43" s="806"/>
      <c r="HW43" s="806"/>
      <c r="HX43" s="806"/>
      <c r="HY43" s="806"/>
      <c r="HZ43" s="806"/>
      <c r="IA43" s="806"/>
      <c r="IB43" s="806"/>
      <c r="IC43" s="806"/>
      <c r="ID43" s="806"/>
      <c r="IE43" s="806"/>
      <c r="IF43" s="806"/>
      <c r="IG43" s="806"/>
      <c r="IH43" s="806"/>
      <c r="II43" s="806"/>
      <c r="IJ43" s="806"/>
      <c r="IK43" s="806"/>
      <c r="IL43" s="806"/>
      <c r="IM43" s="806"/>
      <c r="IN43" s="806"/>
      <c r="IO43" s="806"/>
      <c r="IP43" s="806"/>
      <c r="IQ43" s="806"/>
      <c r="IR43" s="806"/>
      <c r="IS43" s="806"/>
      <c r="IT43" s="806"/>
      <c r="IU43" s="806"/>
      <c r="IV43" s="806"/>
      <c r="IW43" s="806"/>
      <c r="IX43" s="806"/>
      <c r="IY43" s="806"/>
      <c r="IZ43" s="806"/>
      <c r="JA43" s="806"/>
      <c r="JB43" s="806"/>
      <c r="JC43" s="806"/>
      <c r="JD43" s="806"/>
      <c r="JE43" s="806"/>
      <c r="JF43" s="806"/>
      <c r="JG43" s="806"/>
      <c r="JH43" s="806"/>
      <c r="JI43" s="806"/>
      <c r="JJ43" s="148"/>
      <c r="JK43" s="148"/>
      <c r="JL43" s="148"/>
      <c r="JM43" s="148"/>
      <c r="JN43" s="148"/>
      <c r="JO43" s="148"/>
      <c r="JP43" s="153"/>
      <c r="JQ43" s="148"/>
      <c r="JR43" s="150"/>
      <c r="JS43" s="879"/>
      <c r="JT43" s="880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 s="43"/>
      <c r="OK43" s="44"/>
    </row>
    <row r="44" spans="2:401" ht="3.65" customHeight="1" x14ac:dyDescent="0.65">
      <c r="B44" s="27"/>
      <c r="C44" s="28"/>
      <c r="D44" s="714"/>
      <c r="E44" s="714"/>
      <c r="F44" s="714"/>
      <c r="G44" s="714"/>
      <c r="H44" s="714"/>
      <c r="I44" s="714"/>
      <c r="J44" s="714"/>
      <c r="K44" s="714"/>
      <c r="L44" s="714"/>
      <c r="M44" s="714"/>
      <c r="N44" s="714"/>
      <c r="O44" s="714"/>
      <c r="P44" s="714"/>
      <c r="Q44" s="714"/>
      <c r="R44" s="714"/>
      <c r="S44" s="714"/>
      <c r="T44" s="714"/>
      <c r="U44" s="714"/>
      <c r="V44" s="714"/>
      <c r="W44" s="714"/>
      <c r="X44" s="714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AI44" s="714"/>
      <c r="AJ44" s="714"/>
      <c r="AK44" s="714"/>
      <c r="AL44" s="714"/>
      <c r="AM44" s="714"/>
      <c r="AN44" s="714"/>
      <c r="AO44" s="714"/>
      <c r="AP44" s="714"/>
      <c r="AQ44" s="714"/>
      <c r="AR44" s="714"/>
      <c r="AS44" s="714"/>
      <c r="AT44" s="714"/>
      <c r="AU44" s="714"/>
      <c r="AV44" s="714"/>
      <c r="AW44" s="714"/>
      <c r="AX44" s="714"/>
      <c r="AY44" s="714"/>
      <c r="AZ44" s="86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 s="903"/>
      <c r="BT44" s="881"/>
      <c r="BU44" s="157"/>
      <c r="BV44" s="147"/>
      <c r="BW44" s="148"/>
      <c r="BX44" s="148"/>
      <c r="BY44" s="158"/>
      <c r="BZ44" s="158"/>
      <c r="CA44" s="158"/>
      <c r="CB44" s="158"/>
      <c r="CC44" s="158"/>
      <c r="CD44" s="149"/>
      <c r="CE44" s="149"/>
      <c r="CF44" s="149"/>
      <c r="CG44" s="149"/>
      <c r="CH44" s="149"/>
      <c r="CI44" s="149"/>
      <c r="CJ44" s="149"/>
      <c r="CK44" s="149"/>
      <c r="CL44" s="149"/>
      <c r="CM44" s="149"/>
      <c r="CN44" s="149"/>
      <c r="CO44" s="149"/>
      <c r="CP44" s="149"/>
      <c r="CQ44" s="149"/>
      <c r="CR44" s="149"/>
      <c r="CS44" s="149"/>
      <c r="CT44" s="149"/>
      <c r="CU44" s="149"/>
      <c r="CV44" s="149"/>
      <c r="CW44" s="149"/>
      <c r="CX44" s="149"/>
      <c r="CY44" s="149"/>
      <c r="CZ44" s="149"/>
      <c r="DA44" s="149"/>
      <c r="DB44" s="149"/>
      <c r="DC44" s="149"/>
      <c r="DD44" s="149"/>
      <c r="DE44" s="149"/>
      <c r="DF44" s="149"/>
      <c r="DG44" s="149"/>
      <c r="DH44" s="149"/>
      <c r="DI44" s="149"/>
      <c r="DJ44" s="149"/>
      <c r="DK44" s="149"/>
      <c r="DL44" s="149"/>
      <c r="DM44" s="149"/>
      <c r="DN44" s="149"/>
      <c r="DO44" s="149"/>
      <c r="DP44" s="149"/>
      <c r="DQ44" s="149"/>
      <c r="DR44" s="149"/>
      <c r="DS44" s="149"/>
      <c r="DT44" s="149"/>
      <c r="DU44" s="149"/>
      <c r="DV44" s="149"/>
      <c r="DW44" s="149"/>
      <c r="DX44" s="149"/>
      <c r="DY44" s="149"/>
      <c r="DZ44" s="149"/>
      <c r="EA44" s="149"/>
      <c r="EB44" s="149"/>
      <c r="EC44" s="149"/>
      <c r="ED44" s="149"/>
      <c r="EE44" s="149"/>
      <c r="EF44" s="149"/>
      <c r="EG44" s="149"/>
      <c r="EH44" s="149"/>
      <c r="EI44" s="149"/>
      <c r="EJ44" s="149"/>
      <c r="EK44" s="149"/>
      <c r="EL44" s="149"/>
      <c r="EM44" s="149"/>
      <c r="EN44" s="149"/>
      <c r="EO44" s="149"/>
      <c r="EP44" s="149"/>
      <c r="EQ44" s="149"/>
      <c r="ER44" s="149"/>
      <c r="ES44" s="149"/>
      <c r="ET44" s="149"/>
      <c r="EU44" s="149"/>
      <c r="EV44" s="149"/>
      <c r="EW44" s="149"/>
      <c r="EX44" s="149"/>
      <c r="EY44" s="149"/>
      <c r="EZ44" s="149"/>
      <c r="FA44" s="149"/>
      <c r="FB44" s="149"/>
      <c r="FC44" s="149"/>
      <c r="FD44" s="149"/>
      <c r="FE44" s="149"/>
      <c r="FF44" s="149"/>
      <c r="FG44" s="149"/>
      <c r="FH44" s="149"/>
      <c r="FI44" s="149"/>
      <c r="FJ44" s="149"/>
      <c r="FK44" s="149"/>
      <c r="FL44" s="154"/>
      <c r="FM44" s="154"/>
      <c r="FN44" s="154"/>
      <c r="FO44" s="154"/>
      <c r="FP44" s="154"/>
      <c r="FQ44" s="154"/>
      <c r="FR44" s="154"/>
      <c r="FS44" s="154"/>
      <c r="FT44" s="154"/>
      <c r="FU44" s="156"/>
      <c r="FV44" s="156"/>
      <c r="FW44" s="156"/>
      <c r="FX44" s="156"/>
      <c r="FY44" s="156"/>
      <c r="FZ44" s="156"/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/>
      <c r="GM44" s="156"/>
      <c r="GN44" s="156"/>
      <c r="GO44" s="156"/>
      <c r="GP44" s="156"/>
      <c r="GQ44" s="156"/>
      <c r="GR44" s="156"/>
      <c r="GS44" s="156"/>
      <c r="GT44" s="156"/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/>
      <c r="HG44" s="156"/>
      <c r="HH44" s="156"/>
      <c r="HI44" s="156"/>
      <c r="HJ44" s="156"/>
      <c r="HK44" s="156"/>
      <c r="HL44" s="156"/>
      <c r="HM44" s="156"/>
      <c r="HN44" s="156"/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/>
      <c r="IA44" s="156"/>
      <c r="IB44" s="156"/>
      <c r="IC44" s="156"/>
      <c r="ID44" s="156"/>
      <c r="IE44" s="156"/>
      <c r="IF44" s="156"/>
      <c r="IG44" s="156"/>
      <c r="IH44" s="156"/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/>
      <c r="IU44" s="156"/>
      <c r="IV44" s="156"/>
      <c r="IW44" s="156"/>
      <c r="IX44" s="156"/>
      <c r="IY44" s="156"/>
      <c r="IZ44" s="156"/>
      <c r="JA44" s="156"/>
      <c r="JB44" s="156"/>
      <c r="JC44" s="156"/>
      <c r="JD44" s="156"/>
      <c r="JE44" s="156"/>
      <c r="JF44" s="156"/>
      <c r="JG44" s="156"/>
      <c r="JH44" s="156"/>
      <c r="JI44" s="156"/>
      <c r="JJ44" s="153"/>
      <c r="JK44" s="153"/>
      <c r="JL44" s="153"/>
      <c r="JM44" s="153"/>
      <c r="JN44" s="153"/>
      <c r="JO44" s="153"/>
      <c r="JP44" s="153"/>
      <c r="JQ44" s="148"/>
      <c r="JR44" s="159"/>
      <c r="JS44" s="881"/>
      <c r="JT44" s="882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 s="43"/>
      <c r="OK44" s="44"/>
    </row>
    <row r="45" spans="2:401" ht="3.65" customHeight="1" x14ac:dyDescent="0.65">
      <c r="B45" s="27"/>
      <c r="C45" s="28"/>
      <c r="D45" s="714"/>
      <c r="E45" s="714"/>
      <c r="F45" s="714"/>
      <c r="G45" s="714"/>
      <c r="H45" s="714"/>
      <c r="I45" s="714"/>
      <c r="J45" s="714"/>
      <c r="K45" s="714"/>
      <c r="L45" s="714"/>
      <c r="M45" s="714"/>
      <c r="N45" s="714"/>
      <c r="O45" s="714"/>
      <c r="P45" s="714"/>
      <c r="Q45" s="714"/>
      <c r="R45" s="714"/>
      <c r="S45" s="714"/>
      <c r="T45" s="714"/>
      <c r="U45" s="714"/>
      <c r="V45" s="714"/>
      <c r="W45" s="714"/>
      <c r="X45" s="714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AI45" s="714"/>
      <c r="AJ45" s="714"/>
      <c r="AK45" s="714"/>
      <c r="AL45" s="714"/>
      <c r="AM45" s="714"/>
      <c r="AN45" s="714"/>
      <c r="AO45" s="714"/>
      <c r="AP45" s="714"/>
      <c r="AQ45" s="714"/>
      <c r="AR45" s="714"/>
      <c r="AS45" s="714"/>
      <c r="AT45" s="714"/>
      <c r="AU45" s="714"/>
      <c r="AV45" s="714"/>
      <c r="AW45" s="714"/>
      <c r="AX45" s="714"/>
      <c r="AY45" s="714"/>
      <c r="AZ45" s="86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 s="900" t="s">
        <v>13</v>
      </c>
      <c r="BT45" s="901"/>
      <c r="BU45" s="146"/>
      <c r="BV45" s="147"/>
      <c r="BW45" s="158"/>
      <c r="BX45" s="158"/>
      <c r="BY45" s="158"/>
      <c r="BZ45" s="158"/>
      <c r="CA45" s="158"/>
      <c r="CB45" s="158"/>
      <c r="CC45" s="15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  <c r="DR45" s="148"/>
      <c r="DS45" s="148"/>
      <c r="DT45" s="148"/>
      <c r="DU45" s="148"/>
      <c r="DV45" s="148"/>
      <c r="DW45" s="148"/>
      <c r="DX45" s="148"/>
      <c r="DY45" s="148"/>
      <c r="DZ45" s="148"/>
      <c r="EA45" s="148"/>
      <c r="EB45" s="148"/>
      <c r="EC45" s="148"/>
      <c r="ED45" s="148"/>
      <c r="EE45" s="148"/>
      <c r="EF45" s="148"/>
      <c r="EG45" s="148"/>
      <c r="EH45" s="148"/>
      <c r="EI45" s="148"/>
      <c r="EJ45" s="148"/>
      <c r="EK45" s="148"/>
      <c r="EL45" s="148"/>
      <c r="EM45" s="148"/>
      <c r="EN45" s="148"/>
      <c r="EO45" s="148"/>
      <c r="EP45" s="148"/>
      <c r="EQ45" s="148"/>
      <c r="ER45" s="148"/>
      <c r="ES45" s="148"/>
      <c r="ET45" s="148"/>
      <c r="EU45" s="148"/>
      <c r="EV45" s="148"/>
      <c r="EW45" s="148"/>
      <c r="EX45" s="148"/>
      <c r="EY45" s="148"/>
      <c r="EZ45" s="148"/>
      <c r="FA45" s="148"/>
      <c r="FB45" s="148"/>
      <c r="FC45" s="148"/>
      <c r="FD45" s="148"/>
      <c r="FE45" s="148"/>
      <c r="FF45" s="148"/>
      <c r="FG45" s="148"/>
      <c r="FH45" s="148"/>
      <c r="FI45" s="148"/>
      <c r="FJ45" s="148"/>
      <c r="FK45" s="148"/>
      <c r="FL45" s="154"/>
      <c r="FM45" s="154"/>
      <c r="FN45" s="154"/>
      <c r="FO45" s="154"/>
      <c r="JJ45" s="148"/>
      <c r="JK45" s="148"/>
      <c r="JL45" s="148"/>
      <c r="JM45" s="148"/>
      <c r="JN45" s="148"/>
      <c r="JO45" s="148"/>
      <c r="JR45" s="150"/>
      <c r="JS45" s="879" t="s">
        <v>13</v>
      </c>
      <c r="JT45" s="880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 s="43"/>
      <c r="OK45" s="44"/>
    </row>
    <row r="46" spans="2:401" ht="3.65" customHeight="1" x14ac:dyDescent="0.65">
      <c r="B46" s="27"/>
      <c r="C46" s="28"/>
      <c r="D46" s="714"/>
      <c r="E46" s="714"/>
      <c r="F46" s="714"/>
      <c r="G46" s="714"/>
      <c r="H46" s="714"/>
      <c r="I46" s="714"/>
      <c r="J46" s="714"/>
      <c r="K46" s="714"/>
      <c r="L46" s="714"/>
      <c r="M46" s="714"/>
      <c r="N46" s="714"/>
      <c r="O46" s="714"/>
      <c r="P46" s="714"/>
      <c r="Q46" s="714"/>
      <c r="R46" s="714"/>
      <c r="S46" s="714"/>
      <c r="T46" s="714"/>
      <c r="U46" s="714"/>
      <c r="V46" s="714"/>
      <c r="W46" s="714"/>
      <c r="X46" s="714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AI46" s="714"/>
      <c r="AJ46" s="714"/>
      <c r="AK46" s="714"/>
      <c r="AL46" s="714"/>
      <c r="AM46" s="714"/>
      <c r="AN46" s="714"/>
      <c r="AO46" s="714"/>
      <c r="AP46" s="714"/>
      <c r="AQ46" s="714"/>
      <c r="AR46" s="714"/>
      <c r="AS46" s="714"/>
      <c r="AT46" s="714"/>
      <c r="AU46" s="714"/>
      <c r="AV46" s="714"/>
      <c r="AW46" s="714"/>
      <c r="AX46" s="714"/>
      <c r="AY46" s="714"/>
      <c r="AZ46" s="8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 s="902"/>
      <c r="BT46" s="879"/>
      <c r="BU46" s="146"/>
      <c r="BV46" s="147"/>
      <c r="BW46" s="158"/>
      <c r="BX46" s="158"/>
      <c r="BY46" s="158"/>
      <c r="BZ46" s="158"/>
      <c r="CA46" s="158"/>
      <c r="CB46" s="158"/>
      <c r="CC46" s="158"/>
      <c r="CD46" s="151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60"/>
      <c r="DI46" s="160"/>
      <c r="DJ46" s="160"/>
      <c r="DK46" s="161"/>
      <c r="DL46" s="161"/>
      <c r="DM46" s="161"/>
      <c r="DN46" s="161"/>
      <c r="DO46" s="161"/>
      <c r="DP46" s="161"/>
      <c r="DQ46" s="161"/>
      <c r="DR46" s="161"/>
      <c r="DS46" s="161"/>
      <c r="DT46" s="161"/>
      <c r="DU46" s="161"/>
      <c r="DV46" s="161"/>
      <c r="DW46" s="161"/>
      <c r="DX46" s="161"/>
      <c r="DY46" s="161"/>
      <c r="DZ46" s="161"/>
      <c r="EA46" s="161"/>
      <c r="EB46" s="161"/>
      <c r="EC46" s="161"/>
      <c r="ED46" s="161"/>
      <c r="EE46" s="161"/>
      <c r="EF46" s="161"/>
      <c r="EG46" s="161"/>
      <c r="EH46" s="161"/>
      <c r="EI46" s="161"/>
      <c r="EJ46" s="161"/>
      <c r="EK46" s="161"/>
      <c r="EL46" s="161"/>
      <c r="EM46" s="161"/>
      <c r="EN46" s="161"/>
      <c r="EO46" s="161"/>
      <c r="EP46" s="161"/>
      <c r="EQ46" s="161"/>
      <c r="ER46" s="161"/>
      <c r="ES46" s="161"/>
      <c r="ET46" s="161"/>
      <c r="EU46" s="161"/>
      <c r="EV46" s="161"/>
      <c r="EW46" s="161"/>
      <c r="FE46" s="161"/>
      <c r="FF46" s="161"/>
      <c r="FG46" s="161"/>
      <c r="FH46" s="161"/>
      <c r="FI46" s="161"/>
      <c r="FJ46" s="161"/>
      <c r="FK46" s="161"/>
      <c r="FL46" s="154"/>
      <c r="FM46" s="154"/>
      <c r="FN46" s="154"/>
      <c r="GQ46" s="412"/>
      <c r="GR46" s="162"/>
      <c r="GS46" s="162"/>
      <c r="GT46" s="162"/>
      <c r="GU46" s="162"/>
      <c r="GV46" s="156"/>
      <c r="GW46" s="156"/>
      <c r="GX46" s="156"/>
      <c r="GY46" s="156"/>
      <c r="GZ46" s="156"/>
      <c r="HA46" s="156"/>
      <c r="HB46" s="156"/>
      <c r="HC46" s="156"/>
      <c r="HD46" s="156"/>
      <c r="HE46" s="156"/>
      <c r="HF46" s="156"/>
      <c r="HG46" s="156"/>
      <c r="HH46" s="156"/>
      <c r="HI46" s="156"/>
      <c r="HJ46" s="156"/>
      <c r="HK46" s="156"/>
      <c r="HL46" s="156"/>
      <c r="HM46" s="156"/>
      <c r="HN46" s="156"/>
      <c r="HO46" s="156"/>
      <c r="HP46" s="156"/>
      <c r="HQ46" s="156"/>
      <c r="HR46" s="156"/>
      <c r="HS46" s="156"/>
      <c r="HT46" s="156"/>
      <c r="HU46" s="156"/>
      <c r="HV46" s="156"/>
      <c r="HW46" s="156"/>
      <c r="HX46" s="156"/>
      <c r="HY46" s="156"/>
      <c r="HZ46" s="156"/>
      <c r="IA46" s="156"/>
      <c r="IB46" s="156"/>
      <c r="IC46" s="156"/>
      <c r="ID46" s="156"/>
      <c r="IE46" s="156"/>
      <c r="IF46" s="156"/>
      <c r="IG46" s="156"/>
      <c r="IH46" s="156"/>
      <c r="II46" s="156"/>
      <c r="IJ46" s="156"/>
      <c r="IK46" s="156"/>
      <c r="IL46" s="156"/>
      <c r="IM46" s="156"/>
      <c r="IN46" s="156"/>
      <c r="IO46" s="156"/>
      <c r="IP46" s="156"/>
      <c r="IQ46" s="156"/>
      <c r="IR46" s="156"/>
      <c r="IS46" s="156"/>
      <c r="IT46" s="156"/>
      <c r="IU46" s="156"/>
      <c r="IV46" s="156"/>
      <c r="IW46" s="156"/>
      <c r="IX46" s="156"/>
      <c r="IY46" s="156"/>
      <c r="IZ46" s="156"/>
      <c r="JA46" s="156"/>
      <c r="JB46" s="149"/>
      <c r="JC46" s="149"/>
      <c r="JD46" s="149"/>
      <c r="JE46" s="153"/>
      <c r="JF46" s="153"/>
      <c r="JJ46" s="153"/>
      <c r="JK46" s="153"/>
      <c r="JL46" s="153"/>
      <c r="JM46" s="153"/>
      <c r="JN46" s="153"/>
      <c r="JO46" s="153"/>
      <c r="JR46" s="150"/>
      <c r="JS46" s="879"/>
      <c r="JT46" s="880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 s="43"/>
      <c r="OK46" s="44"/>
    </row>
    <row r="47" spans="2:401" ht="3.65" customHeight="1" x14ac:dyDescent="0.65">
      <c r="B47" s="27"/>
      <c r="C47" s="28"/>
      <c r="D47" s="714"/>
      <c r="E47" s="714"/>
      <c r="F47" s="714"/>
      <c r="G47" s="714"/>
      <c r="H47" s="714"/>
      <c r="I47" s="714"/>
      <c r="J47" s="714"/>
      <c r="K47" s="714"/>
      <c r="L47" s="714"/>
      <c r="M47" s="714"/>
      <c r="N47" s="714"/>
      <c r="O47" s="714"/>
      <c r="P47" s="714"/>
      <c r="Q47" s="714"/>
      <c r="R47" s="714"/>
      <c r="S47" s="714"/>
      <c r="T47" s="714"/>
      <c r="U47" s="714"/>
      <c r="V47" s="714"/>
      <c r="W47" s="714"/>
      <c r="X47" s="714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AI47" s="714"/>
      <c r="AJ47" s="714"/>
      <c r="AK47" s="714"/>
      <c r="AL47" s="714"/>
      <c r="AM47" s="714"/>
      <c r="AN47" s="714"/>
      <c r="AO47" s="714"/>
      <c r="AP47" s="714"/>
      <c r="AQ47" s="714"/>
      <c r="AR47" s="714"/>
      <c r="AS47" s="714"/>
      <c r="AT47" s="714"/>
      <c r="AU47" s="714"/>
      <c r="AV47" s="714"/>
      <c r="AW47" s="714"/>
      <c r="AX47" s="714"/>
      <c r="AY47" s="714"/>
      <c r="AZ47" s="86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 s="902"/>
      <c r="BT47" s="879"/>
      <c r="BU47" s="146"/>
      <c r="BV47" s="147"/>
      <c r="BW47" s="158"/>
      <c r="BX47" s="158"/>
      <c r="BY47" s="158"/>
      <c r="BZ47" s="158"/>
      <c r="CA47" s="158"/>
      <c r="CB47" s="158"/>
      <c r="CC47" s="158"/>
      <c r="CD47" s="158"/>
      <c r="CE47" s="158"/>
      <c r="CF47" s="15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EB47" s="161"/>
      <c r="EC47" s="161"/>
      <c r="ED47" s="161"/>
      <c r="EE47" s="161"/>
      <c r="EF47" s="161"/>
      <c r="EG47" s="161"/>
      <c r="EH47" s="161"/>
      <c r="EI47" s="161"/>
      <c r="EJ47" s="161"/>
      <c r="EK47" s="161"/>
      <c r="EL47" s="161"/>
      <c r="EM47" s="161"/>
      <c r="EN47" s="161"/>
      <c r="EO47" s="161"/>
      <c r="EP47" s="161"/>
      <c r="EQ47" s="161"/>
      <c r="ER47" s="161"/>
      <c r="ES47" s="161"/>
      <c r="ET47" s="161"/>
      <c r="EU47" s="161"/>
      <c r="EV47" s="161"/>
      <c r="EW47" s="161"/>
      <c r="FE47" s="161"/>
      <c r="FF47" s="161"/>
      <c r="FG47" s="161"/>
      <c r="FH47" s="161"/>
      <c r="FI47" s="161"/>
      <c r="FJ47" s="161"/>
      <c r="FK47" s="161"/>
      <c r="FL47" s="154"/>
      <c r="FM47" s="154"/>
      <c r="FN47" s="154"/>
      <c r="GQ47" s="162"/>
      <c r="GR47" s="162"/>
      <c r="GS47" s="162"/>
      <c r="GT47" s="162"/>
      <c r="GU47" s="162"/>
      <c r="GV47" s="156"/>
      <c r="GW47" s="156"/>
      <c r="GX47" s="156"/>
      <c r="GY47" s="156"/>
      <c r="GZ47" s="156"/>
      <c r="HA47" s="156"/>
      <c r="HB47" s="156"/>
      <c r="HC47" s="156"/>
      <c r="HD47" s="156"/>
      <c r="HE47" s="156"/>
      <c r="HF47" s="156"/>
      <c r="HG47" s="156"/>
      <c r="HH47" s="156"/>
      <c r="HI47" s="156"/>
      <c r="HJ47" s="156"/>
      <c r="HK47" s="156"/>
      <c r="HL47" s="156"/>
      <c r="HM47" s="156"/>
      <c r="HN47" s="156"/>
      <c r="HO47" s="156"/>
      <c r="HP47" s="156"/>
      <c r="HQ47" s="156"/>
      <c r="HR47" s="156"/>
      <c r="HS47" s="156"/>
      <c r="HT47" s="156"/>
      <c r="HU47" s="156"/>
      <c r="HV47" s="156"/>
      <c r="HW47" s="156"/>
      <c r="HX47" s="156"/>
      <c r="HY47" s="156"/>
      <c r="HZ47" s="156"/>
      <c r="IA47" s="156"/>
      <c r="IB47" s="156"/>
      <c r="IC47" s="156"/>
      <c r="ID47" s="156"/>
      <c r="IE47" s="156"/>
      <c r="IF47" s="156"/>
      <c r="IG47" s="156"/>
      <c r="IH47" s="156"/>
      <c r="II47" s="156"/>
      <c r="IJ47" s="156"/>
      <c r="IK47" s="156"/>
      <c r="IL47" s="156"/>
      <c r="IM47" s="156"/>
      <c r="IN47" s="156"/>
      <c r="IO47" s="156"/>
      <c r="IP47" s="156"/>
      <c r="IQ47" s="156"/>
      <c r="IR47" s="156"/>
      <c r="IS47" s="156"/>
      <c r="IT47" s="156"/>
      <c r="IU47" s="156"/>
      <c r="IV47" s="156"/>
      <c r="IW47" s="156"/>
      <c r="IX47" s="156"/>
      <c r="IY47" s="156"/>
      <c r="IZ47" s="156"/>
      <c r="JA47" s="156"/>
      <c r="JB47" s="149"/>
      <c r="JC47" s="149"/>
      <c r="JD47" s="149"/>
      <c r="JE47" s="153"/>
      <c r="JF47" s="153"/>
      <c r="JJ47" s="148"/>
      <c r="JK47" s="148"/>
      <c r="JL47" s="148"/>
      <c r="JM47" s="148"/>
      <c r="JN47" s="148"/>
      <c r="JO47" s="148"/>
      <c r="JR47" s="150"/>
      <c r="JS47" s="879"/>
      <c r="JT47" s="880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 s="43"/>
      <c r="OK47" s="44"/>
    </row>
    <row r="48" spans="2:401" ht="3.65" customHeight="1" x14ac:dyDescent="0.65">
      <c r="B48" s="27"/>
      <c r="C48" s="28"/>
      <c r="D48" s="714"/>
      <c r="E48" s="714"/>
      <c r="F48" s="714"/>
      <c r="G48" s="714"/>
      <c r="H48" s="714"/>
      <c r="I48" s="714"/>
      <c r="J48" s="714"/>
      <c r="K48" s="714"/>
      <c r="L48" s="714"/>
      <c r="M48" s="714"/>
      <c r="N48" s="714"/>
      <c r="O48" s="714"/>
      <c r="P48" s="714"/>
      <c r="Q48" s="714"/>
      <c r="R48" s="714"/>
      <c r="S48" s="714"/>
      <c r="T48" s="714"/>
      <c r="U48" s="714"/>
      <c r="V48" s="714"/>
      <c r="W48" s="714"/>
      <c r="X48" s="714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AI48" s="714"/>
      <c r="AJ48" s="714"/>
      <c r="AK48" s="714"/>
      <c r="AL48" s="714"/>
      <c r="AM48" s="714"/>
      <c r="AN48" s="714"/>
      <c r="AO48" s="714"/>
      <c r="AP48" s="714"/>
      <c r="AQ48" s="714"/>
      <c r="AR48" s="714"/>
      <c r="AS48" s="714"/>
      <c r="AT48" s="714"/>
      <c r="AU48" s="714"/>
      <c r="AV48" s="714"/>
      <c r="AW48" s="714"/>
      <c r="AX48" s="714"/>
      <c r="AY48" s="714"/>
      <c r="AZ48" s="86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 s="902"/>
      <c r="BT48" s="879"/>
      <c r="BU48" s="146"/>
      <c r="BV48" s="149"/>
      <c r="BW48" s="149"/>
      <c r="BX48" s="149"/>
      <c r="BY48" s="158"/>
      <c r="BZ48" s="158"/>
      <c r="CA48" s="158"/>
      <c r="CB48" s="158"/>
      <c r="CC48" s="158"/>
      <c r="CD48" s="158"/>
      <c r="CE48" s="158"/>
      <c r="CF48" s="158"/>
      <c r="FJ48" s="161"/>
      <c r="FK48" s="161"/>
      <c r="FL48" s="161"/>
      <c r="FM48" s="154"/>
      <c r="FN48" s="154"/>
      <c r="FV48" s="970" t="s">
        <v>89</v>
      </c>
      <c r="FW48" s="970"/>
      <c r="FX48" s="970"/>
      <c r="FY48" s="970"/>
      <c r="FZ48" s="970"/>
      <c r="GA48" s="162"/>
      <c r="GB48" s="971" t="str">
        <f>IF('Panel Inicio M-Confi'!CN165&lt;&gt;"",'Panel Inicio M-Confi'!CN165,"")</f>
        <v>####</v>
      </c>
      <c r="GC48" s="971"/>
      <c r="GD48" s="971"/>
      <c r="GE48" s="971"/>
      <c r="GF48" s="971"/>
      <c r="GG48" s="971"/>
      <c r="GH48" s="971"/>
      <c r="GI48" s="971"/>
      <c r="GJ48" s="971"/>
      <c r="GK48" s="971"/>
      <c r="GL48" s="971"/>
      <c r="GM48" s="971"/>
      <c r="GN48" s="971"/>
      <c r="GO48" s="971"/>
      <c r="GP48" s="971"/>
      <c r="GQ48" s="971"/>
      <c r="GR48" s="971"/>
      <c r="GS48" s="971"/>
      <c r="GT48" s="971"/>
      <c r="GU48" s="971"/>
      <c r="HF48" s="163"/>
      <c r="HT48" s="156"/>
      <c r="HU48" s="156"/>
      <c r="HV48" s="156"/>
      <c r="HW48" s="156"/>
      <c r="HX48" s="156"/>
      <c r="HY48" s="156"/>
      <c r="HZ48" s="156"/>
      <c r="IA48" s="156"/>
      <c r="IB48" s="156"/>
      <c r="IC48" s="156"/>
      <c r="ID48" s="156"/>
      <c r="IE48" s="156"/>
      <c r="IF48" s="156"/>
      <c r="IG48" s="156"/>
      <c r="IH48" s="156"/>
      <c r="II48" s="156"/>
      <c r="IJ48" s="156"/>
      <c r="IK48" s="156"/>
      <c r="IL48" s="156"/>
      <c r="IM48" s="156"/>
      <c r="IN48" s="156"/>
      <c r="IO48" s="156"/>
      <c r="IP48" s="156"/>
      <c r="IQ48" s="156"/>
      <c r="IR48" s="156"/>
      <c r="IS48" s="156"/>
      <c r="IT48" s="156"/>
      <c r="IU48" s="156"/>
      <c r="IV48" s="156"/>
      <c r="IW48" s="156"/>
      <c r="IX48" s="156"/>
      <c r="IY48" s="149"/>
      <c r="IZ48" s="149"/>
      <c r="JA48" s="149"/>
      <c r="JB48" s="149"/>
      <c r="JC48" s="149"/>
      <c r="JD48" s="149"/>
      <c r="JE48" s="149"/>
      <c r="JF48" s="153"/>
      <c r="JR48" s="150"/>
      <c r="JS48" s="879"/>
      <c r="JT48" s="880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 s="43"/>
      <c r="OK48" s="44"/>
    </row>
    <row r="49" spans="2:401" ht="3.65" customHeight="1" x14ac:dyDescent="0.65">
      <c r="B49" s="27"/>
      <c r="C49" s="28"/>
      <c r="D49" s="714"/>
      <c r="E49" s="714"/>
      <c r="F49" s="714"/>
      <c r="G49" s="714"/>
      <c r="H49" s="714"/>
      <c r="I49" s="714"/>
      <c r="J49" s="714"/>
      <c r="K49" s="714"/>
      <c r="L49" s="714"/>
      <c r="M49" s="714"/>
      <c r="N49" s="714"/>
      <c r="O49" s="714"/>
      <c r="P49" s="714"/>
      <c r="Q49" s="714"/>
      <c r="R49" s="714"/>
      <c r="S49" s="714"/>
      <c r="T49" s="714"/>
      <c r="U49" s="714"/>
      <c r="V49" s="714"/>
      <c r="W49" s="714"/>
      <c r="X49" s="714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AI49" s="714"/>
      <c r="AJ49" s="714"/>
      <c r="AK49" s="714"/>
      <c r="AL49" s="714"/>
      <c r="AM49" s="714"/>
      <c r="AN49" s="714"/>
      <c r="AO49" s="714"/>
      <c r="AP49" s="714"/>
      <c r="AQ49" s="714"/>
      <c r="AR49" s="714"/>
      <c r="AS49" s="714"/>
      <c r="AT49" s="714"/>
      <c r="AU49" s="714"/>
      <c r="AV49" s="714"/>
      <c r="AW49" s="714"/>
      <c r="AX49" s="714"/>
      <c r="AY49" s="714"/>
      <c r="AZ49" s="86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 s="902"/>
      <c r="BT49" s="879"/>
      <c r="BU49" s="146"/>
      <c r="BV49" s="149"/>
      <c r="BW49" s="149"/>
      <c r="BX49" s="149"/>
      <c r="BY49" s="149"/>
      <c r="BZ49" s="149"/>
      <c r="CA49" s="158"/>
      <c r="CB49" s="158"/>
      <c r="CC49" s="158"/>
      <c r="CD49" s="164"/>
      <c r="CE49" s="149"/>
      <c r="CF49" s="149"/>
      <c r="FJ49" s="161"/>
      <c r="FK49" s="161"/>
      <c r="FL49" s="161"/>
      <c r="FM49" s="154"/>
      <c r="FN49" s="154"/>
      <c r="FV49" s="970"/>
      <c r="FW49" s="970"/>
      <c r="FX49" s="970"/>
      <c r="FY49" s="970"/>
      <c r="FZ49" s="970"/>
      <c r="GA49" s="162"/>
      <c r="GB49" s="971"/>
      <c r="GC49" s="971"/>
      <c r="GD49" s="971"/>
      <c r="GE49" s="971"/>
      <c r="GF49" s="971"/>
      <c r="GG49" s="971"/>
      <c r="GH49" s="971"/>
      <c r="GI49" s="971"/>
      <c r="GJ49" s="971"/>
      <c r="GK49" s="971"/>
      <c r="GL49" s="971"/>
      <c r="GM49" s="971"/>
      <c r="GN49" s="971"/>
      <c r="GO49" s="971"/>
      <c r="GP49" s="971"/>
      <c r="GQ49" s="971"/>
      <c r="GR49" s="971"/>
      <c r="GS49" s="971"/>
      <c r="GT49" s="971"/>
      <c r="GU49" s="971"/>
      <c r="GV49" s="162"/>
      <c r="GW49" s="162"/>
      <c r="GX49" s="162"/>
      <c r="GY49" s="71"/>
      <c r="GZ49" s="71"/>
      <c r="HA49" s="71"/>
      <c r="HB49" s="71"/>
      <c r="HC49" s="71"/>
      <c r="HD49" s="71"/>
      <c r="HE49" s="71"/>
      <c r="HF49" s="71"/>
      <c r="HG49" s="166"/>
      <c r="HH49" s="71"/>
      <c r="HI49" s="71"/>
      <c r="HJ49" s="71"/>
      <c r="HK49" s="71"/>
      <c r="HL49" s="71"/>
      <c r="HM49" s="71"/>
      <c r="HN49" s="71"/>
      <c r="HO49" s="71"/>
      <c r="HP49" s="71"/>
      <c r="HQ49" s="71"/>
      <c r="HR49" s="71"/>
      <c r="HS49" s="71"/>
      <c r="HT49" s="71"/>
      <c r="HU49" s="165"/>
      <c r="HV49" s="165"/>
      <c r="HW49" s="165"/>
      <c r="HX49" s="165"/>
      <c r="HY49" s="165"/>
      <c r="HZ49" s="165"/>
      <c r="IA49" s="165"/>
      <c r="IB49" s="165"/>
      <c r="IC49" s="165"/>
      <c r="ID49" s="165"/>
      <c r="IE49" s="165"/>
      <c r="IF49" s="165"/>
      <c r="IG49" s="165"/>
      <c r="IH49" s="165"/>
      <c r="II49" s="165"/>
      <c r="IJ49" s="165"/>
      <c r="IK49" s="165"/>
      <c r="IL49" s="165"/>
      <c r="IM49" s="165"/>
      <c r="IN49" s="165"/>
      <c r="IO49" s="165"/>
      <c r="IP49" s="165"/>
      <c r="IQ49" s="165"/>
      <c r="IR49" s="165"/>
      <c r="IS49" s="165"/>
      <c r="IT49" s="165"/>
      <c r="IU49" s="165"/>
      <c r="IV49" s="165"/>
      <c r="IW49" s="165"/>
      <c r="IX49" s="165"/>
      <c r="IY49" s="165"/>
      <c r="IZ49" s="167"/>
      <c r="JA49" s="167"/>
      <c r="JB49" s="167"/>
      <c r="JC49" s="167"/>
      <c r="JD49" s="149"/>
      <c r="JE49" s="149"/>
      <c r="JF49" s="153"/>
      <c r="JR49" s="150"/>
      <c r="JS49" s="879"/>
      <c r="JT49" s="880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 s="43"/>
      <c r="OK49" s="44"/>
    </row>
    <row r="50" spans="2:401" ht="3.65" customHeight="1" x14ac:dyDescent="0.65">
      <c r="B50" s="27"/>
      <c r="C50" s="28"/>
      <c r="D50" s="714"/>
      <c r="E50" s="714"/>
      <c r="F50" s="714"/>
      <c r="G50" s="714"/>
      <c r="H50" s="714"/>
      <c r="I50" s="714"/>
      <c r="J50" s="714"/>
      <c r="K50" s="714"/>
      <c r="L50" s="714"/>
      <c r="M50" s="714"/>
      <c r="N50" s="714"/>
      <c r="O50" s="714"/>
      <c r="P50" s="714"/>
      <c r="Q50" s="714"/>
      <c r="R50" s="714"/>
      <c r="S50" s="714"/>
      <c r="T50" s="714"/>
      <c r="U50" s="714"/>
      <c r="V50" s="714"/>
      <c r="W50" s="714"/>
      <c r="X50" s="714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AI50" s="714"/>
      <c r="AJ50" s="714"/>
      <c r="AK50" s="714"/>
      <c r="AL50" s="714"/>
      <c r="AM50" s="714"/>
      <c r="AN50" s="714"/>
      <c r="AO50" s="714"/>
      <c r="AP50" s="714"/>
      <c r="AQ50" s="714"/>
      <c r="AR50" s="714"/>
      <c r="AS50" s="714"/>
      <c r="AT50" s="714"/>
      <c r="AU50" s="714"/>
      <c r="AV50" s="714"/>
      <c r="AW50" s="714"/>
      <c r="AX50" s="714"/>
      <c r="AY50" s="714"/>
      <c r="AZ50" s="86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 s="902"/>
      <c r="BT50" s="879"/>
      <c r="BU50" s="907" t="e" vm="13">
        <v>#VALUE!</v>
      </c>
      <c r="BV50" s="149"/>
      <c r="BW50" s="972">
        <v>1200</v>
      </c>
      <c r="BX50" s="972"/>
      <c r="BY50" s="972"/>
      <c r="BZ50" s="972"/>
      <c r="CA50" s="972"/>
      <c r="CB50" s="973" t="e" vm="18">
        <v>#VALUE!</v>
      </c>
      <c r="CC50" s="317"/>
      <c r="CD50" s="310"/>
      <c r="CE50" s="310"/>
      <c r="CF50" s="310"/>
      <c r="CG50"/>
      <c r="CH50"/>
      <c r="CI50"/>
      <c r="CJ50"/>
      <c r="CK50"/>
      <c r="FJ50" s="169"/>
      <c r="FK50" s="169"/>
      <c r="FL50" s="169"/>
      <c r="FM50" s="169"/>
      <c r="FN50" s="169"/>
      <c r="FO50" s="169"/>
      <c r="FU50" s="156"/>
      <c r="FV50" s="970"/>
      <c r="FW50" s="970"/>
      <c r="FX50" s="970"/>
      <c r="FY50" s="970"/>
      <c r="FZ50" s="970"/>
      <c r="GA50" s="162"/>
      <c r="GB50" s="971"/>
      <c r="GC50" s="971"/>
      <c r="GD50" s="971"/>
      <c r="GE50" s="971"/>
      <c r="GF50" s="971"/>
      <c r="GG50" s="971"/>
      <c r="GH50" s="971"/>
      <c r="GI50" s="971"/>
      <c r="GJ50" s="971"/>
      <c r="GK50" s="971"/>
      <c r="GL50" s="971"/>
      <c r="GM50" s="971"/>
      <c r="GN50" s="971"/>
      <c r="GO50" s="971"/>
      <c r="GP50" s="971"/>
      <c r="GQ50" s="971"/>
      <c r="GR50" s="971"/>
      <c r="GS50" s="971"/>
      <c r="GT50" s="971"/>
      <c r="GU50" s="971"/>
      <c r="GV50" s="162"/>
      <c r="GW50" s="162"/>
      <c r="GX50" s="162"/>
      <c r="GY50" s="71"/>
      <c r="GZ50" s="71"/>
      <c r="HA50" s="71"/>
      <c r="HB50" s="71"/>
      <c r="HC50" s="71"/>
      <c r="HD50" s="71"/>
      <c r="HE50" s="71"/>
      <c r="HF50" s="71"/>
      <c r="HG50" s="71"/>
      <c r="HH50" s="71"/>
      <c r="HI50" s="71"/>
      <c r="HJ50" s="71"/>
      <c r="HK50" s="71"/>
      <c r="HL50" s="71"/>
      <c r="HM50" s="71"/>
      <c r="HN50" s="71"/>
      <c r="HO50" s="71"/>
      <c r="HP50" s="71"/>
      <c r="HQ50" s="71"/>
      <c r="HR50" s="71"/>
      <c r="HS50" s="71"/>
      <c r="HT50" s="71"/>
      <c r="HU50" s="165"/>
      <c r="HV50" s="165"/>
      <c r="HW50" s="165"/>
      <c r="HX50" s="165"/>
      <c r="HY50" s="165"/>
      <c r="HZ50" s="165"/>
      <c r="IA50" s="165"/>
      <c r="IB50" s="165"/>
      <c r="IC50" s="165"/>
      <c r="ID50" s="165"/>
      <c r="IE50" s="165"/>
      <c r="IF50" s="165"/>
      <c r="IG50" s="165"/>
      <c r="IH50" s="165"/>
      <c r="II50" s="165"/>
      <c r="IJ50" s="165"/>
      <c r="IK50" s="165"/>
      <c r="IL50" s="165"/>
      <c r="IM50" s="165"/>
      <c r="IN50" s="165"/>
      <c r="IO50" s="165"/>
      <c r="IP50" s="165"/>
      <c r="IQ50" s="165"/>
      <c r="IR50" s="165"/>
      <c r="IS50" s="165"/>
      <c r="IT50" s="165"/>
      <c r="IU50" s="165"/>
      <c r="IV50" s="165"/>
      <c r="IW50" s="165"/>
      <c r="IX50" s="165"/>
      <c r="IY50" s="165"/>
      <c r="IZ50" s="167"/>
      <c r="JA50" s="167"/>
      <c r="JB50" s="167"/>
      <c r="JC50" s="167"/>
      <c r="JD50" s="149"/>
      <c r="JE50" s="149"/>
      <c r="JF50" s="153"/>
      <c r="JR50" s="853" t="e" vm="13">
        <v>#VALUE!</v>
      </c>
      <c r="JS50" s="879"/>
      <c r="JT50" s="88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 s="43"/>
      <c r="OK50" s="44"/>
    </row>
    <row r="51" spans="2:401" ht="3.65" customHeight="1" x14ac:dyDescent="0.65">
      <c r="B51" s="27"/>
      <c r="C51" s="28"/>
      <c r="D51" s="714"/>
      <c r="E51" s="714"/>
      <c r="F51" s="714"/>
      <c r="G51" s="714"/>
      <c r="H51" s="714"/>
      <c r="I51" s="714"/>
      <c r="J51" s="714"/>
      <c r="K51" s="714"/>
      <c r="L51" s="714"/>
      <c r="M51" s="714"/>
      <c r="N51" s="714"/>
      <c r="O51" s="714"/>
      <c r="P51" s="714"/>
      <c r="Q51" s="714"/>
      <c r="R51" s="714"/>
      <c r="S51" s="714"/>
      <c r="T51" s="714"/>
      <c r="U51" s="714"/>
      <c r="V51" s="714"/>
      <c r="W51" s="714"/>
      <c r="X51" s="714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AI51" s="714"/>
      <c r="AJ51" s="714"/>
      <c r="AK51" s="714"/>
      <c r="AL51" s="714"/>
      <c r="AM51" s="714"/>
      <c r="AN51" s="714"/>
      <c r="AO51" s="714"/>
      <c r="AP51" s="714"/>
      <c r="AQ51" s="714"/>
      <c r="AR51" s="714"/>
      <c r="AS51" s="714"/>
      <c r="AT51" s="714"/>
      <c r="AU51" s="714"/>
      <c r="AV51" s="714"/>
      <c r="AW51" s="714"/>
      <c r="AX51" s="714"/>
      <c r="AY51" s="714"/>
      <c r="AZ51" s="86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 s="902"/>
      <c r="BT51" s="879"/>
      <c r="BU51" s="907"/>
      <c r="BV51" s="147"/>
      <c r="BW51" s="972"/>
      <c r="BX51" s="972"/>
      <c r="BY51" s="972"/>
      <c r="BZ51" s="972"/>
      <c r="CA51" s="972"/>
      <c r="CB51" s="973"/>
      <c r="CC51" s="311"/>
      <c r="CD51" s="312"/>
      <c r="CE51" s="171"/>
      <c r="CF51" s="171"/>
      <c r="CG51"/>
      <c r="CH51"/>
      <c r="CI51"/>
      <c r="CJ51"/>
      <c r="CK51"/>
      <c r="FJ51" s="170"/>
      <c r="FK51" s="170"/>
      <c r="FL51" s="170"/>
      <c r="FM51" s="170"/>
      <c r="FN51" s="170"/>
      <c r="FV51" s="970"/>
      <c r="FW51" s="970"/>
      <c r="FX51" s="970"/>
      <c r="FY51" s="970"/>
      <c r="FZ51" s="970"/>
      <c r="GA51" s="162"/>
      <c r="GB51" s="971"/>
      <c r="GC51" s="971"/>
      <c r="GD51" s="971"/>
      <c r="GE51" s="971"/>
      <c r="GF51" s="971"/>
      <c r="GG51" s="971"/>
      <c r="GH51" s="971"/>
      <c r="GI51" s="971"/>
      <c r="GJ51" s="971"/>
      <c r="GK51" s="971"/>
      <c r="GL51" s="971"/>
      <c r="GM51" s="971"/>
      <c r="GN51" s="971"/>
      <c r="GO51" s="971"/>
      <c r="GP51" s="971"/>
      <c r="GQ51" s="971"/>
      <c r="GR51" s="971"/>
      <c r="GS51" s="971"/>
      <c r="GT51" s="971"/>
      <c r="GU51" s="971"/>
      <c r="JR51" s="853"/>
      <c r="JS51" s="879"/>
      <c r="JT51" s="880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 s="43"/>
      <c r="OK51" s="44"/>
    </row>
    <row r="52" spans="2:401" ht="3.65" customHeight="1" x14ac:dyDescent="0.65">
      <c r="B52" s="27"/>
      <c r="C52" s="28"/>
      <c r="D52" s="714"/>
      <c r="E52" s="714"/>
      <c r="F52" s="714"/>
      <c r="G52" s="714"/>
      <c r="H52" s="714"/>
      <c r="I52" s="714"/>
      <c r="J52" s="714"/>
      <c r="K52" s="714"/>
      <c r="L52" s="714"/>
      <c r="M52" s="714"/>
      <c r="N52" s="714"/>
      <c r="O52" s="714"/>
      <c r="P52" s="714"/>
      <c r="Q52" s="714"/>
      <c r="R52" s="714"/>
      <c r="S52" s="714"/>
      <c r="T52" s="714"/>
      <c r="U52" s="714"/>
      <c r="V52" s="714"/>
      <c r="W52" s="714"/>
      <c r="X52" s="714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AI52" s="714"/>
      <c r="AJ52" s="714"/>
      <c r="AK52" s="714"/>
      <c r="AL52" s="714"/>
      <c r="AM52" s="714"/>
      <c r="AN52" s="714"/>
      <c r="AO52" s="714"/>
      <c r="AP52" s="714"/>
      <c r="AQ52" s="714"/>
      <c r="AR52" s="714"/>
      <c r="AS52" s="714"/>
      <c r="AT52" s="714"/>
      <c r="AU52" s="714"/>
      <c r="AV52" s="714"/>
      <c r="AW52" s="714"/>
      <c r="AX52" s="714"/>
      <c r="AY52" s="714"/>
      <c r="AZ52" s="86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 s="902"/>
      <c r="BT52" s="879"/>
      <c r="BU52" s="146"/>
      <c r="BV52" s="147"/>
      <c r="BW52" s="313"/>
      <c r="BX52" s="313"/>
      <c r="BY52" s="313"/>
      <c r="BZ52" s="313"/>
      <c r="CA52" s="313"/>
      <c r="CB52" s="314"/>
      <c r="CC52"/>
      <c r="CD52" s="315"/>
      <c r="CE52" s="171"/>
      <c r="CF52" s="171"/>
      <c r="CG52"/>
      <c r="CH52"/>
      <c r="CI52"/>
      <c r="CJ52"/>
      <c r="CK52"/>
      <c r="FJ52" s="170"/>
      <c r="FK52" s="170"/>
      <c r="FL52" s="170"/>
      <c r="FM52" s="170"/>
      <c r="FN52" s="170"/>
      <c r="JR52" s="150"/>
      <c r="JS52" s="879"/>
      <c r="JT52" s="880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 s="43"/>
      <c r="OK52" s="44"/>
    </row>
    <row r="53" spans="2:401" ht="3.65" customHeight="1" x14ac:dyDescent="0.65">
      <c r="B53" s="27"/>
      <c r="C53" s="28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86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 s="902"/>
      <c r="BT53" s="879"/>
      <c r="BU53" s="146"/>
      <c r="BV53" s="158"/>
      <c r="BW53" s="314"/>
      <c r="BX53" s="314"/>
      <c r="BY53" s="314"/>
      <c r="BZ53" s="314"/>
      <c r="CA53" s="314"/>
      <c r="CB53" s="314"/>
      <c r="CC53"/>
      <c r="CD53" s="316"/>
      <c r="CE53" s="171"/>
      <c r="CF53" s="171"/>
      <c r="CG53"/>
      <c r="CH53"/>
      <c r="CI53"/>
      <c r="CJ53"/>
      <c r="CK53"/>
      <c r="FJ53" s="170"/>
      <c r="FK53" s="170"/>
      <c r="FL53" s="170"/>
      <c r="FM53" s="170"/>
      <c r="FN53" s="170"/>
      <c r="JR53" s="150"/>
      <c r="JS53" s="879"/>
      <c r="JT53" s="880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 s="43"/>
      <c r="OK53" s="44"/>
    </row>
    <row r="54" spans="2:401" ht="3.65" customHeight="1" x14ac:dyDescent="0.65">
      <c r="B54" s="27"/>
      <c r="C54" s="28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86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 s="902"/>
      <c r="BT54" s="879"/>
      <c r="BU54" s="146"/>
      <c r="BV54" s="158"/>
      <c r="BW54" s="314"/>
      <c r="BX54" s="314"/>
      <c r="BY54" s="314"/>
      <c r="BZ54" s="314"/>
      <c r="CA54" s="314"/>
      <c r="CB54" s="314"/>
      <c r="CC54"/>
      <c r="CD54" s="315"/>
      <c r="CE54" s="171"/>
      <c r="CF54" s="171"/>
      <c r="CG54"/>
      <c r="CH54"/>
      <c r="CI54"/>
      <c r="CJ54"/>
      <c r="CK54"/>
      <c r="FJ54" s="148"/>
      <c r="FK54" s="148"/>
      <c r="FL54" s="148"/>
      <c r="FM54" s="149"/>
      <c r="FN54" s="149"/>
      <c r="FY54" s="985" t="s">
        <v>105</v>
      </c>
      <c r="FZ54" s="985"/>
      <c r="GA54" s="985"/>
      <c r="GB54" s="985"/>
      <c r="GC54" s="985"/>
      <c r="GD54" s="985"/>
      <c r="GE54" s="985"/>
      <c r="GG54" s="985" t="s">
        <v>168</v>
      </c>
      <c r="GH54" s="985"/>
      <c r="GI54" s="985"/>
      <c r="GJ54" s="985"/>
      <c r="GK54" s="985"/>
      <c r="GL54" s="985"/>
      <c r="GM54" s="985"/>
      <c r="GO54" s="985" t="s">
        <v>169</v>
      </c>
      <c r="GP54" s="985"/>
      <c r="GQ54" s="985"/>
      <c r="GR54" s="985"/>
      <c r="GS54" s="985"/>
      <c r="GT54" s="985"/>
      <c r="GU54" s="985"/>
      <c r="GV54" s="985"/>
      <c r="GX54" s="952" t="s">
        <v>92</v>
      </c>
      <c r="GY54" s="952"/>
      <c r="GZ54" s="952"/>
      <c r="HA54" s="952"/>
      <c r="HB54" s="952"/>
      <c r="HC54" s="952"/>
      <c r="HD54" s="952"/>
      <c r="HE54" s="952"/>
      <c r="HF54" s="952"/>
      <c r="HG54" s="952"/>
      <c r="HH54" s="952"/>
      <c r="HI54" s="952"/>
      <c r="HJ54" s="952"/>
      <c r="HK54" s="952"/>
      <c r="HL54" s="952"/>
      <c r="HM54" s="952"/>
      <c r="HN54" s="952"/>
      <c r="HO54" s="952"/>
      <c r="HP54" s="952"/>
      <c r="HQ54" s="952"/>
      <c r="HR54" s="952"/>
      <c r="HS54" s="952"/>
      <c r="HT54" s="952"/>
      <c r="HU54" s="952"/>
      <c r="HV54" s="952"/>
      <c r="HW54" s="952"/>
      <c r="HX54" s="952"/>
      <c r="HY54" s="952"/>
      <c r="HZ54" s="952"/>
      <c r="IA54" s="952"/>
      <c r="IB54" s="952"/>
      <c r="IC54" s="952"/>
      <c r="ID54" s="952"/>
      <c r="IE54" s="952"/>
      <c r="IF54" s="952"/>
      <c r="IG54" s="952"/>
      <c r="IH54" s="952"/>
      <c r="II54" s="952"/>
      <c r="IJ54" s="952"/>
      <c r="IK54" s="952"/>
      <c r="IL54" s="952"/>
      <c r="IM54" s="172"/>
      <c r="IN54" s="952" t="s">
        <v>93</v>
      </c>
      <c r="IO54" s="952"/>
      <c r="IP54" s="952"/>
      <c r="IQ54" s="952"/>
      <c r="IR54" s="952"/>
      <c r="IS54" s="952"/>
      <c r="IT54" s="952"/>
      <c r="IU54" s="952"/>
      <c r="IV54" s="952"/>
      <c r="IW54" s="952"/>
      <c r="IX54" s="172"/>
      <c r="IY54" s="952" t="s">
        <v>94</v>
      </c>
      <c r="IZ54" s="952"/>
      <c r="JA54" s="952"/>
      <c r="JB54" s="953"/>
      <c r="JC54" s="964" t="s">
        <v>95</v>
      </c>
      <c r="JD54" s="964"/>
      <c r="JE54" s="964"/>
      <c r="JF54" s="965"/>
      <c r="JG54" s="966" t="s">
        <v>96</v>
      </c>
      <c r="JH54" s="964"/>
      <c r="JI54" s="964"/>
      <c r="JJ54" s="965"/>
      <c r="JK54" s="966" t="s">
        <v>97</v>
      </c>
      <c r="JL54" s="964"/>
      <c r="JM54" s="964"/>
      <c r="JN54" s="964"/>
      <c r="JR54" s="150"/>
      <c r="JS54" s="879"/>
      <c r="JT54" s="880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 s="43"/>
      <c r="OK54" s="44"/>
    </row>
    <row r="55" spans="2:401" ht="3.65" customHeight="1" x14ac:dyDescent="0.65">
      <c r="B55" s="27"/>
      <c r="C55" s="28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86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 s="902"/>
      <c r="BT55" s="879"/>
      <c r="BU55" s="146"/>
      <c r="BV55" s="147"/>
      <c r="BW55" s="314"/>
      <c r="BX55" s="314"/>
      <c r="BY55" s="314"/>
      <c r="BZ55" s="314"/>
      <c r="CA55" s="314"/>
      <c r="CB55" s="314"/>
      <c r="CC55" s="317"/>
      <c r="CD55" s="312"/>
      <c r="CE55" s="171"/>
      <c r="CF55" s="171"/>
      <c r="CG55"/>
      <c r="CH55"/>
      <c r="CI55"/>
      <c r="CJ55"/>
      <c r="CK55"/>
      <c r="FJ55" s="148"/>
      <c r="FK55" s="148"/>
      <c r="FL55" s="148"/>
      <c r="FM55" s="149"/>
      <c r="FN55" s="149"/>
      <c r="FY55" s="985"/>
      <c r="FZ55" s="985"/>
      <c r="GA55" s="985"/>
      <c r="GB55" s="985"/>
      <c r="GC55" s="985"/>
      <c r="GD55" s="985"/>
      <c r="GE55" s="985"/>
      <c r="GG55" s="985"/>
      <c r="GH55" s="985"/>
      <c r="GI55" s="985"/>
      <c r="GJ55" s="985"/>
      <c r="GK55" s="985"/>
      <c r="GL55" s="985"/>
      <c r="GM55" s="985"/>
      <c r="GO55" s="985"/>
      <c r="GP55" s="985"/>
      <c r="GQ55" s="985"/>
      <c r="GR55" s="985"/>
      <c r="GS55" s="985"/>
      <c r="GT55" s="985"/>
      <c r="GU55" s="985"/>
      <c r="GV55" s="985"/>
      <c r="GX55" s="952"/>
      <c r="GY55" s="952"/>
      <c r="GZ55" s="952"/>
      <c r="HA55" s="952"/>
      <c r="HB55" s="952"/>
      <c r="HC55" s="952"/>
      <c r="HD55" s="952"/>
      <c r="HE55" s="952"/>
      <c r="HF55" s="952"/>
      <c r="HG55" s="952"/>
      <c r="HH55" s="952"/>
      <c r="HI55" s="952"/>
      <c r="HJ55" s="952"/>
      <c r="HK55" s="952"/>
      <c r="HL55" s="952"/>
      <c r="HM55" s="952"/>
      <c r="HN55" s="952"/>
      <c r="HO55" s="952"/>
      <c r="HP55" s="952"/>
      <c r="HQ55" s="952"/>
      <c r="HR55" s="952"/>
      <c r="HS55" s="952"/>
      <c r="HT55" s="952"/>
      <c r="HU55" s="952"/>
      <c r="HV55" s="952"/>
      <c r="HW55" s="952"/>
      <c r="HX55" s="952"/>
      <c r="HY55" s="952"/>
      <c r="HZ55" s="952"/>
      <c r="IA55" s="952"/>
      <c r="IB55" s="952"/>
      <c r="IC55" s="952"/>
      <c r="ID55" s="952"/>
      <c r="IE55" s="952"/>
      <c r="IF55" s="952"/>
      <c r="IG55" s="952"/>
      <c r="IH55" s="952"/>
      <c r="II55" s="952"/>
      <c r="IJ55" s="952"/>
      <c r="IK55" s="952"/>
      <c r="IL55" s="952"/>
      <c r="IM55" s="172"/>
      <c r="IN55" s="952"/>
      <c r="IO55" s="952"/>
      <c r="IP55" s="952"/>
      <c r="IQ55" s="952"/>
      <c r="IR55" s="952"/>
      <c r="IS55" s="952"/>
      <c r="IT55" s="952"/>
      <c r="IU55" s="952"/>
      <c r="IV55" s="952"/>
      <c r="IW55" s="952"/>
      <c r="IX55" s="172"/>
      <c r="IY55" s="952"/>
      <c r="IZ55" s="952"/>
      <c r="JA55" s="952"/>
      <c r="JB55" s="953"/>
      <c r="JC55" s="964"/>
      <c r="JD55" s="964"/>
      <c r="JE55" s="964"/>
      <c r="JF55" s="965"/>
      <c r="JG55" s="966"/>
      <c r="JH55" s="964"/>
      <c r="JI55" s="964"/>
      <c r="JJ55" s="965"/>
      <c r="JK55" s="966"/>
      <c r="JL55" s="964"/>
      <c r="JM55" s="964"/>
      <c r="JN55" s="964"/>
      <c r="JR55" s="150"/>
      <c r="JS55" s="879"/>
      <c r="JT55" s="880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 s="43"/>
      <c r="OK55" s="44"/>
    </row>
    <row r="56" spans="2:401" ht="3.65" customHeight="1" x14ac:dyDescent="0.65">
      <c r="B56" s="27"/>
      <c r="C56" s="28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8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 s="902"/>
      <c r="BT56" s="879"/>
      <c r="BU56" s="146"/>
      <c r="BV56" s="147"/>
      <c r="BW56" s="314"/>
      <c r="BX56" s="314"/>
      <c r="BY56" s="314"/>
      <c r="BZ56" s="314"/>
      <c r="CA56" s="314"/>
      <c r="CB56" s="314"/>
      <c r="CC56" s="317"/>
      <c r="CD56" s="318"/>
      <c r="CE56" s="171"/>
      <c r="CF56" s="171"/>
      <c r="CG56"/>
      <c r="CH56"/>
      <c r="CI56"/>
      <c r="CJ56"/>
      <c r="CK56"/>
      <c r="FJ56" s="148"/>
      <c r="FK56" s="148"/>
      <c r="FL56" s="148"/>
      <c r="FM56" s="149"/>
      <c r="FN56" s="149"/>
      <c r="FY56" s="985"/>
      <c r="FZ56" s="985"/>
      <c r="GA56" s="985"/>
      <c r="GB56" s="985"/>
      <c r="GC56" s="985"/>
      <c r="GD56" s="985"/>
      <c r="GE56" s="985"/>
      <c r="GG56" s="985"/>
      <c r="GH56" s="985"/>
      <c r="GI56" s="985"/>
      <c r="GJ56" s="985"/>
      <c r="GK56" s="985"/>
      <c r="GL56" s="985"/>
      <c r="GM56" s="985"/>
      <c r="GO56" s="985"/>
      <c r="GP56" s="985"/>
      <c r="GQ56" s="985"/>
      <c r="GR56" s="985"/>
      <c r="GS56" s="985"/>
      <c r="GT56" s="985"/>
      <c r="GU56" s="985"/>
      <c r="GV56" s="985"/>
      <c r="GX56" s="952"/>
      <c r="GY56" s="952"/>
      <c r="GZ56" s="952"/>
      <c r="HA56" s="952"/>
      <c r="HB56" s="952"/>
      <c r="HC56" s="952"/>
      <c r="HD56" s="952"/>
      <c r="HE56" s="952"/>
      <c r="HF56" s="952"/>
      <c r="HG56" s="952"/>
      <c r="HH56" s="952"/>
      <c r="HI56" s="952"/>
      <c r="HJ56" s="952"/>
      <c r="HK56" s="952"/>
      <c r="HL56" s="952"/>
      <c r="HM56" s="952"/>
      <c r="HN56" s="952"/>
      <c r="HO56" s="952"/>
      <c r="HP56" s="952"/>
      <c r="HQ56" s="952"/>
      <c r="HR56" s="952"/>
      <c r="HS56" s="952"/>
      <c r="HT56" s="952"/>
      <c r="HU56" s="952"/>
      <c r="HV56" s="952"/>
      <c r="HW56" s="952"/>
      <c r="HX56" s="952"/>
      <c r="HY56" s="952"/>
      <c r="HZ56" s="952"/>
      <c r="IA56" s="952"/>
      <c r="IB56" s="952"/>
      <c r="IC56" s="952"/>
      <c r="ID56" s="952"/>
      <c r="IE56" s="952"/>
      <c r="IF56" s="952"/>
      <c r="IG56" s="952"/>
      <c r="IH56" s="952"/>
      <c r="II56" s="952"/>
      <c r="IJ56" s="952"/>
      <c r="IK56" s="952"/>
      <c r="IL56" s="952"/>
      <c r="IM56" s="171"/>
      <c r="IN56" s="952"/>
      <c r="IO56" s="952"/>
      <c r="IP56" s="952"/>
      <c r="IQ56" s="952"/>
      <c r="IR56" s="952"/>
      <c r="IS56" s="952"/>
      <c r="IT56" s="952"/>
      <c r="IU56" s="952"/>
      <c r="IV56" s="952"/>
      <c r="IW56" s="952"/>
      <c r="IX56" s="172"/>
      <c r="IY56" s="952"/>
      <c r="IZ56" s="952"/>
      <c r="JA56" s="952"/>
      <c r="JB56" s="953"/>
      <c r="JC56" s="964"/>
      <c r="JD56" s="964"/>
      <c r="JE56" s="964"/>
      <c r="JF56" s="965"/>
      <c r="JG56" s="966"/>
      <c r="JH56" s="964"/>
      <c r="JI56" s="964"/>
      <c r="JJ56" s="965"/>
      <c r="JK56" s="966"/>
      <c r="JL56" s="964"/>
      <c r="JM56" s="964"/>
      <c r="JN56" s="964"/>
      <c r="JR56" s="150"/>
      <c r="JS56" s="879"/>
      <c r="JT56" s="880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 s="43"/>
      <c r="OK56" s="44"/>
    </row>
    <row r="57" spans="2:401" ht="3.65" customHeight="1" x14ac:dyDescent="0.65">
      <c r="B57" s="27"/>
      <c r="C57" s="28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86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 s="903"/>
      <c r="BT57" s="881"/>
      <c r="BU57" s="157"/>
      <c r="BV57" s="147"/>
      <c r="BW57" s="314"/>
      <c r="BX57" s="314"/>
      <c r="BY57" s="314"/>
      <c r="BZ57" s="314"/>
      <c r="CA57" s="314"/>
      <c r="CB57" s="314"/>
      <c r="CC57"/>
      <c r="CD57" s="316"/>
      <c r="CE57" s="171"/>
      <c r="CF57" s="171"/>
      <c r="CG57"/>
      <c r="CH57"/>
      <c r="CI57"/>
      <c r="CJ57"/>
      <c r="CK57"/>
      <c r="FJ57" s="148"/>
      <c r="FK57" s="148"/>
      <c r="FL57" s="148"/>
      <c r="FM57" s="149"/>
      <c r="FN57" s="149"/>
      <c r="FY57" s="985"/>
      <c r="FZ57" s="985"/>
      <c r="GA57" s="985"/>
      <c r="GB57" s="985"/>
      <c r="GC57" s="985"/>
      <c r="GD57" s="985"/>
      <c r="GE57" s="985"/>
      <c r="GG57" s="985"/>
      <c r="GH57" s="985"/>
      <c r="GI57" s="985"/>
      <c r="GJ57" s="985"/>
      <c r="GK57" s="985"/>
      <c r="GL57" s="985"/>
      <c r="GM57" s="985"/>
      <c r="GO57" s="985"/>
      <c r="GP57" s="985"/>
      <c r="GQ57" s="985"/>
      <c r="GR57" s="985"/>
      <c r="GS57" s="985"/>
      <c r="GT57" s="985"/>
      <c r="GU57" s="985"/>
      <c r="GV57" s="985"/>
      <c r="GX57" s="952"/>
      <c r="GY57" s="952"/>
      <c r="GZ57" s="952"/>
      <c r="HA57" s="952"/>
      <c r="HB57" s="952"/>
      <c r="HC57" s="952"/>
      <c r="HD57" s="952"/>
      <c r="HE57" s="952"/>
      <c r="HF57" s="952"/>
      <c r="HG57" s="952"/>
      <c r="HH57" s="952"/>
      <c r="HI57" s="952"/>
      <c r="HJ57" s="952"/>
      <c r="HK57" s="952"/>
      <c r="HL57" s="952"/>
      <c r="HM57" s="952"/>
      <c r="HN57" s="952"/>
      <c r="HO57" s="952"/>
      <c r="HP57" s="952"/>
      <c r="HQ57" s="952"/>
      <c r="HR57" s="952"/>
      <c r="HS57" s="952"/>
      <c r="HT57" s="952"/>
      <c r="HU57" s="952"/>
      <c r="HV57" s="952"/>
      <c r="HW57" s="952"/>
      <c r="HX57" s="952"/>
      <c r="HY57" s="952"/>
      <c r="HZ57" s="952"/>
      <c r="IA57" s="952"/>
      <c r="IB57" s="952"/>
      <c r="IC57" s="952"/>
      <c r="ID57" s="952"/>
      <c r="IE57" s="952"/>
      <c r="IF57" s="952"/>
      <c r="IG57" s="952"/>
      <c r="IH57" s="952"/>
      <c r="II57" s="952"/>
      <c r="IJ57" s="952"/>
      <c r="IK57" s="952"/>
      <c r="IL57" s="952"/>
      <c r="IM57" s="171"/>
      <c r="IN57" s="952"/>
      <c r="IO57" s="952"/>
      <c r="IP57" s="952"/>
      <c r="IQ57" s="952"/>
      <c r="IR57" s="952"/>
      <c r="IS57" s="952"/>
      <c r="IT57" s="952"/>
      <c r="IU57" s="952"/>
      <c r="IV57" s="952"/>
      <c r="IW57" s="952"/>
      <c r="IX57" s="172"/>
      <c r="IY57" s="952"/>
      <c r="IZ57" s="952"/>
      <c r="JA57" s="952"/>
      <c r="JB57" s="953"/>
      <c r="JC57" s="964"/>
      <c r="JD57" s="964"/>
      <c r="JE57" s="964"/>
      <c r="JF57" s="965"/>
      <c r="JG57" s="966"/>
      <c r="JH57" s="964"/>
      <c r="JI57" s="964"/>
      <c r="JJ57" s="965"/>
      <c r="JK57" s="966"/>
      <c r="JL57" s="964"/>
      <c r="JM57" s="964"/>
      <c r="JN57" s="964"/>
      <c r="JR57" s="159"/>
      <c r="JS57" s="881"/>
      <c r="JT57" s="882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 s="43"/>
      <c r="OK57" s="44"/>
    </row>
    <row r="58" spans="2:401" ht="3.65" customHeight="1" x14ac:dyDescent="0.65">
      <c r="B58" s="27"/>
      <c r="C58" s="28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U58" s="75"/>
      <c r="AV58" s="75"/>
      <c r="AW58" s="75"/>
      <c r="AX58" s="75"/>
      <c r="AY58" s="75"/>
      <c r="AZ58" s="86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 s="900" t="s">
        <v>23</v>
      </c>
      <c r="BT58" s="901"/>
      <c r="BU58" s="146"/>
      <c r="BV58" s="147"/>
      <c r="BW58" s="928">
        <v>1100</v>
      </c>
      <c r="BX58" s="928"/>
      <c r="BY58" s="928"/>
      <c r="BZ58" s="928"/>
      <c r="CA58" s="928"/>
      <c r="CB58" s="928"/>
      <c r="CC58" s="317"/>
      <c r="CD58" s="318"/>
      <c r="CE58"/>
      <c r="CF58"/>
      <c r="CG58"/>
      <c r="CH58"/>
      <c r="CI58"/>
      <c r="FH58" s="148"/>
      <c r="FI58" s="148"/>
      <c r="FJ58" s="148"/>
      <c r="FK58" s="149"/>
      <c r="FL58" s="149"/>
      <c r="FM58" s="259"/>
      <c r="FN58" s="259"/>
      <c r="FY58" s="986" t="str">
        <f>IF('Panel Inicio M-Confi'!GY65&lt;&gt;"",'Panel Inicio M-Confi'!GY65,"")</f>
        <v>1120</v>
      </c>
      <c r="FZ58" s="986"/>
      <c r="GA58" s="986"/>
      <c r="GB58" s="986"/>
      <c r="GC58" s="986"/>
      <c r="GD58" s="986"/>
      <c r="GE58" s="986"/>
      <c r="GG58" s="986">
        <f>IF('Panel Inicio M-Confi'!GY56&lt;&gt;"",'Panel Inicio M-Confi'!GY56,"")</f>
        <v>1100</v>
      </c>
      <c r="GH58" s="986"/>
      <c r="GI58" s="986"/>
      <c r="GJ58" s="986"/>
      <c r="GK58" s="986"/>
      <c r="GL58" s="986"/>
      <c r="GM58" s="986"/>
      <c r="GO58" s="986">
        <f>IF('Panel Inicio M-Confi'!GY74&lt;&gt;"",'Panel Inicio M-Confi'!GY74,"")</f>
        <v>400</v>
      </c>
      <c r="GP58" s="986"/>
      <c r="GQ58" s="986"/>
      <c r="GR58" s="986"/>
      <c r="GS58" s="986"/>
      <c r="GT58" s="986"/>
      <c r="GU58" s="986"/>
      <c r="GV58" s="986"/>
      <c r="GX58" s="954" t="str">
        <f>_xlfn.XLOOKUP(U999,BD_G!C:C,BD_G!W:W,"-")</f>
        <v>EnvolventeNEO / H:1100W:1120D: mm</v>
      </c>
      <c r="GY58" s="954"/>
      <c r="GZ58" s="954"/>
      <c r="HA58" s="954"/>
      <c r="HB58" s="954"/>
      <c r="HC58" s="954"/>
      <c r="HD58" s="954"/>
      <c r="HE58" s="954"/>
      <c r="HF58" s="954"/>
      <c r="HG58" s="954"/>
      <c r="HH58" s="954"/>
      <c r="HI58" s="954"/>
      <c r="HJ58" s="954"/>
      <c r="HK58" s="954"/>
      <c r="HL58" s="954"/>
      <c r="HM58" s="954"/>
      <c r="HN58" s="954"/>
      <c r="HO58" s="954"/>
      <c r="HP58" s="954"/>
      <c r="HQ58" s="954"/>
      <c r="HR58" s="954"/>
      <c r="HS58" s="954"/>
      <c r="HT58" s="954"/>
      <c r="HU58" s="954"/>
      <c r="HV58" s="954"/>
      <c r="HW58" s="954"/>
      <c r="HX58" s="954"/>
      <c r="HY58" s="954"/>
      <c r="HZ58" s="954"/>
      <c r="IA58" s="954"/>
      <c r="IB58" s="954"/>
      <c r="IC58" s="954"/>
      <c r="ID58" s="954"/>
      <c r="IE58" s="954"/>
      <c r="IF58" s="954"/>
      <c r="IG58" s="954"/>
      <c r="IH58" s="954"/>
      <c r="II58" s="954"/>
      <c r="IJ58" s="954"/>
      <c r="IK58" s="954"/>
      <c r="IL58" s="954"/>
      <c r="IM58" s="174"/>
      <c r="IN58" s="939" t="str">
        <f>_xlfn.XLOOKUP(U999,BD_G!C:C,BD_G!H:H,"-")</f>
        <v>1116169</v>
      </c>
      <c r="IO58" s="939"/>
      <c r="IP58" s="939"/>
      <c r="IQ58" s="939"/>
      <c r="IR58" s="939"/>
      <c r="IS58" s="939"/>
      <c r="IT58" s="939"/>
      <c r="IU58" s="939"/>
      <c r="IV58" s="939"/>
      <c r="IW58" s="940"/>
      <c r="IX58" s="172"/>
      <c r="IY58" s="804" t="s">
        <v>98</v>
      </c>
      <c r="IZ58" s="804"/>
      <c r="JA58" s="804"/>
      <c r="JB58" s="967"/>
      <c r="JC58" s="947" t="b">
        <v>0</v>
      </c>
      <c r="JD58" s="947"/>
      <c r="JE58" s="947"/>
      <c r="JF58" s="948"/>
      <c r="JG58" s="947" t="b">
        <v>0</v>
      </c>
      <c r="JH58" s="947"/>
      <c r="JI58" s="947"/>
      <c r="JJ58" s="948"/>
      <c r="JK58" s="947" t="b">
        <v>0</v>
      </c>
      <c r="JL58" s="947"/>
      <c r="JM58" s="947"/>
      <c r="JN58" s="948"/>
      <c r="JR58" s="177"/>
      <c r="JS58" s="901" t="s">
        <v>23</v>
      </c>
      <c r="JT58" s="951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 s="43"/>
      <c r="OK58" s="44"/>
    </row>
    <row r="59" spans="2:401" ht="3.65" customHeight="1" x14ac:dyDescent="0.65">
      <c r="B59" s="27"/>
      <c r="C59" s="28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86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 s="902"/>
      <c r="BT59" s="879"/>
      <c r="BU59" s="146"/>
      <c r="BV59" s="147"/>
      <c r="BW59" s="928"/>
      <c r="BX59" s="928"/>
      <c r="BY59" s="928"/>
      <c r="BZ59" s="928"/>
      <c r="CA59" s="928"/>
      <c r="CB59" s="928"/>
      <c r="CC59" s="311"/>
      <c r="CD59" s="312"/>
      <c r="CE59"/>
      <c r="CF59" s="413"/>
      <c r="CG59" s="414"/>
      <c r="CH59" s="414"/>
      <c r="CI59" s="414"/>
      <c r="CJ59" s="414"/>
      <c r="CK59" s="414"/>
      <c r="CL59" s="414"/>
      <c r="CM59" s="414"/>
      <c r="CN59" s="414"/>
      <c r="CO59" s="414"/>
      <c r="CP59" s="414"/>
      <c r="CQ59" s="414"/>
      <c r="CR59" s="414"/>
      <c r="CS59" s="414"/>
      <c r="CT59" s="414"/>
      <c r="CU59" s="414"/>
      <c r="CV59" s="414"/>
      <c r="CW59" s="414"/>
      <c r="CX59" s="414"/>
      <c r="CY59" s="414"/>
      <c r="CZ59" s="414"/>
      <c r="DA59" s="414"/>
      <c r="DB59" s="414"/>
      <c r="DC59" s="414"/>
      <c r="DD59" s="414"/>
      <c r="DE59" s="414"/>
      <c r="DF59" s="414"/>
      <c r="DG59" s="414"/>
      <c r="DH59" s="414"/>
      <c r="DI59" s="414"/>
      <c r="DJ59" s="414"/>
      <c r="DK59" s="414"/>
      <c r="DL59" s="414"/>
      <c r="DM59" s="414"/>
      <c r="DN59" s="414"/>
      <c r="DO59" s="414"/>
      <c r="DP59" s="414"/>
      <c r="DQ59" s="414"/>
      <c r="DR59" s="414"/>
      <c r="DS59" s="414"/>
      <c r="DT59" s="414"/>
      <c r="DU59" s="414"/>
      <c r="DV59" s="414"/>
      <c r="DW59" s="414"/>
      <c r="DX59" s="414"/>
      <c r="DY59" s="414"/>
      <c r="DZ59" s="414"/>
      <c r="EA59" s="414"/>
      <c r="EB59" s="414"/>
      <c r="EC59" s="414"/>
      <c r="ED59" s="414"/>
      <c r="EE59" s="414"/>
      <c r="EF59" s="414"/>
      <c r="EG59" s="414"/>
      <c r="EH59" s="414"/>
      <c r="EI59" s="414"/>
      <c r="EJ59" s="414"/>
      <c r="EK59" s="414"/>
      <c r="EL59" s="414"/>
      <c r="EM59" s="414"/>
      <c r="EN59" s="414"/>
      <c r="EO59" s="414"/>
      <c r="EP59" s="414"/>
      <c r="EQ59" s="414"/>
      <c r="ER59" s="414"/>
      <c r="ES59" s="414"/>
      <c r="ET59" s="414"/>
      <c r="EU59" s="414"/>
      <c r="EV59" s="414"/>
      <c r="EW59" s="414"/>
      <c r="EX59" s="414"/>
      <c r="EY59" s="414"/>
      <c r="EZ59" s="414"/>
      <c r="FA59" s="414"/>
      <c r="FB59" s="414"/>
      <c r="FC59" s="414"/>
      <c r="FD59" s="414"/>
      <c r="FE59" s="414"/>
      <c r="FF59" s="414"/>
      <c r="FG59" s="414"/>
      <c r="FH59" s="414"/>
      <c r="FI59" s="414"/>
      <c r="FJ59" s="414"/>
      <c r="FK59" s="414"/>
      <c r="FL59" s="414"/>
      <c r="FM59" s="414"/>
      <c r="FN59" s="414"/>
      <c r="FO59" s="414"/>
      <c r="FP59" s="414"/>
      <c r="FQ59" s="415"/>
      <c r="FR59" s="416"/>
      <c r="FY59" s="986"/>
      <c r="FZ59" s="986"/>
      <c r="GA59" s="986"/>
      <c r="GB59" s="986"/>
      <c r="GC59" s="986"/>
      <c r="GD59" s="986"/>
      <c r="GE59" s="986"/>
      <c r="GG59" s="986"/>
      <c r="GH59" s="986"/>
      <c r="GI59" s="986"/>
      <c r="GJ59" s="986"/>
      <c r="GK59" s="986"/>
      <c r="GL59" s="986"/>
      <c r="GM59" s="986"/>
      <c r="GO59" s="986"/>
      <c r="GP59" s="986"/>
      <c r="GQ59" s="986"/>
      <c r="GR59" s="986"/>
      <c r="GS59" s="986"/>
      <c r="GT59" s="986"/>
      <c r="GU59" s="986"/>
      <c r="GV59" s="986"/>
      <c r="GX59" s="954"/>
      <c r="GY59" s="954"/>
      <c r="GZ59" s="954"/>
      <c r="HA59" s="954"/>
      <c r="HB59" s="954"/>
      <c r="HC59" s="954"/>
      <c r="HD59" s="954"/>
      <c r="HE59" s="954"/>
      <c r="HF59" s="954"/>
      <c r="HG59" s="954"/>
      <c r="HH59" s="954"/>
      <c r="HI59" s="954"/>
      <c r="HJ59" s="954"/>
      <c r="HK59" s="954"/>
      <c r="HL59" s="954"/>
      <c r="HM59" s="954"/>
      <c r="HN59" s="954"/>
      <c r="HO59" s="954"/>
      <c r="HP59" s="954"/>
      <c r="HQ59" s="954"/>
      <c r="HR59" s="954"/>
      <c r="HS59" s="954"/>
      <c r="HT59" s="954"/>
      <c r="HU59" s="954"/>
      <c r="HV59" s="954"/>
      <c r="HW59" s="954"/>
      <c r="HX59" s="954"/>
      <c r="HY59" s="954"/>
      <c r="HZ59" s="954"/>
      <c r="IA59" s="954"/>
      <c r="IB59" s="954"/>
      <c r="IC59" s="954"/>
      <c r="ID59" s="954"/>
      <c r="IE59" s="954"/>
      <c r="IF59" s="954"/>
      <c r="IG59" s="954"/>
      <c r="IH59" s="954"/>
      <c r="II59" s="954"/>
      <c r="IJ59" s="954"/>
      <c r="IK59" s="954"/>
      <c r="IL59" s="954"/>
      <c r="IM59" s="174"/>
      <c r="IN59" s="939"/>
      <c r="IO59" s="939"/>
      <c r="IP59" s="939"/>
      <c r="IQ59" s="939"/>
      <c r="IR59" s="939"/>
      <c r="IS59" s="939"/>
      <c r="IT59" s="939"/>
      <c r="IU59" s="939"/>
      <c r="IV59" s="939"/>
      <c r="IW59" s="940"/>
      <c r="IX59" s="172"/>
      <c r="IY59" s="804"/>
      <c r="IZ59" s="804"/>
      <c r="JA59" s="804"/>
      <c r="JB59" s="967"/>
      <c r="JC59" s="947"/>
      <c r="JD59" s="947"/>
      <c r="JE59" s="947"/>
      <c r="JF59" s="948"/>
      <c r="JG59" s="947"/>
      <c r="JH59" s="947"/>
      <c r="JI59" s="947"/>
      <c r="JJ59" s="948"/>
      <c r="JK59" s="947"/>
      <c r="JL59" s="947"/>
      <c r="JM59" s="947"/>
      <c r="JN59" s="948"/>
      <c r="JR59" s="178"/>
      <c r="JS59" s="879"/>
      <c r="JT59" s="880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 s="43"/>
      <c r="OK59" s="44"/>
    </row>
    <row r="60" spans="2:401" ht="3.65" customHeight="1" x14ac:dyDescent="0.65">
      <c r="B60" s="27"/>
      <c r="C60" s="28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86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 s="902"/>
      <c r="BT60" s="879"/>
      <c r="BU60" s="146"/>
      <c r="BV60" s="147"/>
      <c r="BW60" s="313"/>
      <c r="BX60" s="313"/>
      <c r="BY60" s="313"/>
      <c r="BZ60" s="313"/>
      <c r="CA60" s="313"/>
      <c r="CB60" s="313"/>
      <c r="CC60"/>
      <c r="CD60" s="315"/>
      <c r="CE60"/>
      <c r="CF60" s="417"/>
      <c r="CG60" s="418"/>
      <c r="CH60" s="418"/>
      <c r="CI60" s="418"/>
      <c r="CJ60" s="418"/>
      <c r="CK60" s="418"/>
      <c r="CL60" s="418"/>
      <c r="CM60" s="418"/>
      <c r="CN60" s="418"/>
      <c r="CO60" s="418"/>
      <c r="CP60" s="418"/>
      <c r="CQ60" s="418"/>
      <c r="CR60" s="418"/>
      <c r="CS60" s="418"/>
      <c r="CT60" s="418"/>
      <c r="CU60" s="418"/>
      <c r="CV60" s="418"/>
      <c r="CW60" s="418"/>
      <c r="CX60" s="418"/>
      <c r="CY60" s="418"/>
      <c r="CZ60" s="418"/>
      <c r="DA60" s="418"/>
      <c r="DB60" s="418"/>
      <c r="DC60" s="418"/>
      <c r="DD60" s="418"/>
      <c r="DE60" s="418"/>
      <c r="DF60" s="418"/>
      <c r="DG60" s="418"/>
      <c r="DH60" s="418"/>
      <c r="DI60" s="418"/>
      <c r="DJ60" s="418"/>
      <c r="DK60" s="418"/>
      <c r="DL60" s="418"/>
      <c r="DM60" s="418"/>
      <c r="DN60" s="418"/>
      <c r="DO60" s="418"/>
      <c r="DP60" s="418"/>
      <c r="DQ60" s="418"/>
      <c r="DR60" s="418"/>
      <c r="DS60" s="418"/>
      <c r="DT60" s="418"/>
      <c r="DU60" s="418"/>
      <c r="DV60" s="418"/>
      <c r="DW60" s="418"/>
      <c r="DX60" s="418"/>
      <c r="DY60" s="418"/>
      <c r="DZ60" s="418"/>
      <c r="EA60" s="418"/>
      <c r="EB60" s="418"/>
      <c r="EC60" s="418"/>
      <c r="ED60" s="418"/>
      <c r="EE60" s="418"/>
      <c r="EF60" s="418"/>
      <c r="EG60" s="418"/>
      <c r="EH60" s="418"/>
      <c r="EI60" s="418"/>
      <c r="EJ60" s="418"/>
      <c r="EK60" s="418"/>
      <c r="EL60" s="418"/>
      <c r="EM60" s="418"/>
      <c r="EN60" s="418"/>
      <c r="EO60" s="418"/>
      <c r="EP60" s="418"/>
      <c r="EQ60" s="418"/>
      <c r="ER60" s="418"/>
      <c r="ES60" s="418"/>
      <c r="ET60" s="418"/>
      <c r="EU60" s="418"/>
      <c r="EV60" s="418"/>
      <c r="EW60" s="418"/>
      <c r="EX60" s="418"/>
      <c r="EY60" s="418"/>
      <c r="EZ60" s="418"/>
      <c r="FA60" s="418"/>
      <c r="FB60" s="418"/>
      <c r="FC60" s="418"/>
      <c r="FD60" s="418"/>
      <c r="FE60" s="418"/>
      <c r="FF60" s="418"/>
      <c r="FG60" s="418"/>
      <c r="FH60" s="418"/>
      <c r="FI60" s="418"/>
      <c r="FJ60" s="418"/>
      <c r="FK60" s="418"/>
      <c r="FL60" s="418"/>
      <c r="FM60" s="418"/>
      <c r="FN60" s="418"/>
      <c r="FO60" s="418"/>
      <c r="FP60" s="418"/>
      <c r="FQ60" s="419"/>
      <c r="FR60" s="416"/>
      <c r="FY60" s="987"/>
      <c r="FZ60" s="987"/>
      <c r="GA60" s="987"/>
      <c r="GB60" s="987"/>
      <c r="GC60" s="987"/>
      <c r="GD60" s="987"/>
      <c r="GE60" s="987"/>
      <c r="GG60" s="987"/>
      <c r="GH60" s="987"/>
      <c r="GI60" s="987"/>
      <c r="GJ60" s="987"/>
      <c r="GK60" s="987"/>
      <c r="GL60" s="987"/>
      <c r="GM60" s="987"/>
      <c r="GO60" s="987"/>
      <c r="GP60" s="987"/>
      <c r="GQ60" s="987"/>
      <c r="GR60" s="987"/>
      <c r="GS60" s="987"/>
      <c r="GT60" s="987"/>
      <c r="GU60" s="987"/>
      <c r="GV60" s="987"/>
      <c r="GX60" s="955"/>
      <c r="GY60" s="955"/>
      <c r="GZ60" s="955"/>
      <c r="HA60" s="955"/>
      <c r="HB60" s="955"/>
      <c r="HC60" s="955"/>
      <c r="HD60" s="955"/>
      <c r="HE60" s="955"/>
      <c r="HF60" s="955"/>
      <c r="HG60" s="955"/>
      <c r="HH60" s="955"/>
      <c r="HI60" s="955"/>
      <c r="HJ60" s="955"/>
      <c r="HK60" s="955"/>
      <c r="HL60" s="955"/>
      <c r="HM60" s="955"/>
      <c r="HN60" s="955"/>
      <c r="HO60" s="955"/>
      <c r="HP60" s="955"/>
      <c r="HQ60" s="955"/>
      <c r="HR60" s="955"/>
      <c r="HS60" s="955"/>
      <c r="HT60" s="955"/>
      <c r="HU60" s="955"/>
      <c r="HV60" s="955"/>
      <c r="HW60" s="955"/>
      <c r="HX60" s="955"/>
      <c r="HY60" s="955"/>
      <c r="HZ60" s="955"/>
      <c r="IA60" s="955"/>
      <c r="IB60" s="955"/>
      <c r="IC60" s="955"/>
      <c r="ID60" s="955"/>
      <c r="IE60" s="955"/>
      <c r="IF60" s="955"/>
      <c r="IG60" s="955"/>
      <c r="IH60" s="955"/>
      <c r="II60" s="955"/>
      <c r="IJ60" s="955"/>
      <c r="IK60" s="955"/>
      <c r="IL60" s="955"/>
      <c r="IM60" s="174"/>
      <c r="IN60" s="941"/>
      <c r="IO60" s="941"/>
      <c r="IP60" s="941"/>
      <c r="IQ60" s="941"/>
      <c r="IR60" s="941"/>
      <c r="IS60" s="941"/>
      <c r="IT60" s="941"/>
      <c r="IU60" s="941"/>
      <c r="IV60" s="941"/>
      <c r="IW60" s="942"/>
      <c r="IX60" s="172"/>
      <c r="IY60" s="805"/>
      <c r="IZ60" s="805"/>
      <c r="JA60" s="805"/>
      <c r="JB60" s="968"/>
      <c r="JC60" s="949"/>
      <c r="JD60" s="949"/>
      <c r="JE60" s="949"/>
      <c r="JF60" s="950"/>
      <c r="JG60" s="949"/>
      <c r="JH60" s="949"/>
      <c r="JI60" s="949"/>
      <c r="JJ60" s="950"/>
      <c r="JK60" s="949"/>
      <c r="JL60" s="949"/>
      <c r="JM60" s="949"/>
      <c r="JN60" s="950"/>
      <c r="JR60" s="178"/>
      <c r="JS60" s="879"/>
      <c r="JT60" s="88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 s="43"/>
      <c r="OK60" s="44"/>
    </row>
    <row r="61" spans="2:401" ht="3.65" customHeight="1" x14ac:dyDescent="0.65">
      <c r="B61" s="27"/>
      <c r="C61" s="28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86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 s="902"/>
      <c r="BT61" s="879"/>
      <c r="BU61" s="146"/>
      <c r="BV61" s="158"/>
      <c r="BW61" s="314"/>
      <c r="BX61" s="314"/>
      <c r="BY61" s="314"/>
      <c r="BZ61" s="314"/>
      <c r="CA61" s="314"/>
      <c r="CB61" s="314"/>
      <c r="CC61"/>
      <c r="CD61" s="316"/>
      <c r="CE61"/>
      <c r="CF61" s="420"/>
      <c r="CG61" s="421"/>
      <c r="CH61" s="422"/>
      <c r="CI61" s="422"/>
      <c r="CJ61" s="422"/>
      <c r="CK61" s="422"/>
      <c r="CL61" s="422"/>
      <c r="CM61" s="422"/>
      <c r="CN61" s="422"/>
      <c r="CO61" s="422"/>
      <c r="CP61" s="422"/>
      <c r="CQ61" s="422"/>
      <c r="CR61" s="422"/>
      <c r="CS61" s="422"/>
      <c r="CT61" s="422"/>
      <c r="CU61" s="422"/>
      <c r="CV61" s="422"/>
      <c r="CW61" s="422"/>
      <c r="CX61" s="422"/>
      <c r="CY61" s="422"/>
      <c r="CZ61" s="422"/>
      <c r="DA61" s="422"/>
      <c r="DB61" s="422"/>
      <c r="DC61" s="422"/>
      <c r="DD61" s="422"/>
      <c r="DE61" s="422"/>
      <c r="DF61" s="422"/>
      <c r="DG61" s="422"/>
      <c r="DH61" s="422"/>
      <c r="DI61" s="422"/>
      <c r="DJ61" s="422"/>
      <c r="DK61" s="422"/>
      <c r="DL61" s="422"/>
      <c r="DM61" s="422"/>
      <c r="DN61" s="422"/>
      <c r="DO61" s="422"/>
      <c r="DP61" s="422"/>
      <c r="DQ61" s="422"/>
      <c r="DR61" s="422"/>
      <c r="DS61" s="422"/>
      <c r="DT61" s="422"/>
      <c r="DU61" s="422"/>
      <c r="DV61" s="422"/>
      <c r="DW61" s="422"/>
      <c r="DX61" s="422"/>
      <c r="DY61" s="422"/>
      <c r="DZ61" s="422"/>
      <c r="EA61" s="422"/>
      <c r="EB61" s="422"/>
      <c r="EC61" s="422"/>
      <c r="ED61" s="422"/>
      <c r="EE61" s="422"/>
      <c r="EF61" s="422"/>
      <c r="EG61" s="422"/>
      <c r="EH61" s="422"/>
      <c r="EI61" s="422"/>
      <c r="EJ61" s="422"/>
      <c r="EK61" s="422"/>
      <c r="EL61" s="422"/>
      <c r="EM61" s="422"/>
      <c r="EN61" s="422"/>
      <c r="EO61" s="422"/>
      <c r="EP61" s="422"/>
      <c r="EQ61" s="422"/>
      <c r="ER61" s="422"/>
      <c r="ES61" s="422"/>
      <c r="ET61" s="422"/>
      <c r="EU61" s="422"/>
      <c r="EV61" s="422"/>
      <c r="EW61" s="422"/>
      <c r="EX61" s="422"/>
      <c r="EY61" s="422"/>
      <c r="EZ61" s="422"/>
      <c r="FA61" s="422"/>
      <c r="FB61" s="422"/>
      <c r="FC61" s="422"/>
      <c r="FD61" s="422"/>
      <c r="FE61" s="422"/>
      <c r="FF61" s="422"/>
      <c r="FG61" s="422"/>
      <c r="FH61" s="422"/>
      <c r="FI61" s="422"/>
      <c r="FJ61" s="422"/>
      <c r="FK61" s="422"/>
      <c r="FL61" s="422"/>
      <c r="FM61" s="422"/>
      <c r="FN61" s="422"/>
      <c r="FO61" s="422"/>
      <c r="FP61" s="423"/>
      <c r="FQ61" s="171"/>
      <c r="FR61" s="416"/>
      <c r="FW61" s="259"/>
      <c r="FX61" s="259"/>
      <c r="FY61" s="259"/>
      <c r="FZ61" s="259"/>
      <c r="GA61" s="259"/>
      <c r="GB61" s="259"/>
      <c r="GR61" s="259"/>
      <c r="GS61" s="259"/>
      <c r="GT61" s="259"/>
      <c r="GU61" s="259"/>
      <c r="GV61" s="259"/>
      <c r="GW61" s="162"/>
      <c r="GX61" s="162"/>
      <c r="GY61" s="162"/>
      <c r="GZ61" s="162"/>
      <c r="HA61" s="162"/>
      <c r="HB61" s="162"/>
      <c r="HC61" s="162"/>
      <c r="HD61" s="162"/>
      <c r="HE61" s="259"/>
      <c r="HF61" s="259"/>
      <c r="HG61" s="259"/>
      <c r="HH61" s="259"/>
      <c r="HI61" s="259"/>
      <c r="HJ61" s="259"/>
      <c r="HK61" s="259"/>
      <c r="HL61" s="259"/>
      <c r="HM61" s="259"/>
      <c r="HN61" s="259"/>
      <c r="HO61" s="259"/>
      <c r="HP61" s="259"/>
      <c r="HQ61" s="259"/>
      <c r="HR61" s="259"/>
      <c r="HS61" s="259"/>
      <c r="HT61" s="259"/>
      <c r="HU61" s="259"/>
      <c r="HV61" s="259"/>
      <c r="HW61" s="259"/>
      <c r="HX61" s="259"/>
      <c r="HY61" s="259"/>
      <c r="HZ61" s="259"/>
      <c r="IA61" s="259"/>
      <c r="IB61" s="259"/>
      <c r="IC61" s="259"/>
      <c r="ID61" s="259"/>
      <c r="IE61" s="259"/>
      <c r="IF61" s="259"/>
      <c r="IG61" s="259"/>
      <c r="IH61" s="259"/>
      <c r="II61" s="259"/>
      <c r="IJ61" s="259"/>
      <c r="IK61" s="259"/>
      <c r="IL61" s="259"/>
      <c r="IM61" s="259"/>
      <c r="IN61" s="343"/>
      <c r="IO61" s="343"/>
      <c r="IP61" s="343"/>
      <c r="IQ61" s="343"/>
      <c r="IR61" s="343"/>
      <c r="IS61" s="343"/>
      <c r="IT61" s="343"/>
      <c r="IU61" s="343"/>
      <c r="IV61" s="343"/>
      <c r="IW61" s="343"/>
      <c r="IX61" s="259"/>
      <c r="IY61" s="259"/>
      <c r="IZ61" s="259"/>
      <c r="JA61" s="259"/>
      <c r="JB61" s="436"/>
      <c r="JC61" s="259"/>
      <c r="JD61" s="259"/>
      <c r="JE61" s="259"/>
      <c r="JF61" s="259"/>
      <c r="JG61" s="259"/>
      <c r="JH61" s="259"/>
      <c r="JI61" s="259"/>
      <c r="JJ61" s="259"/>
      <c r="JK61" s="259"/>
      <c r="JL61" s="259"/>
      <c r="JM61" s="259"/>
      <c r="JN61" s="259"/>
      <c r="JR61" s="178"/>
      <c r="JS61" s="879"/>
      <c r="JT61" s="880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 s="43"/>
      <c r="OK61" s="44"/>
    </row>
    <row r="62" spans="2:401" ht="3.65" customHeight="1" x14ac:dyDescent="0.65">
      <c r="B62" s="27"/>
      <c r="C62" s="28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86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 s="902"/>
      <c r="BT62" s="879"/>
      <c r="BU62" s="146"/>
      <c r="BV62" s="158"/>
      <c r="BW62" s="314"/>
      <c r="BX62" s="314"/>
      <c r="BY62" s="314"/>
      <c r="BZ62" s="314"/>
      <c r="CA62" s="314"/>
      <c r="CB62" s="314"/>
      <c r="CC62"/>
      <c r="CD62" s="315"/>
      <c r="CE62" s="963"/>
      <c r="CF62" s="963"/>
      <c r="CG62" s="424"/>
      <c r="CH62" s="446"/>
      <c r="CI62" s="447"/>
      <c r="CJ62" s="447"/>
      <c r="CK62" s="447"/>
      <c r="CL62" s="447"/>
      <c r="CM62" s="447"/>
      <c r="CN62" s="447"/>
      <c r="CO62" s="447"/>
      <c r="CP62" s="447"/>
      <c r="CQ62" s="447"/>
      <c r="CR62" s="447"/>
      <c r="CS62" s="447"/>
      <c r="CT62" s="447"/>
      <c r="CU62" s="447"/>
      <c r="CV62" s="447"/>
      <c r="CW62" s="447"/>
      <c r="CX62" s="447"/>
      <c r="CY62" s="447"/>
      <c r="CZ62" s="447"/>
      <c r="DA62" s="447"/>
      <c r="DB62" s="447"/>
      <c r="DC62" s="447"/>
      <c r="DD62" s="447"/>
      <c r="DE62" s="447"/>
      <c r="DF62" s="447"/>
      <c r="DG62" s="447"/>
      <c r="DH62" s="447"/>
      <c r="DI62" s="447"/>
      <c r="DJ62" s="447"/>
      <c r="DK62" s="447"/>
      <c r="DL62" s="449"/>
      <c r="DM62" s="466"/>
      <c r="DN62" s="446"/>
      <c r="DO62" s="447"/>
      <c r="DP62" s="447"/>
      <c r="DQ62" s="447"/>
      <c r="DR62" s="447"/>
      <c r="DS62" s="447"/>
      <c r="DT62" s="447"/>
      <c r="DU62" s="447"/>
      <c r="DV62" s="447"/>
      <c r="DW62" s="447"/>
      <c r="DX62" s="447"/>
      <c r="DY62" s="447"/>
      <c r="DZ62" s="447"/>
      <c r="EA62" s="447"/>
      <c r="EB62" s="447"/>
      <c r="EC62" s="447"/>
      <c r="ED62" s="447"/>
      <c r="EE62" s="447"/>
      <c r="EF62" s="447"/>
      <c r="EG62" s="447"/>
      <c r="EH62" s="447"/>
      <c r="EI62" s="447"/>
      <c r="EJ62" s="448"/>
      <c r="EK62" s="448"/>
      <c r="EL62" s="448"/>
      <c r="EM62" s="448"/>
      <c r="EN62" s="447"/>
      <c r="EO62" s="447"/>
      <c r="EP62" s="447"/>
      <c r="EQ62" s="447"/>
      <c r="ER62" s="447"/>
      <c r="ES62" s="447"/>
      <c r="ET62" s="447"/>
      <c r="EU62" s="447"/>
      <c r="EV62" s="447"/>
      <c r="EW62" s="447"/>
      <c r="EX62" s="447"/>
      <c r="EY62" s="447"/>
      <c r="EZ62" s="447"/>
      <c r="FA62" s="447"/>
      <c r="FB62" s="447"/>
      <c r="FC62" s="447"/>
      <c r="FD62" s="447"/>
      <c r="FE62" s="447"/>
      <c r="FF62" s="447"/>
      <c r="FG62" s="447"/>
      <c r="FH62" s="447"/>
      <c r="FI62" s="447"/>
      <c r="FJ62" s="447"/>
      <c r="FK62" s="447"/>
      <c r="FL62" s="447"/>
      <c r="FM62" s="447"/>
      <c r="FN62" s="447"/>
      <c r="FO62" s="449"/>
      <c r="FP62" s="426"/>
      <c r="FQ62" s="962"/>
      <c r="FR62" s="963"/>
      <c r="FW62" s="259"/>
      <c r="FX62" s="259"/>
      <c r="FY62" s="259"/>
      <c r="FZ62" s="259"/>
      <c r="GA62" s="259"/>
      <c r="GB62" s="259"/>
      <c r="GC62" s="259"/>
      <c r="GD62" s="259"/>
      <c r="GE62" s="259"/>
      <c r="GF62" s="259"/>
      <c r="GG62" s="259"/>
      <c r="GH62" s="259"/>
      <c r="GI62" s="259"/>
      <c r="GJ62" s="259"/>
      <c r="GK62" s="259"/>
      <c r="GL62" s="259"/>
      <c r="GM62" s="259"/>
      <c r="GN62" s="259"/>
      <c r="GO62" s="259"/>
      <c r="GP62" s="259"/>
      <c r="GQ62" s="259"/>
      <c r="GR62" s="259"/>
      <c r="GS62" s="259"/>
      <c r="GT62" s="259"/>
      <c r="GU62" s="259"/>
      <c r="GV62" s="259"/>
      <c r="GW62" s="259"/>
      <c r="GX62" s="259"/>
      <c r="GY62" s="259"/>
      <c r="GZ62" s="259"/>
      <c r="HA62" s="259"/>
      <c r="HB62" s="259"/>
      <c r="HC62" s="259"/>
      <c r="HD62" s="259"/>
      <c r="HE62" s="259"/>
      <c r="HF62" s="259"/>
      <c r="HG62" s="259"/>
      <c r="HH62" s="259"/>
      <c r="HI62" s="259"/>
      <c r="HJ62" s="259"/>
      <c r="HK62" s="259"/>
      <c r="HL62" s="259"/>
      <c r="HM62" s="259"/>
      <c r="HN62" s="259"/>
      <c r="HO62" s="259"/>
      <c r="HP62" s="259"/>
      <c r="HQ62" s="259"/>
      <c r="HR62" s="259"/>
      <c r="HS62" s="259"/>
      <c r="HT62" s="259"/>
      <c r="HU62" s="259"/>
      <c r="HV62" s="259"/>
      <c r="HW62" s="259"/>
      <c r="HX62" s="259"/>
      <c r="HY62" s="259"/>
      <c r="HZ62" s="259"/>
      <c r="IA62" s="259"/>
      <c r="IB62" s="259"/>
      <c r="IC62" s="259"/>
      <c r="ID62" s="259"/>
      <c r="IE62" s="259"/>
      <c r="IF62" s="259"/>
      <c r="IG62" s="259"/>
      <c r="IH62" s="259"/>
      <c r="II62" s="259"/>
      <c r="IJ62" s="259"/>
      <c r="IK62" s="259"/>
      <c r="IL62" s="259"/>
      <c r="IM62" s="259"/>
      <c r="IN62" s="343"/>
      <c r="IO62" s="343"/>
      <c r="IP62" s="343"/>
      <c r="IQ62" s="343"/>
      <c r="IR62" s="343"/>
      <c r="IS62" s="343"/>
      <c r="IT62" s="343"/>
      <c r="IU62" s="343"/>
      <c r="IV62" s="343"/>
      <c r="IW62" s="343"/>
      <c r="IX62" s="259"/>
      <c r="IY62" s="259"/>
      <c r="IZ62" s="259"/>
      <c r="JA62" s="259"/>
      <c r="JB62" s="436"/>
      <c r="JC62" s="259"/>
      <c r="JD62" s="259"/>
      <c r="JE62" s="259"/>
      <c r="JF62" s="259"/>
      <c r="JG62" s="259"/>
      <c r="JH62" s="259"/>
      <c r="JI62" s="259"/>
      <c r="JJ62" s="259"/>
      <c r="JK62" s="259"/>
      <c r="JL62" s="259"/>
      <c r="JM62" s="259"/>
      <c r="JN62" s="259"/>
      <c r="JR62" s="178"/>
      <c r="JS62" s="879"/>
      <c r="JT62" s="880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 s="43"/>
      <c r="OK62" s="44"/>
    </row>
    <row r="63" spans="2:401" ht="3.65" customHeight="1" x14ac:dyDescent="0.65">
      <c r="B63" s="27"/>
      <c r="C63" s="28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86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 s="902"/>
      <c r="BT63" s="879"/>
      <c r="BU63" s="907" t="e" vm="13">
        <v>#VALUE!</v>
      </c>
      <c r="BV63" s="147"/>
      <c r="BW63" s="314"/>
      <c r="BX63" s="314"/>
      <c r="BY63" s="314"/>
      <c r="BZ63" s="314"/>
      <c r="CA63" s="314"/>
      <c r="CB63" s="314"/>
      <c r="CC63" s="317"/>
      <c r="CD63" s="312"/>
      <c r="CE63" s="963"/>
      <c r="CF63" s="963"/>
      <c r="CG63" s="424"/>
      <c r="CH63" s="450"/>
      <c r="CI63" s="451"/>
      <c r="CJ63" s="451"/>
      <c r="CK63" s="451"/>
      <c r="CL63" s="451"/>
      <c r="CM63" s="451"/>
      <c r="CN63" s="451"/>
      <c r="CO63" s="451"/>
      <c r="CP63" s="451"/>
      <c r="CQ63" s="451"/>
      <c r="CR63" s="451"/>
      <c r="CS63" s="451"/>
      <c r="CT63" s="451"/>
      <c r="CU63" s="451"/>
      <c r="CV63" s="451"/>
      <c r="CW63" s="451"/>
      <c r="CX63" s="451"/>
      <c r="CY63" s="451"/>
      <c r="CZ63" s="451"/>
      <c r="DA63" s="451"/>
      <c r="DB63" s="451"/>
      <c r="DC63" s="451"/>
      <c r="DD63" s="451"/>
      <c r="DE63" s="451"/>
      <c r="DF63" s="451"/>
      <c r="DG63" s="451"/>
      <c r="DH63" s="451"/>
      <c r="DI63" s="451"/>
      <c r="DJ63" s="451"/>
      <c r="DK63" s="451"/>
      <c r="DL63" s="453"/>
      <c r="DM63" s="467"/>
      <c r="DN63" s="450"/>
      <c r="DO63" s="451"/>
      <c r="DP63" s="451"/>
      <c r="DQ63" s="451"/>
      <c r="DR63" s="451"/>
      <c r="DS63" s="451"/>
      <c r="DT63" s="451"/>
      <c r="DU63" s="451"/>
      <c r="DV63" s="451"/>
      <c r="DW63" s="451"/>
      <c r="DX63" s="451"/>
      <c r="DY63" s="451"/>
      <c r="DZ63" s="451"/>
      <c r="EA63" s="451"/>
      <c r="EB63" s="451"/>
      <c r="EC63" s="451"/>
      <c r="ED63" s="451"/>
      <c r="EE63" s="451"/>
      <c r="EF63" s="451"/>
      <c r="EG63" s="451"/>
      <c r="EH63" s="451"/>
      <c r="EI63" s="451"/>
      <c r="EJ63" s="452"/>
      <c r="EK63" s="452"/>
      <c r="EL63" s="452"/>
      <c r="EM63" s="452"/>
      <c r="EN63" s="451"/>
      <c r="EO63" s="451"/>
      <c r="EP63" s="451"/>
      <c r="EQ63" s="451"/>
      <c r="ER63" s="451"/>
      <c r="ES63" s="451"/>
      <c r="ET63" s="451"/>
      <c r="EU63" s="451"/>
      <c r="EV63" s="451"/>
      <c r="EW63" s="451"/>
      <c r="EX63" s="451"/>
      <c r="EY63" s="451"/>
      <c r="EZ63" s="451"/>
      <c r="FA63" s="451"/>
      <c r="FB63" s="451"/>
      <c r="FC63" s="451"/>
      <c r="FD63" s="451"/>
      <c r="FE63" s="451"/>
      <c r="FF63" s="451"/>
      <c r="FG63" s="451"/>
      <c r="FH63" s="451"/>
      <c r="FI63" s="451"/>
      <c r="FJ63" s="451"/>
      <c r="FK63" s="451"/>
      <c r="FL63" s="451"/>
      <c r="FM63" s="451"/>
      <c r="FN63" s="451"/>
      <c r="FO63" s="453"/>
      <c r="FP63" s="426"/>
      <c r="FQ63" s="962"/>
      <c r="FR63" s="963"/>
      <c r="FY63" s="952" t="s">
        <v>91</v>
      </c>
      <c r="FZ63" s="952"/>
      <c r="GA63" s="952"/>
      <c r="GB63" s="952"/>
      <c r="GC63" s="952"/>
      <c r="GD63" s="952"/>
      <c r="GE63" s="952"/>
      <c r="GF63" s="952"/>
      <c r="GG63" s="952"/>
      <c r="GH63" s="952"/>
      <c r="GI63" s="952"/>
      <c r="GJ63" s="952"/>
      <c r="GK63" s="952"/>
      <c r="GL63" s="952"/>
      <c r="GM63" s="952"/>
      <c r="GN63" s="952"/>
      <c r="GO63" s="952"/>
      <c r="GP63" s="952"/>
      <c r="GQ63" s="952"/>
      <c r="GR63" s="952"/>
      <c r="GT63" s="988" t="s">
        <v>92</v>
      </c>
      <c r="GU63" s="988"/>
      <c r="GV63" s="988"/>
      <c r="GW63" s="988"/>
      <c r="GX63" s="988"/>
      <c r="GY63" s="988"/>
      <c r="GZ63" s="988"/>
      <c r="HA63" s="988"/>
      <c r="HB63" s="988"/>
      <c r="HC63" s="988"/>
      <c r="HD63" s="988"/>
      <c r="HE63" s="988"/>
      <c r="HF63" s="988"/>
      <c r="HG63" s="988"/>
      <c r="HH63" s="988"/>
      <c r="HI63" s="988"/>
      <c r="HJ63" s="988"/>
      <c r="HK63" s="988"/>
      <c r="HL63" s="988"/>
      <c r="HM63" s="988"/>
      <c r="HN63" s="988"/>
      <c r="HO63" s="988"/>
      <c r="HP63" s="988"/>
      <c r="HQ63" s="988"/>
      <c r="HR63" s="988"/>
      <c r="HS63" s="988"/>
      <c r="HT63" s="988"/>
      <c r="HU63" s="988"/>
      <c r="HV63" s="988"/>
      <c r="HW63" s="988"/>
      <c r="HX63" s="988"/>
      <c r="HY63" s="988"/>
      <c r="HZ63" s="988"/>
      <c r="IA63" s="988"/>
      <c r="IB63" s="988"/>
      <c r="IC63" s="988"/>
      <c r="ID63" s="988"/>
      <c r="IE63" s="988"/>
      <c r="IF63" s="988"/>
      <c r="IG63" s="988"/>
      <c r="IH63" s="988"/>
      <c r="II63" s="988"/>
      <c r="IJ63" s="988"/>
      <c r="IK63" s="988"/>
      <c r="IL63" s="988"/>
      <c r="IM63" s="171"/>
      <c r="IN63" s="952" t="s">
        <v>93</v>
      </c>
      <c r="IO63" s="952"/>
      <c r="IP63" s="952"/>
      <c r="IQ63" s="952"/>
      <c r="IR63" s="952"/>
      <c r="IS63" s="952"/>
      <c r="IT63" s="952"/>
      <c r="IU63" s="952"/>
      <c r="IV63" s="952"/>
      <c r="IW63" s="952"/>
      <c r="IX63" s="172"/>
      <c r="IY63" s="952" t="s">
        <v>94</v>
      </c>
      <c r="IZ63" s="952"/>
      <c r="JA63" s="952"/>
      <c r="JB63" s="953"/>
      <c r="JC63" s="964" t="s">
        <v>95</v>
      </c>
      <c r="JD63" s="964"/>
      <c r="JE63" s="964"/>
      <c r="JF63" s="965"/>
      <c r="JG63" s="966" t="s">
        <v>96</v>
      </c>
      <c r="JH63" s="964"/>
      <c r="JI63" s="964"/>
      <c r="JJ63" s="965"/>
      <c r="JK63" s="966" t="s">
        <v>97</v>
      </c>
      <c r="JL63" s="964"/>
      <c r="JM63" s="964"/>
      <c r="JN63" s="964"/>
      <c r="JR63" s="896" t="e" vm="13">
        <v>#VALUE!</v>
      </c>
      <c r="JS63" s="879"/>
      <c r="JT63" s="880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 s="43"/>
      <c r="OK63" s="44"/>
    </row>
    <row r="64" spans="2:401" ht="3.65" customHeight="1" x14ac:dyDescent="0.65">
      <c r="B64" s="27"/>
      <c r="C64" s="28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86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 s="902"/>
      <c r="BT64" s="879"/>
      <c r="BU64" s="907"/>
      <c r="BV64" s="147"/>
      <c r="BW64" s="314"/>
      <c r="BX64" s="314"/>
      <c r="BY64" s="314"/>
      <c r="BZ64" s="314"/>
      <c r="CA64" s="314"/>
      <c r="CB64" s="314"/>
      <c r="CC64" s="317"/>
      <c r="CD64" s="318"/>
      <c r="CE64" s="963"/>
      <c r="CF64" s="963"/>
      <c r="CG64" s="424"/>
      <c r="CH64" s="450"/>
      <c r="CI64" s="451"/>
      <c r="CJ64" s="989" t="e" vm="19">
        <v>#VALUE!</v>
      </c>
      <c r="CK64" s="989"/>
      <c r="CL64" s="989"/>
      <c r="CM64" s="989"/>
      <c r="CN64" s="989"/>
      <c r="CO64" s="989"/>
      <c r="CP64" s="989"/>
      <c r="CQ64" s="989"/>
      <c r="CR64" s="451"/>
      <c r="CS64" s="451"/>
      <c r="CT64" s="451"/>
      <c r="CU64" s="451"/>
      <c r="CV64" s="451"/>
      <c r="CW64" s="451"/>
      <c r="CX64" s="451"/>
      <c r="CY64" s="451"/>
      <c r="CZ64" s="451"/>
      <c r="DA64" s="451"/>
      <c r="DB64" s="451"/>
      <c r="DC64" s="451"/>
      <c r="DD64" s="451"/>
      <c r="DE64" s="451"/>
      <c r="DF64" s="451"/>
      <c r="DG64" s="990" t="e" vm="20">
        <v>#VALUE!</v>
      </c>
      <c r="DH64" s="990"/>
      <c r="DI64" s="990"/>
      <c r="DJ64" s="990"/>
      <c r="DK64" s="451"/>
      <c r="DL64" s="453"/>
      <c r="DM64" s="467"/>
      <c r="DN64" s="450"/>
      <c r="DO64" s="451"/>
      <c r="DP64" s="989" t="e" vm="19">
        <v>#VALUE!</v>
      </c>
      <c r="DQ64" s="989"/>
      <c r="DR64" s="989"/>
      <c r="DS64" s="989"/>
      <c r="DT64" s="989"/>
      <c r="DU64" s="989"/>
      <c r="DV64" s="989"/>
      <c r="DW64" s="989"/>
      <c r="DX64" s="451"/>
      <c r="DY64" s="451"/>
      <c r="DZ64" s="451"/>
      <c r="EA64" s="451"/>
      <c r="EB64" s="451"/>
      <c r="EC64" s="451"/>
      <c r="ED64" s="451"/>
      <c r="EE64" s="451"/>
      <c r="EF64" s="451"/>
      <c r="EG64" s="451"/>
      <c r="EH64" s="451"/>
      <c r="EI64" s="451"/>
      <c r="EJ64" s="452"/>
      <c r="EK64" s="452"/>
      <c r="EL64" s="452"/>
      <c r="EM64" s="452"/>
      <c r="EN64" s="451"/>
      <c r="EO64" s="451"/>
      <c r="EP64" s="451"/>
      <c r="EQ64" s="451"/>
      <c r="ER64" s="451"/>
      <c r="ES64" s="451"/>
      <c r="ET64" s="451"/>
      <c r="EU64" s="451"/>
      <c r="EV64" s="451"/>
      <c r="EW64" s="451"/>
      <c r="EX64" s="451"/>
      <c r="EY64" s="451"/>
      <c r="EZ64" s="451"/>
      <c r="FA64" s="451"/>
      <c r="FB64" s="451"/>
      <c r="FC64" s="451"/>
      <c r="FD64" s="451"/>
      <c r="FE64" s="451"/>
      <c r="FF64" s="451"/>
      <c r="FG64" s="451"/>
      <c r="FH64" s="451"/>
      <c r="FI64" s="451"/>
      <c r="FJ64" s="990" t="e" vm="20">
        <v>#VALUE!</v>
      </c>
      <c r="FK64" s="990"/>
      <c r="FL64" s="990"/>
      <c r="FM64" s="990"/>
      <c r="FN64" s="451"/>
      <c r="FO64" s="453"/>
      <c r="FP64" s="426"/>
      <c r="FQ64" s="962"/>
      <c r="FR64" s="963"/>
      <c r="FY64" s="952"/>
      <c r="FZ64" s="952"/>
      <c r="GA64" s="952"/>
      <c r="GB64" s="952"/>
      <c r="GC64" s="952"/>
      <c r="GD64" s="952"/>
      <c r="GE64" s="952"/>
      <c r="GF64" s="952"/>
      <c r="GG64" s="952"/>
      <c r="GH64" s="952"/>
      <c r="GI64" s="952"/>
      <c r="GJ64" s="952"/>
      <c r="GK64" s="952"/>
      <c r="GL64" s="952"/>
      <c r="GM64" s="952"/>
      <c r="GN64" s="952"/>
      <c r="GO64" s="952"/>
      <c r="GP64" s="952"/>
      <c r="GQ64" s="952"/>
      <c r="GR64" s="952"/>
      <c r="GT64" s="988"/>
      <c r="GU64" s="988"/>
      <c r="GV64" s="988"/>
      <c r="GW64" s="988"/>
      <c r="GX64" s="988"/>
      <c r="GY64" s="988"/>
      <c r="GZ64" s="988"/>
      <c r="HA64" s="988"/>
      <c r="HB64" s="988"/>
      <c r="HC64" s="988"/>
      <c r="HD64" s="988"/>
      <c r="HE64" s="988"/>
      <c r="HF64" s="988"/>
      <c r="HG64" s="988"/>
      <c r="HH64" s="988"/>
      <c r="HI64" s="988"/>
      <c r="HJ64" s="988"/>
      <c r="HK64" s="988"/>
      <c r="HL64" s="988"/>
      <c r="HM64" s="988"/>
      <c r="HN64" s="988"/>
      <c r="HO64" s="988"/>
      <c r="HP64" s="988"/>
      <c r="HQ64" s="988"/>
      <c r="HR64" s="988"/>
      <c r="HS64" s="988"/>
      <c r="HT64" s="988"/>
      <c r="HU64" s="988"/>
      <c r="HV64" s="988"/>
      <c r="HW64" s="988"/>
      <c r="HX64" s="988"/>
      <c r="HY64" s="988"/>
      <c r="HZ64" s="988"/>
      <c r="IA64" s="988"/>
      <c r="IB64" s="988"/>
      <c r="IC64" s="988"/>
      <c r="ID64" s="988"/>
      <c r="IE64" s="988"/>
      <c r="IF64" s="988"/>
      <c r="IG64" s="988"/>
      <c r="IH64" s="988"/>
      <c r="II64" s="988"/>
      <c r="IJ64" s="988"/>
      <c r="IK64" s="988"/>
      <c r="IL64" s="988"/>
      <c r="IM64" s="171"/>
      <c r="IN64" s="952"/>
      <c r="IO64" s="952"/>
      <c r="IP64" s="952"/>
      <c r="IQ64" s="952"/>
      <c r="IR64" s="952"/>
      <c r="IS64" s="952"/>
      <c r="IT64" s="952"/>
      <c r="IU64" s="952"/>
      <c r="IV64" s="952"/>
      <c r="IW64" s="952"/>
      <c r="IX64" s="172"/>
      <c r="IY64" s="952"/>
      <c r="IZ64" s="952"/>
      <c r="JA64" s="952"/>
      <c r="JB64" s="953"/>
      <c r="JC64" s="964"/>
      <c r="JD64" s="964"/>
      <c r="JE64" s="964"/>
      <c r="JF64" s="965"/>
      <c r="JG64" s="966"/>
      <c r="JH64" s="964"/>
      <c r="JI64" s="964"/>
      <c r="JJ64" s="965"/>
      <c r="JK64" s="966"/>
      <c r="JL64" s="964"/>
      <c r="JM64" s="964"/>
      <c r="JN64" s="964"/>
      <c r="JR64" s="896"/>
      <c r="JS64" s="879"/>
      <c r="JT64" s="880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 s="43"/>
      <c r="OK64" s="44"/>
    </row>
    <row r="65" spans="2:401" ht="3.65" customHeight="1" x14ac:dyDescent="0.65">
      <c r="B65" s="27"/>
      <c r="C65" s="28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86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 s="902"/>
      <c r="BT65" s="879"/>
      <c r="BU65" s="146"/>
      <c r="BV65" s="147"/>
      <c r="BW65" s="314"/>
      <c r="BX65" s="314"/>
      <c r="BY65" s="314"/>
      <c r="BZ65" s="314"/>
      <c r="CA65" s="314"/>
      <c r="CB65" s="314"/>
      <c r="CC65"/>
      <c r="CD65" s="316"/>
      <c r="CE65" s="963"/>
      <c r="CF65" s="963"/>
      <c r="CG65" s="424"/>
      <c r="CH65" s="450"/>
      <c r="CI65" s="451"/>
      <c r="CJ65" s="989"/>
      <c r="CK65" s="989"/>
      <c r="CL65" s="989"/>
      <c r="CM65" s="989"/>
      <c r="CN65" s="989"/>
      <c r="CO65" s="989"/>
      <c r="CP65" s="989"/>
      <c r="CQ65" s="989"/>
      <c r="CR65" s="451"/>
      <c r="CS65" s="451"/>
      <c r="CT65" s="451"/>
      <c r="CU65" s="451"/>
      <c r="CV65" s="451"/>
      <c r="CW65" s="451"/>
      <c r="CX65" s="451"/>
      <c r="CY65" s="451"/>
      <c r="CZ65" s="451"/>
      <c r="DA65" s="451"/>
      <c r="DB65" s="451"/>
      <c r="DC65" s="451"/>
      <c r="DD65" s="451"/>
      <c r="DE65" s="451"/>
      <c r="DF65" s="451"/>
      <c r="DG65" s="990"/>
      <c r="DH65" s="990"/>
      <c r="DI65" s="990"/>
      <c r="DJ65" s="990"/>
      <c r="DK65" s="451"/>
      <c r="DL65" s="453"/>
      <c r="DM65" s="467"/>
      <c r="DN65" s="450"/>
      <c r="DO65" s="451"/>
      <c r="DP65" s="989"/>
      <c r="DQ65" s="989"/>
      <c r="DR65" s="989"/>
      <c r="DS65" s="989"/>
      <c r="DT65" s="989"/>
      <c r="DU65" s="989"/>
      <c r="DV65" s="989"/>
      <c r="DW65" s="989"/>
      <c r="DX65" s="451"/>
      <c r="DY65" s="451"/>
      <c r="DZ65" s="451"/>
      <c r="EA65" s="451"/>
      <c r="EB65" s="451"/>
      <c r="EC65" s="451"/>
      <c r="ED65" s="451"/>
      <c r="EE65" s="451"/>
      <c r="EF65" s="451"/>
      <c r="EG65" s="451"/>
      <c r="EH65" s="451"/>
      <c r="EI65" s="451"/>
      <c r="EJ65" s="452"/>
      <c r="EK65" s="452"/>
      <c r="EL65" s="452"/>
      <c r="EM65" s="452"/>
      <c r="EN65" s="451"/>
      <c r="EO65" s="451"/>
      <c r="EP65" s="451"/>
      <c r="EQ65" s="451"/>
      <c r="ER65" s="451"/>
      <c r="ES65" s="451"/>
      <c r="ET65" s="451"/>
      <c r="EU65" s="451"/>
      <c r="EV65" s="451"/>
      <c r="EW65" s="451"/>
      <c r="EX65" s="451"/>
      <c r="EY65" s="451"/>
      <c r="EZ65" s="451"/>
      <c r="FA65" s="451"/>
      <c r="FB65" s="451"/>
      <c r="FC65" s="451"/>
      <c r="FD65" s="451"/>
      <c r="FE65" s="451"/>
      <c r="FF65" s="451"/>
      <c r="FG65" s="451"/>
      <c r="FH65" s="451"/>
      <c r="FI65" s="451"/>
      <c r="FJ65" s="990"/>
      <c r="FK65" s="990"/>
      <c r="FL65" s="990"/>
      <c r="FM65" s="990"/>
      <c r="FN65" s="451"/>
      <c r="FO65" s="453"/>
      <c r="FP65" s="426"/>
      <c r="FQ65" s="962"/>
      <c r="FR65" s="963"/>
      <c r="FY65" s="952"/>
      <c r="FZ65" s="952"/>
      <c r="GA65" s="952"/>
      <c r="GB65" s="952"/>
      <c r="GC65" s="952"/>
      <c r="GD65" s="952"/>
      <c r="GE65" s="952"/>
      <c r="GF65" s="952"/>
      <c r="GG65" s="952"/>
      <c r="GH65" s="952"/>
      <c r="GI65" s="952"/>
      <c r="GJ65" s="952"/>
      <c r="GK65" s="952"/>
      <c r="GL65" s="952"/>
      <c r="GM65" s="952"/>
      <c r="GN65" s="952"/>
      <c r="GO65" s="952"/>
      <c r="GP65" s="952"/>
      <c r="GQ65" s="952"/>
      <c r="GR65" s="952"/>
      <c r="GT65" s="988"/>
      <c r="GU65" s="988"/>
      <c r="GV65" s="988"/>
      <c r="GW65" s="988"/>
      <c r="GX65" s="988"/>
      <c r="GY65" s="988"/>
      <c r="GZ65" s="988"/>
      <c r="HA65" s="988"/>
      <c r="HB65" s="988"/>
      <c r="HC65" s="988"/>
      <c r="HD65" s="988"/>
      <c r="HE65" s="988"/>
      <c r="HF65" s="988"/>
      <c r="HG65" s="988"/>
      <c r="HH65" s="988"/>
      <c r="HI65" s="988"/>
      <c r="HJ65" s="988"/>
      <c r="HK65" s="988"/>
      <c r="HL65" s="988"/>
      <c r="HM65" s="988"/>
      <c r="HN65" s="988"/>
      <c r="HO65" s="988"/>
      <c r="HP65" s="988"/>
      <c r="HQ65" s="988"/>
      <c r="HR65" s="988"/>
      <c r="HS65" s="988"/>
      <c r="HT65" s="988"/>
      <c r="HU65" s="988"/>
      <c r="HV65" s="988"/>
      <c r="HW65" s="988"/>
      <c r="HX65" s="988"/>
      <c r="HY65" s="988"/>
      <c r="HZ65" s="988"/>
      <c r="IA65" s="988"/>
      <c r="IB65" s="988"/>
      <c r="IC65" s="988"/>
      <c r="ID65" s="988"/>
      <c r="IE65" s="988"/>
      <c r="IF65" s="988"/>
      <c r="IG65" s="988"/>
      <c r="IH65" s="988"/>
      <c r="II65" s="988"/>
      <c r="IJ65" s="988"/>
      <c r="IK65" s="988"/>
      <c r="IL65" s="988"/>
      <c r="IM65" s="171"/>
      <c r="IN65" s="952"/>
      <c r="IO65" s="952"/>
      <c r="IP65" s="952"/>
      <c r="IQ65" s="952"/>
      <c r="IR65" s="952"/>
      <c r="IS65" s="952"/>
      <c r="IT65" s="952"/>
      <c r="IU65" s="952"/>
      <c r="IV65" s="952"/>
      <c r="IW65" s="952"/>
      <c r="IX65" s="172"/>
      <c r="IY65" s="952"/>
      <c r="IZ65" s="952"/>
      <c r="JA65" s="952"/>
      <c r="JB65" s="953"/>
      <c r="JC65" s="964"/>
      <c r="JD65" s="964"/>
      <c r="JE65" s="964"/>
      <c r="JF65" s="965"/>
      <c r="JG65" s="966"/>
      <c r="JH65" s="964"/>
      <c r="JI65" s="964"/>
      <c r="JJ65" s="965"/>
      <c r="JK65" s="966"/>
      <c r="JL65" s="964"/>
      <c r="JM65" s="964"/>
      <c r="JN65" s="964"/>
      <c r="JR65" s="178"/>
      <c r="JS65" s="879"/>
      <c r="JT65" s="880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 s="43"/>
      <c r="OK65" s="44"/>
    </row>
    <row r="66" spans="2:401" ht="3.65" customHeight="1" x14ac:dyDescent="0.65">
      <c r="B66" s="27"/>
      <c r="C66" s="28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8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 s="902"/>
      <c r="BT66" s="879"/>
      <c r="BU66" s="146"/>
      <c r="BV66" s="147"/>
      <c r="BW66" s="928">
        <v>1000</v>
      </c>
      <c r="BX66" s="928"/>
      <c r="BY66" s="928"/>
      <c r="BZ66" s="928"/>
      <c r="CA66" s="928"/>
      <c r="CB66" s="928"/>
      <c r="CC66" s="317"/>
      <c r="CD66" s="318"/>
      <c r="CE66" s="963"/>
      <c r="CF66" s="963"/>
      <c r="CG66" s="424"/>
      <c r="CH66" s="450"/>
      <c r="CI66" s="451"/>
      <c r="CJ66" s="989"/>
      <c r="CK66" s="989"/>
      <c r="CL66" s="989"/>
      <c r="CM66" s="989"/>
      <c r="CN66" s="989"/>
      <c r="CO66" s="989"/>
      <c r="CP66" s="989"/>
      <c r="CQ66" s="989"/>
      <c r="CR66" s="451"/>
      <c r="CS66" s="451"/>
      <c r="CT66" s="451"/>
      <c r="CU66" s="451"/>
      <c r="CV66" s="451"/>
      <c r="CW66" s="451"/>
      <c r="CX66" s="451"/>
      <c r="CY66" s="451"/>
      <c r="CZ66" s="451"/>
      <c r="DA66" s="451"/>
      <c r="DB66" s="451"/>
      <c r="DC66" s="451"/>
      <c r="DD66" s="451"/>
      <c r="DE66" s="451"/>
      <c r="DF66" s="451"/>
      <c r="DG66" s="990"/>
      <c r="DH66" s="990"/>
      <c r="DI66" s="990"/>
      <c r="DJ66" s="990"/>
      <c r="DK66" s="451"/>
      <c r="DL66" s="453"/>
      <c r="DM66" s="467"/>
      <c r="DN66" s="450"/>
      <c r="DO66" s="451"/>
      <c r="DP66" s="989"/>
      <c r="DQ66" s="989"/>
      <c r="DR66" s="989"/>
      <c r="DS66" s="989"/>
      <c r="DT66" s="989"/>
      <c r="DU66" s="989"/>
      <c r="DV66" s="989"/>
      <c r="DW66" s="989"/>
      <c r="DX66" s="451"/>
      <c r="DY66" s="451"/>
      <c r="DZ66" s="451"/>
      <c r="EA66" s="451"/>
      <c r="EB66" s="451"/>
      <c r="EC66" s="451"/>
      <c r="ED66" s="451"/>
      <c r="EE66" s="451"/>
      <c r="EF66" s="451"/>
      <c r="EG66" s="451"/>
      <c r="EH66" s="451"/>
      <c r="EI66" s="451"/>
      <c r="EJ66" s="454"/>
      <c r="EK66" s="454"/>
      <c r="EL66" s="454"/>
      <c r="EM66" s="454"/>
      <c r="EN66" s="451"/>
      <c r="EO66" s="451"/>
      <c r="EP66" s="451"/>
      <c r="EQ66" s="451"/>
      <c r="ER66" s="451"/>
      <c r="ES66" s="451"/>
      <c r="ET66" s="451"/>
      <c r="EU66" s="451"/>
      <c r="EV66" s="451"/>
      <c r="EW66" s="451"/>
      <c r="EX66" s="451"/>
      <c r="EY66" s="451"/>
      <c r="EZ66" s="451"/>
      <c r="FA66" s="451"/>
      <c r="FB66" s="451"/>
      <c r="FC66" s="451"/>
      <c r="FD66" s="451"/>
      <c r="FE66" s="451"/>
      <c r="FF66" s="451"/>
      <c r="FG66" s="451"/>
      <c r="FH66" s="451"/>
      <c r="FI66" s="451"/>
      <c r="FJ66" s="990"/>
      <c r="FK66" s="990"/>
      <c r="FL66" s="990"/>
      <c r="FM66" s="990"/>
      <c r="FN66" s="451"/>
      <c r="FO66" s="453"/>
      <c r="FP66" s="426"/>
      <c r="FQ66" s="962"/>
      <c r="FR66" s="963"/>
      <c r="FY66" s="952"/>
      <c r="FZ66" s="952"/>
      <c r="GA66" s="952"/>
      <c r="GB66" s="952"/>
      <c r="GC66" s="952"/>
      <c r="GD66" s="952"/>
      <c r="GE66" s="952"/>
      <c r="GF66" s="952"/>
      <c r="GG66" s="952"/>
      <c r="GH66" s="952"/>
      <c r="GI66" s="952"/>
      <c r="GJ66" s="952"/>
      <c r="GK66" s="952"/>
      <c r="GL66" s="952"/>
      <c r="GM66" s="952"/>
      <c r="GN66" s="952"/>
      <c r="GO66" s="952"/>
      <c r="GP66" s="952"/>
      <c r="GQ66" s="952"/>
      <c r="GR66" s="952"/>
      <c r="GT66" s="988"/>
      <c r="GU66" s="988"/>
      <c r="GV66" s="988"/>
      <c r="GW66" s="988"/>
      <c r="GX66" s="988"/>
      <c r="GY66" s="988"/>
      <c r="GZ66" s="988"/>
      <c r="HA66" s="988"/>
      <c r="HB66" s="988"/>
      <c r="HC66" s="988"/>
      <c r="HD66" s="988"/>
      <c r="HE66" s="988"/>
      <c r="HF66" s="988"/>
      <c r="HG66" s="988"/>
      <c r="HH66" s="988"/>
      <c r="HI66" s="988"/>
      <c r="HJ66" s="988"/>
      <c r="HK66" s="988"/>
      <c r="HL66" s="988"/>
      <c r="HM66" s="988"/>
      <c r="HN66" s="988"/>
      <c r="HO66" s="988"/>
      <c r="HP66" s="988"/>
      <c r="HQ66" s="988"/>
      <c r="HR66" s="988"/>
      <c r="HS66" s="988"/>
      <c r="HT66" s="988"/>
      <c r="HU66" s="988"/>
      <c r="HV66" s="988"/>
      <c r="HW66" s="988"/>
      <c r="HX66" s="988"/>
      <c r="HY66" s="988"/>
      <c r="HZ66" s="988"/>
      <c r="IA66" s="988"/>
      <c r="IB66" s="988"/>
      <c r="IC66" s="988"/>
      <c r="ID66" s="988"/>
      <c r="IE66" s="988"/>
      <c r="IF66" s="988"/>
      <c r="IG66" s="988"/>
      <c r="IH66" s="988"/>
      <c r="II66" s="988"/>
      <c r="IJ66" s="988"/>
      <c r="IK66" s="988"/>
      <c r="IL66" s="988"/>
      <c r="IM66" s="171"/>
      <c r="IN66" s="952"/>
      <c r="IO66" s="952"/>
      <c r="IP66" s="952"/>
      <c r="IQ66" s="952"/>
      <c r="IR66" s="952"/>
      <c r="IS66" s="952"/>
      <c r="IT66" s="952"/>
      <c r="IU66" s="952"/>
      <c r="IV66" s="952"/>
      <c r="IW66" s="952"/>
      <c r="IX66" s="172"/>
      <c r="IY66" s="952"/>
      <c r="IZ66" s="952"/>
      <c r="JA66" s="952"/>
      <c r="JB66" s="953"/>
      <c r="JC66" s="964"/>
      <c r="JD66" s="964"/>
      <c r="JE66" s="964"/>
      <c r="JF66" s="965"/>
      <c r="JG66" s="966"/>
      <c r="JH66" s="964"/>
      <c r="JI66" s="964"/>
      <c r="JJ66" s="965"/>
      <c r="JK66" s="966"/>
      <c r="JL66" s="964"/>
      <c r="JM66" s="964"/>
      <c r="JN66" s="964"/>
      <c r="JR66" s="178"/>
      <c r="JS66" s="879"/>
      <c r="JT66" s="880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 s="43"/>
      <c r="OK66" s="44"/>
    </row>
    <row r="67" spans="2:401" ht="3.65" customHeight="1" x14ac:dyDescent="0.65">
      <c r="B67" s="27"/>
      <c r="C67" s="28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86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 s="902"/>
      <c r="BT67" s="879"/>
      <c r="BU67" s="146"/>
      <c r="BV67" s="147"/>
      <c r="BW67" s="928"/>
      <c r="BX67" s="928"/>
      <c r="BY67" s="928"/>
      <c r="BZ67" s="928"/>
      <c r="CA67" s="928"/>
      <c r="CB67" s="928"/>
      <c r="CC67" s="319"/>
      <c r="CD67" s="316"/>
      <c r="CE67" s="416"/>
      <c r="CF67" s="420"/>
      <c r="CG67" s="424"/>
      <c r="CH67" s="450"/>
      <c r="CI67" s="451"/>
      <c r="CJ67" s="989"/>
      <c r="CK67" s="989"/>
      <c r="CL67" s="989"/>
      <c r="CM67" s="989"/>
      <c r="CN67" s="989"/>
      <c r="CO67" s="989"/>
      <c r="CP67" s="989"/>
      <c r="CQ67" s="989"/>
      <c r="CR67" s="451"/>
      <c r="CS67" s="451"/>
      <c r="CT67" s="451"/>
      <c r="CU67" s="451"/>
      <c r="CV67" s="451"/>
      <c r="CW67" s="451"/>
      <c r="CX67" s="451"/>
      <c r="CY67" s="451"/>
      <c r="CZ67" s="451"/>
      <c r="DA67" s="451"/>
      <c r="DB67" s="451"/>
      <c r="DC67" s="451"/>
      <c r="DD67" s="451"/>
      <c r="DE67" s="451"/>
      <c r="DF67" s="451"/>
      <c r="DG67" s="990"/>
      <c r="DH67" s="990"/>
      <c r="DI67" s="990"/>
      <c r="DJ67" s="990"/>
      <c r="DK67" s="451"/>
      <c r="DL67" s="453"/>
      <c r="DM67" s="467"/>
      <c r="DN67" s="450"/>
      <c r="DO67" s="451"/>
      <c r="DP67" s="989"/>
      <c r="DQ67" s="989"/>
      <c r="DR67" s="989"/>
      <c r="DS67" s="989"/>
      <c r="DT67" s="989"/>
      <c r="DU67" s="989"/>
      <c r="DV67" s="989"/>
      <c r="DW67" s="989"/>
      <c r="DX67" s="451"/>
      <c r="DY67" s="451"/>
      <c r="DZ67" s="451"/>
      <c r="EA67" s="451"/>
      <c r="EB67" s="451"/>
      <c r="EC67" s="451"/>
      <c r="ED67" s="451"/>
      <c r="EE67" s="451"/>
      <c r="EF67" s="451"/>
      <c r="EG67" s="451"/>
      <c r="EH67" s="451"/>
      <c r="EI67" s="451"/>
      <c r="EJ67" s="454"/>
      <c r="EK67" s="454"/>
      <c r="EL67" s="454"/>
      <c r="EM67" s="454"/>
      <c r="EN67" s="451"/>
      <c r="EO67" s="451"/>
      <c r="EP67" s="451"/>
      <c r="EQ67" s="451"/>
      <c r="ER67" s="451"/>
      <c r="ES67" s="451"/>
      <c r="ET67" s="451"/>
      <c r="EU67" s="451"/>
      <c r="EV67" s="451"/>
      <c r="EW67" s="451"/>
      <c r="EX67" s="451"/>
      <c r="EY67" s="451"/>
      <c r="EZ67" s="451"/>
      <c r="FA67" s="451"/>
      <c r="FB67" s="451"/>
      <c r="FC67" s="451"/>
      <c r="FD67" s="451"/>
      <c r="FE67" s="451"/>
      <c r="FF67" s="451"/>
      <c r="FG67" s="451"/>
      <c r="FH67" s="451"/>
      <c r="FI67" s="451"/>
      <c r="FJ67" s="990"/>
      <c r="FK67" s="990"/>
      <c r="FL67" s="990"/>
      <c r="FM67" s="990"/>
      <c r="FN67" s="451"/>
      <c r="FO67" s="453"/>
      <c r="FP67" s="426"/>
      <c r="FQ67" s="416"/>
      <c r="FR67" s="420"/>
      <c r="FY67" s="179"/>
      <c r="FZ67" s="179"/>
      <c r="GA67" s="179"/>
      <c r="GB67" s="171"/>
      <c r="GC67" s="171"/>
      <c r="GD67" s="171"/>
      <c r="GE67" s="171"/>
      <c r="GF67" s="171"/>
      <c r="GG67" s="171"/>
      <c r="GH67" s="171"/>
      <c r="GI67" s="171"/>
      <c r="GJ67" s="171"/>
      <c r="GK67" s="171"/>
      <c r="GL67" s="171"/>
      <c r="GM67" s="171"/>
      <c r="GN67" s="171"/>
      <c r="GO67" s="171"/>
      <c r="GP67" s="171"/>
      <c r="GQ67" s="171"/>
      <c r="GR67" s="171"/>
      <c r="GT67" s="384"/>
      <c r="GU67" s="384"/>
      <c r="GV67" s="384"/>
      <c r="GW67" s="384"/>
      <c r="GX67" s="384"/>
      <c r="GY67" s="384"/>
      <c r="GZ67" s="384"/>
      <c r="HA67" s="384"/>
      <c r="HB67" s="384"/>
      <c r="HC67" s="384"/>
      <c r="HD67" s="384"/>
      <c r="HE67" s="384"/>
      <c r="HF67" s="384"/>
      <c r="HG67" s="384"/>
      <c r="HH67" s="384"/>
      <c r="HI67" s="384"/>
      <c r="HJ67" s="384"/>
      <c r="HK67" s="384"/>
      <c r="HL67" s="384"/>
      <c r="HM67" s="384"/>
      <c r="HN67" s="384"/>
      <c r="HO67" s="384"/>
      <c r="HP67" s="384"/>
      <c r="HQ67" s="384"/>
      <c r="HR67" s="384"/>
      <c r="HS67" s="384"/>
      <c r="HT67" s="384"/>
      <c r="HU67" s="384"/>
      <c r="HV67" s="384"/>
      <c r="HW67" s="384"/>
      <c r="HX67" s="384"/>
      <c r="HY67" s="384"/>
      <c r="HZ67" s="384"/>
      <c r="IA67" s="384"/>
      <c r="IB67" s="384"/>
      <c r="IC67" s="384"/>
      <c r="ID67" s="384"/>
      <c r="IE67" s="384"/>
      <c r="IF67" s="384"/>
      <c r="IG67" s="384"/>
      <c r="IH67" s="384"/>
      <c r="II67" s="384"/>
      <c r="IJ67" s="384"/>
      <c r="IK67" s="384"/>
      <c r="IL67" s="384"/>
      <c r="IM67" s="171"/>
      <c r="IN67" s="384"/>
      <c r="IO67" s="384"/>
      <c r="IP67" s="384"/>
      <c r="IQ67" s="384"/>
      <c r="IR67" s="384"/>
      <c r="IS67" s="384"/>
      <c r="IT67" s="384"/>
      <c r="IU67" s="384"/>
      <c r="IV67" s="384"/>
      <c r="IW67" s="384"/>
      <c r="IX67" s="171"/>
      <c r="IY67" s="171"/>
      <c r="IZ67" s="171"/>
      <c r="JA67" s="171"/>
      <c r="JB67" s="437"/>
      <c r="JC67" s="171"/>
      <c r="JD67" s="171"/>
      <c r="JE67" s="171"/>
      <c r="JF67" s="171"/>
      <c r="JG67" s="171"/>
      <c r="JH67" s="171"/>
      <c r="JI67" s="171"/>
      <c r="JJ67" s="171"/>
      <c r="JK67" s="171"/>
      <c r="JL67" s="171"/>
      <c r="JM67" s="171"/>
      <c r="JN67" s="171"/>
      <c r="JR67" s="178"/>
      <c r="JS67" s="879"/>
      <c r="JT67" s="880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 s="43"/>
      <c r="OK67" s="44"/>
    </row>
    <row r="68" spans="2:401" ht="3.65" customHeight="1" x14ac:dyDescent="0.65">
      <c r="B68" s="27"/>
      <c r="C68" s="28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86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 s="902"/>
      <c r="BT68" s="879"/>
      <c r="BU68" s="146"/>
      <c r="BV68" s="147"/>
      <c r="BW68" s="314"/>
      <c r="BX68" s="314"/>
      <c r="BY68" s="314"/>
      <c r="BZ68" s="314"/>
      <c r="CA68" s="314"/>
      <c r="CB68" s="314"/>
      <c r="CC68"/>
      <c r="CD68" s="315"/>
      <c r="CE68" s="416"/>
      <c r="CF68" s="420"/>
      <c r="CG68" s="424"/>
      <c r="CH68" s="450"/>
      <c r="CI68" s="451"/>
      <c r="CJ68" s="989"/>
      <c r="CK68" s="989"/>
      <c r="CL68" s="989"/>
      <c r="CM68" s="989"/>
      <c r="CN68" s="989"/>
      <c r="CO68" s="989"/>
      <c r="CP68" s="989"/>
      <c r="CQ68" s="989"/>
      <c r="CR68" s="451"/>
      <c r="CS68" s="451"/>
      <c r="CT68" s="451"/>
      <c r="CU68" s="451"/>
      <c r="CV68" s="451"/>
      <c r="CW68" s="451"/>
      <c r="CX68" s="451"/>
      <c r="CY68" s="451"/>
      <c r="CZ68" s="451"/>
      <c r="DA68" s="451"/>
      <c r="DB68" s="451"/>
      <c r="DC68" s="451"/>
      <c r="DD68" s="451"/>
      <c r="DE68" s="451"/>
      <c r="DF68" s="451"/>
      <c r="DG68" s="451"/>
      <c r="DH68" s="451"/>
      <c r="DI68" s="451"/>
      <c r="DJ68" s="451"/>
      <c r="DK68" s="451"/>
      <c r="DL68" s="453"/>
      <c r="DM68" s="467"/>
      <c r="DN68" s="450"/>
      <c r="DO68" s="451"/>
      <c r="DP68" s="989"/>
      <c r="DQ68" s="989"/>
      <c r="DR68" s="989"/>
      <c r="DS68" s="989"/>
      <c r="DT68" s="989"/>
      <c r="DU68" s="989"/>
      <c r="DV68" s="989"/>
      <c r="DW68" s="989"/>
      <c r="DX68" s="451"/>
      <c r="DY68" s="451"/>
      <c r="DZ68" s="451"/>
      <c r="EA68" s="451"/>
      <c r="EB68" s="451"/>
      <c r="EC68" s="451"/>
      <c r="ED68" s="451"/>
      <c r="EE68" s="451"/>
      <c r="EF68" s="451"/>
      <c r="EG68" s="451"/>
      <c r="EH68" s="451"/>
      <c r="EI68" s="451"/>
      <c r="EJ68" s="454"/>
      <c r="EK68" s="454"/>
      <c r="EL68" s="454"/>
      <c r="EM68" s="454"/>
      <c r="EN68" s="451"/>
      <c r="EO68" s="451"/>
      <c r="EP68" s="451"/>
      <c r="EQ68" s="451"/>
      <c r="ER68" s="451"/>
      <c r="ES68" s="451"/>
      <c r="ET68" s="451"/>
      <c r="EU68" s="451"/>
      <c r="EV68" s="451"/>
      <c r="EW68" s="451"/>
      <c r="EX68" s="451"/>
      <c r="EY68" s="451"/>
      <c r="EZ68" s="451"/>
      <c r="FA68" s="451"/>
      <c r="FB68" s="451"/>
      <c r="FC68" s="451"/>
      <c r="FD68" s="451"/>
      <c r="FE68" s="451"/>
      <c r="FF68" s="451"/>
      <c r="FG68" s="451"/>
      <c r="FH68" s="451"/>
      <c r="FI68" s="451"/>
      <c r="FJ68" s="451"/>
      <c r="FK68" s="451"/>
      <c r="FL68" s="451"/>
      <c r="FM68" s="451"/>
      <c r="FN68" s="451"/>
      <c r="FO68" s="453"/>
      <c r="FP68" s="426"/>
      <c r="FQ68" s="416"/>
      <c r="FR68" s="420"/>
      <c r="FY68" s="804" t="s">
        <v>528</v>
      </c>
      <c r="FZ68" s="804"/>
      <c r="GA68" s="804"/>
      <c r="GB68" s="804"/>
      <c r="GC68" s="804"/>
      <c r="GD68" s="804"/>
      <c r="GE68" s="804"/>
      <c r="GF68" s="804"/>
      <c r="GG68" s="804"/>
      <c r="GH68" s="804"/>
      <c r="GI68" s="804"/>
      <c r="GJ68" s="804"/>
      <c r="GK68" s="804"/>
      <c r="GL68" s="804"/>
      <c r="GM68" s="804"/>
      <c r="GN68" s="804"/>
      <c r="GO68" s="804"/>
      <c r="GP68" s="933" t="b">
        <v>0</v>
      </c>
      <c r="GQ68" s="933"/>
      <c r="GR68" s="934"/>
      <c r="GT68" s="954" t="str">
        <f>_xlfn.XLOOKUP(U1000,BD_G!C:C,BD_G!W:W,"-")</f>
        <v>-</v>
      </c>
      <c r="GU68" s="954"/>
      <c r="GV68" s="954"/>
      <c r="GW68" s="954"/>
      <c r="GX68" s="954"/>
      <c r="GY68" s="954"/>
      <c r="GZ68" s="954"/>
      <c r="HA68" s="954"/>
      <c r="HB68" s="954"/>
      <c r="HC68" s="954"/>
      <c r="HD68" s="954"/>
      <c r="HE68" s="954"/>
      <c r="HF68" s="954"/>
      <c r="HG68" s="954"/>
      <c r="HH68" s="954"/>
      <c r="HI68" s="954"/>
      <c r="HJ68" s="954"/>
      <c r="HK68" s="954"/>
      <c r="HL68" s="954"/>
      <c r="HM68" s="954"/>
      <c r="HN68" s="954"/>
      <c r="HO68" s="954"/>
      <c r="HP68" s="954"/>
      <c r="HQ68" s="954"/>
      <c r="HR68" s="954"/>
      <c r="HS68" s="954"/>
      <c r="HT68" s="954"/>
      <c r="HU68" s="954"/>
      <c r="HV68" s="954"/>
      <c r="HW68" s="954"/>
      <c r="HX68" s="954"/>
      <c r="HY68" s="954"/>
      <c r="HZ68" s="954"/>
      <c r="IA68" s="954"/>
      <c r="IB68" s="954"/>
      <c r="IC68" s="954"/>
      <c r="ID68" s="954"/>
      <c r="IE68" s="954"/>
      <c r="IF68" s="954"/>
      <c r="IG68" s="954"/>
      <c r="IH68" s="954"/>
      <c r="II68" s="954"/>
      <c r="IJ68" s="954"/>
      <c r="IK68" s="954"/>
      <c r="IL68" s="954"/>
      <c r="IM68" s="397"/>
      <c r="IN68" s="939" t="str">
        <f>_xlfn.XLOOKUP(U1000,BD_G!C:C,BD_G!H:H,"-")</f>
        <v>-</v>
      </c>
      <c r="IO68" s="939"/>
      <c r="IP68" s="939"/>
      <c r="IQ68" s="939"/>
      <c r="IR68" s="939"/>
      <c r="IS68" s="939"/>
      <c r="IT68" s="939"/>
      <c r="IU68" s="939"/>
      <c r="IV68" s="939"/>
      <c r="IW68" s="940"/>
      <c r="IX68" s="396"/>
      <c r="IY68" s="943" t="s">
        <v>98</v>
      </c>
      <c r="IZ68" s="943"/>
      <c r="JA68" s="943"/>
      <c r="JB68" s="944"/>
      <c r="JC68" s="947" t="b">
        <v>0</v>
      </c>
      <c r="JD68" s="947"/>
      <c r="JE68" s="947"/>
      <c r="JF68" s="948"/>
      <c r="JG68" s="947" t="b">
        <v>0</v>
      </c>
      <c r="JH68" s="947"/>
      <c r="JI68" s="947"/>
      <c r="JJ68" s="948"/>
      <c r="JK68" s="947" t="b">
        <v>0</v>
      </c>
      <c r="JL68" s="947"/>
      <c r="JM68" s="947"/>
      <c r="JN68" s="948"/>
      <c r="JR68" s="178"/>
      <c r="JS68" s="879"/>
      <c r="JT68" s="880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 s="43"/>
      <c r="OK68" s="44"/>
    </row>
    <row r="69" spans="2:401" ht="3.65" customHeight="1" x14ac:dyDescent="0.65">
      <c r="B69" s="27"/>
      <c r="C69" s="28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86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 s="902"/>
      <c r="BT69" s="879"/>
      <c r="BU69" s="146"/>
      <c r="BV69" s="158"/>
      <c r="BW69" s="314"/>
      <c r="BX69" s="314"/>
      <c r="BY69" s="314"/>
      <c r="BZ69" s="314"/>
      <c r="CA69" s="314"/>
      <c r="CB69" s="314"/>
      <c r="CC69"/>
      <c r="CD69" s="316"/>
      <c r="CE69" s="416"/>
      <c r="CF69" s="416"/>
      <c r="CG69" s="424"/>
      <c r="CH69" s="450"/>
      <c r="CI69" s="451"/>
      <c r="CJ69" s="989"/>
      <c r="CK69" s="989"/>
      <c r="CL69" s="989"/>
      <c r="CM69" s="989"/>
      <c r="CN69" s="989"/>
      <c r="CO69" s="989"/>
      <c r="CP69" s="989"/>
      <c r="CQ69" s="989"/>
      <c r="CR69" s="451"/>
      <c r="CS69" s="451"/>
      <c r="CT69" s="451"/>
      <c r="CU69" s="451"/>
      <c r="CV69" s="451"/>
      <c r="CW69" s="451"/>
      <c r="CX69" s="451"/>
      <c r="CY69" s="451"/>
      <c r="CZ69" s="451"/>
      <c r="DA69" s="451"/>
      <c r="DB69" s="451"/>
      <c r="DC69" s="451"/>
      <c r="DD69" s="451"/>
      <c r="DE69" s="451"/>
      <c r="DF69" s="451"/>
      <c r="DG69" s="451"/>
      <c r="DH69" s="451"/>
      <c r="DI69" s="451"/>
      <c r="DJ69" s="451"/>
      <c r="DK69" s="451"/>
      <c r="DL69" s="453"/>
      <c r="DM69" s="467"/>
      <c r="DN69" s="450"/>
      <c r="DO69" s="451"/>
      <c r="DP69" s="989"/>
      <c r="DQ69" s="989"/>
      <c r="DR69" s="989"/>
      <c r="DS69" s="989"/>
      <c r="DT69" s="989"/>
      <c r="DU69" s="989"/>
      <c r="DV69" s="989"/>
      <c r="DW69" s="989"/>
      <c r="DX69" s="451"/>
      <c r="DY69" s="451"/>
      <c r="DZ69" s="451"/>
      <c r="EA69" s="451"/>
      <c r="EB69" s="451"/>
      <c r="EC69" s="451"/>
      <c r="ED69" s="451"/>
      <c r="EE69" s="451"/>
      <c r="EF69" s="451"/>
      <c r="EG69" s="451"/>
      <c r="EH69" s="451"/>
      <c r="EI69" s="451"/>
      <c r="EJ69" s="454"/>
      <c r="EK69" s="454"/>
      <c r="EL69" s="454"/>
      <c r="EM69" s="454"/>
      <c r="EN69" s="451"/>
      <c r="EO69" s="451"/>
      <c r="EP69" s="451"/>
      <c r="EQ69" s="451"/>
      <c r="ER69" s="451"/>
      <c r="ES69" s="451"/>
      <c r="ET69" s="451"/>
      <c r="EU69" s="451"/>
      <c r="EV69" s="451"/>
      <c r="EW69" s="451"/>
      <c r="EX69" s="451"/>
      <c r="EY69" s="451"/>
      <c r="EZ69" s="451"/>
      <c r="FA69" s="451"/>
      <c r="FB69" s="451"/>
      <c r="FC69" s="451"/>
      <c r="FD69" s="451"/>
      <c r="FE69" s="451"/>
      <c r="FF69" s="451"/>
      <c r="FG69" s="451"/>
      <c r="FH69" s="451"/>
      <c r="FI69" s="451"/>
      <c r="FJ69" s="451"/>
      <c r="FK69" s="451"/>
      <c r="FL69" s="451"/>
      <c r="FM69" s="451"/>
      <c r="FN69" s="451"/>
      <c r="FO69" s="453"/>
      <c r="FP69" s="426"/>
      <c r="FQ69" s="416"/>
      <c r="FR69" s="416"/>
      <c r="FY69" s="804"/>
      <c r="FZ69" s="804"/>
      <c r="GA69" s="804"/>
      <c r="GB69" s="804"/>
      <c r="GC69" s="804"/>
      <c r="GD69" s="804"/>
      <c r="GE69" s="804"/>
      <c r="GF69" s="804"/>
      <c r="GG69" s="804"/>
      <c r="GH69" s="804"/>
      <c r="GI69" s="804"/>
      <c r="GJ69" s="804"/>
      <c r="GK69" s="804"/>
      <c r="GL69" s="804"/>
      <c r="GM69" s="804"/>
      <c r="GN69" s="804"/>
      <c r="GO69" s="804"/>
      <c r="GP69" s="935"/>
      <c r="GQ69" s="935"/>
      <c r="GR69" s="936"/>
      <c r="GT69" s="954"/>
      <c r="GU69" s="954"/>
      <c r="GV69" s="954"/>
      <c r="GW69" s="954"/>
      <c r="GX69" s="954"/>
      <c r="GY69" s="954"/>
      <c r="GZ69" s="954"/>
      <c r="HA69" s="954"/>
      <c r="HB69" s="954"/>
      <c r="HC69" s="954"/>
      <c r="HD69" s="954"/>
      <c r="HE69" s="954"/>
      <c r="HF69" s="954"/>
      <c r="HG69" s="954"/>
      <c r="HH69" s="954"/>
      <c r="HI69" s="954"/>
      <c r="HJ69" s="954"/>
      <c r="HK69" s="954"/>
      <c r="HL69" s="954"/>
      <c r="HM69" s="954"/>
      <c r="HN69" s="954"/>
      <c r="HO69" s="954"/>
      <c r="HP69" s="954"/>
      <c r="HQ69" s="954"/>
      <c r="HR69" s="954"/>
      <c r="HS69" s="954"/>
      <c r="HT69" s="954"/>
      <c r="HU69" s="954"/>
      <c r="HV69" s="954"/>
      <c r="HW69" s="954"/>
      <c r="HX69" s="954"/>
      <c r="HY69" s="954"/>
      <c r="HZ69" s="954"/>
      <c r="IA69" s="954"/>
      <c r="IB69" s="954"/>
      <c r="IC69" s="954"/>
      <c r="ID69" s="954"/>
      <c r="IE69" s="954"/>
      <c r="IF69" s="954"/>
      <c r="IG69" s="954"/>
      <c r="IH69" s="954"/>
      <c r="II69" s="954"/>
      <c r="IJ69" s="954"/>
      <c r="IK69" s="954"/>
      <c r="IL69" s="954"/>
      <c r="IM69" s="398"/>
      <c r="IN69" s="939"/>
      <c r="IO69" s="939"/>
      <c r="IP69" s="939"/>
      <c r="IQ69" s="939"/>
      <c r="IR69" s="939"/>
      <c r="IS69" s="939"/>
      <c r="IT69" s="939"/>
      <c r="IU69" s="939"/>
      <c r="IV69" s="939"/>
      <c r="IW69" s="940"/>
      <c r="IX69" s="398"/>
      <c r="IY69" s="943"/>
      <c r="IZ69" s="943"/>
      <c r="JA69" s="943"/>
      <c r="JB69" s="944"/>
      <c r="JC69" s="947"/>
      <c r="JD69" s="947"/>
      <c r="JE69" s="947"/>
      <c r="JF69" s="948"/>
      <c r="JG69" s="947"/>
      <c r="JH69" s="947"/>
      <c r="JI69" s="947"/>
      <c r="JJ69" s="948"/>
      <c r="JK69" s="947"/>
      <c r="JL69" s="947"/>
      <c r="JM69" s="947"/>
      <c r="JN69" s="948"/>
      <c r="JR69" s="178"/>
      <c r="JS69" s="879"/>
      <c r="JT69" s="880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 s="43"/>
      <c r="OK69" s="44"/>
    </row>
    <row r="70" spans="2:401" ht="3.65" customHeight="1" x14ac:dyDescent="0.65">
      <c r="B70" s="27"/>
      <c r="C70" s="28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86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 s="903"/>
      <c r="BT70" s="881"/>
      <c r="BU70" s="157"/>
      <c r="BV70" s="158"/>
      <c r="BW70" s="314"/>
      <c r="BX70" s="314"/>
      <c r="BY70" s="314"/>
      <c r="BZ70" s="314"/>
      <c r="CA70" s="314"/>
      <c r="CB70" s="314"/>
      <c r="CC70" s="317"/>
      <c r="CD70" s="318"/>
      <c r="CE70" s="416"/>
      <c r="CF70" s="416"/>
      <c r="CG70" s="424"/>
      <c r="CH70" s="450"/>
      <c r="CI70" s="451"/>
      <c r="CJ70" s="989"/>
      <c r="CK70" s="989"/>
      <c r="CL70" s="989"/>
      <c r="CM70" s="989"/>
      <c r="CN70" s="989"/>
      <c r="CO70" s="989"/>
      <c r="CP70" s="989"/>
      <c r="CQ70" s="989"/>
      <c r="CR70" s="451"/>
      <c r="CS70" s="451"/>
      <c r="CT70" s="451"/>
      <c r="CU70" s="451"/>
      <c r="CV70" s="451"/>
      <c r="CW70" s="451"/>
      <c r="CX70" s="451"/>
      <c r="CY70" s="451"/>
      <c r="CZ70" s="451"/>
      <c r="DA70" s="451"/>
      <c r="DB70" s="451"/>
      <c r="DC70" s="451"/>
      <c r="DD70" s="451"/>
      <c r="DE70" s="451"/>
      <c r="DF70" s="451"/>
      <c r="DG70" s="451"/>
      <c r="DH70" s="451"/>
      <c r="DI70" s="451"/>
      <c r="DJ70" s="451"/>
      <c r="DK70" s="451"/>
      <c r="DL70" s="453"/>
      <c r="DM70" s="467"/>
      <c r="DN70" s="450"/>
      <c r="DO70" s="451"/>
      <c r="DP70" s="989"/>
      <c r="DQ70" s="989"/>
      <c r="DR70" s="989"/>
      <c r="DS70" s="989"/>
      <c r="DT70" s="989"/>
      <c r="DU70" s="989"/>
      <c r="DV70" s="989"/>
      <c r="DW70" s="989"/>
      <c r="DX70" s="451"/>
      <c r="DY70" s="451"/>
      <c r="DZ70" s="451"/>
      <c r="EA70" s="451"/>
      <c r="EB70" s="451"/>
      <c r="EC70" s="451"/>
      <c r="ED70" s="451"/>
      <c r="EE70" s="451"/>
      <c r="EF70" s="451"/>
      <c r="EG70" s="451"/>
      <c r="EH70" s="451"/>
      <c r="EI70" s="451"/>
      <c r="EJ70" s="454"/>
      <c r="EK70" s="454"/>
      <c r="EL70" s="454"/>
      <c r="EM70" s="454"/>
      <c r="EN70" s="451"/>
      <c r="EO70" s="451"/>
      <c r="EP70" s="451"/>
      <c r="EQ70" s="451"/>
      <c r="ER70" s="451"/>
      <c r="ES70" s="451"/>
      <c r="ET70" s="451"/>
      <c r="EU70" s="451"/>
      <c r="EV70" s="451"/>
      <c r="EW70" s="451"/>
      <c r="EX70" s="451"/>
      <c r="EY70" s="451"/>
      <c r="EZ70" s="451"/>
      <c r="FA70" s="451"/>
      <c r="FB70" s="451"/>
      <c r="FC70" s="451"/>
      <c r="FD70" s="451"/>
      <c r="FE70" s="451"/>
      <c r="FF70" s="451"/>
      <c r="FG70" s="451"/>
      <c r="FH70" s="451"/>
      <c r="FI70" s="451"/>
      <c r="FJ70" s="451"/>
      <c r="FK70" s="451"/>
      <c r="FL70" s="451"/>
      <c r="FM70" s="451"/>
      <c r="FN70" s="451"/>
      <c r="FO70" s="453"/>
      <c r="FP70" s="426"/>
      <c r="FQ70" s="416"/>
      <c r="FR70" s="416"/>
      <c r="FY70" s="805"/>
      <c r="FZ70" s="805"/>
      <c r="GA70" s="805"/>
      <c r="GB70" s="805"/>
      <c r="GC70" s="805"/>
      <c r="GD70" s="805"/>
      <c r="GE70" s="805"/>
      <c r="GF70" s="805"/>
      <c r="GG70" s="805"/>
      <c r="GH70" s="805"/>
      <c r="GI70" s="805"/>
      <c r="GJ70" s="805"/>
      <c r="GK70" s="805"/>
      <c r="GL70" s="805"/>
      <c r="GM70" s="805"/>
      <c r="GN70" s="805"/>
      <c r="GO70" s="805"/>
      <c r="GP70" s="937"/>
      <c r="GQ70" s="937"/>
      <c r="GR70" s="938"/>
      <c r="GT70" s="955"/>
      <c r="GU70" s="955"/>
      <c r="GV70" s="955"/>
      <c r="GW70" s="955"/>
      <c r="GX70" s="955"/>
      <c r="GY70" s="955"/>
      <c r="GZ70" s="955"/>
      <c r="HA70" s="955"/>
      <c r="HB70" s="955"/>
      <c r="HC70" s="955"/>
      <c r="HD70" s="955"/>
      <c r="HE70" s="955"/>
      <c r="HF70" s="955"/>
      <c r="HG70" s="955"/>
      <c r="HH70" s="955"/>
      <c r="HI70" s="955"/>
      <c r="HJ70" s="955"/>
      <c r="HK70" s="955"/>
      <c r="HL70" s="955"/>
      <c r="HM70" s="955"/>
      <c r="HN70" s="955"/>
      <c r="HO70" s="955"/>
      <c r="HP70" s="955"/>
      <c r="HQ70" s="955"/>
      <c r="HR70" s="955"/>
      <c r="HS70" s="955"/>
      <c r="HT70" s="955"/>
      <c r="HU70" s="955"/>
      <c r="HV70" s="955"/>
      <c r="HW70" s="955"/>
      <c r="HX70" s="955"/>
      <c r="HY70" s="955"/>
      <c r="HZ70" s="955"/>
      <c r="IA70" s="955"/>
      <c r="IB70" s="955"/>
      <c r="IC70" s="955"/>
      <c r="ID70" s="955"/>
      <c r="IE70" s="955"/>
      <c r="IF70" s="955"/>
      <c r="IG70" s="955"/>
      <c r="IH70" s="955"/>
      <c r="II70" s="955"/>
      <c r="IJ70" s="955"/>
      <c r="IK70" s="955"/>
      <c r="IL70" s="955"/>
      <c r="IM70" s="398"/>
      <c r="IN70" s="941"/>
      <c r="IO70" s="941"/>
      <c r="IP70" s="941"/>
      <c r="IQ70" s="941"/>
      <c r="IR70" s="941"/>
      <c r="IS70" s="941"/>
      <c r="IT70" s="941"/>
      <c r="IU70" s="941"/>
      <c r="IV70" s="941"/>
      <c r="IW70" s="942"/>
      <c r="IX70" s="398"/>
      <c r="IY70" s="945"/>
      <c r="IZ70" s="945"/>
      <c r="JA70" s="945"/>
      <c r="JB70" s="946"/>
      <c r="JC70" s="949"/>
      <c r="JD70" s="949"/>
      <c r="JE70" s="949"/>
      <c r="JF70" s="950"/>
      <c r="JG70" s="949"/>
      <c r="JH70" s="949"/>
      <c r="JI70" s="949"/>
      <c r="JJ70" s="950"/>
      <c r="JK70" s="949"/>
      <c r="JL70" s="949"/>
      <c r="JM70" s="949"/>
      <c r="JN70" s="950"/>
      <c r="JR70" s="181"/>
      <c r="JS70" s="881"/>
      <c r="JT70" s="882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 s="43"/>
      <c r="OK70" s="44"/>
    </row>
    <row r="71" spans="2:401" ht="3.65" customHeight="1" x14ac:dyDescent="0.65">
      <c r="B71" s="27"/>
      <c r="C71" s="28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86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 s="900" t="s">
        <v>29</v>
      </c>
      <c r="BT71" s="901"/>
      <c r="BU71" s="146"/>
      <c r="BV71" s="147"/>
      <c r="BW71" s="314"/>
      <c r="BX71" s="314"/>
      <c r="BY71" s="314"/>
      <c r="BZ71" s="314"/>
      <c r="CA71" s="314"/>
      <c r="CB71" s="314"/>
      <c r="CC71" s="317"/>
      <c r="CD71" s="312"/>
      <c r="CE71" s="416"/>
      <c r="CF71" s="416"/>
      <c r="CG71" s="424"/>
      <c r="CH71" s="450"/>
      <c r="CI71" s="451"/>
      <c r="CJ71" s="989"/>
      <c r="CK71" s="989"/>
      <c r="CL71" s="989"/>
      <c r="CM71" s="989"/>
      <c r="CN71" s="989"/>
      <c r="CO71" s="989"/>
      <c r="CP71" s="989"/>
      <c r="CQ71" s="989"/>
      <c r="CR71" s="451"/>
      <c r="CS71" s="451"/>
      <c r="CT71" s="451"/>
      <c r="CU71" s="451"/>
      <c r="CV71" s="451"/>
      <c r="CW71" s="451"/>
      <c r="CX71" s="451"/>
      <c r="CY71" s="451"/>
      <c r="CZ71" s="451"/>
      <c r="DA71" s="451"/>
      <c r="DB71" s="451"/>
      <c r="DC71" s="451"/>
      <c r="DD71" s="451"/>
      <c r="DE71" s="451"/>
      <c r="DF71" s="451"/>
      <c r="DG71" s="451"/>
      <c r="DH71" s="451"/>
      <c r="DI71" s="451"/>
      <c r="DJ71" s="451"/>
      <c r="DK71" s="451"/>
      <c r="DL71" s="453"/>
      <c r="DM71" s="467"/>
      <c r="DN71" s="450"/>
      <c r="DO71" s="451"/>
      <c r="DP71" s="989"/>
      <c r="DQ71" s="989"/>
      <c r="DR71" s="989"/>
      <c r="DS71" s="989"/>
      <c r="DT71" s="989"/>
      <c r="DU71" s="989"/>
      <c r="DV71" s="989"/>
      <c r="DW71" s="989"/>
      <c r="DX71" s="451"/>
      <c r="DY71" s="451"/>
      <c r="DZ71" s="451"/>
      <c r="EA71" s="451"/>
      <c r="EB71" s="451"/>
      <c r="EC71" s="451"/>
      <c r="ED71" s="451"/>
      <c r="EE71" s="451"/>
      <c r="EF71" s="451"/>
      <c r="EG71" s="451"/>
      <c r="EH71" s="451"/>
      <c r="EI71" s="451"/>
      <c r="EJ71" s="454"/>
      <c r="EK71" s="454"/>
      <c r="EL71" s="454"/>
      <c r="EM71" s="454"/>
      <c r="EN71" s="451"/>
      <c r="EO71" s="451"/>
      <c r="EP71" s="451"/>
      <c r="EQ71" s="451"/>
      <c r="ER71" s="451"/>
      <c r="ES71" s="451"/>
      <c r="ET71" s="451"/>
      <c r="EU71" s="451"/>
      <c r="EV71" s="451"/>
      <c r="EW71" s="451"/>
      <c r="EX71" s="451"/>
      <c r="EY71" s="451"/>
      <c r="EZ71" s="451"/>
      <c r="FA71" s="451"/>
      <c r="FB71" s="451"/>
      <c r="FC71" s="451"/>
      <c r="FD71" s="451"/>
      <c r="FE71" s="451"/>
      <c r="FF71" s="451"/>
      <c r="FG71" s="451"/>
      <c r="FH71" s="451"/>
      <c r="FI71" s="451"/>
      <c r="FJ71" s="451"/>
      <c r="FK71" s="451"/>
      <c r="FL71" s="451"/>
      <c r="FM71" s="451"/>
      <c r="FN71" s="451"/>
      <c r="FO71" s="453"/>
      <c r="FP71" s="426"/>
      <c r="FQ71" s="416"/>
      <c r="FR71" s="416"/>
      <c r="FY71" s="399"/>
      <c r="FZ71" s="399"/>
      <c r="GA71" s="399"/>
      <c r="GB71" s="399"/>
      <c r="GC71" s="399"/>
      <c r="GD71" s="399"/>
      <c r="GE71" s="399"/>
      <c r="GF71" s="399"/>
      <c r="GG71" s="399"/>
      <c r="GH71" s="399"/>
      <c r="GI71" s="399"/>
      <c r="GJ71" s="399"/>
      <c r="GK71" s="399"/>
      <c r="GL71" s="399"/>
      <c r="GM71" s="399"/>
      <c r="GN71" s="399"/>
      <c r="GO71" s="399"/>
      <c r="GP71" s="435"/>
      <c r="GQ71" s="435"/>
      <c r="GR71" s="435"/>
      <c r="GT71" s="400"/>
      <c r="GU71" s="400"/>
      <c r="GV71" s="400"/>
      <c r="GW71" s="400"/>
      <c r="GX71" s="400"/>
      <c r="GY71" s="400"/>
      <c r="GZ71" s="400"/>
      <c r="HA71" s="400"/>
      <c r="HB71" s="400"/>
      <c r="HC71" s="400"/>
      <c r="HD71" s="400"/>
      <c r="HE71" s="400"/>
      <c r="HF71" s="400"/>
      <c r="HG71" s="400"/>
      <c r="HH71" s="400"/>
      <c r="HI71" s="400"/>
      <c r="HJ71" s="400"/>
      <c r="HK71" s="400"/>
      <c r="HL71" s="400"/>
      <c r="HM71" s="400"/>
      <c r="HN71" s="400"/>
      <c r="HO71" s="400"/>
      <c r="HP71" s="400"/>
      <c r="HQ71" s="400"/>
      <c r="HR71" s="400"/>
      <c r="HS71" s="400"/>
      <c r="HT71" s="400"/>
      <c r="HU71" s="400"/>
      <c r="HV71" s="400"/>
      <c r="HW71" s="400"/>
      <c r="HX71" s="400"/>
      <c r="HY71" s="400"/>
      <c r="HZ71" s="400"/>
      <c r="IA71" s="400"/>
      <c r="IB71" s="400"/>
      <c r="IC71" s="400"/>
      <c r="ID71" s="400"/>
      <c r="IE71" s="400"/>
      <c r="IF71" s="400"/>
      <c r="IG71" s="400"/>
      <c r="IH71" s="400"/>
      <c r="II71" s="400"/>
      <c r="IJ71" s="400"/>
      <c r="IK71" s="400"/>
      <c r="IL71" s="400"/>
      <c r="IM71" s="398"/>
      <c r="IN71" s="400"/>
      <c r="IO71" s="400"/>
      <c r="IP71" s="400"/>
      <c r="IQ71" s="400"/>
      <c r="IR71" s="400"/>
      <c r="IS71" s="400"/>
      <c r="IT71" s="400"/>
      <c r="IU71" s="400"/>
      <c r="IV71" s="400"/>
      <c r="IW71" s="400"/>
      <c r="IX71" s="398"/>
      <c r="IY71" s="401"/>
      <c r="IZ71" s="401"/>
      <c r="JA71" s="401"/>
      <c r="JB71" s="438"/>
      <c r="JC71" s="377"/>
      <c r="JD71" s="377"/>
      <c r="JE71" s="377"/>
      <c r="JF71" s="377"/>
      <c r="JG71" s="377"/>
      <c r="JH71" s="377"/>
      <c r="JI71" s="377"/>
      <c r="JJ71" s="377"/>
      <c r="JK71" s="377"/>
      <c r="JL71" s="377"/>
      <c r="JM71" s="377"/>
      <c r="JN71" s="377"/>
      <c r="JR71" s="177"/>
      <c r="JS71" s="901" t="s">
        <v>29</v>
      </c>
      <c r="JT71" s="95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 s="43"/>
      <c r="OK71" s="44"/>
    </row>
    <row r="72" spans="2:401" ht="3.65" customHeight="1" x14ac:dyDescent="0.65">
      <c r="B72" s="27"/>
      <c r="C72" s="28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86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 s="902"/>
      <c r="BT72" s="879"/>
      <c r="BU72" s="146"/>
      <c r="BV72" s="147"/>
      <c r="BW72" s="314"/>
      <c r="BX72" s="314"/>
      <c r="BY72" s="314"/>
      <c r="BZ72" s="314"/>
      <c r="CA72" s="314"/>
      <c r="CB72" s="314"/>
      <c r="CC72"/>
      <c r="CD72" s="315"/>
      <c r="CE72" s="416"/>
      <c r="CF72" s="416"/>
      <c r="CG72" s="424"/>
      <c r="CH72" s="450"/>
      <c r="CI72" s="451"/>
      <c r="CJ72" s="451"/>
      <c r="CK72" s="451"/>
      <c r="CL72" s="451"/>
      <c r="CM72" s="451"/>
      <c r="CN72" s="451"/>
      <c r="CO72" s="451"/>
      <c r="CP72" s="451"/>
      <c r="CQ72" s="451"/>
      <c r="CR72" s="451"/>
      <c r="CS72" s="451"/>
      <c r="CT72" s="451"/>
      <c r="CU72" s="451"/>
      <c r="CV72" s="451"/>
      <c r="CW72" s="451"/>
      <c r="CX72" s="451"/>
      <c r="CY72" s="451"/>
      <c r="CZ72" s="451"/>
      <c r="DA72" s="451"/>
      <c r="DB72" s="451"/>
      <c r="DC72" s="451"/>
      <c r="DD72" s="451"/>
      <c r="DE72" s="451"/>
      <c r="DF72" s="451"/>
      <c r="DG72" s="451"/>
      <c r="DH72" s="451"/>
      <c r="DI72" s="451"/>
      <c r="DJ72" s="451"/>
      <c r="DK72" s="451"/>
      <c r="DL72" s="453"/>
      <c r="DM72" s="467"/>
      <c r="DN72" s="450"/>
      <c r="DO72" s="451"/>
      <c r="DP72" s="451"/>
      <c r="DQ72" s="451"/>
      <c r="DR72" s="451"/>
      <c r="DS72" s="451"/>
      <c r="DT72" s="451"/>
      <c r="DU72" s="451"/>
      <c r="DV72" s="451"/>
      <c r="DW72" s="451"/>
      <c r="DX72" s="451"/>
      <c r="DY72" s="451"/>
      <c r="DZ72" s="451"/>
      <c r="EA72" s="451"/>
      <c r="EB72" s="451"/>
      <c r="EC72" s="451"/>
      <c r="ED72" s="451"/>
      <c r="EE72" s="451"/>
      <c r="EF72" s="451"/>
      <c r="EG72" s="451"/>
      <c r="EH72" s="451"/>
      <c r="EI72" s="451"/>
      <c r="EJ72" s="454"/>
      <c r="EK72" s="454"/>
      <c r="EL72" s="454"/>
      <c r="EM72" s="454"/>
      <c r="EN72" s="451"/>
      <c r="EO72" s="451"/>
      <c r="EP72" s="451"/>
      <c r="EQ72" s="451"/>
      <c r="ER72" s="451"/>
      <c r="ES72" s="451"/>
      <c r="ET72" s="451"/>
      <c r="EU72" s="451"/>
      <c r="EV72" s="451"/>
      <c r="EW72" s="451"/>
      <c r="EX72" s="451"/>
      <c r="EY72" s="451"/>
      <c r="EZ72" s="451"/>
      <c r="FA72" s="451"/>
      <c r="FB72" s="451"/>
      <c r="FC72" s="451"/>
      <c r="FD72" s="451"/>
      <c r="FE72" s="451"/>
      <c r="FF72" s="451"/>
      <c r="FG72" s="451"/>
      <c r="FH72" s="451"/>
      <c r="FI72" s="451"/>
      <c r="FJ72" s="451"/>
      <c r="FK72" s="451"/>
      <c r="FL72" s="451"/>
      <c r="FM72" s="451"/>
      <c r="FN72" s="451"/>
      <c r="FO72" s="453"/>
      <c r="FP72" s="426"/>
      <c r="FQ72" s="416"/>
      <c r="FR72" s="416"/>
      <c r="FY72" s="804" t="s">
        <v>485</v>
      </c>
      <c r="FZ72" s="804"/>
      <c r="GA72" s="804"/>
      <c r="GB72" s="804"/>
      <c r="GC72" s="804"/>
      <c r="GD72" s="804"/>
      <c r="GE72" s="804"/>
      <c r="GF72" s="386"/>
      <c r="GG72" s="804" t="s">
        <v>482</v>
      </c>
      <c r="GH72" s="804"/>
      <c r="GI72" s="804"/>
      <c r="GJ72" s="804"/>
      <c r="GK72" s="804"/>
      <c r="GL72" s="804"/>
      <c r="GM72" s="804"/>
      <c r="GN72" s="804"/>
      <c r="GO72" s="804"/>
      <c r="GP72" s="933" t="b">
        <v>1</v>
      </c>
      <c r="GQ72" s="933"/>
      <c r="GR72" s="934"/>
      <c r="GT72" s="586"/>
      <c r="GU72" s="586"/>
      <c r="GV72" s="586"/>
      <c r="GW72" s="586"/>
      <c r="GX72" s="586"/>
      <c r="GY72" s="586"/>
      <c r="GZ72" s="586"/>
      <c r="HA72" s="586"/>
      <c r="HB72" s="586"/>
      <c r="HC72" s="586"/>
      <c r="HD72" s="586"/>
      <c r="HE72" s="586"/>
      <c r="HF72" s="586"/>
      <c r="HG72" s="586"/>
      <c r="HH72" s="586"/>
      <c r="HI72" s="586"/>
      <c r="HJ72" s="586"/>
      <c r="HK72" s="586"/>
      <c r="HL72" s="586"/>
      <c r="HM72" s="586"/>
      <c r="HN72" s="586"/>
      <c r="HO72" s="586"/>
      <c r="HP72" s="586"/>
      <c r="HQ72" s="586"/>
      <c r="HR72" s="586"/>
      <c r="HS72" s="586"/>
      <c r="HT72" s="586"/>
      <c r="HU72" s="586"/>
      <c r="HV72" s="586"/>
      <c r="HW72" s="586"/>
      <c r="HX72" s="586"/>
      <c r="HY72" s="586"/>
      <c r="HZ72" s="586"/>
      <c r="IA72" s="586"/>
      <c r="IB72" s="586"/>
      <c r="IC72" s="586"/>
      <c r="ID72" s="586"/>
      <c r="IE72" s="586"/>
      <c r="IF72" s="586"/>
      <c r="IG72" s="586"/>
      <c r="IH72" s="586"/>
      <c r="II72" s="586"/>
      <c r="IJ72" s="586"/>
      <c r="IK72" s="586"/>
      <c r="IL72" s="586"/>
      <c r="IM72" s="586"/>
      <c r="IN72" s="586"/>
      <c r="IO72" s="586"/>
      <c r="IP72" s="586"/>
      <c r="IQ72" s="586"/>
      <c r="IR72" s="586"/>
      <c r="IS72" s="586"/>
      <c r="IT72" s="586"/>
      <c r="IU72" s="586"/>
      <c r="IV72" s="586"/>
      <c r="IW72" s="586"/>
      <c r="IX72" s="586"/>
      <c r="IY72" s="586"/>
      <c r="IZ72" s="586"/>
      <c r="JA72" s="586"/>
      <c r="JB72" s="586"/>
      <c r="JC72" s="586"/>
      <c r="JD72" s="586"/>
      <c r="JE72" s="586"/>
      <c r="JF72" s="586"/>
      <c r="JG72" s="586"/>
      <c r="JH72" s="586"/>
      <c r="JI72" s="586"/>
      <c r="JJ72" s="586"/>
      <c r="JK72" s="586"/>
      <c r="JL72" s="586"/>
      <c r="JM72" s="586"/>
      <c r="JN72" s="586"/>
      <c r="JO72" s="586"/>
      <c r="JR72" s="178"/>
      <c r="JS72" s="879"/>
      <c r="JT72" s="880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 s="43"/>
      <c r="OK72" s="44"/>
    </row>
    <row r="73" spans="2:401" ht="3.65" customHeight="1" x14ac:dyDescent="0.65">
      <c r="B73" s="27"/>
      <c r="C73" s="28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86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 s="902"/>
      <c r="BT73" s="879"/>
      <c r="BU73" s="146"/>
      <c r="BV73" s="147"/>
      <c r="BW73" s="314"/>
      <c r="BX73" s="314"/>
      <c r="BY73" s="314"/>
      <c r="BZ73" s="314"/>
      <c r="CA73" s="314"/>
      <c r="CB73" s="314"/>
      <c r="CC73"/>
      <c r="CD73" s="316"/>
      <c r="CE73" s="416"/>
      <c r="CF73" s="416"/>
      <c r="CG73" s="424"/>
      <c r="CH73" s="450"/>
      <c r="CI73" s="451"/>
      <c r="CJ73" s="451"/>
      <c r="CK73" s="451"/>
      <c r="CL73" s="451"/>
      <c r="CM73" s="451"/>
      <c r="CN73" s="451"/>
      <c r="CO73" s="451"/>
      <c r="CP73" s="451"/>
      <c r="CQ73" s="451"/>
      <c r="CR73" s="451"/>
      <c r="CS73" s="451"/>
      <c r="CT73" s="451"/>
      <c r="CU73" s="451"/>
      <c r="CV73" s="451"/>
      <c r="CW73" s="451"/>
      <c r="CX73" s="451"/>
      <c r="CY73" s="451"/>
      <c r="CZ73" s="451"/>
      <c r="DA73" s="451"/>
      <c r="DB73" s="451"/>
      <c r="DC73" s="451"/>
      <c r="DD73" s="451"/>
      <c r="DE73" s="451"/>
      <c r="DF73" s="451"/>
      <c r="DG73" s="451"/>
      <c r="DH73" s="451"/>
      <c r="DI73" s="451"/>
      <c r="DJ73" s="451"/>
      <c r="DK73" s="451"/>
      <c r="DL73" s="453"/>
      <c r="DM73" s="467"/>
      <c r="DN73" s="450"/>
      <c r="DO73" s="451"/>
      <c r="DP73" s="451"/>
      <c r="DQ73" s="451"/>
      <c r="DR73" s="451"/>
      <c r="DS73" s="451"/>
      <c r="DT73" s="451"/>
      <c r="DU73" s="451"/>
      <c r="DV73" s="451"/>
      <c r="DW73" s="451"/>
      <c r="DX73" s="451"/>
      <c r="DY73" s="451"/>
      <c r="DZ73" s="451"/>
      <c r="EA73" s="451"/>
      <c r="EB73" s="451"/>
      <c r="EC73" s="451"/>
      <c r="ED73" s="451"/>
      <c r="EE73" s="451"/>
      <c r="EF73" s="451"/>
      <c r="EG73" s="451"/>
      <c r="EH73" s="451"/>
      <c r="EI73" s="451"/>
      <c r="EJ73" s="454"/>
      <c r="EK73" s="454"/>
      <c r="EL73" s="454"/>
      <c r="EM73" s="454"/>
      <c r="EN73" s="451"/>
      <c r="EO73" s="451"/>
      <c r="EP73" s="451"/>
      <c r="EQ73" s="451"/>
      <c r="ER73" s="451"/>
      <c r="ES73" s="451"/>
      <c r="ET73" s="451"/>
      <c r="EU73" s="451"/>
      <c r="EV73" s="451"/>
      <c r="EW73" s="451"/>
      <c r="EX73" s="451"/>
      <c r="EY73" s="451"/>
      <c r="EZ73" s="451"/>
      <c r="FA73" s="451"/>
      <c r="FB73" s="451"/>
      <c r="FC73" s="451"/>
      <c r="FD73" s="451"/>
      <c r="FE73" s="451"/>
      <c r="FF73" s="451"/>
      <c r="FG73" s="451"/>
      <c r="FH73" s="451"/>
      <c r="FI73" s="451"/>
      <c r="FJ73" s="451"/>
      <c r="FK73" s="451"/>
      <c r="FL73" s="451"/>
      <c r="FM73" s="451"/>
      <c r="FN73" s="451"/>
      <c r="FO73" s="453"/>
      <c r="FP73" s="426"/>
      <c r="FQ73" s="416"/>
      <c r="FR73" s="416"/>
      <c r="FY73" s="804"/>
      <c r="FZ73" s="804"/>
      <c r="GA73" s="804"/>
      <c r="GB73" s="804"/>
      <c r="GC73" s="804"/>
      <c r="GD73" s="804"/>
      <c r="GE73" s="804"/>
      <c r="GF73" s="386"/>
      <c r="GG73" s="804"/>
      <c r="GH73" s="804"/>
      <c r="GI73" s="804"/>
      <c r="GJ73" s="804"/>
      <c r="GK73" s="804"/>
      <c r="GL73" s="804"/>
      <c r="GM73" s="804"/>
      <c r="GN73" s="804"/>
      <c r="GO73" s="804"/>
      <c r="GP73" s="935"/>
      <c r="GQ73" s="935"/>
      <c r="GR73" s="936"/>
      <c r="GT73" s="586"/>
      <c r="GU73" s="586"/>
      <c r="GV73" s="586"/>
      <c r="GW73" s="586"/>
      <c r="GX73" s="586"/>
      <c r="GY73" s="586"/>
      <c r="GZ73" s="586"/>
      <c r="HA73" s="586"/>
      <c r="HB73" s="586"/>
      <c r="HC73" s="586"/>
      <c r="HD73" s="586"/>
      <c r="HE73" s="586"/>
      <c r="HF73" s="586"/>
      <c r="HG73" s="586"/>
      <c r="HH73" s="586"/>
      <c r="HI73" s="586"/>
      <c r="HJ73" s="586"/>
      <c r="HK73" s="586"/>
      <c r="HL73" s="586"/>
      <c r="HM73" s="586"/>
      <c r="HN73" s="586"/>
      <c r="HO73" s="586"/>
      <c r="HP73" s="586"/>
      <c r="HQ73" s="586"/>
      <c r="HR73" s="586"/>
      <c r="HS73" s="586"/>
      <c r="HT73" s="586"/>
      <c r="HU73" s="586"/>
      <c r="HV73" s="586"/>
      <c r="HW73" s="586"/>
      <c r="HX73" s="586"/>
      <c r="HY73" s="586"/>
      <c r="HZ73" s="586"/>
      <c r="IA73" s="586"/>
      <c r="IB73" s="586"/>
      <c r="IC73" s="586"/>
      <c r="ID73" s="586"/>
      <c r="IE73" s="586"/>
      <c r="IF73" s="586"/>
      <c r="IG73" s="586"/>
      <c r="IH73" s="586"/>
      <c r="II73" s="586"/>
      <c r="IJ73" s="586"/>
      <c r="IK73" s="586"/>
      <c r="IL73" s="586"/>
      <c r="IM73" s="586"/>
      <c r="IN73" s="586"/>
      <c r="IO73" s="586"/>
      <c r="IP73" s="586"/>
      <c r="IQ73" s="586"/>
      <c r="IR73" s="586"/>
      <c r="IS73" s="586"/>
      <c r="IT73" s="586"/>
      <c r="IU73" s="586"/>
      <c r="IV73" s="586"/>
      <c r="IW73" s="586"/>
      <c r="IX73" s="586"/>
      <c r="IY73" s="586"/>
      <c r="IZ73" s="586"/>
      <c r="JA73" s="586"/>
      <c r="JB73" s="586"/>
      <c r="JC73" s="586"/>
      <c r="JD73" s="586"/>
      <c r="JE73" s="586"/>
      <c r="JF73" s="586"/>
      <c r="JG73" s="586"/>
      <c r="JH73" s="586"/>
      <c r="JI73" s="586"/>
      <c r="JJ73" s="586"/>
      <c r="JK73" s="586"/>
      <c r="JL73" s="586"/>
      <c r="JM73" s="586"/>
      <c r="JN73" s="586"/>
      <c r="JO73" s="586"/>
      <c r="JR73" s="178"/>
      <c r="JS73" s="879"/>
      <c r="JT73" s="880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 s="43"/>
      <c r="OK73" s="44"/>
    </row>
    <row r="74" spans="2:401" ht="3.65" customHeight="1" x14ac:dyDescent="0.65">
      <c r="B74" s="27"/>
      <c r="C74" s="28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86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 s="902"/>
      <c r="BT74" s="879"/>
      <c r="BU74" s="146"/>
      <c r="BV74" s="147"/>
      <c r="BW74" s="928">
        <v>900</v>
      </c>
      <c r="BX74" s="928"/>
      <c r="BY74" s="928"/>
      <c r="BZ74" s="928"/>
      <c r="CA74" s="928"/>
      <c r="CB74" s="928"/>
      <c r="CC74"/>
      <c r="CD74" s="315"/>
      <c r="CE74" s="416"/>
      <c r="CF74" s="416"/>
      <c r="CG74" s="424"/>
      <c r="CH74" s="450"/>
      <c r="CI74" s="451"/>
      <c r="CJ74" s="451"/>
      <c r="CK74" s="451"/>
      <c r="CL74" s="451"/>
      <c r="CM74" s="451"/>
      <c r="CN74" s="451"/>
      <c r="CO74" s="451"/>
      <c r="CP74" s="451"/>
      <c r="CQ74" s="451"/>
      <c r="CR74" s="451"/>
      <c r="CS74" s="451"/>
      <c r="CT74" s="451"/>
      <c r="CU74" s="451"/>
      <c r="CV74" s="451"/>
      <c r="CW74" s="451"/>
      <c r="CX74" s="451"/>
      <c r="CY74" s="451"/>
      <c r="CZ74" s="451"/>
      <c r="DA74" s="451"/>
      <c r="DB74" s="451"/>
      <c r="DC74" s="451"/>
      <c r="DD74" s="451"/>
      <c r="DE74" s="451"/>
      <c r="DF74" s="451"/>
      <c r="DG74" s="451"/>
      <c r="DH74" s="451"/>
      <c r="DI74" s="451"/>
      <c r="DJ74" s="451"/>
      <c r="DK74" s="451"/>
      <c r="DL74" s="453"/>
      <c r="DM74" s="467"/>
      <c r="DN74" s="450"/>
      <c r="DO74" s="451"/>
      <c r="DP74" s="451"/>
      <c r="DQ74" s="451"/>
      <c r="DR74" s="451"/>
      <c r="DS74" s="451"/>
      <c r="DT74" s="451"/>
      <c r="DU74" s="451"/>
      <c r="DV74" s="451"/>
      <c r="DW74" s="451"/>
      <c r="DX74" s="451"/>
      <c r="DY74" s="451"/>
      <c r="DZ74" s="451"/>
      <c r="EA74" s="451"/>
      <c r="EB74" s="451"/>
      <c r="EC74" s="451"/>
      <c r="ED74" s="451"/>
      <c r="EE74" s="451"/>
      <c r="EF74" s="451"/>
      <c r="EG74" s="451"/>
      <c r="EH74" s="451"/>
      <c r="EI74" s="451"/>
      <c r="EJ74" s="454"/>
      <c r="EK74" s="454"/>
      <c r="EL74" s="454"/>
      <c r="EM74" s="454"/>
      <c r="EN74" s="451"/>
      <c r="EO74" s="451"/>
      <c r="EP74" s="451"/>
      <c r="EQ74" s="451"/>
      <c r="ER74" s="451"/>
      <c r="ES74" s="451"/>
      <c r="ET74" s="451"/>
      <c r="EU74" s="451"/>
      <c r="EV74" s="451"/>
      <c r="EW74" s="451"/>
      <c r="EX74" s="451"/>
      <c r="EY74" s="451"/>
      <c r="EZ74" s="451"/>
      <c r="FA74" s="451"/>
      <c r="FB74" s="451"/>
      <c r="FC74" s="451"/>
      <c r="FD74" s="451"/>
      <c r="FE74" s="451"/>
      <c r="FF74" s="451"/>
      <c r="FG74" s="451"/>
      <c r="FH74" s="451"/>
      <c r="FI74" s="451"/>
      <c r="FJ74" s="451"/>
      <c r="FK74" s="451"/>
      <c r="FL74" s="451"/>
      <c r="FM74" s="451"/>
      <c r="FN74" s="451"/>
      <c r="FO74" s="453"/>
      <c r="FP74" s="426"/>
      <c r="FQ74" s="416"/>
      <c r="FR74" s="416"/>
      <c r="FY74" s="805"/>
      <c r="FZ74" s="805"/>
      <c r="GA74" s="805"/>
      <c r="GB74" s="805"/>
      <c r="GC74" s="805"/>
      <c r="GD74" s="805"/>
      <c r="GE74" s="805"/>
      <c r="GF74" s="387"/>
      <c r="GG74" s="805"/>
      <c r="GH74" s="805"/>
      <c r="GI74" s="805"/>
      <c r="GJ74" s="805"/>
      <c r="GK74" s="805"/>
      <c r="GL74" s="805"/>
      <c r="GM74" s="805"/>
      <c r="GN74" s="805"/>
      <c r="GO74" s="805"/>
      <c r="GP74" s="937"/>
      <c r="GQ74" s="937"/>
      <c r="GR74" s="938"/>
      <c r="GT74" s="586"/>
      <c r="GU74" s="586"/>
      <c r="GV74" s="586"/>
      <c r="GW74" s="586"/>
      <c r="GX74" s="586"/>
      <c r="GY74" s="586"/>
      <c r="GZ74" s="586"/>
      <c r="HA74" s="586"/>
      <c r="HB74" s="586"/>
      <c r="HC74" s="586"/>
      <c r="HD74" s="586"/>
      <c r="HE74" s="586"/>
      <c r="HF74" s="586"/>
      <c r="HG74" s="586"/>
      <c r="HH74" s="586"/>
      <c r="HI74" s="586"/>
      <c r="HJ74" s="586"/>
      <c r="HK74" s="586"/>
      <c r="HL74" s="586"/>
      <c r="HM74" s="586"/>
      <c r="HN74" s="586"/>
      <c r="HO74" s="586"/>
      <c r="HP74" s="586"/>
      <c r="HQ74" s="586"/>
      <c r="HR74" s="586"/>
      <c r="HS74" s="586"/>
      <c r="HT74" s="586"/>
      <c r="HU74" s="586"/>
      <c r="HV74" s="586"/>
      <c r="HW74" s="586"/>
      <c r="HX74" s="586"/>
      <c r="HY74" s="586"/>
      <c r="HZ74" s="586"/>
      <c r="IA74" s="586"/>
      <c r="IB74" s="586"/>
      <c r="IC74" s="586"/>
      <c r="ID74" s="586"/>
      <c r="IE74" s="586"/>
      <c r="IF74" s="586"/>
      <c r="IG74" s="586"/>
      <c r="IH74" s="586"/>
      <c r="II74" s="586"/>
      <c r="IJ74" s="586"/>
      <c r="IK74" s="586"/>
      <c r="IL74" s="586"/>
      <c r="IM74" s="586"/>
      <c r="IN74" s="586"/>
      <c r="IO74" s="586"/>
      <c r="IP74" s="586"/>
      <c r="IQ74" s="586"/>
      <c r="IR74" s="586"/>
      <c r="IS74" s="586"/>
      <c r="IT74" s="586"/>
      <c r="IU74" s="586"/>
      <c r="IV74" s="586"/>
      <c r="IW74" s="586"/>
      <c r="IX74" s="586"/>
      <c r="IY74" s="586"/>
      <c r="IZ74" s="586"/>
      <c r="JA74" s="586"/>
      <c r="JB74" s="586"/>
      <c r="JC74" s="586"/>
      <c r="JD74" s="586"/>
      <c r="JE74" s="586"/>
      <c r="JF74" s="586"/>
      <c r="JG74" s="586"/>
      <c r="JH74" s="586"/>
      <c r="JI74" s="586"/>
      <c r="JJ74" s="586"/>
      <c r="JK74" s="586"/>
      <c r="JL74" s="586"/>
      <c r="JM74" s="586"/>
      <c r="JN74" s="586"/>
      <c r="JO74" s="586"/>
      <c r="JR74" s="178"/>
      <c r="JS74" s="879"/>
      <c r="JT74" s="880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 s="43"/>
      <c r="OK74" s="44"/>
    </row>
    <row r="75" spans="2:401" ht="3.65" customHeight="1" x14ac:dyDescent="0.65">
      <c r="B75" s="27"/>
      <c r="C75" s="28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86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 s="902"/>
      <c r="BT75" s="879"/>
      <c r="BU75" s="146"/>
      <c r="BV75" s="147"/>
      <c r="BW75" s="928"/>
      <c r="BX75" s="928"/>
      <c r="BY75" s="928"/>
      <c r="BZ75" s="928"/>
      <c r="CA75" s="928"/>
      <c r="CB75" s="928"/>
      <c r="CC75" s="319"/>
      <c r="CD75" s="316"/>
      <c r="CE75" s="416"/>
      <c r="CF75" s="416"/>
      <c r="CG75" s="424"/>
      <c r="CH75" s="450"/>
      <c r="CI75" s="451"/>
      <c r="CJ75" s="451"/>
      <c r="CK75" s="451"/>
      <c r="CL75" s="451"/>
      <c r="CM75" s="451"/>
      <c r="CN75" s="451"/>
      <c r="CO75" s="451"/>
      <c r="CP75" s="451"/>
      <c r="CQ75" s="451"/>
      <c r="CR75" s="451"/>
      <c r="CS75" s="451"/>
      <c r="CT75" s="451"/>
      <c r="CU75" s="451"/>
      <c r="CV75" s="451"/>
      <c r="CW75" s="451"/>
      <c r="CX75" s="451"/>
      <c r="CY75" s="451"/>
      <c r="CZ75" s="451"/>
      <c r="DA75" s="451"/>
      <c r="DB75" s="451"/>
      <c r="DC75" s="451"/>
      <c r="DD75" s="451"/>
      <c r="DE75" s="451"/>
      <c r="DF75" s="451"/>
      <c r="DG75" s="451"/>
      <c r="DH75" s="451"/>
      <c r="DI75" s="451"/>
      <c r="DJ75" s="451"/>
      <c r="DK75" s="451"/>
      <c r="DL75" s="453"/>
      <c r="DM75" s="467"/>
      <c r="DN75" s="450"/>
      <c r="DO75" s="451"/>
      <c r="DP75" s="451"/>
      <c r="DQ75" s="451"/>
      <c r="DR75" s="451"/>
      <c r="DS75" s="451"/>
      <c r="DT75" s="451"/>
      <c r="DU75" s="451"/>
      <c r="DV75" s="451"/>
      <c r="DW75" s="451"/>
      <c r="DX75" s="451"/>
      <c r="DY75" s="451"/>
      <c r="DZ75" s="451"/>
      <c r="EA75" s="451"/>
      <c r="EB75" s="451"/>
      <c r="EC75" s="451"/>
      <c r="ED75" s="451"/>
      <c r="EE75" s="451"/>
      <c r="EF75" s="413"/>
      <c r="EG75" s="414"/>
      <c r="EH75" s="414"/>
      <c r="EI75" s="414"/>
      <c r="EJ75" s="414"/>
      <c r="EK75" s="414"/>
      <c r="EL75" s="414"/>
      <c r="EM75" s="414"/>
      <c r="EN75" s="414"/>
      <c r="EO75" s="414"/>
      <c r="EP75" s="414"/>
      <c r="EQ75" s="414"/>
      <c r="ER75" s="414"/>
      <c r="ES75" s="414"/>
      <c r="ET75" s="414"/>
      <c r="EU75" s="414"/>
      <c r="EV75" s="414"/>
      <c r="EW75" s="414"/>
      <c r="EX75" s="414"/>
      <c r="EY75" s="415"/>
      <c r="EZ75" s="451"/>
      <c r="FA75" s="451"/>
      <c r="FB75" s="451"/>
      <c r="FC75" s="451"/>
      <c r="FD75" s="451"/>
      <c r="FE75" s="451"/>
      <c r="FF75" s="451"/>
      <c r="FG75" s="451"/>
      <c r="FH75" s="451"/>
      <c r="FI75" s="451"/>
      <c r="FJ75" s="451"/>
      <c r="FK75" s="451"/>
      <c r="FL75" s="451"/>
      <c r="FM75" s="451"/>
      <c r="FN75" s="451"/>
      <c r="FO75" s="453"/>
      <c r="FP75" s="426"/>
      <c r="FQ75" s="416"/>
      <c r="FR75" s="416"/>
      <c r="FY75" s="399"/>
      <c r="FZ75" s="399"/>
      <c r="GA75" s="399"/>
      <c r="GB75" s="399"/>
      <c r="GC75" s="399"/>
      <c r="GD75" s="399"/>
      <c r="GE75" s="399"/>
      <c r="GF75" s="399"/>
      <c r="GG75" s="399"/>
      <c r="GH75" s="399"/>
      <c r="GI75" s="399"/>
      <c r="GJ75" s="399"/>
      <c r="GK75" s="399"/>
      <c r="GL75" s="399"/>
      <c r="GM75" s="399"/>
      <c r="GN75" s="399"/>
      <c r="GO75" s="399"/>
      <c r="GP75" s="435"/>
      <c r="GQ75" s="435"/>
      <c r="GR75" s="435"/>
      <c r="GT75" s="400"/>
      <c r="GU75" s="400"/>
      <c r="GV75" s="400"/>
      <c r="GW75" s="400"/>
      <c r="GX75" s="400"/>
      <c r="GY75" s="400"/>
      <c r="GZ75" s="400"/>
      <c r="HA75" s="400"/>
      <c r="HB75" s="400"/>
      <c r="HC75" s="400"/>
      <c r="HD75" s="400"/>
      <c r="HE75" s="400"/>
      <c r="HF75" s="400"/>
      <c r="HG75" s="400"/>
      <c r="HH75" s="400"/>
      <c r="HI75" s="400"/>
      <c r="HJ75" s="400"/>
      <c r="HK75" s="400"/>
      <c r="HL75" s="400"/>
      <c r="HM75" s="400"/>
      <c r="HN75" s="400"/>
      <c r="HO75" s="400"/>
      <c r="HP75" s="400"/>
      <c r="HQ75" s="400"/>
      <c r="HR75" s="400"/>
      <c r="HS75" s="400"/>
      <c r="HT75" s="400"/>
      <c r="HU75" s="400"/>
      <c r="HV75" s="400"/>
      <c r="HW75" s="400"/>
      <c r="HX75" s="400"/>
      <c r="HY75" s="400"/>
      <c r="HZ75" s="400"/>
      <c r="IA75" s="400"/>
      <c r="IB75" s="400"/>
      <c r="IC75" s="400"/>
      <c r="ID75" s="400"/>
      <c r="IE75" s="400"/>
      <c r="IF75" s="400"/>
      <c r="IG75" s="400"/>
      <c r="IH75" s="400"/>
      <c r="II75" s="400"/>
      <c r="IJ75" s="400"/>
      <c r="IK75" s="400"/>
      <c r="IL75" s="400"/>
      <c r="IM75" s="398"/>
      <c r="IN75" s="400"/>
      <c r="IO75" s="400"/>
      <c r="IP75" s="400"/>
      <c r="IQ75" s="400"/>
      <c r="IR75" s="400"/>
      <c r="IS75" s="400"/>
      <c r="IT75" s="400"/>
      <c r="IU75" s="400"/>
      <c r="IV75" s="400"/>
      <c r="IW75" s="400"/>
      <c r="IX75" s="398"/>
      <c r="IY75" s="401"/>
      <c r="IZ75" s="401"/>
      <c r="JA75" s="401"/>
      <c r="JB75" s="438"/>
      <c r="JC75" s="377"/>
      <c r="JD75" s="377"/>
      <c r="JE75" s="377"/>
      <c r="JF75" s="377"/>
      <c r="JG75" s="377"/>
      <c r="JH75" s="377"/>
      <c r="JI75" s="377"/>
      <c r="JJ75" s="377"/>
      <c r="JK75" s="377"/>
      <c r="JL75" s="377"/>
      <c r="JM75" s="377"/>
      <c r="JN75" s="377"/>
      <c r="JR75" s="178"/>
      <c r="JS75" s="879"/>
      <c r="JT75" s="880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 s="43"/>
      <c r="OK75" s="44"/>
    </row>
    <row r="76" spans="2:401" ht="3.65" customHeight="1" x14ac:dyDescent="0.65">
      <c r="B76" s="27"/>
      <c r="C76" s="28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8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 s="902"/>
      <c r="BT76" s="879"/>
      <c r="BU76" s="907" t="e" vm="13">
        <v>#VALUE!</v>
      </c>
      <c r="BV76" s="147"/>
      <c r="BW76" s="314"/>
      <c r="BX76" s="314"/>
      <c r="BY76" s="314"/>
      <c r="BZ76" s="314"/>
      <c r="CA76" s="314"/>
      <c r="CB76" s="314"/>
      <c r="CC76"/>
      <c r="CD76" s="315"/>
      <c r="CE76" s="416"/>
      <c r="CF76" s="416"/>
      <c r="CG76" s="424"/>
      <c r="CH76" s="450"/>
      <c r="CI76" s="451"/>
      <c r="CJ76" s="451"/>
      <c r="CK76" s="451"/>
      <c r="CL76" s="451"/>
      <c r="CM76" s="451"/>
      <c r="CN76" s="451"/>
      <c r="CO76" s="451"/>
      <c r="CP76" s="451"/>
      <c r="CQ76" s="451"/>
      <c r="CR76" s="451"/>
      <c r="CS76" s="451"/>
      <c r="CT76" s="451"/>
      <c r="CU76" s="451"/>
      <c r="CV76" s="451"/>
      <c r="CW76" s="451"/>
      <c r="CX76" s="451"/>
      <c r="CY76" s="451"/>
      <c r="CZ76" s="451"/>
      <c r="DA76" s="451"/>
      <c r="DB76" s="451"/>
      <c r="DC76" s="451"/>
      <c r="DD76" s="451"/>
      <c r="DE76" s="451"/>
      <c r="DF76" s="451"/>
      <c r="DG76" s="451"/>
      <c r="DH76" s="451"/>
      <c r="DI76" s="451"/>
      <c r="DJ76" s="451"/>
      <c r="DK76" s="451"/>
      <c r="DL76" s="453"/>
      <c r="DM76" s="467"/>
      <c r="DN76" s="450"/>
      <c r="DO76" s="451"/>
      <c r="DP76" s="451"/>
      <c r="DQ76" s="451"/>
      <c r="DR76" s="451"/>
      <c r="DS76" s="451"/>
      <c r="DT76" s="451"/>
      <c r="DU76" s="451"/>
      <c r="DV76" s="451"/>
      <c r="DW76" s="451"/>
      <c r="DX76" s="451"/>
      <c r="DY76" s="451"/>
      <c r="DZ76" s="451"/>
      <c r="EA76" s="451"/>
      <c r="EB76" s="451"/>
      <c r="EC76" s="451"/>
      <c r="ED76" s="451"/>
      <c r="EE76" s="451"/>
      <c r="EF76" s="455"/>
      <c r="EG76" s="456"/>
      <c r="EH76" s="456"/>
      <c r="EI76" s="456"/>
      <c r="EJ76" s="456"/>
      <c r="EK76" s="456"/>
      <c r="EL76" s="456"/>
      <c r="EM76" s="456"/>
      <c r="EN76" s="456"/>
      <c r="EO76" s="456"/>
      <c r="EP76" s="456"/>
      <c r="EQ76" s="456"/>
      <c r="ER76" s="456"/>
      <c r="ES76" s="456"/>
      <c r="ET76" s="456"/>
      <c r="EU76" s="456"/>
      <c r="EV76" s="456"/>
      <c r="EW76" s="456"/>
      <c r="EX76" s="456"/>
      <c r="EY76" s="457"/>
      <c r="EZ76" s="451"/>
      <c r="FA76" s="451"/>
      <c r="FB76" s="451"/>
      <c r="FC76" s="451"/>
      <c r="FD76" s="451"/>
      <c r="FE76" s="451"/>
      <c r="FF76" s="451"/>
      <c r="FG76" s="451"/>
      <c r="FH76" s="451"/>
      <c r="FI76" s="451"/>
      <c r="FJ76" s="451"/>
      <c r="FK76" s="451"/>
      <c r="FL76" s="451"/>
      <c r="FM76" s="451"/>
      <c r="FN76" s="451"/>
      <c r="FO76" s="453"/>
      <c r="FP76" s="426"/>
      <c r="FQ76" s="416"/>
      <c r="FR76" s="416"/>
      <c r="FY76" s="943" t="s">
        <v>410</v>
      </c>
      <c r="FZ76" s="943"/>
      <c r="GA76" s="943"/>
      <c r="GB76" s="943"/>
      <c r="GC76" s="943"/>
      <c r="GD76" s="943"/>
      <c r="GE76" s="943"/>
      <c r="GF76" s="943"/>
      <c r="GG76" s="943"/>
      <c r="GH76" s="943"/>
      <c r="GI76" s="943"/>
      <c r="GJ76" s="943"/>
      <c r="GK76" s="943"/>
      <c r="GL76" s="943"/>
      <c r="GM76" s="943"/>
      <c r="GN76" s="943"/>
      <c r="GO76" s="943"/>
      <c r="GP76" s="943"/>
      <c r="GQ76" s="943"/>
      <c r="GR76" s="943"/>
      <c r="GT76" s="954" t="str">
        <f>IF(GP72=FALSE,"",_xlfn.XLOOKUP(U1001,BD_G!C:C,BD_G!W:W,"-"))</f>
        <v>Puerta Ranurado  Vent. Natural Mediana SupNEO / H:1100W:720 mm</v>
      </c>
      <c r="GU76" s="954"/>
      <c r="GV76" s="954"/>
      <c r="GW76" s="954"/>
      <c r="GX76" s="954"/>
      <c r="GY76" s="954"/>
      <c r="GZ76" s="954"/>
      <c r="HA76" s="954"/>
      <c r="HB76" s="954"/>
      <c r="HC76" s="954"/>
      <c r="HD76" s="954"/>
      <c r="HE76" s="954"/>
      <c r="HF76" s="954"/>
      <c r="HG76" s="954"/>
      <c r="HH76" s="954"/>
      <c r="HI76" s="954"/>
      <c r="HJ76" s="954"/>
      <c r="HK76" s="954"/>
      <c r="HL76" s="954"/>
      <c r="HM76" s="954"/>
      <c r="HN76" s="954"/>
      <c r="HO76" s="954"/>
      <c r="HP76" s="954"/>
      <c r="HQ76" s="954"/>
      <c r="HR76" s="954"/>
      <c r="HS76" s="954"/>
      <c r="HT76" s="954"/>
      <c r="HU76" s="954"/>
      <c r="HV76" s="954"/>
      <c r="HW76" s="954"/>
      <c r="HX76" s="954"/>
      <c r="HY76" s="954"/>
      <c r="HZ76" s="954"/>
      <c r="IA76" s="954"/>
      <c r="IB76" s="954"/>
      <c r="IC76" s="954"/>
      <c r="ID76" s="954"/>
      <c r="IE76" s="954"/>
      <c r="IF76" s="954"/>
      <c r="IG76" s="954"/>
      <c r="IH76" s="954"/>
      <c r="II76" s="954"/>
      <c r="IJ76" s="954"/>
      <c r="IK76" s="954"/>
      <c r="IL76" s="954"/>
      <c r="IM76" s="397"/>
      <c r="IN76" s="939" t="str">
        <f>IF(GP72=FALSE,"-",_xlfn.XLOOKUP(U1001,BD_G!C:C,BD_G!H:H,"-"))</f>
        <v>1111896</v>
      </c>
      <c r="IO76" s="939"/>
      <c r="IP76" s="939"/>
      <c r="IQ76" s="939"/>
      <c r="IR76" s="939"/>
      <c r="IS76" s="939"/>
      <c r="IT76" s="939"/>
      <c r="IU76" s="939"/>
      <c r="IV76" s="939"/>
      <c r="IW76" s="940"/>
      <c r="IX76" s="396"/>
      <c r="IY76" s="943" t="s">
        <v>98</v>
      </c>
      <c r="IZ76" s="943"/>
      <c r="JA76" s="943"/>
      <c r="JB76" s="944"/>
      <c r="JC76" s="947" t="b">
        <v>0</v>
      </c>
      <c r="JD76" s="947"/>
      <c r="JE76" s="947"/>
      <c r="JF76" s="948"/>
      <c r="JG76" s="947" t="b">
        <v>0</v>
      </c>
      <c r="JH76" s="947"/>
      <c r="JI76" s="947"/>
      <c r="JJ76" s="948"/>
      <c r="JK76" s="947" t="b">
        <v>0</v>
      </c>
      <c r="JL76" s="947"/>
      <c r="JM76" s="947"/>
      <c r="JN76" s="948"/>
      <c r="JR76" s="896" t="e" vm="13">
        <v>#VALUE!</v>
      </c>
      <c r="JS76" s="879"/>
      <c r="JT76" s="880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 s="43"/>
      <c r="OK76" s="44"/>
    </row>
    <row r="77" spans="2:401" ht="3.65" customHeight="1" x14ac:dyDescent="0.65">
      <c r="B77" s="27"/>
      <c r="C77" s="28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86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 s="902"/>
      <c r="BT77" s="879"/>
      <c r="BU77" s="907"/>
      <c r="BV77" s="158"/>
      <c r="BW77" s="314"/>
      <c r="BX77" s="314"/>
      <c r="BY77" s="314"/>
      <c r="BZ77" s="314"/>
      <c r="CA77" s="314"/>
      <c r="CB77" s="314"/>
      <c r="CC77"/>
      <c r="CD77" s="316"/>
      <c r="CE77" s="416"/>
      <c r="CF77" s="416"/>
      <c r="CG77" s="424"/>
      <c r="CH77" s="450"/>
      <c r="CI77" s="451"/>
      <c r="CJ77" s="451"/>
      <c r="CK77" s="451"/>
      <c r="CL77" s="451"/>
      <c r="CM77" s="451"/>
      <c r="CN77" s="451"/>
      <c r="CO77" s="451"/>
      <c r="CP77" s="451"/>
      <c r="CQ77" s="451"/>
      <c r="CR77" s="451"/>
      <c r="CS77" s="451"/>
      <c r="CT77" s="451"/>
      <c r="CU77" s="451"/>
      <c r="CV77" s="451"/>
      <c r="CW77" s="451"/>
      <c r="CX77" s="451"/>
      <c r="CY77" s="451"/>
      <c r="CZ77" s="451"/>
      <c r="DA77" s="451"/>
      <c r="DB77" s="451"/>
      <c r="DC77" s="451"/>
      <c r="DD77" s="451"/>
      <c r="DE77" s="451"/>
      <c r="DF77" s="451"/>
      <c r="DG77" s="451"/>
      <c r="DH77" s="451"/>
      <c r="DI77" s="451"/>
      <c r="DJ77" s="451"/>
      <c r="DK77" s="451"/>
      <c r="DL77" s="453"/>
      <c r="DM77" s="467"/>
      <c r="DN77" s="450"/>
      <c r="DO77" s="451"/>
      <c r="DP77" s="451"/>
      <c r="DQ77" s="451"/>
      <c r="DR77" s="451"/>
      <c r="DS77" s="451"/>
      <c r="DT77" s="451"/>
      <c r="DU77" s="451"/>
      <c r="DV77" s="451"/>
      <c r="DW77" s="451"/>
      <c r="DX77" s="451"/>
      <c r="DY77" s="451"/>
      <c r="DZ77" s="451"/>
      <c r="EA77" s="451"/>
      <c r="EB77" s="451"/>
      <c r="EC77" s="451"/>
      <c r="ED77" s="451"/>
      <c r="EE77" s="451"/>
      <c r="EF77" s="455"/>
      <c r="EG77" s="456"/>
      <c r="EH77" s="456"/>
      <c r="EI77" s="456"/>
      <c r="EJ77" s="456"/>
      <c r="EK77" s="456"/>
      <c r="EL77" s="456"/>
      <c r="EM77" s="456"/>
      <c r="EN77" s="456"/>
      <c r="EO77" s="456"/>
      <c r="EP77" s="456"/>
      <c r="EQ77" s="456"/>
      <c r="ER77" s="456"/>
      <c r="ES77" s="456"/>
      <c r="ET77" s="456"/>
      <c r="EU77" s="456"/>
      <c r="EV77" s="456"/>
      <c r="EW77" s="456"/>
      <c r="EX77" s="456"/>
      <c r="EY77" s="457"/>
      <c r="EZ77" s="451"/>
      <c r="FA77" s="451"/>
      <c r="FB77" s="451"/>
      <c r="FC77" s="451"/>
      <c r="FD77" s="451"/>
      <c r="FE77" s="451"/>
      <c r="FF77" s="451"/>
      <c r="FG77" s="451"/>
      <c r="FH77" s="451"/>
      <c r="FI77" s="451"/>
      <c r="FJ77" s="451"/>
      <c r="FK77" s="451"/>
      <c r="FL77" s="451"/>
      <c r="FM77" s="451"/>
      <c r="FN77" s="451"/>
      <c r="FO77" s="453"/>
      <c r="FP77" s="426"/>
      <c r="FQ77" s="416"/>
      <c r="FR77" s="416"/>
      <c r="FY77" s="943"/>
      <c r="FZ77" s="943"/>
      <c r="GA77" s="943"/>
      <c r="GB77" s="943"/>
      <c r="GC77" s="943"/>
      <c r="GD77" s="943"/>
      <c r="GE77" s="943"/>
      <c r="GF77" s="943"/>
      <c r="GG77" s="943"/>
      <c r="GH77" s="943"/>
      <c r="GI77" s="943"/>
      <c r="GJ77" s="943"/>
      <c r="GK77" s="943"/>
      <c r="GL77" s="943"/>
      <c r="GM77" s="943"/>
      <c r="GN77" s="943"/>
      <c r="GO77" s="943"/>
      <c r="GP77" s="943"/>
      <c r="GQ77" s="943"/>
      <c r="GR77" s="943"/>
      <c r="GT77" s="954"/>
      <c r="GU77" s="954"/>
      <c r="GV77" s="954"/>
      <c r="GW77" s="954"/>
      <c r="GX77" s="954"/>
      <c r="GY77" s="954"/>
      <c r="GZ77" s="954"/>
      <c r="HA77" s="954"/>
      <c r="HB77" s="954"/>
      <c r="HC77" s="954"/>
      <c r="HD77" s="954"/>
      <c r="HE77" s="954"/>
      <c r="HF77" s="954"/>
      <c r="HG77" s="954"/>
      <c r="HH77" s="954"/>
      <c r="HI77" s="954"/>
      <c r="HJ77" s="954"/>
      <c r="HK77" s="954"/>
      <c r="HL77" s="954"/>
      <c r="HM77" s="954"/>
      <c r="HN77" s="954"/>
      <c r="HO77" s="954"/>
      <c r="HP77" s="954"/>
      <c r="HQ77" s="954"/>
      <c r="HR77" s="954"/>
      <c r="HS77" s="954"/>
      <c r="HT77" s="954"/>
      <c r="HU77" s="954"/>
      <c r="HV77" s="954"/>
      <c r="HW77" s="954"/>
      <c r="HX77" s="954"/>
      <c r="HY77" s="954"/>
      <c r="HZ77" s="954"/>
      <c r="IA77" s="954"/>
      <c r="IB77" s="954"/>
      <c r="IC77" s="954"/>
      <c r="ID77" s="954"/>
      <c r="IE77" s="954"/>
      <c r="IF77" s="954"/>
      <c r="IG77" s="954"/>
      <c r="IH77" s="954"/>
      <c r="II77" s="954"/>
      <c r="IJ77" s="954"/>
      <c r="IK77" s="954"/>
      <c r="IL77" s="954"/>
      <c r="IM77" s="398"/>
      <c r="IN77" s="939"/>
      <c r="IO77" s="939"/>
      <c r="IP77" s="939"/>
      <c r="IQ77" s="939"/>
      <c r="IR77" s="939"/>
      <c r="IS77" s="939"/>
      <c r="IT77" s="939"/>
      <c r="IU77" s="939"/>
      <c r="IV77" s="939"/>
      <c r="IW77" s="940"/>
      <c r="IX77" s="398"/>
      <c r="IY77" s="943"/>
      <c r="IZ77" s="943"/>
      <c r="JA77" s="943"/>
      <c r="JB77" s="944"/>
      <c r="JC77" s="947"/>
      <c r="JD77" s="947"/>
      <c r="JE77" s="947"/>
      <c r="JF77" s="948"/>
      <c r="JG77" s="947"/>
      <c r="JH77" s="947"/>
      <c r="JI77" s="947"/>
      <c r="JJ77" s="948"/>
      <c r="JK77" s="947"/>
      <c r="JL77" s="947"/>
      <c r="JM77" s="947"/>
      <c r="JN77" s="948"/>
      <c r="JR77" s="896"/>
      <c r="JS77" s="879"/>
      <c r="JT77" s="880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 s="43"/>
      <c r="OK77" s="44"/>
    </row>
    <row r="78" spans="2:401" ht="3.65" customHeight="1" x14ac:dyDescent="0.65">
      <c r="B78" s="27"/>
      <c r="C78" s="28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86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 s="902"/>
      <c r="BT78" s="879"/>
      <c r="BU78" s="146"/>
      <c r="BV78" s="158"/>
      <c r="BW78" s="314"/>
      <c r="BX78" s="314"/>
      <c r="BY78" s="314"/>
      <c r="BZ78" s="314"/>
      <c r="CA78" s="314"/>
      <c r="CB78" s="314"/>
      <c r="CC78" s="317"/>
      <c r="CD78" s="318"/>
      <c r="CE78" s="416"/>
      <c r="CF78" s="416"/>
      <c r="CG78" s="424"/>
      <c r="CH78" s="450"/>
      <c r="CI78" s="451"/>
      <c r="CJ78" s="451"/>
      <c r="CK78" s="451"/>
      <c r="CL78" s="451"/>
      <c r="CM78" s="451"/>
      <c r="CN78" s="451"/>
      <c r="CO78" s="451"/>
      <c r="CP78" s="451"/>
      <c r="CQ78" s="451"/>
      <c r="CR78" s="451"/>
      <c r="CS78" s="451"/>
      <c r="CT78" s="451"/>
      <c r="CU78" s="451"/>
      <c r="CV78" s="451"/>
      <c r="CW78" s="451"/>
      <c r="CX78" s="451"/>
      <c r="CY78" s="451"/>
      <c r="CZ78" s="451"/>
      <c r="DA78" s="451"/>
      <c r="DB78" s="451"/>
      <c r="DC78" s="451"/>
      <c r="DD78" s="451"/>
      <c r="DE78" s="451"/>
      <c r="DF78" s="451"/>
      <c r="DG78" s="451"/>
      <c r="DH78" s="451"/>
      <c r="DI78" s="451"/>
      <c r="DJ78" s="451"/>
      <c r="DK78" s="451"/>
      <c r="DL78" s="453"/>
      <c r="DM78" s="467"/>
      <c r="DN78" s="450"/>
      <c r="DO78" s="451"/>
      <c r="DP78" s="451"/>
      <c r="DQ78" s="451"/>
      <c r="DR78" s="451"/>
      <c r="DS78" s="451"/>
      <c r="DT78" s="451"/>
      <c r="DU78" s="451"/>
      <c r="DV78" s="451"/>
      <c r="DW78" s="451"/>
      <c r="DX78" s="451"/>
      <c r="DY78" s="451"/>
      <c r="DZ78" s="451"/>
      <c r="EA78" s="451"/>
      <c r="EB78" s="451"/>
      <c r="EC78" s="451"/>
      <c r="ED78" s="451"/>
      <c r="EE78" s="451"/>
      <c r="EF78" s="417"/>
      <c r="EG78" s="418"/>
      <c r="EH78" s="418"/>
      <c r="EI78" s="418"/>
      <c r="EJ78" s="418"/>
      <c r="EK78" s="418"/>
      <c r="EL78" s="418"/>
      <c r="EM78" s="418"/>
      <c r="EN78" s="418"/>
      <c r="EO78" s="418"/>
      <c r="EP78" s="418"/>
      <c r="EQ78" s="418"/>
      <c r="ER78" s="418"/>
      <c r="ES78" s="418"/>
      <c r="ET78" s="418"/>
      <c r="EU78" s="418"/>
      <c r="EV78" s="418"/>
      <c r="EW78" s="418"/>
      <c r="EX78" s="418"/>
      <c r="EY78" s="419"/>
      <c r="EZ78" s="451"/>
      <c r="FA78" s="451"/>
      <c r="FB78" s="451"/>
      <c r="FC78" s="451"/>
      <c r="FD78" s="451"/>
      <c r="FE78" s="451"/>
      <c r="FF78" s="451"/>
      <c r="FG78" s="451"/>
      <c r="FH78" s="451"/>
      <c r="FI78" s="451"/>
      <c r="FJ78" s="451"/>
      <c r="FK78" s="451"/>
      <c r="FL78" s="451"/>
      <c r="FM78" s="451"/>
      <c r="FN78" s="451"/>
      <c r="FO78" s="453"/>
      <c r="FP78" s="426"/>
      <c r="FQ78" s="416"/>
      <c r="FR78" s="416"/>
      <c r="FY78" s="945"/>
      <c r="FZ78" s="945"/>
      <c r="GA78" s="945"/>
      <c r="GB78" s="945"/>
      <c r="GC78" s="945"/>
      <c r="GD78" s="945"/>
      <c r="GE78" s="945"/>
      <c r="GF78" s="945"/>
      <c r="GG78" s="945"/>
      <c r="GH78" s="945"/>
      <c r="GI78" s="945"/>
      <c r="GJ78" s="945"/>
      <c r="GK78" s="945"/>
      <c r="GL78" s="945"/>
      <c r="GM78" s="945"/>
      <c r="GN78" s="945"/>
      <c r="GO78" s="945"/>
      <c r="GP78" s="945"/>
      <c r="GQ78" s="945"/>
      <c r="GR78" s="945"/>
      <c r="GT78" s="955"/>
      <c r="GU78" s="955"/>
      <c r="GV78" s="955"/>
      <c r="GW78" s="955"/>
      <c r="GX78" s="955"/>
      <c r="GY78" s="955"/>
      <c r="GZ78" s="955"/>
      <c r="HA78" s="955"/>
      <c r="HB78" s="955"/>
      <c r="HC78" s="955"/>
      <c r="HD78" s="955"/>
      <c r="HE78" s="955"/>
      <c r="HF78" s="955"/>
      <c r="HG78" s="955"/>
      <c r="HH78" s="955"/>
      <c r="HI78" s="955"/>
      <c r="HJ78" s="955"/>
      <c r="HK78" s="955"/>
      <c r="HL78" s="955"/>
      <c r="HM78" s="955"/>
      <c r="HN78" s="955"/>
      <c r="HO78" s="955"/>
      <c r="HP78" s="955"/>
      <c r="HQ78" s="955"/>
      <c r="HR78" s="955"/>
      <c r="HS78" s="955"/>
      <c r="HT78" s="955"/>
      <c r="HU78" s="955"/>
      <c r="HV78" s="955"/>
      <c r="HW78" s="955"/>
      <c r="HX78" s="955"/>
      <c r="HY78" s="955"/>
      <c r="HZ78" s="955"/>
      <c r="IA78" s="955"/>
      <c r="IB78" s="955"/>
      <c r="IC78" s="955"/>
      <c r="ID78" s="955"/>
      <c r="IE78" s="955"/>
      <c r="IF78" s="955"/>
      <c r="IG78" s="955"/>
      <c r="IH78" s="955"/>
      <c r="II78" s="955"/>
      <c r="IJ78" s="955"/>
      <c r="IK78" s="955"/>
      <c r="IL78" s="955"/>
      <c r="IM78" s="398"/>
      <c r="IN78" s="941"/>
      <c r="IO78" s="941"/>
      <c r="IP78" s="941"/>
      <c r="IQ78" s="941"/>
      <c r="IR78" s="941"/>
      <c r="IS78" s="941"/>
      <c r="IT78" s="941"/>
      <c r="IU78" s="941"/>
      <c r="IV78" s="941"/>
      <c r="IW78" s="942"/>
      <c r="IX78" s="398"/>
      <c r="IY78" s="945"/>
      <c r="IZ78" s="945"/>
      <c r="JA78" s="945"/>
      <c r="JB78" s="946"/>
      <c r="JC78" s="949"/>
      <c r="JD78" s="949"/>
      <c r="JE78" s="949"/>
      <c r="JF78" s="950"/>
      <c r="JG78" s="949"/>
      <c r="JH78" s="949"/>
      <c r="JI78" s="949"/>
      <c r="JJ78" s="950"/>
      <c r="JK78" s="949"/>
      <c r="JL78" s="949"/>
      <c r="JM78" s="949"/>
      <c r="JN78" s="950"/>
      <c r="JR78" s="178"/>
      <c r="JS78" s="879"/>
      <c r="JT78" s="880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 s="43"/>
      <c r="OK78" s="44"/>
    </row>
    <row r="79" spans="2:401" ht="3.65" customHeight="1" x14ac:dyDescent="0.65">
      <c r="B79" s="27"/>
      <c r="C79" s="28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86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 s="902"/>
      <c r="BT79" s="879"/>
      <c r="BU79" s="146"/>
      <c r="BV79" s="147"/>
      <c r="BW79" s="314"/>
      <c r="BX79" s="314"/>
      <c r="BY79" s="314"/>
      <c r="BZ79" s="314"/>
      <c r="CA79" s="314"/>
      <c r="CB79" s="314"/>
      <c r="CC79" s="317"/>
      <c r="CD79" s="312"/>
      <c r="CE79" s="416"/>
      <c r="CF79" s="416"/>
      <c r="CG79" s="424"/>
      <c r="CH79" s="450"/>
      <c r="CI79" s="451"/>
      <c r="CJ79" s="451"/>
      <c r="CK79" s="451"/>
      <c r="CL79" s="451"/>
      <c r="CM79" s="451"/>
      <c r="CN79" s="451"/>
      <c r="CO79" s="451"/>
      <c r="CP79" s="451"/>
      <c r="CQ79" s="451"/>
      <c r="CR79" s="451"/>
      <c r="CS79" s="451"/>
      <c r="CT79" s="451"/>
      <c r="CU79" s="451"/>
      <c r="CV79" s="451"/>
      <c r="CW79" s="451"/>
      <c r="CX79" s="451"/>
      <c r="CY79" s="451"/>
      <c r="CZ79" s="451"/>
      <c r="DA79" s="451"/>
      <c r="DB79" s="451"/>
      <c r="DC79" s="451"/>
      <c r="DD79" s="451"/>
      <c r="DE79" s="451"/>
      <c r="DF79" s="451"/>
      <c r="DG79" s="451"/>
      <c r="DH79" s="451"/>
      <c r="DI79" s="451"/>
      <c r="DJ79" s="451"/>
      <c r="DK79" s="451"/>
      <c r="DL79" s="453"/>
      <c r="DM79" s="467"/>
      <c r="DN79" s="450"/>
      <c r="DO79" s="451"/>
      <c r="DP79" s="451"/>
      <c r="DQ79" s="451"/>
      <c r="DR79" s="451"/>
      <c r="DS79" s="451"/>
      <c r="DT79" s="451"/>
      <c r="DU79" s="451"/>
      <c r="DV79" s="451"/>
      <c r="DW79" s="451"/>
      <c r="DX79" s="451"/>
      <c r="DY79" s="451"/>
      <c r="DZ79" s="451"/>
      <c r="EA79" s="451"/>
      <c r="EB79" s="451"/>
      <c r="EC79" s="451"/>
      <c r="ED79" s="451"/>
      <c r="EE79" s="451"/>
      <c r="EF79" s="421"/>
      <c r="EG79" s="422"/>
      <c r="EH79" s="422"/>
      <c r="EI79" s="422"/>
      <c r="EJ79" s="422"/>
      <c r="EK79" s="422"/>
      <c r="EL79" s="422"/>
      <c r="EM79" s="422"/>
      <c r="EN79" s="422"/>
      <c r="EO79" s="422"/>
      <c r="EP79" s="422"/>
      <c r="EQ79" s="422"/>
      <c r="ER79" s="422"/>
      <c r="ES79" s="422"/>
      <c r="ET79" s="422"/>
      <c r="EU79" s="422"/>
      <c r="EV79" s="422"/>
      <c r="EW79" s="422"/>
      <c r="EX79" s="422"/>
      <c r="EY79" s="423"/>
      <c r="EZ79" s="451"/>
      <c r="FA79" s="451"/>
      <c r="FB79" s="451"/>
      <c r="FC79" s="451"/>
      <c r="FD79" s="451"/>
      <c r="FE79" s="451"/>
      <c r="FF79" s="451"/>
      <c r="FG79" s="451"/>
      <c r="FH79" s="451"/>
      <c r="FI79" s="451"/>
      <c r="FJ79" s="451"/>
      <c r="FK79" s="451"/>
      <c r="FL79" s="451"/>
      <c r="FM79" s="451"/>
      <c r="FN79" s="451"/>
      <c r="FO79" s="453"/>
      <c r="FP79" s="426"/>
      <c r="FQ79" s="416"/>
      <c r="FR79" s="416"/>
      <c r="FY79" s="399"/>
      <c r="FZ79" s="399"/>
      <c r="GA79" s="399"/>
      <c r="GB79" s="399"/>
      <c r="GC79" s="399"/>
      <c r="GD79" s="399"/>
      <c r="GE79" s="399"/>
      <c r="GF79" s="399"/>
      <c r="GG79" s="399"/>
      <c r="GH79" s="399"/>
      <c r="GI79" s="399"/>
      <c r="GJ79" s="399"/>
      <c r="GK79" s="399"/>
      <c r="GL79" s="399"/>
      <c r="GM79" s="399"/>
      <c r="GN79" s="399"/>
      <c r="GO79" s="399"/>
      <c r="GP79" s="435"/>
      <c r="GQ79" s="435"/>
      <c r="GR79" s="435"/>
      <c r="GT79" s="400"/>
      <c r="GU79" s="400"/>
      <c r="GV79" s="400"/>
      <c r="GW79" s="400"/>
      <c r="GX79" s="400"/>
      <c r="GY79" s="400"/>
      <c r="GZ79" s="400"/>
      <c r="HA79" s="400"/>
      <c r="HB79" s="400"/>
      <c r="HC79" s="400"/>
      <c r="HD79" s="400"/>
      <c r="HE79" s="400"/>
      <c r="HF79" s="400"/>
      <c r="HG79" s="400"/>
      <c r="HH79" s="400"/>
      <c r="HI79" s="400"/>
      <c r="HJ79" s="400"/>
      <c r="HK79" s="400"/>
      <c r="HL79" s="400"/>
      <c r="HM79" s="400"/>
      <c r="HN79" s="400"/>
      <c r="HO79" s="400"/>
      <c r="HP79" s="400"/>
      <c r="HQ79" s="400"/>
      <c r="HR79" s="400"/>
      <c r="HS79" s="400"/>
      <c r="HT79" s="400"/>
      <c r="HU79" s="400"/>
      <c r="HV79" s="400"/>
      <c r="HW79" s="400"/>
      <c r="HX79" s="400"/>
      <c r="HY79" s="400"/>
      <c r="HZ79" s="400"/>
      <c r="IA79" s="400"/>
      <c r="IB79" s="400"/>
      <c r="IC79" s="400"/>
      <c r="ID79" s="400"/>
      <c r="IE79" s="400"/>
      <c r="IF79" s="400"/>
      <c r="IG79" s="400"/>
      <c r="IH79" s="400"/>
      <c r="II79" s="400"/>
      <c r="IJ79" s="400"/>
      <c r="IK79" s="400"/>
      <c r="IL79" s="400"/>
      <c r="IM79" s="398"/>
      <c r="IN79" s="400"/>
      <c r="IO79" s="400"/>
      <c r="IP79" s="400"/>
      <c r="IQ79" s="400"/>
      <c r="IR79" s="400"/>
      <c r="IS79" s="400"/>
      <c r="IT79" s="400"/>
      <c r="IU79" s="400"/>
      <c r="IV79" s="400"/>
      <c r="IW79" s="400"/>
      <c r="IX79" s="398"/>
      <c r="IY79" s="401"/>
      <c r="IZ79" s="401"/>
      <c r="JA79" s="401"/>
      <c r="JB79" s="438"/>
      <c r="JC79" s="377"/>
      <c r="JD79" s="377"/>
      <c r="JE79" s="377"/>
      <c r="JF79" s="377"/>
      <c r="JG79" s="377"/>
      <c r="JH79" s="377"/>
      <c r="JI79" s="377"/>
      <c r="JJ79" s="377"/>
      <c r="JK79" s="377"/>
      <c r="JL79" s="377"/>
      <c r="JM79" s="377"/>
      <c r="JN79" s="377"/>
      <c r="JR79" s="178"/>
      <c r="JS79" s="879"/>
      <c r="JT79" s="880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 s="43"/>
      <c r="OK79" s="44"/>
    </row>
    <row r="80" spans="2:401" ht="3.65" customHeight="1" x14ac:dyDescent="0.65">
      <c r="B80" s="27"/>
      <c r="C80" s="28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86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 s="902"/>
      <c r="BT80" s="879"/>
      <c r="BU80" s="146"/>
      <c r="BV80" s="147"/>
      <c r="BW80" s="314"/>
      <c r="BX80" s="314"/>
      <c r="BY80" s="314"/>
      <c r="BZ80" s="314"/>
      <c r="CA80" s="314"/>
      <c r="CB80" s="314"/>
      <c r="CC80"/>
      <c r="CD80" s="315"/>
      <c r="CE80" s="416"/>
      <c r="CF80" s="416"/>
      <c r="CG80" s="424"/>
      <c r="CH80" s="450"/>
      <c r="CI80" s="451"/>
      <c r="CJ80" s="451"/>
      <c r="CK80" s="451"/>
      <c r="CL80" s="451"/>
      <c r="CM80" s="451"/>
      <c r="CN80" s="451"/>
      <c r="CO80" s="451"/>
      <c r="CP80" s="451"/>
      <c r="CQ80" s="451"/>
      <c r="CR80" s="451"/>
      <c r="CS80" s="451"/>
      <c r="CT80" s="451"/>
      <c r="CU80" s="451"/>
      <c r="CV80" s="451"/>
      <c r="CW80" s="451"/>
      <c r="CX80" s="451"/>
      <c r="CY80" s="451"/>
      <c r="CZ80" s="451"/>
      <c r="DA80" s="451"/>
      <c r="DB80" s="451"/>
      <c r="DC80" s="451"/>
      <c r="DD80" s="451"/>
      <c r="DE80" s="451"/>
      <c r="DF80" s="451"/>
      <c r="DG80" s="451"/>
      <c r="DH80" s="451"/>
      <c r="DI80" s="451"/>
      <c r="DJ80" s="451"/>
      <c r="DK80" s="451"/>
      <c r="DL80" s="453"/>
      <c r="DM80" s="467"/>
      <c r="DN80" s="450"/>
      <c r="DO80" s="451"/>
      <c r="DP80" s="451"/>
      <c r="DQ80" s="451"/>
      <c r="DR80" s="451"/>
      <c r="DS80" s="451"/>
      <c r="DT80" s="451"/>
      <c r="DU80" s="451"/>
      <c r="DV80" s="451"/>
      <c r="DW80" s="451"/>
      <c r="DX80" s="451"/>
      <c r="DY80" s="451"/>
      <c r="DZ80" s="451"/>
      <c r="EA80" s="451"/>
      <c r="EB80" s="451"/>
      <c r="EC80" s="451"/>
      <c r="ED80" s="451"/>
      <c r="EE80" s="451"/>
      <c r="EF80" s="424"/>
      <c r="EG80" s="425"/>
      <c r="EH80" s="425"/>
      <c r="EI80" s="425"/>
      <c r="EJ80" s="425"/>
      <c r="EK80" s="425"/>
      <c r="EL80" s="991" t="e" vm="21">
        <v>#VALUE!</v>
      </c>
      <c r="EM80" s="991"/>
      <c r="EN80" s="991"/>
      <c r="EO80" s="991"/>
      <c r="EP80" s="991"/>
      <c r="EQ80" s="991"/>
      <c r="ER80" s="991"/>
      <c r="ES80" s="991"/>
      <c r="ET80" s="458"/>
      <c r="EU80" s="458"/>
      <c r="EV80" s="458"/>
      <c r="EW80" s="425"/>
      <c r="EX80" s="425"/>
      <c r="EY80" s="426"/>
      <c r="EZ80" s="451"/>
      <c r="FA80" s="451"/>
      <c r="FB80" s="451"/>
      <c r="FC80" s="451"/>
      <c r="FD80" s="451"/>
      <c r="FE80" s="451"/>
      <c r="FF80" s="451"/>
      <c r="FG80" s="451"/>
      <c r="FH80" s="451"/>
      <c r="FI80" s="451"/>
      <c r="FJ80" s="451"/>
      <c r="FK80" s="451"/>
      <c r="FL80" s="451"/>
      <c r="FM80" s="451"/>
      <c r="FN80" s="451"/>
      <c r="FO80" s="453"/>
      <c r="FP80" s="426"/>
      <c r="FQ80" s="416"/>
      <c r="FR80" s="416"/>
      <c r="FY80" s="943" t="s">
        <v>473</v>
      </c>
      <c r="FZ80" s="943"/>
      <c r="GA80" s="943"/>
      <c r="GB80" s="943"/>
      <c r="GC80" s="943"/>
      <c r="GD80" s="943"/>
      <c r="GE80" s="943"/>
      <c r="GF80" s="943"/>
      <c r="GG80" s="943"/>
      <c r="GH80" s="943"/>
      <c r="GI80" s="943"/>
      <c r="GJ80" s="943"/>
      <c r="GK80" s="943"/>
      <c r="GL80" s="943"/>
      <c r="GM80" s="943"/>
      <c r="GN80" s="943"/>
      <c r="GO80" s="943"/>
      <c r="GP80" s="956" t="b">
        <v>0</v>
      </c>
      <c r="GQ80" s="956"/>
      <c r="GR80" s="957"/>
      <c r="GT80" s="588"/>
      <c r="GU80" s="588"/>
      <c r="GV80" s="588"/>
      <c r="GW80" s="588"/>
      <c r="GX80" s="588"/>
      <c r="GY80" s="588"/>
      <c r="GZ80" s="588"/>
      <c r="HA80" s="588"/>
      <c r="HB80" s="588"/>
      <c r="HC80" s="588"/>
      <c r="HD80" s="588"/>
      <c r="HE80" s="588"/>
      <c r="HF80" s="588"/>
      <c r="HG80" s="588"/>
      <c r="HH80" s="588"/>
      <c r="HI80" s="588"/>
      <c r="HJ80" s="588"/>
      <c r="HK80" s="588"/>
      <c r="HL80" s="588"/>
      <c r="HM80" s="588"/>
      <c r="HN80" s="588"/>
      <c r="HO80" s="588"/>
      <c r="HP80" s="588"/>
      <c r="HQ80" s="588"/>
      <c r="HR80" s="588"/>
      <c r="HS80" s="588"/>
      <c r="HT80" s="588"/>
      <c r="HU80" s="588"/>
      <c r="HV80" s="588"/>
      <c r="HW80" s="588"/>
      <c r="HX80" s="588"/>
      <c r="HY80" s="588"/>
      <c r="HZ80" s="588"/>
      <c r="IA80" s="588"/>
      <c r="IB80" s="588"/>
      <c r="IC80" s="588"/>
      <c r="ID80" s="588"/>
      <c r="IE80" s="588"/>
      <c r="IF80" s="588"/>
      <c r="IG80" s="588"/>
      <c r="IH80" s="588"/>
      <c r="II80" s="588"/>
      <c r="IJ80" s="588"/>
      <c r="IK80" s="588"/>
      <c r="IL80" s="588"/>
      <c r="IM80" s="588"/>
      <c r="IN80" s="588"/>
      <c r="IO80" s="588"/>
      <c r="IP80" s="588"/>
      <c r="IQ80" s="588"/>
      <c r="IR80" s="588"/>
      <c r="IS80" s="588"/>
      <c r="IT80" s="588"/>
      <c r="IU80" s="588"/>
      <c r="IV80" s="588"/>
      <c r="IW80" s="588"/>
      <c r="IX80" s="588"/>
      <c r="IY80" s="588"/>
      <c r="IZ80" s="588"/>
      <c r="JA80" s="588"/>
      <c r="JB80" s="588"/>
      <c r="JC80" s="588"/>
      <c r="JD80" s="588"/>
      <c r="JE80" s="588"/>
      <c r="JF80" s="588"/>
      <c r="JG80" s="588"/>
      <c r="JH80" s="588"/>
      <c r="JI80" s="588"/>
      <c r="JJ80" s="588"/>
      <c r="JK80" s="588"/>
      <c r="JL80" s="588"/>
      <c r="JM80" s="588"/>
      <c r="JN80" s="588"/>
      <c r="JO80" s="588"/>
      <c r="JR80" s="178"/>
      <c r="JS80" s="879"/>
      <c r="JT80" s="8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 s="43"/>
      <c r="OK80" s="44"/>
    </row>
    <row r="81" spans="2:401" ht="3.65" customHeight="1" x14ac:dyDescent="0.65">
      <c r="B81" s="27"/>
      <c r="C81" s="28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86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 s="902"/>
      <c r="BT81" s="879"/>
      <c r="BU81" s="146"/>
      <c r="BV81" s="147"/>
      <c r="BW81" s="314"/>
      <c r="BX81" s="314"/>
      <c r="BY81" s="314"/>
      <c r="BZ81" s="314"/>
      <c r="CA81" s="314"/>
      <c r="CB81" s="314"/>
      <c r="CC81"/>
      <c r="CD81" s="316"/>
      <c r="CE81" s="416"/>
      <c r="CF81" s="416"/>
      <c r="CG81" s="424"/>
      <c r="CH81" s="450"/>
      <c r="CI81" s="451"/>
      <c r="CJ81" s="451"/>
      <c r="CK81" s="451"/>
      <c r="CL81" s="451"/>
      <c r="CM81" s="451"/>
      <c r="CN81" s="451"/>
      <c r="CO81" s="451"/>
      <c r="CP81" s="451"/>
      <c r="CQ81" s="451"/>
      <c r="CR81" s="451"/>
      <c r="CS81" s="451"/>
      <c r="CT81" s="451"/>
      <c r="CU81" s="451"/>
      <c r="CV81" s="451"/>
      <c r="CW81" s="451"/>
      <c r="CX81" s="451"/>
      <c r="CY81" s="451"/>
      <c r="CZ81" s="451"/>
      <c r="DA81" s="451"/>
      <c r="DB81" s="451"/>
      <c r="DC81" s="451"/>
      <c r="DD81" s="451"/>
      <c r="DE81" s="451"/>
      <c r="DF81" s="451"/>
      <c r="DG81" s="451"/>
      <c r="DH81" s="451"/>
      <c r="DI81" s="451"/>
      <c r="DJ81" s="451"/>
      <c r="DK81" s="451"/>
      <c r="DL81" s="453"/>
      <c r="DM81" s="467"/>
      <c r="DN81" s="450"/>
      <c r="DO81" s="451"/>
      <c r="DP81" s="451"/>
      <c r="DQ81" s="451"/>
      <c r="DR81" s="451"/>
      <c r="DS81" s="451"/>
      <c r="DT81" s="451"/>
      <c r="DU81" s="451"/>
      <c r="DV81" s="451"/>
      <c r="DW81" s="451"/>
      <c r="DX81" s="451"/>
      <c r="DY81" s="451"/>
      <c r="DZ81" s="451"/>
      <c r="EA81" s="451"/>
      <c r="EB81" s="451"/>
      <c r="EC81" s="451"/>
      <c r="ED81" s="451"/>
      <c r="EE81" s="451"/>
      <c r="EF81" s="424"/>
      <c r="EG81" s="425"/>
      <c r="EH81" s="425"/>
      <c r="EI81" s="425"/>
      <c r="EJ81" s="425"/>
      <c r="EK81" s="425"/>
      <c r="EL81" s="991"/>
      <c r="EM81" s="991"/>
      <c r="EN81" s="991"/>
      <c r="EO81" s="991"/>
      <c r="EP81" s="991"/>
      <c r="EQ81" s="991"/>
      <c r="ER81" s="991"/>
      <c r="ES81" s="991"/>
      <c r="ET81" s="458"/>
      <c r="EU81" s="458"/>
      <c r="EV81" s="458"/>
      <c r="EW81" s="425"/>
      <c r="EX81" s="425"/>
      <c r="EY81" s="426"/>
      <c r="EZ81" s="451"/>
      <c r="FA81" s="451"/>
      <c r="FB81" s="451"/>
      <c r="FC81" s="451"/>
      <c r="FD81" s="451"/>
      <c r="FE81" s="451"/>
      <c r="FF81" s="451"/>
      <c r="FG81" s="451"/>
      <c r="FH81" s="451"/>
      <c r="FI81" s="451"/>
      <c r="FJ81" s="451"/>
      <c r="FK81" s="451"/>
      <c r="FL81" s="451"/>
      <c r="FM81" s="451"/>
      <c r="FN81" s="451"/>
      <c r="FO81" s="453"/>
      <c r="FP81" s="426"/>
      <c r="FQ81" s="416"/>
      <c r="FR81" s="416"/>
      <c r="FY81" s="943"/>
      <c r="FZ81" s="943"/>
      <c r="GA81" s="943"/>
      <c r="GB81" s="943"/>
      <c r="GC81" s="943"/>
      <c r="GD81" s="943"/>
      <c r="GE81" s="943"/>
      <c r="GF81" s="943"/>
      <c r="GG81" s="943"/>
      <c r="GH81" s="943"/>
      <c r="GI81" s="943"/>
      <c r="GJ81" s="943"/>
      <c r="GK81" s="943"/>
      <c r="GL81" s="943"/>
      <c r="GM81" s="943"/>
      <c r="GN81" s="943"/>
      <c r="GO81" s="943"/>
      <c r="GP81" s="958"/>
      <c r="GQ81" s="958"/>
      <c r="GR81" s="959"/>
      <c r="GT81" s="588"/>
      <c r="GU81" s="588"/>
      <c r="GV81" s="588"/>
      <c r="GW81" s="588"/>
      <c r="GX81" s="588"/>
      <c r="GY81" s="588"/>
      <c r="GZ81" s="588"/>
      <c r="HA81" s="588"/>
      <c r="HB81" s="588"/>
      <c r="HC81" s="588"/>
      <c r="HD81" s="588"/>
      <c r="HE81" s="588"/>
      <c r="HF81" s="588"/>
      <c r="HG81" s="588"/>
      <c r="HH81" s="588"/>
      <c r="HI81" s="588"/>
      <c r="HJ81" s="588"/>
      <c r="HK81" s="588"/>
      <c r="HL81" s="588"/>
      <c r="HM81" s="588"/>
      <c r="HN81" s="588"/>
      <c r="HO81" s="588"/>
      <c r="HP81" s="588"/>
      <c r="HQ81" s="588"/>
      <c r="HR81" s="588"/>
      <c r="HS81" s="588"/>
      <c r="HT81" s="588"/>
      <c r="HU81" s="588"/>
      <c r="HV81" s="588"/>
      <c r="HW81" s="588"/>
      <c r="HX81" s="588"/>
      <c r="HY81" s="588"/>
      <c r="HZ81" s="588"/>
      <c r="IA81" s="588"/>
      <c r="IB81" s="588"/>
      <c r="IC81" s="588"/>
      <c r="ID81" s="588"/>
      <c r="IE81" s="588"/>
      <c r="IF81" s="588"/>
      <c r="IG81" s="588"/>
      <c r="IH81" s="588"/>
      <c r="II81" s="588"/>
      <c r="IJ81" s="588"/>
      <c r="IK81" s="588"/>
      <c r="IL81" s="588"/>
      <c r="IM81" s="588"/>
      <c r="IN81" s="588"/>
      <c r="IO81" s="588"/>
      <c r="IP81" s="588"/>
      <c r="IQ81" s="588"/>
      <c r="IR81" s="588"/>
      <c r="IS81" s="588"/>
      <c r="IT81" s="588"/>
      <c r="IU81" s="588"/>
      <c r="IV81" s="588"/>
      <c r="IW81" s="588"/>
      <c r="IX81" s="588"/>
      <c r="IY81" s="588"/>
      <c r="IZ81" s="588"/>
      <c r="JA81" s="588"/>
      <c r="JB81" s="588"/>
      <c r="JC81" s="588"/>
      <c r="JD81" s="588"/>
      <c r="JE81" s="588"/>
      <c r="JF81" s="588"/>
      <c r="JG81" s="588"/>
      <c r="JH81" s="588"/>
      <c r="JI81" s="588"/>
      <c r="JJ81" s="588"/>
      <c r="JK81" s="588"/>
      <c r="JL81" s="588"/>
      <c r="JM81" s="588"/>
      <c r="JN81" s="588"/>
      <c r="JO81" s="588"/>
      <c r="JR81" s="178"/>
      <c r="JS81" s="879"/>
      <c r="JT81" s="880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 s="43"/>
      <c r="OK81" s="44"/>
    </row>
    <row r="82" spans="2:401" ht="3.65" customHeight="1" x14ac:dyDescent="0.65">
      <c r="B82" s="27"/>
      <c r="C82" s="28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86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 s="902"/>
      <c r="BT82" s="879"/>
      <c r="BU82" s="146"/>
      <c r="BV82" s="147"/>
      <c r="BW82" s="928">
        <v>800</v>
      </c>
      <c r="BX82" s="928"/>
      <c r="BY82" s="928"/>
      <c r="BZ82" s="928"/>
      <c r="CA82" s="928"/>
      <c r="CB82" s="928"/>
      <c r="CC82"/>
      <c r="CD82" s="315"/>
      <c r="CE82" s="416"/>
      <c r="CF82" s="416"/>
      <c r="CG82" s="424"/>
      <c r="CH82" s="450"/>
      <c r="CI82" s="451"/>
      <c r="CJ82" s="451"/>
      <c r="CK82" s="451"/>
      <c r="CL82" s="451"/>
      <c r="CM82" s="451"/>
      <c r="CN82" s="451"/>
      <c r="CO82" s="451"/>
      <c r="CP82" s="451"/>
      <c r="CQ82" s="451"/>
      <c r="CR82" s="451"/>
      <c r="CS82" s="451"/>
      <c r="CT82" s="451"/>
      <c r="CU82" s="451"/>
      <c r="CV82" s="451"/>
      <c r="CW82" s="451"/>
      <c r="CX82" s="451"/>
      <c r="CY82" s="451"/>
      <c r="CZ82" s="451"/>
      <c r="DA82" s="451"/>
      <c r="DB82" s="451"/>
      <c r="DC82" s="451"/>
      <c r="DD82" s="451"/>
      <c r="DE82" s="451"/>
      <c r="DF82" s="451"/>
      <c r="DG82" s="451"/>
      <c r="DH82" s="451"/>
      <c r="DI82" s="451"/>
      <c r="DJ82" s="451"/>
      <c r="DK82" s="451"/>
      <c r="DL82" s="453"/>
      <c r="DM82" s="467"/>
      <c r="DN82" s="450"/>
      <c r="DO82" s="451"/>
      <c r="DP82" s="451"/>
      <c r="DQ82" s="451"/>
      <c r="DR82" s="451"/>
      <c r="DS82" s="451"/>
      <c r="DT82" s="451"/>
      <c r="DU82" s="451"/>
      <c r="DV82" s="451"/>
      <c r="DW82" s="451"/>
      <c r="DX82" s="451"/>
      <c r="DY82" s="451"/>
      <c r="DZ82" s="451"/>
      <c r="EA82" s="451"/>
      <c r="EB82" s="451"/>
      <c r="EC82" s="451"/>
      <c r="ED82" s="451"/>
      <c r="EE82" s="451"/>
      <c r="EF82" s="424"/>
      <c r="EG82" s="425"/>
      <c r="EH82" s="425"/>
      <c r="EI82" s="425"/>
      <c r="EJ82" s="425"/>
      <c r="EK82" s="425"/>
      <c r="EL82" s="991"/>
      <c r="EM82" s="991"/>
      <c r="EN82" s="991"/>
      <c r="EO82" s="991"/>
      <c r="EP82" s="991"/>
      <c r="EQ82" s="991"/>
      <c r="ER82" s="991"/>
      <c r="ES82" s="991"/>
      <c r="ET82" s="458"/>
      <c r="EU82" s="458"/>
      <c r="EV82" s="458"/>
      <c r="EW82" s="425"/>
      <c r="EX82" s="425"/>
      <c r="EY82" s="426"/>
      <c r="EZ82" s="451"/>
      <c r="FA82" s="451"/>
      <c r="FB82" s="451"/>
      <c r="FC82" s="451"/>
      <c r="FD82" s="451"/>
      <c r="FE82" s="451"/>
      <c r="FF82" s="451"/>
      <c r="FG82" s="451"/>
      <c r="FH82" s="451"/>
      <c r="FI82" s="451"/>
      <c r="FJ82" s="451"/>
      <c r="FK82" s="451"/>
      <c r="FL82" s="451"/>
      <c r="FM82" s="451"/>
      <c r="FN82" s="451"/>
      <c r="FO82" s="453"/>
      <c r="FP82" s="426"/>
      <c r="FQ82" s="416"/>
      <c r="FR82" s="416"/>
      <c r="FY82" s="945"/>
      <c r="FZ82" s="945"/>
      <c r="GA82" s="945"/>
      <c r="GB82" s="945"/>
      <c r="GC82" s="945"/>
      <c r="GD82" s="945"/>
      <c r="GE82" s="945"/>
      <c r="GF82" s="945"/>
      <c r="GG82" s="945"/>
      <c r="GH82" s="945"/>
      <c r="GI82" s="945"/>
      <c r="GJ82" s="945"/>
      <c r="GK82" s="945"/>
      <c r="GL82" s="945"/>
      <c r="GM82" s="945"/>
      <c r="GN82" s="945"/>
      <c r="GO82" s="945"/>
      <c r="GP82" s="960"/>
      <c r="GQ82" s="960"/>
      <c r="GR82" s="961"/>
      <c r="GT82" s="588"/>
      <c r="GU82" s="588"/>
      <c r="GV82" s="588"/>
      <c r="GW82" s="588"/>
      <c r="GX82" s="588"/>
      <c r="GY82" s="588"/>
      <c r="GZ82" s="588"/>
      <c r="HA82" s="588"/>
      <c r="HB82" s="588"/>
      <c r="HC82" s="588"/>
      <c r="HD82" s="588"/>
      <c r="HE82" s="588"/>
      <c r="HF82" s="588"/>
      <c r="HG82" s="588"/>
      <c r="HH82" s="588"/>
      <c r="HI82" s="588"/>
      <c r="HJ82" s="588"/>
      <c r="HK82" s="588"/>
      <c r="HL82" s="588"/>
      <c r="HM82" s="588"/>
      <c r="HN82" s="588"/>
      <c r="HO82" s="588"/>
      <c r="HP82" s="588"/>
      <c r="HQ82" s="588"/>
      <c r="HR82" s="588"/>
      <c r="HS82" s="588"/>
      <c r="HT82" s="588"/>
      <c r="HU82" s="588"/>
      <c r="HV82" s="588"/>
      <c r="HW82" s="588"/>
      <c r="HX82" s="588"/>
      <c r="HY82" s="588"/>
      <c r="HZ82" s="588"/>
      <c r="IA82" s="588"/>
      <c r="IB82" s="588"/>
      <c r="IC82" s="588"/>
      <c r="ID82" s="588"/>
      <c r="IE82" s="588"/>
      <c r="IF82" s="588"/>
      <c r="IG82" s="588"/>
      <c r="IH82" s="588"/>
      <c r="II82" s="588"/>
      <c r="IJ82" s="588"/>
      <c r="IK82" s="588"/>
      <c r="IL82" s="588"/>
      <c r="IM82" s="588"/>
      <c r="IN82" s="588"/>
      <c r="IO82" s="588"/>
      <c r="IP82" s="588"/>
      <c r="IQ82" s="588"/>
      <c r="IR82" s="588"/>
      <c r="IS82" s="588"/>
      <c r="IT82" s="588"/>
      <c r="IU82" s="588"/>
      <c r="IV82" s="588"/>
      <c r="IW82" s="588"/>
      <c r="IX82" s="588"/>
      <c r="IY82" s="588"/>
      <c r="IZ82" s="588"/>
      <c r="JA82" s="588"/>
      <c r="JB82" s="588"/>
      <c r="JC82" s="588"/>
      <c r="JD82" s="588"/>
      <c r="JE82" s="588"/>
      <c r="JF82" s="588"/>
      <c r="JG82" s="588"/>
      <c r="JH82" s="588"/>
      <c r="JI82" s="588"/>
      <c r="JJ82" s="588"/>
      <c r="JK82" s="588"/>
      <c r="JL82" s="588"/>
      <c r="JM82" s="588"/>
      <c r="JN82" s="588"/>
      <c r="JO82" s="588"/>
      <c r="JR82" s="178"/>
      <c r="JS82" s="879"/>
      <c r="JT82" s="880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 s="43"/>
      <c r="OK82" s="44"/>
    </row>
    <row r="83" spans="2:401" ht="3.65" customHeight="1" x14ac:dyDescent="0.65">
      <c r="B83" s="27"/>
      <c r="C83" s="28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86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 s="903"/>
      <c r="BT83" s="881"/>
      <c r="BU83" s="157"/>
      <c r="BV83" s="147"/>
      <c r="BW83" s="928"/>
      <c r="BX83" s="928"/>
      <c r="BY83" s="928"/>
      <c r="BZ83" s="928"/>
      <c r="CA83" s="928"/>
      <c r="CB83" s="928"/>
      <c r="CC83" s="319"/>
      <c r="CD83" s="316"/>
      <c r="CE83" s="416"/>
      <c r="CF83" s="416"/>
      <c r="CG83" s="424"/>
      <c r="CH83" s="450"/>
      <c r="CI83" s="451"/>
      <c r="CJ83" s="451"/>
      <c r="CK83" s="451"/>
      <c r="CL83" s="451"/>
      <c r="CM83" s="451"/>
      <c r="CN83" s="451"/>
      <c r="CO83" s="451"/>
      <c r="CP83" s="451"/>
      <c r="CQ83" s="451"/>
      <c r="CR83" s="451"/>
      <c r="CS83" s="451"/>
      <c r="CT83" s="451"/>
      <c r="CU83" s="451"/>
      <c r="CV83" s="451"/>
      <c r="CW83" s="451"/>
      <c r="CX83" s="451"/>
      <c r="CY83" s="451"/>
      <c r="CZ83" s="451"/>
      <c r="DA83" s="451"/>
      <c r="DB83" s="451"/>
      <c r="DC83" s="451"/>
      <c r="DD83" s="451"/>
      <c r="DE83" s="451"/>
      <c r="DF83" s="451"/>
      <c r="DG83" s="451"/>
      <c r="DH83" s="451"/>
      <c r="DI83" s="451"/>
      <c r="DJ83" s="451"/>
      <c r="DK83" s="451"/>
      <c r="DL83" s="453"/>
      <c r="DM83" s="467"/>
      <c r="DN83" s="450"/>
      <c r="DO83" s="451"/>
      <c r="DP83" s="451"/>
      <c r="DQ83" s="451"/>
      <c r="DR83" s="451"/>
      <c r="DS83" s="451"/>
      <c r="DT83" s="451"/>
      <c r="DU83" s="451"/>
      <c r="DV83" s="451"/>
      <c r="DW83" s="451"/>
      <c r="DX83" s="451"/>
      <c r="DY83" s="451"/>
      <c r="DZ83" s="451"/>
      <c r="EA83" s="451"/>
      <c r="EB83" s="451"/>
      <c r="EC83" s="451"/>
      <c r="ED83" s="451"/>
      <c r="EE83" s="451"/>
      <c r="EF83" s="424"/>
      <c r="EG83" s="425"/>
      <c r="EH83" s="425"/>
      <c r="EI83" s="425"/>
      <c r="EJ83" s="425"/>
      <c r="EK83" s="425"/>
      <c r="EL83" s="991"/>
      <c r="EM83" s="991"/>
      <c r="EN83" s="991"/>
      <c r="EO83" s="991"/>
      <c r="EP83" s="991"/>
      <c r="EQ83" s="991"/>
      <c r="ER83" s="991"/>
      <c r="ES83" s="991"/>
      <c r="ET83" s="458"/>
      <c r="EU83" s="458"/>
      <c r="EV83" s="458"/>
      <c r="EW83" s="425"/>
      <c r="EX83" s="425"/>
      <c r="EY83" s="426"/>
      <c r="EZ83" s="451"/>
      <c r="FA83" s="451"/>
      <c r="FB83" s="451"/>
      <c r="FC83" s="451"/>
      <c r="FD83" s="451"/>
      <c r="FE83" s="451"/>
      <c r="FF83" s="451"/>
      <c r="FG83" s="451"/>
      <c r="FH83" s="451"/>
      <c r="FI83" s="451"/>
      <c r="FJ83" s="451"/>
      <c r="FK83" s="451"/>
      <c r="FL83" s="451"/>
      <c r="FM83" s="451"/>
      <c r="FN83" s="451"/>
      <c r="FO83" s="453"/>
      <c r="FP83" s="426"/>
      <c r="FQ83" s="416"/>
      <c r="FR83" s="416"/>
      <c r="FY83" s="399"/>
      <c r="FZ83" s="399"/>
      <c r="GA83" s="399"/>
      <c r="GB83" s="399"/>
      <c r="GC83" s="399"/>
      <c r="GD83" s="399"/>
      <c r="GE83" s="399"/>
      <c r="GF83" s="399"/>
      <c r="GG83" s="399"/>
      <c r="GH83" s="399"/>
      <c r="GI83" s="399"/>
      <c r="GJ83" s="399"/>
      <c r="GK83" s="399"/>
      <c r="GL83" s="399"/>
      <c r="GM83" s="399"/>
      <c r="GN83" s="399"/>
      <c r="GO83" s="399"/>
      <c r="GP83" s="435"/>
      <c r="GQ83" s="435"/>
      <c r="GR83" s="435"/>
      <c r="GT83" s="400"/>
      <c r="GU83" s="400"/>
      <c r="GV83" s="400"/>
      <c r="GW83" s="400"/>
      <c r="GX83" s="400"/>
      <c r="GY83" s="400"/>
      <c r="GZ83" s="400"/>
      <c r="HA83" s="400"/>
      <c r="HB83" s="400"/>
      <c r="HC83" s="400"/>
      <c r="HD83" s="400"/>
      <c r="HE83" s="400"/>
      <c r="HF83" s="400"/>
      <c r="HG83" s="400"/>
      <c r="HH83" s="400"/>
      <c r="HI83" s="400"/>
      <c r="HJ83" s="400"/>
      <c r="HK83" s="400"/>
      <c r="HL83" s="400"/>
      <c r="HM83" s="400"/>
      <c r="HN83" s="400"/>
      <c r="HO83" s="400"/>
      <c r="HP83" s="400"/>
      <c r="HQ83" s="400"/>
      <c r="HR83" s="400"/>
      <c r="HS83" s="400"/>
      <c r="HT83" s="400"/>
      <c r="HU83" s="400"/>
      <c r="HV83" s="400"/>
      <c r="HW83" s="400"/>
      <c r="HX83" s="400"/>
      <c r="HY83" s="400"/>
      <c r="HZ83" s="400"/>
      <c r="IA83" s="400"/>
      <c r="IB83" s="400"/>
      <c r="IC83" s="400"/>
      <c r="ID83" s="400"/>
      <c r="IE83" s="400"/>
      <c r="IF83" s="400"/>
      <c r="IG83" s="400"/>
      <c r="IH83" s="400"/>
      <c r="II83" s="400"/>
      <c r="IJ83" s="400"/>
      <c r="IK83" s="400"/>
      <c r="IL83" s="400"/>
      <c r="IM83" s="398"/>
      <c r="IN83" s="400"/>
      <c r="IO83" s="400"/>
      <c r="IP83" s="400"/>
      <c r="IQ83" s="400"/>
      <c r="IR83" s="400"/>
      <c r="IS83" s="400"/>
      <c r="IT83" s="400"/>
      <c r="IU83" s="400"/>
      <c r="IV83" s="400"/>
      <c r="IW83" s="400"/>
      <c r="IX83" s="398"/>
      <c r="IY83" s="401"/>
      <c r="IZ83" s="401"/>
      <c r="JA83" s="401"/>
      <c r="JB83" s="438"/>
      <c r="JC83" s="377"/>
      <c r="JD83" s="377"/>
      <c r="JE83" s="377"/>
      <c r="JF83" s="377"/>
      <c r="JG83" s="377"/>
      <c r="JH83" s="377"/>
      <c r="JI83" s="377"/>
      <c r="JJ83" s="377"/>
      <c r="JK83" s="377"/>
      <c r="JL83" s="377"/>
      <c r="JM83" s="377"/>
      <c r="JN83" s="377"/>
      <c r="JR83" s="181"/>
      <c r="JS83" s="881"/>
      <c r="JT83" s="882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 s="4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OK83" s="44"/>
    </row>
    <row r="84" spans="2:401" ht="3.65" customHeight="1" x14ac:dyDescent="0.65">
      <c r="B84" s="27"/>
      <c r="C84" s="28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86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 s="900" t="s">
        <v>38</v>
      </c>
      <c r="BT84" s="901"/>
      <c r="BU84" s="146"/>
      <c r="BV84" s="147"/>
      <c r="BW84" s="314"/>
      <c r="BX84" s="314"/>
      <c r="BY84" s="314"/>
      <c r="BZ84" s="314"/>
      <c r="CA84" s="314"/>
      <c r="CB84" s="314"/>
      <c r="CC84"/>
      <c r="CD84" s="315"/>
      <c r="CE84" s="416"/>
      <c r="CF84" s="416"/>
      <c r="CG84" s="424"/>
      <c r="CH84" s="450"/>
      <c r="CI84" s="451"/>
      <c r="CJ84" s="451"/>
      <c r="CK84" s="451"/>
      <c r="CL84" s="451"/>
      <c r="CM84" s="451"/>
      <c r="CN84" s="451"/>
      <c r="CO84" s="451"/>
      <c r="CP84" s="451"/>
      <c r="CQ84" s="451"/>
      <c r="CR84" s="451"/>
      <c r="CS84" s="451"/>
      <c r="CT84" s="451"/>
      <c r="CU84" s="451"/>
      <c r="CV84" s="451"/>
      <c r="CW84" s="451"/>
      <c r="CX84" s="451"/>
      <c r="CY84" s="451"/>
      <c r="CZ84" s="451"/>
      <c r="DA84" s="451"/>
      <c r="DB84" s="451"/>
      <c r="DC84" s="451"/>
      <c r="DD84" s="451"/>
      <c r="DE84" s="451"/>
      <c r="DF84" s="451"/>
      <c r="DG84" s="451"/>
      <c r="DH84" s="451"/>
      <c r="DI84" s="451"/>
      <c r="DJ84" s="451"/>
      <c r="DK84" s="451"/>
      <c r="DL84" s="453"/>
      <c r="DM84" s="467"/>
      <c r="DN84" s="450"/>
      <c r="DO84" s="451"/>
      <c r="DP84" s="451"/>
      <c r="DQ84" s="451"/>
      <c r="DR84" s="451"/>
      <c r="DS84" s="451"/>
      <c r="DT84" s="451"/>
      <c r="DU84" s="451"/>
      <c r="DV84" s="451"/>
      <c r="DW84" s="451"/>
      <c r="DX84" s="451"/>
      <c r="DY84" s="451"/>
      <c r="DZ84" s="451"/>
      <c r="EA84" s="451"/>
      <c r="EB84" s="451"/>
      <c r="EC84" s="451"/>
      <c r="ED84" s="451"/>
      <c r="EE84" s="451"/>
      <c r="EF84" s="424"/>
      <c r="EG84" s="425"/>
      <c r="EH84" s="425"/>
      <c r="EI84" s="425"/>
      <c r="EJ84" s="425"/>
      <c r="EK84" s="425"/>
      <c r="EL84" s="991"/>
      <c r="EM84" s="991"/>
      <c r="EN84" s="991"/>
      <c r="EO84" s="991"/>
      <c r="EP84" s="991"/>
      <c r="EQ84" s="991"/>
      <c r="ER84" s="991"/>
      <c r="ES84" s="991"/>
      <c r="ET84" s="425"/>
      <c r="EU84" s="425"/>
      <c r="EV84" s="425"/>
      <c r="EW84" s="425"/>
      <c r="EX84" s="425"/>
      <c r="EY84" s="426"/>
      <c r="EZ84" s="451"/>
      <c r="FA84" s="451"/>
      <c r="FB84" s="451"/>
      <c r="FC84" s="451"/>
      <c r="FD84" s="451"/>
      <c r="FE84" s="451"/>
      <c r="FF84" s="451"/>
      <c r="FG84" s="451"/>
      <c r="FH84" s="451"/>
      <c r="FI84" s="451"/>
      <c r="FJ84" s="451"/>
      <c r="FK84" s="451"/>
      <c r="FL84" s="451"/>
      <c r="FM84" s="451"/>
      <c r="FN84" s="451"/>
      <c r="FO84" s="453"/>
      <c r="FP84" s="426"/>
      <c r="FQ84" s="416"/>
      <c r="FR84" s="416"/>
      <c r="FY84" s="943" t="s">
        <v>401</v>
      </c>
      <c r="FZ84" s="943"/>
      <c r="GA84" s="943"/>
      <c r="GB84" s="943"/>
      <c r="GC84" s="943"/>
      <c r="GD84" s="943"/>
      <c r="GE84" s="943"/>
      <c r="GF84" s="943"/>
      <c r="GG84" s="943"/>
      <c r="GH84" s="943"/>
      <c r="GI84" s="943"/>
      <c r="GJ84" s="943"/>
      <c r="GK84" s="943"/>
      <c r="GL84" s="943"/>
      <c r="GM84" s="943"/>
      <c r="GN84" s="943"/>
      <c r="GO84" s="943"/>
      <c r="GP84" s="943"/>
      <c r="GQ84" s="943"/>
      <c r="GR84" s="943"/>
      <c r="GT84" s="954" t="str">
        <f>IF(GP80=FALSE,"",_xlfn.XLOOKUP(U1003,BD_G!C:C,BD_G!W:W,"-"))</f>
        <v/>
      </c>
      <c r="GU84" s="954"/>
      <c r="GV84" s="954"/>
      <c r="GW84" s="954"/>
      <c r="GX84" s="954"/>
      <c r="GY84" s="954"/>
      <c r="GZ84" s="954"/>
      <c r="HA84" s="954"/>
      <c r="HB84" s="954"/>
      <c r="HC84" s="954"/>
      <c r="HD84" s="954"/>
      <c r="HE84" s="954"/>
      <c r="HF84" s="954"/>
      <c r="HG84" s="954"/>
      <c r="HH84" s="954"/>
      <c r="HI84" s="954"/>
      <c r="HJ84" s="954"/>
      <c r="HK84" s="954"/>
      <c r="HL84" s="954"/>
      <c r="HM84" s="954"/>
      <c r="HN84" s="954"/>
      <c r="HO84" s="954"/>
      <c r="HP84" s="954"/>
      <c r="HQ84" s="954"/>
      <c r="HR84" s="954"/>
      <c r="HS84" s="954"/>
      <c r="HT84" s="954"/>
      <c r="HU84" s="954"/>
      <c r="HV84" s="954"/>
      <c r="HW84" s="954"/>
      <c r="HX84" s="954"/>
      <c r="HY84" s="954"/>
      <c r="HZ84" s="954"/>
      <c r="IA84" s="954"/>
      <c r="IB84" s="954"/>
      <c r="IC84" s="954"/>
      <c r="ID84" s="954"/>
      <c r="IE84" s="954"/>
      <c r="IF84" s="954"/>
      <c r="IG84" s="954"/>
      <c r="IH84" s="954"/>
      <c r="II84" s="954"/>
      <c r="IJ84" s="954"/>
      <c r="IK84" s="954"/>
      <c r="IL84" s="954"/>
      <c r="IM84" s="397"/>
      <c r="IN84" s="939" t="str">
        <f>IF(GP80=FALSE,"-",_xlfn.XLOOKUP(U1003,BD_G!C:C,BD_G!H:H,"-"))</f>
        <v>-</v>
      </c>
      <c r="IO84" s="939"/>
      <c r="IP84" s="939"/>
      <c r="IQ84" s="939"/>
      <c r="IR84" s="939"/>
      <c r="IS84" s="939"/>
      <c r="IT84" s="939"/>
      <c r="IU84" s="939"/>
      <c r="IV84" s="939"/>
      <c r="IW84" s="940"/>
      <c r="IX84" s="396"/>
      <c r="IY84" s="943" t="s">
        <v>98</v>
      </c>
      <c r="IZ84" s="943"/>
      <c r="JA84" s="943"/>
      <c r="JB84" s="944"/>
      <c r="JC84" s="947" t="b">
        <v>0</v>
      </c>
      <c r="JD84" s="947"/>
      <c r="JE84" s="947"/>
      <c r="JF84" s="948"/>
      <c r="JG84" s="947" t="b">
        <v>0</v>
      </c>
      <c r="JH84" s="947"/>
      <c r="JI84" s="947"/>
      <c r="JJ84" s="948"/>
      <c r="JK84" s="947" t="b">
        <v>0</v>
      </c>
      <c r="JL84" s="947"/>
      <c r="JM84" s="947"/>
      <c r="JN84" s="948"/>
      <c r="JR84" s="178"/>
      <c r="JS84" s="879" t="s">
        <v>38</v>
      </c>
      <c r="JT84" s="880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 s="43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OK84" s="44"/>
    </row>
    <row r="85" spans="2:401" ht="3.65" customHeight="1" x14ac:dyDescent="0.65">
      <c r="B85" s="27"/>
      <c r="C85" s="28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86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 s="902"/>
      <c r="BT85" s="879"/>
      <c r="BU85" s="146"/>
      <c r="BV85" s="158"/>
      <c r="BW85" s="314"/>
      <c r="BX85" s="314"/>
      <c r="BY85" s="314"/>
      <c r="BZ85" s="314"/>
      <c r="CA85" s="314"/>
      <c r="CB85" s="314"/>
      <c r="CC85"/>
      <c r="CD85" s="316"/>
      <c r="CE85" s="416"/>
      <c r="CF85" s="416"/>
      <c r="CG85" s="424"/>
      <c r="CH85" s="450"/>
      <c r="CI85" s="451"/>
      <c r="CJ85" s="451"/>
      <c r="CK85" s="451"/>
      <c r="CL85" s="451"/>
      <c r="CM85" s="451"/>
      <c r="CN85" s="451"/>
      <c r="CO85" s="451"/>
      <c r="CP85" s="451"/>
      <c r="CQ85" s="451"/>
      <c r="CR85" s="451"/>
      <c r="CS85" s="451"/>
      <c r="CT85" s="451"/>
      <c r="CU85" s="451"/>
      <c r="CV85" s="451"/>
      <c r="CW85" s="451"/>
      <c r="CX85" s="451"/>
      <c r="CY85" s="451"/>
      <c r="CZ85" s="451"/>
      <c r="DA85" s="451"/>
      <c r="DB85" s="451"/>
      <c r="DC85" s="451"/>
      <c r="DD85" s="451"/>
      <c r="DE85" s="451"/>
      <c r="DF85" s="451"/>
      <c r="DG85" s="451"/>
      <c r="DH85" s="451"/>
      <c r="DI85" s="451"/>
      <c r="DJ85" s="451"/>
      <c r="DK85" s="451"/>
      <c r="DL85" s="453"/>
      <c r="DM85" s="467"/>
      <c r="DN85" s="450"/>
      <c r="DO85" s="451"/>
      <c r="DP85" s="451"/>
      <c r="DQ85" s="451"/>
      <c r="DR85" s="451"/>
      <c r="DS85" s="451"/>
      <c r="DT85" s="451"/>
      <c r="DU85" s="451"/>
      <c r="DV85" s="451"/>
      <c r="DW85" s="451"/>
      <c r="DX85" s="451"/>
      <c r="DY85" s="451"/>
      <c r="DZ85" s="451"/>
      <c r="EA85" s="451"/>
      <c r="EB85" s="451"/>
      <c r="EC85" s="451"/>
      <c r="ED85" s="451"/>
      <c r="EE85" s="451"/>
      <c r="EF85" s="424"/>
      <c r="EG85" s="425"/>
      <c r="EH85" s="425"/>
      <c r="EI85" s="425"/>
      <c r="EJ85" s="425"/>
      <c r="EK85" s="425"/>
      <c r="EL85" s="991"/>
      <c r="EM85" s="991"/>
      <c r="EN85" s="991"/>
      <c r="EO85" s="991"/>
      <c r="EP85" s="991"/>
      <c r="EQ85" s="991"/>
      <c r="ER85" s="991"/>
      <c r="ES85" s="991"/>
      <c r="ET85" s="425"/>
      <c r="EU85" s="425"/>
      <c r="EV85" s="425"/>
      <c r="EW85" s="425"/>
      <c r="EX85" s="425"/>
      <c r="EY85" s="426"/>
      <c r="EZ85" s="451"/>
      <c r="FA85" s="451"/>
      <c r="FB85" s="451"/>
      <c r="FC85" s="451"/>
      <c r="FD85" s="451"/>
      <c r="FE85" s="451"/>
      <c r="FF85" s="451"/>
      <c r="FG85" s="451"/>
      <c r="FH85" s="451"/>
      <c r="FI85" s="451"/>
      <c r="FJ85" s="451"/>
      <c r="FK85" s="451"/>
      <c r="FL85" s="451"/>
      <c r="FM85" s="451"/>
      <c r="FN85" s="451"/>
      <c r="FO85" s="453"/>
      <c r="FP85" s="426"/>
      <c r="FQ85" s="416"/>
      <c r="FR85" s="416"/>
      <c r="FY85" s="943"/>
      <c r="FZ85" s="943"/>
      <c r="GA85" s="943"/>
      <c r="GB85" s="943"/>
      <c r="GC85" s="943"/>
      <c r="GD85" s="943"/>
      <c r="GE85" s="943"/>
      <c r="GF85" s="943"/>
      <c r="GG85" s="943"/>
      <c r="GH85" s="943"/>
      <c r="GI85" s="943"/>
      <c r="GJ85" s="943"/>
      <c r="GK85" s="943"/>
      <c r="GL85" s="943"/>
      <c r="GM85" s="943"/>
      <c r="GN85" s="943"/>
      <c r="GO85" s="943"/>
      <c r="GP85" s="943"/>
      <c r="GQ85" s="943"/>
      <c r="GR85" s="943"/>
      <c r="GT85" s="954"/>
      <c r="GU85" s="954"/>
      <c r="GV85" s="954"/>
      <c r="GW85" s="954"/>
      <c r="GX85" s="954"/>
      <c r="GY85" s="954"/>
      <c r="GZ85" s="954"/>
      <c r="HA85" s="954"/>
      <c r="HB85" s="954"/>
      <c r="HC85" s="954"/>
      <c r="HD85" s="954"/>
      <c r="HE85" s="954"/>
      <c r="HF85" s="954"/>
      <c r="HG85" s="954"/>
      <c r="HH85" s="954"/>
      <c r="HI85" s="954"/>
      <c r="HJ85" s="954"/>
      <c r="HK85" s="954"/>
      <c r="HL85" s="954"/>
      <c r="HM85" s="954"/>
      <c r="HN85" s="954"/>
      <c r="HO85" s="954"/>
      <c r="HP85" s="954"/>
      <c r="HQ85" s="954"/>
      <c r="HR85" s="954"/>
      <c r="HS85" s="954"/>
      <c r="HT85" s="954"/>
      <c r="HU85" s="954"/>
      <c r="HV85" s="954"/>
      <c r="HW85" s="954"/>
      <c r="HX85" s="954"/>
      <c r="HY85" s="954"/>
      <c r="HZ85" s="954"/>
      <c r="IA85" s="954"/>
      <c r="IB85" s="954"/>
      <c r="IC85" s="954"/>
      <c r="ID85" s="954"/>
      <c r="IE85" s="954"/>
      <c r="IF85" s="954"/>
      <c r="IG85" s="954"/>
      <c r="IH85" s="954"/>
      <c r="II85" s="954"/>
      <c r="IJ85" s="954"/>
      <c r="IK85" s="954"/>
      <c r="IL85" s="954"/>
      <c r="IM85" s="398"/>
      <c r="IN85" s="939"/>
      <c r="IO85" s="939"/>
      <c r="IP85" s="939"/>
      <c r="IQ85" s="939"/>
      <c r="IR85" s="939"/>
      <c r="IS85" s="939"/>
      <c r="IT85" s="939"/>
      <c r="IU85" s="939"/>
      <c r="IV85" s="939"/>
      <c r="IW85" s="940"/>
      <c r="IX85" s="398"/>
      <c r="IY85" s="943"/>
      <c r="IZ85" s="943"/>
      <c r="JA85" s="943"/>
      <c r="JB85" s="944"/>
      <c r="JC85" s="947"/>
      <c r="JD85" s="947"/>
      <c r="JE85" s="947"/>
      <c r="JF85" s="948"/>
      <c r="JG85" s="947"/>
      <c r="JH85" s="947"/>
      <c r="JI85" s="947"/>
      <c r="JJ85" s="948"/>
      <c r="JK85" s="947"/>
      <c r="JL85" s="947"/>
      <c r="JM85" s="947"/>
      <c r="JN85" s="948"/>
      <c r="JR85" s="178"/>
      <c r="JS85" s="879"/>
      <c r="JT85" s="880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 s="43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OK85" s="44"/>
    </row>
    <row r="86" spans="2:401" ht="3.65" customHeight="1" x14ac:dyDescent="0.65">
      <c r="B86" s="27"/>
      <c r="C86" s="28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 s="902"/>
      <c r="BT86" s="879"/>
      <c r="BU86" s="146"/>
      <c r="BV86" s="158"/>
      <c r="BW86" s="314"/>
      <c r="BX86" s="314"/>
      <c r="BY86" s="314"/>
      <c r="BZ86" s="314"/>
      <c r="CA86" s="314"/>
      <c r="CB86" s="314"/>
      <c r="CC86" s="317"/>
      <c r="CD86" s="318"/>
      <c r="CE86" s="416"/>
      <c r="CF86" s="416"/>
      <c r="CG86" s="424"/>
      <c r="CH86" s="450"/>
      <c r="CI86" s="451"/>
      <c r="CJ86" s="451"/>
      <c r="CK86" s="451"/>
      <c r="CL86" s="451"/>
      <c r="CM86" s="451"/>
      <c r="CN86" s="451"/>
      <c r="CO86" s="451"/>
      <c r="CP86" s="451"/>
      <c r="CQ86" s="451"/>
      <c r="CR86" s="451"/>
      <c r="CS86" s="451"/>
      <c r="CT86" s="451"/>
      <c r="CU86" s="451"/>
      <c r="CV86" s="451"/>
      <c r="CW86" s="451"/>
      <c r="CX86" s="451"/>
      <c r="CY86" s="451"/>
      <c r="CZ86" s="451"/>
      <c r="DA86" s="451"/>
      <c r="DB86" s="451"/>
      <c r="DC86" s="451"/>
      <c r="DD86" s="451"/>
      <c r="DE86" s="451"/>
      <c r="DF86" s="451"/>
      <c r="DG86" s="451"/>
      <c r="DH86" s="451"/>
      <c r="DI86" s="451"/>
      <c r="DJ86" s="451"/>
      <c r="DK86" s="451"/>
      <c r="DL86" s="453"/>
      <c r="DM86" s="467"/>
      <c r="DN86" s="450"/>
      <c r="DO86" s="451"/>
      <c r="DP86" s="451"/>
      <c r="DQ86" s="451"/>
      <c r="DR86" s="451"/>
      <c r="DS86" s="451"/>
      <c r="DT86" s="451"/>
      <c r="DU86" s="451"/>
      <c r="DV86" s="451"/>
      <c r="DW86" s="451"/>
      <c r="DX86" s="451"/>
      <c r="DY86" s="451"/>
      <c r="DZ86" s="451"/>
      <c r="EA86" s="451"/>
      <c r="EB86" s="451"/>
      <c r="EC86" s="451"/>
      <c r="ED86" s="451"/>
      <c r="EE86" s="451"/>
      <c r="EF86" s="424"/>
      <c r="EG86" s="425"/>
      <c r="EH86" s="425"/>
      <c r="EI86" s="425"/>
      <c r="EJ86" s="425"/>
      <c r="EK86" s="425"/>
      <c r="EL86" s="991"/>
      <c r="EM86" s="991"/>
      <c r="EN86" s="991"/>
      <c r="EO86" s="991"/>
      <c r="EP86" s="991"/>
      <c r="EQ86" s="991"/>
      <c r="ER86" s="991"/>
      <c r="ES86" s="991"/>
      <c r="ET86" s="425"/>
      <c r="EU86" s="425"/>
      <c r="EV86" s="425"/>
      <c r="EW86" s="425"/>
      <c r="EX86" s="425"/>
      <c r="EY86" s="426"/>
      <c r="EZ86" s="451"/>
      <c r="FA86" s="451"/>
      <c r="FB86" s="451"/>
      <c r="FC86" s="451"/>
      <c r="FD86" s="451"/>
      <c r="FE86" s="451"/>
      <c r="FF86" s="451"/>
      <c r="FG86" s="451"/>
      <c r="FH86" s="451"/>
      <c r="FI86" s="451"/>
      <c r="FJ86" s="451"/>
      <c r="FK86" s="451"/>
      <c r="FL86" s="451"/>
      <c r="FM86" s="451"/>
      <c r="FN86" s="451"/>
      <c r="FO86" s="453"/>
      <c r="FP86" s="426"/>
      <c r="FQ86" s="416"/>
      <c r="FR86" s="416"/>
      <c r="FY86" s="945"/>
      <c r="FZ86" s="945"/>
      <c r="GA86" s="945"/>
      <c r="GB86" s="945"/>
      <c r="GC86" s="945"/>
      <c r="GD86" s="945"/>
      <c r="GE86" s="945"/>
      <c r="GF86" s="945"/>
      <c r="GG86" s="945"/>
      <c r="GH86" s="945"/>
      <c r="GI86" s="945"/>
      <c r="GJ86" s="945"/>
      <c r="GK86" s="945"/>
      <c r="GL86" s="945"/>
      <c r="GM86" s="945"/>
      <c r="GN86" s="945"/>
      <c r="GO86" s="945"/>
      <c r="GP86" s="945"/>
      <c r="GQ86" s="945"/>
      <c r="GR86" s="945"/>
      <c r="GT86" s="955"/>
      <c r="GU86" s="955"/>
      <c r="GV86" s="955"/>
      <c r="GW86" s="955"/>
      <c r="GX86" s="955"/>
      <c r="GY86" s="955"/>
      <c r="GZ86" s="955"/>
      <c r="HA86" s="955"/>
      <c r="HB86" s="955"/>
      <c r="HC86" s="955"/>
      <c r="HD86" s="955"/>
      <c r="HE86" s="955"/>
      <c r="HF86" s="955"/>
      <c r="HG86" s="955"/>
      <c r="HH86" s="955"/>
      <c r="HI86" s="955"/>
      <c r="HJ86" s="955"/>
      <c r="HK86" s="955"/>
      <c r="HL86" s="955"/>
      <c r="HM86" s="955"/>
      <c r="HN86" s="955"/>
      <c r="HO86" s="955"/>
      <c r="HP86" s="955"/>
      <c r="HQ86" s="955"/>
      <c r="HR86" s="955"/>
      <c r="HS86" s="955"/>
      <c r="HT86" s="955"/>
      <c r="HU86" s="955"/>
      <c r="HV86" s="955"/>
      <c r="HW86" s="955"/>
      <c r="HX86" s="955"/>
      <c r="HY86" s="955"/>
      <c r="HZ86" s="955"/>
      <c r="IA86" s="955"/>
      <c r="IB86" s="955"/>
      <c r="IC86" s="955"/>
      <c r="ID86" s="955"/>
      <c r="IE86" s="955"/>
      <c r="IF86" s="955"/>
      <c r="IG86" s="955"/>
      <c r="IH86" s="955"/>
      <c r="II86" s="955"/>
      <c r="IJ86" s="955"/>
      <c r="IK86" s="955"/>
      <c r="IL86" s="955"/>
      <c r="IM86" s="398"/>
      <c r="IN86" s="941"/>
      <c r="IO86" s="941"/>
      <c r="IP86" s="941"/>
      <c r="IQ86" s="941"/>
      <c r="IR86" s="941"/>
      <c r="IS86" s="941"/>
      <c r="IT86" s="941"/>
      <c r="IU86" s="941"/>
      <c r="IV86" s="941"/>
      <c r="IW86" s="942"/>
      <c r="IX86" s="398"/>
      <c r="IY86" s="945"/>
      <c r="IZ86" s="945"/>
      <c r="JA86" s="945"/>
      <c r="JB86" s="946"/>
      <c r="JC86" s="949"/>
      <c r="JD86" s="949"/>
      <c r="JE86" s="949"/>
      <c r="JF86" s="950"/>
      <c r="JG86" s="949"/>
      <c r="JH86" s="949"/>
      <c r="JI86" s="949"/>
      <c r="JJ86" s="950"/>
      <c r="JK86" s="949"/>
      <c r="JL86" s="949"/>
      <c r="JM86" s="949"/>
      <c r="JN86" s="950"/>
      <c r="JR86" s="178"/>
      <c r="JS86" s="879"/>
      <c r="JT86" s="880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 s="43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OK86" s="44"/>
    </row>
    <row r="87" spans="2:401" ht="3.65" customHeight="1" x14ac:dyDescent="0.65">
      <c r="B87" s="27"/>
      <c r="C87" s="28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86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 s="902"/>
      <c r="BT87" s="879"/>
      <c r="BU87" s="146"/>
      <c r="BV87" s="147"/>
      <c r="BW87" s="314"/>
      <c r="BX87" s="314"/>
      <c r="BY87" s="314"/>
      <c r="BZ87" s="314"/>
      <c r="CA87" s="314"/>
      <c r="CB87" s="314"/>
      <c r="CC87" s="317"/>
      <c r="CD87" s="312"/>
      <c r="CE87" s="416"/>
      <c r="CF87" s="416"/>
      <c r="CG87" s="424"/>
      <c r="CH87" s="450"/>
      <c r="CI87" s="451"/>
      <c r="CJ87" s="451"/>
      <c r="CK87" s="451"/>
      <c r="CL87" s="451"/>
      <c r="CM87" s="451"/>
      <c r="CN87" s="451"/>
      <c r="CO87" s="451"/>
      <c r="CP87" s="451"/>
      <c r="CQ87" s="451"/>
      <c r="CR87" s="451"/>
      <c r="CS87" s="451"/>
      <c r="CT87" s="451"/>
      <c r="CU87" s="451"/>
      <c r="CV87" s="451"/>
      <c r="CW87" s="451"/>
      <c r="CX87" s="451"/>
      <c r="CY87" s="451"/>
      <c r="CZ87" s="451"/>
      <c r="DA87" s="451"/>
      <c r="DB87" s="451"/>
      <c r="DC87" s="451"/>
      <c r="DD87" s="451"/>
      <c r="DE87" s="451"/>
      <c r="DF87" s="451"/>
      <c r="DG87" s="451"/>
      <c r="DH87" s="451"/>
      <c r="DI87" s="451"/>
      <c r="DJ87" s="451"/>
      <c r="DK87" s="451"/>
      <c r="DL87" s="453"/>
      <c r="DM87" s="467"/>
      <c r="DN87" s="450"/>
      <c r="DO87" s="451"/>
      <c r="DP87" s="451"/>
      <c r="DQ87" s="451"/>
      <c r="DR87" s="451"/>
      <c r="DS87" s="451"/>
      <c r="DT87" s="451"/>
      <c r="DU87" s="451"/>
      <c r="DV87" s="451"/>
      <c r="DW87" s="451"/>
      <c r="DX87" s="451"/>
      <c r="DY87" s="451"/>
      <c r="DZ87" s="451"/>
      <c r="EA87" s="451"/>
      <c r="EB87" s="451"/>
      <c r="EC87" s="451"/>
      <c r="ED87" s="451"/>
      <c r="EE87" s="451"/>
      <c r="EF87" s="424"/>
      <c r="EG87" s="425"/>
      <c r="EH87" s="425"/>
      <c r="EI87" s="425"/>
      <c r="EJ87" s="425"/>
      <c r="EK87" s="425"/>
      <c r="EL87" s="991"/>
      <c r="EM87" s="991"/>
      <c r="EN87" s="991"/>
      <c r="EO87" s="991"/>
      <c r="EP87" s="991"/>
      <c r="EQ87" s="991"/>
      <c r="ER87" s="991"/>
      <c r="ES87" s="991"/>
      <c r="ET87" s="425"/>
      <c r="EU87" s="425"/>
      <c r="EV87" s="425"/>
      <c r="EW87" s="425"/>
      <c r="EX87" s="425"/>
      <c r="EY87" s="426"/>
      <c r="EZ87" s="451"/>
      <c r="FA87" s="451"/>
      <c r="FB87" s="451"/>
      <c r="FC87" s="451"/>
      <c r="FD87" s="451"/>
      <c r="FE87" s="451"/>
      <c r="FF87" s="451"/>
      <c r="FG87" s="451"/>
      <c r="FH87" s="451"/>
      <c r="FI87" s="451"/>
      <c r="FJ87" s="451"/>
      <c r="FK87" s="451"/>
      <c r="FL87" s="451"/>
      <c r="FM87" s="451"/>
      <c r="FN87" s="451"/>
      <c r="FO87" s="453"/>
      <c r="FP87" s="426"/>
      <c r="FQ87" s="416"/>
      <c r="FR87" s="416"/>
      <c r="FY87" s="399"/>
      <c r="FZ87" s="399"/>
      <c r="GA87" s="399"/>
      <c r="GB87" s="399"/>
      <c r="GC87" s="399"/>
      <c r="GD87" s="399"/>
      <c r="GE87" s="399"/>
      <c r="GF87" s="399"/>
      <c r="GG87" s="399"/>
      <c r="GH87" s="399"/>
      <c r="GI87" s="399"/>
      <c r="GJ87" s="399"/>
      <c r="GK87" s="399"/>
      <c r="GL87" s="399"/>
      <c r="GM87" s="399"/>
      <c r="GN87" s="399"/>
      <c r="GO87" s="399"/>
      <c r="GP87" s="399"/>
      <c r="GQ87" s="399"/>
      <c r="GR87" s="399"/>
      <c r="GT87" s="399"/>
      <c r="GU87" s="399"/>
      <c r="GV87" s="399"/>
      <c r="GW87" s="399"/>
      <c r="GX87" s="399"/>
      <c r="GY87" s="399"/>
      <c r="GZ87" s="399"/>
      <c r="HA87" s="399"/>
      <c r="HB87" s="399"/>
      <c r="HC87" s="399"/>
      <c r="HD87" s="399"/>
      <c r="HE87" s="399"/>
      <c r="HF87" s="399"/>
      <c r="HG87" s="399"/>
      <c r="HH87" s="399"/>
      <c r="HI87" s="399"/>
      <c r="HJ87" s="399"/>
      <c r="HK87" s="399"/>
      <c r="HL87" s="399"/>
      <c r="HM87" s="399"/>
      <c r="HN87" s="399"/>
      <c r="HO87" s="399"/>
      <c r="HP87" s="399"/>
      <c r="HQ87" s="399"/>
      <c r="HR87" s="399"/>
      <c r="HS87" s="399"/>
      <c r="HT87" s="399"/>
      <c r="HU87" s="399"/>
      <c r="HV87" s="399"/>
      <c r="HW87" s="399"/>
      <c r="HX87" s="399"/>
      <c r="HY87" s="399"/>
      <c r="HZ87" s="399"/>
      <c r="IA87" s="399"/>
      <c r="IB87" s="399"/>
      <c r="IC87" s="399"/>
      <c r="ID87" s="399"/>
      <c r="IE87" s="399"/>
      <c r="IF87" s="399"/>
      <c r="IG87" s="399"/>
      <c r="IH87" s="399"/>
      <c r="II87" s="399"/>
      <c r="IJ87" s="399"/>
      <c r="IK87" s="399"/>
      <c r="IL87" s="399"/>
      <c r="IM87" s="402"/>
      <c r="IN87" s="402"/>
      <c r="IO87" s="402"/>
      <c r="IP87" s="402"/>
      <c r="IQ87" s="402"/>
      <c r="IR87" s="402"/>
      <c r="IS87" s="402"/>
      <c r="IT87" s="402"/>
      <c r="IU87" s="402"/>
      <c r="IV87" s="402"/>
      <c r="IW87" s="402"/>
      <c r="IX87" s="402"/>
      <c r="IY87" s="401"/>
      <c r="IZ87" s="401"/>
      <c r="JA87" s="401"/>
      <c r="JB87" s="438"/>
      <c r="JC87" s="377"/>
      <c r="JD87" s="377"/>
      <c r="JE87" s="377"/>
      <c r="JF87" s="377"/>
      <c r="JG87" s="377"/>
      <c r="JH87" s="377"/>
      <c r="JI87" s="377"/>
      <c r="JJ87" s="377"/>
      <c r="JK87" s="377"/>
      <c r="JL87" s="377"/>
      <c r="JM87" s="377"/>
      <c r="JN87" s="377"/>
      <c r="JR87" s="178"/>
      <c r="JS87" s="879"/>
      <c r="JT87" s="880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 s="43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OK87" s="44"/>
    </row>
    <row r="88" spans="2:401" ht="3.65" customHeight="1" x14ac:dyDescent="0.65">
      <c r="B88" s="27"/>
      <c r="C88" s="28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86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 s="902"/>
      <c r="BT88" s="879"/>
      <c r="BU88" s="146"/>
      <c r="BV88" s="147"/>
      <c r="BW88" s="314"/>
      <c r="BX88" s="314"/>
      <c r="BY88" s="314"/>
      <c r="BZ88" s="314"/>
      <c r="CA88" s="314"/>
      <c r="CB88" s="314"/>
      <c r="CC88"/>
      <c r="CD88" s="315"/>
      <c r="CE88" s="416"/>
      <c r="CF88" s="416"/>
      <c r="CG88" s="424"/>
      <c r="CH88" s="450"/>
      <c r="CI88" s="451"/>
      <c r="CJ88" s="451"/>
      <c r="CK88" s="451"/>
      <c r="CL88" s="451"/>
      <c r="CM88" s="451"/>
      <c r="CN88" s="451"/>
      <c r="CO88" s="451"/>
      <c r="CP88" s="451"/>
      <c r="CQ88" s="451"/>
      <c r="CR88" s="451"/>
      <c r="CS88" s="451"/>
      <c r="CT88" s="451"/>
      <c r="CU88" s="451"/>
      <c r="CV88" s="451"/>
      <c r="CW88" s="451"/>
      <c r="CX88" s="451"/>
      <c r="CY88" s="451"/>
      <c r="CZ88" s="451"/>
      <c r="DA88" s="451"/>
      <c r="DB88" s="451"/>
      <c r="DC88" s="451"/>
      <c r="DD88" s="451"/>
      <c r="DE88" s="451"/>
      <c r="DF88" s="451"/>
      <c r="DG88" s="451"/>
      <c r="DH88" s="451"/>
      <c r="DI88" s="451"/>
      <c r="DJ88" s="451"/>
      <c r="DK88" s="451"/>
      <c r="DL88" s="453"/>
      <c r="DM88" s="467"/>
      <c r="DN88" s="450"/>
      <c r="DO88" s="451"/>
      <c r="DP88" s="451"/>
      <c r="DQ88" s="451"/>
      <c r="DR88" s="451"/>
      <c r="DS88" s="451"/>
      <c r="DT88" s="451"/>
      <c r="DU88" s="451"/>
      <c r="DV88" s="451"/>
      <c r="DW88" s="451"/>
      <c r="DX88" s="451"/>
      <c r="DY88" s="451"/>
      <c r="DZ88" s="451"/>
      <c r="EA88" s="451"/>
      <c r="EB88" s="451"/>
      <c r="EC88" s="451"/>
      <c r="ED88" s="451"/>
      <c r="EE88" s="451"/>
      <c r="EF88" s="424"/>
      <c r="EG88" s="425"/>
      <c r="EH88" s="425"/>
      <c r="EI88" s="425"/>
      <c r="EJ88" s="425"/>
      <c r="EK88" s="425"/>
      <c r="EL88" s="425"/>
      <c r="EM88" s="425"/>
      <c r="EN88" s="425"/>
      <c r="EO88" s="425"/>
      <c r="EP88" s="425"/>
      <c r="EQ88" s="425"/>
      <c r="ER88" s="425"/>
      <c r="ES88" s="425"/>
      <c r="ET88" s="425"/>
      <c r="EU88" s="425"/>
      <c r="EV88" s="425"/>
      <c r="EW88" s="425"/>
      <c r="EX88" s="425"/>
      <c r="EY88" s="426"/>
      <c r="EZ88" s="451"/>
      <c r="FA88" s="451"/>
      <c r="FB88" s="451"/>
      <c r="FC88" s="451"/>
      <c r="FD88" s="451"/>
      <c r="FE88" s="451"/>
      <c r="FF88" s="451"/>
      <c r="FG88" s="451"/>
      <c r="FH88" s="451"/>
      <c r="FI88" s="451"/>
      <c r="FJ88" s="451"/>
      <c r="FK88" s="451"/>
      <c r="FL88" s="451"/>
      <c r="FM88" s="451"/>
      <c r="FN88" s="451"/>
      <c r="FO88" s="453"/>
      <c r="FP88" s="426"/>
      <c r="FQ88" s="416"/>
      <c r="FR88" s="416"/>
      <c r="FY88" s="804" t="s">
        <v>529</v>
      </c>
      <c r="FZ88" s="804"/>
      <c r="GA88" s="804"/>
      <c r="GB88" s="804"/>
      <c r="GC88" s="804"/>
      <c r="GD88" s="804"/>
      <c r="GE88" s="804"/>
      <c r="GF88" s="804"/>
      <c r="GG88" s="804"/>
      <c r="GH88" s="804"/>
      <c r="GI88" s="804"/>
      <c r="GJ88" s="804"/>
      <c r="GK88" s="804"/>
      <c r="GL88" s="804"/>
      <c r="GM88" s="804"/>
      <c r="GN88" s="804"/>
      <c r="GO88" s="804"/>
      <c r="GP88" s="933" t="b">
        <v>0</v>
      </c>
      <c r="GQ88" s="933"/>
      <c r="GR88" s="934"/>
      <c r="GT88" s="954" t="str">
        <f>_xlfn.XLOOKUP(U1005,BD_G!C:C,BD_G!W:W,"-")</f>
        <v>-</v>
      </c>
      <c r="GU88" s="954"/>
      <c r="GV88" s="954"/>
      <c r="GW88" s="954"/>
      <c r="GX88" s="954"/>
      <c r="GY88" s="954"/>
      <c r="GZ88" s="954"/>
      <c r="HA88" s="954"/>
      <c r="HB88" s="954"/>
      <c r="HC88" s="954"/>
      <c r="HD88" s="954"/>
      <c r="HE88" s="954"/>
      <c r="HF88" s="954"/>
      <c r="HG88" s="954"/>
      <c r="HH88" s="954"/>
      <c r="HI88" s="954"/>
      <c r="HJ88" s="954"/>
      <c r="HK88" s="954"/>
      <c r="HL88" s="954"/>
      <c r="HM88" s="954"/>
      <c r="HN88" s="954"/>
      <c r="HO88" s="954"/>
      <c r="HP88" s="954"/>
      <c r="HQ88" s="954"/>
      <c r="HR88" s="954"/>
      <c r="HS88" s="954"/>
      <c r="HT88" s="954"/>
      <c r="HU88" s="954"/>
      <c r="HV88" s="954"/>
      <c r="HW88" s="954"/>
      <c r="HX88" s="954"/>
      <c r="HY88" s="954"/>
      <c r="HZ88" s="954"/>
      <c r="IA88" s="954"/>
      <c r="IB88" s="954"/>
      <c r="IC88" s="954"/>
      <c r="ID88" s="954"/>
      <c r="IE88" s="954"/>
      <c r="IF88" s="954"/>
      <c r="IG88" s="954"/>
      <c r="IH88" s="954"/>
      <c r="II88" s="954"/>
      <c r="IJ88" s="954"/>
      <c r="IK88" s="954"/>
      <c r="IL88" s="954"/>
      <c r="IM88" s="397"/>
      <c r="IN88" s="939" t="str">
        <f>_xlfn.XLOOKUP(U1005,BD_G!C:C,BD_G!H:H,"-")</f>
        <v>-</v>
      </c>
      <c r="IO88" s="939"/>
      <c r="IP88" s="939"/>
      <c r="IQ88" s="939"/>
      <c r="IR88" s="939"/>
      <c r="IS88" s="939"/>
      <c r="IT88" s="939"/>
      <c r="IU88" s="939"/>
      <c r="IV88" s="939"/>
      <c r="IW88" s="940"/>
      <c r="IX88" s="396"/>
      <c r="IY88" s="943" t="s">
        <v>98</v>
      </c>
      <c r="IZ88" s="943"/>
      <c r="JA88" s="943"/>
      <c r="JB88" s="944"/>
      <c r="JC88" s="947" t="b">
        <v>0</v>
      </c>
      <c r="JD88" s="947"/>
      <c r="JE88" s="947"/>
      <c r="JF88" s="948"/>
      <c r="JG88" s="947" t="b">
        <v>0</v>
      </c>
      <c r="JH88" s="947"/>
      <c r="JI88" s="947"/>
      <c r="JJ88" s="948"/>
      <c r="JK88" s="947" t="b">
        <v>0</v>
      </c>
      <c r="JL88" s="947"/>
      <c r="JM88" s="947"/>
      <c r="JN88" s="948"/>
      <c r="JR88" s="178"/>
      <c r="JS88" s="879"/>
      <c r="JT88" s="880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 s="43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OK88" s="44"/>
    </row>
    <row r="89" spans="2:401" ht="3.65" customHeight="1" x14ac:dyDescent="0.65">
      <c r="B89" s="27"/>
      <c r="C89" s="28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86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 s="902"/>
      <c r="BT89" s="879"/>
      <c r="BU89" s="907" t="e" vm="13">
        <v>#VALUE!</v>
      </c>
      <c r="BV89" s="147"/>
      <c r="BW89" s="314"/>
      <c r="BX89" s="314"/>
      <c r="BY89" s="314"/>
      <c r="BZ89" s="314"/>
      <c r="CA89" s="314"/>
      <c r="CB89" s="314"/>
      <c r="CC89"/>
      <c r="CD89" s="316"/>
      <c r="CE89" s="416"/>
      <c r="CF89" s="416"/>
      <c r="CG89" s="424"/>
      <c r="CH89" s="450"/>
      <c r="CI89" s="451"/>
      <c r="CJ89" s="451"/>
      <c r="CK89" s="451"/>
      <c r="CL89" s="451"/>
      <c r="CM89" s="451"/>
      <c r="CN89" s="451"/>
      <c r="CO89" s="451"/>
      <c r="CP89" s="451"/>
      <c r="CQ89" s="451"/>
      <c r="CR89" s="451"/>
      <c r="CS89" s="451"/>
      <c r="CT89" s="451"/>
      <c r="CU89" s="451"/>
      <c r="CV89" s="451"/>
      <c r="CW89" s="451"/>
      <c r="CX89" s="451"/>
      <c r="CY89" s="451"/>
      <c r="CZ89" s="451"/>
      <c r="DA89" s="451"/>
      <c r="DB89" s="451"/>
      <c r="DC89" s="451"/>
      <c r="DD89" s="451"/>
      <c r="DE89" s="451"/>
      <c r="DF89" s="451"/>
      <c r="DG89" s="451"/>
      <c r="DH89" s="451"/>
      <c r="DI89" s="451"/>
      <c r="DJ89" s="451"/>
      <c r="DK89" s="451"/>
      <c r="DL89" s="453"/>
      <c r="DM89" s="467"/>
      <c r="DN89" s="450"/>
      <c r="DO89" s="451"/>
      <c r="DP89" s="451"/>
      <c r="DQ89" s="451"/>
      <c r="DR89" s="451"/>
      <c r="DS89" s="451"/>
      <c r="DT89" s="451"/>
      <c r="DU89" s="451"/>
      <c r="DV89" s="451"/>
      <c r="DW89" s="451"/>
      <c r="DX89" s="451"/>
      <c r="DY89" s="451"/>
      <c r="DZ89" s="451"/>
      <c r="EA89" s="451"/>
      <c r="EB89" s="451"/>
      <c r="EC89" s="451"/>
      <c r="ED89" s="451"/>
      <c r="EE89" s="451"/>
      <c r="EF89" s="455"/>
      <c r="EG89" s="456"/>
      <c r="EH89" s="456"/>
      <c r="EI89" s="456"/>
      <c r="EJ89" s="456"/>
      <c r="EK89" s="456"/>
      <c r="EL89" s="456"/>
      <c r="EM89" s="456"/>
      <c r="EN89" s="456"/>
      <c r="EO89" s="456"/>
      <c r="EP89" s="456"/>
      <c r="EQ89" s="456"/>
      <c r="ER89" s="456"/>
      <c r="ES89" s="456"/>
      <c r="ET89" s="456"/>
      <c r="EU89" s="456"/>
      <c r="EV89" s="456"/>
      <c r="EW89" s="456"/>
      <c r="EX89" s="456"/>
      <c r="EY89" s="457"/>
      <c r="EZ89" s="451"/>
      <c r="FA89" s="451"/>
      <c r="FB89" s="451"/>
      <c r="FC89" s="451"/>
      <c r="FD89" s="451"/>
      <c r="FE89" s="451"/>
      <c r="FF89" s="451"/>
      <c r="FG89" s="451"/>
      <c r="FH89" s="451"/>
      <c r="FI89" s="451"/>
      <c r="FJ89" s="451"/>
      <c r="FK89" s="451"/>
      <c r="FL89" s="451"/>
      <c r="FM89" s="451"/>
      <c r="FN89" s="451"/>
      <c r="FO89" s="453"/>
      <c r="FP89" s="426"/>
      <c r="FQ89" s="416"/>
      <c r="FR89" s="416"/>
      <c r="FY89" s="804"/>
      <c r="FZ89" s="804"/>
      <c r="GA89" s="804"/>
      <c r="GB89" s="804"/>
      <c r="GC89" s="804"/>
      <c r="GD89" s="804"/>
      <c r="GE89" s="804"/>
      <c r="GF89" s="804"/>
      <c r="GG89" s="804"/>
      <c r="GH89" s="804"/>
      <c r="GI89" s="804"/>
      <c r="GJ89" s="804"/>
      <c r="GK89" s="804"/>
      <c r="GL89" s="804"/>
      <c r="GM89" s="804"/>
      <c r="GN89" s="804"/>
      <c r="GO89" s="804"/>
      <c r="GP89" s="935"/>
      <c r="GQ89" s="935"/>
      <c r="GR89" s="936"/>
      <c r="GT89" s="954"/>
      <c r="GU89" s="954"/>
      <c r="GV89" s="954"/>
      <c r="GW89" s="954"/>
      <c r="GX89" s="954"/>
      <c r="GY89" s="954"/>
      <c r="GZ89" s="954"/>
      <c r="HA89" s="954"/>
      <c r="HB89" s="954"/>
      <c r="HC89" s="954"/>
      <c r="HD89" s="954"/>
      <c r="HE89" s="954"/>
      <c r="HF89" s="954"/>
      <c r="HG89" s="954"/>
      <c r="HH89" s="954"/>
      <c r="HI89" s="954"/>
      <c r="HJ89" s="954"/>
      <c r="HK89" s="954"/>
      <c r="HL89" s="954"/>
      <c r="HM89" s="954"/>
      <c r="HN89" s="954"/>
      <c r="HO89" s="954"/>
      <c r="HP89" s="954"/>
      <c r="HQ89" s="954"/>
      <c r="HR89" s="954"/>
      <c r="HS89" s="954"/>
      <c r="HT89" s="954"/>
      <c r="HU89" s="954"/>
      <c r="HV89" s="954"/>
      <c r="HW89" s="954"/>
      <c r="HX89" s="954"/>
      <c r="HY89" s="954"/>
      <c r="HZ89" s="954"/>
      <c r="IA89" s="954"/>
      <c r="IB89" s="954"/>
      <c r="IC89" s="954"/>
      <c r="ID89" s="954"/>
      <c r="IE89" s="954"/>
      <c r="IF89" s="954"/>
      <c r="IG89" s="954"/>
      <c r="IH89" s="954"/>
      <c r="II89" s="954"/>
      <c r="IJ89" s="954"/>
      <c r="IK89" s="954"/>
      <c r="IL89" s="954"/>
      <c r="IM89" s="398"/>
      <c r="IN89" s="939"/>
      <c r="IO89" s="939"/>
      <c r="IP89" s="939"/>
      <c r="IQ89" s="939"/>
      <c r="IR89" s="939"/>
      <c r="IS89" s="939"/>
      <c r="IT89" s="939"/>
      <c r="IU89" s="939"/>
      <c r="IV89" s="939"/>
      <c r="IW89" s="940"/>
      <c r="IX89" s="398"/>
      <c r="IY89" s="943"/>
      <c r="IZ89" s="943"/>
      <c r="JA89" s="943"/>
      <c r="JB89" s="944"/>
      <c r="JC89" s="947"/>
      <c r="JD89" s="947"/>
      <c r="JE89" s="947"/>
      <c r="JF89" s="948"/>
      <c r="JG89" s="947"/>
      <c r="JH89" s="947"/>
      <c r="JI89" s="947"/>
      <c r="JJ89" s="948"/>
      <c r="JK89" s="947"/>
      <c r="JL89" s="947"/>
      <c r="JM89" s="947"/>
      <c r="JN89" s="948"/>
      <c r="JR89" s="896" t="e" vm="13">
        <v>#VALUE!</v>
      </c>
      <c r="JS89" s="879"/>
      <c r="JT89" s="880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 s="43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OK89" s="44"/>
    </row>
    <row r="90" spans="2:401" ht="3.65" customHeight="1" x14ac:dyDescent="0.65">
      <c r="B90" s="27"/>
      <c r="C90" s="28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86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 s="902"/>
      <c r="BT90" s="879"/>
      <c r="BU90" s="907"/>
      <c r="BV90" s="147"/>
      <c r="BW90" s="928">
        <v>700</v>
      </c>
      <c r="BX90" s="928"/>
      <c r="BY90" s="928"/>
      <c r="BZ90" s="928"/>
      <c r="CA90" s="928"/>
      <c r="CB90" s="928"/>
      <c r="CC90"/>
      <c r="CD90" s="315"/>
      <c r="CE90" s="416"/>
      <c r="CF90" s="416"/>
      <c r="CG90" s="424"/>
      <c r="CH90" s="450"/>
      <c r="CI90" s="451"/>
      <c r="CJ90" s="451"/>
      <c r="CK90" s="451"/>
      <c r="CL90" s="451"/>
      <c r="CM90" s="451"/>
      <c r="CN90" s="451"/>
      <c r="CO90" s="451"/>
      <c r="CP90" s="451"/>
      <c r="CQ90" s="451"/>
      <c r="CR90" s="451"/>
      <c r="CS90" s="451"/>
      <c r="CT90" s="451"/>
      <c r="CU90" s="451"/>
      <c r="CV90" s="451"/>
      <c r="CW90" s="451"/>
      <c r="CX90" s="451"/>
      <c r="CY90" s="451"/>
      <c r="CZ90" s="451"/>
      <c r="DA90" s="451"/>
      <c r="DB90" s="451"/>
      <c r="DC90" s="451"/>
      <c r="DD90" s="451"/>
      <c r="DE90" s="451"/>
      <c r="DF90" s="451"/>
      <c r="DG90" s="451"/>
      <c r="DH90" s="451"/>
      <c r="DI90" s="451"/>
      <c r="DJ90" s="451"/>
      <c r="DK90" s="451"/>
      <c r="DL90" s="453"/>
      <c r="DM90" s="467"/>
      <c r="DN90" s="450"/>
      <c r="DO90" s="451"/>
      <c r="DP90" s="451"/>
      <c r="DQ90" s="451"/>
      <c r="DR90" s="451"/>
      <c r="DS90" s="451"/>
      <c r="DT90" s="451"/>
      <c r="DU90" s="451"/>
      <c r="DV90" s="451"/>
      <c r="DW90" s="451"/>
      <c r="DX90" s="451"/>
      <c r="DY90" s="451"/>
      <c r="DZ90" s="451"/>
      <c r="EA90" s="451"/>
      <c r="EB90" s="451"/>
      <c r="EC90" s="451"/>
      <c r="ED90" s="451"/>
      <c r="EE90" s="451"/>
      <c r="EF90" s="455"/>
      <c r="EG90" s="456"/>
      <c r="EH90" s="456"/>
      <c r="EI90" s="456"/>
      <c r="EJ90" s="456"/>
      <c r="EK90" s="456"/>
      <c r="EL90" s="456"/>
      <c r="EM90" s="456"/>
      <c r="EN90" s="456"/>
      <c r="EO90" s="456"/>
      <c r="EP90" s="456"/>
      <c r="EQ90" s="456"/>
      <c r="ER90" s="456"/>
      <c r="ES90" s="456"/>
      <c r="ET90" s="456"/>
      <c r="EU90" s="456"/>
      <c r="EV90" s="456"/>
      <c r="EW90" s="456"/>
      <c r="EX90" s="456"/>
      <c r="EY90" s="457"/>
      <c r="EZ90" s="451"/>
      <c r="FA90" s="451"/>
      <c r="FB90" s="451"/>
      <c r="FC90" s="451"/>
      <c r="FD90" s="451"/>
      <c r="FE90" s="451"/>
      <c r="FF90" s="451"/>
      <c r="FG90" s="451"/>
      <c r="FH90" s="451"/>
      <c r="FI90" s="451"/>
      <c r="FJ90" s="451"/>
      <c r="FK90" s="451"/>
      <c r="FL90" s="451"/>
      <c r="FM90" s="451"/>
      <c r="FN90" s="451"/>
      <c r="FO90" s="453"/>
      <c r="FP90" s="426"/>
      <c r="FQ90" s="416"/>
      <c r="FR90" s="416"/>
      <c r="FY90" s="805"/>
      <c r="FZ90" s="805"/>
      <c r="GA90" s="805"/>
      <c r="GB90" s="805"/>
      <c r="GC90" s="805"/>
      <c r="GD90" s="805"/>
      <c r="GE90" s="805"/>
      <c r="GF90" s="805"/>
      <c r="GG90" s="805"/>
      <c r="GH90" s="805"/>
      <c r="GI90" s="805"/>
      <c r="GJ90" s="805"/>
      <c r="GK90" s="805"/>
      <c r="GL90" s="805"/>
      <c r="GM90" s="805"/>
      <c r="GN90" s="805"/>
      <c r="GO90" s="805"/>
      <c r="GP90" s="937"/>
      <c r="GQ90" s="937"/>
      <c r="GR90" s="938"/>
      <c r="GT90" s="955"/>
      <c r="GU90" s="955"/>
      <c r="GV90" s="955"/>
      <c r="GW90" s="955"/>
      <c r="GX90" s="955"/>
      <c r="GY90" s="955"/>
      <c r="GZ90" s="955"/>
      <c r="HA90" s="955"/>
      <c r="HB90" s="955"/>
      <c r="HC90" s="955"/>
      <c r="HD90" s="955"/>
      <c r="HE90" s="955"/>
      <c r="HF90" s="955"/>
      <c r="HG90" s="955"/>
      <c r="HH90" s="955"/>
      <c r="HI90" s="955"/>
      <c r="HJ90" s="955"/>
      <c r="HK90" s="955"/>
      <c r="HL90" s="955"/>
      <c r="HM90" s="955"/>
      <c r="HN90" s="955"/>
      <c r="HO90" s="955"/>
      <c r="HP90" s="955"/>
      <c r="HQ90" s="955"/>
      <c r="HR90" s="955"/>
      <c r="HS90" s="955"/>
      <c r="HT90" s="955"/>
      <c r="HU90" s="955"/>
      <c r="HV90" s="955"/>
      <c r="HW90" s="955"/>
      <c r="HX90" s="955"/>
      <c r="HY90" s="955"/>
      <c r="HZ90" s="955"/>
      <c r="IA90" s="955"/>
      <c r="IB90" s="955"/>
      <c r="IC90" s="955"/>
      <c r="ID90" s="955"/>
      <c r="IE90" s="955"/>
      <c r="IF90" s="955"/>
      <c r="IG90" s="955"/>
      <c r="IH90" s="955"/>
      <c r="II90" s="955"/>
      <c r="IJ90" s="955"/>
      <c r="IK90" s="955"/>
      <c r="IL90" s="955"/>
      <c r="IM90" s="398"/>
      <c r="IN90" s="941"/>
      <c r="IO90" s="941"/>
      <c r="IP90" s="941"/>
      <c r="IQ90" s="941"/>
      <c r="IR90" s="941"/>
      <c r="IS90" s="941"/>
      <c r="IT90" s="941"/>
      <c r="IU90" s="941"/>
      <c r="IV90" s="941"/>
      <c r="IW90" s="942"/>
      <c r="IX90" s="398"/>
      <c r="IY90" s="945"/>
      <c r="IZ90" s="945"/>
      <c r="JA90" s="945"/>
      <c r="JB90" s="946"/>
      <c r="JC90" s="949"/>
      <c r="JD90" s="949"/>
      <c r="JE90" s="949"/>
      <c r="JF90" s="950"/>
      <c r="JG90" s="949"/>
      <c r="JH90" s="949"/>
      <c r="JI90" s="949"/>
      <c r="JJ90" s="950"/>
      <c r="JK90" s="949"/>
      <c r="JL90" s="949"/>
      <c r="JM90" s="949"/>
      <c r="JN90" s="950"/>
      <c r="JR90" s="896"/>
      <c r="JS90" s="879"/>
      <c r="JT90" s="88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 s="43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OK90" s="44"/>
    </row>
    <row r="91" spans="2:401" ht="3.65" customHeight="1" x14ac:dyDescent="0.65">
      <c r="B91" s="27"/>
      <c r="C91" s="28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86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 s="902"/>
      <c r="BT91" s="879"/>
      <c r="BU91" s="146"/>
      <c r="BV91" s="147"/>
      <c r="BW91" s="928"/>
      <c r="BX91" s="928"/>
      <c r="BY91" s="928"/>
      <c r="BZ91" s="928"/>
      <c r="CA91" s="928"/>
      <c r="CB91" s="928"/>
      <c r="CC91" s="319"/>
      <c r="CD91" s="316"/>
      <c r="CE91" s="416"/>
      <c r="CF91" s="416"/>
      <c r="CG91" s="424"/>
      <c r="CH91" s="450"/>
      <c r="CI91" s="451"/>
      <c r="CJ91" s="451"/>
      <c r="CK91" s="451"/>
      <c r="CL91" s="451"/>
      <c r="CM91" s="451"/>
      <c r="CN91" s="451"/>
      <c r="CO91" s="451"/>
      <c r="CP91" s="451"/>
      <c r="CQ91" s="451"/>
      <c r="CR91" s="451"/>
      <c r="CS91" s="451"/>
      <c r="CT91" s="451"/>
      <c r="CU91" s="451"/>
      <c r="CV91" s="451"/>
      <c r="CW91" s="451"/>
      <c r="CX91" s="451"/>
      <c r="CY91" s="451"/>
      <c r="CZ91" s="451"/>
      <c r="DA91" s="451"/>
      <c r="DB91" s="451"/>
      <c r="DC91" s="451"/>
      <c r="DD91" s="451"/>
      <c r="DE91" s="451"/>
      <c r="DF91" s="451"/>
      <c r="DG91" s="451"/>
      <c r="DH91" s="451"/>
      <c r="DI91" s="451"/>
      <c r="DJ91" s="451"/>
      <c r="DK91" s="451"/>
      <c r="DL91" s="453"/>
      <c r="DM91" s="467"/>
      <c r="DN91" s="450"/>
      <c r="DO91" s="451"/>
      <c r="DP91" s="451"/>
      <c r="DQ91" s="451"/>
      <c r="DR91" s="451"/>
      <c r="DS91" s="451"/>
      <c r="DT91" s="451"/>
      <c r="DU91" s="451"/>
      <c r="DV91" s="451"/>
      <c r="DW91" s="451"/>
      <c r="DX91" s="451"/>
      <c r="DY91" s="451"/>
      <c r="DZ91" s="451"/>
      <c r="EA91" s="451"/>
      <c r="EB91" s="451"/>
      <c r="EC91" s="451"/>
      <c r="ED91" s="451"/>
      <c r="EE91" s="451"/>
      <c r="EF91" s="455"/>
      <c r="EG91" s="456"/>
      <c r="EH91" s="456"/>
      <c r="EI91" s="456"/>
      <c r="EJ91" s="456"/>
      <c r="EK91" s="456"/>
      <c r="EL91" s="456"/>
      <c r="EM91" s="456"/>
      <c r="EN91" s="456"/>
      <c r="EO91" s="456"/>
      <c r="EP91" s="456"/>
      <c r="EQ91" s="456"/>
      <c r="ER91" s="456"/>
      <c r="ES91" s="456"/>
      <c r="ET91" s="456"/>
      <c r="EU91" s="456"/>
      <c r="EV91" s="456"/>
      <c r="EW91" s="456"/>
      <c r="EX91" s="456"/>
      <c r="EY91" s="457"/>
      <c r="EZ91" s="451"/>
      <c r="FA91" s="451"/>
      <c r="FB91" s="451"/>
      <c r="FC91" s="451"/>
      <c r="FD91" s="451"/>
      <c r="FE91" s="451"/>
      <c r="FF91" s="451"/>
      <c r="FG91" s="451"/>
      <c r="FH91" s="451"/>
      <c r="FI91" s="451"/>
      <c r="FJ91" s="451"/>
      <c r="FK91" s="451"/>
      <c r="FL91" s="451"/>
      <c r="FM91" s="451"/>
      <c r="FN91" s="451"/>
      <c r="FO91" s="453"/>
      <c r="FP91" s="426"/>
      <c r="FQ91" s="416"/>
      <c r="FR91" s="416"/>
      <c r="FY91" s="399"/>
      <c r="FZ91" s="399"/>
      <c r="GA91" s="399"/>
      <c r="GB91" s="399"/>
      <c r="GC91" s="399"/>
      <c r="GD91" s="399"/>
      <c r="GE91" s="399"/>
      <c r="GF91" s="399"/>
      <c r="GG91" s="399"/>
      <c r="GH91" s="399"/>
      <c r="GI91" s="399"/>
      <c r="GJ91" s="399"/>
      <c r="GK91" s="399"/>
      <c r="GL91" s="399"/>
      <c r="GM91" s="399"/>
      <c r="GN91" s="399"/>
      <c r="GO91" s="399"/>
      <c r="GP91" s="435"/>
      <c r="GQ91" s="435"/>
      <c r="GR91" s="435"/>
      <c r="GT91" s="400"/>
      <c r="GU91" s="400"/>
      <c r="GV91" s="400"/>
      <c r="GW91" s="400"/>
      <c r="GX91" s="400"/>
      <c r="GY91" s="400"/>
      <c r="GZ91" s="400"/>
      <c r="HA91" s="400"/>
      <c r="HB91" s="400"/>
      <c r="HC91" s="400"/>
      <c r="HD91" s="400"/>
      <c r="HE91" s="400"/>
      <c r="HF91" s="400"/>
      <c r="HG91" s="400"/>
      <c r="HH91" s="400"/>
      <c r="HI91" s="400"/>
      <c r="HJ91" s="400"/>
      <c r="HK91" s="400"/>
      <c r="HL91" s="400"/>
      <c r="HM91" s="400"/>
      <c r="HN91" s="400"/>
      <c r="HO91" s="400"/>
      <c r="HP91" s="400"/>
      <c r="HQ91" s="400"/>
      <c r="HR91" s="400"/>
      <c r="HS91" s="400"/>
      <c r="HT91" s="400"/>
      <c r="HU91" s="400"/>
      <c r="HV91" s="400"/>
      <c r="HW91" s="400"/>
      <c r="HX91" s="400"/>
      <c r="HY91" s="400"/>
      <c r="HZ91" s="400"/>
      <c r="IA91" s="400"/>
      <c r="IB91" s="400"/>
      <c r="IC91" s="400"/>
      <c r="ID91" s="400"/>
      <c r="IE91" s="400"/>
      <c r="IF91" s="400"/>
      <c r="IG91" s="400"/>
      <c r="IH91" s="400"/>
      <c r="II91" s="400"/>
      <c r="IJ91" s="400"/>
      <c r="IK91" s="400"/>
      <c r="IL91" s="400"/>
      <c r="IM91" s="402"/>
      <c r="IN91" s="400"/>
      <c r="IO91" s="400"/>
      <c r="IP91" s="400"/>
      <c r="IQ91" s="400"/>
      <c r="IR91" s="400"/>
      <c r="IS91" s="400"/>
      <c r="IT91" s="400"/>
      <c r="IU91" s="400"/>
      <c r="IV91" s="400"/>
      <c r="IW91" s="400"/>
      <c r="IX91" s="402"/>
      <c r="IY91" s="401"/>
      <c r="IZ91" s="401"/>
      <c r="JA91" s="401"/>
      <c r="JB91" s="438"/>
      <c r="JC91" s="377"/>
      <c r="JD91" s="377"/>
      <c r="JE91" s="377"/>
      <c r="JF91" s="377"/>
      <c r="JG91" s="377"/>
      <c r="JH91" s="377"/>
      <c r="JI91" s="377"/>
      <c r="JJ91" s="377"/>
      <c r="JK91" s="377"/>
      <c r="JL91" s="377"/>
      <c r="JM91" s="377"/>
      <c r="JN91" s="377"/>
      <c r="JR91" s="178"/>
      <c r="JS91" s="879"/>
      <c r="JT91" s="880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 s="43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OK91" s="44"/>
    </row>
    <row r="92" spans="2:401" ht="3.65" customHeight="1" x14ac:dyDescent="0.65">
      <c r="B92" s="27"/>
      <c r="C92" s="28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86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 s="902"/>
      <c r="BT92" s="879"/>
      <c r="BU92" s="146"/>
      <c r="BV92" s="147"/>
      <c r="BW92" s="314"/>
      <c r="BX92" s="314"/>
      <c r="BY92" s="314"/>
      <c r="BZ92" s="314"/>
      <c r="CA92" s="314"/>
      <c r="CB92" s="314"/>
      <c r="CC92"/>
      <c r="CD92" s="315"/>
      <c r="CE92" s="416"/>
      <c r="CF92" s="416"/>
      <c r="CG92" s="424"/>
      <c r="CH92" s="450"/>
      <c r="CI92" s="451"/>
      <c r="CJ92" s="451"/>
      <c r="CK92" s="451"/>
      <c r="CL92" s="451"/>
      <c r="CM92" s="451"/>
      <c r="CN92" s="451"/>
      <c r="CO92" s="451"/>
      <c r="CP92" s="451"/>
      <c r="CQ92" s="451"/>
      <c r="CR92" s="451"/>
      <c r="CS92" s="451"/>
      <c r="CT92" s="451"/>
      <c r="CU92" s="451"/>
      <c r="CV92" s="451"/>
      <c r="CW92" s="451"/>
      <c r="CX92" s="451"/>
      <c r="CY92" s="451"/>
      <c r="CZ92" s="451"/>
      <c r="DA92" s="451"/>
      <c r="DB92" s="451"/>
      <c r="DC92" s="451"/>
      <c r="DD92" s="451"/>
      <c r="DE92" s="451"/>
      <c r="DF92" s="451"/>
      <c r="DG92" s="451"/>
      <c r="DH92" s="451"/>
      <c r="DI92" s="451"/>
      <c r="DJ92" s="451"/>
      <c r="DK92" s="451"/>
      <c r="DL92" s="453"/>
      <c r="DM92" s="467"/>
      <c r="DN92" s="450"/>
      <c r="DO92" s="451"/>
      <c r="DP92" s="451"/>
      <c r="DQ92" s="451"/>
      <c r="DR92" s="451"/>
      <c r="DS92" s="451"/>
      <c r="DT92" s="451"/>
      <c r="DU92" s="451"/>
      <c r="DV92" s="451"/>
      <c r="DW92" s="451"/>
      <c r="DX92" s="451"/>
      <c r="DY92" s="451"/>
      <c r="DZ92" s="451"/>
      <c r="EA92" s="451"/>
      <c r="EB92" s="451"/>
      <c r="EC92" s="451"/>
      <c r="ED92" s="451"/>
      <c r="EE92" s="451"/>
      <c r="EF92" s="455"/>
      <c r="EG92" s="456"/>
      <c r="EH92" s="456"/>
      <c r="EI92" s="456"/>
      <c r="EJ92" s="456"/>
      <c r="EK92" s="456"/>
      <c r="EL92" s="456"/>
      <c r="EM92" s="456"/>
      <c r="EN92" s="456"/>
      <c r="EO92" s="456"/>
      <c r="EP92" s="456"/>
      <c r="EQ92" s="456"/>
      <c r="ER92" s="456"/>
      <c r="ES92" s="456"/>
      <c r="ET92" s="456"/>
      <c r="EU92" s="456"/>
      <c r="EV92" s="456"/>
      <c r="EW92" s="456"/>
      <c r="EX92" s="456"/>
      <c r="EY92" s="457"/>
      <c r="EZ92" s="451"/>
      <c r="FA92" s="451"/>
      <c r="FB92" s="451"/>
      <c r="FC92" s="451"/>
      <c r="FD92" s="451"/>
      <c r="FE92" s="451"/>
      <c r="FF92" s="451"/>
      <c r="FG92" s="451"/>
      <c r="FH92" s="451"/>
      <c r="FI92" s="451"/>
      <c r="FJ92" s="451"/>
      <c r="FK92" s="451"/>
      <c r="FL92" s="451"/>
      <c r="FM92" s="451"/>
      <c r="FN92" s="451"/>
      <c r="FO92" s="453"/>
      <c r="FP92" s="426"/>
      <c r="FQ92" s="416"/>
      <c r="FR92" s="416"/>
      <c r="FY92" s="804" t="s">
        <v>472</v>
      </c>
      <c r="FZ92" s="804"/>
      <c r="GA92" s="804"/>
      <c r="GB92" s="804"/>
      <c r="GC92" s="804"/>
      <c r="GD92" s="804"/>
      <c r="GE92" s="804"/>
      <c r="GF92" s="804"/>
      <c r="GG92" s="804"/>
      <c r="GH92" s="804"/>
      <c r="GI92" s="804"/>
      <c r="GJ92" s="804"/>
      <c r="GK92" s="804"/>
      <c r="GL92" s="804"/>
      <c r="GM92" s="804"/>
      <c r="GN92" s="804"/>
      <c r="GO92" s="804"/>
      <c r="GP92" s="933" t="b">
        <v>0</v>
      </c>
      <c r="GQ92" s="933"/>
      <c r="GR92" s="934"/>
      <c r="GT92" s="954" t="str">
        <f>IF(GP92=TRUE,"Fijación a Muro - G-Flex","-")</f>
        <v>-</v>
      </c>
      <c r="GU92" s="954"/>
      <c r="GV92" s="954"/>
      <c r="GW92" s="954"/>
      <c r="GX92" s="954"/>
      <c r="GY92" s="954"/>
      <c r="GZ92" s="954"/>
      <c r="HA92" s="954"/>
      <c r="HB92" s="954"/>
      <c r="HC92" s="954"/>
      <c r="HD92" s="954"/>
      <c r="HE92" s="954"/>
      <c r="HF92" s="954"/>
      <c r="HG92" s="954"/>
      <c r="HH92" s="954"/>
      <c r="HI92" s="954"/>
      <c r="HJ92" s="954"/>
      <c r="HK92" s="954"/>
      <c r="HL92" s="954"/>
      <c r="HM92" s="954"/>
      <c r="HN92" s="954"/>
      <c r="HO92" s="954"/>
      <c r="HP92" s="954"/>
      <c r="HQ92" s="954"/>
      <c r="HR92" s="954"/>
      <c r="HS92" s="954"/>
      <c r="HT92" s="954"/>
      <c r="HU92" s="954"/>
      <c r="HV92" s="954"/>
      <c r="HW92" s="954"/>
      <c r="HX92" s="954"/>
      <c r="HY92" s="954"/>
      <c r="HZ92" s="954"/>
      <c r="IA92" s="954"/>
      <c r="IB92" s="954"/>
      <c r="IC92" s="954"/>
      <c r="ID92" s="954"/>
      <c r="IE92" s="954"/>
      <c r="IF92" s="954"/>
      <c r="IG92" s="954"/>
      <c r="IH92" s="954"/>
      <c r="II92" s="954"/>
      <c r="IJ92" s="954"/>
      <c r="IK92" s="954"/>
      <c r="IL92" s="954"/>
      <c r="IM92" s="397"/>
      <c r="IN92" s="939" t="str">
        <f>IF(GP92=TRUE,"1112000","-")</f>
        <v>-</v>
      </c>
      <c r="IO92" s="939"/>
      <c r="IP92" s="939"/>
      <c r="IQ92" s="939"/>
      <c r="IR92" s="939"/>
      <c r="IS92" s="939"/>
      <c r="IT92" s="939"/>
      <c r="IU92" s="939"/>
      <c r="IV92" s="939"/>
      <c r="IW92" s="940"/>
      <c r="IX92" s="252"/>
      <c r="IY92" s="943" t="s">
        <v>98</v>
      </c>
      <c r="IZ92" s="943"/>
      <c r="JA92" s="943"/>
      <c r="JB92" s="944"/>
      <c r="JC92" s="947" t="b">
        <v>0</v>
      </c>
      <c r="JD92" s="947"/>
      <c r="JE92" s="947"/>
      <c r="JF92" s="948"/>
      <c r="JG92" s="947" t="b">
        <v>0</v>
      </c>
      <c r="JH92" s="947"/>
      <c r="JI92" s="947"/>
      <c r="JJ92" s="948"/>
      <c r="JK92" s="947" t="b">
        <v>0</v>
      </c>
      <c r="JL92" s="947"/>
      <c r="JM92" s="947"/>
      <c r="JN92" s="948"/>
      <c r="JR92" s="178"/>
      <c r="JS92" s="879"/>
      <c r="JT92" s="880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 s="43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OK92" s="44"/>
    </row>
    <row r="93" spans="2:401" ht="3.65" customHeight="1" x14ac:dyDescent="0.65">
      <c r="B93" s="27"/>
      <c r="C93" s="28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86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 s="902"/>
      <c r="BT93" s="879"/>
      <c r="BU93" s="146"/>
      <c r="BV93" s="158"/>
      <c r="BW93" s="314"/>
      <c r="BX93" s="314"/>
      <c r="BY93" s="314"/>
      <c r="BZ93" s="314"/>
      <c r="CA93" s="314"/>
      <c r="CB93" s="314"/>
      <c r="CC93"/>
      <c r="CD93" s="316"/>
      <c r="CE93" s="416"/>
      <c r="CF93" s="416"/>
      <c r="CG93" s="424"/>
      <c r="CH93" s="450"/>
      <c r="CI93" s="451"/>
      <c r="CJ93" s="451"/>
      <c r="CK93" s="451"/>
      <c r="CL93" s="451"/>
      <c r="CM93" s="451"/>
      <c r="CN93" s="451"/>
      <c r="CO93" s="451"/>
      <c r="CP93" s="451"/>
      <c r="CQ93" s="451"/>
      <c r="CR93" s="451"/>
      <c r="CS93" s="451"/>
      <c r="CT93" s="451"/>
      <c r="CU93" s="451"/>
      <c r="CV93" s="451"/>
      <c r="CW93" s="451"/>
      <c r="CX93" s="451"/>
      <c r="CY93" s="451"/>
      <c r="CZ93" s="451"/>
      <c r="DA93" s="451"/>
      <c r="DB93" s="451"/>
      <c r="DC93" s="451"/>
      <c r="DD93" s="451"/>
      <c r="DE93" s="451"/>
      <c r="DF93" s="451"/>
      <c r="DG93" s="451"/>
      <c r="DH93" s="451"/>
      <c r="DI93" s="451"/>
      <c r="DJ93" s="451"/>
      <c r="DK93" s="451"/>
      <c r="DL93" s="453"/>
      <c r="DM93" s="467"/>
      <c r="DN93" s="450"/>
      <c r="DO93" s="451"/>
      <c r="DP93" s="451"/>
      <c r="DQ93" s="451"/>
      <c r="DR93" s="451"/>
      <c r="DS93" s="451"/>
      <c r="DT93" s="451"/>
      <c r="DU93" s="451"/>
      <c r="DV93" s="451"/>
      <c r="DW93" s="451"/>
      <c r="DX93" s="451"/>
      <c r="DY93" s="451"/>
      <c r="DZ93" s="451"/>
      <c r="EA93" s="451"/>
      <c r="EB93" s="451"/>
      <c r="EC93" s="451"/>
      <c r="ED93" s="451"/>
      <c r="EE93" s="451"/>
      <c r="EF93" s="455"/>
      <c r="EG93" s="456"/>
      <c r="EH93" s="456"/>
      <c r="EI93" s="456"/>
      <c r="EJ93" s="456"/>
      <c r="EK93" s="456"/>
      <c r="EL93" s="456"/>
      <c r="EM93" s="456"/>
      <c r="EN93" s="456"/>
      <c r="EO93" s="456"/>
      <c r="EP93" s="456"/>
      <c r="EQ93" s="456"/>
      <c r="ER93" s="456"/>
      <c r="ES93" s="456"/>
      <c r="ET93" s="456"/>
      <c r="EU93" s="456"/>
      <c r="EV93" s="456"/>
      <c r="EW93" s="456"/>
      <c r="EX93" s="456"/>
      <c r="EY93" s="457"/>
      <c r="EZ93" s="451"/>
      <c r="FA93" s="451"/>
      <c r="FB93" s="451"/>
      <c r="FC93" s="451"/>
      <c r="FD93" s="451"/>
      <c r="FE93" s="451"/>
      <c r="FF93" s="451"/>
      <c r="FG93" s="451"/>
      <c r="FH93" s="451"/>
      <c r="FI93" s="451"/>
      <c r="FJ93" s="451"/>
      <c r="FK93" s="451"/>
      <c r="FL93" s="451"/>
      <c r="FM93" s="451"/>
      <c r="FN93" s="451"/>
      <c r="FO93" s="453"/>
      <c r="FP93" s="426"/>
      <c r="FQ93" s="416"/>
      <c r="FR93" s="416"/>
      <c r="FY93" s="804"/>
      <c r="FZ93" s="804"/>
      <c r="GA93" s="804"/>
      <c r="GB93" s="804"/>
      <c r="GC93" s="804"/>
      <c r="GD93" s="804"/>
      <c r="GE93" s="804"/>
      <c r="GF93" s="804"/>
      <c r="GG93" s="804"/>
      <c r="GH93" s="804"/>
      <c r="GI93" s="804"/>
      <c r="GJ93" s="804"/>
      <c r="GK93" s="804"/>
      <c r="GL93" s="804"/>
      <c r="GM93" s="804"/>
      <c r="GN93" s="804"/>
      <c r="GO93" s="804"/>
      <c r="GP93" s="935"/>
      <c r="GQ93" s="935"/>
      <c r="GR93" s="936"/>
      <c r="GT93" s="954"/>
      <c r="GU93" s="954"/>
      <c r="GV93" s="954"/>
      <c r="GW93" s="954"/>
      <c r="GX93" s="954"/>
      <c r="GY93" s="954"/>
      <c r="GZ93" s="954"/>
      <c r="HA93" s="954"/>
      <c r="HB93" s="954"/>
      <c r="HC93" s="954"/>
      <c r="HD93" s="954"/>
      <c r="HE93" s="954"/>
      <c r="HF93" s="954"/>
      <c r="HG93" s="954"/>
      <c r="HH93" s="954"/>
      <c r="HI93" s="954"/>
      <c r="HJ93" s="954"/>
      <c r="HK93" s="954"/>
      <c r="HL93" s="954"/>
      <c r="HM93" s="954"/>
      <c r="HN93" s="954"/>
      <c r="HO93" s="954"/>
      <c r="HP93" s="954"/>
      <c r="HQ93" s="954"/>
      <c r="HR93" s="954"/>
      <c r="HS93" s="954"/>
      <c r="HT93" s="954"/>
      <c r="HU93" s="954"/>
      <c r="HV93" s="954"/>
      <c r="HW93" s="954"/>
      <c r="HX93" s="954"/>
      <c r="HY93" s="954"/>
      <c r="HZ93" s="954"/>
      <c r="IA93" s="954"/>
      <c r="IB93" s="954"/>
      <c r="IC93" s="954"/>
      <c r="ID93" s="954"/>
      <c r="IE93" s="954"/>
      <c r="IF93" s="954"/>
      <c r="IG93" s="954"/>
      <c r="IH93" s="954"/>
      <c r="II93" s="954"/>
      <c r="IJ93" s="954"/>
      <c r="IK93" s="954"/>
      <c r="IL93" s="954"/>
      <c r="IM93" s="397"/>
      <c r="IN93" s="939"/>
      <c r="IO93" s="939"/>
      <c r="IP93" s="939"/>
      <c r="IQ93" s="939"/>
      <c r="IR93" s="939"/>
      <c r="IS93" s="939"/>
      <c r="IT93" s="939"/>
      <c r="IU93" s="939"/>
      <c r="IV93" s="939"/>
      <c r="IW93" s="940"/>
      <c r="IX93" s="252"/>
      <c r="IY93" s="943"/>
      <c r="IZ93" s="943"/>
      <c r="JA93" s="943"/>
      <c r="JB93" s="944"/>
      <c r="JC93" s="947"/>
      <c r="JD93" s="947"/>
      <c r="JE93" s="947"/>
      <c r="JF93" s="948"/>
      <c r="JG93" s="947"/>
      <c r="JH93" s="947"/>
      <c r="JI93" s="947"/>
      <c r="JJ93" s="948"/>
      <c r="JK93" s="947"/>
      <c r="JL93" s="947"/>
      <c r="JM93" s="947"/>
      <c r="JN93" s="948"/>
      <c r="JR93" s="178"/>
      <c r="JS93" s="879"/>
      <c r="JT93" s="880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 s="4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OK93" s="44"/>
    </row>
    <row r="94" spans="2:401" ht="3.65" customHeight="1" x14ac:dyDescent="0.65">
      <c r="B94" s="27"/>
      <c r="C94" s="28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86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 s="902"/>
      <c r="BT94" s="879"/>
      <c r="BU94" s="146"/>
      <c r="BV94" s="158"/>
      <c r="BW94" s="314"/>
      <c r="BX94" s="314"/>
      <c r="BY94" s="314"/>
      <c r="BZ94" s="314"/>
      <c r="CA94" s="314"/>
      <c r="CB94" s="314"/>
      <c r="CC94" s="317"/>
      <c r="CD94" s="318"/>
      <c r="CE94" s="416"/>
      <c r="CF94" s="416"/>
      <c r="CG94" s="424"/>
      <c r="CH94" s="450"/>
      <c r="CI94" s="451"/>
      <c r="CJ94" s="451"/>
      <c r="CK94" s="451"/>
      <c r="CL94" s="451"/>
      <c r="CM94" s="451"/>
      <c r="CN94" s="451"/>
      <c r="CO94" s="451"/>
      <c r="CP94" s="451"/>
      <c r="CQ94" s="451"/>
      <c r="CR94" s="451"/>
      <c r="CS94" s="451"/>
      <c r="CT94" s="451"/>
      <c r="CU94" s="451"/>
      <c r="CV94" s="451"/>
      <c r="CW94" s="451"/>
      <c r="CX94" s="451"/>
      <c r="CY94" s="451"/>
      <c r="CZ94" s="451"/>
      <c r="DA94" s="451"/>
      <c r="DB94" s="451"/>
      <c r="DC94" s="451"/>
      <c r="DD94" s="451"/>
      <c r="DE94" s="451"/>
      <c r="DF94" s="451"/>
      <c r="DG94" s="451"/>
      <c r="DH94" s="451"/>
      <c r="DI94" s="451"/>
      <c r="DJ94" s="451"/>
      <c r="DK94" s="451"/>
      <c r="DL94" s="453"/>
      <c r="DM94" s="467"/>
      <c r="DN94" s="450"/>
      <c r="DO94" s="451"/>
      <c r="DP94" s="451"/>
      <c r="DQ94" s="451"/>
      <c r="DR94" s="451"/>
      <c r="DS94" s="451"/>
      <c r="DT94" s="451"/>
      <c r="DU94" s="451"/>
      <c r="DV94" s="451"/>
      <c r="DW94" s="451"/>
      <c r="DX94" s="451"/>
      <c r="DY94" s="451"/>
      <c r="DZ94" s="451"/>
      <c r="EA94" s="451"/>
      <c r="EB94" s="451"/>
      <c r="EC94" s="451"/>
      <c r="ED94" s="451"/>
      <c r="EE94" s="451"/>
      <c r="EF94" s="455"/>
      <c r="EG94" s="456"/>
      <c r="EH94" s="456"/>
      <c r="EI94" s="456"/>
      <c r="EJ94" s="456"/>
      <c r="EK94" s="456"/>
      <c r="EL94" s="456"/>
      <c r="EM94" s="456"/>
      <c r="EN94" s="456"/>
      <c r="EO94" s="456"/>
      <c r="EP94" s="456"/>
      <c r="EQ94" s="456"/>
      <c r="ER94" s="456"/>
      <c r="ES94" s="456"/>
      <c r="ET94" s="456"/>
      <c r="EU94" s="456"/>
      <c r="EV94" s="456"/>
      <c r="EW94" s="456"/>
      <c r="EX94" s="456"/>
      <c r="EY94" s="457"/>
      <c r="EZ94" s="451"/>
      <c r="FA94" s="451"/>
      <c r="FB94" s="451"/>
      <c r="FC94" s="451"/>
      <c r="FD94" s="451"/>
      <c r="FE94" s="451"/>
      <c r="FF94" s="451"/>
      <c r="FG94" s="451"/>
      <c r="FH94" s="451"/>
      <c r="FI94" s="451"/>
      <c r="FJ94" s="451"/>
      <c r="FK94" s="451"/>
      <c r="FL94" s="451"/>
      <c r="FM94" s="451"/>
      <c r="FN94" s="451"/>
      <c r="FO94" s="453"/>
      <c r="FP94" s="426"/>
      <c r="FQ94" s="416"/>
      <c r="FR94" s="416"/>
      <c r="FY94" s="805"/>
      <c r="FZ94" s="805"/>
      <c r="GA94" s="805"/>
      <c r="GB94" s="805"/>
      <c r="GC94" s="805"/>
      <c r="GD94" s="805"/>
      <c r="GE94" s="805"/>
      <c r="GF94" s="805"/>
      <c r="GG94" s="805"/>
      <c r="GH94" s="805"/>
      <c r="GI94" s="805"/>
      <c r="GJ94" s="805"/>
      <c r="GK94" s="805"/>
      <c r="GL94" s="805"/>
      <c r="GM94" s="805"/>
      <c r="GN94" s="805"/>
      <c r="GO94" s="805"/>
      <c r="GP94" s="937"/>
      <c r="GQ94" s="937"/>
      <c r="GR94" s="938"/>
      <c r="GT94" s="955"/>
      <c r="GU94" s="955"/>
      <c r="GV94" s="955"/>
      <c r="GW94" s="955"/>
      <c r="GX94" s="955"/>
      <c r="GY94" s="955"/>
      <c r="GZ94" s="955"/>
      <c r="HA94" s="955"/>
      <c r="HB94" s="955"/>
      <c r="HC94" s="955"/>
      <c r="HD94" s="955"/>
      <c r="HE94" s="955"/>
      <c r="HF94" s="955"/>
      <c r="HG94" s="955"/>
      <c r="HH94" s="955"/>
      <c r="HI94" s="955"/>
      <c r="HJ94" s="955"/>
      <c r="HK94" s="955"/>
      <c r="HL94" s="955"/>
      <c r="HM94" s="955"/>
      <c r="HN94" s="955"/>
      <c r="HO94" s="955"/>
      <c r="HP94" s="955"/>
      <c r="HQ94" s="955"/>
      <c r="HR94" s="955"/>
      <c r="HS94" s="955"/>
      <c r="HT94" s="955"/>
      <c r="HU94" s="955"/>
      <c r="HV94" s="955"/>
      <c r="HW94" s="955"/>
      <c r="HX94" s="955"/>
      <c r="HY94" s="955"/>
      <c r="HZ94" s="955"/>
      <c r="IA94" s="955"/>
      <c r="IB94" s="955"/>
      <c r="IC94" s="955"/>
      <c r="ID94" s="955"/>
      <c r="IE94" s="955"/>
      <c r="IF94" s="955"/>
      <c r="IG94" s="955"/>
      <c r="IH94" s="955"/>
      <c r="II94" s="955"/>
      <c r="IJ94" s="955"/>
      <c r="IK94" s="955"/>
      <c r="IL94" s="955"/>
      <c r="IM94" s="397"/>
      <c r="IN94" s="941"/>
      <c r="IO94" s="941"/>
      <c r="IP94" s="941"/>
      <c r="IQ94" s="941"/>
      <c r="IR94" s="941"/>
      <c r="IS94" s="941"/>
      <c r="IT94" s="941"/>
      <c r="IU94" s="941"/>
      <c r="IV94" s="941"/>
      <c r="IW94" s="942"/>
      <c r="IX94" s="252"/>
      <c r="IY94" s="945"/>
      <c r="IZ94" s="945"/>
      <c r="JA94" s="945"/>
      <c r="JB94" s="946"/>
      <c r="JC94" s="949"/>
      <c r="JD94" s="949"/>
      <c r="JE94" s="949"/>
      <c r="JF94" s="950"/>
      <c r="JG94" s="949"/>
      <c r="JH94" s="949"/>
      <c r="JI94" s="949"/>
      <c r="JJ94" s="950"/>
      <c r="JK94" s="949"/>
      <c r="JL94" s="949"/>
      <c r="JM94" s="949"/>
      <c r="JN94" s="950"/>
      <c r="JR94" s="178"/>
      <c r="JS94" s="879"/>
      <c r="JT94" s="880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 s="43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OK94" s="44"/>
    </row>
    <row r="95" spans="2:401" ht="3.65" customHeight="1" x14ac:dyDescent="0.65">
      <c r="B95" s="27"/>
      <c r="C95" s="28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86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 s="902"/>
      <c r="BT95" s="879"/>
      <c r="BU95" s="146"/>
      <c r="BV95" s="147"/>
      <c r="BW95" s="314"/>
      <c r="BX95" s="314"/>
      <c r="BY95" s="314"/>
      <c r="BZ95" s="314"/>
      <c r="CA95" s="314"/>
      <c r="CB95" s="314"/>
      <c r="CC95" s="317"/>
      <c r="CD95" s="312"/>
      <c r="CE95" s="416"/>
      <c r="CF95" s="416"/>
      <c r="CG95" s="424"/>
      <c r="CH95" s="450"/>
      <c r="CI95" s="451"/>
      <c r="CJ95" s="451"/>
      <c r="CK95" s="451"/>
      <c r="CL95" s="451"/>
      <c r="CM95" s="451"/>
      <c r="CN95" s="451"/>
      <c r="CO95" s="451"/>
      <c r="CP95" s="451"/>
      <c r="CQ95" s="451"/>
      <c r="CR95" s="451"/>
      <c r="CS95" s="451"/>
      <c r="CT95" s="451"/>
      <c r="CU95" s="451"/>
      <c r="CV95" s="451"/>
      <c r="CW95" s="451"/>
      <c r="CX95" s="451"/>
      <c r="CY95" s="451"/>
      <c r="CZ95" s="451"/>
      <c r="DA95" s="451"/>
      <c r="DB95" s="451"/>
      <c r="DC95" s="451"/>
      <c r="DD95" s="451"/>
      <c r="DE95" s="451"/>
      <c r="DF95" s="451"/>
      <c r="DG95" s="451"/>
      <c r="DH95" s="451"/>
      <c r="DI95" s="451"/>
      <c r="DJ95" s="451"/>
      <c r="DK95" s="451"/>
      <c r="DL95" s="453"/>
      <c r="DM95" s="467"/>
      <c r="DN95" s="450"/>
      <c r="DO95" s="451"/>
      <c r="DP95" s="451"/>
      <c r="DQ95" s="451"/>
      <c r="DR95" s="451"/>
      <c r="DS95" s="451"/>
      <c r="DT95" s="451"/>
      <c r="DU95" s="451"/>
      <c r="DV95" s="451"/>
      <c r="DW95" s="451"/>
      <c r="DX95" s="451"/>
      <c r="DY95" s="451"/>
      <c r="DZ95" s="451"/>
      <c r="EA95" s="451"/>
      <c r="EB95" s="451"/>
      <c r="EC95" s="451"/>
      <c r="ED95" s="451"/>
      <c r="EE95" s="451"/>
      <c r="EF95" s="455"/>
      <c r="EG95" s="456"/>
      <c r="EH95" s="456"/>
      <c r="EI95" s="456"/>
      <c r="EJ95" s="456"/>
      <c r="EK95" s="456"/>
      <c r="EL95" s="456"/>
      <c r="EM95" s="456"/>
      <c r="EN95" s="456"/>
      <c r="EO95" s="456"/>
      <c r="EP95" s="456"/>
      <c r="EQ95" s="456"/>
      <c r="ER95" s="456"/>
      <c r="ES95" s="456"/>
      <c r="ET95" s="456"/>
      <c r="EU95" s="456"/>
      <c r="EV95" s="456"/>
      <c r="EW95" s="456"/>
      <c r="EX95" s="456"/>
      <c r="EY95" s="457"/>
      <c r="EZ95" s="451"/>
      <c r="FA95" s="451"/>
      <c r="FB95" s="451"/>
      <c r="FC95" s="451"/>
      <c r="FD95" s="451"/>
      <c r="FE95" s="451"/>
      <c r="FF95" s="451"/>
      <c r="FG95" s="451"/>
      <c r="FH95" s="451"/>
      <c r="FI95" s="451"/>
      <c r="FJ95" s="451"/>
      <c r="FK95" s="451"/>
      <c r="FL95" s="451"/>
      <c r="FM95" s="451"/>
      <c r="FN95" s="451"/>
      <c r="FO95" s="453"/>
      <c r="FP95" s="426"/>
      <c r="FQ95" s="416"/>
      <c r="FR95" s="416"/>
      <c r="FY95" s="386"/>
      <c r="FZ95" s="386"/>
      <c r="GA95" s="386"/>
      <c r="GB95" s="386"/>
      <c r="GC95" s="386"/>
      <c r="GD95" s="386"/>
      <c r="GE95" s="386"/>
      <c r="GF95" s="386"/>
      <c r="GG95" s="386"/>
      <c r="GH95" s="386"/>
      <c r="GI95" s="386"/>
      <c r="GJ95" s="386"/>
      <c r="GK95" s="386"/>
      <c r="GL95" s="386"/>
      <c r="GM95" s="386"/>
      <c r="GN95" s="386"/>
      <c r="GO95" s="386"/>
      <c r="GP95" s="435"/>
      <c r="GQ95" s="435"/>
      <c r="GR95" s="435"/>
      <c r="GT95" s="400"/>
      <c r="GU95" s="400"/>
      <c r="GV95" s="400"/>
      <c r="GW95" s="400"/>
      <c r="GX95" s="400"/>
      <c r="GY95" s="400"/>
      <c r="GZ95" s="400"/>
      <c r="HA95" s="400"/>
      <c r="HB95" s="400"/>
      <c r="HC95" s="400"/>
      <c r="HD95" s="400"/>
      <c r="HE95" s="400"/>
      <c r="HF95" s="400"/>
      <c r="HG95" s="400"/>
      <c r="HH95" s="400"/>
      <c r="HI95" s="400"/>
      <c r="HJ95" s="400"/>
      <c r="HK95" s="400"/>
      <c r="HL95" s="400"/>
      <c r="HM95" s="400"/>
      <c r="HN95" s="400"/>
      <c r="HO95" s="400"/>
      <c r="HP95" s="400"/>
      <c r="HQ95" s="400"/>
      <c r="HR95" s="400"/>
      <c r="HS95" s="400"/>
      <c r="HT95" s="400"/>
      <c r="HU95" s="400"/>
      <c r="HV95" s="400"/>
      <c r="HW95" s="400"/>
      <c r="HX95" s="400"/>
      <c r="HY95" s="400"/>
      <c r="HZ95" s="400"/>
      <c r="IA95" s="400"/>
      <c r="IB95" s="400"/>
      <c r="IC95" s="400"/>
      <c r="ID95" s="400"/>
      <c r="IE95" s="400"/>
      <c r="IF95" s="400"/>
      <c r="IG95" s="400"/>
      <c r="IH95" s="400"/>
      <c r="II95" s="400"/>
      <c r="IJ95" s="400"/>
      <c r="IK95" s="400"/>
      <c r="IL95" s="400"/>
      <c r="IM95" s="373"/>
      <c r="IN95" s="400"/>
      <c r="IO95" s="400"/>
      <c r="IP95" s="400"/>
      <c r="IQ95" s="400"/>
      <c r="IR95" s="400"/>
      <c r="IS95" s="400"/>
      <c r="IT95" s="400"/>
      <c r="IU95" s="400"/>
      <c r="IV95" s="400"/>
      <c r="IW95" s="400"/>
      <c r="IX95" s="373"/>
      <c r="IY95" s="401"/>
      <c r="IZ95" s="401"/>
      <c r="JA95" s="401"/>
      <c r="JB95" s="438"/>
      <c r="JC95" s="377"/>
      <c r="JD95" s="377"/>
      <c r="JE95" s="377"/>
      <c r="JF95" s="377"/>
      <c r="JG95" s="377"/>
      <c r="JH95" s="377"/>
      <c r="JI95" s="377"/>
      <c r="JJ95" s="377"/>
      <c r="JK95" s="377"/>
      <c r="JL95" s="377"/>
      <c r="JM95" s="377"/>
      <c r="JN95" s="377"/>
      <c r="JR95" s="178"/>
      <c r="JS95" s="879"/>
      <c r="JT95" s="880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 s="43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OK95" s="44"/>
    </row>
    <row r="96" spans="2:401" ht="3.65" customHeight="1" x14ac:dyDescent="0.65">
      <c r="B96" s="27"/>
      <c r="C96" s="28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8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 s="903"/>
      <c r="BT96" s="881"/>
      <c r="BU96" s="157"/>
      <c r="BV96" s="147"/>
      <c r="BW96" s="314"/>
      <c r="BX96" s="314"/>
      <c r="BY96" s="314"/>
      <c r="BZ96" s="314"/>
      <c r="CA96" s="314"/>
      <c r="CB96" s="314"/>
      <c r="CC96"/>
      <c r="CD96" s="315"/>
      <c r="CE96" s="416"/>
      <c r="CF96" s="416"/>
      <c r="CG96" s="424"/>
      <c r="CH96" s="450"/>
      <c r="CI96" s="451"/>
      <c r="CJ96" s="451"/>
      <c r="CK96" s="451"/>
      <c r="CL96" s="451"/>
      <c r="CM96" s="451"/>
      <c r="CN96" s="451"/>
      <c r="CO96" s="451"/>
      <c r="CP96" s="451"/>
      <c r="CQ96" s="451"/>
      <c r="CR96" s="451"/>
      <c r="CS96" s="451"/>
      <c r="CT96" s="451"/>
      <c r="CU96" s="451"/>
      <c r="CV96" s="451"/>
      <c r="CW96" s="451"/>
      <c r="CX96" s="451"/>
      <c r="CY96" s="451"/>
      <c r="CZ96" s="451"/>
      <c r="DA96" s="451"/>
      <c r="DB96" s="451"/>
      <c r="DC96" s="992" t="e" vm="22">
        <v>#VALUE!</v>
      </c>
      <c r="DD96" s="992"/>
      <c r="DE96" s="992"/>
      <c r="DF96" s="992"/>
      <c r="DG96" s="992"/>
      <c r="DH96" s="992"/>
      <c r="DI96" s="992"/>
      <c r="DJ96" s="992"/>
      <c r="DK96" s="451"/>
      <c r="DL96" s="453"/>
      <c r="DM96" s="467"/>
      <c r="DN96" s="450"/>
      <c r="DO96" s="451"/>
      <c r="DP96" s="451"/>
      <c r="DQ96" s="451"/>
      <c r="DR96" s="451"/>
      <c r="DS96" s="451"/>
      <c r="DT96" s="451"/>
      <c r="DU96" s="451"/>
      <c r="DV96" s="451"/>
      <c r="DW96" s="451"/>
      <c r="DX96" s="451"/>
      <c r="DY96" s="451"/>
      <c r="DZ96" s="451"/>
      <c r="EA96" s="451"/>
      <c r="EB96" s="451"/>
      <c r="EC96" s="451"/>
      <c r="ED96" s="451"/>
      <c r="EE96" s="451"/>
      <c r="EF96" s="455"/>
      <c r="EG96" s="456"/>
      <c r="EH96" s="456"/>
      <c r="EI96" s="456"/>
      <c r="EJ96" s="456"/>
      <c r="EK96" s="456"/>
      <c r="EL96" s="456"/>
      <c r="EM96" s="456"/>
      <c r="EN96" s="456"/>
      <c r="EO96" s="456"/>
      <c r="EP96" s="456"/>
      <c r="EQ96" s="456"/>
      <c r="ER96" s="456"/>
      <c r="ES96" s="456"/>
      <c r="ET96" s="456"/>
      <c r="EU96" s="456"/>
      <c r="EV96" s="456"/>
      <c r="EW96" s="456"/>
      <c r="EX96" s="456"/>
      <c r="EY96" s="457"/>
      <c r="EZ96" s="451"/>
      <c r="FA96" s="451"/>
      <c r="FB96" s="451"/>
      <c r="FC96" s="451"/>
      <c r="FD96" s="451"/>
      <c r="FE96" s="451"/>
      <c r="FF96" s="992" t="e" vm="22">
        <v>#VALUE!</v>
      </c>
      <c r="FG96" s="992"/>
      <c r="FH96" s="992"/>
      <c r="FI96" s="992"/>
      <c r="FJ96" s="992"/>
      <c r="FK96" s="992"/>
      <c r="FL96" s="992"/>
      <c r="FM96" s="992"/>
      <c r="FN96" s="451"/>
      <c r="FO96" s="453"/>
      <c r="FP96" s="426"/>
      <c r="FQ96" s="416"/>
      <c r="FR96" s="416"/>
      <c r="FY96" s="804" t="s">
        <v>474</v>
      </c>
      <c r="FZ96" s="804"/>
      <c r="GA96" s="804"/>
      <c r="GB96" s="804"/>
      <c r="GC96" s="804"/>
      <c r="GD96" s="804"/>
      <c r="GE96" s="804"/>
      <c r="GF96" s="804"/>
      <c r="GG96" s="804"/>
      <c r="GH96" s="804"/>
      <c r="GI96" s="804"/>
      <c r="GJ96" s="804"/>
      <c r="GK96" s="804"/>
      <c r="GL96" s="804"/>
      <c r="GM96" s="804"/>
      <c r="GN96" s="804"/>
      <c r="GO96" s="804"/>
      <c r="GP96" s="933" t="b">
        <v>0</v>
      </c>
      <c r="GQ96" s="933"/>
      <c r="GR96" s="934"/>
      <c r="GT96" s="954" t="str">
        <f>IF(GP92=TRUE,"-",IF(GP96=TRUE,"Fijación a Poste - G-Flex","-"))</f>
        <v>-</v>
      </c>
      <c r="GU96" s="954"/>
      <c r="GV96" s="954"/>
      <c r="GW96" s="954"/>
      <c r="GX96" s="954"/>
      <c r="GY96" s="954"/>
      <c r="GZ96" s="954"/>
      <c r="HA96" s="954"/>
      <c r="HB96" s="954"/>
      <c r="HC96" s="954"/>
      <c r="HD96" s="954"/>
      <c r="HE96" s="954"/>
      <c r="HF96" s="954"/>
      <c r="HG96" s="954"/>
      <c r="HH96" s="954"/>
      <c r="HI96" s="954"/>
      <c r="HJ96" s="954"/>
      <c r="HK96" s="954"/>
      <c r="HL96" s="954"/>
      <c r="HM96" s="954"/>
      <c r="HN96" s="954"/>
      <c r="HO96" s="954"/>
      <c r="HP96" s="954"/>
      <c r="HQ96" s="954"/>
      <c r="HR96" s="954"/>
      <c r="HS96" s="954"/>
      <c r="HT96" s="954"/>
      <c r="HU96" s="954"/>
      <c r="HV96" s="954"/>
      <c r="HW96" s="954"/>
      <c r="HX96" s="954"/>
      <c r="HY96" s="954"/>
      <c r="HZ96" s="954"/>
      <c r="IA96" s="954"/>
      <c r="IB96" s="954"/>
      <c r="IC96" s="954"/>
      <c r="ID96" s="954"/>
      <c r="IE96" s="954"/>
      <c r="IF96" s="954"/>
      <c r="IG96" s="954"/>
      <c r="IH96" s="954"/>
      <c r="II96" s="954"/>
      <c r="IJ96" s="954"/>
      <c r="IK96" s="954"/>
      <c r="IL96" s="954"/>
      <c r="IM96" s="397"/>
      <c r="IN96" s="939" t="str">
        <f>IF(GP92=TRUE,"-",IF(GP96=TRUE,"Consultar","-"))</f>
        <v>-</v>
      </c>
      <c r="IO96" s="939"/>
      <c r="IP96" s="939"/>
      <c r="IQ96" s="939"/>
      <c r="IR96" s="939"/>
      <c r="IS96" s="939"/>
      <c r="IT96" s="939"/>
      <c r="IU96" s="939"/>
      <c r="IV96" s="939"/>
      <c r="IW96" s="940"/>
      <c r="IX96" s="252"/>
      <c r="IY96" s="943" t="s">
        <v>98</v>
      </c>
      <c r="IZ96" s="943"/>
      <c r="JA96" s="943"/>
      <c r="JB96" s="944"/>
      <c r="JC96" s="947" t="b">
        <v>0</v>
      </c>
      <c r="JD96" s="947"/>
      <c r="JE96" s="947"/>
      <c r="JF96" s="948"/>
      <c r="JG96" s="947" t="b">
        <v>0</v>
      </c>
      <c r="JH96" s="947"/>
      <c r="JI96" s="947"/>
      <c r="JJ96" s="948"/>
      <c r="JK96" s="947" t="b">
        <v>0</v>
      </c>
      <c r="JL96" s="947"/>
      <c r="JM96" s="947"/>
      <c r="JN96" s="948"/>
      <c r="JR96" s="181"/>
      <c r="JS96" s="881"/>
      <c r="JT96" s="882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 s="43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OK96" s="44"/>
    </row>
    <row r="97" spans="2:401" ht="3.65" customHeight="1" x14ac:dyDescent="0.65">
      <c r="B97" s="27"/>
      <c r="C97" s="28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86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 s="900" t="s">
        <v>44</v>
      </c>
      <c r="BT97" s="901"/>
      <c r="BU97" s="146"/>
      <c r="BV97" s="147"/>
      <c r="BW97" s="314"/>
      <c r="BX97" s="314"/>
      <c r="BY97" s="314"/>
      <c r="BZ97" s="314"/>
      <c r="CA97" s="314"/>
      <c r="CB97" s="314"/>
      <c r="CC97"/>
      <c r="CD97" s="316"/>
      <c r="CE97" s="416"/>
      <c r="CF97" s="416"/>
      <c r="CG97" s="424"/>
      <c r="CH97" s="450"/>
      <c r="CI97" s="451"/>
      <c r="CJ97" s="451"/>
      <c r="CK97" s="451"/>
      <c r="CL97" s="451"/>
      <c r="CM97" s="451"/>
      <c r="CN97" s="451"/>
      <c r="CO97" s="451"/>
      <c r="CP97" s="451"/>
      <c r="CQ97" s="451"/>
      <c r="CR97" s="451"/>
      <c r="CS97" s="451"/>
      <c r="CT97" s="451"/>
      <c r="CU97" s="451"/>
      <c r="CV97" s="451"/>
      <c r="CW97" s="451"/>
      <c r="CX97" s="451"/>
      <c r="CY97" s="451"/>
      <c r="CZ97" s="451"/>
      <c r="DA97" s="451"/>
      <c r="DB97" s="451"/>
      <c r="DC97" s="992"/>
      <c r="DD97" s="992"/>
      <c r="DE97" s="992"/>
      <c r="DF97" s="992"/>
      <c r="DG97" s="992"/>
      <c r="DH97" s="992"/>
      <c r="DI97" s="992"/>
      <c r="DJ97" s="992"/>
      <c r="DK97" s="451"/>
      <c r="DL97" s="453"/>
      <c r="DM97" s="467"/>
      <c r="DN97" s="450"/>
      <c r="DO97" s="451"/>
      <c r="DP97" s="451"/>
      <c r="DQ97" s="451"/>
      <c r="DR97" s="451"/>
      <c r="DS97" s="451"/>
      <c r="DT97" s="451"/>
      <c r="DU97" s="451"/>
      <c r="DV97" s="451"/>
      <c r="DW97" s="451"/>
      <c r="DX97" s="451"/>
      <c r="DY97" s="451"/>
      <c r="DZ97" s="451"/>
      <c r="EA97" s="451"/>
      <c r="EB97" s="451"/>
      <c r="EC97" s="451"/>
      <c r="ED97" s="451"/>
      <c r="EE97" s="451"/>
      <c r="EF97" s="455"/>
      <c r="EG97" s="456"/>
      <c r="EH97" s="456"/>
      <c r="EI97" s="456"/>
      <c r="EJ97" s="456"/>
      <c r="EK97" s="456"/>
      <c r="EL97" s="456"/>
      <c r="EM97" s="456"/>
      <c r="EN97" s="456"/>
      <c r="EO97" s="456"/>
      <c r="EP97" s="456"/>
      <c r="EQ97" s="456"/>
      <c r="ER97" s="456"/>
      <c r="ES97" s="456"/>
      <c r="ET97" s="456"/>
      <c r="EU97" s="456"/>
      <c r="EV97" s="456"/>
      <c r="EW97" s="456"/>
      <c r="EX97" s="456"/>
      <c r="EY97" s="457"/>
      <c r="EZ97" s="451"/>
      <c r="FA97" s="451"/>
      <c r="FB97" s="451"/>
      <c r="FC97" s="451"/>
      <c r="FD97" s="451"/>
      <c r="FE97" s="451"/>
      <c r="FF97" s="992"/>
      <c r="FG97" s="992"/>
      <c r="FH97" s="992"/>
      <c r="FI97" s="992"/>
      <c r="FJ97" s="992"/>
      <c r="FK97" s="992"/>
      <c r="FL97" s="992"/>
      <c r="FM97" s="992"/>
      <c r="FN97" s="451"/>
      <c r="FO97" s="453"/>
      <c r="FP97" s="426"/>
      <c r="FQ97" s="416"/>
      <c r="FR97" s="416"/>
      <c r="FY97" s="804"/>
      <c r="FZ97" s="804"/>
      <c r="GA97" s="804"/>
      <c r="GB97" s="804"/>
      <c r="GC97" s="804"/>
      <c r="GD97" s="804"/>
      <c r="GE97" s="804"/>
      <c r="GF97" s="804"/>
      <c r="GG97" s="804"/>
      <c r="GH97" s="804"/>
      <c r="GI97" s="804"/>
      <c r="GJ97" s="804"/>
      <c r="GK97" s="804"/>
      <c r="GL97" s="804"/>
      <c r="GM97" s="804"/>
      <c r="GN97" s="804"/>
      <c r="GO97" s="804"/>
      <c r="GP97" s="935"/>
      <c r="GQ97" s="935"/>
      <c r="GR97" s="936"/>
      <c r="GT97" s="954"/>
      <c r="GU97" s="954"/>
      <c r="GV97" s="954"/>
      <c r="GW97" s="954"/>
      <c r="GX97" s="954"/>
      <c r="GY97" s="954"/>
      <c r="GZ97" s="954"/>
      <c r="HA97" s="954"/>
      <c r="HB97" s="954"/>
      <c r="HC97" s="954"/>
      <c r="HD97" s="954"/>
      <c r="HE97" s="954"/>
      <c r="HF97" s="954"/>
      <c r="HG97" s="954"/>
      <c r="HH97" s="954"/>
      <c r="HI97" s="954"/>
      <c r="HJ97" s="954"/>
      <c r="HK97" s="954"/>
      <c r="HL97" s="954"/>
      <c r="HM97" s="954"/>
      <c r="HN97" s="954"/>
      <c r="HO97" s="954"/>
      <c r="HP97" s="954"/>
      <c r="HQ97" s="954"/>
      <c r="HR97" s="954"/>
      <c r="HS97" s="954"/>
      <c r="HT97" s="954"/>
      <c r="HU97" s="954"/>
      <c r="HV97" s="954"/>
      <c r="HW97" s="954"/>
      <c r="HX97" s="954"/>
      <c r="HY97" s="954"/>
      <c r="HZ97" s="954"/>
      <c r="IA97" s="954"/>
      <c r="IB97" s="954"/>
      <c r="IC97" s="954"/>
      <c r="ID97" s="954"/>
      <c r="IE97" s="954"/>
      <c r="IF97" s="954"/>
      <c r="IG97" s="954"/>
      <c r="IH97" s="954"/>
      <c r="II97" s="954"/>
      <c r="IJ97" s="954"/>
      <c r="IK97" s="954"/>
      <c r="IL97" s="954"/>
      <c r="IM97" s="397"/>
      <c r="IN97" s="939"/>
      <c r="IO97" s="939"/>
      <c r="IP97" s="939"/>
      <c r="IQ97" s="939"/>
      <c r="IR97" s="939"/>
      <c r="IS97" s="939"/>
      <c r="IT97" s="939"/>
      <c r="IU97" s="939"/>
      <c r="IV97" s="939"/>
      <c r="IW97" s="940"/>
      <c r="IX97" s="252"/>
      <c r="IY97" s="943"/>
      <c r="IZ97" s="943"/>
      <c r="JA97" s="943"/>
      <c r="JB97" s="944"/>
      <c r="JC97" s="947"/>
      <c r="JD97" s="947"/>
      <c r="JE97" s="947"/>
      <c r="JF97" s="948"/>
      <c r="JG97" s="947"/>
      <c r="JH97" s="947"/>
      <c r="JI97" s="947"/>
      <c r="JJ97" s="948"/>
      <c r="JK97" s="947"/>
      <c r="JL97" s="947"/>
      <c r="JM97" s="947"/>
      <c r="JN97" s="948"/>
      <c r="JR97" s="178"/>
      <c r="JS97" s="879" t="s">
        <v>44</v>
      </c>
      <c r="JT97" s="880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 s="43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OK97" s="44"/>
    </row>
    <row r="98" spans="2:401" ht="3.65" customHeight="1" x14ac:dyDescent="0.65">
      <c r="B98" s="27"/>
      <c r="C98" s="28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86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 s="902"/>
      <c r="BT98" s="879"/>
      <c r="BU98" s="146"/>
      <c r="BV98" s="147"/>
      <c r="BW98" s="928">
        <v>600</v>
      </c>
      <c r="BX98" s="928"/>
      <c r="BY98" s="928"/>
      <c r="BZ98" s="928"/>
      <c r="CA98" s="928"/>
      <c r="CB98" s="928"/>
      <c r="CC98"/>
      <c r="CD98" s="315"/>
      <c r="CE98" s="416"/>
      <c r="CF98" s="416"/>
      <c r="CG98" s="424"/>
      <c r="CH98" s="450"/>
      <c r="CI98" s="451"/>
      <c r="CJ98" s="451"/>
      <c r="CK98" s="451"/>
      <c r="CL98" s="451"/>
      <c r="CM98" s="451"/>
      <c r="CN98" s="451"/>
      <c r="CO98" s="451"/>
      <c r="CP98" s="451"/>
      <c r="CQ98" s="451"/>
      <c r="CR98" s="451"/>
      <c r="CS98" s="451"/>
      <c r="CT98" s="451"/>
      <c r="CU98" s="451"/>
      <c r="CV98" s="451"/>
      <c r="CW98" s="451"/>
      <c r="CX98" s="451"/>
      <c r="CY98" s="451"/>
      <c r="CZ98" s="451"/>
      <c r="DA98" s="451"/>
      <c r="DB98" s="451"/>
      <c r="DC98" s="992"/>
      <c r="DD98" s="992"/>
      <c r="DE98" s="992"/>
      <c r="DF98" s="992"/>
      <c r="DG98" s="992"/>
      <c r="DH98" s="992"/>
      <c r="DI98" s="992"/>
      <c r="DJ98" s="992"/>
      <c r="DK98" s="451"/>
      <c r="DL98" s="453"/>
      <c r="DM98" s="467"/>
      <c r="DN98" s="450"/>
      <c r="DO98" s="451"/>
      <c r="DP98" s="451"/>
      <c r="DQ98" s="451"/>
      <c r="DR98" s="451"/>
      <c r="DS98" s="451"/>
      <c r="DT98" s="451"/>
      <c r="DU98" s="451"/>
      <c r="DV98" s="451"/>
      <c r="DW98" s="451"/>
      <c r="DX98" s="451"/>
      <c r="DY98" s="451"/>
      <c r="DZ98" s="451"/>
      <c r="EA98" s="451"/>
      <c r="EB98" s="451"/>
      <c r="EC98" s="451"/>
      <c r="ED98" s="451"/>
      <c r="EE98" s="451"/>
      <c r="EF98" s="417"/>
      <c r="EG98" s="418"/>
      <c r="EH98" s="418"/>
      <c r="EI98" s="418"/>
      <c r="EJ98" s="418"/>
      <c r="EK98" s="418"/>
      <c r="EL98" s="418"/>
      <c r="EM98" s="418"/>
      <c r="EN98" s="418"/>
      <c r="EO98" s="418"/>
      <c r="EP98" s="418"/>
      <c r="EQ98" s="418"/>
      <c r="ER98" s="418"/>
      <c r="ES98" s="418"/>
      <c r="ET98" s="418"/>
      <c r="EU98" s="418"/>
      <c r="EV98" s="418"/>
      <c r="EW98" s="418"/>
      <c r="EX98" s="418"/>
      <c r="EY98" s="419"/>
      <c r="EZ98" s="451"/>
      <c r="FA98" s="451"/>
      <c r="FB98" s="451"/>
      <c r="FC98" s="451"/>
      <c r="FD98" s="451"/>
      <c r="FE98" s="451"/>
      <c r="FF98" s="992"/>
      <c r="FG98" s="992"/>
      <c r="FH98" s="992"/>
      <c r="FI98" s="992"/>
      <c r="FJ98" s="992"/>
      <c r="FK98" s="992"/>
      <c r="FL98" s="992"/>
      <c r="FM98" s="992"/>
      <c r="FN98" s="451"/>
      <c r="FO98" s="453"/>
      <c r="FP98" s="426"/>
      <c r="FQ98" s="416"/>
      <c r="FR98" s="416"/>
      <c r="FY98" s="805"/>
      <c r="FZ98" s="805"/>
      <c r="GA98" s="805"/>
      <c r="GB98" s="805"/>
      <c r="GC98" s="805"/>
      <c r="GD98" s="805"/>
      <c r="GE98" s="805"/>
      <c r="GF98" s="805"/>
      <c r="GG98" s="805"/>
      <c r="GH98" s="805"/>
      <c r="GI98" s="805"/>
      <c r="GJ98" s="805"/>
      <c r="GK98" s="805"/>
      <c r="GL98" s="805"/>
      <c r="GM98" s="805"/>
      <c r="GN98" s="805"/>
      <c r="GO98" s="805"/>
      <c r="GP98" s="937"/>
      <c r="GQ98" s="937"/>
      <c r="GR98" s="938"/>
      <c r="GT98" s="955"/>
      <c r="GU98" s="955"/>
      <c r="GV98" s="955"/>
      <c r="GW98" s="955"/>
      <c r="GX98" s="955"/>
      <c r="GY98" s="955"/>
      <c r="GZ98" s="955"/>
      <c r="HA98" s="955"/>
      <c r="HB98" s="955"/>
      <c r="HC98" s="955"/>
      <c r="HD98" s="955"/>
      <c r="HE98" s="955"/>
      <c r="HF98" s="955"/>
      <c r="HG98" s="955"/>
      <c r="HH98" s="955"/>
      <c r="HI98" s="955"/>
      <c r="HJ98" s="955"/>
      <c r="HK98" s="955"/>
      <c r="HL98" s="955"/>
      <c r="HM98" s="955"/>
      <c r="HN98" s="955"/>
      <c r="HO98" s="955"/>
      <c r="HP98" s="955"/>
      <c r="HQ98" s="955"/>
      <c r="HR98" s="955"/>
      <c r="HS98" s="955"/>
      <c r="HT98" s="955"/>
      <c r="HU98" s="955"/>
      <c r="HV98" s="955"/>
      <c r="HW98" s="955"/>
      <c r="HX98" s="955"/>
      <c r="HY98" s="955"/>
      <c r="HZ98" s="955"/>
      <c r="IA98" s="955"/>
      <c r="IB98" s="955"/>
      <c r="IC98" s="955"/>
      <c r="ID98" s="955"/>
      <c r="IE98" s="955"/>
      <c r="IF98" s="955"/>
      <c r="IG98" s="955"/>
      <c r="IH98" s="955"/>
      <c r="II98" s="955"/>
      <c r="IJ98" s="955"/>
      <c r="IK98" s="955"/>
      <c r="IL98" s="955"/>
      <c r="IM98" s="397"/>
      <c r="IN98" s="941"/>
      <c r="IO98" s="941"/>
      <c r="IP98" s="941"/>
      <c r="IQ98" s="941"/>
      <c r="IR98" s="941"/>
      <c r="IS98" s="941"/>
      <c r="IT98" s="941"/>
      <c r="IU98" s="941"/>
      <c r="IV98" s="941"/>
      <c r="IW98" s="942"/>
      <c r="IX98" s="252"/>
      <c r="IY98" s="945"/>
      <c r="IZ98" s="945"/>
      <c r="JA98" s="945"/>
      <c r="JB98" s="946"/>
      <c r="JC98" s="949"/>
      <c r="JD98" s="949"/>
      <c r="JE98" s="949"/>
      <c r="JF98" s="950"/>
      <c r="JG98" s="949"/>
      <c r="JH98" s="949"/>
      <c r="JI98" s="949"/>
      <c r="JJ98" s="950"/>
      <c r="JK98" s="949"/>
      <c r="JL98" s="949"/>
      <c r="JM98" s="949"/>
      <c r="JN98" s="950"/>
      <c r="JR98" s="178"/>
      <c r="JS98" s="879"/>
      <c r="JT98" s="880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 s="43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OK98" s="44"/>
    </row>
    <row r="99" spans="2:401" ht="3.65" customHeight="1" x14ac:dyDescent="0.65">
      <c r="B99" s="27"/>
      <c r="C99" s="28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86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 s="902"/>
      <c r="BT99" s="879"/>
      <c r="BU99" s="146"/>
      <c r="BV99" s="147"/>
      <c r="BW99" s="928"/>
      <c r="BX99" s="928"/>
      <c r="BY99" s="928"/>
      <c r="BZ99" s="928"/>
      <c r="CA99" s="928"/>
      <c r="CB99" s="928"/>
      <c r="CC99" s="319"/>
      <c r="CD99" s="316"/>
      <c r="CE99" s="416"/>
      <c r="CF99" s="416"/>
      <c r="CG99" s="424"/>
      <c r="CH99" s="450"/>
      <c r="CI99" s="451"/>
      <c r="CJ99" s="451"/>
      <c r="CK99" s="451"/>
      <c r="CL99" s="451"/>
      <c r="CM99" s="451"/>
      <c r="CN99" s="451"/>
      <c r="CO99" s="451"/>
      <c r="CP99" s="451"/>
      <c r="CQ99" s="451"/>
      <c r="CR99" s="451"/>
      <c r="CS99" s="451"/>
      <c r="CT99" s="451"/>
      <c r="CU99" s="451"/>
      <c r="CV99" s="451"/>
      <c r="CW99" s="451"/>
      <c r="CX99" s="451"/>
      <c r="CY99" s="451"/>
      <c r="CZ99" s="451"/>
      <c r="DA99" s="451"/>
      <c r="DB99" s="451"/>
      <c r="DC99" s="992"/>
      <c r="DD99" s="992"/>
      <c r="DE99" s="992"/>
      <c r="DF99" s="992"/>
      <c r="DG99" s="992"/>
      <c r="DH99" s="992"/>
      <c r="DI99" s="992"/>
      <c r="DJ99" s="992"/>
      <c r="DK99" s="451"/>
      <c r="DL99" s="453"/>
      <c r="DM99" s="467"/>
      <c r="DN99" s="450"/>
      <c r="DO99" s="451"/>
      <c r="DP99" s="451"/>
      <c r="DQ99" s="451"/>
      <c r="DR99" s="451"/>
      <c r="DS99" s="451"/>
      <c r="DT99" s="451"/>
      <c r="DU99" s="451"/>
      <c r="DV99" s="451"/>
      <c r="DW99" s="451"/>
      <c r="DX99" s="451"/>
      <c r="DY99" s="451"/>
      <c r="DZ99" s="451"/>
      <c r="EA99" s="451"/>
      <c r="EB99" s="451"/>
      <c r="EC99" s="451"/>
      <c r="ED99" s="451"/>
      <c r="EE99" s="451"/>
      <c r="EF99" s="451"/>
      <c r="EG99" s="451"/>
      <c r="EH99" s="451"/>
      <c r="EI99" s="451"/>
      <c r="EJ99" s="454"/>
      <c r="EK99" s="454"/>
      <c r="EL99" s="454"/>
      <c r="EM99" s="454"/>
      <c r="EN99" s="451"/>
      <c r="EO99" s="451"/>
      <c r="EP99" s="451"/>
      <c r="EQ99" s="451"/>
      <c r="ER99" s="451"/>
      <c r="ES99" s="451"/>
      <c r="ET99" s="451"/>
      <c r="EU99" s="451"/>
      <c r="EV99" s="451"/>
      <c r="EW99" s="451"/>
      <c r="EX99" s="451"/>
      <c r="EY99" s="451"/>
      <c r="EZ99" s="451"/>
      <c r="FA99" s="451"/>
      <c r="FB99" s="451"/>
      <c r="FC99" s="451"/>
      <c r="FD99" s="451"/>
      <c r="FE99" s="451"/>
      <c r="FF99" s="992"/>
      <c r="FG99" s="992"/>
      <c r="FH99" s="992"/>
      <c r="FI99" s="992"/>
      <c r="FJ99" s="992"/>
      <c r="FK99" s="992"/>
      <c r="FL99" s="992"/>
      <c r="FM99" s="992"/>
      <c r="FN99" s="451"/>
      <c r="FO99" s="453"/>
      <c r="FP99" s="426"/>
      <c r="FQ99" s="416"/>
      <c r="FR99" s="416"/>
      <c r="FY99" s="399"/>
      <c r="FZ99" s="399"/>
      <c r="GA99" s="399"/>
      <c r="GB99" s="399"/>
      <c r="GC99" s="399"/>
      <c r="GD99" s="399"/>
      <c r="GE99" s="399"/>
      <c r="GF99" s="399"/>
      <c r="GG99" s="399"/>
      <c r="GH99" s="399"/>
      <c r="GI99" s="399"/>
      <c r="GJ99" s="399"/>
      <c r="GK99" s="399"/>
      <c r="GL99" s="399"/>
      <c r="GM99" s="399"/>
      <c r="GN99" s="399"/>
      <c r="GO99" s="399"/>
      <c r="GP99" s="399"/>
      <c r="GQ99" s="399"/>
      <c r="GR99" s="399"/>
      <c r="GT99" s="400"/>
      <c r="GU99" s="400"/>
      <c r="GV99" s="400"/>
      <c r="GW99" s="400"/>
      <c r="GX99" s="400"/>
      <c r="GY99" s="400"/>
      <c r="GZ99" s="400"/>
      <c r="HA99" s="400"/>
      <c r="HB99" s="400"/>
      <c r="HC99" s="400"/>
      <c r="HD99" s="400"/>
      <c r="HE99" s="400"/>
      <c r="HF99" s="400"/>
      <c r="HG99" s="400"/>
      <c r="HH99" s="400"/>
      <c r="HI99" s="400"/>
      <c r="HJ99" s="400"/>
      <c r="HK99" s="400"/>
      <c r="HL99" s="400"/>
      <c r="HM99" s="400"/>
      <c r="HN99" s="400"/>
      <c r="HO99" s="400"/>
      <c r="HP99" s="400"/>
      <c r="HQ99" s="400"/>
      <c r="HR99" s="400"/>
      <c r="HS99" s="400"/>
      <c r="HT99" s="400"/>
      <c r="HU99" s="400"/>
      <c r="HV99" s="400"/>
      <c r="HW99" s="400"/>
      <c r="HX99" s="400"/>
      <c r="HY99" s="400"/>
      <c r="HZ99" s="400"/>
      <c r="IA99" s="400"/>
      <c r="IB99" s="400"/>
      <c r="IC99" s="400"/>
      <c r="ID99" s="400"/>
      <c r="IE99" s="400"/>
      <c r="IF99" s="400"/>
      <c r="IG99" s="400"/>
      <c r="IH99" s="400"/>
      <c r="II99" s="400"/>
      <c r="IJ99" s="400"/>
      <c r="IK99" s="400"/>
      <c r="IL99" s="400"/>
      <c r="IM99" s="402"/>
      <c r="IN99" s="400"/>
      <c r="IO99" s="400"/>
      <c r="IP99" s="400"/>
      <c r="IQ99" s="400"/>
      <c r="IR99" s="400"/>
      <c r="IS99" s="400"/>
      <c r="IT99" s="400"/>
      <c r="IU99" s="400"/>
      <c r="IV99" s="400"/>
      <c r="IW99" s="400"/>
      <c r="IX99" s="402"/>
      <c r="IY99" s="401"/>
      <c r="IZ99" s="401"/>
      <c r="JA99" s="401"/>
      <c r="JB99" s="438"/>
      <c r="JC99" s="377"/>
      <c r="JD99" s="377"/>
      <c r="JE99" s="377"/>
      <c r="JF99" s="377"/>
      <c r="JG99" s="377"/>
      <c r="JH99" s="377"/>
      <c r="JI99" s="377"/>
      <c r="JJ99" s="377"/>
      <c r="JK99" s="377"/>
      <c r="JL99" s="377"/>
      <c r="JM99" s="377"/>
      <c r="JN99" s="377"/>
      <c r="JR99" s="178"/>
      <c r="JS99" s="879"/>
      <c r="JT99" s="880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 s="43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OK99" s="44"/>
    </row>
    <row r="100" spans="2:401" ht="3.65" customHeight="1" x14ac:dyDescent="0.65">
      <c r="B100" s="27"/>
      <c r="C100" s="28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86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 s="902"/>
      <c r="BT100" s="879"/>
      <c r="BU100" s="146"/>
      <c r="BV100" s="147"/>
      <c r="BW100" s="314"/>
      <c r="BX100" s="314"/>
      <c r="BY100" s="314"/>
      <c r="BZ100" s="314"/>
      <c r="CA100" s="314"/>
      <c r="CB100" s="314"/>
      <c r="CC100"/>
      <c r="CD100" s="315"/>
      <c r="CE100" s="416"/>
      <c r="CF100" s="416"/>
      <c r="CG100" s="424"/>
      <c r="CH100" s="450"/>
      <c r="CI100" s="451"/>
      <c r="CJ100" s="451"/>
      <c r="CK100" s="451"/>
      <c r="CL100" s="451"/>
      <c r="CM100" s="451"/>
      <c r="CN100" s="451"/>
      <c r="CO100" s="451"/>
      <c r="CP100" s="451"/>
      <c r="CQ100" s="451"/>
      <c r="CR100" s="451"/>
      <c r="CS100" s="451"/>
      <c r="CT100" s="451"/>
      <c r="CU100" s="451"/>
      <c r="CV100" s="451"/>
      <c r="CW100" s="451"/>
      <c r="CX100" s="451"/>
      <c r="CY100" s="451"/>
      <c r="CZ100" s="451"/>
      <c r="DA100" s="451"/>
      <c r="DB100" s="451"/>
      <c r="DC100" s="992"/>
      <c r="DD100" s="992"/>
      <c r="DE100" s="992"/>
      <c r="DF100" s="992"/>
      <c r="DG100" s="992"/>
      <c r="DH100" s="992"/>
      <c r="DI100" s="992"/>
      <c r="DJ100" s="992"/>
      <c r="DK100" s="451"/>
      <c r="DL100" s="453"/>
      <c r="DM100" s="467"/>
      <c r="DN100" s="450"/>
      <c r="DO100" s="451"/>
      <c r="DP100" s="451"/>
      <c r="DQ100" s="451"/>
      <c r="DR100" s="451"/>
      <c r="DS100" s="451"/>
      <c r="DT100" s="451"/>
      <c r="DU100" s="451"/>
      <c r="DV100" s="451"/>
      <c r="DW100" s="451"/>
      <c r="DX100" s="451"/>
      <c r="DY100" s="451"/>
      <c r="DZ100" s="451"/>
      <c r="EA100" s="451"/>
      <c r="EB100" s="451"/>
      <c r="EC100" s="451"/>
      <c r="ED100" s="451"/>
      <c r="EE100" s="451"/>
      <c r="EF100" s="451"/>
      <c r="EG100" s="451"/>
      <c r="EH100" s="451"/>
      <c r="EI100" s="451"/>
      <c r="EJ100" s="454"/>
      <c r="EK100" s="454"/>
      <c r="EL100" s="454"/>
      <c r="EM100" s="454"/>
      <c r="EN100" s="451"/>
      <c r="EO100" s="451"/>
      <c r="EP100" s="451"/>
      <c r="EQ100" s="451"/>
      <c r="ER100" s="451"/>
      <c r="ES100" s="451"/>
      <c r="ET100" s="451"/>
      <c r="EU100" s="451"/>
      <c r="EV100" s="451"/>
      <c r="EW100" s="451"/>
      <c r="EX100" s="451"/>
      <c r="EY100" s="451"/>
      <c r="EZ100" s="451"/>
      <c r="FA100" s="451"/>
      <c r="FB100" s="451"/>
      <c r="FC100" s="451"/>
      <c r="FD100" s="451"/>
      <c r="FE100" s="451"/>
      <c r="FF100" s="992"/>
      <c r="FG100" s="992"/>
      <c r="FH100" s="992"/>
      <c r="FI100" s="992"/>
      <c r="FJ100" s="992"/>
      <c r="FK100" s="992"/>
      <c r="FL100" s="992"/>
      <c r="FM100" s="992"/>
      <c r="FN100" s="451"/>
      <c r="FO100" s="453"/>
      <c r="FP100" s="426"/>
      <c r="FQ100" s="416"/>
      <c r="FR100" s="416"/>
      <c r="JR100" s="178"/>
      <c r="JS100" s="879"/>
      <c r="JT100" s="88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 s="43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OK100" s="44"/>
    </row>
    <row r="101" spans="2:401" ht="3.65" customHeight="1" x14ac:dyDescent="0.65">
      <c r="B101" s="27"/>
      <c r="C101" s="28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86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 s="902"/>
      <c r="BT101" s="879"/>
      <c r="BU101" s="146"/>
      <c r="BV101" s="158"/>
      <c r="BW101" s="314"/>
      <c r="BX101" s="314"/>
      <c r="BY101" s="314"/>
      <c r="BZ101" s="314"/>
      <c r="CA101" s="314"/>
      <c r="CB101" s="314"/>
      <c r="CC101"/>
      <c r="CD101" s="316"/>
      <c r="CE101" s="416"/>
      <c r="CF101" s="416"/>
      <c r="CG101" s="424"/>
      <c r="CH101" s="450"/>
      <c r="CI101" s="451"/>
      <c r="CJ101" s="451"/>
      <c r="CK101" s="451"/>
      <c r="CL101" s="451"/>
      <c r="CM101" s="451"/>
      <c r="CN101" s="451"/>
      <c r="CO101" s="451"/>
      <c r="CP101" s="451"/>
      <c r="CQ101" s="451"/>
      <c r="CR101" s="451"/>
      <c r="CS101" s="451"/>
      <c r="CT101" s="451"/>
      <c r="CU101" s="451"/>
      <c r="CV101" s="451"/>
      <c r="CW101" s="451"/>
      <c r="CX101" s="451"/>
      <c r="CY101" s="451"/>
      <c r="CZ101" s="451"/>
      <c r="DA101" s="451"/>
      <c r="DB101" s="451"/>
      <c r="DC101" s="992"/>
      <c r="DD101" s="992"/>
      <c r="DE101" s="992"/>
      <c r="DF101" s="992"/>
      <c r="DG101" s="992"/>
      <c r="DH101" s="992"/>
      <c r="DI101" s="992"/>
      <c r="DJ101" s="992"/>
      <c r="DK101" s="451"/>
      <c r="DL101" s="453"/>
      <c r="DM101" s="467"/>
      <c r="DN101" s="450"/>
      <c r="DO101" s="451"/>
      <c r="DP101" s="451"/>
      <c r="DQ101" s="451"/>
      <c r="DR101" s="451"/>
      <c r="DS101" s="451"/>
      <c r="DT101" s="451"/>
      <c r="DU101" s="451"/>
      <c r="DV101" s="451"/>
      <c r="DW101" s="451"/>
      <c r="DX101" s="451"/>
      <c r="DY101" s="451"/>
      <c r="DZ101" s="451"/>
      <c r="EA101" s="451"/>
      <c r="EB101" s="451"/>
      <c r="EC101" s="451"/>
      <c r="ED101" s="451"/>
      <c r="EE101" s="451"/>
      <c r="EF101" s="451"/>
      <c r="EG101" s="451"/>
      <c r="EH101" s="451"/>
      <c r="EI101" s="451"/>
      <c r="EJ101" s="454"/>
      <c r="EK101" s="454"/>
      <c r="EL101" s="454"/>
      <c r="EM101" s="454"/>
      <c r="EN101" s="451"/>
      <c r="EO101" s="451"/>
      <c r="EP101" s="451"/>
      <c r="EQ101" s="451"/>
      <c r="ER101" s="451"/>
      <c r="ES101" s="451"/>
      <c r="ET101" s="451"/>
      <c r="EU101" s="451"/>
      <c r="EV101" s="451"/>
      <c r="EW101" s="451"/>
      <c r="EX101" s="451"/>
      <c r="EY101" s="451"/>
      <c r="EZ101" s="451"/>
      <c r="FA101" s="451"/>
      <c r="FB101" s="451"/>
      <c r="FC101" s="451"/>
      <c r="FD101" s="451"/>
      <c r="FE101" s="451"/>
      <c r="FF101" s="992"/>
      <c r="FG101" s="992"/>
      <c r="FH101" s="992"/>
      <c r="FI101" s="992"/>
      <c r="FJ101" s="992"/>
      <c r="FK101" s="992"/>
      <c r="FL101" s="992"/>
      <c r="FM101" s="992"/>
      <c r="FN101" s="451"/>
      <c r="FO101" s="453"/>
      <c r="FP101" s="426"/>
      <c r="FQ101" s="416"/>
      <c r="FR101" s="416"/>
      <c r="JR101" s="178"/>
      <c r="JS101" s="879"/>
      <c r="JT101" s="880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 s="43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OK101" s="44"/>
    </row>
    <row r="102" spans="2:401" ht="3.65" customHeight="1" x14ac:dyDescent="0.65">
      <c r="B102" s="27"/>
      <c r="C102" s="28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86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 s="902"/>
      <c r="BT102" s="879"/>
      <c r="BU102" s="907" t="e" vm="13">
        <v>#VALUE!</v>
      </c>
      <c r="BV102" s="158"/>
      <c r="BW102" s="314"/>
      <c r="BX102" s="314"/>
      <c r="BY102" s="314"/>
      <c r="BZ102" s="314"/>
      <c r="CA102" s="314"/>
      <c r="CB102" s="314"/>
      <c r="CC102" s="317"/>
      <c r="CD102" s="318"/>
      <c r="CE102" s="416"/>
      <c r="CF102" s="416"/>
      <c r="CG102" s="424"/>
      <c r="CH102" s="450"/>
      <c r="CI102" s="451"/>
      <c r="CJ102" s="451"/>
      <c r="CK102" s="451"/>
      <c r="CL102" s="451"/>
      <c r="CM102" s="451"/>
      <c r="CN102" s="451"/>
      <c r="CO102" s="451"/>
      <c r="CP102" s="451"/>
      <c r="CQ102" s="451"/>
      <c r="CR102" s="451"/>
      <c r="CS102" s="451"/>
      <c r="CT102" s="451"/>
      <c r="CU102" s="451"/>
      <c r="CV102" s="451"/>
      <c r="CW102" s="451"/>
      <c r="CX102" s="451"/>
      <c r="CY102" s="451"/>
      <c r="CZ102" s="451"/>
      <c r="DA102" s="451"/>
      <c r="DB102" s="451"/>
      <c r="DC102" s="451"/>
      <c r="DD102" s="451"/>
      <c r="DE102" s="451"/>
      <c r="DF102" s="451"/>
      <c r="DG102" s="460"/>
      <c r="DH102" s="460"/>
      <c r="DI102" s="460"/>
      <c r="DJ102" s="460"/>
      <c r="DK102" s="451"/>
      <c r="DL102" s="453"/>
      <c r="DM102" s="467"/>
      <c r="DN102" s="450"/>
      <c r="DO102" s="451"/>
      <c r="DP102" s="451"/>
      <c r="DQ102" s="451"/>
      <c r="DR102" s="451"/>
      <c r="DS102" s="451"/>
      <c r="DT102" s="451"/>
      <c r="DU102" s="451"/>
      <c r="DV102" s="451"/>
      <c r="DW102" s="451"/>
      <c r="DX102" s="451"/>
      <c r="DY102" s="451"/>
      <c r="DZ102" s="451"/>
      <c r="EA102" s="451"/>
      <c r="EB102" s="451"/>
      <c r="EC102" s="451"/>
      <c r="ED102" s="451"/>
      <c r="EE102" s="451"/>
      <c r="EF102" s="451"/>
      <c r="EG102" s="451"/>
      <c r="EH102" s="451"/>
      <c r="EI102" s="451"/>
      <c r="EJ102" s="454"/>
      <c r="EK102" s="454"/>
      <c r="EL102" s="454"/>
      <c r="EM102" s="454"/>
      <c r="EN102" s="451"/>
      <c r="EO102" s="451"/>
      <c r="EP102" s="451"/>
      <c r="EQ102" s="451"/>
      <c r="ER102" s="451"/>
      <c r="ES102" s="451"/>
      <c r="ET102" s="451"/>
      <c r="EU102" s="451"/>
      <c r="EV102" s="451"/>
      <c r="EW102" s="451"/>
      <c r="EX102" s="451"/>
      <c r="EY102" s="451"/>
      <c r="EZ102" s="451"/>
      <c r="FA102" s="451"/>
      <c r="FB102" s="451"/>
      <c r="FC102" s="451"/>
      <c r="FD102" s="451"/>
      <c r="FE102" s="451"/>
      <c r="FF102" s="451"/>
      <c r="FG102" s="451"/>
      <c r="FH102" s="451"/>
      <c r="FI102" s="451"/>
      <c r="FJ102" s="460"/>
      <c r="FK102" s="460"/>
      <c r="FL102" s="460"/>
      <c r="FM102" s="460"/>
      <c r="FN102" s="451"/>
      <c r="FO102" s="453"/>
      <c r="FP102" s="426"/>
      <c r="FQ102" s="416"/>
      <c r="FR102" s="416"/>
      <c r="JR102" s="896" t="e" vm="13">
        <v>#VALUE!</v>
      </c>
      <c r="JS102" s="879"/>
      <c r="JT102" s="880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 s="43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OK102" s="44"/>
    </row>
    <row r="103" spans="2:401" ht="3.65" customHeight="1" x14ac:dyDescent="0.65">
      <c r="B103" s="27"/>
      <c r="C103" s="28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86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 s="902"/>
      <c r="BT103" s="879"/>
      <c r="BU103" s="907"/>
      <c r="BV103" s="147"/>
      <c r="BW103" s="314"/>
      <c r="BX103" s="314"/>
      <c r="BY103" s="314"/>
      <c r="BZ103" s="314"/>
      <c r="CA103" s="314"/>
      <c r="CB103" s="314"/>
      <c r="CC103" s="317"/>
      <c r="CD103" s="312"/>
      <c r="CE103" s="416"/>
      <c r="CF103" s="416"/>
      <c r="CG103" s="424"/>
      <c r="CH103" s="450"/>
      <c r="CI103" s="451"/>
      <c r="CJ103" s="451"/>
      <c r="CK103" s="451"/>
      <c r="CL103" s="451"/>
      <c r="CM103" s="451"/>
      <c r="CN103" s="451"/>
      <c r="CO103" s="451"/>
      <c r="CP103" s="451"/>
      <c r="CQ103" s="451"/>
      <c r="CR103" s="451"/>
      <c r="CS103" s="451"/>
      <c r="CT103" s="451"/>
      <c r="CU103" s="451"/>
      <c r="CV103" s="451"/>
      <c r="CW103" s="451"/>
      <c r="CX103" s="451"/>
      <c r="CY103" s="451"/>
      <c r="CZ103" s="451"/>
      <c r="DA103" s="451"/>
      <c r="DB103" s="451"/>
      <c r="DC103" s="451"/>
      <c r="DD103" s="451"/>
      <c r="DE103" s="993" t="e" vm="23">
        <v>#VALUE!</v>
      </c>
      <c r="DF103" s="993"/>
      <c r="DG103" s="993"/>
      <c r="DH103" s="993"/>
      <c r="DI103" s="461"/>
      <c r="DJ103" s="461"/>
      <c r="DK103" s="451"/>
      <c r="DL103" s="453"/>
      <c r="DM103" s="467"/>
      <c r="DN103" s="450"/>
      <c r="DO103" s="451"/>
      <c r="DP103" s="451"/>
      <c r="DQ103" s="451"/>
      <c r="DR103" s="451"/>
      <c r="DS103" s="451"/>
      <c r="DT103" s="451"/>
      <c r="DU103" s="451"/>
      <c r="DV103" s="451"/>
      <c r="DW103" s="451"/>
      <c r="DX103" s="451"/>
      <c r="DY103" s="451"/>
      <c r="DZ103" s="451"/>
      <c r="EA103" s="451"/>
      <c r="EB103" s="451"/>
      <c r="EC103" s="451"/>
      <c r="ED103" s="451"/>
      <c r="EE103" s="451"/>
      <c r="EF103" s="451"/>
      <c r="EG103" s="451"/>
      <c r="EH103" s="451"/>
      <c r="EI103" s="451"/>
      <c r="EJ103" s="454"/>
      <c r="EK103" s="454"/>
      <c r="EL103" s="454"/>
      <c r="EM103" s="454"/>
      <c r="EN103" s="451"/>
      <c r="EO103" s="451"/>
      <c r="EP103" s="451"/>
      <c r="EQ103" s="451"/>
      <c r="ER103" s="451"/>
      <c r="ES103" s="451"/>
      <c r="ET103" s="451"/>
      <c r="EU103" s="451"/>
      <c r="EV103" s="451"/>
      <c r="EW103" s="451"/>
      <c r="EX103" s="451"/>
      <c r="EY103" s="451"/>
      <c r="EZ103" s="451"/>
      <c r="FA103" s="451"/>
      <c r="FB103" s="451"/>
      <c r="FC103" s="451"/>
      <c r="FD103" s="451"/>
      <c r="FE103" s="451"/>
      <c r="FF103" s="451"/>
      <c r="FG103" s="451"/>
      <c r="FH103" s="993" t="e" vm="23">
        <v>#VALUE!</v>
      </c>
      <c r="FI103" s="993"/>
      <c r="FJ103" s="993"/>
      <c r="FK103" s="993"/>
      <c r="FL103" s="461"/>
      <c r="FM103" s="461"/>
      <c r="FN103" s="451"/>
      <c r="FO103" s="453"/>
      <c r="FP103" s="426"/>
      <c r="FQ103" s="416"/>
      <c r="FR103" s="416"/>
      <c r="JR103" s="896"/>
      <c r="JS103" s="879"/>
      <c r="JT103" s="880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 s="4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OK103" s="44"/>
    </row>
    <row r="104" spans="2:401" ht="3.65" customHeight="1" x14ac:dyDescent="0.65">
      <c r="B104" s="27"/>
      <c r="C104" s="28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86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 s="902"/>
      <c r="BT104" s="879"/>
      <c r="BU104" s="146"/>
      <c r="BV104" s="147"/>
      <c r="BW104" s="314"/>
      <c r="BX104" s="314"/>
      <c r="BY104" s="314"/>
      <c r="BZ104" s="314"/>
      <c r="CA104" s="314"/>
      <c r="CB104" s="314"/>
      <c r="CC104"/>
      <c r="CD104" s="315"/>
      <c r="CE104" s="416"/>
      <c r="CF104" s="416"/>
      <c r="CG104" s="424"/>
      <c r="CH104" s="450"/>
      <c r="CI104" s="451"/>
      <c r="CJ104" s="451"/>
      <c r="CK104" s="451"/>
      <c r="CL104" s="451"/>
      <c r="CM104" s="451"/>
      <c r="CN104" s="451"/>
      <c r="CO104" s="451"/>
      <c r="CP104" s="451"/>
      <c r="CQ104" s="451"/>
      <c r="CR104" s="451"/>
      <c r="CS104" s="451"/>
      <c r="CT104" s="451"/>
      <c r="CU104" s="451"/>
      <c r="CV104" s="451"/>
      <c r="CW104" s="451"/>
      <c r="CX104" s="451"/>
      <c r="CY104" s="451"/>
      <c r="CZ104" s="451"/>
      <c r="DA104" s="451"/>
      <c r="DB104" s="451"/>
      <c r="DC104" s="451"/>
      <c r="DD104" s="451"/>
      <c r="DE104" s="993"/>
      <c r="DF104" s="993"/>
      <c r="DG104" s="993"/>
      <c r="DH104" s="993"/>
      <c r="DI104" s="461"/>
      <c r="DJ104" s="461"/>
      <c r="DK104" s="451"/>
      <c r="DL104" s="453"/>
      <c r="DM104" s="467"/>
      <c r="DN104" s="450"/>
      <c r="DO104" s="451"/>
      <c r="DP104" s="451"/>
      <c r="DQ104" s="451"/>
      <c r="DR104" s="451"/>
      <c r="DS104" s="451"/>
      <c r="DT104" s="451"/>
      <c r="DU104" s="451"/>
      <c r="DV104" s="451"/>
      <c r="DW104" s="451"/>
      <c r="DX104" s="451"/>
      <c r="DY104" s="451"/>
      <c r="DZ104" s="451"/>
      <c r="EA104" s="451"/>
      <c r="EB104" s="451"/>
      <c r="EC104" s="451"/>
      <c r="ED104" s="451"/>
      <c r="EE104" s="451"/>
      <c r="EF104" s="451"/>
      <c r="EG104" s="451"/>
      <c r="EH104" s="451"/>
      <c r="EI104" s="451"/>
      <c r="EJ104" s="454"/>
      <c r="EK104" s="454"/>
      <c r="EL104" s="454"/>
      <c r="EM104" s="454"/>
      <c r="EN104" s="451"/>
      <c r="EO104" s="451"/>
      <c r="EP104" s="451"/>
      <c r="EQ104" s="451"/>
      <c r="ER104" s="451"/>
      <c r="ES104" s="451"/>
      <c r="ET104" s="451"/>
      <c r="EU104" s="451"/>
      <c r="EV104" s="451"/>
      <c r="EW104" s="451"/>
      <c r="EX104" s="451"/>
      <c r="EY104" s="451"/>
      <c r="EZ104" s="451"/>
      <c r="FA104" s="451"/>
      <c r="FB104" s="451"/>
      <c r="FC104" s="451"/>
      <c r="FD104" s="451"/>
      <c r="FE104" s="451"/>
      <c r="FF104" s="451"/>
      <c r="FG104" s="451"/>
      <c r="FH104" s="993"/>
      <c r="FI104" s="993"/>
      <c r="FJ104" s="993"/>
      <c r="FK104" s="993"/>
      <c r="FL104" s="461"/>
      <c r="FM104" s="461"/>
      <c r="FN104" s="451"/>
      <c r="FO104" s="453"/>
      <c r="FP104" s="426"/>
      <c r="FQ104" s="416"/>
      <c r="FR104" s="416"/>
      <c r="JR104" s="178"/>
      <c r="JS104" s="879"/>
      <c r="JT104" s="880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 s="43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OK104" s="44"/>
    </row>
    <row r="105" spans="2:401" ht="3.65" customHeight="1" x14ac:dyDescent="0.65">
      <c r="B105" s="27"/>
      <c r="C105" s="28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86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 s="902"/>
      <c r="BT105" s="879"/>
      <c r="BU105" s="146"/>
      <c r="BV105" s="147"/>
      <c r="BW105" s="314"/>
      <c r="BX105" s="314"/>
      <c r="BY105" s="314"/>
      <c r="BZ105" s="314"/>
      <c r="CA105" s="314"/>
      <c r="CB105" s="314"/>
      <c r="CC105"/>
      <c r="CD105" s="316"/>
      <c r="CE105" s="416"/>
      <c r="CF105" s="416"/>
      <c r="CG105" s="424"/>
      <c r="CH105" s="450"/>
      <c r="CI105" s="451"/>
      <c r="CJ105" s="451"/>
      <c r="CK105" s="451"/>
      <c r="CL105" s="451"/>
      <c r="CM105" s="451"/>
      <c r="CN105" s="451"/>
      <c r="CO105" s="451"/>
      <c r="CP105" s="451"/>
      <c r="CQ105" s="451"/>
      <c r="CR105" s="451"/>
      <c r="CS105" s="451"/>
      <c r="CT105" s="451"/>
      <c r="CU105" s="451"/>
      <c r="CV105" s="451"/>
      <c r="CW105" s="451"/>
      <c r="CX105" s="451"/>
      <c r="CY105" s="451"/>
      <c r="CZ105" s="451"/>
      <c r="DA105" s="451"/>
      <c r="DB105" s="451"/>
      <c r="DC105" s="451"/>
      <c r="DD105" s="451"/>
      <c r="DE105" s="993"/>
      <c r="DF105" s="993"/>
      <c r="DG105" s="993"/>
      <c r="DH105" s="993"/>
      <c r="DI105" s="461"/>
      <c r="DJ105" s="461"/>
      <c r="DK105" s="451"/>
      <c r="DL105" s="453"/>
      <c r="DM105" s="467"/>
      <c r="DN105" s="450"/>
      <c r="DO105" s="451"/>
      <c r="DP105" s="451"/>
      <c r="DQ105" s="451"/>
      <c r="DR105" s="451"/>
      <c r="DS105" s="451"/>
      <c r="DT105" s="451"/>
      <c r="DU105" s="451"/>
      <c r="DV105" s="451"/>
      <c r="DW105" s="451"/>
      <c r="DX105" s="451"/>
      <c r="DY105" s="451"/>
      <c r="DZ105" s="451"/>
      <c r="EA105" s="451"/>
      <c r="EB105" s="451"/>
      <c r="EC105" s="451"/>
      <c r="ED105" s="451"/>
      <c r="EE105" s="451"/>
      <c r="EF105" s="451"/>
      <c r="EG105" s="451"/>
      <c r="EH105" s="451"/>
      <c r="EI105" s="451"/>
      <c r="EJ105" s="454"/>
      <c r="EK105" s="454"/>
      <c r="EL105" s="454"/>
      <c r="EM105" s="454"/>
      <c r="EN105" s="451"/>
      <c r="EO105" s="451"/>
      <c r="EP105" s="451"/>
      <c r="EQ105" s="451"/>
      <c r="ER105" s="451"/>
      <c r="ES105" s="451"/>
      <c r="ET105" s="451"/>
      <c r="EU105" s="451"/>
      <c r="EV105" s="451"/>
      <c r="EW105" s="451"/>
      <c r="EX105" s="451"/>
      <c r="EY105" s="451"/>
      <c r="EZ105" s="451"/>
      <c r="FA105" s="451"/>
      <c r="FB105" s="451"/>
      <c r="FC105" s="451"/>
      <c r="FD105" s="451"/>
      <c r="FE105" s="451"/>
      <c r="FF105" s="451"/>
      <c r="FG105" s="451"/>
      <c r="FH105" s="993"/>
      <c r="FI105" s="993"/>
      <c r="FJ105" s="993"/>
      <c r="FK105" s="993"/>
      <c r="FL105" s="461"/>
      <c r="FM105" s="461"/>
      <c r="FN105" s="451"/>
      <c r="FO105" s="453"/>
      <c r="FP105" s="426"/>
      <c r="FQ105" s="416"/>
      <c r="FR105" s="416"/>
      <c r="JR105" s="178"/>
      <c r="JS105" s="879"/>
      <c r="JT105" s="880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 s="43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OK105" s="44"/>
    </row>
    <row r="106" spans="2:401" ht="3.65" customHeight="1" x14ac:dyDescent="0.65">
      <c r="B106" s="27"/>
      <c r="C106" s="28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8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 s="902"/>
      <c r="BT106" s="879"/>
      <c r="BU106" s="146"/>
      <c r="BV106" s="147"/>
      <c r="BW106" s="314"/>
      <c r="BX106" s="928">
        <v>500</v>
      </c>
      <c r="BY106" s="928"/>
      <c r="BZ106" s="928"/>
      <c r="CA106" s="928"/>
      <c r="CB106" s="928"/>
      <c r="CC106"/>
      <c r="CD106" s="315"/>
      <c r="CE106" s="416"/>
      <c r="CF106" s="416"/>
      <c r="CG106" s="424"/>
      <c r="CH106" s="450"/>
      <c r="CI106" s="451"/>
      <c r="CJ106" s="451"/>
      <c r="CK106" s="451"/>
      <c r="CL106" s="451"/>
      <c r="CM106" s="451"/>
      <c r="CN106" s="451"/>
      <c r="CO106" s="451"/>
      <c r="CP106" s="451"/>
      <c r="CQ106" s="451"/>
      <c r="CR106" s="451"/>
      <c r="CS106" s="451"/>
      <c r="CT106" s="451"/>
      <c r="CU106" s="451"/>
      <c r="CV106" s="451"/>
      <c r="CW106" s="451"/>
      <c r="CX106" s="451"/>
      <c r="CY106" s="451"/>
      <c r="CZ106" s="451"/>
      <c r="DA106" s="451"/>
      <c r="DB106" s="451"/>
      <c r="DC106" s="451"/>
      <c r="DD106" s="451"/>
      <c r="DE106" s="993"/>
      <c r="DF106" s="993"/>
      <c r="DG106" s="993"/>
      <c r="DH106" s="993"/>
      <c r="DI106" s="461"/>
      <c r="DJ106" s="461"/>
      <c r="DK106" s="451"/>
      <c r="DL106" s="453"/>
      <c r="DM106" s="467"/>
      <c r="DN106" s="450"/>
      <c r="DO106" s="451"/>
      <c r="DP106" s="451"/>
      <c r="DQ106" s="451"/>
      <c r="DR106" s="451"/>
      <c r="DS106" s="451"/>
      <c r="DT106" s="451"/>
      <c r="DU106" s="451"/>
      <c r="DV106" s="451"/>
      <c r="DW106" s="451"/>
      <c r="DX106" s="451"/>
      <c r="DY106" s="451"/>
      <c r="DZ106" s="451"/>
      <c r="EA106" s="451"/>
      <c r="EB106" s="451"/>
      <c r="EC106" s="451"/>
      <c r="ED106" s="451"/>
      <c r="EE106" s="451"/>
      <c r="EF106" s="451"/>
      <c r="EG106" s="451"/>
      <c r="EH106" s="451"/>
      <c r="EI106" s="451"/>
      <c r="EJ106" s="454"/>
      <c r="EK106" s="454"/>
      <c r="EL106" s="454"/>
      <c r="EM106" s="454"/>
      <c r="EN106" s="451"/>
      <c r="EO106" s="451"/>
      <c r="EP106" s="451"/>
      <c r="EQ106" s="451"/>
      <c r="ER106" s="451"/>
      <c r="ES106" s="451"/>
      <c r="ET106" s="451"/>
      <c r="EU106" s="451"/>
      <c r="EV106" s="451"/>
      <c r="EW106" s="451"/>
      <c r="EX106" s="451"/>
      <c r="EY106" s="451"/>
      <c r="EZ106" s="451"/>
      <c r="FA106" s="451"/>
      <c r="FB106" s="451"/>
      <c r="FC106" s="451"/>
      <c r="FD106" s="451"/>
      <c r="FE106" s="451"/>
      <c r="FF106" s="451"/>
      <c r="FG106" s="451"/>
      <c r="FH106" s="993"/>
      <c r="FI106" s="993"/>
      <c r="FJ106" s="993"/>
      <c r="FK106" s="993"/>
      <c r="FL106" s="461"/>
      <c r="FM106" s="461"/>
      <c r="FN106" s="451"/>
      <c r="FO106" s="453"/>
      <c r="FP106" s="426"/>
      <c r="FQ106" s="416"/>
      <c r="FR106" s="416"/>
      <c r="JR106" s="178"/>
      <c r="JS106" s="879"/>
      <c r="JT106" s="880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 s="43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OK106" s="44"/>
    </row>
    <row r="107" spans="2:401" ht="3.65" customHeight="1" x14ac:dyDescent="0.65">
      <c r="B107" s="27"/>
      <c r="C107" s="28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86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 s="902"/>
      <c r="BT107" s="879"/>
      <c r="BU107" s="146"/>
      <c r="BV107" s="147"/>
      <c r="BW107" s="314"/>
      <c r="BX107" s="928"/>
      <c r="BY107" s="928"/>
      <c r="BZ107" s="928"/>
      <c r="CA107" s="928"/>
      <c r="CB107" s="928"/>
      <c r="CC107" s="319"/>
      <c r="CD107" s="316"/>
      <c r="CE107" s="416"/>
      <c r="CF107" s="416"/>
      <c r="CG107" s="424"/>
      <c r="CH107" s="450"/>
      <c r="CI107" s="451"/>
      <c r="CJ107" s="451"/>
      <c r="CK107" s="451"/>
      <c r="CL107" s="451"/>
      <c r="CM107" s="451"/>
      <c r="CN107" s="451"/>
      <c r="CO107" s="451"/>
      <c r="CP107" s="451"/>
      <c r="CQ107" s="451"/>
      <c r="CR107" s="451"/>
      <c r="CS107" s="451"/>
      <c r="CT107" s="451"/>
      <c r="CU107" s="451"/>
      <c r="CV107" s="451"/>
      <c r="CW107" s="451"/>
      <c r="CX107" s="451"/>
      <c r="CY107" s="451"/>
      <c r="CZ107" s="451"/>
      <c r="DA107" s="451"/>
      <c r="DB107" s="451"/>
      <c r="DC107" s="451"/>
      <c r="DD107" s="451"/>
      <c r="DE107" s="451"/>
      <c r="DF107" s="451"/>
      <c r="DG107" s="460"/>
      <c r="DH107" s="460"/>
      <c r="DI107" s="460"/>
      <c r="DJ107" s="460"/>
      <c r="DK107" s="451"/>
      <c r="DL107" s="453"/>
      <c r="DM107" s="467"/>
      <c r="DN107" s="450"/>
      <c r="DO107" s="451"/>
      <c r="DP107" s="451"/>
      <c r="DQ107" s="451"/>
      <c r="DR107" s="451"/>
      <c r="DS107" s="451"/>
      <c r="DT107" s="451"/>
      <c r="DU107" s="451"/>
      <c r="DV107" s="451"/>
      <c r="DW107" s="451"/>
      <c r="DX107" s="451"/>
      <c r="DY107" s="451"/>
      <c r="DZ107" s="451"/>
      <c r="EA107" s="451"/>
      <c r="EB107" s="451"/>
      <c r="EC107" s="451"/>
      <c r="ED107" s="451"/>
      <c r="EE107" s="451"/>
      <c r="EF107" s="451"/>
      <c r="EG107" s="451"/>
      <c r="EH107" s="451"/>
      <c r="EI107" s="451"/>
      <c r="EJ107" s="454"/>
      <c r="EK107" s="454"/>
      <c r="EL107" s="454"/>
      <c r="EM107" s="454"/>
      <c r="EN107" s="451"/>
      <c r="EO107" s="451"/>
      <c r="EP107" s="451"/>
      <c r="EQ107" s="451"/>
      <c r="ER107" s="451"/>
      <c r="ES107" s="451"/>
      <c r="ET107" s="451"/>
      <c r="EU107" s="451"/>
      <c r="EV107" s="451"/>
      <c r="EW107" s="451"/>
      <c r="EX107" s="451"/>
      <c r="EY107" s="451"/>
      <c r="EZ107" s="451"/>
      <c r="FA107" s="451"/>
      <c r="FB107" s="451"/>
      <c r="FC107" s="451"/>
      <c r="FD107" s="451"/>
      <c r="FE107" s="451"/>
      <c r="FF107" s="451"/>
      <c r="FG107" s="451"/>
      <c r="FH107" s="451"/>
      <c r="FI107" s="451"/>
      <c r="FJ107" s="460"/>
      <c r="FK107" s="460"/>
      <c r="FL107" s="460"/>
      <c r="FM107" s="460"/>
      <c r="FN107" s="451"/>
      <c r="FO107" s="453"/>
      <c r="FP107" s="426"/>
      <c r="FQ107" s="416"/>
      <c r="FR107" s="416"/>
      <c r="FY107" s="400"/>
      <c r="FZ107" s="400"/>
      <c r="GA107" s="400"/>
      <c r="GB107" s="400"/>
      <c r="GC107" s="400"/>
      <c r="GD107" s="400"/>
      <c r="GE107" s="400"/>
      <c r="GF107" s="400"/>
      <c r="GG107" s="400"/>
      <c r="GH107" s="400"/>
      <c r="GI107" s="400"/>
      <c r="GJ107" s="400"/>
      <c r="GK107" s="400"/>
      <c r="GL107" s="400"/>
      <c r="GM107" s="400"/>
      <c r="GN107" s="400"/>
      <c r="GO107" s="400"/>
      <c r="GP107" s="400"/>
      <c r="GQ107" s="400"/>
      <c r="GR107" s="400"/>
      <c r="GT107" s="400"/>
      <c r="GU107" s="400"/>
      <c r="GV107" s="400"/>
      <c r="GW107" s="400"/>
      <c r="GX107" s="400"/>
      <c r="GY107" s="400"/>
      <c r="GZ107" s="400"/>
      <c r="HA107" s="400"/>
      <c r="HB107" s="400"/>
      <c r="HC107" s="400"/>
      <c r="HD107" s="400"/>
      <c r="HE107" s="400"/>
      <c r="HF107" s="400"/>
      <c r="HG107" s="400"/>
      <c r="HH107" s="400"/>
      <c r="HI107" s="400"/>
      <c r="HJ107" s="400"/>
      <c r="HK107" s="400"/>
      <c r="HL107" s="400"/>
      <c r="HM107" s="400"/>
      <c r="HN107" s="400"/>
      <c r="HO107" s="400"/>
      <c r="HP107" s="400"/>
      <c r="HQ107" s="400"/>
      <c r="HR107" s="400"/>
      <c r="HS107" s="400"/>
      <c r="HT107" s="400"/>
      <c r="HU107" s="400"/>
      <c r="HV107" s="400"/>
      <c r="HW107" s="400"/>
      <c r="HX107" s="400"/>
      <c r="HY107" s="400"/>
      <c r="HZ107" s="400"/>
      <c r="IA107" s="400"/>
      <c r="IB107" s="400"/>
      <c r="IC107" s="400"/>
      <c r="ID107" s="400"/>
      <c r="IE107" s="400"/>
      <c r="IF107" s="400"/>
      <c r="IG107" s="400"/>
      <c r="IH107" s="400"/>
      <c r="II107" s="400"/>
      <c r="IJ107" s="400"/>
      <c r="IK107" s="400"/>
      <c r="IL107" s="400"/>
      <c r="IM107" s="398"/>
      <c r="IN107" s="398"/>
      <c r="IO107" s="398"/>
      <c r="IP107" s="398"/>
      <c r="IQ107" s="398"/>
      <c r="IR107" s="398"/>
      <c r="IS107" s="398"/>
      <c r="IT107" s="398"/>
      <c r="IU107" s="398"/>
      <c r="IV107" s="398"/>
      <c r="IW107" s="398"/>
      <c r="IX107" s="398"/>
      <c r="IY107" s="401"/>
      <c r="IZ107" s="401"/>
      <c r="JA107" s="401"/>
      <c r="JB107" s="438"/>
      <c r="JC107" s="377"/>
      <c r="JD107" s="377"/>
      <c r="JE107" s="377"/>
      <c r="JF107" s="377"/>
      <c r="JG107" s="377"/>
      <c r="JH107" s="377"/>
      <c r="JI107" s="377"/>
      <c r="JJ107" s="377"/>
      <c r="JK107" s="377"/>
      <c r="JL107" s="377"/>
      <c r="JM107" s="377"/>
      <c r="JN107" s="377"/>
      <c r="JR107" s="178"/>
      <c r="JS107" s="879"/>
      <c r="JT107" s="880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 s="43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OK107" s="44"/>
    </row>
    <row r="108" spans="2:401" ht="3.65" customHeight="1" x14ac:dyDescent="0.65">
      <c r="B108" s="27"/>
      <c r="C108" s="28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86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 s="902"/>
      <c r="BT108" s="879"/>
      <c r="BU108" s="146"/>
      <c r="BV108" s="147"/>
      <c r="BW108" s="314"/>
      <c r="BX108" s="314"/>
      <c r="BY108" s="314"/>
      <c r="BZ108" s="314"/>
      <c r="CA108" s="314"/>
      <c r="CB108" s="314"/>
      <c r="CC108"/>
      <c r="CD108" s="315"/>
      <c r="CE108" s="416"/>
      <c r="CF108" s="416"/>
      <c r="CG108" s="424"/>
      <c r="CH108" s="450"/>
      <c r="CI108" s="451"/>
      <c r="CJ108" s="451"/>
      <c r="CK108" s="451"/>
      <c r="CL108" s="451"/>
      <c r="CM108" s="451"/>
      <c r="CN108" s="451"/>
      <c r="CO108" s="451"/>
      <c r="CP108" s="451"/>
      <c r="CQ108" s="451"/>
      <c r="CR108" s="451"/>
      <c r="CS108" s="451"/>
      <c r="CT108" s="451"/>
      <c r="CU108" s="451"/>
      <c r="CV108" s="451"/>
      <c r="CW108" s="451"/>
      <c r="CX108" s="451"/>
      <c r="CY108" s="451"/>
      <c r="CZ108" s="451"/>
      <c r="DA108" s="451"/>
      <c r="DB108" s="451"/>
      <c r="DC108" s="992" t="e" vm="24">
        <v>#VALUE!</v>
      </c>
      <c r="DD108" s="992"/>
      <c r="DE108" s="992"/>
      <c r="DF108" s="992"/>
      <c r="DG108" s="992"/>
      <c r="DH108" s="992"/>
      <c r="DI108" s="992"/>
      <c r="DJ108" s="992"/>
      <c r="DK108" s="451"/>
      <c r="DL108" s="453"/>
      <c r="DM108" s="467"/>
      <c r="DN108" s="450"/>
      <c r="DO108" s="451"/>
      <c r="DP108" s="451"/>
      <c r="DQ108" s="451"/>
      <c r="DR108" s="451"/>
      <c r="DS108" s="451"/>
      <c r="DT108" s="451"/>
      <c r="DU108" s="451"/>
      <c r="DV108" s="451"/>
      <c r="DW108" s="451"/>
      <c r="DX108" s="451"/>
      <c r="DY108" s="451"/>
      <c r="DZ108" s="451"/>
      <c r="EA108" s="451"/>
      <c r="EB108" s="451"/>
      <c r="EC108" s="451"/>
      <c r="ED108" s="451"/>
      <c r="EE108" s="451"/>
      <c r="EF108" s="451"/>
      <c r="EG108" s="451"/>
      <c r="EH108" s="451"/>
      <c r="EI108" s="451"/>
      <c r="EJ108" s="454"/>
      <c r="EK108" s="454"/>
      <c r="EL108" s="454"/>
      <c r="EM108" s="454"/>
      <c r="EN108" s="451"/>
      <c r="EO108" s="451"/>
      <c r="EP108" s="451"/>
      <c r="EQ108" s="451"/>
      <c r="ER108" s="451"/>
      <c r="ES108" s="451"/>
      <c r="ET108" s="451"/>
      <c r="EU108" s="451"/>
      <c r="EV108" s="451"/>
      <c r="EW108" s="451"/>
      <c r="EX108" s="451"/>
      <c r="EY108" s="451"/>
      <c r="EZ108" s="451"/>
      <c r="FA108" s="451"/>
      <c r="FB108" s="451"/>
      <c r="FC108" s="451"/>
      <c r="FD108" s="451"/>
      <c r="FE108" s="451"/>
      <c r="FF108" s="992" t="e" vm="24">
        <v>#VALUE!</v>
      </c>
      <c r="FG108" s="992"/>
      <c r="FH108" s="992"/>
      <c r="FI108" s="992"/>
      <c r="FJ108" s="992"/>
      <c r="FK108" s="992"/>
      <c r="FL108" s="992"/>
      <c r="FM108" s="992"/>
      <c r="FN108" s="451"/>
      <c r="FO108" s="453"/>
      <c r="FP108" s="426"/>
      <c r="FQ108" s="416"/>
      <c r="FR108" s="416"/>
      <c r="FY108" s="270"/>
      <c r="FZ108" s="270"/>
      <c r="GA108" s="270"/>
      <c r="GB108" s="270"/>
      <c r="GC108" s="270"/>
      <c r="GD108" s="270"/>
      <c r="GE108" s="270"/>
      <c r="GF108" s="270"/>
      <c r="GG108" s="270"/>
      <c r="GH108" s="270"/>
      <c r="GI108" s="270"/>
      <c r="GJ108" s="270"/>
      <c r="GK108" s="270"/>
      <c r="GL108" s="270"/>
      <c r="GM108" s="270"/>
      <c r="GN108" s="270"/>
      <c r="GO108" s="270"/>
      <c r="GP108" s="270"/>
      <c r="GQ108" s="270"/>
      <c r="GR108" s="270"/>
      <c r="GS108" s="270"/>
      <c r="GT108" s="270"/>
      <c r="GU108" s="270"/>
      <c r="GV108" s="270"/>
      <c r="GW108" s="270"/>
      <c r="GX108" s="270"/>
      <c r="GY108" s="270"/>
      <c r="GZ108" s="270"/>
      <c r="HA108" s="270"/>
      <c r="HB108" s="270"/>
      <c r="HC108" s="270"/>
      <c r="HD108" s="270"/>
      <c r="HE108" s="270"/>
      <c r="HF108" s="270"/>
      <c r="HG108" s="270"/>
      <c r="HH108" s="270"/>
      <c r="HI108" s="270"/>
      <c r="HJ108" s="270"/>
      <c r="HK108" s="270"/>
      <c r="HL108" s="270"/>
      <c r="HM108" s="270"/>
      <c r="HN108" s="270"/>
      <c r="HO108" s="270"/>
      <c r="HP108" s="270"/>
      <c r="HQ108" s="270"/>
      <c r="HR108" s="270"/>
      <c r="HS108" s="270"/>
      <c r="HT108" s="270"/>
      <c r="HU108" s="270"/>
      <c r="HV108" s="270"/>
      <c r="HW108" s="270"/>
      <c r="HX108" s="270"/>
      <c r="HY108" s="270"/>
      <c r="HZ108" s="270"/>
      <c r="IA108" s="270"/>
      <c r="IB108" s="270"/>
      <c r="IC108" s="270"/>
      <c r="ID108" s="270"/>
      <c r="IE108" s="270"/>
      <c r="IF108" s="270"/>
      <c r="IG108" s="270"/>
      <c r="IH108" s="270"/>
      <c r="II108" s="270"/>
      <c r="IJ108" s="270"/>
      <c r="IK108" s="270"/>
      <c r="IL108" s="270"/>
      <c r="IM108" s="270"/>
      <c r="IN108" s="270"/>
      <c r="IO108" s="270"/>
      <c r="IP108" s="270"/>
      <c r="IQ108" s="270"/>
      <c r="IR108" s="270"/>
      <c r="IS108" s="270"/>
      <c r="IT108" s="270"/>
      <c r="IU108" s="270"/>
      <c r="IV108" s="270"/>
      <c r="IW108" s="270"/>
      <c r="IX108" s="270"/>
      <c r="IY108" s="270"/>
      <c r="IZ108" s="270"/>
      <c r="JA108" s="270"/>
      <c r="JB108" s="270"/>
      <c r="JC108" s="270"/>
      <c r="JD108" s="270"/>
      <c r="JE108" s="270"/>
      <c r="JF108" s="270"/>
      <c r="JG108" s="270"/>
      <c r="JH108" s="270"/>
      <c r="JI108" s="270"/>
      <c r="JJ108" s="270"/>
      <c r="JK108" s="270"/>
      <c r="JL108" s="270"/>
      <c r="JM108" s="270"/>
      <c r="JN108" s="587"/>
      <c r="JR108" s="178"/>
      <c r="JS108" s="879"/>
      <c r="JT108" s="880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 s="43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OK108" s="44"/>
    </row>
    <row r="109" spans="2:401" ht="3.65" customHeight="1" x14ac:dyDescent="0.65">
      <c r="B109" s="27"/>
      <c r="C109" s="28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86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 s="903"/>
      <c r="BT109" s="881"/>
      <c r="BU109" s="157"/>
      <c r="BV109" s="158"/>
      <c r="BW109" s="314"/>
      <c r="BX109" s="314"/>
      <c r="BY109" s="314"/>
      <c r="BZ109" s="314"/>
      <c r="CA109" s="314"/>
      <c r="CB109" s="314"/>
      <c r="CC109"/>
      <c r="CD109" s="316"/>
      <c r="CE109" s="416"/>
      <c r="CF109" s="416"/>
      <c r="CG109" s="424"/>
      <c r="CH109" s="450"/>
      <c r="CI109" s="451"/>
      <c r="CJ109" s="451"/>
      <c r="CK109" s="451"/>
      <c r="CL109" s="451"/>
      <c r="CM109" s="451"/>
      <c r="CN109" s="451"/>
      <c r="CO109" s="451"/>
      <c r="CP109" s="451"/>
      <c r="CQ109" s="451"/>
      <c r="CR109" s="451"/>
      <c r="CS109" s="451"/>
      <c r="CT109" s="451"/>
      <c r="CU109" s="451"/>
      <c r="CV109" s="451"/>
      <c r="CW109" s="451"/>
      <c r="CX109" s="451"/>
      <c r="CY109" s="451"/>
      <c r="CZ109" s="451"/>
      <c r="DA109" s="451"/>
      <c r="DB109" s="451"/>
      <c r="DC109" s="992"/>
      <c r="DD109" s="992"/>
      <c r="DE109" s="992"/>
      <c r="DF109" s="992"/>
      <c r="DG109" s="992"/>
      <c r="DH109" s="992"/>
      <c r="DI109" s="992"/>
      <c r="DJ109" s="992"/>
      <c r="DK109" s="451"/>
      <c r="DL109" s="453"/>
      <c r="DM109" s="467"/>
      <c r="DN109" s="450"/>
      <c r="DO109" s="451"/>
      <c r="DP109" s="451"/>
      <c r="DQ109" s="451"/>
      <c r="DR109" s="451"/>
      <c r="DS109" s="451"/>
      <c r="DT109" s="451"/>
      <c r="DU109" s="451"/>
      <c r="DV109" s="451"/>
      <c r="DW109" s="451"/>
      <c r="DX109" s="451"/>
      <c r="DY109" s="451"/>
      <c r="DZ109" s="451"/>
      <c r="EA109" s="451"/>
      <c r="EB109" s="451"/>
      <c r="EC109" s="451"/>
      <c r="ED109" s="451"/>
      <c r="EE109" s="451"/>
      <c r="EF109" s="451"/>
      <c r="EG109" s="451"/>
      <c r="EH109" s="451"/>
      <c r="EI109" s="451"/>
      <c r="EJ109" s="454"/>
      <c r="EK109" s="454"/>
      <c r="EL109" s="454"/>
      <c r="EM109" s="454"/>
      <c r="EN109" s="451"/>
      <c r="EO109" s="451"/>
      <c r="EP109" s="451"/>
      <c r="EQ109" s="451"/>
      <c r="ER109" s="451"/>
      <c r="ES109" s="451"/>
      <c r="ET109" s="451"/>
      <c r="EU109" s="451"/>
      <c r="EV109" s="451"/>
      <c r="EW109" s="451"/>
      <c r="EX109" s="451"/>
      <c r="EY109" s="451"/>
      <c r="EZ109" s="451"/>
      <c r="FA109" s="451"/>
      <c r="FB109" s="451"/>
      <c r="FC109" s="451"/>
      <c r="FD109" s="451"/>
      <c r="FE109" s="451"/>
      <c r="FF109" s="992"/>
      <c r="FG109" s="992"/>
      <c r="FH109" s="992"/>
      <c r="FI109" s="992"/>
      <c r="FJ109" s="992"/>
      <c r="FK109" s="992"/>
      <c r="FL109" s="992"/>
      <c r="FM109" s="992"/>
      <c r="FN109" s="451"/>
      <c r="FO109" s="453"/>
      <c r="FP109" s="426"/>
      <c r="FQ109" s="416"/>
      <c r="FR109" s="416"/>
      <c r="FY109" s="270"/>
      <c r="FZ109" s="270"/>
      <c r="GA109" s="270"/>
      <c r="GB109" s="270"/>
      <c r="GC109" s="270"/>
      <c r="GD109" s="270"/>
      <c r="GE109" s="270"/>
      <c r="GF109" s="270"/>
      <c r="GG109" s="270"/>
      <c r="GH109" s="270"/>
      <c r="GI109" s="270"/>
      <c r="GJ109" s="270"/>
      <c r="GK109" s="270"/>
      <c r="GL109" s="270"/>
      <c r="GM109" s="270"/>
      <c r="GN109" s="270"/>
      <c r="GO109" s="270"/>
      <c r="GP109" s="270"/>
      <c r="GQ109" s="270"/>
      <c r="GR109" s="270"/>
      <c r="GS109" s="270"/>
      <c r="GT109" s="270"/>
      <c r="GU109" s="270"/>
      <c r="GV109" s="270"/>
      <c r="GW109" s="270"/>
      <c r="GX109" s="270"/>
      <c r="GY109" s="270"/>
      <c r="GZ109" s="270"/>
      <c r="HA109" s="270"/>
      <c r="HB109" s="270"/>
      <c r="HC109" s="270"/>
      <c r="HD109" s="270"/>
      <c r="HE109" s="270"/>
      <c r="HF109" s="270"/>
      <c r="HG109" s="270"/>
      <c r="HH109" s="270"/>
      <c r="HI109" s="270"/>
      <c r="HJ109" s="270"/>
      <c r="HK109" s="270"/>
      <c r="HL109" s="270"/>
      <c r="HM109" s="270"/>
      <c r="HN109" s="270"/>
      <c r="HO109" s="270"/>
      <c r="HP109" s="270"/>
      <c r="HQ109" s="270"/>
      <c r="HR109" s="270"/>
      <c r="HS109" s="270"/>
      <c r="HT109" s="270"/>
      <c r="HU109" s="270"/>
      <c r="HV109" s="270"/>
      <c r="HW109" s="270"/>
      <c r="HX109" s="270"/>
      <c r="HY109" s="270"/>
      <c r="HZ109" s="270"/>
      <c r="IA109" s="270"/>
      <c r="IB109" s="270"/>
      <c r="IC109" s="270"/>
      <c r="ID109" s="270"/>
      <c r="IE109" s="270"/>
      <c r="IF109" s="270"/>
      <c r="IG109" s="270"/>
      <c r="IH109" s="270"/>
      <c r="II109" s="270"/>
      <c r="IJ109" s="270"/>
      <c r="IK109" s="270"/>
      <c r="IL109" s="270"/>
      <c r="IM109" s="270"/>
      <c r="IN109" s="270"/>
      <c r="IO109" s="270"/>
      <c r="IP109" s="270"/>
      <c r="IQ109" s="270"/>
      <c r="IR109" s="270"/>
      <c r="IS109" s="270"/>
      <c r="IT109" s="270"/>
      <c r="IU109" s="270"/>
      <c r="IV109" s="270"/>
      <c r="IW109" s="270"/>
      <c r="IX109" s="270"/>
      <c r="IY109" s="270"/>
      <c r="IZ109" s="270"/>
      <c r="JA109" s="270"/>
      <c r="JB109" s="270"/>
      <c r="JC109" s="270"/>
      <c r="JD109" s="270"/>
      <c r="JE109" s="270"/>
      <c r="JF109" s="270"/>
      <c r="JG109" s="270"/>
      <c r="JH109" s="270"/>
      <c r="JI109" s="270"/>
      <c r="JJ109" s="270"/>
      <c r="JK109" s="270"/>
      <c r="JL109" s="270"/>
      <c r="JM109" s="270"/>
      <c r="JN109" s="587"/>
      <c r="JR109" s="181"/>
      <c r="JS109" s="881"/>
      <c r="JT109" s="882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 s="43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OK109" s="44"/>
    </row>
    <row r="110" spans="2:401" ht="3.65" customHeight="1" x14ac:dyDescent="0.65">
      <c r="B110" s="27"/>
      <c r="C110" s="28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86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 s="900" t="s">
        <v>53</v>
      </c>
      <c r="BT110" s="901"/>
      <c r="BU110" s="146"/>
      <c r="BV110" s="158"/>
      <c r="BW110" s="314"/>
      <c r="BX110" s="314"/>
      <c r="BY110" s="314"/>
      <c r="BZ110" s="314"/>
      <c r="CA110" s="314"/>
      <c r="CB110" s="314"/>
      <c r="CC110" s="317"/>
      <c r="CD110" s="318"/>
      <c r="CE110" s="416"/>
      <c r="CF110" s="416"/>
      <c r="CG110" s="424"/>
      <c r="CH110" s="450"/>
      <c r="CI110" s="451"/>
      <c r="CJ110" s="451"/>
      <c r="CK110" s="451"/>
      <c r="CL110" s="451"/>
      <c r="CM110" s="451"/>
      <c r="CN110" s="451"/>
      <c r="CO110" s="451"/>
      <c r="CP110" s="451"/>
      <c r="CQ110" s="451"/>
      <c r="CR110" s="451"/>
      <c r="CS110" s="451"/>
      <c r="CT110" s="451"/>
      <c r="CU110" s="451"/>
      <c r="CV110" s="451"/>
      <c r="CW110" s="451"/>
      <c r="CX110" s="451"/>
      <c r="CY110" s="451"/>
      <c r="CZ110" s="451"/>
      <c r="DA110" s="451"/>
      <c r="DB110" s="451"/>
      <c r="DC110" s="992"/>
      <c r="DD110" s="992"/>
      <c r="DE110" s="992"/>
      <c r="DF110" s="992"/>
      <c r="DG110" s="992"/>
      <c r="DH110" s="992"/>
      <c r="DI110" s="992"/>
      <c r="DJ110" s="992"/>
      <c r="DK110" s="451"/>
      <c r="DL110" s="453"/>
      <c r="DM110" s="467"/>
      <c r="DN110" s="450"/>
      <c r="DO110" s="451"/>
      <c r="DP110" s="451"/>
      <c r="DQ110" s="451"/>
      <c r="DR110" s="451"/>
      <c r="DS110" s="451"/>
      <c r="DT110" s="451"/>
      <c r="DU110" s="451"/>
      <c r="DV110" s="451"/>
      <c r="DW110" s="451"/>
      <c r="DX110" s="451"/>
      <c r="DY110" s="451"/>
      <c r="DZ110" s="451"/>
      <c r="EA110" s="451"/>
      <c r="EB110" s="451"/>
      <c r="EC110" s="451"/>
      <c r="ED110" s="451"/>
      <c r="EE110" s="451"/>
      <c r="EF110" s="451"/>
      <c r="EG110" s="451"/>
      <c r="EH110" s="451"/>
      <c r="EI110" s="451"/>
      <c r="EJ110" s="454"/>
      <c r="EK110" s="454"/>
      <c r="EL110" s="454"/>
      <c r="EM110" s="454"/>
      <c r="EN110" s="451"/>
      <c r="EO110" s="451"/>
      <c r="EP110" s="451"/>
      <c r="EQ110" s="451"/>
      <c r="ER110" s="451"/>
      <c r="ES110" s="451"/>
      <c r="ET110" s="451"/>
      <c r="EU110" s="451"/>
      <c r="EV110" s="451"/>
      <c r="EW110" s="451"/>
      <c r="EX110" s="451"/>
      <c r="EY110" s="451"/>
      <c r="EZ110" s="451"/>
      <c r="FA110" s="451"/>
      <c r="FB110" s="451"/>
      <c r="FC110" s="451"/>
      <c r="FD110" s="451"/>
      <c r="FE110" s="451"/>
      <c r="FF110" s="992"/>
      <c r="FG110" s="992"/>
      <c r="FH110" s="992"/>
      <c r="FI110" s="992"/>
      <c r="FJ110" s="992"/>
      <c r="FK110" s="992"/>
      <c r="FL110" s="992"/>
      <c r="FM110" s="992"/>
      <c r="FN110" s="451"/>
      <c r="FO110" s="453"/>
      <c r="FP110" s="426"/>
      <c r="FQ110" s="416"/>
      <c r="FR110" s="416"/>
      <c r="FY110" s="270"/>
      <c r="FZ110" s="270"/>
      <c r="GA110" s="270"/>
      <c r="GB110" s="270"/>
      <c r="GC110" s="270"/>
      <c r="GD110" s="270"/>
      <c r="GE110" s="270"/>
      <c r="GF110" s="270"/>
      <c r="GG110" s="270"/>
      <c r="GH110" s="270"/>
      <c r="GI110" s="270"/>
      <c r="GJ110" s="270"/>
      <c r="GK110" s="270"/>
      <c r="GL110" s="270"/>
      <c r="GM110" s="270"/>
      <c r="GN110" s="270"/>
      <c r="GO110" s="270"/>
      <c r="GP110" s="270"/>
      <c r="GQ110" s="270"/>
      <c r="GR110" s="270"/>
      <c r="GS110" s="270"/>
      <c r="GT110" s="270"/>
      <c r="GU110" s="270"/>
      <c r="GV110" s="270"/>
      <c r="GW110" s="270"/>
      <c r="GX110" s="270"/>
      <c r="GY110" s="270"/>
      <c r="GZ110" s="270"/>
      <c r="HA110" s="270"/>
      <c r="HB110" s="270"/>
      <c r="HC110" s="270"/>
      <c r="HD110" s="270"/>
      <c r="HE110" s="270"/>
      <c r="HF110" s="270"/>
      <c r="HG110" s="270"/>
      <c r="HH110" s="270"/>
      <c r="HI110" s="270"/>
      <c r="HJ110" s="270"/>
      <c r="HK110" s="270"/>
      <c r="HL110" s="270"/>
      <c r="HM110" s="270"/>
      <c r="HN110" s="270"/>
      <c r="HO110" s="270"/>
      <c r="HP110" s="270"/>
      <c r="HQ110" s="270"/>
      <c r="HR110" s="270"/>
      <c r="HS110" s="270"/>
      <c r="HT110" s="270"/>
      <c r="HU110" s="270"/>
      <c r="HV110" s="270"/>
      <c r="HW110" s="270"/>
      <c r="HX110" s="270"/>
      <c r="HY110" s="270"/>
      <c r="HZ110" s="270"/>
      <c r="IA110" s="270"/>
      <c r="IB110" s="270"/>
      <c r="IC110" s="270"/>
      <c r="ID110" s="270"/>
      <c r="IE110" s="270"/>
      <c r="IF110" s="270"/>
      <c r="IG110" s="270"/>
      <c r="IH110" s="270"/>
      <c r="II110" s="270"/>
      <c r="IJ110" s="270"/>
      <c r="IK110" s="270"/>
      <c r="IL110" s="270"/>
      <c r="IM110" s="270"/>
      <c r="IN110" s="270"/>
      <c r="IO110" s="270"/>
      <c r="IP110" s="270"/>
      <c r="IQ110" s="270"/>
      <c r="IR110" s="270"/>
      <c r="IS110" s="270"/>
      <c r="IT110" s="270"/>
      <c r="IU110" s="270"/>
      <c r="IV110" s="270"/>
      <c r="IW110" s="270"/>
      <c r="IX110" s="270"/>
      <c r="IY110" s="270"/>
      <c r="IZ110" s="270"/>
      <c r="JA110" s="270"/>
      <c r="JB110" s="270"/>
      <c r="JC110" s="270"/>
      <c r="JD110" s="270"/>
      <c r="JE110" s="270"/>
      <c r="JF110" s="270"/>
      <c r="JG110" s="270"/>
      <c r="JH110" s="270"/>
      <c r="JI110" s="270"/>
      <c r="JJ110" s="270"/>
      <c r="JK110" s="270"/>
      <c r="JL110" s="270"/>
      <c r="JM110" s="270"/>
      <c r="JN110" s="587"/>
      <c r="JR110" s="178"/>
      <c r="JS110" s="879" t="s">
        <v>53</v>
      </c>
      <c r="JT110" s="88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 s="43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OK110" s="44"/>
    </row>
    <row r="111" spans="2:401" ht="3.65" customHeight="1" x14ac:dyDescent="0.65">
      <c r="B111" s="27"/>
      <c r="C111" s="28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86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 s="902"/>
      <c r="BT111" s="879"/>
      <c r="BU111" s="146"/>
      <c r="BV111" s="147"/>
      <c r="BW111" s="314"/>
      <c r="BX111" s="314"/>
      <c r="BY111" s="314"/>
      <c r="BZ111" s="314"/>
      <c r="CA111" s="314"/>
      <c r="CB111" s="314"/>
      <c r="CC111" s="317"/>
      <c r="CD111" s="312"/>
      <c r="CE111" s="416"/>
      <c r="CF111" s="416"/>
      <c r="CG111" s="424"/>
      <c r="CH111" s="450"/>
      <c r="CI111" s="451"/>
      <c r="CJ111" s="451"/>
      <c r="CK111" s="451"/>
      <c r="CL111" s="451"/>
      <c r="CM111" s="451"/>
      <c r="CN111" s="451"/>
      <c r="CO111" s="451"/>
      <c r="CP111" s="451"/>
      <c r="CQ111" s="451"/>
      <c r="CR111" s="451"/>
      <c r="CS111" s="451"/>
      <c r="CT111" s="451"/>
      <c r="CU111" s="451"/>
      <c r="CV111" s="451"/>
      <c r="CW111" s="451"/>
      <c r="CX111" s="451"/>
      <c r="CY111" s="451"/>
      <c r="CZ111" s="451"/>
      <c r="DA111" s="451"/>
      <c r="DB111" s="451"/>
      <c r="DC111" s="992"/>
      <c r="DD111" s="992"/>
      <c r="DE111" s="992"/>
      <c r="DF111" s="992"/>
      <c r="DG111" s="992"/>
      <c r="DH111" s="992"/>
      <c r="DI111" s="992"/>
      <c r="DJ111" s="992"/>
      <c r="DK111" s="451"/>
      <c r="DL111" s="453"/>
      <c r="DM111" s="467"/>
      <c r="DN111" s="450"/>
      <c r="DO111" s="451"/>
      <c r="DP111" s="451"/>
      <c r="DQ111" s="451"/>
      <c r="DR111" s="451"/>
      <c r="DS111" s="451"/>
      <c r="DT111" s="451"/>
      <c r="DU111" s="451"/>
      <c r="DV111" s="451"/>
      <c r="DW111" s="451"/>
      <c r="DX111" s="451"/>
      <c r="DY111" s="451"/>
      <c r="DZ111" s="451"/>
      <c r="EA111" s="451"/>
      <c r="EB111" s="451"/>
      <c r="EC111" s="451"/>
      <c r="ED111" s="451"/>
      <c r="EE111" s="451"/>
      <c r="EF111" s="451"/>
      <c r="EG111" s="451"/>
      <c r="EH111" s="451"/>
      <c r="EI111" s="451"/>
      <c r="EJ111" s="454"/>
      <c r="EK111" s="454"/>
      <c r="EL111" s="454"/>
      <c r="EM111" s="454"/>
      <c r="EN111" s="451"/>
      <c r="EO111" s="451"/>
      <c r="EP111" s="451"/>
      <c r="EQ111" s="451"/>
      <c r="ER111" s="451"/>
      <c r="ES111" s="451"/>
      <c r="ET111" s="451"/>
      <c r="EU111" s="451"/>
      <c r="EV111" s="451"/>
      <c r="EW111" s="451"/>
      <c r="EX111" s="451"/>
      <c r="EY111" s="451"/>
      <c r="EZ111" s="451"/>
      <c r="FA111" s="451"/>
      <c r="FB111" s="451"/>
      <c r="FC111" s="451"/>
      <c r="FD111" s="451"/>
      <c r="FE111" s="451"/>
      <c r="FF111" s="992"/>
      <c r="FG111" s="992"/>
      <c r="FH111" s="992"/>
      <c r="FI111" s="992"/>
      <c r="FJ111" s="992"/>
      <c r="FK111" s="992"/>
      <c r="FL111" s="992"/>
      <c r="FM111" s="992"/>
      <c r="FN111" s="451"/>
      <c r="FO111" s="453"/>
      <c r="FP111" s="426"/>
      <c r="FQ111" s="416"/>
      <c r="FR111" s="416"/>
      <c r="JR111" s="178"/>
      <c r="JS111" s="879"/>
      <c r="JT111" s="880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 s="43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OK111" s="44"/>
    </row>
    <row r="112" spans="2:401" ht="3.65" customHeight="1" x14ac:dyDescent="0.65">
      <c r="B112" s="27"/>
      <c r="C112" s="28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86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 s="902"/>
      <c r="BT112" s="879"/>
      <c r="BU112" s="146"/>
      <c r="BV112" s="147"/>
      <c r="BW112" s="314"/>
      <c r="BX112" s="314"/>
      <c r="BY112" s="314"/>
      <c r="BZ112" s="314"/>
      <c r="CA112" s="314"/>
      <c r="CB112" s="314"/>
      <c r="CC112"/>
      <c r="CD112" s="315"/>
      <c r="CE112" s="416"/>
      <c r="CF112" s="416"/>
      <c r="CG112" s="424"/>
      <c r="CH112" s="450"/>
      <c r="CI112" s="451"/>
      <c r="CJ112" s="451"/>
      <c r="CK112" s="451"/>
      <c r="CL112" s="451"/>
      <c r="CM112" s="451"/>
      <c r="CN112" s="451"/>
      <c r="CO112" s="451"/>
      <c r="CP112" s="451"/>
      <c r="CQ112" s="451"/>
      <c r="CR112" s="451"/>
      <c r="CS112" s="451"/>
      <c r="CT112" s="451"/>
      <c r="CU112" s="451"/>
      <c r="CV112" s="451"/>
      <c r="CW112" s="451"/>
      <c r="CX112" s="451"/>
      <c r="CY112" s="451"/>
      <c r="CZ112" s="451"/>
      <c r="DA112" s="451"/>
      <c r="DB112" s="451"/>
      <c r="DC112" s="992"/>
      <c r="DD112" s="992"/>
      <c r="DE112" s="992"/>
      <c r="DF112" s="992"/>
      <c r="DG112" s="992"/>
      <c r="DH112" s="992"/>
      <c r="DI112" s="992"/>
      <c r="DJ112" s="992"/>
      <c r="DK112" s="451"/>
      <c r="DL112" s="453"/>
      <c r="DM112" s="467"/>
      <c r="DN112" s="450"/>
      <c r="DO112" s="451"/>
      <c r="DP112" s="451"/>
      <c r="DQ112" s="451"/>
      <c r="DR112" s="451"/>
      <c r="DS112" s="451"/>
      <c r="DT112" s="451"/>
      <c r="DU112" s="451"/>
      <c r="DV112" s="451"/>
      <c r="DW112" s="451"/>
      <c r="DX112" s="451"/>
      <c r="DY112" s="451"/>
      <c r="DZ112" s="451"/>
      <c r="EA112" s="451"/>
      <c r="EB112" s="451"/>
      <c r="EC112" s="451"/>
      <c r="ED112" s="451"/>
      <c r="EE112" s="451"/>
      <c r="EF112" s="451"/>
      <c r="EG112" s="451"/>
      <c r="EH112" s="451"/>
      <c r="EI112" s="451"/>
      <c r="EJ112" s="454"/>
      <c r="EK112" s="454"/>
      <c r="EL112" s="454"/>
      <c r="EM112" s="454"/>
      <c r="EN112" s="451"/>
      <c r="EO112" s="451"/>
      <c r="EP112" s="451"/>
      <c r="EQ112" s="451"/>
      <c r="ER112" s="451"/>
      <c r="ES112" s="451"/>
      <c r="ET112" s="451"/>
      <c r="EU112" s="451"/>
      <c r="EV112" s="451"/>
      <c r="EW112" s="451"/>
      <c r="EX112" s="451"/>
      <c r="EY112" s="451"/>
      <c r="EZ112" s="451"/>
      <c r="FA112" s="451"/>
      <c r="FB112" s="451"/>
      <c r="FC112" s="451"/>
      <c r="FD112" s="451"/>
      <c r="FE112" s="451"/>
      <c r="FF112" s="992"/>
      <c r="FG112" s="992"/>
      <c r="FH112" s="992"/>
      <c r="FI112" s="992"/>
      <c r="FJ112" s="992"/>
      <c r="FK112" s="992"/>
      <c r="FL112" s="992"/>
      <c r="FM112" s="992"/>
      <c r="FN112" s="451"/>
      <c r="FO112" s="453"/>
      <c r="FP112" s="426"/>
      <c r="FQ112" s="416"/>
      <c r="FR112" s="416"/>
      <c r="JR112" s="178"/>
      <c r="JS112" s="879"/>
      <c r="JT112" s="880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 s="43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OK112" s="44"/>
    </row>
    <row r="113" spans="2:401" ht="3.65" customHeight="1" x14ac:dyDescent="0.65">
      <c r="B113" s="27"/>
      <c r="C113" s="28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86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 s="902"/>
      <c r="BT113" s="879"/>
      <c r="BU113" s="146"/>
      <c r="BV113" s="147"/>
      <c r="BW113" s="314"/>
      <c r="BX113" s="314"/>
      <c r="BY113" s="314"/>
      <c r="BZ113" s="314"/>
      <c r="CA113" s="314"/>
      <c r="CB113" s="314"/>
      <c r="CC113"/>
      <c r="CD113" s="316"/>
      <c r="CE113" s="416"/>
      <c r="CF113" s="416"/>
      <c r="CG113" s="424"/>
      <c r="CH113" s="450"/>
      <c r="CI113" s="451"/>
      <c r="CJ113" s="451"/>
      <c r="CK113" s="451"/>
      <c r="CL113" s="451"/>
      <c r="CM113" s="451"/>
      <c r="CN113" s="451"/>
      <c r="CO113" s="451"/>
      <c r="CP113" s="451"/>
      <c r="CQ113" s="451"/>
      <c r="CR113" s="451"/>
      <c r="CS113" s="451"/>
      <c r="CT113" s="451"/>
      <c r="CU113" s="451"/>
      <c r="CV113" s="451"/>
      <c r="CW113" s="451"/>
      <c r="CX113" s="451"/>
      <c r="CY113" s="451"/>
      <c r="CZ113" s="451"/>
      <c r="DA113" s="451"/>
      <c r="DB113" s="451"/>
      <c r="DC113" s="992"/>
      <c r="DD113" s="992"/>
      <c r="DE113" s="992"/>
      <c r="DF113" s="992"/>
      <c r="DG113" s="992"/>
      <c r="DH113" s="992"/>
      <c r="DI113" s="992"/>
      <c r="DJ113" s="992"/>
      <c r="DK113" s="451"/>
      <c r="DL113" s="453"/>
      <c r="DM113" s="467"/>
      <c r="DN113" s="450"/>
      <c r="DO113" s="451"/>
      <c r="DP113" s="451"/>
      <c r="DQ113" s="451"/>
      <c r="DR113" s="451"/>
      <c r="DS113" s="451"/>
      <c r="DT113" s="451"/>
      <c r="DU113" s="451"/>
      <c r="DV113" s="451"/>
      <c r="DW113" s="451"/>
      <c r="DX113" s="451"/>
      <c r="DY113" s="451"/>
      <c r="DZ113" s="451"/>
      <c r="EA113" s="451"/>
      <c r="EB113" s="451"/>
      <c r="EC113" s="451"/>
      <c r="ED113" s="451"/>
      <c r="EE113" s="451"/>
      <c r="EF113" s="451"/>
      <c r="EG113" s="451"/>
      <c r="EH113" s="451"/>
      <c r="EI113" s="451"/>
      <c r="EJ113" s="454"/>
      <c r="EK113" s="454"/>
      <c r="EL113" s="454"/>
      <c r="EM113" s="454"/>
      <c r="EN113" s="451"/>
      <c r="EO113" s="451"/>
      <c r="EP113" s="451"/>
      <c r="EQ113" s="451"/>
      <c r="ER113" s="451"/>
      <c r="ES113" s="451"/>
      <c r="ET113" s="451"/>
      <c r="EU113" s="451"/>
      <c r="EV113" s="451"/>
      <c r="EW113" s="451"/>
      <c r="EX113" s="451"/>
      <c r="EY113" s="451"/>
      <c r="EZ113" s="451"/>
      <c r="FA113" s="451"/>
      <c r="FB113" s="451"/>
      <c r="FC113" s="451"/>
      <c r="FD113" s="451"/>
      <c r="FE113" s="451"/>
      <c r="FF113" s="992"/>
      <c r="FG113" s="992"/>
      <c r="FH113" s="992"/>
      <c r="FI113" s="992"/>
      <c r="FJ113" s="992"/>
      <c r="FK113" s="992"/>
      <c r="FL113" s="992"/>
      <c r="FM113" s="992"/>
      <c r="FN113" s="451"/>
      <c r="FO113" s="453"/>
      <c r="FP113" s="426"/>
      <c r="FQ113" s="416"/>
      <c r="FR113" s="416"/>
      <c r="JR113" s="178"/>
      <c r="JS113" s="879"/>
      <c r="JT113" s="880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 s="4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OK113" s="44"/>
    </row>
    <row r="114" spans="2:401" ht="3.65" customHeight="1" x14ac:dyDescent="0.65">
      <c r="B114" s="27"/>
      <c r="C114" s="28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86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 s="902"/>
      <c r="BT114" s="879"/>
      <c r="BU114" s="146"/>
      <c r="BV114" s="147"/>
      <c r="BW114" s="314"/>
      <c r="BX114" s="928">
        <v>400</v>
      </c>
      <c r="BY114" s="928"/>
      <c r="BZ114" s="928"/>
      <c r="CA114" s="928"/>
      <c r="CB114" s="928"/>
      <c r="CC114"/>
      <c r="CD114" s="315"/>
      <c r="CE114" s="416"/>
      <c r="CF114" s="416"/>
      <c r="CG114" s="424"/>
      <c r="CH114" s="450"/>
      <c r="CI114" s="451"/>
      <c r="CJ114" s="451"/>
      <c r="CK114" s="451"/>
      <c r="CL114" s="451"/>
      <c r="CM114" s="451"/>
      <c r="CN114" s="451"/>
      <c r="CO114" s="451"/>
      <c r="CP114" s="451"/>
      <c r="CQ114" s="451"/>
      <c r="CR114" s="451"/>
      <c r="CS114" s="451"/>
      <c r="CT114" s="451"/>
      <c r="CU114" s="451"/>
      <c r="CV114" s="451"/>
      <c r="CW114" s="451"/>
      <c r="CX114" s="451"/>
      <c r="CY114" s="451"/>
      <c r="CZ114" s="451"/>
      <c r="DA114" s="451"/>
      <c r="DB114" s="451"/>
      <c r="DC114" s="459"/>
      <c r="DD114" s="459"/>
      <c r="DE114" s="459"/>
      <c r="DF114" s="459"/>
      <c r="DG114" s="459"/>
      <c r="DH114" s="459"/>
      <c r="DI114" s="459"/>
      <c r="DJ114" s="459"/>
      <c r="DK114" s="451"/>
      <c r="DL114" s="453"/>
      <c r="DM114" s="467"/>
      <c r="DN114" s="450"/>
      <c r="DO114" s="451"/>
      <c r="DP114" s="451"/>
      <c r="DQ114" s="451"/>
      <c r="DR114" s="451"/>
      <c r="DS114" s="451"/>
      <c r="DT114" s="451"/>
      <c r="DU114" s="451"/>
      <c r="DV114" s="451"/>
      <c r="DW114" s="451"/>
      <c r="DX114" s="451"/>
      <c r="DY114" s="451"/>
      <c r="DZ114" s="451"/>
      <c r="EA114" s="451"/>
      <c r="EB114" s="451"/>
      <c r="EC114" s="451"/>
      <c r="ED114" s="451"/>
      <c r="EE114" s="451"/>
      <c r="EF114" s="451"/>
      <c r="EG114" s="451"/>
      <c r="EH114" s="451"/>
      <c r="EI114" s="451"/>
      <c r="EJ114" s="454"/>
      <c r="EK114" s="454"/>
      <c r="EL114" s="454"/>
      <c r="EM114" s="454"/>
      <c r="EN114" s="451"/>
      <c r="EO114" s="451"/>
      <c r="EP114" s="451"/>
      <c r="EQ114" s="451"/>
      <c r="ER114" s="451"/>
      <c r="ES114" s="451"/>
      <c r="ET114" s="451"/>
      <c r="EU114" s="451"/>
      <c r="EV114" s="451"/>
      <c r="EW114" s="451"/>
      <c r="EX114" s="451"/>
      <c r="EY114" s="451"/>
      <c r="EZ114" s="451"/>
      <c r="FA114" s="451"/>
      <c r="FB114" s="451"/>
      <c r="FC114" s="451"/>
      <c r="FD114" s="451"/>
      <c r="FE114" s="451"/>
      <c r="FF114" s="459"/>
      <c r="FG114" s="459"/>
      <c r="FH114" s="459"/>
      <c r="FI114" s="459"/>
      <c r="FJ114" s="459"/>
      <c r="FK114" s="459"/>
      <c r="FL114" s="459"/>
      <c r="FM114" s="459"/>
      <c r="FN114" s="451"/>
      <c r="FO114" s="453"/>
      <c r="FP114" s="426"/>
      <c r="FQ114" s="416"/>
      <c r="FR114" s="416"/>
      <c r="JR114" s="178"/>
      <c r="JS114" s="879"/>
      <c r="JT114" s="880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 s="43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OK114" s="44"/>
    </row>
    <row r="115" spans="2:401" ht="3.65" customHeight="1" x14ac:dyDescent="0.65">
      <c r="B115" s="27"/>
      <c r="C115" s="28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86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 s="902"/>
      <c r="BT115" s="879"/>
      <c r="BU115" s="907" t="e" vm="13">
        <v>#VALUE!</v>
      </c>
      <c r="BV115" s="147"/>
      <c r="BW115" s="314"/>
      <c r="BX115" s="928"/>
      <c r="BY115" s="928"/>
      <c r="BZ115" s="928"/>
      <c r="CA115" s="928"/>
      <c r="CB115" s="928"/>
      <c r="CC115" s="319"/>
      <c r="CD115" s="316"/>
      <c r="CE115" s="416"/>
      <c r="CF115" s="416"/>
      <c r="CG115" s="424"/>
      <c r="CH115" s="450"/>
      <c r="CI115" s="451"/>
      <c r="CJ115" s="451"/>
      <c r="CK115" s="451"/>
      <c r="CL115" s="451"/>
      <c r="CM115" s="451"/>
      <c r="CN115" s="451"/>
      <c r="CO115" s="451"/>
      <c r="CP115" s="451"/>
      <c r="CQ115" s="451"/>
      <c r="CR115" s="451"/>
      <c r="CS115" s="451"/>
      <c r="CT115" s="451"/>
      <c r="CU115" s="451"/>
      <c r="CV115" s="451"/>
      <c r="CW115" s="451"/>
      <c r="CX115" s="451"/>
      <c r="CY115" s="451"/>
      <c r="CZ115" s="451"/>
      <c r="DA115" s="451"/>
      <c r="DB115" s="451"/>
      <c r="DC115" s="459"/>
      <c r="DD115" s="459"/>
      <c r="DE115" s="459"/>
      <c r="DF115" s="459"/>
      <c r="DG115" s="459"/>
      <c r="DH115" s="459"/>
      <c r="DI115" s="459"/>
      <c r="DJ115" s="459"/>
      <c r="DK115" s="451"/>
      <c r="DL115" s="453"/>
      <c r="DM115" s="467"/>
      <c r="DN115" s="450"/>
      <c r="DO115" s="451"/>
      <c r="DP115" s="451"/>
      <c r="DQ115" s="451"/>
      <c r="DR115" s="451"/>
      <c r="DS115" s="451"/>
      <c r="DT115" s="451"/>
      <c r="DU115" s="451"/>
      <c r="DV115" s="451"/>
      <c r="DW115" s="451"/>
      <c r="DX115" s="451"/>
      <c r="DY115" s="451"/>
      <c r="DZ115" s="451"/>
      <c r="EA115" s="451"/>
      <c r="EB115" s="451"/>
      <c r="EC115" s="451"/>
      <c r="ED115" s="451"/>
      <c r="EE115" s="451"/>
      <c r="EF115" s="451"/>
      <c r="EG115" s="451"/>
      <c r="EH115" s="451"/>
      <c r="EI115" s="451"/>
      <c r="EJ115" s="454"/>
      <c r="EK115" s="454"/>
      <c r="EL115" s="454"/>
      <c r="EM115" s="454"/>
      <c r="EN115" s="451"/>
      <c r="EO115" s="451"/>
      <c r="EP115" s="451"/>
      <c r="EQ115" s="451"/>
      <c r="ER115" s="451"/>
      <c r="ES115" s="451"/>
      <c r="ET115" s="451"/>
      <c r="EU115" s="451"/>
      <c r="EV115" s="451"/>
      <c r="EW115" s="451"/>
      <c r="EX115" s="451"/>
      <c r="EY115" s="451"/>
      <c r="EZ115" s="451"/>
      <c r="FA115" s="451"/>
      <c r="FB115" s="451"/>
      <c r="FC115" s="451"/>
      <c r="FD115" s="451"/>
      <c r="FE115" s="451"/>
      <c r="FF115" s="459"/>
      <c r="FG115" s="459"/>
      <c r="FH115" s="459"/>
      <c r="FI115" s="459"/>
      <c r="FJ115" s="459"/>
      <c r="FK115" s="459"/>
      <c r="FL115" s="459"/>
      <c r="FM115" s="459"/>
      <c r="FN115" s="451"/>
      <c r="FO115" s="453"/>
      <c r="FP115" s="426"/>
      <c r="FQ115" s="416"/>
      <c r="FR115" s="416"/>
      <c r="JR115" s="896" t="e" vm="13">
        <v>#VALUE!</v>
      </c>
      <c r="JS115" s="879"/>
      <c r="JT115" s="880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 s="43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OK115" s="44"/>
    </row>
    <row r="116" spans="2:401" ht="3.65" customHeight="1" x14ac:dyDescent="0.65">
      <c r="B116" s="27"/>
      <c r="C116" s="28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8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 s="902"/>
      <c r="BT116" s="879"/>
      <c r="BU116" s="907"/>
      <c r="BV116" s="147"/>
      <c r="BW116" s="314"/>
      <c r="BX116" s="314"/>
      <c r="BY116" s="314"/>
      <c r="BZ116" s="314"/>
      <c r="CA116" s="314"/>
      <c r="CB116" s="314"/>
      <c r="CC116"/>
      <c r="CD116" s="315"/>
      <c r="CE116" s="416"/>
      <c r="CF116" s="416"/>
      <c r="CG116" s="424"/>
      <c r="CH116" s="450"/>
      <c r="CI116" s="451"/>
      <c r="CJ116" s="451"/>
      <c r="CK116" s="451"/>
      <c r="CL116" s="451"/>
      <c r="CM116" s="451"/>
      <c r="CN116" s="451"/>
      <c r="CO116" s="451"/>
      <c r="CP116" s="451"/>
      <c r="CQ116" s="451"/>
      <c r="CR116" s="451"/>
      <c r="CS116" s="451"/>
      <c r="CT116" s="451"/>
      <c r="CU116" s="451"/>
      <c r="CV116" s="451"/>
      <c r="CW116" s="451"/>
      <c r="CX116" s="451"/>
      <c r="CY116" s="451"/>
      <c r="CZ116" s="451"/>
      <c r="DA116" s="451"/>
      <c r="DB116" s="451"/>
      <c r="DC116" s="459"/>
      <c r="DD116" s="459"/>
      <c r="DE116" s="459"/>
      <c r="DF116" s="459"/>
      <c r="DG116" s="459"/>
      <c r="DH116" s="459"/>
      <c r="DI116" s="459"/>
      <c r="DJ116" s="459"/>
      <c r="DK116" s="451"/>
      <c r="DL116" s="453"/>
      <c r="DM116" s="467"/>
      <c r="DN116" s="450"/>
      <c r="DO116" s="451"/>
      <c r="DP116" s="451"/>
      <c r="DQ116" s="451"/>
      <c r="DR116" s="451"/>
      <c r="DS116" s="451"/>
      <c r="DT116" s="451"/>
      <c r="DU116" s="451"/>
      <c r="DV116" s="451"/>
      <c r="DW116" s="451"/>
      <c r="DX116" s="451"/>
      <c r="DY116" s="451"/>
      <c r="DZ116" s="451"/>
      <c r="EA116" s="451"/>
      <c r="EB116" s="451"/>
      <c r="EC116" s="451"/>
      <c r="ED116" s="451"/>
      <c r="EE116" s="451"/>
      <c r="EF116" s="451"/>
      <c r="EG116" s="451"/>
      <c r="EH116" s="451"/>
      <c r="EI116" s="451"/>
      <c r="EJ116" s="454"/>
      <c r="EK116" s="454"/>
      <c r="EL116" s="454"/>
      <c r="EM116" s="454"/>
      <c r="EN116" s="451"/>
      <c r="EO116" s="451"/>
      <c r="EP116" s="451"/>
      <c r="EQ116" s="451"/>
      <c r="ER116" s="451"/>
      <c r="ES116" s="451"/>
      <c r="ET116" s="451"/>
      <c r="EU116" s="451"/>
      <c r="EV116" s="451"/>
      <c r="EW116" s="451"/>
      <c r="EX116" s="451"/>
      <c r="EY116" s="451"/>
      <c r="EZ116" s="451"/>
      <c r="FA116" s="451"/>
      <c r="FB116" s="451"/>
      <c r="FC116" s="451"/>
      <c r="FD116" s="451"/>
      <c r="FE116" s="451"/>
      <c r="FF116" s="459"/>
      <c r="FG116" s="459"/>
      <c r="FH116" s="459"/>
      <c r="FI116" s="459"/>
      <c r="FJ116" s="459"/>
      <c r="FK116" s="459"/>
      <c r="FL116" s="459"/>
      <c r="FM116" s="459"/>
      <c r="FN116" s="451"/>
      <c r="FO116" s="453"/>
      <c r="FP116" s="426"/>
      <c r="FQ116" s="416"/>
      <c r="FR116" s="416"/>
      <c r="JR116" s="896"/>
      <c r="JS116" s="879"/>
      <c r="JT116" s="880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 s="43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OK116" s="44"/>
    </row>
    <row r="117" spans="2:401" ht="3.65" customHeight="1" x14ac:dyDescent="0.65">
      <c r="B117" s="27"/>
      <c r="C117" s="28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86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 s="902"/>
      <c r="BT117" s="879"/>
      <c r="BU117" s="146"/>
      <c r="BV117" s="158"/>
      <c r="BW117" s="314"/>
      <c r="BX117" s="314"/>
      <c r="BY117" s="314"/>
      <c r="BZ117" s="314"/>
      <c r="CA117" s="314"/>
      <c r="CB117" s="314"/>
      <c r="CC117"/>
      <c r="CD117" s="316"/>
      <c r="CE117" s="416"/>
      <c r="CF117" s="416"/>
      <c r="CG117" s="424"/>
      <c r="CH117" s="450"/>
      <c r="CI117" s="451"/>
      <c r="CJ117" s="451"/>
      <c r="CK117" s="451"/>
      <c r="CL117" s="451"/>
      <c r="CM117" s="451"/>
      <c r="CN117" s="451"/>
      <c r="CO117" s="451"/>
      <c r="CP117" s="451"/>
      <c r="CQ117" s="451"/>
      <c r="CR117" s="451"/>
      <c r="CS117" s="451"/>
      <c r="CT117" s="451"/>
      <c r="CU117" s="451"/>
      <c r="CV117" s="451"/>
      <c r="CW117" s="451"/>
      <c r="CX117" s="451"/>
      <c r="CY117" s="451"/>
      <c r="CZ117" s="451"/>
      <c r="DA117" s="451"/>
      <c r="DB117" s="451"/>
      <c r="DC117" s="459"/>
      <c r="DD117" s="459"/>
      <c r="DE117" s="459"/>
      <c r="DF117" s="459"/>
      <c r="DG117" s="459"/>
      <c r="DH117" s="459"/>
      <c r="DI117" s="459"/>
      <c r="DJ117" s="459"/>
      <c r="DK117" s="451"/>
      <c r="DL117" s="453"/>
      <c r="DM117" s="467"/>
      <c r="DN117" s="450"/>
      <c r="DO117" s="451"/>
      <c r="DP117" s="451"/>
      <c r="DQ117" s="451"/>
      <c r="DR117" s="451"/>
      <c r="DS117" s="451"/>
      <c r="DT117" s="451"/>
      <c r="DU117" s="451"/>
      <c r="DV117" s="451"/>
      <c r="DW117" s="451"/>
      <c r="DX117" s="451"/>
      <c r="DY117" s="451"/>
      <c r="DZ117" s="451"/>
      <c r="EA117" s="451"/>
      <c r="EB117" s="451"/>
      <c r="EC117" s="451"/>
      <c r="ED117" s="451"/>
      <c r="EE117" s="451"/>
      <c r="EF117" s="451"/>
      <c r="EG117" s="451"/>
      <c r="EH117" s="451"/>
      <c r="EI117" s="451"/>
      <c r="EJ117" s="454"/>
      <c r="EK117" s="454"/>
      <c r="EL117" s="454"/>
      <c r="EM117" s="454"/>
      <c r="EN117" s="451"/>
      <c r="EO117" s="451"/>
      <c r="EP117" s="451"/>
      <c r="EQ117" s="451"/>
      <c r="ER117" s="451"/>
      <c r="ES117" s="451"/>
      <c r="ET117" s="451"/>
      <c r="EU117" s="451"/>
      <c r="EV117" s="451"/>
      <c r="EW117" s="451"/>
      <c r="EX117" s="451"/>
      <c r="EY117" s="451"/>
      <c r="EZ117" s="451"/>
      <c r="FA117" s="451"/>
      <c r="FB117" s="451"/>
      <c r="FC117" s="451"/>
      <c r="FD117" s="451"/>
      <c r="FE117" s="451"/>
      <c r="FF117" s="459"/>
      <c r="FG117" s="459"/>
      <c r="FH117" s="459"/>
      <c r="FI117" s="459"/>
      <c r="FJ117" s="459"/>
      <c r="FK117" s="459"/>
      <c r="FL117" s="459"/>
      <c r="FM117" s="459"/>
      <c r="FN117" s="451"/>
      <c r="FO117" s="453"/>
      <c r="FP117" s="426"/>
      <c r="FQ117" s="416"/>
      <c r="FR117" s="416"/>
      <c r="FU117" s="388"/>
      <c r="FV117" s="388"/>
      <c r="FW117" s="388"/>
      <c r="FX117" s="388"/>
      <c r="FY117" s="388"/>
      <c r="FZ117" s="388"/>
      <c r="GA117" s="388"/>
      <c r="GB117" s="388"/>
      <c r="GC117" s="388"/>
      <c r="GD117" s="388"/>
      <c r="GE117" s="388"/>
      <c r="GF117" s="388"/>
      <c r="GG117" s="388"/>
      <c r="GH117" s="374"/>
      <c r="GI117" s="374"/>
      <c r="GJ117" s="374"/>
      <c r="GL117" s="383"/>
      <c r="GM117" s="383"/>
      <c r="GN117" s="383"/>
      <c r="GO117" s="383"/>
      <c r="GP117" s="383"/>
      <c r="GQ117" s="383"/>
      <c r="GR117" s="383"/>
      <c r="GS117" s="383"/>
      <c r="GT117" s="383"/>
      <c r="GU117" s="383"/>
      <c r="GV117" s="383"/>
      <c r="GW117" s="383"/>
      <c r="GX117" s="383"/>
      <c r="GY117" s="383"/>
      <c r="GZ117" s="383"/>
      <c r="HA117" s="383"/>
      <c r="HB117" s="383"/>
      <c r="HC117" s="383"/>
      <c r="HD117" s="383"/>
      <c r="HE117" s="383"/>
      <c r="HF117" s="383"/>
      <c r="HG117" s="383"/>
      <c r="HH117" s="383"/>
      <c r="HI117" s="383"/>
      <c r="HJ117" s="383"/>
      <c r="HK117" s="383"/>
      <c r="HL117" s="383"/>
      <c r="HM117" s="383"/>
      <c r="HN117" s="383"/>
      <c r="HO117" s="383"/>
      <c r="HP117" s="383"/>
      <c r="HQ117" s="383"/>
      <c r="HR117" s="383"/>
      <c r="HS117" s="383"/>
      <c r="HT117" s="383"/>
      <c r="HU117" s="383"/>
      <c r="HV117" s="383"/>
      <c r="HW117" s="383"/>
      <c r="HX117" s="383"/>
      <c r="HY117" s="383"/>
      <c r="HZ117" s="383"/>
      <c r="IA117" s="383"/>
      <c r="IB117" s="383"/>
      <c r="IC117" s="383"/>
      <c r="ID117" s="383"/>
      <c r="IE117" s="383"/>
      <c r="IF117" s="383"/>
      <c r="IH117" s="378"/>
      <c r="II117" s="378"/>
      <c r="IJ117" s="378"/>
      <c r="IK117" s="378"/>
      <c r="IL117" s="378"/>
      <c r="IM117" s="378"/>
      <c r="IN117" s="378"/>
      <c r="IO117" s="378"/>
      <c r="IP117" s="378"/>
      <c r="IQ117" s="378"/>
      <c r="IS117" s="385"/>
      <c r="IT117" s="385"/>
      <c r="IU117" s="385"/>
      <c r="IV117" s="385"/>
      <c r="IX117" s="372"/>
      <c r="IY117" s="372"/>
      <c r="IZ117" s="372"/>
      <c r="JA117" s="372"/>
      <c r="JB117" s="372"/>
      <c r="JC117" s="372"/>
      <c r="JD117" s="372"/>
      <c r="JE117" s="372"/>
      <c r="JF117" s="372"/>
      <c r="JG117" s="372"/>
      <c r="JH117" s="372"/>
      <c r="JI117" s="372"/>
      <c r="JR117" s="178"/>
      <c r="JS117" s="879"/>
      <c r="JT117" s="880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 s="43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OK117" s="44"/>
    </row>
    <row r="118" spans="2:401" ht="3.65" customHeight="1" x14ac:dyDescent="0.65">
      <c r="B118" s="27"/>
      <c r="C118" s="28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86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 s="902"/>
      <c r="BT118" s="879"/>
      <c r="BU118" s="146"/>
      <c r="BV118" s="158"/>
      <c r="BW118" s="314"/>
      <c r="BX118" s="314"/>
      <c r="BY118" s="314"/>
      <c r="BZ118" s="314"/>
      <c r="CA118" s="314"/>
      <c r="CB118" s="314"/>
      <c r="CC118" s="317"/>
      <c r="CD118" s="318"/>
      <c r="CE118" s="416"/>
      <c r="CF118" s="416"/>
      <c r="CG118" s="424"/>
      <c r="CH118" s="450"/>
      <c r="CI118" s="451"/>
      <c r="CJ118" s="451"/>
      <c r="CK118" s="451"/>
      <c r="CL118" s="451"/>
      <c r="CM118" s="451"/>
      <c r="CN118" s="451"/>
      <c r="CO118" s="451"/>
      <c r="CP118" s="451"/>
      <c r="CQ118" s="451"/>
      <c r="CR118" s="451"/>
      <c r="CS118" s="451"/>
      <c r="CT118" s="451"/>
      <c r="CU118" s="451"/>
      <c r="CV118" s="451"/>
      <c r="CW118" s="451"/>
      <c r="CX118" s="451"/>
      <c r="CY118" s="451"/>
      <c r="CZ118" s="451"/>
      <c r="DA118" s="451"/>
      <c r="DB118" s="451"/>
      <c r="DC118" s="459"/>
      <c r="DD118" s="459"/>
      <c r="DE118" s="459"/>
      <c r="DF118" s="459"/>
      <c r="DG118" s="459"/>
      <c r="DH118" s="459"/>
      <c r="DI118" s="459"/>
      <c r="DJ118" s="459"/>
      <c r="DK118" s="451"/>
      <c r="DL118" s="453"/>
      <c r="DM118" s="467"/>
      <c r="DN118" s="450"/>
      <c r="DO118" s="451"/>
      <c r="DP118" s="451"/>
      <c r="DQ118" s="451"/>
      <c r="DR118" s="451"/>
      <c r="DS118" s="451"/>
      <c r="DT118" s="451"/>
      <c r="DU118" s="451"/>
      <c r="DV118" s="451"/>
      <c r="DW118" s="451"/>
      <c r="DX118" s="451"/>
      <c r="DY118" s="451"/>
      <c r="DZ118" s="451"/>
      <c r="EA118" s="451"/>
      <c r="EB118" s="451"/>
      <c r="EC118" s="451"/>
      <c r="ED118" s="451"/>
      <c r="EE118" s="451"/>
      <c r="EF118" s="451"/>
      <c r="EG118" s="451"/>
      <c r="EH118" s="451"/>
      <c r="EI118" s="451"/>
      <c r="EJ118" s="454"/>
      <c r="EK118" s="454"/>
      <c r="EL118" s="454"/>
      <c r="EM118" s="454"/>
      <c r="EN118" s="451"/>
      <c r="EO118" s="451"/>
      <c r="EP118" s="451"/>
      <c r="EQ118" s="451"/>
      <c r="ER118" s="451"/>
      <c r="ES118" s="451"/>
      <c r="ET118" s="451"/>
      <c r="EU118" s="451"/>
      <c r="EV118" s="451"/>
      <c r="EW118" s="451"/>
      <c r="EX118" s="451"/>
      <c r="EY118" s="451"/>
      <c r="EZ118" s="451"/>
      <c r="FA118" s="451"/>
      <c r="FB118" s="451"/>
      <c r="FC118" s="451"/>
      <c r="FD118" s="451"/>
      <c r="FE118" s="451"/>
      <c r="FF118" s="459"/>
      <c r="FG118" s="459"/>
      <c r="FH118" s="459"/>
      <c r="FI118" s="459"/>
      <c r="FJ118" s="459"/>
      <c r="FK118" s="459"/>
      <c r="FL118" s="459"/>
      <c r="FM118" s="459"/>
      <c r="FN118" s="451"/>
      <c r="FO118" s="453"/>
      <c r="FP118" s="426"/>
      <c r="FQ118" s="416"/>
      <c r="FR118" s="416"/>
      <c r="JR118" s="178"/>
      <c r="JS118" s="879"/>
      <c r="JT118" s="880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 s="43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OK118" s="44"/>
    </row>
    <row r="119" spans="2:401" ht="3.65" customHeight="1" x14ac:dyDescent="0.65">
      <c r="B119" s="27"/>
      <c r="C119" s="28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86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 s="902"/>
      <c r="BT119" s="879"/>
      <c r="BU119" s="146"/>
      <c r="BV119" s="147"/>
      <c r="BW119" s="314"/>
      <c r="BX119" s="314"/>
      <c r="BY119" s="314"/>
      <c r="BZ119" s="314"/>
      <c r="CA119" s="314"/>
      <c r="CB119" s="314"/>
      <c r="CC119" s="317"/>
      <c r="CD119" s="312"/>
      <c r="CE119" s="416"/>
      <c r="CF119" s="416"/>
      <c r="CG119" s="424"/>
      <c r="CH119" s="450"/>
      <c r="CI119" s="451"/>
      <c r="CJ119" s="451"/>
      <c r="CK119" s="451"/>
      <c r="CL119" s="451"/>
      <c r="CM119" s="451"/>
      <c r="CN119" s="451"/>
      <c r="CO119" s="451"/>
      <c r="CP119" s="451"/>
      <c r="CQ119" s="451"/>
      <c r="CR119" s="451"/>
      <c r="CS119" s="451"/>
      <c r="CT119" s="451"/>
      <c r="CU119" s="451"/>
      <c r="CV119" s="451"/>
      <c r="CW119" s="451"/>
      <c r="CX119" s="451"/>
      <c r="CY119" s="451"/>
      <c r="CZ119" s="451"/>
      <c r="DA119" s="451"/>
      <c r="DB119" s="451"/>
      <c r="DC119" s="459"/>
      <c r="DD119" s="459"/>
      <c r="DE119" s="459"/>
      <c r="DF119" s="459"/>
      <c r="DG119" s="459"/>
      <c r="DH119" s="459"/>
      <c r="DI119" s="459"/>
      <c r="DJ119" s="459"/>
      <c r="DK119" s="451"/>
      <c r="DL119" s="453"/>
      <c r="DM119" s="467"/>
      <c r="DN119" s="450"/>
      <c r="DO119" s="451"/>
      <c r="DP119" s="451"/>
      <c r="DQ119" s="451"/>
      <c r="DR119" s="451"/>
      <c r="DS119" s="451"/>
      <c r="DT119" s="451"/>
      <c r="DU119" s="451"/>
      <c r="DV119" s="451"/>
      <c r="DW119" s="451"/>
      <c r="DX119" s="451"/>
      <c r="DY119" s="451"/>
      <c r="DZ119" s="451"/>
      <c r="EA119" s="451"/>
      <c r="EB119" s="451"/>
      <c r="EC119" s="451"/>
      <c r="ED119" s="451"/>
      <c r="EE119" s="451"/>
      <c r="EF119" s="451"/>
      <c r="EG119" s="451"/>
      <c r="EH119" s="451"/>
      <c r="EI119" s="451"/>
      <c r="EJ119" s="454"/>
      <c r="EK119" s="454"/>
      <c r="EL119" s="454"/>
      <c r="EM119" s="454"/>
      <c r="EN119" s="451"/>
      <c r="EO119" s="451"/>
      <c r="EP119" s="451"/>
      <c r="EQ119" s="451"/>
      <c r="ER119" s="451"/>
      <c r="ES119" s="451"/>
      <c r="ET119" s="451"/>
      <c r="EU119" s="451"/>
      <c r="EV119" s="451"/>
      <c r="EW119" s="451"/>
      <c r="EX119" s="451"/>
      <c r="EY119" s="451"/>
      <c r="EZ119" s="451"/>
      <c r="FA119" s="451"/>
      <c r="FB119" s="451"/>
      <c r="FC119" s="451"/>
      <c r="FD119" s="451"/>
      <c r="FE119" s="451"/>
      <c r="FF119" s="459"/>
      <c r="FG119" s="459"/>
      <c r="FH119" s="459"/>
      <c r="FI119" s="459"/>
      <c r="FJ119" s="459"/>
      <c r="FK119" s="459"/>
      <c r="FL119" s="459"/>
      <c r="FM119" s="459"/>
      <c r="FN119" s="451"/>
      <c r="FO119" s="453"/>
      <c r="FP119" s="426"/>
      <c r="FQ119" s="416"/>
      <c r="FR119" s="416"/>
      <c r="JR119" s="178"/>
      <c r="JS119" s="879"/>
      <c r="JT119" s="880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 s="43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OK119" s="44"/>
    </row>
    <row r="120" spans="2:401" ht="3.65" customHeight="1" x14ac:dyDescent="0.65">
      <c r="B120" s="27"/>
      <c r="C120" s="28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86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 s="902"/>
      <c r="BT120" s="879"/>
      <c r="BU120" s="146"/>
      <c r="BV120" s="147"/>
      <c r="BW120" s="314"/>
      <c r="BX120" s="314"/>
      <c r="BY120" s="314"/>
      <c r="BZ120" s="314"/>
      <c r="CA120" s="314"/>
      <c r="CB120" s="314"/>
      <c r="CC120"/>
      <c r="CD120" s="315"/>
      <c r="CE120" s="416"/>
      <c r="CF120" s="416"/>
      <c r="CG120" s="424"/>
      <c r="CH120" s="450"/>
      <c r="CI120" s="451"/>
      <c r="CJ120" s="451"/>
      <c r="CK120" s="451"/>
      <c r="CL120" s="451"/>
      <c r="CM120" s="451"/>
      <c r="CN120" s="451"/>
      <c r="CO120" s="451"/>
      <c r="CP120" s="451"/>
      <c r="CQ120" s="451"/>
      <c r="CR120" s="451"/>
      <c r="CS120" s="451"/>
      <c r="CT120" s="451"/>
      <c r="CU120" s="451"/>
      <c r="CV120" s="451"/>
      <c r="CW120" s="451"/>
      <c r="CX120" s="451"/>
      <c r="CY120" s="451"/>
      <c r="CZ120" s="451"/>
      <c r="DA120" s="451"/>
      <c r="DB120" s="451"/>
      <c r="DC120" s="459"/>
      <c r="DD120" s="459"/>
      <c r="DE120" s="459"/>
      <c r="DF120" s="459"/>
      <c r="DG120" s="459"/>
      <c r="DH120" s="459"/>
      <c r="DI120" s="459"/>
      <c r="DJ120" s="459"/>
      <c r="DK120" s="451"/>
      <c r="DL120" s="453"/>
      <c r="DM120" s="467"/>
      <c r="DN120" s="450"/>
      <c r="DO120" s="451"/>
      <c r="DP120" s="451"/>
      <c r="DQ120" s="451"/>
      <c r="DR120" s="451"/>
      <c r="DS120" s="451"/>
      <c r="DT120" s="451"/>
      <c r="DU120" s="451"/>
      <c r="DV120" s="451"/>
      <c r="DW120" s="451"/>
      <c r="DX120" s="451"/>
      <c r="DY120" s="451"/>
      <c r="DZ120" s="451"/>
      <c r="EA120" s="451"/>
      <c r="EB120" s="451"/>
      <c r="EC120" s="451"/>
      <c r="ED120" s="451"/>
      <c r="EE120" s="451"/>
      <c r="EF120" s="451"/>
      <c r="EG120" s="451"/>
      <c r="EH120" s="451"/>
      <c r="EI120" s="451"/>
      <c r="EJ120" s="454"/>
      <c r="EK120" s="454"/>
      <c r="EL120" s="454"/>
      <c r="EM120" s="454"/>
      <c r="EN120" s="451"/>
      <c r="EO120" s="451"/>
      <c r="EP120" s="451"/>
      <c r="EQ120" s="451"/>
      <c r="ER120" s="451"/>
      <c r="ES120" s="451"/>
      <c r="ET120" s="451"/>
      <c r="EU120" s="451"/>
      <c r="EV120" s="451"/>
      <c r="EW120" s="451"/>
      <c r="EX120" s="451"/>
      <c r="EY120" s="451"/>
      <c r="EZ120" s="451"/>
      <c r="FA120" s="451"/>
      <c r="FB120" s="451"/>
      <c r="FC120" s="451"/>
      <c r="FD120" s="451"/>
      <c r="FE120" s="451"/>
      <c r="FF120" s="459"/>
      <c r="FG120" s="459"/>
      <c r="FH120" s="459"/>
      <c r="FI120" s="459"/>
      <c r="FJ120" s="459"/>
      <c r="FK120" s="459"/>
      <c r="FL120" s="459"/>
      <c r="FM120" s="459"/>
      <c r="FN120" s="451"/>
      <c r="FO120" s="453"/>
      <c r="FP120" s="426"/>
      <c r="FQ120" s="416"/>
      <c r="FR120" s="416"/>
      <c r="JR120" s="178"/>
      <c r="JS120" s="879"/>
      <c r="JT120" s="88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 s="43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OK120" s="44"/>
    </row>
    <row r="121" spans="2:401" ht="3.65" customHeight="1" x14ac:dyDescent="0.65">
      <c r="B121" s="27"/>
      <c r="C121" s="28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86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 s="902"/>
      <c r="BT121" s="879"/>
      <c r="BU121" s="146"/>
      <c r="BV121" s="147"/>
      <c r="BW121" s="314"/>
      <c r="BX121" s="314"/>
      <c r="BY121" s="314"/>
      <c r="BZ121" s="314"/>
      <c r="CA121" s="314"/>
      <c r="CB121" s="314"/>
      <c r="CC121"/>
      <c r="CD121" s="316"/>
      <c r="CE121" s="416"/>
      <c r="CF121" s="416"/>
      <c r="CG121" s="424"/>
      <c r="CH121" s="450"/>
      <c r="CI121" s="451"/>
      <c r="CJ121" s="451"/>
      <c r="CK121" s="451"/>
      <c r="CL121" s="451"/>
      <c r="CM121" s="451"/>
      <c r="CN121" s="451"/>
      <c r="CO121" s="451"/>
      <c r="CP121" s="451"/>
      <c r="CQ121" s="451"/>
      <c r="CR121" s="451"/>
      <c r="CS121" s="451"/>
      <c r="CT121" s="451"/>
      <c r="CU121" s="451"/>
      <c r="CV121" s="451"/>
      <c r="CW121" s="451"/>
      <c r="CX121" s="451"/>
      <c r="CY121" s="451"/>
      <c r="CZ121" s="451"/>
      <c r="DA121" s="451"/>
      <c r="DB121" s="451"/>
      <c r="DC121" s="459"/>
      <c r="DD121" s="459"/>
      <c r="DE121" s="459"/>
      <c r="DF121" s="459"/>
      <c r="DG121" s="459"/>
      <c r="DH121" s="459"/>
      <c r="DI121" s="459"/>
      <c r="DJ121" s="459"/>
      <c r="DK121" s="451"/>
      <c r="DL121" s="453"/>
      <c r="DM121" s="467"/>
      <c r="DN121" s="450"/>
      <c r="DO121" s="451"/>
      <c r="DP121" s="451"/>
      <c r="DQ121" s="451"/>
      <c r="DR121" s="451"/>
      <c r="DS121" s="451"/>
      <c r="DT121" s="451"/>
      <c r="DU121" s="451"/>
      <c r="DV121" s="451"/>
      <c r="DW121" s="451"/>
      <c r="DX121" s="451"/>
      <c r="DY121" s="451"/>
      <c r="DZ121" s="451"/>
      <c r="EA121" s="451"/>
      <c r="EB121" s="451"/>
      <c r="EC121" s="451"/>
      <c r="ED121" s="451"/>
      <c r="EE121" s="451"/>
      <c r="EF121" s="451"/>
      <c r="EG121" s="451"/>
      <c r="EH121" s="451"/>
      <c r="EI121" s="451"/>
      <c r="EJ121" s="454"/>
      <c r="EK121" s="454"/>
      <c r="EL121" s="454"/>
      <c r="EM121" s="454"/>
      <c r="EN121" s="451"/>
      <c r="EO121" s="451"/>
      <c r="EP121" s="451"/>
      <c r="EQ121" s="451"/>
      <c r="ER121" s="451"/>
      <c r="ES121" s="451"/>
      <c r="ET121" s="451"/>
      <c r="EU121" s="451"/>
      <c r="EV121" s="451"/>
      <c r="EW121" s="451"/>
      <c r="EX121" s="451"/>
      <c r="EY121" s="451"/>
      <c r="EZ121" s="451"/>
      <c r="FA121" s="451"/>
      <c r="FB121" s="451"/>
      <c r="FC121" s="451"/>
      <c r="FD121" s="451"/>
      <c r="FE121" s="451"/>
      <c r="FF121" s="459"/>
      <c r="FG121" s="459"/>
      <c r="FH121" s="459"/>
      <c r="FI121" s="459"/>
      <c r="FJ121" s="459"/>
      <c r="FK121" s="459"/>
      <c r="FL121" s="459"/>
      <c r="FM121" s="459"/>
      <c r="FN121" s="451"/>
      <c r="FO121" s="453"/>
      <c r="FP121" s="426"/>
      <c r="FQ121" s="416"/>
      <c r="FR121" s="416"/>
      <c r="JR121" s="178"/>
      <c r="JS121" s="879"/>
      <c r="JT121" s="880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 s="43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OK121" s="44"/>
    </row>
    <row r="122" spans="2:401" ht="3.65" customHeight="1" x14ac:dyDescent="0.65">
      <c r="B122" s="27"/>
      <c r="C122" s="28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86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 s="903"/>
      <c r="BT122" s="881"/>
      <c r="BU122" s="157"/>
      <c r="BV122" s="147"/>
      <c r="BW122" s="314"/>
      <c r="BX122" s="928">
        <v>300</v>
      </c>
      <c r="BY122" s="928"/>
      <c r="BZ122" s="928"/>
      <c r="CA122" s="928"/>
      <c r="CB122" s="928"/>
      <c r="CC122"/>
      <c r="CD122" s="315"/>
      <c r="CE122" s="416"/>
      <c r="CF122" s="416"/>
      <c r="CG122" s="424"/>
      <c r="CH122" s="450"/>
      <c r="CI122" s="451"/>
      <c r="CJ122" s="451"/>
      <c r="CK122" s="451"/>
      <c r="CL122" s="451"/>
      <c r="CM122" s="451"/>
      <c r="CN122" s="451"/>
      <c r="CO122" s="451"/>
      <c r="CP122" s="451"/>
      <c r="CQ122" s="451"/>
      <c r="CR122" s="451"/>
      <c r="CS122" s="451"/>
      <c r="CT122" s="451"/>
      <c r="CU122" s="451"/>
      <c r="CV122" s="451"/>
      <c r="CW122" s="451"/>
      <c r="CX122" s="451"/>
      <c r="CY122" s="451"/>
      <c r="CZ122" s="451"/>
      <c r="DA122" s="451"/>
      <c r="DB122" s="451"/>
      <c r="DC122" s="459"/>
      <c r="DD122" s="459"/>
      <c r="DE122" s="459"/>
      <c r="DF122" s="459"/>
      <c r="DG122" s="459"/>
      <c r="DH122" s="459"/>
      <c r="DI122" s="459"/>
      <c r="DJ122" s="459"/>
      <c r="DK122" s="451"/>
      <c r="DL122" s="453"/>
      <c r="DM122" s="467"/>
      <c r="DN122" s="450"/>
      <c r="DO122" s="451"/>
      <c r="DP122" s="451"/>
      <c r="DQ122" s="451"/>
      <c r="DR122" s="451"/>
      <c r="DS122" s="451"/>
      <c r="DT122" s="451"/>
      <c r="DU122" s="451"/>
      <c r="DV122" s="451"/>
      <c r="DW122" s="451"/>
      <c r="DX122" s="451"/>
      <c r="DY122" s="451"/>
      <c r="DZ122" s="451"/>
      <c r="EA122" s="451"/>
      <c r="EB122" s="451"/>
      <c r="EC122" s="451"/>
      <c r="ED122" s="451"/>
      <c r="EE122" s="451"/>
      <c r="EF122" s="451"/>
      <c r="EG122" s="451"/>
      <c r="EH122" s="451"/>
      <c r="EI122" s="451"/>
      <c r="EJ122" s="454"/>
      <c r="EK122" s="454"/>
      <c r="EL122" s="454"/>
      <c r="EM122" s="454"/>
      <c r="EN122" s="451"/>
      <c r="EO122" s="451"/>
      <c r="EP122" s="451"/>
      <c r="EQ122" s="451"/>
      <c r="ER122" s="451"/>
      <c r="ES122" s="451"/>
      <c r="ET122" s="451"/>
      <c r="EU122" s="451"/>
      <c r="EV122" s="451"/>
      <c r="EW122" s="451"/>
      <c r="EX122" s="451"/>
      <c r="EY122" s="451"/>
      <c r="EZ122" s="451"/>
      <c r="FA122" s="451"/>
      <c r="FB122" s="451"/>
      <c r="FC122" s="451"/>
      <c r="FD122" s="451"/>
      <c r="FE122" s="451"/>
      <c r="FF122" s="459"/>
      <c r="FG122" s="459"/>
      <c r="FH122" s="459"/>
      <c r="FI122" s="459"/>
      <c r="FJ122" s="459"/>
      <c r="FK122" s="459"/>
      <c r="FL122" s="459"/>
      <c r="FM122" s="459"/>
      <c r="FN122" s="451"/>
      <c r="FO122" s="453"/>
      <c r="FP122" s="426"/>
      <c r="FQ122" s="416"/>
      <c r="FR122" s="416"/>
      <c r="JR122" s="181"/>
      <c r="JS122" s="881"/>
      <c r="JT122" s="88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 s="43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OK122" s="44"/>
    </row>
    <row r="123" spans="2:401" ht="3.65" customHeight="1" x14ac:dyDescent="0.65">
      <c r="B123" s="27"/>
      <c r="C123" s="28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86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 s="900" t="s">
        <v>58</v>
      </c>
      <c r="BT123" s="901"/>
      <c r="BU123" s="146"/>
      <c r="BV123" s="147"/>
      <c r="BW123" s="314"/>
      <c r="BX123" s="928"/>
      <c r="BY123" s="928"/>
      <c r="BZ123" s="928"/>
      <c r="CA123" s="928"/>
      <c r="CB123" s="928"/>
      <c r="CC123" s="319"/>
      <c r="CD123" s="316"/>
      <c r="CE123" s="416"/>
      <c r="CF123" s="416"/>
      <c r="CG123" s="424"/>
      <c r="CH123" s="450"/>
      <c r="CI123" s="451"/>
      <c r="CJ123" s="451"/>
      <c r="CK123" s="451"/>
      <c r="CL123" s="451"/>
      <c r="CM123" s="451"/>
      <c r="CN123" s="451"/>
      <c r="CO123" s="451"/>
      <c r="CP123" s="451"/>
      <c r="CQ123" s="451"/>
      <c r="CR123" s="451"/>
      <c r="CS123" s="451"/>
      <c r="CT123" s="451"/>
      <c r="CU123" s="451"/>
      <c r="CV123" s="451"/>
      <c r="CW123" s="451"/>
      <c r="CX123" s="451"/>
      <c r="CY123" s="451"/>
      <c r="CZ123" s="451"/>
      <c r="DA123" s="451"/>
      <c r="DB123" s="451"/>
      <c r="DC123" s="459"/>
      <c r="DD123" s="459"/>
      <c r="DE123" s="459"/>
      <c r="DF123" s="459"/>
      <c r="DG123" s="459"/>
      <c r="DH123" s="459"/>
      <c r="DI123" s="459"/>
      <c r="DJ123" s="459"/>
      <c r="DK123" s="451"/>
      <c r="DL123" s="453"/>
      <c r="DM123" s="467"/>
      <c r="DN123" s="450"/>
      <c r="DO123" s="451"/>
      <c r="DP123" s="451"/>
      <c r="DQ123" s="451"/>
      <c r="DR123" s="451"/>
      <c r="DS123" s="451"/>
      <c r="DT123" s="451"/>
      <c r="DU123" s="451"/>
      <c r="DV123" s="451"/>
      <c r="DW123" s="451"/>
      <c r="DX123" s="451"/>
      <c r="DY123" s="451"/>
      <c r="DZ123" s="451"/>
      <c r="EA123" s="451"/>
      <c r="EB123" s="451"/>
      <c r="EC123" s="451"/>
      <c r="ED123" s="451"/>
      <c r="EE123" s="451"/>
      <c r="EF123" s="451"/>
      <c r="EG123" s="451"/>
      <c r="EH123" s="451"/>
      <c r="EI123" s="451"/>
      <c r="EJ123" s="454"/>
      <c r="EK123" s="454"/>
      <c r="EL123" s="454"/>
      <c r="EM123" s="454"/>
      <c r="EN123" s="451"/>
      <c r="EO123" s="451"/>
      <c r="EP123" s="451"/>
      <c r="EQ123" s="451"/>
      <c r="ER123" s="451"/>
      <c r="ES123" s="451"/>
      <c r="ET123" s="451"/>
      <c r="EU123" s="451"/>
      <c r="EV123" s="451"/>
      <c r="EW123" s="451"/>
      <c r="EX123" s="451"/>
      <c r="EY123" s="451"/>
      <c r="EZ123" s="451"/>
      <c r="FA123" s="451"/>
      <c r="FB123" s="451"/>
      <c r="FC123" s="451"/>
      <c r="FD123" s="451"/>
      <c r="FE123" s="451"/>
      <c r="FF123" s="459"/>
      <c r="FG123" s="459"/>
      <c r="FH123" s="459"/>
      <c r="FI123" s="459"/>
      <c r="FJ123" s="459"/>
      <c r="FK123" s="459"/>
      <c r="FL123" s="459"/>
      <c r="FM123" s="459"/>
      <c r="FN123" s="451"/>
      <c r="FO123" s="453"/>
      <c r="FP123" s="426"/>
      <c r="FQ123" s="416"/>
      <c r="FR123" s="416"/>
      <c r="JR123" s="178"/>
      <c r="JS123" s="879" t="s">
        <v>58</v>
      </c>
      <c r="JT123" s="880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 s="4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OK123" s="44"/>
    </row>
    <row r="124" spans="2:401" ht="3.65" customHeight="1" x14ac:dyDescent="0.65">
      <c r="B124" s="27"/>
      <c r="C124" s="28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86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 s="902"/>
      <c r="BT124" s="879"/>
      <c r="BU124" s="146"/>
      <c r="BV124" s="147"/>
      <c r="BW124" s="314"/>
      <c r="BX124" s="314"/>
      <c r="BY124" s="314"/>
      <c r="BZ124" s="314"/>
      <c r="CA124" s="314"/>
      <c r="CB124" s="314"/>
      <c r="CC124"/>
      <c r="CD124" s="315"/>
      <c r="CE124" s="416"/>
      <c r="CF124" s="416"/>
      <c r="CG124" s="424"/>
      <c r="CH124" s="450"/>
      <c r="CI124" s="451"/>
      <c r="CJ124" s="451"/>
      <c r="CK124" s="451"/>
      <c r="CL124" s="451"/>
      <c r="CM124" s="451"/>
      <c r="CN124" s="451"/>
      <c r="CO124" s="451"/>
      <c r="CP124" s="451"/>
      <c r="CQ124" s="451"/>
      <c r="CR124" s="451"/>
      <c r="CS124" s="451"/>
      <c r="CT124" s="451"/>
      <c r="CU124" s="451"/>
      <c r="CV124" s="451"/>
      <c r="CW124" s="451"/>
      <c r="CX124" s="451"/>
      <c r="CY124" s="451"/>
      <c r="CZ124" s="451"/>
      <c r="DA124" s="451"/>
      <c r="DB124" s="451"/>
      <c r="DC124" s="459"/>
      <c r="DD124" s="459"/>
      <c r="DE124" s="459"/>
      <c r="DF124" s="459"/>
      <c r="DG124" s="459"/>
      <c r="DH124" s="459"/>
      <c r="DI124" s="459"/>
      <c r="DJ124" s="459"/>
      <c r="DK124" s="451"/>
      <c r="DL124" s="453"/>
      <c r="DM124" s="467"/>
      <c r="DN124" s="450"/>
      <c r="DO124" s="451"/>
      <c r="DP124" s="451"/>
      <c r="DQ124" s="451"/>
      <c r="DR124" s="451"/>
      <c r="DS124" s="451"/>
      <c r="DT124" s="451"/>
      <c r="DU124" s="451"/>
      <c r="DV124" s="451"/>
      <c r="DW124" s="451"/>
      <c r="DX124" s="451"/>
      <c r="DY124" s="451"/>
      <c r="DZ124" s="451"/>
      <c r="EA124" s="451"/>
      <c r="EB124" s="451"/>
      <c r="EC124" s="451"/>
      <c r="ED124" s="451"/>
      <c r="EE124" s="451"/>
      <c r="EF124" s="451"/>
      <c r="EG124" s="451"/>
      <c r="EH124" s="451"/>
      <c r="EI124" s="451"/>
      <c r="EJ124" s="454"/>
      <c r="EK124" s="454"/>
      <c r="EL124" s="454"/>
      <c r="EM124" s="454"/>
      <c r="EN124" s="451"/>
      <c r="EO124" s="451"/>
      <c r="EP124" s="451"/>
      <c r="EQ124" s="451"/>
      <c r="ER124" s="451"/>
      <c r="ES124" s="451"/>
      <c r="ET124" s="451"/>
      <c r="EU124" s="451"/>
      <c r="EV124" s="451"/>
      <c r="EW124" s="451"/>
      <c r="EX124" s="451"/>
      <c r="EY124" s="451"/>
      <c r="EZ124" s="451"/>
      <c r="FA124" s="451"/>
      <c r="FB124" s="451"/>
      <c r="FC124" s="451"/>
      <c r="FD124" s="451"/>
      <c r="FE124" s="451"/>
      <c r="FF124" s="459"/>
      <c r="FG124" s="459"/>
      <c r="FH124" s="459"/>
      <c r="FI124" s="459"/>
      <c r="FJ124" s="459"/>
      <c r="FK124" s="459"/>
      <c r="FL124" s="459"/>
      <c r="FM124" s="459"/>
      <c r="FN124" s="451"/>
      <c r="FO124" s="453"/>
      <c r="FP124" s="426"/>
      <c r="FQ124" s="416"/>
      <c r="FR124" s="416"/>
      <c r="JR124" s="178"/>
      <c r="JS124" s="879"/>
      <c r="JT124" s="880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 s="43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OK124" s="44"/>
    </row>
    <row r="125" spans="2:401" ht="3.65" customHeight="1" x14ac:dyDescent="0.65">
      <c r="B125" s="27"/>
      <c r="C125" s="28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86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 s="902"/>
      <c r="BT125" s="879"/>
      <c r="BU125" s="146"/>
      <c r="BV125" s="158"/>
      <c r="BW125" s="314"/>
      <c r="BX125" s="314"/>
      <c r="BY125" s="314"/>
      <c r="BZ125" s="314"/>
      <c r="CA125" s="314"/>
      <c r="CB125" s="314"/>
      <c r="CC125"/>
      <c r="CD125" s="316"/>
      <c r="CE125" s="416"/>
      <c r="CF125" s="416"/>
      <c r="CG125" s="424"/>
      <c r="CH125" s="450"/>
      <c r="CI125" s="451"/>
      <c r="CJ125" s="451"/>
      <c r="CK125" s="451"/>
      <c r="CL125" s="451"/>
      <c r="CM125" s="451"/>
      <c r="CN125" s="451"/>
      <c r="CO125" s="451"/>
      <c r="CP125" s="451"/>
      <c r="CQ125" s="451"/>
      <c r="CR125" s="451"/>
      <c r="CS125" s="451"/>
      <c r="CT125" s="451"/>
      <c r="CU125" s="451"/>
      <c r="CV125" s="451"/>
      <c r="CW125" s="451"/>
      <c r="CX125" s="451"/>
      <c r="CY125" s="451"/>
      <c r="CZ125" s="451"/>
      <c r="DA125" s="451"/>
      <c r="DB125" s="451"/>
      <c r="DC125" s="459"/>
      <c r="DD125" s="459"/>
      <c r="DE125" s="459"/>
      <c r="DF125" s="459"/>
      <c r="DG125" s="459"/>
      <c r="DH125" s="459"/>
      <c r="DI125" s="459"/>
      <c r="DJ125" s="459"/>
      <c r="DK125" s="451"/>
      <c r="DL125" s="453"/>
      <c r="DM125" s="467"/>
      <c r="DN125" s="450"/>
      <c r="DO125" s="451"/>
      <c r="DP125" s="451"/>
      <c r="DQ125" s="451"/>
      <c r="DR125" s="451"/>
      <c r="DS125" s="451"/>
      <c r="DT125" s="451"/>
      <c r="DU125" s="451"/>
      <c r="DV125" s="451"/>
      <c r="DW125" s="451"/>
      <c r="DX125" s="451"/>
      <c r="DY125" s="451"/>
      <c r="DZ125" s="451"/>
      <c r="EA125" s="451"/>
      <c r="EB125" s="451"/>
      <c r="EC125" s="451"/>
      <c r="ED125" s="451"/>
      <c r="EE125" s="451"/>
      <c r="EF125" s="451"/>
      <c r="EG125" s="451"/>
      <c r="EH125" s="451"/>
      <c r="EI125" s="451"/>
      <c r="EJ125" s="454"/>
      <c r="EK125" s="454"/>
      <c r="EL125" s="454"/>
      <c r="EM125" s="454"/>
      <c r="EN125" s="451"/>
      <c r="EO125" s="451"/>
      <c r="EP125" s="451"/>
      <c r="EQ125" s="451"/>
      <c r="ER125" s="451"/>
      <c r="ES125" s="451"/>
      <c r="ET125" s="451"/>
      <c r="EU125" s="451"/>
      <c r="EV125" s="451"/>
      <c r="EW125" s="451"/>
      <c r="EX125" s="451"/>
      <c r="EY125" s="451"/>
      <c r="EZ125" s="451"/>
      <c r="FA125" s="451"/>
      <c r="FB125" s="451"/>
      <c r="FC125" s="451"/>
      <c r="FD125" s="451"/>
      <c r="FE125" s="451"/>
      <c r="FF125" s="459"/>
      <c r="FG125" s="459"/>
      <c r="FH125" s="459"/>
      <c r="FI125" s="459"/>
      <c r="FJ125" s="459"/>
      <c r="FK125" s="459"/>
      <c r="FL125" s="459"/>
      <c r="FM125" s="459"/>
      <c r="FN125" s="451"/>
      <c r="FO125" s="453"/>
      <c r="FP125" s="426"/>
      <c r="FQ125" s="416"/>
      <c r="FR125" s="416"/>
      <c r="JR125" s="178"/>
      <c r="JS125" s="879"/>
      <c r="JT125" s="880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 s="43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OK125" s="44"/>
    </row>
    <row r="126" spans="2:401" ht="3.65" customHeight="1" x14ac:dyDescent="0.65">
      <c r="B126" s="27"/>
      <c r="C126" s="28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8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 s="902"/>
      <c r="BT126" s="879"/>
      <c r="BU126" s="146"/>
      <c r="BV126" s="158"/>
      <c r="BW126" s="314"/>
      <c r="BX126" s="314"/>
      <c r="BY126" s="314"/>
      <c r="BZ126" s="314"/>
      <c r="CA126" s="314"/>
      <c r="CB126" s="314"/>
      <c r="CC126" s="317"/>
      <c r="CD126" s="318"/>
      <c r="CE126" s="416"/>
      <c r="CF126" s="416"/>
      <c r="CG126" s="424"/>
      <c r="CH126" s="450"/>
      <c r="CI126" s="451"/>
      <c r="CJ126" s="451"/>
      <c r="CK126" s="451"/>
      <c r="CL126" s="451"/>
      <c r="CM126" s="451"/>
      <c r="CN126" s="451"/>
      <c r="CO126" s="451"/>
      <c r="CP126" s="451"/>
      <c r="CQ126" s="451"/>
      <c r="CR126" s="451"/>
      <c r="CS126" s="451"/>
      <c r="CT126" s="451"/>
      <c r="CU126" s="451"/>
      <c r="CV126" s="451"/>
      <c r="CW126" s="451"/>
      <c r="CX126" s="451"/>
      <c r="CY126" s="451"/>
      <c r="CZ126" s="451"/>
      <c r="DA126" s="451"/>
      <c r="DB126" s="451"/>
      <c r="DC126" s="459"/>
      <c r="DD126" s="459"/>
      <c r="DE126" s="459"/>
      <c r="DF126" s="459"/>
      <c r="DG126" s="459"/>
      <c r="DH126" s="459"/>
      <c r="DI126" s="459"/>
      <c r="DJ126" s="459"/>
      <c r="DK126" s="451"/>
      <c r="DL126" s="453"/>
      <c r="DM126" s="467"/>
      <c r="DN126" s="450"/>
      <c r="DO126" s="451"/>
      <c r="DP126" s="451"/>
      <c r="DQ126" s="451"/>
      <c r="DR126" s="451"/>
      <c r="DS126" s="451"/>
      <c r="DT126" s="451"/>
      <c r="DU126" s="451"/>
      <c r="DV126" s="451"/>
      <c r="DW126" s="451"/>
      <c r="DX126" s="451"/>
      <c r="DY126" s="451"/>
      <c r="DZ126" s="451"/>
      <c r="EA126" s="451"/>
      <c r="EB126" s="451"/>
      <c r="EC126" s="451"/>
      <c r="ED126" s="451"/>
      <c r="EE126" s="451"/>
      <c r="EF126" s="451"/>
      <c r="EG126" s="451"/>
      <c r="EH126" s="451"/>
      <c r="EI126" s="451"/>
      <c r="EJ126" s="454"/>
      <c r="EK126" s="454"/>
      <c r="EL126" s="454"/>
      <c r="EM126" s="454"/>
      <c r="EN126" s="451"/>
      <c r="EO126" s="451"/>
      <c r="EP126" s="451"/>
      <c r="EQ126" s="451"/>
      <c r="ER126" s="451"/>
      <c r="ES126" s="451"/>
      <c r="ET126" s="451"/>
      <c r="EU126" s="451"/>
      <c r="EV126" s="451"/>
      <c r="EW126" s="451"/>
      <c r="EX126" s="451"/>
      <c r="EY126" s="451"/>
      <c r="EZ126" s="451"/>
      <c r="FA126" s="451"/>
      <c r="FB126" s="451"/>
      <c r="FC126" s="451"/>
      <c r="FD126" s="451"/>
      <c r="FE126" s="451"/>
      <c r="FF126" s="459"/>
      <c r="FG126" s="459"/>
      <c r="FH126" s="459"/>
      <c r="FI126" s="459"/>
      <c r="FJ126" s="459"/>
      <c r="FK126" s="459"/>
      <c r="FL126" s="459"/>
      <c r="FM126" s="459"/>
      <c r="FN126" s="451"/>
      <c r="FO126" s="453"/>
      <c r="FP126" s="426"/>
      <c r="FQ126" s="416"/>
      <c r="FR126" s="416"/>
      <c r="JR126" s="178"/>
      <c r="JS126" s="879"/>
      <c r="JT126" s="880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 s="43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OK126" s="44"/>
    </row>
    <row r="127" spans="2:401" ht="3.65" customHeight="1" x14ac:dyDescent="0.65">
      <c r="B127" s="27"/>
      <c r="C127" s="28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86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 s="902"/>
      <c r="BT127" s="879"/>
      <c r="BU127" s="146"/>
      <c r="BV127" s="147"/>
      <c r="BW127" s="314"/>
      <c r="BX127" s="314"/>
      <c r="BY127" s="314"/>
      <c r="BZ127" s="314"/>
      <c r="CA127" s="314"/>
      <c r="CB127" s="314"/>
      <c r="CC127" s="317"/>
      <c r="CD127" s="312"/>
      <c r="CE127" s="416"/>
      <c r="CF127" s="416"/>
      <c r="CG127" s="424"/>
      <c r="CH127" s="450"/>
      <c r="CI127" s="451"/>
      <c r="CJ127" s="451"/>
      <c r="CK127" s="451"/>
      <c r="CL127" s="451"/>
      <c r="CM127" s="451"/>
      <c r="CN127" s="451"/>
      <c r="CO127" s="451"/>
      <c r="CP127" s="451"/>
      <c r="CQ127" s="451"/>
      <c r="CR127" s="451"/>
      <c r="CS127" s="451"/>
      <c r="CT127" s="451"/>
      <c r="CU127" s="451"/>
      <c r="CV127" s="451"/>
      <c r="CW127" s="451"/>
      <c r="CX127" s="451"/>
      <c r="CY127" s="451"/>
      <c r="CZ127" s="451"/>
      <c r="DA127" s="451"/>
      <c r="DB127" s="451"/>
      <c r="DC127" s="459"/>
      <c r="DD127" s="459"/>
      <c r="DE127" s="459"/>
      <c r="DF127" s="459"/>
      <c r="DG127" s="459"/>
      <c r="DH127" s="459"/>
      <c r="DI127" s="459"/>
      <c r="DJ127" s="459"/>
      <c r="DK127" s="451"/>
      <c r="DL127" s="453"/>
      <c r="DM127" s="467"/>
      <c r="DN127" s="450"/>
      <c r="DO127" s="451"/>
      <c r="DP127" s="451"/>
      <c r="DQ127" s="451"/>
      <c r="DR127" s="451"/>
      <c r="DS127" s="451"/>
      <c r="DT127" s="451"/>
      <c r="DU127" s="451"/>
      <c r="DV127" s="451"/>
      <c r="DW127" s="451"/>
      <c r="DX127" s="451"/>
      <c r="DY127" s="451"/>
      <c r="DZ127" s="451"/>
      <c r="EA127" s="451"/>
      <c r="EB127" s="451"/>
      <c r="EC127" s="451"/>
      <c r="ED127" s="451"/>
      <c r="EE127" s="451"/>
      <c r="EF127" s="451"/>
      <c r="EG127" s="451"/>
      <c r="EH127" s="451"/>
      <c r="EI127" s="451"/>
      <c r="EJ127" s="454"/>
      <c r="EK127" s="454"/>
      <c r="EL127" s="454"/>
      <c r="EM127" s="454"/>
      <c r="EN127" s="451"/>
      <c r="EO127" s="451"/>
      <c r="EP127" s="451"/>
      <c r="EQ127" s="451"/>
      <c r="ER127" s="451"/>
      <c r="ES127" s="451"/>
      <c r="ET127" s="451"/>
      <c r="EU127" s="451"/>
      <c r="EV127" s="451"/>
      <c r="EW127" s="451"/>
      <c r="EX127" s="451"/>
      <c r="EY127" s="451"/>
      <c r="EZ127" s="451"/>
      <c r="FA127" s="451"/>
      <c r="FB127" s="451"/>
      <c r="FC127" s="451"/>
      <c r="FD127" s="451"/>
      <c r="FE127" s="451"/>
      <c r="FF127" s="459"/>
      <c r="FG127" s="459"/>
      <c r="FH127" s="459"/>
      <c r="FI127" s="459"/>
      <c r="FJ127" s="459"/>
      <c r="FK127" s="459"/>
      <c r="FL127" s="459"/>
      <c r="FM127" s="459"/>
      <c r="FN127" s="451"/>
      <c r="FO127" s="453"/>
      <c r="FP127" s="426"/>
      <c r="FQ127" s="416"/>
      <c r="FR127" s="416"/>
      <c r="JR127" s="178"/>
      <c r="JS127" s="879"/>
      <c r="JT127" s="880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 s="43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OK127" s="44"/>
    </row>
    <row r="128" spans="2:401" ht="3.65" customHeight="1" x14ac:dyDescent="0.65">
      <c r="B128" s="27"/>
      <c r="C128" s="28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86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 s="902"/>
      <c r="BT128" s="879"/>
      <c r="BU128" s="907" t="e" vm="13">
        <v>#VALUE!</v>
      </c>
      <c r="BV128" s="147"/>
      <c r="BW128" s="314"/>
      <c r="BX128" s="314"/>
      <c r="BY128" s="314"/>
      <c r="BZ128" s="314"/>
      <c r="CA128" s="314"/>
      <c r="CB128" s="314"/>
      <c r="CC128"/>
      <c r="CD128" s="315"/>
      <c r="CE128" s="416"/>
      <c r="CF128" s="416"/>
      <c r="CG128" s="424"/>
      <c r="CH128" s="450"/>
      <c r="CI128" s="451"/>
      <c r="CJ128" s="451"/>
      <c r="CK128" s="451"/>
      <c r="CL128" s="451"/>
      <c r="CM128" s="451"/>
      <c r="CN128" s="451"/>
      <c r="CO128" s="451"/>
      <c r="CP128" s="451"/>
      <c r="CQ128" s="451"/>
      <c r="CR128" s="451"/>
      <c r="CS128" s="451"/>
      <c r="CT128" s="451"/>
      <c r="CU128" s="451"/>
      <c r="CV128" s="451"/>
      <c r="CW128" s="451"/>
      <c r="CX128" s="451"/>
      <c r="CY128" s="451"/>
      <c r="CZ128" s="451"/>
      <c r="DA128" s="451"/>
      <c r="DB128" s="451"/>
      <c r="DC128" s="459"/>
      <c r="DD128" s="459"/>
      <c r="DE128" s="459"/>
      <c r="DF128" s="459"/>
      <c r="DG128" s="459"/>
      <c r="DH128" s="459"/>
      <c r="DI128" s="459"/>
      <c r="DJ128" s="459"/>
      <c r="DK128" s="451"/>
      <c r="DL128" s="453"/>
      <c r="DM128" s="467"/>
      <c r="DN128" s="450"/>
      <c r="DO128" s="451"/>
      <c r="DP128" s="451"/>
      <c r="DQ128" s="451"/>
      <c r="DR128" s="451"/>
      <c r="DS128" s="451"/>
      <c r="DT128" s="451"/>
      <c r="DU128" s="451"/>
      <c r="DV128" s="451"/>
      <c r="DW128" s="451"/>
      <c r="DX128" s="451"/>
      <c r="DY128" s="451"/>
      <c r="DZ128" s="451"/>
      <c r="EA128" s="451"/>
      <c r="EB128" s="451"/>
      <c r="EC128" s="451"/>
      <c r="ED128" s="451"/>
      <c r="EE128" s="451"/>
      <c r="EF128" s="451"/>
      <c r="EG128" s="451"/>
      <c r="EH128" s="451"/>
      <c r="EI128" s="451"/>
      <c r="EJ128" s="454"/>
      <c r="EK128" s="454"/>
      <c r="EL128" s="454"/>
      <c r="EM128" s="454"/>
      <c r="EN128" s="451"/>
      <c r="EO128" s="451"/>
      <c r="EP128" s="451"/>
      <c r="EQ128" s="451"/>
      <c r="ER128" s="451"/>
      <c r="ES128" s="451"/>
      <c r="ET128" s="451"/>
      <c r="EU128" s="451"/>
      <c r="EV128" s="451"/>
      <c r="EW128" s="451"/>
      <c r="EX128" s="451"/>
      <c r="EY128" s="451"/>
      <c r="EZ128" s="451"/>
      <c r="FA128" s="451"/>
      <c r="FB128" s="451"/>
      <c r="FC128" s="451"/>
      <c r="FD128" s="451"/>
      <c r="FE128" s="451"/>
      <c r="FF128" s="459"/>
      <c r="FG128" s="459"/>
      <c r="FH128" s="459"/>
      <c r="FI128" s="459"/>
      <c r="FJ128" s="459"/>
      <c r="FK128" s="459"/>
      <c r="FL128" s="459"/>
      <c r="FM128" s="459"/>
      <c r="FN128" s="451"/>
      <c r="FO128" s="453"/>
      <c r="FP128" s="426"/>
      <c r="FQ128" s="416"/>
      <c r="FR128" s="416"/>
      <c r="JR128" s="896" t="e" vm="13">
        <v>#VALUE!</v>
      </c>
      <c r="JS128" s="879"/>
      <c r="JT128" s="880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 s="43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OK128" s="44"/>
    </row>
    <row r="129" spans="2:401" ht="3.65" customHeight="1" x14ac:dyDescent="0.65">
      <c r="B129" s="27"/>
      <c r="C129" s="28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86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 s="902"/>
      <c r="BT129" s="879"/>
      <c r="BU129" s="907"/>
      <c r="BV129" s="147"/>
      <c r="BW129" s="314"/>
      <c r="BX129" s="314"/>
      <c r="BY129" s="314"/>
      <c r="BZ129" s="314"/>
      <c r="CA129" s="314"/>
      <c r="CB129" s="314"/>
      <c r="CC129"/>
      <c r="CD129" s="316"/>
      <c r="CE129" s="416"/>
      <c r="CF129" s="416"/>
      <c r="CG129" s="424"/>
      <c r="CH129" s="450"/>
      <c r="CI129" s="451"/>
      <c r="CJ129" s="451"/>
      <c r="CK129" s="451"/>
      <c r="CL129" s="451"/>
      <c r="CM129" s="451"/>
      <c r="CN129" s="451"/>
      <c r="CO129" s="451"/>
      <c r="CP129" s="451"/>
      <c r="CQ129" s="451"/>
      <c r="CR129" s="451"/>
      <c r="CS129" s="451"/>
      <c r="CT129" s="451"/>
      <c r="CU129" s="451"/>
      <c r="CV129" s="451"/>
      <c r="CW129" s="451"/>
      <c r="CX129" s="451"/>
      <c r="CY129" s="451"/>
      <c r="CZ129" s="451"/>
      <c r="DA129" s="451"/>
      <c r="DB129" s="451"/>
      <c r="DC129" s="459"/>
      <c r="DD129" s="459"/>
      <c r="DE129" s="459"/>
      <c r="DF129" s="459"/>
      <c r="DG129" s="459"/>
      <c r="DH129" s="459"/>
      <c r="DI129" s="459"/>
      <c r="DJ129" s="459"/>
      <c r="DK129" s="451"/>
      <c r="DL129" s="453"/>
      <c r="DM129" s="467"/>
      <c r="DN129" s="450"/>
      <c r="DO129" s="451"/>
      <c r="DP129" s="451"/>
      <c r="DQ129" s="451"/>
      <c r="DR129" s="451"/>
      <c r="DS129" s="451"/>
      <c r="DT129" s="451"/>
      <c r="DU129" s="451"/>
      <c r="DV129" s="451"/>
      <c r="DW129" s="451"/>
      <c r="DX129" s="451"/>
      <c r="DY129" s="451"/>
      <c r="DZ129" s="451"/>
      <c r="EA129" s="451"/>
      <c r="EB129" s="451"/>
      <c r="EC129" s="451"/>
      <c r="ED129" s="451"/>
      <c r="EE129" s="451"/>
      <c r="EF129" s="451"/>
      <c r="EG129" s="451"/>
      <c r="EH129" s="451"/>
      <c r="EI129" s="451"/>
      <c r="EJ129" s="454"/>
      <c r="EK129" s="454"/>
      <c r="EL129" s="454"/>
      <c r="EM129" s="454"/>
      <c r="EN129" s="451"/>
      <c r="EO129" s="451"/>
      <c r="EP129" s="451"/>
      <c r="EQ129" s="451"/>
      <c r="ER129" s="451"/>
      <c r="ES129" s="451"/>
      <c r="ET129" s="451"/>
      <c r="EU129" s="451"/>
      <c r="EV129" s="451"/>
      <c r="EW129" s="451"/>
      <c r="EX129" s="451"/>
      <c r="EY129" s="451"/>
      <c r="EZ129" s="451"/>
      <c r="FA129" s="451"/>
      <c r="FB129" s="451"/>
      <c r="FC129" s="451"/>
      <c r="FD129" s="451"/>
      <c r="FE129" s="451"/>
      <c r="FF129" s="459"/>
      <c r="FG129" s="459"/>
      <c r="FH129" s="459"/>
      <c r="FI129" s="459"/>
      <c r="FJ129" s="459"/>
      <c r="FK129" s="459"/>
      <c r="FL129" s="459"/>
      <c r="FM129" s="459"/>
      <c r="FN129" s="451"/>
      <c r="FO129" s="453"/>
      <c r="FP129" s="426"/>
      <c r="FQ129" s="416"/>
      <c r="FR129" s="416"/>
      <c r="FU129" s="343"/>
      <c r="FV129" s="343"/>
      <c r="FW129" s="343"/>
      <c r="FX129" s="343"/>
      <c r="FY129" s="343"/>
      <c r="FZ129" s="343"/>
      <c r="GA129" s="343"/>
      <c r="GB129" s="343"/>
      <c r="GC129" s="343"/>
      <c r="GD129" s="343"/>
      <c r="GE129" s="343"/>
      <c r="GF129" s="343"/>
      <c r="GG129" s="343"/>
      <c r="GH129" s="374"/>
      <c r="GI129" s="374"/>
      <c r="GJ129" s="374"/>
      <c r="GK129" s="374"/>
      <c r="GL129" s="383"/>
      <c r="GM129" s="383"/>
      <c r="GN129" s="383"/>
      <c r="GO129" s="383"/>
      <c r="GP129" s="383"/>
      <c r="GQ129" s="383"/>
      <c r="GR129" s="383"/>
      <c r="GS129" s="383"/>
      <c r="GT129" s="383"/>
      <c r="GU129" s="383"/>
      <c r="GV129" s="383"/>
      <c r="GW129" s="383"/>
      <c r="GX129" s="383"/>
      <c r="GY129" s="383"/>
      <c r="GZ129" s="383"/>
      <c r="HA129" s="383"/>
      <c r="HB129" s="383"/>
      <c r="HC129" s="383"/>
      <c r="HD129" s="383"/>
      <c r="HE129" s="383"/>
      <c r="HF129" s="383"/>
      <c r="HG129" s="383"/>
      <c r="HH129" s="383"/>
      <c r="HI129" s="383"/>
      <c r="HJ129" s="383"/>
      <c r="HK129" s="383"/>
      <c r="HL129" s="383"/>
      <c r="HM129" s="383"/>
      <c r="HN129" s="383"/>
      <c r="HO129" s="383"/>
      <c r="HP129" s="383"/>
      <c r="HQ129" s="383"/>
      <c r="HR129" s="383"/>
      <c r="HS129" s="383"/>
      <c r="HT129" s="383"/>
      <c r="HU129" s="383"/>
      <c r="HV129" s="383"/>
      <c r="HW129" s="383"/>
      <c r="HX129" s="383"/>
      <c r="HY129" s="383"/>
      <c r="HZ129" s="383"/>
      <c r="IA129" s="383"/>
      <c r="IB129" s="383"/>
      <c r="IC129" s="383"/>
      <c r="ID129" s="383"/>
      <c r="IE129" s="383"/>
      <c r="IF129" s="383"/>
      <c r="IG129" s="374"/>
      <c r="IH129" s="378"/>
      <c r="II129" s="378"/>
      <c r="IJ129" s="378"/>
      <c r="IK129" s="378"/>
      <c r="IL129" s="378"/>
      <c r="IM129" s="378"/>
      <c r="IN129" s="378"/>
      <c r="IO129" s="378"/>
      <c r="IP129" s="378"/>
      <c r="IQ129" s="378"/>
      <c r="IR129" s="374"/>
      <c r="IS129" s="259"/>
      <c r="IT129" s="259"/>
      <c r="IU129" s="259"/>
      <c r="IV129" s="259"/>
      <c r="IW129" s="374"/>
      <c r="IX129" s="372"/>
      <c r="IY129" s="372"/>
      <c r="IZ129" s="372"/>
      <c r="JA129" s="372"/>
      <c r="JB129" s="372"/>
      <c r="JC129" s="372"/>
      <c r="JD129" s="372"/>
      <c r="JE129" s="372"/>
      <c r="JF129" s="372"/>
      <c r="JG129" s="372"/>
      <c r="JH129" s="372"/>
      <c r="JI129" s="372"/>
      <c r="JR129" s="896"/>
      <c r="JS129" s="879"/>
      <c r="JT129" s="880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 s="43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OK129" s="44"/>
    </row>
    <row r="130" spans="2:401" ht="3.65" customHeight="1" x14ac:dyDescent="0.65">
      <c r="B130" s="27"/>
      <c r="C130" s="28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86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 s="902"/>
      <c r="BT130" s="879"/>
      <c r="BU130" s="146"/>
      <c r="BV130" s="147"/>
      <c r="BW130" s="314"/>
      <c r="BX130" s="928">
        <v>200</v>
      </c>
      <c r="BY130" s="928"/>
      <c r="BZ130" s="928"/>
      <c r="CA130" s="928"/>
      <c r="CB130" s="928"/>
      <c r="CC130"/>
      <c r="CD130" s="315"/>
      <c r="CE130" s="416"/>
      <c r="CF130" s="416"/>
      <c r="CG130" s="424"/>
      <c r="CH130" s="450"/>
      <c r="CI130" s="451"/>
      <c r="CJ130" s="451"/>
      <c r="CK130" s="451"/>
      <c r="CL130" s="451"/>
      <c r="CM130" s="451"/>
      <c r="CN130" s="451"/>
      <c r="CO130" s="451"/>
      <c r="CP130" s="451"/>
      <c r="CQ130" s="451"/>
      <c r="CR130" s="451"/>
      <c r="CS130" s="451"/>
      <c r="CT130" s="451"/>
      <c r="CU130" s="451"/>
      <c r="CV130" s="451"/>
      <c r="CW130" s="451"/>
      <c r="CX130" s="451"/>
      <c r="CY130" s="451"/>
      <c r="CZ130" s="451"/>
      <c r="DA130" s="451"/>
      <c r="DB130" s="451"/>
      <c r="DC130" s="459"/>
      <c r="DD130" s="459"/>
      <c r="DE130" s="459"/>
      <c r="DF130" s="459"/>
      <c r="DG130" s="459"/>
      <c r="DH130" s="459"/>
      <c r="DI130" s="459"/>
      <c r="DJ130" s="459"/>
      <c r="DK130" s="451"/>
      <c r="DL130" s="453"/>
      <c r="DM130" s="467"/>
      <c r="DN130" s="450"/>
      <c r="DO130" s="451"/>
      <c r="DP130" s="451"/>
      <c r="DQ130" s="451"/>
      <c r="DR130" s="451"/>
      <c r="DS130" s="451"/>
      <c r="DT130" s="451"/>
      <c r="DU130" s="451"/>
      <c r="DV130" s="451"/>
      <c r="DW130" s="451"/>
      <c r="DX130" s="451"/>
      <c r="DY130" s="451"/>
      <c r="DZ130" s="451"/>
      <c r="EA130" s="451"/>
      <c r="EB130" s="451"/>
      <c r="EC130" s="451"/>
      <c r="ED130" s="451"/>
      <c r="EE130" s="451"/>
      <c r="EF130" s="451"/>
      <c r="EG130" s="451"/>
      <c r="EH130" s="451"/>
      <c r="EI130" s="451"/>
      <c r="EJ130" s="454"/>
      <c r="EK130" s="454"/>
      <c r="EL130" s="454"/>
      <c r="EM130" s="454"/>
      <c r="EN130" s="451"/>
      <c r="EO130" s="451"/>
      <c r="EP130" s="451"/>
      <c r="EQ130" s="451"/>
      <c r="ER130" s="451"/>
      <c r="ES130" s="451"/>
      <c r="ET130" s="451"/>
      <c r="EU130" s="451"/>
      <c r="EV130" s="451"/>
      <c r="EW130" s="451"/>
      <c r="EX130" s="451"/>
      <c r="EY130" s="451"/>
      <c r="EZ130" s="451"/>
      <c r="FA130" s="451"/>
      <c r="FB130" s="451"/>
      <c r="FC130" s="451"/>
      <c r="FD130" s="451"/>
      <c r="FE130" s="451"/>
      <c r="FF130" s="459"/>
      <c r="FG130" s="459"/>
      <c r="FH130" s="459"/>
      <c r="FI130" s="459"/>
      <c r="FJ130" s="459"/>
      <c r="FK130" s="459"/>
      <c r="FL130" s="459"/>
      <c r="FM130" s="459"/>
      <c r="FN130" s="451"/>
      <c r="FO130" s="453"/>
      <c r="FP130" s="426"/>
      <c r="FQ130" s="416"/>
      <c r="FR130" s="416"/>
      <c r="JR130" s="178"/>
      <c r="JS130" s="879"/>
      <c r="JT130" s="88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 s="43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OK130" s="44"/>
    </row>
    <row r="131" spans="2:401" ht="3.65" customHeight="1" x14ac:dyDescent="0.65">
      <c r="B131" s="27"/>
      <c r="C131" s="28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86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 s="902"/>
      <c r="BT131" s="879"/>
      <c r="BU131" s="146"/>
      <c r="BV131" s="147"/>
      <c r="BW131" s="314"/>
      <c r="BX131" s="928"/>
      <c r="BY131" s="928"/>
      <c r="BZ131" s="928"/>
      <c r="CA131" s="928"/>
      <c r="CB131" s="928"/>
      <c r="CC131" s="319"/>
      <c r="CD131" s="316"/>
      <c r="CE131" s="416"/>
      <c r="CF131" s="416"/>
      <c r="CG131" s="424"/>
      <c r="CH131" s="450"/>
      <c r="CI131" s="451"/>
      <c r="CJ131" s="451"/>
      <c r="CK131" s="451"/>
      <c r="CL131" s="451"/>
      <c r="CM131" s="451"/>
      <c r="CN131" s="451"/>
      <c r="CO131" s="451"/>
      <c r="CP131" s="451"/>
      <c r="CQ131" s="451"/>
      <c r="CR131" s="451"/>
      <c r="CS131" s="451"/>
      <c r="CT131" s="451"/>
      <c r="CU131" s="451"/>
      <c r="CV131" s="451"/>
      <c r="CW131" s="451"/>
      <c r="CX131" s="451"/>
      <c r="CY131" s="451"/>
      <c r="CZ131" s="451"/>
      <c r="DA131" s="451"/>
      <c r="DB131" s="451"/>
      <c r="DC131" s="459"/>
      <c r="DD131" s="459"/>
      <c r="DE131" s="459"/>
      <c r="DF131" s="459"/>
      <c r="DG131" s="459"/>
      <c r="DH131" s="459"/>
      <c r="DI131" s="459"/>
      <c r="DJ131" s="459"/>
      <c r="DK131" s="451"/>
      <c r="DL131" s="453"/>
      <c r="DM131" s="467"/>
      <c r="DN131" s="450"/>
      <c r="DO131" s="451"/>
      <c r="DP131" s="451"/>
      <c r="DQ131" s="451"/>
      <c r="DR131" s="451"/>
      <c r="DS131" s="451"/>
      <c r="DT131" s="451"/>
      <c r="DU131" s="451"/>
      <c r="DV131" s="451"/>
      <c r="DW131" s="451"/>
      <c r="DX131" s="451"/>
      <c r="DY131" s="451"/>
      <c r="DZ131" s="451"/>
      <c r="EA131" s="451"/>
      <c r="EB131" s="451"/>
      <c r="EC131" s="451"/>
      <c r="ED131" s="451"/>
      <c r="EE131" s="451"/>
      <c r="EF131" s="451"/>
      <c r="EG131" s="451"/>
      <c r="EH131" s="451"/>
      <c r="EI131" s="451"/>
      <c r="EJ131" s="454"/>
      <c r="EK131" s="454"/>
      <c r="EL131" s="454"/>
      <c r="EM131" s="454"/>
      <c r="EN131" s="451"/>
      <c r="EO131" s="451"/>
      <c r="EP131" s="451"/>
      <c r="EQ131" s="451"/>
      <c r="ER131" s="451"/>
      <c r="ES131" s="451"/>
      <c r="ET131" s="451"/>
      <c r="EU131" s="451"/>
      <c r="EV131" s="451"/>
      <c r="EW131" s="451"/>
      <c r="EX131" s="451"/>
      <c r="EY131" s="451"/>
      <c r="EZ131" s="451"/>
      <c r="FA131" s="451"/>
      <c r="FB131" s="451"/>
      <c r="FC131" s="451"/>
      <c r="FD131" s="451"/>
      <c r="FE131" s="451"/>
      <c r="FF131" s="459"/>
      <c r="FG131" s="459"/>
      <c r="FH131" s="459"/>
      <c r="FI131" s="459"/>
      <c r="FJ131" s="459"/>
      <c r="FK131" s="459"/>
      <c r="FL131" s="459"/>
      <c r="FM131" s="459"/>
      <c r="FN131" s="451"/>
      <c r="FO131" s="453"/>
      <c r="FP131" s="426"/>
      <c r="FQ131" s="416"/>
      <c r="FR131" s="416"/>
      <c r="JR131" s="178"/>
      <c r="JS131" s="879"/>
      <c r="JT131" s="880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 s="43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OK131" s="44"/>
    </row>
    <row r="132" spans="2:401" ht="3.65" customHeight="1" x14ac:dyDescent="0.65">
      <c r="B132" s="27"/>
      <c r="C132" s="28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86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 s="902"/>
      <c r="BT132" s="879"/>
      <c r="BU132" s="146"/>
      <c r="BV132" s="147"/>
      <c r="BW132" s="314"/>
      <c r="BX132" s="314"/>
      <c r="BY132" s="314"/>
      <c r="BZ132" s="314"/>
      <c r="CA132" s="314"/>
      <c r="CB132" s="314"/>
      <c r="CC132"/>
      <c r="CD132" s="315"/>
      <c r="CE132" s="416"/>
      <c r="CF132" s="416"/>
      <c r="CG132" s="424"/>
      <c r="CH132" s="450"/>
      <c r="CI132" s="451"/>
      <c r="CJ132" s="451"/>
      <c r="CK132" s="451"/>
      <c r="CL132" s="451"/>
      <c r="CM132" s="451"/>
      <c r="CN132" s="451"/>
      <c r="CO132" s="451"/>
      <c r="CP132" s="451"/>
      <c r="CQ132" s="451"/>
      <c r="CR132" s="451"/>
      <c r="CS132" s="451"/>
      <c r="CT132" s="451"/>
      <c r="CU132" s="451"/>
      <c r="CV132" s="451"/>
      <c r="CW132" s="451"/>
      <c r="CX132" s="451"/>
      <c r="CY132" s="451"/>
      <c r="CZ132" s="451"/>
      <c r="DA132" s="451"/>
      <c r="DB132" s="451"/>
      <c r="DC132" s="459"/>
      <c r="DD132" s="459"/>
      <c r="DE132" s="459"/>
      <c r="DF132" s="459"/>
      <c r="DG132" s="459"/>
      <c r="DH132" s="459"/>
      <c r="DI132" s="459"/>
      <c r="DJ132" s="459"/>
      <c r="DK132" s="451"/>
      <c r="DL132" s="453"/>
      <c r="DM132" s="467"/>
      <c r="DN132" s="450"/>
      <c r="DO132" s="451"/>
      <c r="DP132" s="451"/>
      <c r="DQ132" s="451"/>
      <c r="DR132" s="451"/>
      <c r="DS132" s="451"/>
      <c r="DT132" s="451"/>
      <c r="DU132" s="451"/>
      <c r="DV132" s="451"/>
      <c r="DW132" s="451"/>
      <c r="DX132" s="451"/>
      <c r="DY132" s="451"/>
      <c r="DZ132" s="451"/>
      <c r="EA132" s="451"/>
      <c r="EB132" s="451"/>
      <c r="EC132" s="451"/>
      <c r="ED132" s="451"/>
      <c r="EE132" s="451"/>
      <c r="EF132" s="451"/>
      <c r="EG132" s="451"/>
      <c r="EH132" s="451"/>
      <c r="EI132" s="451"/>
      <c r="EJ132" s="454"/>
      <c r="EK132" s="454"/>
      <c r="EL132" s="454"/>
      <c r="EM132" s="454"/>
      <c r="EN132" s="451"/>
      <c r="EO132" s="451"/>
      <c r="EP132" s="451"/>
      <c r="EQ132" s="451"/>
      <c r="ER132" s="451"/>
      <c r="ES132" s="451"/>
      <c r="ET132" s="451"/>
      <c r="EU132" s="451"/>
      <c r="EV132" s="451"/>
      <c r="EW132" s="451"/>
      <c r="EX132" s="451"/>
      <c r="EY132" s="451"/>
      <c r="EZ132" s="451"/>
      <c r="FA132" s="451"/>
      <c r="FB132" s="451"/>
      <c r="FC132" s="451"/>
      <c r="FD132" s="451"/>
      <c r="FE132" s="451"/>
      <c r="FF132" s="459"/>
      <c r="FG132" s="459"/>
      <c r="FH132" s="459"/>
      <c r="FI132" s="459"/>
      <c r="FJ132" s="459"/>
      <c r="FK132" s="459"/>
      <c r="FL132" s="459"/>
      <c r="FM132" s="459"/>
      <c r="FN132" s="451"/>
      <c r="FO132" s="453"/>
      <c r="FP132" s="426"/>
      <c r="FQ132" s="416"/>
      <c r="FR132" s="416"/>
      <c r="JR132" s="178"/>
      <c r="JS132" s="879"/>
      <c r="JT132" s="880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 s="43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OK132" s="44"/>
    </row>
    <row r="133" spans="2:401" ht="3.65" customHeight="1" x14ac:dyDescent="0.65">
      <c r="B133" s="27"/>
      <c r="C133" s="28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86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 s="902"/>
      <c r="BT133" s="879"/>
      <c r="BU133" s="146"/>
      <c r="BV133" s="158"/>
      <c r="BW133" s="314"/>
      <c r="BX133" s="314"/>
      <c r="BY133" s="314"/>
      <c r="BZ133" s="314"/>
      <c r="CA133" s="314"/>
      <c r="CB133" s="314"/>
      <c r="CC133"/>
      <c r="CD133" s="316"/>
      <c r="CE133" s="416"/>
      <c r="CF133" s="416"/>
      <c r="CG133" s="424"/>
      <c r="CH133" s="450"/>
      <c r="CI133" s="451"/>
      <c r="CJ133" s="992" t="e" vm="25">
        <v>#VALUE!</v>
      </c>
      <c r="CK133" s="992"/>
      <c r="CL133" s="992"/>
      <c r="CM133" s="992"/>
      <c r="CN133" s="992"/>
      <c r="CO133" s="992"/>
      <c r="CP133" s="992"/>
      <c r="CQ133" s="992"/>
      <c r="CR133" s="451"/>
      <c r="CS133" s="451"/>
      <c r="CT133" s="451"/>
      <c r="CU133" s="451"/>
      <c r="CV133" s="451"/>
      <c r="CW133" s="451"/>
      <c r="CX133" s="451"/>
      <c r="CY133" s="451"/>
      <c r="CZ133" s="451"/>
      <c r="DA133" s="451"/>
      <c r="DB133" s="451"/>
      <c r="DC133" s="451"/>
      <c r="DD133" s="451"/>
      <c r="DE133" s="451"/>
      <c r="DF133" s="451"/>
      <c r="DG133" s="451"/>
      <c r="DH133" s="451"/>
      <c r="DI133" s="451"/>
      <c r="DJ133" s="451"/>
      <c r="DK133" s="451"/>
      <c r="DL133" s="453"/>
      <c r="DM133" s="467"/>
      <c r="DN133" s="450"/>
      <c r="DO133" s="451"/>
      <c r="DP133" s="992" t="e" vm="25">
        <v>#VALUE!</v>
      </c>
      <c r="DQ133" s="992"/>
      <c r="DR133" s="992"/>
      <c r="DS133" s="992"/>
      <c r="DT133" s="992"/>
      <c r="DU133" s="992"/>
      <c r="DV133" s="992"/>
      <c r="DW133" s="992"/>
      <c r="DX133" s="451"/>
      <c r="DY133" s="451"/>
      <c r="DZ133" s="451"/>
      <c r="EA133" s="451"/>
      <c r="EB133" s="451"/>
      <c r="EC133" s="451"/>
      <c r="ED133" s="451"/>
      <c r="EE133" s="451"/>
      <c r="EF133" s="451"/>
      <c r="EG133" s="451"/>
      <c r="EH133" s="451"/>
      <c r="EI133" s="451"/>
      <c r="EJ133" s="454"/>
      <c r="EK133" s="454"/>
      <c r="EL133" s="454"/>
      <c r="EM133" s="454"/>
      <c r="EN133" s="451"/>
      <c r="EO133" s="451"/>
      <c r="EP133" s="451"/>
      <c r="EQ133" s="451"/>
      <c r="ER133" s="451"/>
      <c r="ES133" s="451"/>
      <c r="ET133" s="451"/>
      <c r="EU133" s="451"/>
      <c r="EV133" s="451"/>
      <c r="EW133" s="451"/>
      <c r="EX133" s="451"/>
      <c r="EY133" s="451"/>
      <c r="EZ133" s="451"/>
      <c r="FA133" s="451"/>
      <c r="FB133" s="451"/>
      <c r="FC133" s="451"/>
      <c r="FD133" s="451"/>
      <c r="FE133" s="451"/>
      <c r="FF133" s="451"/>
      <c r="FG133" s="451"/>
      <c r="FH133" s="451"/>
      <c r="FI133" s="451"/>
      <c r="FJ133" s="451"/>
      <c r="FK133" s="451"/>
      <c r="FL133" s="451"/>
      <c r="FM133" s="451"/>
      <c r="FN133" s="451"/>
      <c r="FO133" s="453"/>
      <c r="FP133" s="426"/>
      <c r="FQ133" s="416"/>
      <c r="FR133" s="416"/>
      <c r="FU133" s="376"/>
      <c r="FV133" s="376"/>
      <c r="FW133" s="376"/>
      <c r="FX133" s="376"/>
      <c r="FY133" s="376"/>
      <c r="FZ133" s="376"/>
      <c r="GA133" s="376"/>
      <c r="GB133" s="376"/>
      <c r="GC133" s="376"/>
      <c r="GD133" s="376"/>
      <c r="GE133" s="376"/>
      <c r="GF133" s="376"/>
      <c r="GG133" s="376"/>
      <c r="GH133" s="376"/>
      <c r="GI133" s="376"/>
      <c r="GJ133" s="376"/>
      <c r="GK133" s="376"/>
      <c r="GL133" s="376"/>
      <c r="GM133" s="376"/>
      <c r="GN133" s="376"/>
      <c r="GO133" s="376"/>
      <c r="GP133" s="376"/>
      <c r="GQ133" s="376"/>
      <c r="GR133" s="376"/>
      <c r="GS133" s="376"/>
      <c r="GT133" s="376"/>
      <c r="GU133" s="376"/>
      <c r="GV133" s="376"/>
      <c r="GW133" s="376"/>
      <c r="GX133" s="376"/>
      <c r="GY133" s="376"/>
      <c r="GZ133" s="376"/>
      <c r="HA133" s="376"/>
      <c r="HB133" s="376"/>
      <c r="HC133" s="376"/>
      <c r="HD133" s="376"/>
      <c r="HE133" s="376"/>
      <c r="HF133" s="376"/>
      <c r="HG133" s="376"/>
      <c r="HH133" s="376"/>
      <c r="HI133" s="376"/>
      <c r="HJ133" s="376"/>
      <c r="HK133" s="376"/>
      <c r="HL133" s="376"/>
      <c r="HM133" s="376"/>
      <c r="HN133" s="376"/>
      <c r="HO133" s="376"/>
      <c r="HP133" s="376"/>
      <c r="HQ133" s="376"/>
      <c r="HR133" s="376"/>
      <c r="HS133" s="376"/>
      <c r="HT133" s="376"/>
      <c r="HU133" s="376"/>
      <c r="HV133" s="376"/>
      <c r="HW133" s="376"/>
      <c r="HX133" s="376"/>
      <c r="HY133" s="376"/>
      <c r="HZ133" s="376"/>
      <c r="IA133" s="376"/>
      <c r="IB133" s="376"/>
      <c r="IC133" s="376"/>
      <c r="ID133" s="376"/>
      <c r="IE133" s="376"/>
      <c r="IF133" s="376"/>
      <c r="IG133" s="376"/>
      <c r="IH133" s="376"/>
      <c r="II133" s="376"/>
      <c r="IJ133" s="376"/>
      <c r="IK133" s="376"/>
      <c r="IL133" s="376"/>
      <c r="IM133" s="376"/>
      <c r="IN133" s="376"/>
      <c r="IO133" s="376"/>
      <c r="IP133" s="376"/>
      <c r="IQ133" s="376"/>
      <c r="IR133" s="376"/>
      <c r="IS133" s="376"/>
      <c r="IT133" s="376"/>
      <c r="IU133" s="376"/>
      <c r="IV133" s="376"/>
      <c r="IW133" s="376"/>
      <c r="IX133" s="376"/>
      <c r="IY133" s="376"/>
      <c r="IZ133" s="376"/>
      <c r="JA133" s="376"/>
      <c r="JB133" s="376"/>
      <c r="JC133" s="376"/>
      <c r="JD133" s="376"/>
      <c r="JE133" s="376"/>
      <c r="JF133" s="376"/>
      <c r="JG133" s="376"/>
      <c r="JH133" s="376"/>
      <c r="JI133" s="376"/>
      <c r="JR133" s="178"/>
      <c r="JS133" s="879"/>
      <c r="JT133" s="880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 s="4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OK133" s="44"/>
    </row>
    <row r="134" spans="2:401" ht="3.65" customHeight="1" x14ac:dyDescent="0.65">
      <c r="B134" s="27"/>
      <c r="C134" s="28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86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 s="902"/>
      <c r="BT134" s="879"/>
      <c r="BU134" s="146"/>
      <c r="BV134" s="158"/>
      <c r="BW134" s="314"/>
      <c r="BX134" s="314"/>
      <c r="BY134" s="314"/>
      <c r="BZ134" s="314"/>
      <c r="CA134" s="314"/>
      <c r="CB134" s="314"/>
      <c r="CC134" s="317"/>
      <c r="CD134" s="318"/>
      <c r="CE134" s="416"/>
      <c r="CF134" s="416"/>
      <c r="CG134" s="424"/>
      <c r="CH134" s="450"/>
      <c r="CI134" s="451"/>
      <c r="CJ134" s="992"/>
      <c r="CK134" s="992"/>
      <c r="CL134" s="992"/>
      <c r="CM134" s="992"/>
      <c r="CN134" s="992"/>
      <c r="CO134" s="992"/>
      <c r="CP134" s="992"/>
      <c r="CQ134" s="992"/>
      <c r="CR134" s="451"/>
      <c r="CS134" s="451"/>
      <c r="CT134" s="451"/>
      <c r="CU134" s="451"/>
      <c r="CV134" s="451"/>
      <c r="CW134" s="451"/>
      <c r="CX134" s="451"/>
      <c r="CY134" s="451"/>
      <c r="CZ134" s="451"/>
      <c r="DA134" s="451"/>
      <c r="DB134" s="451"/>
      <c r="DC134" s="451"/>
      <c r="DD134" s="451"/>
      <c r="DE134" s="451"/>
      <c r="DF134" s="451"/>
      <c r="DG134" s="451"/>
      <c r="DH134" s="451"/>
      <c r="DI134" s="451"/>
      <c r="DJ134" s="451"/>
      <c r="DK134" s="451"/>
      <c r="DL134" s="453"/>
      <c r="DM134" s="467"/>
      <c r="DN134" s="450"/>
      <c r="DO134" s="451"/>
      <c r="DP134" s="992"/>
      <c r="DQ134" s="992"/>
      <c r="DR134" s="992"/>
      <c r="DS134" s="992"/>
      <c r="DT134" s="992"/>
      <c r="DU134" s="992"/>
      <c r="DV134" s="992"/>
      <c r="DW134" s="992"/>
      <c r="DX134" s="451"/>
      <c r="DY134" s="451"/>
      <c r="DZ134" s="451"/>
      <c r="EA134" s="451"/>
      <c r="EB134" s="451"/>
      <c r="EC134" s="451"/>
      <c r="ED134" s="451"/>
      <c r="EE134" s="451"/>
      <c r="EF134" s="451"/>
      <c r="EG134" s="451"/>
      <c r="EH134" s="451"/>
      <c r="EI134" s="451"/>
      <c r="EJ134" s="454"/>
      <c r="EK134" s="454"/>
      <c r="EL134" s="454"/>
      <c r="EM134" s="454"/>
      <c r="EN134" s="451"/>
      <c r="EO134" s="451"/>
      <c r="EP134" s="451"/>
      <c r="EQ134" s="451"/>
      <c r="ER134" s="451"/>
      <c r="ES134" s="451"/>
      <c r="ET134" s="451"/>
      <c r="EU134" s="451"/>
      <c r="EV134" s="451"/>
      <c r="EW134" s="451"/>
      <c r="EX134" s="451"/>
      <c r="EY134" s="451"/>
      <c r="EZ134" s="451"/>
      <c r="FA134" s="451"/>
      <c r="FB134" s="451"/>
      <c r="FC134" s="451"/>
      <c r="FD134" s="451"/>
      <c r="FE134" s="451"/>
      <c r="FF134" s="451"/>
      <c r="FG134" s="451"/>
      <c r="FH134" s="451"/>
      <c r="FI134" s="451"/>
      <c r="FJ134" s="451"/>
      <c r="FK134" s="451"/>
      <c r="FL134" s="451"/>
      <c r="FM134" s="451"/>
      <c r="FN134" s="451"/>
      <c r="FO134" s="453"/>
      <c r="FP134" s="426"/>
      <c r="FQ134" s="416"/>
      <c r="FR134" s="416"/>
      <c r="FU134" s="376"/>
      <c r="FV134" s="376"/>
      <c r="FW134" s="376"/>
      <c r="FX134" s="376"/>
      <c r="FY134" s="376"/>
      <c r="FZ134" s="376"/>
      <c r="GA134" s="376"/>
      <c r="GB134" s="376"/>
      <c r="GC134" s="376"/>
      <c r="GD134" s="376"/>
      <c r="GE134" s="376"/>
      <c r="GF134" s="376"/>
      <c r="GG134" s="376"/>
      <c r="GH134" s="376"/>
      <c r="GI134" s="376"/>
      <c r="GJ134" s="376"/>
      <c r="GK134" s="376"/>
      <c r="GL134" s="376"/>
      <c r="GM134" s="376"/>
      <c r="GN134" s="376"/>
      <c r="GO134" s="376"/>
      <c r="GP134" s="376"/>
      <c r="GQ134" s="376"/>
      <c r="GR134" s="376"/>
      <c r="GS134" s="376"/>
      <c r="GT134" s="376"/>
      <c r="GU134" s="376"/>
      <c r="GV134" s="376"/>
      <c r="GW134" s="376"/>
      <c r="GX134" s="376"/>
      <c r="GY134" s="376"/>
      <c r="GZ134" s="376"/>
      <c r="HA134" s="376"/>
      <c r="HB134" s="376"/>
      <c r="HC134" s="376"/>
      <c r="HD134" s="376"/>
      <c r="HE134" s="376"/>
      <c r="HF134" s="376"/>
      <c r="HG134" s="376"/>
      <c r="HH134" s="376"/>
      <c r="HI134" s="376"/>
      <c r="HJ134" s="376"/>
      <c r="HK134" s="376"/>
      <c r="HL134" s="376"/>
      <c r="HM134" s="376"/>
      <c r="HN134" s="376"/>
      <c r="HO134" s="376"/>
      <c r="HP134" s="376"/>
      <c r="HQ134" s="376"/>
      <c r="HR134" s="376"/>
      <c r="HS134" s="376"/>
      <c r="HT134" s="376"/>
      <c r="HU134" s="376"/>
      <c r="HV134" s="376"/>
      <c r="HW134" s="376"/>
      <c r="HX134" s="376"/>
      <c r="HY134" s="376"/>
      <c r="HZ134" s="376"/>
      <c r="IA134" s="376"/>
      <c r="IB134" s="376"/>
      <c r="IC134" s="376"/>
      <c r="ID134" s="376"/>
      <c r="IE134" s="376"/>
      <c r="IF134" s="376"/>
      <c r="IG134" s="376"/>
      <c r="IH134" s="376"/>
      <c r="II134" s="376"/>
      <c r="IJ134" s="376"/>
      <c r="IK134" s="376"/>
      <c r="IL134" s="376"/>
      <c r="IM134" s="376"/>
      <c r="IN134" s="376"/>
      <c r="IO134" s="376"/>
      <c r="IP134" s="376"/>
      <c r="IQ134" s="376"/>
      <c r="IR134" s="376"/>
      <c r="IS134" s="376"/>
      <c r="IT134" s="376"/>
      <c r="IU134" s="376"/>
      <c r="IV134" s="376"/>
      <c r="IW134" s="376"/>
      <c r="IX134" s="376"/>
      <c r="IY134" s="376"/>
      <c r="IZ134" s="376"/>
      <c r="JA134" s="376"/>
      <c r="JB134" s="376"/>
      <c r="JC134" s="376"/>
      <c r="JD134" s="376"/>
      <c r="JE134" s="376"/>
      <c r="JF134" s="376"/>
      <c r="JG134" s="376"/>
      <c r="JH134" s="376"/>
      <c r="JI134" s="376"/>
      <c r="JR134" s="178"/>
      <c r="JS134" s="879"/>
      <c r="JT134" s="880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 s="43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OK134" s="44"/>
    </row>
    <row r="135" spans="2:401" ht="3.65" customHeight="1" x14ac:dyDescent="0.65">
      <c r="B135" s="27"/>
      <c r="C135" s="28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86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 s="903"/>
      <c r="BT135" s="881"/>
      <c r="BU135" s="157"/>
      <c r="BV135" s="149"/>
      <c r="BW135" s="314"/>
      <c r="BX135" s="314"/>
      <c r="BY135" s="314"/>
      <c r="BZ135" s="314"/>
      <c r="CA135" s="314"/>
      <c r="CB135" s="314"/>
      <c r="CC135" s="317"/>
      <c r="CD135" s="312"/>
      <c r="CE135" s="416"/>
      <c r="CF135" s="416"/>
      <c r="CG135" s="424"/>
      <c r="CH135" s="450"/>
      <c r="CI135" s="451"/>
      <c r="CJ135" s="992"/>
      <c r="CK135" s="992"/>
      <c r="CL135" s="992"/>
      <c r="CM135" s="992"/>
      <c r="CN135" s="992"/>
      <c r="CO135" s="992"/>
      <c r="CP135" s="992"/>
      <c r="CQ135" s="992"/>
      <c r="CR135" s="451"/>
      <c r="CS135" s="451"/>
      <c r="CT135" s="451"/>
      <c r="CU135" s="451"/>
      <c r="CV135" s="451"/>
      <c r="CW135" s="451"/>
      <c r="CX135" s="451"/>
      <c r="CY135" s="451"/>
      <c r="CZ135" s="451"/>
      <c r="DA135" s="451"/>
      <c r="DB135" s="451"/>
      <c r="DC135" s="451"/>
      <c r="DD135" s="451"/>
      <c r="DE135" s="451"/>
      <c r="DF135" s="451"/>
      <c r="DG135" s="451"/>
      <c r="DH135" s="451"/>
      <c r="DI135" s="451"/>
      <c r="DJ135" s="451"/>
      <c r="DK135" s="451"/>
      <c r="DL135" s="453"/>
      <c r="DM135" s="467"/>
      <c r="DN135" s="450"/>
      <c r="DO135" s="451"/>
      <c r="DP135" s="992"/>
      <c r="DQ135" s="992"/>
      <c r="DR135" s="992"/>
      <c r="DS135" s="992"/>
      <c r="DT135" s="992"/>
      <c r="DU135" s="992"/>
      <c r="DV135" s="992"/>
      <c r="DW135" s="992"/>
      <c r="DX135" s="451"/>
      <c r="DY135" s="451"/>
      <c r="DZ135" s="451"/>
      <c r="EA135" s="451"/>
      <c r="EB135" s="451"/>
      <c r="EC135" s="451"/>
      <c r="ED135" s="451"/>
      <c r="EE135" s="451"/>
      <c r="EF135" s="451"/>
      <c r="EG135" s="451"/>
      <c r="EH135" s="451"/>
      <c r="EI135" s="451"/>
      <c r="EJ135" s="454"/>
      <c r="EK135" s="454"/>
      <c r="EL135" s="454"/>
      <c r="EM135" s="454"/>
      <c r="EN135" s="451"/>
      <c r="EO135" s="451"/>
      <c r="EP135" s="451"/>
      <c r="EQ135" s="451"/>
      <c r="ER135" s="451"/>
      <c r="ES135" s="451"/>
      <c r="ET135" s="451"/>
      <c r="EU135" s="451"/>
      <c r="EV135" s="451"/>
      <c r="EW135" s="451"/>
      <c r="EX135" s="451"/>
      <c r="EY135" s="451"/>
      <c r="EZ135" s="451"/>
      <c r="FA135" s="451"/>
      <c r="FB135" s="451"/>
      <c r="FC135" s="451"/>
      <c r="FD135" s="451"/>
      <c r="FE135" s="451"/>
      <c r="FF135" s="451"/>
      <c r="FG135" s="451"/>
      <c r="FH135" s="451"/>
      <c r="FI135" s="451"/>
      <c r="FJ135" s="451"/>
      <c r="FK135" s="451"/>
      <c r="FL135" s="451"/>
      <c r="FM135" s="451"/>
      <c r="FN135" s="451"/>
      <c r="FO135" s="453"/>
      <c r="FP135" s="426"/>
      <c r="FQ135" s="416"/>
      <c r="FR135" s="416"/>
      <c r="FU135" s="149"/>
      <c r="FV135" s="149"/>
      <c r="FW135" s="149"/>
      <c r="FX135" s="149"/>
      <c r="FY135" s="149"/>
      <c r="FZ135" s="149"/>
      <c r="GA135" s="149"/>
      <c r="GB135" s="149"/>
      <c r="GC135" s="149"/>
      <c r="GD135" s="149"/>
      <c r="GE135" s="149"/>
      <c r="GF135" s="149"/>
      <c r="GG135" s="149"/>
      <c r="GH135" s="149"/>
      <c r="GI135" s="149"/>
      <c r="GJ135" s="149"/>
      <c r="GK135" s="149"/>
      <c r="GL135" s="149"/>
      <c r="GM135" s="149"/>
      <c r="GN135" s="149"/>
      <c r="GO135" s="149"/>
      <c r="GP135" s="149"/>
      <c r="GQ135" s="149"/>
      <c r="GR135" s="149"/>
      <c r="GS135" s="149"/>
      <c r="GT135" s="149"/>
      <c r="GU135" s="149"/>
      <c r="GV135" s="149"/>
      <c r="GW135" s="149"/>
      <c r="GX135" s="149"/>
      <c r="GY135" s="149"/>
      <c r="GZ135" s="149"/>
      <c r="HA135" s="149"/>
      <c r="HB135" s="149"/>
      <c r="HC135" s="149"/>
      <c r="HD135" s="149"/>
      <c r="HE135" s="149"/>
      <c r="HF135" s="149"/>
      <c r="HG135" s="149"/>
      <c r="HH135" s="149"/>
      <c r="HI135" s="149"/>
      <c r="HJ135" s="149"/>
      <c r="HK135" s="149"/>
      <c r="HL135" s="149"/>
      <c r="HM135" s="149"/>
      <c r="HN135" s="149"/>
      <c r="HO135" s="149"/>
      <c r="HP135" s="149"/>
      <c r="HQ135" s="149"/>
      <c r="HR135" s="149"/>
      <c r="HS135" s="149"/>
      <c r="HT135" s="149"/>
      <c r="HU135" s="149"/>
      <c r="HV135" s="149"/>
      <c r="HW135" s="149"/>
      <c r="HX135" s="149"/>
      <c r="HY135" s="149"/>
      <c r="HZ135" s="149"/>
      <c r="IA135" s="149"/>
      <c r="IB135" s="149"/>
      <c r="IC135" s="149"/>
      <c r="ID135" s="149"/>
      <c r="IE135" s="149"/>
      <c r="IF135" s="149"/>
      <c r="IG135" s="149"/>
      <c r="IH135" s="149"/>
      <c r="II135" s="149"/>
      <c r="IJ135" s="149"/>
      <c r="IK135" s="149"/>
      <c r="IL135" s="149"/>
      <c r="IM135" s="149"/>
      <c r="IN135" s="149"/>
      <c r="IO135" s="149"/>
      <c r="IP135" s="149"/>
      <c r="IQ135" s="149"/>
      <c r="IR135" s="149"/>
      <c r="IS135" s="149"/>
      <c r="IT135" s="149"/>
      <c r="IU135" s="149"/>
      <c r="IV135" s="149"/>
      <c r="IW135" s="149"/>
      <c r="IX135" s="149"/>
      <c r="IY135" s="149"/>
      <c r="IZ135" s="149"/>
      <c r="JA135" s="149"/>
      <c r="JB135" s="149"/>
      <c r="JC135" s="149"/>
      <c r="JD135" s="149"/>
      <c r="JE135" s="149"/>
      <c r="JF135" s="149"/>
      <c r="JG135" s="149"/>
      <c r="JH135" s="149"/>
      <c r="JI135" s="149"/>
      <c r="JJ135" s="149"/>
      <c r="JK135" s="149"/>
      <c r="JR135" s="181"/>
      <c r="JS135" s="881"/>
      <c r="JT135" s="882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 s="43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OK135" s="44"/>
    </row>
    <row r="136" spans="2:401" ht="3.65" customHeight="1" x14ac:dyDescent="0.65">
      <c r="B136" s="27"/>
      <c r="C136" s="28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8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 s="900" t="s">
        <v>65</v>
      </c>
      <c r="BT136" s="901"/>
      <c r="BU136" s="146"/>
      <c r="BV136" s="149"/>
      <c r="BW136" s="314"/>
      <c r="BX136" s="314"/>
      <c r="BY136" s="314"/>
      <c r="BZ136" s="314"/>
      <c r="CA136" s="314"/>
      <c r="CB136" s="314"/>
      <c r="CC136"/>
      <c r="CD136" s="315"/>
      <c r="CE136" s="416"/>
      <c r="CF136" s="416"/>
      <c r="CG136" s="424"/>
      <c r="CH136" s="450"/>
      <c r="CI136" s="451"/>
      <c r="CJ136" s="992"/>
      <c r="CK136" s="992"/>
      <c r="CL136" s="992"/>
      <c r="CM136" s="992"/>
      <c r="CN136" s="992"/>
      <c r="CO136" s="992"/>
      <c r="CP136" s="992"/>
      <c r="CQ136" s="992"/>
      <c r="CR136" s="451"/>
      <c r="CS136" s="451"/>
      <c r="CT136" s="451"/>
      <c r="CU136" s="451"/>
      <c r="CV136" s="451"/>
      <c r="CW136" s="451"/>
      <c r="CX136" s="451"/>
      <c r="CY136" s="451"/>
      <c r="CZ136" s="451"/>
      <c r="DA136" s="451"/>
      <c r="DB136" s="451"/>
      <c r="DC136" s="451"/>
      <c r="DD136" s="451"/>
      <c r="DE136" s="451"/>
      <c r="DF136" s="451"/>
      <c r="DG136" s="451"/>
      <c r="DH136" s="451"/>
      <c r="DI136" s="451"/>
      <c r="DJ136" s="451"/>
      <c r="DK136" s="451"/>
      <c r="DL136" s="453"/>
      <c r="DM136" s="467"/>
      <c r="DN136" s="450"/>
      <c r="DO136" s="451"/>
      <c r="DP136" s="992"/>
      <c r="DQ136" s="992"/>
      <c r="DR136" s="992"/>
      <c r="DS136" s="992"/>
      <c r="DT136" s="992"/>
      <c r="DU136" s="992"/>
      <c r="DV136" s="992"/>
      <c r="DW136" s="992"/>
      <c r="DX136" s="451"/>
      <c r="DY136" s="451"/>
      <c r="DZ136" s="451"/>
      <c r="EA136" s="451"/>
      <c r="EB136" s="451"/>
      <c r="EC136" s="451"/>
      <c r="ED136" s="451"/>
      <c r="EE136" s="451"/>
      <c r="EF136" s="451"/>
      <c r="EG136" s="451"/>
      <c r="EH136" s="451"/>
      <c r="EI136" s="451"/>
      <c r="EJ136" s="454"/>
      <c r="EK136" s="454"/>
      <c r="EL136" s="454"/>
      <c r="EM136" s="454"/>
      <c r="EN136" s="451"/>
      <c r="EO136" s="451"/>
      <c r="EP136" s="451"/>
      <c r="EQ136" s="451"/>
      <c r="ER136" s="451"/>
      <c r="ES136" s="451"/>
      <c r="ET136" s="451"/>
      <c r="EU136" s="451"/>
      <c r="EV136" s="451"/>
      <c r="EW136" s="451"/>
      <c r="EX136" s="451"/>
      <c r="EY136" s="451"/>
      <c r="EZ136" s="451"/>
      <c r="FA136" s="451"/>
      <c r="FB136" s="451"/>
      <c r="FC136" s="451"/>
      <c r="FD136" s="451"/>
      <c r="FE136" s="451"/>
      <c r="FF136" s="451"/>
      <c r="FG136" s="451"/>
      <c r="FH136" s="451"/>
      <c r="FI136" s="451"/>
      <c r="FJ136" s="451"/>
      <c r="FK136" s="451"/>
      <c r="FL136" s="451"/>
      <c r="FM136" s="451"/>
      <c r="FN136" s="451"/>
      <c r="FO136" s="453"/>
      <c r="FP136" s="426"/>
      <c r="FQ136" s="416"/>
      <c r="FR136" s="416"/>
      <c r="FU136" s="149"/>
      <c r="FV136" s="149"/>
      <c r="FW136" s="149"/>
      <c r="FX136" s="149"/>
      <c r="FY136" s="149"/>
      <c r="FZ136" s="149"/>
      <c r="GA136" s="149"/>
      <c r="GB136" s="149"/>
      <c r="GC136" s="149"/>
      <c r="GD136" s="149"/>
      <c r="GE136" s="149"/>
      <c r="GF136" s="149"/>
      <c r="GG136" s="149"/>
      <c r="GH136" s="149"/>
      <c r="GI136" s="149"/>
      <c r="GJ136" s="149"/>
      <c r="GK136" s="149"/>
      <c r="GL136" s="149"/>
      <c r="GM136" s="149"/>
      <c r="GN136" s="149"/>
      <c r="GO136" s="149"/>
      <c r="GP136" s="149"/>
      <c r="GQ136" s="149"/>
      <c r="GR136" s="149"/>
      <c r="GS136" s="149"/>
      <c r="GT136" s="149"/>
      <c r="GU136" s="149"/>
      <c r="GV136" s="149"/>
      <c r="GW136" s="149"/>
      <c r="GX136" s="149"/>
      <c r="GY136" s="149"/>
      <c r="GZ136" s="149"/>
      <c r="HA136" s="149"/>
      <c r="HB136" s="149"/>
      <c r="HC136" s="149"/>
      <c r="HD136" s="149"/>
      <c r="HE136" s="149"/>
      <c r="HF136" s="149"/>
      <c r="HG136" s="149"/>
      <c r="HH136" s="149"/>
      <c r="HI136" s="149"/>
      <c r="HJ136" s="149"/>
      <c r="HK136" s="149"/>
      <c r="HL136" s="149"/>
      <c r="HM136" s="149"/>
      <c r="HN136" s="149"/>
      <c r="HO136" s="149"/>
      <c r="HP136" s="149"/>
      <c r="HQ136" s="149"/>
      <c r="HR136" s="149"/>
      <c r="HS136" s="149"/>
      <c r="HT136" s="149"/>
      <c r="HU136" s="149"/>
      <c r="HV136" s="149"/>
      <c r="HW136" s="149"/>
      <c r="HX136" s="149"/>
      <c r="HY136" s="149"/>
      <c r="HZ136" s="149"/>
      <c r="IA136" s="149"/>
      <c r="IB136" s="149"/>
      <c r="IC136" s="149"/>
      <c r="ID136" s="149"/>
      <c r="IE136" s="149"/>
      <c r="IF136" s="149"/>
      <c r="IG136" s="149"/>
      <c r="IH136" s="149"/>
      <c r="II136" s="149"/>
      <c r="IJ136" s="149"/>
      <c r="IK136" s="149"/>
      <c r="IL136" s="149"/>
      <c r="IM136" s="149"/>
      <c r="IN136" s="149"/>
      <c r="IO136" s="149"/>
      <c r="IP136" s="149"/>
      <c r="IQ136" s="149"/>
      <c r="IR136" s="149"/>
      <c r="IS136" s="149"/>
      <c r="IT136" s="149"/>
      <c r="IU136" s="149"/>
      <c r="IV136" s="149"/>
      <c r="IW136" s="149"/>
      <c r="IX136" s="149"/>
      <c r="IY136" s="149"/>
      <c r="IZ136" s="149"/>
      <c r="JA136" s="149"/>
      <c r="JB136" s="149"/>
      <c r="JC136" s="149"/>
      <c r="JD136" s="149"/>
      <c r="JE136" s="149"/>
      <c r="JF136" s="149"/>
      <c r="JG136" s="149"/>
      <c r="JH136" s="149"/>
      <c r="JI136" s="149"/>
      <c r="JJ136" s="149"/>
      <c r="JK136" s="149"/>
      <c r="JR136" s="178"/>
      <c r="JS136" s="879" t="s">
        <v>65</v>
      </c>
      <c r="JT136" s="880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 s="43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OK136" s="44"/>
    </row>
    <row r="137" spans="2:401" ht="3.65" customHeight="1" x14ac:dyDescent="0.65">
      <c r="B137" s="27"/>
      <c r="C137" s="28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86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 s="902"/>
      <c r="BT137" s="879"/>
      <c r="BU137" s="146"/>
      <c r="BV137" s="149"/>
      <c r="BW137" s="314"/>
      <c r="BX137" s="314"/>
      <c r="BY137" s="314"/>
      <c r="BZ137" s="314"/>
      <c r="CA137" s="314"/>
      <c r="CB137" s="314"/>
      <c r="CC137"/>
      <c r="CD137" s="316"/>
      <c r="CE137" s="416"/>
      <c r="CF137" s="416"/>
      <c r="CG137" s="424"/>
      <c r="CH137" s="450"/>
      <c r="CI137" s="451"/>
      <c r="CJ137" s="992"/>
      <c r="CK137" s="992"/>
      <c r="CL137" s="992"/>
      <c r="CM137" s="992"/>
      <c r="CN137" s="992"/>
      <c r="CO137" s="992"/>
      <c r="CP137" s="992"/>
      <c r="CQ137" s="992"/>
      <c r="CR137" s="451"/>
      <c r="CS137" s="451"/>
      <c r="CT137" s="451"/>
      <c r="CU137" s="451"/>
      <c r="CV137" s="451"/>
      <c r="CW137" s="451"/>
      <c r="CX137" s="451"/>
      <c r="CY137" s="451"/>
      <c r="CZ137" s="451"/>
      <c r="DA137" s="451"/>
      <c r="DB137" s="451"/>
      <c r="DC137" s="451"/>
      <c r="DD137" s="451"/>
      <c r="DE137" s="451"/>
      <c r="DF137" s="451"/>
      <c r="DG137" s="451"/>
      <c r="DH137" s="451"/>
      <c r="DI137" s="451"/>
      <c r="DJ137" s="451"/>
      <c r="DK137" s="451"/>
      <c r="DL137" s="453"/>
      <c r="DM137" s="467"/>
      <c r="DN137" s="450"/>
      <c r="DO137" s="451"/>
      <c r="DP137" s="992"/>
      <c r="DQ137" s="992"/>
      <c r="DR137" s="992"/>
      <c r="DS137" s="992"/>
      <c r="DT137" s="992"/>
      <c r="DU137" s="992"/>
      <c r="DV137" s="992"/>
      <c r="DW137" s="992"/>
      <c r="DX137" s="451"/>
      <c r="DY137" s="451"/>
      <c r="DZ137" s="451"/>
      <c r="EA137" s="451"/>
      <c r="EB137" s="451"/>
      <c r="EC137" s="451"/>
      <c r="ED137" s="451"/>
      <c r="EE137" s="451"/>
      <c r="EF137" s="451"/>
      <c r="EG137" s="451"/>
      <c r="EH137" s="451"/>
      <c r="EI137" s="451"/>
      <c r="EJ137" s="454"/>
      <c r="EK137" s="454"/>
      <c r="EL137" s="454"/>
      <c r="EM137" s="454"/>
      <c r="EN137" s="451"/>
      <c r="EO137" s="451"/>
      <c r="EP137" s="451"/>
      <c r="EQ137" s="451"/>
      <c r="ER137" s="451"/>
      <c r="ES137" s="451"/>
      <c r="ET137" s="451"/>
      <c r="EU137" s="451"/>
      <c r="EV137" s="451"/>
      <c r="EW137" s="451"/>
      <c r="EX137" s="451"/>
      <c r="EY137" s="451"/>
      <c r="EZ137" s="451"/>
      <c r="FA137" s="451"/>
      <c r="FB137" s="451"/>
      <c r="FC137" s="451"/>
      <c r="FD137" s="451"/>
      <c r="FE137" s="451"/>
      <c r="FF137" s="451"/>
      <c r="FG137" s="451"/>
      <c r="FH137" s="451"/>
      <c r="FI137" s="451"/>
      <c r="FJ137" s="451"/>
      <c r="FK137" s="451"/>
      <c r="FL137" s="451"/>
      <c r="FM137" s="451"/>
      <c r="FN137" s="451"/>
      <c r="FO137" s="453"/>
      <c r="FP137" s="426"/>
      <c r="FQ137" s="416"/>
      <c r="FR137" s="416"/>
      <c r="FU137" s="149"/>
      <c r="FV137" s="149"/>
      <c r="FW137" s="149"/>
      <c r="FX137" s="149"/>
      <c r="FY137" s="149"/>
      <c r="FZ137" s="149"/>
      <c r="GA137" s="149"/>
      <c r="GB137" s="149"/>
      <c r="GC137" s="149"/>
      <c r="GD137" s="149"/>
      <c r="GE137" s="149"/>
      <c r="GF137" s="149"/>
      <c r="GG137" s="149"/>
      <c r="GH137" s="149"/>
      <c r="GI137" s="149"/>
      <c r="GJ137" s="149"/>
      <c r="GK137" s="149"/>
      <c r="GL137" s="149"/>
      <c r="GM137" s="149"/>
      <c r="GN137" s="149"/>
      <c r="GO137" s="149"/>
      <c r="GP137" s="149"/>
      <c r="GQ137" s="149"/>
      <c r="GR137" s="149"/>
      <c r="GS137" s="149"/>
      <c r="GT137" s="149"/>
      <c r="GU137" s="149"/>
      <c r="GV137" s="149"/>
      <c r="GW137" s="149"/>
      <c r="GX137" s="149"/>
      <c r="GY137" s="149"/>
      <c r="GZ137" s="149"/>
      <c r="HA137" s="149"/>
      <c r="HB137" s="149"/>
      <c r="HC137" s="149"/>
      <c r="HD137" s="149"/>
      <c r="HE137" s="149"/>
      <c r="HF137" s="149"/>
      <c r="HG137" s="149"/>
      <c r="HH137" s="149"/>
      <c r="HI137" s="149"/>
      <c r="HJ137" s="149"/>
      <c r="HK137" s="149"/>
      <c r="HL137" s="149"/>
      <c r="HM137" s="149"/>
      <c r="HN137" s="149"/>
      <c r="HO137" s="149"/>
      <c r="HP137" s="149"/>
      <c r="HQ137" s="149"/>
      <c r="HR137" s="149"/>
      <c r="HS137" s="149"/>
      <c r="HT137" s="149"/>
      <c r="HU137" s="149"/>
      <c r="HV137" s="149"/>
      <c r="HW137" s="149"/>
      <c r="HX137" s="149"/>
      <c r="HY137" s="149"/>
      <c r="HZ137" s="149"/>
      <c r="IA137" s="149"/>
      <c r="IB137" s="149"/>
      <c r="IC137" s="149"/>
      <c r="ID137" s="149"/>
      <c r="IE137" s="149"/>
      <c r="IF137" s="149"/>
      <c r="IG137" s="149"/>
      <c r="IH137" s="149"/>
      <c r="II137" s="149"/>
      <c r="IJ137" s="149"/>
      <c r="IK137" s="149"/>
      <c r="IL137" s="149"/>
      <c r="IM137" s="149"/>
      <c r="IN137" s="149"/>
      <c r="IO137" s="149"/>
      <c r="IP137" s="149"/>
      <c r="IQ137" s="149"/>
      <c r="IR137" s="149"/>
      <c r="IS137" s="149"/>
      <c r="IT137" s="149"/>
      <c r="IU137" s="149"/>
      <c r="IV137" s="149"/>
      <c r="IW137" s="149"/>
      <c r="IX137" s="149"/>
      <c r="IY137" s="149"/>
      <c r="IZ137" s="149"/>
      <c r="JA137" s="149"/>
      <c r="JB137" s="149"/>
      <c r="JC137" s="149"/>
      <c r="JD137" s="149"/>
      <c r="JE137" s="149"/>
      <c r="JF137" s="149"/>
      <c r="JG137" s="149"/>
      <c r="JH137" s="149"/>
      <c r="JI137" s="149"/>
      <c r="JJ137" s="149"/>
      <c r="JK137" s="149"/>
      <c r="JR137" s="178"/>
      <c r="JS137" s="879"/>
      <c r="JT137" s="880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 s="43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OK137" s="44"/>
    </row>
    <row r="138" spans="2:401" ht="3.65" customHeight="1" x14ac:dyDescent="0.65">
      <c r="B138" s="27"/>
      <c r="C138" s="28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86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 s="902"/>
      <c r="BT138" s="879"/>
      <c r="BU138" s="146"/>
      <c r="BV138" s="149"/>
      <c r="BW138" s="314"/>
      <c r="BX138" s="928">
        <v>100</v>
      </c>
      <c r="BY138" s="928"/>
      <c r="BZ138" s="928"/>
      <c r="CA138" s="928"/>
      <c r="CB138" s="928"/>
      <c r="CC138"/>
      <c r="CD138" s="315"/>
      <c r="CE138" s="416"/>
      <c r="CF138" s="416"/>
      <c r="CG138" s="424"/>
      <c r="CH138" s="450"/>
      <c r="CI138" s="451"/>
      <c r="CJ138" s="992"/>
      <c r="CK138" s="992"/>
      <c r="CL138" s="992"/>
      <c r="CM138" s="992"/>
      <c r="CN138" s="992"/>
      <c r="CO138" s="992"/>
      <c r="CP138" s="992"/>
      <c r="CQ138" s="992"/>
      <c r="CR138" s="451"/>
      <c r="CS138" s="451"/>
      <c r="CT138" s="451"/>
      <c r="CU138" s="451"/>
      <c r="CV138" s="451"/>
      <c r="CW138" s="451"/>
      <c r="CX138" s="451"/>
      <c r="CY138" s="451"/>
      <c r="CZ138" s="451"/>
      <c r="DA138" s="451"/>
      <c r="DB138" s="451"/>
      <c r="DC138" s="451"/>
      <c r="DD138" s="451"/>
      <c r="DE138" s="451"/>
      <c r="DF138" s="451"/>
      <c r="DG138" s="451"/>
      <c r="DH138" s="451"/>
      <c r="DI138" s="451"/>
      <c r="DJ138" s="451"/>
      <c r="DK138" s="451"/>
      <c r="DL138" s="453"/>
      <c r="DM138" s="467"/>
      <c r="DN138" s="450"/>
      <c r="DO138" s="451"/>
      <c r="DP138" s="992"/>
      <c r="DQ138" s="992"/>
      <c r="DR138" s="992"/>
      <c r="DS138" s="992"/>
      <c r="DT138" s="992"/>
      <c r="DU138" s="992"/>
      <c r="DV138" s="992"/>
      <c r="DW138" s="992"/>
      <c r="DX138" s="451"/>
      <c r="DY138" s="451"/>
      <c r="DZ138" s="451"/>
      <c r="EA138" s="451"/>
      <c r="EB138" s="451"/>
      <c r="EC138" s="451"/>
      <c r="ED138" s="451"/>
      <c r="EE138" s="451"/>
      <c r="EF138" s="451"/>
      <c r="EG138" s="451"/>
      <c r="EH138" s="451"/>
      <c r="EI138" s="451"/>
      <c r="EJ138" s="454"/>
      <c r="EK138" s="454"/>
      <c r="EL138" s="454"/>
      <c r="EM138" s="454"/>
      <c r="EN138" s="451"/>
      <c r="EO138" s="451"/>
      <c r="EP138" s="451"/>
      <c r="EQ138" s="451"/>
      <c r="ER138" s="451"/>
      <c r="ES138" s="451"/>
      <c r="ET138" s="451"/>
      <c r="EU138" s="451"/>
      <c r="EV138" s="451"/>
      <c r="EW138" s="451"/>
      <c r="EX138" s="451"/>
      <c r="EY138" s="451"/>
      <c r="EZ138" s="451"/>
      <c r="FA138" s="451"/>
      <c r="FB138" s="451"/>
      <c r="FC138" s="451"/>
      <c r="FD138" s="451"/>
      <c r="FE138" s="451"/>
      <c r="FF138" s="451"/>
      <c r="FG138" s="451"/>
      <c r="FH138" s="451"/>
      <c r="FI138" s="451"/>
      <c r="FJ138" s="451"/>
      <c r="FK138" s="451"/>
      <c r="FL138" s="451"/>
      <c r="FM138" s="451"/>
      <c r="FN138" s="451"/>
      <c r="FO138" s="453"/>
      <c r="FP138" s="426"/>
      <c r="FQ138" s="416"/>
      <c r="FR138" s="416"/>
      <c r="FU138" s="149"/>
      <c r="FV138" s="149"/>
      <c r="FW138" s="149"/>
      <c r="FX138" s="149"/>
      <c r="FY138" s="149"/>
      <c r="FZ138" s="149"/>
      <c r="GA138" s="149"/>
      <c r="GB138" s="149"/>
      <c r="GC138" s="149"/>
      <c r="GD138" s="149"/>
      <c r="GE138" s="149"/>
      <c r="GF138" s="149"/>
      <c r="GG138" s="149"/>
      <c r="GH138" s="149"/>
      <c r="GI138" s="149"/>
      <c r="GJ138" s="149"/>
      <c r="GK138" s="149"/>
      <c r="GL138" s="149"/>
      <c r="GM138" s="149"/>
      <c r="GN138" s="149"/>
      <c r="GO138" s="149"/>
      <c r="GP138" s="149"/>
      <c r="GQ138" s="149"/>
      <c r="GR138" s="149"/>
      <c r="GS138" s="149"/>
      <c r="GT138" s="149"/>
      <c r="GU138" s="149"/>
      <c r="GV138" s="149"/>
      <c r="GW138" s="149"/>
      <c r="GX138" s="149"/>
      <c r="GY138" s="149"/>
      <c r="GZ138" s="149"/>
      <c r="HA138" s="149"/>
      <c r="HB138" s="149"/>
      <c r="HC138" s="149"/>
      <c r="HD138" s="149"/>
      <c r="HE138" s="149"/>
      <c r="HF138" s="149"/>
      <c r="HG138" s="149"/>
      <c r="HH138" s="149"/>
      <c r="HI138" s="149"/>
      <c r="HJ138" s="149"/>
      <c r="HK138" s="149"/>
      <c r="HL138" s="149"/>
      <c r="HM138" s="149"/>
      <c r="HN138" s="149"/>
      <c r="HO138" s="149"/>
      <c r="HP138" s="149"/>
      <c r="HQ138" s="149"/>
      <c r="HR138" s="149"/>
      <c r="HS138" s="149"/>
      <c r="HT138" s="149"/>
      <c r="HU138" s="149"/>
      <c r="HV138" s="149"/>
      <c r="HW138" s="149"/>
      <c r="HX138" s="149"/>
      <c r="HY138" s="149"/>
      <c r="HZ138" s="149"/>
      <c r="IA138" s="149"/>
      <c r="IB138" s="149"/>
      <c r="IC138" s="149"/>
      <c r="ID138" s="149"/>
      <c r="IE138" s="149"/>
      <c r="IF138" s="149"/>
      <c r="IG138" s="149"/>
      <c r="IH138" s="149"/>
      <c r="II138" s="149"/>
      <c r="IJ138" s="149"/>
      <c r="IK138" s="149"/>
      <c r="IL138" s="149"/>
      <c r="IM138" s="149"/>
      <c r="IN138" s="149"/>
      <c r="IO138" s="149"/>
      <c r="IP138" s="149"/>
      <c r="IQ138" s="149"/>
      <c r="IR138" s="149"/>
      <c r="IS138" s="149"/>
      <c r="IT138" s="149"/>
      <c r="IU138" s="149"/>
      <c r="IV138" s="149"/>
      <c r="IW138" s="149"/>
      <c r="IX138" s="149"/>
      <c r="IY138" s="149"/>
      <c r="IZ138" s="149"/>
      <c r="JA138" s="149"/>
      <c r="JB138" s="149"/>
      <c r="JC138" s="149"/>
      <c r="JD138" s="149"/>
      <c r="JE138" s="149"/>
      <c r="JF138" s="149"/>
      <c r="JG138" s="149"/>
      <c r="JH138" s="149"/>
      <c r="JI138" s="149"/>
      <c r="JJ138" s="149"/>
      <c r="JK138" s="149"/>
      <c r="JR138" s="178"/>
      <c r="JS138" s="879"/>
      <c r="JT138" s="880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 s="43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OK138" s="44"/>
    </row>
    <row r="139" spans="2:401" ht="3.65" customHeight="1" x14ac:dyDescent="0.65">
      <c r="B139" s="27"/>
      <c r="C139" s="28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86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 s="902"/>
      <c r="BT139" s="879"/>
      <c r="BU139" s="146"/>
      <c r="BV139" s="149"/>
      <c r="BW139" s="314"/>
      <c r="BX139" s="928"/>
      <c r="BY139" s="928"/>
      <c r="BZ139" s="928"/>
      <c r="CA139" s="928"/>
      <c r="CB139" s="928"/>
      <c r="CC139" s="319"/>
      <c r="CD139" s="316"/>
      <c r="CE139" s="416"/>
      <c r="CF139" s="416"/>
      <c r="CG139" s="424"/>
      <c r="CH139" s="450"/>
      <c r="CI139" s="451"/>
      <c r="CJ139" s="992"/>
      <c r="CK139" s="992"/>
      <c r="CL139" s="992"/>
      <c r="CM139" s="992"/>
      <c r="CN139" s="992"/>
      <c r="CO139" s="992"/>
      <c r="CP139" s="992"/>
      <c r="CQ139" s="992"/>
      <c r="CR139" s="451"/>
      <c r="CS139" s="451"/>
      <c r="CT139" s="451"/>
      <c r="CU139" s="451"/>
      <c r="CV139" s="451"/>
      <c r="CW139" s="451"/>
      <c r="CX139" s="451"/>
      <c r="CY139" s="451"/>
      <c r="CZ139" s="451"/>
      <c r="DA139" s="451"/>
      <c r="DB139" s="451"/>
      <c r="DC139" s="451"/>
      <c r="DD139" s="451"/>
      <c r="DE139" s="451"/>
      <c r="DF139" s="451"/>
      <c r="DG139" s="451"/>
      <c r="DH139" s="451"/>
      <c r="DI139" s="451"/>
      <c r="DJ139" s="451"/>
      <c r="DK139" s="451"/>
      <c r="DL139" s="453"/>
      <c r="DM139" s="467"/>
      <c r="DN139" s="450"/>
      <c r="DO139" s="451"/>
      <c r="DP139" s="992"/>
      <c r="DQ139" s="992"/>
      <c r="DR139" s="992"/>
      <c r="DS139" s="992"/>
      <c r="DT139" s="992"/>
      <c r="DU139" s="992"/>
      <c r="DV139" s="992"/>
      <c r="DW139" s="992"/>
      <c r="DX139" s="451"/>
      <c r="DY139" s="451"/>
      <c r="DZ139" s="451"/>
      <c r="EA139" s="451"/>
      <c r="EB139" s="451"/>
      <c r="EC139" s="451"/>
      <c r="ED139" s="451"/>
      <c r="EE139" s="451"/>
      <c r="EF139" s="451"/>
      <c r="EG139" s="451"/>
      <c r="EH139" s="451"/>
      <c r="EI139" s="451"/>
      <c r="EJ139" s="454"/>
      <c r="EK139" s="454"/>
      <c r="EL139" s="454"/>
      <c r="EM139" s="454"/>
      <c r="EN139" s="451"/>
      <c r="EO139" s="451"/>
      <c r="EP139" s="451"/>
      <c r="EQ139" s="451"/>
      <c r="ER139" s="451"/>
      <c r="ES139" s="451"/>
      <c r="ET139" s="451"/>
      <c r="EU139" s="451"/>
      <c r="EV139" s="451"/>
      <c r="EW139" s="451"/>
      <c r="EX139" s="451"/>
      <c r="EY139" s="451"/>
      <c r="EZ139" s="451"/>
      <c r="FA139" s="451"/>
      <c r="FB139" s="451"/>
      <c r="FC139" s="451"/>
      <c r="FD139" s="451"/>
      <c r="FE139" s="451"/>
      <c r="FF139" s="451"/>
      <c r="FG139" s="451"/>
      <c r="FH139" s="451"/>
      <c r="FI139" s="451"/>
      <c r="FJ139" s="451"/>
      <c r="FK139" s="451"/>
      <c r="FL139" s="451"/>
      <c r="FM139" s="451"/>
      <c r="FN139" s="451"/>
      <c r="FO139" s="453"/>
      <c r="FP139" s="426"/>
      <c r="FQ139" s="416"/>
      <c r="FR139" s="416"/>
      <c r="FU139" s="149"/>
      <c r="FV139" s="149"/>
      <c r="FW139" s="149"/>
      <c r="FX139" s="149"/>
      <c r="FY139" s="149"/>
      <c r="FZ139" s="149"/>
      <c r="GA139" s="149"/>
      <c r="GB139" s="149"/>
      <c r="GC139" s="149"/>
      <c r="GD139" s="149"/>
      <c r="GE139" s="149"/>
      <c r="GF139" s="149"/>
      <c r="GG139" s="149"/>
      <c r="GH139" s="149"/>
      <c r="GI139" s="149"/>
      <c r="GJ139" s="149"/>
      <c r="GK139" s="149"/>
      <c r="GL139" s="149"/>
      <c r="GM139" s="149"/>
      <c r="GN139" s="149"/>
      <c r="GO139" s="149"/>
      <c r="GP139" s="149"/>
      <c r="GQ139" s="149"/>
      <c r="GR139" s="149"/>
      <c r="GS139" s="149"/>
      <c r="GT139" s="149"/>
      <c r="GU139" s="149"/>
      <c r="GV139" s="149"/>
      <c r="GW139" s="149"/>
      <c r="GX139" s="149"/>
      <c r="GY139" s="149"/>
      <c r="GZ139" s="149"/>
      <c r="HA139" s="149"/>
      <c r="HB139" s="149"/>
      <c r="HC139" s="149"/>
      <c r="HD139" s="149"/>
      <c r="HE139" s="149"/>
      <c r="HF139" s="149"/>
      <c r="HG139" s="149"/>
      <c r="HH139" s="149"/>
      <c r="HI139" s="149"/>
      <c r="HJ139" s="149"/>
      <c r="HK139" s="149"/>
      <c r="HL139" s="149"/>
      <c r="HM139" s="149"/>
      <c r="HN139" s="149"/>
      <c r="HO139" s="149"/>
      <c r="HP139" s="149"/>
      <c r="HQ139" s="149"/>
      <c r="HR139" s="149"/>
      <c r="HS139" s="149"/>
      <c r="HT139" s="149"/>
      <c r="HU139" s="149"/>
      <c r="HV139" s="149"/>
      <c r="HW139" s="149"/>
      <c r="HX139" s="149"/>
      <c r="HY139" s="149"/>
      <c r="HZ139" s="149"/>
      <c r="IA139" s="149"/>
      <c r="IB139" s="149"/>
      <c r="IC139" s="149"/>
      <c r="ID139" s="149"/>
      <c r="IE139" s="149"/>
      <c r="IF139" s="149"/>
      <c r="IG139" s="149"/>
      <c r="IH139" s="149"/>
      <c r="II139" s="149"/>
      <c r="IJ139" s="149"/>
      <c r="IK139" s="149"/>
      <c r="IL139" s="149"/>
      <c r="IM139" s="149"/>
      <c r="IN139" s="149"/>
      <c r="IO139" s="149"/>
      <c r="IP139" s="149"/>
      <c r="IQ139" s="149"/>
      <c r="IR139" s="149"/>
      <c r="IS139" s="149"/>
      <c r="IT139" s="149"/>
      <c r="IU139" s="149"/>
      <c r="IV139" s="149"/>
      <c r="IW139" s="149"/>
      <c r="IX139" s="149"/>
      <c r="IY139" s="149"/>
      <c r="IZ139" s="149"/>
      <c r="JA139" s="149"/>
      <c r="JB139" s="149"/>
      <c r="JC139" s="149"/>
      <c r="JD139" s="149"/>
      <c r="JE139" s="149"/>
      <c r="JF139" s="149"/>
      <c r="JG139" s="149"/>
      <c r="JH139" s="149"/>
      <c r="JI139" s="149"/>
      <c r="JJ139" s="149"/>
      <c r="JK139" s="149"/>
      <c r="JR139" s="178"/>
      <c r="JS139" s="879"/>
      <c r="JT139" s="880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 s="43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OK139" s="44"/>
    </row>
    <row r="140" spans="2:401" ht="3.65" customHeight="1" x14ac:dyDescent="0.65">
      <c r="B140" s="27"/>
      <c r="C140" s="28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86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 s="902"/>
      <c r="BT140" s="879"/>
      <c r="BU140" s="146"/>
      <c r="BV140" s="149"/>
      <c r="BW140" s="314"/>
      <c r="BX140" s="320"/>
      <c r="BY140" s="320"/>
      <c r="BZ140" s="320"/>
      <c r="CA140" s="320"/>
      <c r="CB140" s="320"/>
      <c r="CC140"/>
      <c r="CD140" s="315"/>
      <c r="CE140" s="963"/>
      <c r="CF140" s="963"/>
      <c r="CG140" s="424"/>
      <c r="CH140" s="450"/>
      <c r="CI140" s="451"/>
      <c r="CJ140" s="992"/>
      <c r="CK140" s="992"/>
      <c r="CL140" s="992"/>
      <c r="CM140" s="992"/>
      <c r="CN140" s="992"/>
      <c r="CO140" s="992"/>
      <c r="CP140" s="992"/>
      <c r="CQ140" s="992"/>
      <c r="CR140" s="451"/>
      <c r="CS140" s="451"/>
      <c r="CT140" s="451"/>
      <c r="CU140" s="451"/>
      <c r="CV140" s="451"/>
      <c r="CW140" s="451"/>
      <c r="CX140" s="451"/>
      <c r="CY140" s="451"/>
      <c r="CZ140" s="451"/>
      <c r="DA140" s="451"/>
      <c r="DB140" s="451"/>
      <c r="DC140" s="451"/>
      <c r="DD140" s="451"/>
      <c r="DE140" s="451"/>
      <c r="DF140" s="451"/>
      <c r="DG140" s="990" t="e" vm="20">
        <v>#VALUE!</v>
      </c>
      <c r="DH140" s="990"/>
      <c r="DI140" s="990"/>
      <c r="DJ140" s="990"/>
      <c r="DK140" s="451"/>
      <c r="DL140" s="453"/>
      <c r="DM140" s="467"/>
      <c r="DN140" s="450"/>
      <c r="DO140" s="451"/>
      <c r="DP140" s="992"/>
      <c r="DQ140" s="992"/>
      <c r="DR140" s="992"/>
      <c r="DS140" s="992"/>
      <c r="DT140" s="992"/>
      <c r="DU140" s="992"/>
      <c r="DV140" s="992"/>
      <c r="DW140" s="992"/>
      <c r="DX140" s="451"/>
      <c r="DY140" s="451"/>
      <c r="DZ140" s="451"/>
      <c r="EA140" s="451"/>
      <c r="EB140" s="451"/>
      <c r="EC140" s="451"/>
      <c r="ED140" s="451"/>
      <c r="EE140" s="451"/>
      <c r="EF140" s="451"/>
      <c r="EG140" s="451"/>
      <c r="EH140" s="451"/>
      <c r="EI140" s="451"/>
      <c r="EJ140" s="454"/>
      <c r="EK140" s="454"/>
      <c r="EL140" s="454"/>
      <c r="EM140" s="454"/>
      <c r="EN140" s="451"/>
      <c r="EO140" s="451"/>
      <c r="EP140" s="451"/>
      <c r="EQ140" s="451"/>
      <c r="ER140" s="451"/>
      <c r="ES140" s="451"/>
      <c r="ET140" s="451"/>
      <c r="EU140" s="451"/>
      <c r="EV140" s="451"/>
      <c r="EW140" s="451"/>
      <c r="EX140" s="451"/>
      <c r="EY140" s="451"/>
      <c r="EZ140" s="451"/>
      <c r="FA140" s="451"/>
      <c r="FB140" s="451"/>
      <c r="FC140" s="451"/>
      <c r="FD140" s="451"/>
      <c r="FE140" s="451"/>
      <c r="FF140" s="451"/>
      <c r="FG140" s="451"/>
      <c r="FH140" s="451"/>
      <c r="FI140" s="451"/>
      <c r="FJ140" s="990" t="e" vm="20">
        <v>#VALUE!</v>
      </c>
      <c r="FK140" s="990"/>
      <c r="FL140" s="990"/>
      <c r="FM140" s="990"/>
      <c r="FN140" s="451"/>
      <c r="FO140" s="453"/>
      <c r="FP140" s="426"/>
      <c r="FQ140" s="962"/>
      <c r="FR140" s="963"/>
      <c r="FU140" s="149"/>
      <c r="FV140" s="149"/>
      <c r="FW140" s="149"/>
      <c r="FX140" s="149"/>
      <c r="FY140" s="149"/>
      <c r="FZ140" s="149"/>
      <c r="GA140" s="149"/>
      <c r="GB140" s="149"/>
      <c r="GC140" s="149"/>
      <c r="GD140" s="149"/>
      <c r="GE140" s="149"/>
      <c r="GF140" s="149"/>
      <c r="GG140" s="149"/>
      <c r="GH140" s="149"/>
      <c r="GI140" s="149"/>
      <c r="GJ140" s="149"/>
      <c r="GK140" s="149"/>
      <c r="GL140" s="149"/>
      <c r="GM140" s="149"/>
      <c r="GN140" s="149"/>
      <c r="GO140" s="149"/>
      <c r="GP140" s="149"/>
      <c r="GQ140" s="149"/>
      <c r="GR140" s="149"/>
      <c r="GS140" s="149"/>
      <c r="GT140" s="149"/>
      <c r="GU140" s="149"/>
      <c r="GV140" s="149"/>
      <c r="GW140" s="149"/>
      <c r="GX140" s="149"/>
      <c r="GY140" s="149"/>
      <c r="GZ140" s="149"/>
      <c r="HA140" s="149"/>
      <c r="HB140" s="149"/>
      <c r="HC140" s="149"/>
      <c r="HD140" s="149"/>
      <c r="HE140" s="149"/>
      <c r="HF140" s="149"/>
      <c r="HG140" s="149"/>
      <c r="HH140" s="149"/>
      <c r="HI140" s="149"/>
      <c r="HJ140" s="149"/>
      <c r="HK140" s="149"/>
      <c r="HL140" s="149"/>
      <c r="HM140" s="149"/>
      <c r="HN140" s="149"/>
      <c r="HO140" s="149"/>
      <c r="HP140" s="149"/>
      <c r="HQ140" s="149"/>
      <c r="HR140" s="149"/>
      <c r="HS140" s="149"/>
      <c r="HT140" s="149"/>
      <c r="HU140" s="149"/>
      <c r="HV140" s="149"/>
      <c r="HW140" s="149"/>
      <c r="HX140" s="149"/>
      <c r="HY140" s="149"/>
      <c r="HZ140" s="149"/>
      <c r="IA140" s="149"/>
      <c r="IB140" s="149"/>
      <c r="IC140" s="149"/>
      <c r="ID140" s="149"/>
      <c r="IE140" s="149"/>
      <c r="IF140" s="149"/>
      <c r="IG140" s="149"/>
      <c r="IH140" s="149"/>
      <c r="II140" s="149"/>
      <c r="IJ140" s="149"/>
      <c r="IK140" s="149"/>
      <c r="IL140" s="149"/>
      <c r="IM140" s="149"/>
      <c r="IN140" s="149"/>
      <c r="IO140" s="149"/>
      <c r="IP140" s="149"/>
      <c r="IQ140" s="149"/>
      <c r="IR140" s="149"/>
      <c r="IS140" s="149"/>
      <c r="IT140" s="149"/>
      <c r="IU140" s="149"/>
      <c r="IV140" s="149"/>
      <c r="IW140" s="149"/>
      <c r="IX140" s="149"/>
      <c r="IY140" s="149"/>
      <c r="IZ140" s="149"/>
      <c r="JA140" s="149"/>
      <c r="JB140" s="149"/>
      <c r="JC140" s="149"/>
      <c r="JD140" s="149"/>
      <c r="JE140" s="149"/>
      <c r="JF140" s="149"/>
      <c r="JG140" s="149"/>
      <c r="JH140" s="149"/>
      <c r="JI140" s="149"/>
      <c r="JJ140" s="149"/>
      <c r="JK140" s="149"/>
      <c r="JR140" s="178"/>
      <c r="JS140" s="879"/>
      <c r="JT140" s="88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 s="43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OK140" s="44"/>
    </row>
    <row r="141" spans="2:401" ht="3.65" customHeight="1" x14ac:dyDescent="0.65">
      <c r="B141" s="27"/>
      <c r="C141" s="28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86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 s="902"/>
      <c r="BT141" s="879"/>
      <c r="BU141" s="907" t="e" vm="13">
        <v>#VALUE!</v>
      </c>
      <c r="BV141" s="149"/>
      <c r="BW141" s="314"/>
      <c r="BX141" s="320"/>
      <c r="BY141" s="320"/>
      <c r="BZ141" s="320"/>
      <c r="CA141" s="320"/>
      <c r="CB141" s="320"/>
      <c r="CC141"/>
      <c r="CD141" s="316"/>
      <c r="CE141" s="963"/>
      <c r="CF141" s="963"/>
      <c r="CG141" s="424"/>
      <c r="CH141" s="450"/>
      <c r="CI141" s="451"/>
      <c r="CJ141" s="992"/>
      <c r="CK141" s="992"/>
      <c r="CL141" s="992"/>
      <c r="CM141" s="992"/>
      <c r="CN141" s="992"/>
      <c r="CO141" s="992"/>
      <c r="CP141" s="992"/>
      <c r="CQ141" s="992"/>
      <c r="CR141" s="451"/>
      <c r="CS141" s="451"/>
      <c r="CT141" s="451"/>
      <c r="CU141" s="451"/>
      <c r="CV141" s="451"/>
      <c r="CW141" s="451"/>
      <c r="CX141" s="451"/>
      <c r="CY141" s="451"/>
      <c r="CZ141" s="451"/>
      <c r="DA141" s="451"/>
      <c r="DB141" s="451"/>
      <c r="DC141" s="451"/>
      <c r="DD141" s="451"/>
      <c r="DE141" s="451"/>
      <c r="DF141" s="451"/>
      <c r="DG141" s="990"/>
      <c r="DH141" s="990"/>
      <c r="DI141" s="990"/>
      <c r="DJ141" s="990"/>
      <c r="DK141" s="451"/>
      <c r="DL141" s="453"/>
      <c r="DM141" s="467"/>
      <c r="DN141" s="450"/>
      <c r="DO141" s="451"/>
      <c r="DP141" s="992"/>
      <c r="DQ141" s="992"/>
      <c r="DR141" s="992"/>
      <c r="DS141" s="992"/>
      <c r="DT141" s="992"/>
      <c r="DU141" s="992"/>
      <c r="DV141" s="992"/>
      <c r="DW141" s="992"/>
      <c r="DX141" s="451"/>
      <c r="DY141" s="451"/>
      <c r="DZ141" s="451"/>
      <c r="EA141" s="451"/>
      <c r="EB141" s="451"/>
      <c r="EC141" s="451"/>
      <c r="ED141" s="451"/>
      <c r="EE141" s="451"/>
      <c r="EF141" s="451"/>
      <c r="EG141" s="451"/>
      <c r="EH141" s="451"/>
      <c r="EI141" s="451"/>
      <c r="EJ141" s="454"/>
      <c r="EK141" s="454"/>
      <c r="EL141" s="454"/>
      <c r="EM141" s="454"/>
      <c r="EN141" s="451"/>
      <c r="EO141" s="451"/>
      <c r="EP141" s="451"/>
      <c r="EQ141" s="451"/>
      <c r="ER141" s="451"/>
      <c r="ES141" s="451"/>
      <c r="ET141" s="451"/>
      <c r="EU141" s="451"/>
      <c r="EV141" s="451"/>
      <c r="EW141" s="451"/>
      <c r="EX141" s="451"/>
      <c r="EY141" s="451"/>
      <c r="EZ141" s="451"/>
      <c r="FA141" s="451"/>
      <c r="FB141" s="451"/>
      <c r="FC141" s="451"/>
      <c r="FD141" s="451"/>
      <c r="FE141" s="451"/>
      <c r="FF141" s="451"/>
      <c r="FG141" s="451"/>
      <c r="FH141" s="451"/>
      <c r="FI141" s="451"/>
      <c r="FJ141" s="990"/>
      <c r="FK141" s="990"/>
      <c r="FL141" s="990"/>
      <c r="FM141" s="990"/>
      <c r="FN141" s="451"/>
      <c r="FO141" s="453"/>
      <c r="FP141" s="426"/>
      <c r="FQ141" s="962"/>
      <c r="FR141" s="963"/>
      <c r="FU141" s="149"/>
      <c r="FV141" s="149"/>
      <c r="FW141" s="149"/>
      <c r="FX141" s="149"/>
      <c r="FY141" s="149"/>
      <c r="FZ141" s="149"/>
      <c r="GA141" s="149"/>
      <c r="GB141" s="149"/>
      <c r="GC141" s="149"/>
      <c r="GD141" s="149"/>
      <c r="GE141" s="149"/>
      <c r="GF141" s="149"/>
      <c r="GG141" s="149"/>
      <c r="GH141" s="149"/>
      <c r="GI141" s="149"/>
      <c r="GJ141" s="149"/>
      <c r="GK141" s="149"/>
      <c r="GL141" s="149"/>
      <c r="GM141" s="149"/>
      <c r="GN141" s="149"/>
      <c r="GO141" s="149"/>
      <c r="GP141" s="149"/>
      <c r="GQ141" s="149"/>
      <c r="GR141" s="149"/>
      <c r="GS141" s="149"/>
      <c r="GT141" s="149"/>
      <c r="GU141" s="149"/>
      <c r="GV141" s="149"/>
      <c r="GW141" s="149"/>
      <c r="GX141" s="149"/>
      <c r="GY141" s="149"/>
      <c r="GZ141" s="149"/>
      <c r="HA141" s="149"/>
      <c r="HB141" s="149"/>
      <c r="HC141" s="149"/>
      <c r="HD141" s="149"/>
      <c r="HE141" s="149"/>
      <c r="HF141" s="149"/>
      <c r="HG141" s="149"/>
      <c r="HH141" s="149"/>
      <c r="HI141" s="149"/>
      <c r="HJ141" s="149"/>
      <c r="HK141" s="149"/>
      <c r="HL141" s="149"/>
      <c r="HM141" s="149"/>
      <c r="HN141" s="149"/>
      <c r="HO141" s="149"/>
      <c r="HP141" s="149"/>
      <c r="HQ141" s="149"/>
      <c r="HR141" s="149"/>
      <c r="HS141" s="149"/>
      <c r="HT141" s="149"/>
      <c r="HU141" s="149"/>
      <c r="HV141" s="149"/>
      <c r="HW141" s="149"/>
      <c r="HX141" s="149"/>
      <c r="HY141" s="149"/>
      <c r="HZ141" s="149"/>
      <c r="IA141" s="149"/>
      <c r="IB141" s="149"/>
      <c r="IC141" s="149"/>
      <c r="ID141" s="149"/>
      <c r="IE141" s="149"/>
      <c r="IF141" s="149"/>
      <c r="IG141" s="149"/>
      <c r="IH141" s="149"/>
      <c r="II141" s="149"/>
      <c r="IJ141" s="149"/>
      <c r="IK141" s="149"/>
      <c r="IL141" s="149"/>
      <c r="IM141" s="149"/>
      <c r="IN141" s="149"/>
      <c r="IO141" s="149"/>
      <c r="IP141" s="149"/>
      <c r="IQ141" s="149"/>
      <c r="IR141" s="149"/>
      <c r="IS141" s="149"/>
      <c r="IT141" s="149"/>
      <c r="IU141" s="149"/>
      <c r="IV141" s="149"/>
      <c r="IW141" s="149"/>
      <c r="IX141" s="149"/>
      <c r="IY141" s="149"/>
      <c r="IZ141" s="149"/>
      <c r="JA141" s="149"/>
      <c r="JB141" s="149"/>
      <c r="JC141" s="149"/>
      <c r="JD141" s="149"/>
      <c r="JE141" s="149"/>
      <c r="JF141" s="149"/>
      <c r="JG141" s="149"/>
      <c r="JH141" s="149"/>
      <c r="JI141" s="149"/>
      <c r="JJ141" s="149"/>
      <c r="JK141" s="149"/>
      <c r="JR141" s="896" t="e" vm="13">
        <v>#VALUE!</v>
      </c>
      <c r="JS141" s="879"/>
      <c r="JT141" s="880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 s="43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OK141" s="44"/>
    </row>
    <row r="142" spans="2:401" ht="3.65" customHeight="1" x14ac:dyDescent="0.65">
      <c r="B142" s="27"/>
      <c r="C142" s="28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86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 s="902"/>
      <c r="BT142" s="879"/>
      <c r="BU142" s="907"/>
      <c r="BV142" s="148"/>
      <c r="BW142" s="314"/>
      <c r="BX142" s="320"/>
      <c r="BY142" s="320"/>
      <c r="BZ142" s="320"/>
      <c r="CA142" s="320"/>
      <c r="CB142" s="320"/>
      <c r="CC142" s="317"/>
      <c r="CD142" s="318"/>
      <c r="CE142" s="963"/>
      <c r="CF142" s="963"/>
      <c r="CG142" s="424"/>
      <c r="CH142" s="450"/>
      <c r="CI142" s="451"/>
      <c r="CJ142" s="992"/>
      <c r="CK142" s="992"/>
      <c r="CL142" s="992"/>
      <c r="CM142" s="992"/>
      <c r="CN142" s="992"/>
      <c r="CO142" s="992"/>
      <c r="CP142" s="992"/>
      <c r="CQ142" s="992"/>
      <c r="CR142" s="451"/>
      <c r="CS142" s="451"/>
      <c r="CT142" s="451"/>
      <c r="CU142" s="451"/>
      <c r="CV142" s="451"/>
      <c r="CW142" s="451"/>
      <c r="CX142" s="451"/>
      <c r="CY142" s="451"/>
      <c r="CZ142" s="451"/>
      <c r="DA142" s="451"/>
      <c r="DB142" s="451"/>
      <c r="DC142" s="451"/>
      <c r="DD142" s="451"/>
      <c r="DE142" s="451"/>
      <c r="DF142" s="451"/>
      <c r="DG142" s="990"/>
      <c r="DH142" s="990"/>
      <c r="DI142" s="990"/>
      <c r="DJ142" s="990"/>
      <c r="DK142" s="451"/>
      <c r="DL142" s="453"/>
      <c r="DM142" s="467"/>
      <c r="DN142" s="450"/>
      <c r="DO142" s="451"/>
      <c r="DP142" s="992"/>
      <c r="DQ142" s="992"/>
      <c r="DR142" s="992"/>
      <c r="DS142" s="992"/>
      <c r="DT142" s="992"/>
      <c r="DU142" s="992"/>
      <c r="DV142" s="992"/>
      <c r="DW142" s="992"/>
      <c r="DX142" s="451"/>
      <c r="DY142" s="451"/>
      <c r="DZ142" s="451"/>
      <c r="EA142" s="451"/>
      <c r="EB142" s="451"/>
      <c r="EC142" s="451"/>
      <c r="ED142" s="451"/>
      <c r="EE142" s="451"/>
      <c r="EF142" s="451"/>
      <c r="EG142" s="451"/>
      <c r="EH142" s="451"/>
      <c r="EI142" s="451"/>
      <c r="EJ142" s="454"/>
      <c r="EK142" s="454"/>
      <c r="EL142" s="454"/>
      <c r="EM142" s="454"/>
      <c r="EN142" s="451"/>
      <c r="EO142" s="451"/>
      <c r="EP142" s="451"/>
      <c r="EQ142" s="451"/>
      <c r="ER142" s="451"/>
      <c r="ES142" s="451"/>
      <c r="ET142" s="451"/>
      <c r="EU142" s="451"/>
      <c r="EV142" s="451"/>
      <c r="EW142" s="451"/>
      <c r="EX142" s="451"/>
      <c r="EY142" s="451"/>
      <c r="EZ142" s="451"/>
      <c r="FA142" s="451"/>
      <c r="FB142" s="451"/>
      <c r="FC142" s="451"/>
      <c r="FD142" s="451"/>
      <c r="FE142" s="451"/>
      <c r="FF142" s="451"/>
      <c r="FG142" s="451"/>
      <c r="FH142" s="451"/>
      <c r="FI142" s="451"/>
      <c r="FJ142" s="990"/>
      <c r="FK142" s="990"/>
      <c r="FL142" s="990"/>
      <c r="FM142" s="990"/>
      <c r="FN142" s="451"/>
      <c r="FO142" s="453"/>
      <c r="FP142" s="426"/>
      <c r="FQ142" s="962"/>
      <c r="FR142" s="963"/>
      <c r="FU142" s="149"/>
      <c r="FV142" s="149"/>
      <c r="FW142" s="149"/>
      <c r="FX142" s="149"/>
      <c r="FY142" s="149"/>
      <c r="FZ142" s="149"/>
      <c r="GA142" s="149"/>
      <c r="GB142" s="149"/>
      <c r="GC142" s="149"/>
      <c r="GD142" s="149"/>
      <c r="GE142" s="149"/>
      <c r="GF142" s="149"/>
      <c r="GG142" s="149"/>
      <c r="GH142" s="149"/>
      <c r="GI142" s="149"/>
      <c r="GJ142" s="149"/>
      <c r="GK142" s="149"/>
      <c r="GL142" s="149"/>
      <c r="GM142" s="149"/>
      <c r="GN142" s="149"/>
      <c r="GO142" s="149"/>
      <c r="GP142" s="149"/>
      <c r="GQ142" s="149"/>
      <c r="GR142" s="149"/>
      <c r="GS142" s="149"/>
      <c r="GT142" s="149"/>
      <c r="GU142" s="149"/>
      <c r="GV142" s="149"/>
      <c r="GW142" s="149"/>
      <c r="GX142" s="149"/>
      <c r="GY142" s="149"/>
      <c r="GZ142" s="149"/>
      <c r="HA142" s="149"/>
      <c r="HB142" s="149"/>
      <c r="HC142" s="149"/>
      <c r="HD142" s="149"/>
      <c r="HE142" s="149"/>
      <c r="HF142" s="149"/>
      <c r="HG142" s="149"/>
      <c r="HH142" s="149"/>
      <c r="HI142" s="149"/>
      <c r="HJ142" s="149"/>
      <c r="HK142" s="149"/>
      <c r="HL142" s="149"/>
      <c r="HM142" s="149"/>
      <c r="HN142" s="149"/>
      <c r="HO142" s="149"/>
      <c r="HP142" s="149"/>
      <c r="HQ142" s="149"/>
      <c r="HR142" s="149"/>
      <c r="HS142" s="149"/>
      <c r="HT142" s="149"/>
      <c r="HU142" s="149"/>
      <c r="HV142" s="149"/>
      <c r="HW142" s="149"/>
      <c r="HX142" s="149"/>
      <c r="HY142" s="149"/>
      <c r="HZ142" s="149"/>
      <c r="IA142" s="149"/>
      <c r="IB142" s="149"/>
      <c r="IC142" s="149"/>
      <c r="ID142" s="149"/>
      <c r="IE142" s="149"/>
      <c r="IF142" s="149"/>
      <c r="IG142" s="149"/>
      <c r="IH142" s="149"/>
      <c r="II142" s="149"/>
      <c r="IJ142" s="149"/>
      <c r="IK142" s="149"/>
      <c r="IL142" s="149"/>
      <c r="IM142" s="149"/>
      <c r="IN142" s="149"/>
      <c r="IO142" s="149"/>
      <c r="IP142" s="149"/>
      <c r="IQ142" s="149"/>
      <c r="IR142" s="149"/>
      <c r="IS142" s="149"/>
      <c r="IT142" s="149"/>
      <c r="IU142" s="149"/>
      <c r="IV142" s="149"/>
      <c r="IW142" s="149"/>
      <c r="IX142" s="149"/>
      <c r="IY142" s="149"/>
      <c r="IZ142" s="149"/>
      <c r="JA142" s="149"/>
      <c r="JB142" s="149"/>
      <c r="JC142" s="149"/>
      <c r="JD142" s="149"/>
      <c r="JE142" s="149"/>
      <c r="JF142" s="149"/>
      <c r="JG142" s="149"/>
      <c r="JH142" s="149"/>
      <c r="JI142" s="149"/>
      <c r="JJ142" s="149"/>
      <c r="JK142" s="149"/>
      <c r="JR142" s="896"/>
      <c r="JS142" s="879"/>
      <c r="JT142" s="880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 s="43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OK142" s="44"/>
    </row>
    <row r="143" spans="2:401" ht="3.65" customHeight="1" x14ac:dyDescent="0.65">
      <c r="B143" s="27"/>
      <c r="C143" s="28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86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 s="902"/>
      <c r="BT143" s="879"/>
      <c r="BU143" s="146"/>
      <c r="BV143" s="148"/>
      <c r="BW143" s="314"/>
      <c r="BX143" s="320"/>
      <c r="BY143" s="320"/>
      <c r="BZ143" s="320"/>
      <c r="CA143" s="320"/>
      <c r="CB143" s="320"/>
      <c r="CC143" s="317"/>
      <c r="CD143" s="312"/>
      <c r="CE143" s="963"/>
      <c r="CF143" s="963"/>
      <c r="CG143" s="424"/>
      <c r="CH143" s="450"/>
      <c r="CI143" s="451"/>
      <c r="CJ143" s="992"/>
      <c r="CK143" s="992"/>
      <c r="CL143" s="992"/>
      <c r="CM143" s="992"/>
      <c r="CN143" s="992"/>
      <c r="CO143" s="992"/>
      <c r="CP143" s="992"/>
      <c r="CQ143" s="992"/>
      <c r="CR143" s="451"/>
      <c r="CS143" s="451"/>
      <c r="CT143" s="451"/>
      <c r="CU143" s="451"/>
      <c r="CV143" s="451"/>
      <c r="CW143" s="451"/>
      <c r="CX143" s="451"/>
      <c r="CY143" s="451"/>
      <c r="CZ143" s="451"/>
      <c r="DA143" s="451"/>
      <c r="DB143" s="451"/>
      <c r="DC143" s="451"/>
      <c r="DD143" s="451"/>
      <c r="DE143" s="451"/>
      <c r="DF143" s="451"/>
      <c r="DG143" s="990"/>
      <c r="DH143" s="990"/>
      <c r="DI143" s="990"/>
      <c r="DJ143" s="990"/>
      <c r="DK143" s="451"/>
      <c r="DL143" s="453"/>
      <c r="DM143" s="467"/>
      <c r="DN143" s="450"/>
      <c r="DO143" s="451"/>
      <c r="DP143" s="992"/>
      <c r="DQ143" s="992"/>
      <c r="DR143" s="992"/>
      <c r="DS143" s="992"/>
      <c r="DT143" s="992"/>
      <c r="DU143" s="992"/>
      <c r="DV143" s="992"/>
      <c r="DW143" s="992"/>
      <c r="DX143" s="451"/>
      <c r="DY143" s="451"/>
      <c r="DZ143" s="451"/>
      <c r="EA143" s="451"/>
      <c r="EB143" s="451"/>
      <c r="EC143" s="451"/>
      <c r="ED143" s="451"/>
      <c r="EE143" s="451"/>
      <c r="EF143" s="451"/>
      <c r="EG143" s="451"/>
      <c r="EH143" s="451"/>
      <c r="EI143" s="451"/>
      <c r="EJ143" s="454"/>
      <c r="EK143" s="454"/>
      <c r="EL143" s="454"/>
      <c r="EM143" s="454"/>
      <c r="EN143" s="451"/>
      <c r="EO143" s="451"/>
      <c r="EP143" s="451"/>
      <c r="EQ143" s="451"/>
      <c r="ER143" s="451"/>
      <c r="ES143" s="451"/>
      <c r="ET143" s="451"/>
      <c r="EU143" s="451"/>
      <c r="EV143" s="451"/>
      <c r="EW143" s="451"/>
      <c r="EX143" s="451"/>
      <c r="EY143" s="451"/>
      <c r="EZ143" s="451"/>
      <c r="FA143" s="451"/>
      <c r="FB143" s="451"/>
      <c r="FC143" s="451"/>
      <c r="FD143" s="451"/>
      <c r="FE143" s="451"/>
      <c r="FF143" s="451"/>
      <c r="FG143" s="451"/>
      <c r="FH143" s="451"/>
      <c r="FI143" s="451"/>
      <c r="FJ143" s="990"/>
      <c r="FK143" s="990"/>
      <c r="FL143" s="990"/>
      <c r="FM143" s="990"/>
      <c r="FN143" s="451"/>
      <c r="FO143" s="453"/>
      <c r="FP143" s="426"/>
      <c r="FQ143" s="962"/>
      <c r="FR143" s="963"/>
      <c r="FU143" s="149"/>
      <c r="FV143" s="149"/>
      <c r="FW143" s="149"/>
      <c r="FX143" s="149"/>
      <c r="FY143" s="149"/>
      <c r="FZ143" s="149"/>
      <c r="GA143" s="149"/>
      <c r="GB143" s="149"/>
      <c r="GC143" s="149"/>
      <c r="GD143" s="149"/>
      <c r="GE143" s="149"/>
      <c r="GF143" s="149"/>
      <c r="GG143" s="149"/>
      <c r="GH143" s="149"/>
      <c r="GI143" s="149"/>
      <c r="GJ143" s="149"/>
      <c r="GK143" s="149"/>
      <c r="GL143" s="149"/>
      <c r="GM143" s="149"/>
      <c r="GN143" s="149"/>
      <c r="GO143" s="149"/>
      <c r="GP143" s="149"/>
      <c r="GQ143" s="149"/>
      <c r="GR143" s="149"/>
      <c r="GS143" s="149"/>
      <c r="GT143" s="149"/>
      <c r="GU143" s="149"/>
      <c r="GV143" s="149"/>
      <c r="GW143" s="149"/>
      <c r="GX143" s="149"/>
      <c r="GY143" s="149"/>
      <c r="GZ143" s="149"/>
      <c r="HA143" s="149"/>
      <c r="HB143" s="149"/>
      <c r="HC143" s="149"/>
      <c r="HD143" s="149"/>
      <c r="HE143" s="149"/>
      <c r="HF143" s="149"/>
      <c r="HG143" s="149"/>
      <c r="HH143" s="149"/>
      <c r="HI143" s="149"/>
      <c r="HJ143" s="149"/>
      <c r="HK143" s="149"/>
      <c r="HL143" s="149"/>
      <c r="HM143" s="149"/>
      <c r="HN143" s="149"/>
      <c r="HO143" s="149"/>
      <c r="HP143" s="149"/>
      <c r="HQ143" s="149"/>
      <c r="HR143" s="149"/>
      <c r="HS143" s="149"/>
      <c r="HT143" s="149"/>
      <c r="HU143" s="149"/>
      <c r="HV143" s="149"/>
      <c r="HW143" s="149"/>
      <c r="HX143" s="149"/>
      <c r="HY143" s="149"/>
      <c r="HZ143" s="149"/>
      <c r="IA143" s="149"/>
      <c r="IB143" s="149"/>
      <c r="IC143" s="149"/>
      <c r="ID143" s="149"/>
      <c r="IE143" s="149"/>
      <c r="IF143" s="149"/>
      <c r="IG143" s="149"/>
      <c r="IH143" s="149"/>
      <c r="II143" s="149"/>
      <c r="IJ143" s="149"/>
      <c r="IK143" s="149"/>
      <c r="IL143" s="149"/>
      <c r="IM143" s="149"/>
      <c r="IN143" s="149"/>
      <c r="IO143" s="149"/>
      <c r="IP143" s="149"/>
      <c r="IQ143" s="149"/>
      <c r="IR143" s="149"/>
      <c r="IS143" s="149"/>
      <c r="IT143" s="149"/>
      <c r="IU143" s="149"/>
      <c r="IV143" s="149"/>
      <c r="IW143" s="149"/>
      <c r="IX143" s="149"/>
      <c r="IY143" s="149"/>
      <c r="IZ143" s="149"/>
      <c r="JA143" s="149"/>
      <c r="JB143" s="149"/>
      <c r="JC143" s="149"/>
      <c r="JD143" s="149"/>
      <c r="JE143" s="149"/>
      <c r="JF143" s="149"/>
      <c r="JG143" s="149"/>
      <c r="JH143" s="149"/>
      <c r="JI143" s="149"/>
      <c r="JJ143" s="149"/>
      <c r="JK143" s="149"/>
      <c r="JR143" s="178"/>
      <c r="JS143" s="879"/>
      <c r="JT143" s="880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 s="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OK143" s="44"/>
    </row>
    <row r="144" spans="2:401" ht="3.65" customHeight="1" x14ac:dyDescent="0.65">
      <c r="B144" s="27"/>
      <c r="C144" s="28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86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 s="902"/>
      <c r="BT144" s="879"/>
      <c r="BU144" s="146"/>
      <c r="BV144" s="148"/>
      <c r="BW144" s="313"/>
      <c r="BX144" s="320"/>
      <c r="BY144" s="320"/>
      <c r="BZ144" s="320"/>
      <c r="CA144" s="320"/>
      <c r="CB144" s="320"/>
      <c r="CC144"/>
      <c r="CD144" s="315"/>
      <c r="CE144" s="963"/>
      <c r="CF144" s="963"/>
      <c r="CG144" s="424"/>
      <c r="CH144" s="450"/>
      <c r="CI144" s="451"/>
      <c r="CJ144" s="992"/>
      <c r="CK144" s="992"/>
      <c r="CL144" s="992"/>
      <c r="CM144" s="992"/>
      <c r="CN144" s="992"/>
      <c r="CO144" s="992"/>
      <c r="CP144" s="992"/>
      <c r="CQ144" s="992"/>
      <c r="CR144" s="451"/>
      <c r="CS144" s="451"/>
      <c r="CT144" s="451"/>
      <c r="CU144" s="451"/>
      <c r="CV144" s="451"/>
      <c r="CW144" s="451"/>
      <c r="CX144" s="451"/>
      <c r="CY144" s="451"/>
      <c r="CZ144" s="451"/>
      <c r="DA144" s="451"/>
      <c r="DB144" s="451"/>
      <c r="DC144" s="451"/>
      <c r="DD144" s="451"/>
      <c r="DE144" s="451"/>
      <c r="DF144" s="451"/>
      <c r="DG144" s="451"/>
      <c r="DH144" s="451"/>
      <c r="DI144" s="451"/>
      <c r="DJ144" s="451"/>
      <c r="DK144" s="451"/>
      <c r="DL144" s="453"/>
      <c r="DM144" s="467"/>
      <c r="DN144" s="450"/>
      <c r="DO144" s="451"/>
      <c r="DP144" s="992"/>
      <c r="DQ144" s="992"/>
      <c r="DR144" s="992"/>
      <c r="DS144" s="992"/>
      <c r="DT144" s="992"/>
      <c r="DU144" s="992"/>
      <c r="DV144" s="992"/>
      <c r="DW144" s="992"/>
      <c r="DX144" s="451"/>
      <c r="DY144" s="451"/>
      <c r="DZ144" s="451"/>
      <c r="EA144" s="451"/>
      <c r="EB144" s="451"/>
      <c r="EC144" s="451"/>
      <c r="ED144" s="451"/>
      <c r="EE144" s="451"/>
      <c r="EF144" s="451"/>
      <c r="EG144" s="451"/>
      <c r="EH144" s="451"/>
      <c r="EI144" s="451"/>
      <c r="EJ144" s="454"/>
      <c r="EK144" s="454"/>
      <c r="EL144" s="454"/>
      <c r="EM144" s="454"/>
      <c r="EN144" s="451"/>
      <c r="EO144" s="451"/>
      <c r="EP144" s="451"/>
      <c r="EQ144" s="451"/>
      <c r="ER144" s="451"/>
      <c r="ES144" s="451"/>
      <c r="ET144" s="451"/>
      <c r="EU144" s="451"/>
      <c r="EV144" s="451"/>
      <c r="EW144" s="451"/>
      <c r="EX144" s="451"/>
      <c r="EY144" s="451"/>
      <c r="EZ144" s="451"/>
      <c r="FA144" s="451"/>
      <c r="FB144" s="451"/>
      <c r="FC144" s="451"/>
      <c r="FD144" s="451"/>
      <c r="FE144" s="451"/>
      <c r="FF144" s="451"/>
      <c r="FG144" s="451"/>
      <c r="FH144" s="451"/>
      <c r="FI144" s="451"/>
      <c r="FJ144" s="451"/>
      <c r="FK144" s="451"/>
      <c r="FL144" s="451"/>
      <c r="FM144" s="451"/>
      <c r="FN144" s="451"/>
      <c r="FO144" s="453"/>
      <c r="FP144" s="426"/>
      <c r="FQ144" s="962"/>
      <c r="FR144" s="963"/>
      <c r="FU144" s="149"/>
      <c r="FV144" s="149"/>
      <c r="FW144" s="149"/>
      <c r="FX144" s="149"/>
      <c r="FY144" s="149"/>
      <c r="FZ144" s="149"/>
      <c r="GA144" s="149"/>
      <c r="GB144" s="149"/>
      <c r="GC144" s="149"/>
      <c r="GD144" s="149"/>
      <c r="GE144" s="149"/>
      <c r="GF144" s="149"/>
      <c r="GG144" s="149"/>
      <c r="GH144" s="149"/>
      <c r="GI144" s="149"/>
      <c r="GJ144" s="149"/>
      <c r="GK144" s="149"/>
      <c r="GL144" s="149"/>
      <c r="GM144" s="149"/>
      <c r="GN144" s="149"/>
      <c r="GO144" s="149"/>
      <c r="GP144" s="149"/>
      <c r="GQ144" s="149"/>
      <c r="GR144" s="149"/>
      <c r="GS144" s="149"/>
      <c r="GT144" s="149"/>
      <c r="GU144" s="149"/>
      <c r="GV144" s="149"/>
      <c r="GW144" s="149"/>
      <c r="GX144" s="149"/>
      <c r="GY144" s="149"/>
      <c r="GZ144" s="149"/>
      <c r="HA144" s="149"/>
      <c r="HB144" s="149"/>
      <c r="HC144" s="149"/>
      <c r="HD144" s="149"/>
      <c r="HE144" s="149"/>
      <c r="HF144" s="149"/>
      <c r="HG144" s="149"/>
      <c r="HH144" s="149"/>
      <c r="HI144" s="149"/>
      <c r="HJ144" s="149"/>
      <c r="HK144" s="149"/>
      <c r="HL144" s="149"/>
      <c r="HM144" s="149"/>
      <c r="HN144" s="149"/>
      <c r="HO144" s="149"/>
      <c r="HP144" s="149"/>
      <c r="HQ144" s="149"/>
      <c r="HR144" s="149"/>
      <c r="HS144" s="149"/>
      <c r="HT144" s="149"/>
      <c r="HU144" s="149"/>
      <c r="HV144" s="149"/>
      <c r="HW144" s="149"/>
      <c r="HX144" s="149"/>
      <c r="HY144" s="149"/>
      <c r="HZ144" s="149"/>
      <c r="IA144" s="149"/>
      <c r="IB144" s="149"/>
      <c r="IC144" s="149"/>
      <c r="ID144" s="149"/>
      <c r="IE144" s="149"/>
      <c r="IF144" s="149"/>
      <c r="IG144" s="149"/>
      <c r="IH144" s="149"/>
      <c r="II144" s="149"/>
      <c r="IJ144" s="149"/>
      <c r="IK144" s="149"/>
      <c r="IL144" s="149"/>
      <c r="IM144" s="149"/>
      <c r="IN144" s="149"/>
      <c r="IO144" s="149"/>
      <c r="IP144" s="149"/>
      <c r="IQ144" s="149"/>
      <c r="IR144" s="149"/>
      <c r="IS144" s="149"/>
      <c r="IT144" s="149"/>
      <c r="IU144" s="149"/>
      <c r="IV144" s="149"/>
      <c r="IW144" s="149"/>
      <c r="IX144" s="149"/>
      <c r="IY144" s="149"/>
      <c r="IZ144" s="149"/>
      <c r="JA144" s="149"/>
      <c r="JB144" s="149"/>
      <c r="JC144" s="149"/>
      <c r="JD144" s="149"/>
      <c r="JE144" s="149"/>
      <c r="JF144" s="149"/>
      <c r="JG144" s="149"/>
      <c r="JH144" s="149"/>
      <c r="JI144" s="149"/>
      <c r="JJ144" s="149"/>
      <c r="JK144" s="149"/>
      <c r="JR144" s="178"/>
      <c r="JS144" s="879"/>
      <c r="JT144" s="880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 s="43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OK144" s="44"/>
    </row>
    <row r="145" spans="2:401" ht="3.65" customHeight="1" x14ac:dyDescent="0.65">
      <c r="B145" s="27"/>
      <c r="C145" s="28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86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 s="902"/>
      <c r="BT145" s="879"/>
      <c r="BU145" s="146"/>
      <c r="BV145" s="148"/>
      <c r="BW145" s="314"/>
      <c r="BX145" s="321"/>
      <c r="BY145" s="321"/>
      <c r="BZ145" s="321"/>
      <c r="CA145" s="321"/>
      <c r="CB145" s="321"/>
      <c r="CC145"/>
      <c r="CD145" s="316"/>
      <c r="CE145" s="171"/>
      <c r="CF145" s="171"/>
      <c r="CG145" s="424"/>
      <c r="CH145" s="462"/>
      <c r="CI145" s="463"/>
      <c r="CJ145" s="463"/>
      <c r="CK145" s="463"/>
      <c r="CL145" s="463"/>
      <c r="CM145" s="463"/>
      <c r="CN145" s="463"/>
      <c r="CO145" s="463"/>
      <c r="CP145" s="463"/>
      <c r="CQ145" s="463"/>
      <c r="CR145" s="463"/>
      <c r="CS145" s="463"/>
      <c r="CT145" s="463"/>
      <c r="CU145" s="463"/>
      <c r="CV145" s="463"/>
      <c r="CW145" s="463"/>
      <c r="CX145" s="463"/>
      <c r="CY145" s="463"/>
      <c r="CZ145" s="463"/>
      <c r="DA145" s="463"/>
      <c r="DB145" s="463"/>
      <c r="DC145" s="463"/>
      <c r="DD145" s="463"/>
      <c r="DE145" s="463"/>
      <c r="DF145" s="463"/>
      <c r="DG145" s="463"/>
      <c r="DH145" s="463"/>
      <c r="DI145" s="463"/>
      <c r="DJ145" s="463"/>
      <c r="DK145" s="463"/>
      <c r="DL145" s="465"/>
      <c r="DM145" s="468"/>
      <c r="DN145" s="462"/>
      <c r="DO145" s="463"/>
      <c r="DP145" s="463"/>
      <c r="DQ145" s="463"/>
      <c r="DR145" s="463"/>
      <c r="DS145" s="463"/>
      <c r="DT145" s="463"/>
      <c r="DU145" s="463"/>
      <c r="DV145" s="463"/>
      <c r="DW145" s="463"/>
      <c r="DX145" s="463"/>
      <c r="DY145" s="463"/>
      <c r="DZ145" s="463"/>
      <c r="EA145" s="463"/>
      <c r="EB145" s="463"/>
      <c r="EC145" s="463"/>
      <c r="ED145" s="463"/>
      <c r="EE145" s="463"/>
      <c r="EF145" s="463"/>
      <c r="EG145" s="463"/>
      <c r="EH145" s="463"/>
      <c r="EI145" s="463"/>
      <c r="EJ145" s="464"/>
      <c r="EK145" s="464"/>
      <c r="EL145" s="464"/>
      <c r="EM145" s="464"/>
      <c r="EN145" s="463"/>
      <c r="EO145" s="463"/>
      <c r="EP145" s="463"/>
      <c r="EQ145" s="463"/>
      <c r="ER145" s="463"/>
      <c r="ES145" s="463"/>
      <c r="ET145" s="463"/>
      <c r="EU145" s="463"/>
      <c r="EV145" s="463"/>
      <c r="EW145" s="463"/>
      <c r="EX145" s="463"/>
      <c r="EY145" s="463"/>
      <c r="EZ145" s="463"/>
      <c r="FA145" s="463"/>
      <c r="FB145" s="463"/>
      <c r="FC145" s="463"/>
      <c r="FD145" s="463"/>
      <c r="FE145" s="463"/>
      <c r="FF145" s="463"/>
      <c r="FG145" s="463"/>
      <c r="FH145" s="463"/>
      <c r="FI145" s="463"/>
      <c r="FJ145" s="463"/>
      <c r="FK145" s="463"/>
      <c r="FL145" s="463"/>
      <c r="FM145" s="463"/>
      <c r="FN145" s="463"/>
      <c r="FO145" s="465"/>
      <c r="FP145" s="426"/>
      <c r="FQ145" s="416"/>
      <c r="FR145" s="416"/>
      <c r="FU145" s="149"/>
      <c r="FV145" s="149"/>
      <c r="FW145" s="149"/>
      <c r="FX145" s="149"/>
      <c r="FY145" s="149"/>
      <c r="FZ145" s="149"/>
      <c r="GA145" s="149"/>
      <c r="GB145" s="149"/>
      <c r="GC145" s="149"/>
      <c r="GD145" s="149"/>
      <c r="GE145" s="149"/>
      <c r="GF145" s="149"/>
      <c r="GG145" s="149"/>
      <c r="GH145" s="149"/>
      <c r="GI145" s="149"/>
      <c r="GJ145" s="149"/>
      <c r="GK145" s="149"/>
      <c r="GL145" s="149"/>
      <c r="GM145" s="149"/>
      <c r="GN145" s="149"/>
      <c r="GO145" s="149"/>
      <c r="GP145" s="149"/>
      <c r="GQ145" s="149"/>
      <c r="GR145" s="149"/>
      <c r="GS145" s="149"/>
      <c r="GT145" s="149"/>
      <c r="GU145" s="149"/>
      <c r="GV145" s="149"/>
      <c r="GW145" s="149"/>
      <c r="GX145" s="149"/>
      <c r="GY145" s="149"/>
      <c r="GZ145" s="149"/>
      <c r="HA145" s="149"/>
      <c r="HB145" s="149"/>
      <c r="HC145" s="149"/>
      <c r="HD145" s="149"/>
      <c r="HE145" s="149"/>
      <c r="HF145" s="149"/>
      <c r="HG145" s="149"/>
      <c r="HH145" s="149"/>
      <c r="HI145" s="149"/>
      <c r="HJ145" s="149"/>
      <c r="HK145" s="149"/>
      <c r="HL145" s="149"/>
      <c r="HM145" s="149"/>
      <c r="HN145" s="149"/>
      <c r="HO145" s="149"/>
      <c r="HP145" s="149"/>
      <c r="HQ145" s="149"/>
      <c r="HR145" s="149"/>
      <c r="HS145" s="149"/>
      <c r="HT145" s="149"/>
      <c r="HU145" s="149"/>
      <c r="HV145" s="149"/>
      <c r="HW145" s="149"/>
      <c r="HX145" s="149"/>
      <c r="HY145" s="149"/>
      <c r="HZ145" s="149"/>
      <c r="IA145" s="149"/>
      <c r="IB145" s="149"/>
      <c r="IC145" s="149"/>
      <c r="ID145" s="149"/>
      <c r="IE145" s="149"/>
      <c r="IF145" s="149"/>
      <c r="IG145" s="149"/>
      <c r="IH145" s="149"/>
      <c r="II145" s="149"/>
      <c r="IJ145" s="149"/>
      <c r="IK145" s="149"/>
      <c r="IL145" s="149"/>
      <c r="IM145" s="149"/>
      <c r="IN145" s="149"/>
      <c r="IO145" s="149"/>
      <c r="IP145" s="149"/>
      <c r="IQ145" s="149"/>
      <c r="IR145" s="149"/>
      <c r="IS145" s="149"/>
      <c r="IT145" s="149"/>
      <c r="IU145" s="149"/>
      <c r="IV145" s="149"/>
      <c r="IW145" s="149"/>
      <c r="IX145" s="149"/>
      <c r="IY145" s="149"/>
      <c r="IZ145" s="149"/>
      <c r="JA145" s="149"/>
      <c r="JB145" s="149"/>
      <c r="JC145" s="149"/>
      <c r="JD145" s="149"/>
      <c r="JE145" s="149"/>
      <c r="JF145" s="149"/>
      <c r="JG145" s="149"/>
      <c r="JH145" s="149"/>
      <c r="JI145" s="149"/>
      <c r="JJ145" s="149"/>
      <c r="JK145" s="149"/>
      <c r="JP145" s="183"/>
      <c r="JQ145" s="183"/>
      <c r="JR145" s="178"/>
      <c r="JS145" s="879"/>
      <c r="JT145" s="880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 s="43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OK145" s="44"/>
    </row>
    <row r="146" spans="2:401" ht="3.65" customHeight="1" x14ac:dyDescent="0.65">
      <c r="B146" s="27"/>
      <c r="C146" s="28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8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 s="902"/>
      <c r="BT146" s="879"/>
      <c r="BU146" s="146"/>
      <c r="BV146" s="148"/>
      <c r="BW146" s="313"/>
      <c r="BX146" s="928">
        <v>0</v>
      </c>
      <c r="BY146" s="928"/>
      <c r="BZ146" s="928"/>
      <c r="CA146" s="928"/>
      <c r="CB146" s="928"/>
      <c r="CC146"/>
      <c r="CD146" s="315"/>
      <c r="CE146" s="416"/>
      <c r="CF146" s="416"/>
      <c r="CG146" s="432"/>
      <c r="CH146" s="433"/>
      <c r="CI146" s="433"/>
      <c r="CJ146" s="433"/>
      <c r="CK146" s="433"/>
      <c r="CL146" s="433"/>
      <c r="CM146" s="433"/>
      <c r="CN146" s="433"/>
      <c r="CO146" s="433"/>
      <c r="CP146" s="433"/>
      <c r="CQ146" s="433"/>
      <c r="CR146" s="433"/>
      <c r="CS146" s="433"/>
      <c r="CT146" s="433"/>
      <c r="CU146" s="433"/>
      <c r="CV146" s="433"/>
      <c r="CW146" s="433"/>
      <c r="CX146" s="433"/>
      <c r="CY146" s="433"/>
      <c r="CZ146" s="433"/>
      <c r="DA146" s="433"/>
      <c r="DB146" s="433"/>
      <c r="DC146" s="433"/>
      <c r="DD146" s="433"/>
      <c r="DE146" s="433"/>
      <c r="DF146" s="433"/>
      <c r="DG146" s="433"/>
      <c r="DH146" s="433"/>
      <c r="DI146" s="433"/>
      <c r="DJ146" s="433"/>
      <c r="DK146" s="433"/>
      <c r="DL146" s="433"/>
      <c r="DM146" s="433"/>
      <c r="DN146" s="433"/>
      <c r="DO146" s="433"/>
      <c r="DP146" s="433"/>
      <c r="DQ146" s="433"/>
      <c r="DR146" s="433"/>
      <c r="DS146" s="433"/>
      <c r="DT146" s="433"/>
      <c r="DU146" s="433"/>
      <c r="DV146" s="433"/>
      <c r="DW146" s="433"/>
      <c r="DX146" s="433"/>
      <c r="DY146" s="433"/>
      <c r="DZ146" s="433"/>
      <c r="EA146" s="433"/>
      <c r="EB146" s="433"/>
      <c r="EC146" s="433"/>
      <c r="ED146" s="433"/>
      <c r="EE146" s="433"/>
      <c r="EF146" s="433"/>
      <c r="EG146" s="433"/>
      <c r="EH146" s="433"/>
      <c r="EI146" s="433"/>
      <c r="EJ146" s="433"/>
      <c r="EK146" s="433"/>
      <c r="EL146" s="433"/>
      <c r="EM146" s="433"/>
      <c r="EN146" s="433"/>
      <c r="EO146" s="433"/>
      <c r="EP146" s="433"/>
      <c r="EQ146" s="433"/>
      <c r="ER146" s="433"/>
      <c r="ES146" s="433"/>
      <c r="ET146" s="433"/>
      <c r="EU146" s="433"/>
      <c r="EV146" s="433"/>
      <c r="EW146" s="433"/>
      <c r="EX146" s="433"/>
      <c r="EY146" s="433"/>
      <c r="EZ146" s="433"/>
      <c r="FA146" s="433"/>
      <c r="FB146" s="433"/>
      <c r="FC146" s="433"/>
      <c r="FD146" s="433"/>
      <c r="FE146" s="433"/>
      <c r="FF146" s="433"/>
      <c r="FG146" s="433"/>
      <c r="FH146" s="433"/>
      <c r="FI146" s="433"/>
      <c r="FJ146" s="433"/>
      <c r="FK146" s="433"/>
      <c r="FL146" s="433"/>
      <c r="FM146" s="433"/>
      <c r="FN146" s="433"/>
      <c r="FO146" s="433"/>
      <c r="FP146" s="434"/>
      <c r="FQ146" s="416"/>
      <c r="FR146" s="416"/>
      <c r="FU146" s="149"/>
      <c r="FV146" s="149"/>
      <c r="FW146" s="149"/>
      <c r="FX146" s="149"/>
      <c r="FY146" s="149"/>
      <c r="FZ146" s="149"/>
      <c r="GA146" s="149"/>
      <c r="GB146" s="149"/>
      <c r="GC146" s="149"/>
      <c r="GD146" s="149"/>
      <c r="GE146" s="149"/>
      <c r="GF146" s="149"/>
      <c r="GG146" s="149"/>
      <c r="GH146" s="149"/>
      <c r="GI146" s="149"/>
      <c r="GJ146" s="149"/>
      <c r="GK146" s="149"/>
      <c r="GL146" s="149"/>
      <c r="GM146" s="149"/>
      <c r="GN146" s="149"/>
      <c r="GO146" s="149"/>
      <c r="GP146" s="149"/>
      <c r="GQ146" s="149"/>
      <c r="GR146" s="149"/>
      <c r="GS146" s="149"/>
      <c r="GT146" s="149"/>
      <c r="GU146" s="149"/>
      <c r="GV146" s="149"/>
      <c r="GW146" s="149"/>
      <c r="GX146" s="149"/>
      <c r="GY146" s="149"/>
      <c r="GZ146" s="149"/>
      <c r="HA146" s="149"/>
      <c r="HB146" s="149"/>
      <c r="HC146" s="149"/>
      <c r="HD146" s="149"/>
      <c r="HE146" s="149"/>
      <c r="HF146" s="149"/>
      <c r="HG146" s="149"/>
      <c r="HH146" s="149"/>
      <c r="HI146" s="149"/>
      <c r="HJ146" s="149"/>
      <c r="HK146" s="149"/>
      <c r="HL146" s="149"/>
      <c r="HM146" s="149"/>
      <c r="HN146" s="149"/>
      <c r="HO146" s="149"/>
      <c r="HP146" s="149"/>
      <c r="HQ146" s="149"/>
      <c r="HR146" s="149"/>
      <c r="HS146" s="149"/>
      <c r="HT146" s="149"/>
      <c r="HU146" s="149"/>
      <c r="HV146" s="149"/>
      <c r="HW146" s="149"/>
      <c r="HX146" s="149"/>
      <c r="HY146" s="149"/>
      <c r="HZ146" s="149"/>
      <c r="IA146" s="149"/>
      <c r="IB146" s="149"/>
      <c r="IC146" s="149"/>
      <c r="ID146" s="149"/>
      <c r="IE146" s="149"/>
      <c r="IF146" s="149"/>
      <c r="IG146" s="149"/>
      <c r="IH146" s="149"/>
      <c r="II146" s="149"/>
      <c r="IJ146" s="149"/>
      <c r="IK146" s="149"/>
      <c r="IL146" s="149"/>
      <c r="IM146" s="149"/>
      <c r="IN146" s="149"/>
      <c r="IO146" s="149"/>
      <c r="IP146" s="149"/>
      <c r="IQ146" s="149"/>
      <c r="IR146" s="149"/>
      <c r="IS146" s="149"/>
      <c r="IT146" s="149"/>
      <c r="IU146" s="149"/>
      <c r="IV146" s="149"/>
      <c r="IW146" s="149"/>
      <c r="IX146" s="149"/>
      <c r="IY146" s="149"/>
      <c r="IZ146" s="149"/>
      <c r="JA146" s="149"/>
      <c r="JB146" s="149"/>
      <c r="JC146" s="149"/>
      <c r="JD146" s="149"/>
      <c r="JE146" s="149"/>
      <c r="JF146" s="149"/>
      <c r="JG146" s="149"/>
      <c r="JH146" s="149"/>
      <c r="JI146" s="149"/>
      <c r="JJ146" s="149"/>
      <c r="JK146" s="149"/>
      <c r="JP146" s="183"/>
      <c r="JQ146" s="183"/>
      <c r="JR146" s="178"/>
      <c r="JS146" s="879"/>
      <c r="JT146" s="880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 s="43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OK146" s="44"/>
    </row>
    <row r="147" spans="2:401" ht="3.65" customHeight="1" x14ac:dyDescent="0.65">
      <c r="B147" s="27"/>
      <c r="C147" s="28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86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 s="902"/>
      <c r="BT147" s="879"/>
      <c r="BU147" s="146"/>
      <c r="BV147" s="148"/>
      <c r="BW147" s="313"/>
      <c r="BX147" s="928"/>
      <c r="BY147" s="928"/>
      <c r="BZ147" s="928"/>
      <c r="CA147" s="928"/>
      <c r="CB147" s="928"/>
      <c r="CC147" s="322"/>
      <c r="CD147" s="323"/>
      <c r="CE147" s="929" t="s">
        <v>23</v>
      </c>
      <c r="CF147" s="930"/>
      <c r="CG147" s="184"/>
      <c r="CH147" s="185"/>
      <c r="CI147" s="186"/>
      <c r="CJ147" s="186"/>
      <c r="CK147" s="186"/>
      <c r="CL147" s="186"/>
      <c r="CM147" s="187"/>
      <c r="CN147" s="187"/>
      <c r="CO147" s="187"/>
      <c r="CP147" s="187"/>
      <c r="CQ147" s="186"/>
      <c r="CR147" s="186"/>
      <c r="CS147" s="186"/>
      <c r="CT147" s="186"/>
      <c r="CU147" s="187"/>
      <c r="CV147" s="187"/>
      <c r="CW147" s="187"/>
      <c r="CX147" s="187"/>
      <c r="CY147" s="186"/>
      <c r="CZ147" s="168"/>
      <c r="DA147" s="168"/>
      <c r="DB147" s="168"/>
      <c r="DC147" s="168"/>
      <c r="DD147" s="168"/>
      <c r="DE147" s="168"/>
      <c r="DF147" s="168"/>
      <c r="DG147" s="168"/>
      <c r="DH147" s="168"/>
      <c r="DI147" s="168"/>
      <c r="DJ147" s="168"/>
      <c r="DK147" s="168"/>
      <c r="DL147" s="168"/>
      <c r="DM147" s="168"/>
      <c r="DN147" s="168"/>
      <c r="DO147" s="168"/>
      <c r="DP147" s="168"/>
      <c r="DQ147" s="168"/>
      <c r="DR147" s="168"/>
      <c r="DS147" s="168"/>
      <c r="DT147" s="168"/>
      <c r="DU147" s="168"/>
      <c r="DV147" s="168"/>
      <c r="DW147" s="168"/>
      <c r="DX147" s="168"/>
      <c r="DY147" s="168"/>
      <c r="DZ147" s="186"/>
      <c r="EA147" s="186"/>
      <c r="EB147" s="187"/>
      <c r="EC147" s="187"/>
      <c r="ED147" s="187"/>
      <c r="EE147" s="187"/>
      <c r="EF147" s="186"/>
      <c r="EG147" s="186"/>
      <c r="EH147" s="188"/>
      <c r="EI147" s="189"/>
      <c r="EJ147" s="189"/>
      <c r="EK147" s="189"/>
      <c r="EL147" s="189"/>
      <c r="EM147" s="188"/>
      <c r="EN147" s="188"/>
      <c r="EO147" s="188"/>
      <c r="EP147" s="188"/>
      <c r="EQ147" s="189"/>
      <c r="ER147" s="189"/>
      <c r="ES147" s="189"/>
      <c r="ET147" s="189"/>
      <c r="EU147" s="188"/>
      <c r="EV147" s="188"/>
      <c r="EW147" s="188"/>
      <c r="EX147" s="188"/>
      <c r="EY147" s="189"/>
      <c r="EZ147" s="189"/>
      <c r="FA147" s="189"/>
      <c r="FB147" s="189"/>
      <c r="FC147" s="188"/>
      <c r="FD147" s="188"/>
      <c r="FE147" s="188"/>
      <c r="FF147" s="188"/>
      <c r="FG147" s="189"/>
      <c r="FH147" s="189"/>
      <c r="FI147" s="149"/>
      <c r="FJ147" s="149"/>
      <c r="FK147" s="149"/>
      <c r="FL147" s="149"/>
      <c r="FM147" s="149"/>
      <c r="FN147" s="149"/>
      <c r="FO147" s="149"/>
      <c r="FP147" s="149"/>
      <c r="FQ147" s="149"/>
      <c r="FR147" s="149"/>
      <c r="FS147" s="149"/>
      <c r="FT147" s="149"/>
      <c r="FU147" s="149"/>
      <c r="FV147" s="149"/>
      <c r="FW147" s="149"/>
      <c r="FX147" s="149"/>
      <c r="FY147" s="149"/>
      <c r="FZ147" s="149"/>
      <c r="GA147" s="149"/>
      <c r="GB147" s="149"/>
      <c r="GC147" s="149"/>
      <c r="GD147" s="149"/>
      <c r="GE147" s="149"/>
      <c r="GF147" s="149"/>
      <c r="GG147" s="149"/>
      <c r="GH147" s="149"/>
      <c r="GI147" s="149"/>
      <c r="GJ147" s="149"/>
      <c r="GK147" s="149"/>
      <c r="GL147" s="149"/>
      <c r="GM147" s="149"/>
      <c r="GN147" s="149"/>
      <c r="GO147" s="149"/>
      <c r="GP147" s="149"/>
      <c r="GQ147" s="149"/>
      <c r="GR147" s="149"/>
      <c r="GS147" s="149"/>
      <c r="GT147" s="149"/>
      <c r="GU147" s="149"/>
      <c r="GV147" s="149"/>
      <c r="GW147" s="149"/>
      <c r="GX147" s="149"/>
      <c r="GY147" s="149"/>
      <c r="GZ147" s="149"/>
      <c r="HA147" s="149"/>
      <c r="HB147" s="149"/>
      <c r="HC147" s="149"/>
      <c r="HD147" s="149"/>
      <c r="HE147" s="149"/>
      <c r="HF147" s="149"/>
      <c r="HG147" s="149"/>
      <c r="HH147" s="149"/>
      <c r="HI147" s="149"/>
      <c r="HJ147" s="149"/>
      <c r="HK147" s="149"/>
      <c r="HL147" s="149"/>
      <c r="HM147" s="149"/>
      <c r="HN147" s="149"/>
      <c r="HO147" s="149"/>
      <c r="HP147" s="149"/>
      <c r="HQ147" s="149"/>
      <c r="HR147" s="149"/>
      <c r="HS147" s="149"/>
      <c r="HT147" s="149"/>
      <c r="HU147" s="149"/>
      <c r="HV147" s="149"/>
      <c r="HW147" s="149"/>
      <c r="HX147" s="149"/>
      <c r="HY147" s="149"/>
      <c r="HZ147" s="149"/>
      <c r="IA147" s="149"/>
      <c r="IB147" s="149"/>
      <c r="IC147" s="149"/>
      <c r="ID147" s="149"/>
      <c r="IE147" s="149"/>
      <c r="IF147" s="149"/>
      <c r="IG147" s="149"/>
      <c r="IH147" s="149"/>
      <c r="II147" s="149"/>
      <c r="IJ147" s="149"/>
      <c r="IK147" s="149"/>
      <c r="IL147" s="149"/>
      <c r="IM147" s="149"/>
      <c r="IN147" s="149"/>
      <c r="IO147" s="149"/>
      <c r="IP147" s="149"/>
      <c r="IQ147" s="149"/>
      <c r="IR147" s="149"/>
      <c r="IS147" s="149"/>
      <c r="IT147" s="149"/>
      <c r="IU147" s="149"/>
      <c r="IV147" s="149"/>
      <c r="IW147" s="149"/>
      <c r="IX147" s="149"/>
      <c r="IY147" s="149"/>
      <c r="IZ147" s="149"/>
      <c r="JA147" s="149"/>
      <c r="JB147" s="149"/>
      <c r="JC147" s="149"/>
      <c r="JD147" s="149"/>
      <c r="JE147" s="149"/>
      <c r="JF147" s="149"/>
      <c r="JG147" s="149"/>
      <c r="JH147" s="149"/>
      <c r="JI147" s="149"/>
      <c r="JJ147" s="149"/>
      <c r="JK147" s="149"/>
      <c r="JP147" s="183"/>
      <c r="JQ147" s="183"/>
      <c r="JR147" s="178"/>
      <c r="JS147" s="879"/>
      <c r="JT147" s="880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 s="43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OK147" s="44"/>
    </row>
    <row r="148" spans="2:401" ht="3.65" customHeight="1" x14ac:dyDescent="0.65">
      <c r="B148" s="27"/>
      <c r="C148" s="28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86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 s="903"/>
      <c r="BT148" s="881"/>
      <c r="BU148" s="157"/>
      <c r="BV148" s="148"/>
      <c r="BW148"/>
      <c r="BX148"/>
      <c r="BY148"/>
      <c r="BZ148"/>
      <c r="CA148"/>
      <c r="CB148"/>
      <c r="CC148"/>
      <c r="CD148"/>
      <c r="CE148" s="931"/>
      <c r="CF148" s="932"/>
      <c r="CG148" s="325"/>
      <c r="CH148" s="326"/>
      <c r="CI148" s="324"/>
      <c r="CJ148" s="324"/>
      <c r="CK148" s="324"/>
      <c r="CL148" s="186"/>
      <c r="CM148" s="190"/>
      <c r="CN148" s="190"/>
      <c r="CO148" s="190"/>
      <c r="CP148" s="190"/>
      <c r="CQ148" s="186"/>
      <c r="CR148" s="186"/>
      <c r="CS148" s="186"/>
      <c r="CT148" s="186"/>
      <c r="CU148" s="190"/>
      <c r="CV148" s="190"/>
      <c r="CW148" s="190"/>
      <c r="CX148" s="190"/>
      <c r="CY148" s="186"/>
      <c r="CZ148" s="186"/>
      <c r="DA148" s="186"/>
      <c r="DB148" s="186"/>
      <c r="DC148" s="186"/>
      <c r="DD148" s="190"/>
      <c r="DE148" s="190"/>
      <c r="DF148" s="190"/>
      <c r="DG148" s="190"/>
      <c r="DH148" s="186"/>
      <c r="DI148" s="186"/>
      <c r="DJ148" s="186"/>
      <c r="DK148" s="186"/>
      <c r="DL148" s="190"/>
      <c r="DM148" s="190"/>
      <c r="DN148" s="190"/>
      <c r="DO148" s="190"/>
      <c r="DP148" s="186"/>
      <c r="DQ148" s="186"/>
      <c r="DR148" s="186"/>
      <c r="DS148" s="186"/>
      <c r="DT148" s="190"/>
      <c r="DU148" s="190"/>
      <c r="DV148" s="190"/>
      <c r="DW148" s="190"/>
      <c r="DX148" s="186"/>
      <c r="DY148" s="186"/>
      <c r="DZ148" s="186"/>
      <c r="EA148" s="186"/>
      <c r="EB148" s="190"/>
      <c r="EC148" s="190"/>
      <c r="ED148" s="190"/>
      <c r="EE148" s="190"/>
      <c r="EF148" s="186"/>
      <c r="EG148" s="186"/>
      <c r="EH148" s="188"/>
      <c r="EI148" s="191"/>
      <c r="EJ148" s="191"/>
      <c r="EK148" s="191"/>
      <c r="EL148" s="191"/>
      <c r="EM148" s="188"/>
      <c r="EN148" s="188"/>
      <c r="EO148" s="188"/>
      <c r="EP148" s="188"/>
      <c r="EQ148" s="191"/>
      <c r="ER148" s="191"/>
      <c r="ES148" s="191"/>
      <c r="ET148" s="191"/>
      <c r="EU148" s="188"/>
      <c r="EV148" s="188"/>
      <c r="EW148" s="188"/>
      <c r="EX148" s="188"/>
      <c r="EY148" s="191"/>
      <c r="EZ148" s="191"/>
      <c r="FA148" s="191"/>
      <c r="FB148" s="191"/>
      <c r="FC148" s="188"/>
      <c r="FD148" s="188"/>
      <c r="FE148" s="188"/>
      <c r="FF148" s="188"/>
      <c r="FG148" s="191"/>
      <c r="FH148" s="191"/>
      <c r="FI148" s="149"/>
      <c r="FJ148" s="149"/>
      <c r="FK148" s="149"/>
      <c r="FL148" s="149"/>
      <c r="FM148" s="149"/>
      <c r="FN148" s="149"/>
      <c r="FO148" s="149"/>
      <c r="FP148" s="149"/>
      <c r="FQ148" s="149"/>
      <c r="FR148" s="149"/>
      <c r="FS148" s="149"/>
      <c r="FT148" s="149"/>
      <c r="FU148" s="149"/>
      <c r="FV148" s="149"/>
      <c r="FW148" s="149"/>
      <c r="FX148" s="149"/>
      <c r="FY148" s="149"/>
      <c r="FZ148" s="149"/>
      <c r="GA148" s="149"/>
      <c r="GB148" s="149"/>
      <c r="GC148" s="149"/>
      <c r="GD148" s="149"/>
      <c r="GE148" s="149"/>
      <c r="GF148" s="149"/>
      <c r="GG148" s="149"/>
      <c r="GH148" s="149"/>
      <c r="GI148" s="149"/>
      <c r="GJ148" s="149"/>
      <c r="GK148" s="149"/>
      <c r="GL148" s="149"/>
      <c r="GM148" s="149"/>
      <c r="GN148" s="149"/>
      <c r="GO148" s="149"/>
      <c r="GP148" s="149"/>
      <c r="GQ148" s="149"/>
      <c r="GR148" s="149"/>
      <c r="GS148" s="149"/>
      <c r="GT148" s="149"/>
      <c r="GU148" s="149"/>
      <c r="GV148" s="149"/>
      <c r="GW148" s="149"/>
      <c r="GX148" s="149"/>
      <c r="GY148" s="149"/>
      <c r="GZ148" s="149"/>
      <c r="HA148" s="149"/>
      <c r="HB148" s="149"/>
      <c r="HC148" s="149"/>
      <c r="HD148" s="149"/>
      <c r="HE148" s="149"/>
      <c r="HF148" s="149"/>
      <c r="HG148" s="149"/>
      <c r="HH148" s="149"/>
      <c r="HI148" s="149"/>
      <c r="HJ148" s="149"/>
      <c r="HK148" s="149"/>
      <c r="HL148" s="149"/>
      <c r="HM148" s="149"/>
      <c r="HN148" s="149"/>
      <c r="HO148" s="149"/>
      <c r="HP148" s="149"/>
      <c r="HQ148" s="149"/>
      <c r="HR148" s="149"/>
      <c r="HS148" s="149"/>
      <c r="HT148" s="149"/>
      <c r="HU148" s="149"/>
      <c r="HV148" s="149"/>
      <c r="HW148" s="149"/>
      <c r="HX148" s="149"/>
      <c r="HY148" s="149"/>
      <c r="HZ148" s="149"/>
      <c r="IA148" s="149"/>
      <c r="IB148" s="149"/>
      <c r="IC148" s="149"/>
      <c r="ID148" s="149"/>
      <c r="IE148" s="149"/>
      <c r="IF148" s="149"/>
      <c r="IG148" s="149"/>
      <c r="IH148" s="149"/>
      <c r="II148" s="149"/>
      <c r="IJ148" s="149"/>
      <c r="IK148" s="149"/>
      <c r="IL148" s="149"/>
      <c r="IM148" s="149"/>
      <c r="IN148" s="149"/>
      <c r="IO148" s="149"/>
      <c r="IP148" s="149"/>
      <c r="IQ148" s="149"/>
      <c r="IR148" s="149"/>
      <c r="IS148" s="149"/>
      <c r="IT148" s="149"/>
      <c r="IU148" s="149"/>
      <c r="IV148" s="149"/>
      <c r="IW148" s="149"/>
      <c r="IX148" s="149"/>
      <c r="IY148" s="149"/>
      <c r="IZ148" s="149"/>
      <c r="JA148" s="149"/>
      <c r="JB148" s="149"/>
      <c r="JC148" s="149"/>
      <c r="JD148" s="149"/>
      <c r="JE148" s="149"/>
      <c r="JF148" s="149"/>
      <c r="JG148" s="149"/>
      <c r="JH148" s="149"/>
      <c r="JI148" s="149"/>
      <c r="JJ148" s="149"/>
      <c r="JK148" s="149"/>
      <c r="JP148" s="183"/>
      <c r="JQ148" s="183"/>
      <c r="JR148" s="181"/>
      <c r="JS148" s="881"/>
      <c r="JT148" s="882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 s="43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OK148" s="44"/>
    </row>
    <row r="149" spans="2:401" ht="3.65" customHeight="1" x14ac:dyDescent="0.65">
      <c r="B149" s="27"/>
      <c r="C149" s="28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86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 s="900" t="s">
        <v>73</v>
      </c>
      <c r="BT149" s="901"/>
      <c r="BU149" s="146"/>
      <c r="BV149" s="148"/>
      <c r="BW149" s="153"/>
      <c r="BX149" s="148"/>
      <c r="BY149" s="148"/>
      <c r="BZ149" s="148"/>
      <c r="CA149" s="148"/>
      <c r="CB149" s="148"/>
      <c r="CC149" s="148"/>
      <c r="CD149" s="148"/>
      <c r="CE149" s="192"/>
      <c r="CF149" s="193"/>
      <c r="CG149" s="192"/>
      <c r="CH149" s="194"/>
      <c r="CI149" s="195"/>
      <c r="CJ149" s="194"/>
      <c r="CK149" s="196"/>
      <c r="CL149" s="197"/>
      <c r="CM149" s="196"/>
      <c r="CN149" s="194"/>
      <c r="CO149" s="195"/>
      <c r="CP149" s="194"/>
      <c r="CQ149" s="195"/>
      <c r="CR149" s="194"/>
      <c r="CS149" s="196"/>
      <c r="CT149" s="197"/>
      <c r="CU149" s="196"/>
      <c r="CV149" s="194"/>
      <c r="CW149" s="196"/>
      <c r="CX149" s="197"/>
      <c r="CY149" s="196"/>
      <c r="CZ149" s="194"/>
      <c r="DA149" s="196"/>
      <c r="DB149" s="197"/>
      <c r="DC149" s="196"/>
      <c r="DD149" s="194"/>
      <c r="DE149" s="196"/>
      <c r="DF149" s="197"/>
      <c r="DG149" s="196"/>
      <c r="DH149" s="194"/>
      <c r="DI149" s="196"/>
      <c r="DJ149" s="197"/>
      <c r="DK149" s="196"/>
      <c r="DL149" s="194"/>
      <c r="DM149" s="196"/>
      <c r="DN149" s="197"/>
      <c r="DO149" s="196"/>
      <c r="DP149" s="194"/>
      <c r="DQ149" s="196"/>
      <c r="DR149" s="197"/>
      <c r="DS149" s="196"/>
      <c r="DT149" s="194"/>
      <c r="DU149" s="196"/>
      <c r="DV149" s="197"/>
      <c r="DW149" s="196"/>
      <c r="DX149" s="194"/>
      <c r="DY149" s="196"/>
      <c r="DZ149" s="197"/>
      <c r="EA149" s="196"/>
      <c r="EB149" s="194"/>
      <c r="EC149" s="196"/>
      <c r="ED149" s="197"/>
      <c r="EE149" s="196"/>
      <c r="EF149" s="194"/>
      <c r="EG149" s="196"/>
      <c r="EH149" s="197"/>
      <c r="EI149" s="196"/>
      <c r="EJ149" s="194"/>
      <c r="EK149" s="196"/>
      <c r="EL149" s="197"/>
      <c r="EM149" s="196"/>
      <c r="EN149" s="194"/>
      <c r="EO149" s="196"/>
      <c r="EP149" s="197"/>
      <c r="EQ149" s="196"/>
      <c r="ER149" s="194"/>
      <c r="ES149" s="196"/>
      <c r="ET149" s="197"/>
      <c r="EU149" s="196"/>
      <c r="EV149" s="194"/>
      <c r="EW149" s="196"/>
      <c r="EX149" s="197"/>
      <c r="EY149" s="196"/>
      <c r="EZ149" s="194"/>
      <c r="FA149" s="196"/>
      <c r="FB149" s="197"/>
      <c r="FC149" s="196"/>
      <c r="FD149" s="194"/>
      <c r="FE149" s="196"/>
      <c r="FF149" s="197"/>
      <c r="FG149" s="196"/>
      <c r="FH149" s="194"/>
      <c r="FI149" s="196"/>
      <c r="FJ149" s="197"/>
      <c r="FK149" s="196"/>
      <c r="FL149" s="194"/>
      <c r="FM149" s="196"/>
      <c r="FN149" s="197"/>
      <c r="FO149" s="196"/>
      <c r="FP149" s="194"/>
      <c r="FQ149" s="196"/>
      <c r="FR149" s="197"/>
      <c r="FS149" s="196"/>
      <c r="FT149" s="194"/>
      <c r="FU149" s="196"/>
      <c r="FV149" s="149"/>
      <c r="FW149" s="149"/>
      <c r="FX149" s="149"/>
      <c r="FY149" s="149"/>
      <c r="FZ149" s="149"/>
      <c r="GA149" s="149"/>
      <c r="GB149" s="149"/>
      <c r="GC149" s="149"/>
      <c r="GD149" s="149"/>
      <c r="GE149" s="149"/>
      <c r="GF149" s="149"/>
      <c r="GG149" s="149"/>
      <c r="GH149" s="149"/>
      <c r="GI149" s="149"/>
      <c r="GJ149" s="149"/>
      <c r="GK149" s="149"/>
      <c r="GL149" s="149"/>
      <c r="GM149" s="149"/>
      <c r="GN149" s="149"/>
      <c r="GO149" s="149"/>
      <c r="GP149" s="149"/>
      <c r="GQ149" s="149"/>
      <c r="GR149" s="149"/>
      <c r="GS149" s="149"/>
      <c r="GT149" s="149"/>
      <c r="GU149" s="149"/>
      <c r="GV149" s="149"/>
      <c r="GW149" s="149"/>
      <c r="GX149" s="149"/>
      <c r="GY149" s="149"/>
      <c r="GZ149" s="149"/>
      <c r="HA149" s="149"/>
      <c r="HB149" s="149"/>
      <c r="HC149" s="149"/>
      <c r="HD149" s="149"/>
      <c r="HE149" s="149"/>
      <c r="HF149" s="149"/>
      <c r="HG149" s="149"/>
      <c r="HH149" s="149"/>
      <c r="HI149" s="149"/>
      <c r="HJ149" s="149"/>
      <c r="HK149" s="149"/>
      <c r="HL149" s="149"/>
      <c r="HM149" s="149"/>
      <c r="HN149" s="149"/>
      <c r="HO149" s="149"/>
      <c r="HP149" s="149"/>
      <c r="HQ149" s="149"/>
      <c r="HR149" s="149"/>
      <c r="HS149" s="149"/>
      <c r="HT149" s="149"/>
      <c r="HU149" s="149"/>
      <c r="HV149" s="149"/>
      <c r="HW149" s="149"/>
      <c r="HX149" s="149"/>
      <c r="HY149" s="149"/>
      <c r="HZ149" s="149"/>
      <c r="IA149" s="149"/>
      <c r="IB149" s="149"/>
      <c r="IC149" s="149"/>
      <c r="ID149" s="149"/>
      <c r="IE149" s="149"/>
      <c r="IF149" s="149"/>
      <c r="IG149" s="149"/>
      <c r="IH149" s="149"/>
      <c r="II149" s="149"/>
      <c r="IJ149" s="149"/>
      <c r="IK149" s="149"/>
      <c r="IL149" s="149"/>
      <c r="IM149" s="149"/>
      <c r="IN149" s="149"/>
      <c r="IO149" s="149"/>
      <c r="IP149" s="149"/>
      <c r="IQ149" s="149"/>
      <c r="IR149" s="149"/>
      <c r="IS149" s="149"/>
      <c r="IT149" s="149"/>
      <c r="IU149" s="149"/>
      <c r="IV149" s="149"/>
      <c r="IW149" s="149"/>
      <c r="IX149" s="149"/>
      <c r="IY149" s="149"/>
      <c r="IZ149" s="149"/>
      <c r="JA149" s="149"/>
      <c r="JB149" s="149"/>
      <c r="JC149" s="149"/>
      <c r="JD149" s="149"/>
      <c r="JE149" s="149"/>
      <c r="JF149" s="149"/>
      <c r="JG149" s="149"/>
      <c r="JH149" s="149"/>
      <c r="JI149" s="149"/>
      <c r="JJ149" s="149"/>
      <c r="JK149" s="149"/>
      <c r="JP149" s="198"/>
      <c r="JQ149" s="148"/>
      <c r="JR149" s="178"/>
      <c r="JS149" s="879" t="s">
        <v>73</v>
      </c>
      <c r="JT149" s="880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 s="43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OK149" s="44"/>
    </row>
    <row r="150" spans="2:401" ht="3.65" customHeight="1" x14ac:dyDescent="0.65">
      <c r="B150" s="27"/>
      <c r="C150" s="28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86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 s="902"/>
      <c r="BT150" s="879"/>
      <c r="BU150" s="146"/>
      <c r="BV150" s="149"/>
      <c r="BW150" s="149"/>
      <c r="BX150" s="148"/>
      <c r="BY150" s="148"/>
      <c r="BZ150" s="148"/>
      <c r="CA150" s="148"/>
      <c r="CB150" s="148"/>
      <c r="CC150" s="148"/>
      <c r="CD150" s="148"/>
      <c r="CE150" s="148"/>
      <c r="FV150" s="149"/>
      <c r="FW150" s="149"/>
      <c r="FX150" s="149"/>
      <c r="FY150" s="149"/>
      <c r="FZ150" s="149"/>
      <c r="GA150" s="149"/>
      <c r="GB150" s="149"/>
      <c r="GC150" s="149"/>
      <c r="GD150" s="149"/>
      <c r="GE150" s="149"/>
      <c r="GF150" s="149"/>
      <c r="GG150" s="149"/>
      <c r="GH150" s="149"/>
      <c r="GI150" s="149"/>
      <c r="GJ150" s="149"/>
      <c r="GK150" s="149"/>
      <c r="GL150" s="149"/>
      <c r="GM150" s="149"/>
      <c r="GN150" s="149"/>
      <c r="GO150" s="149"/>
      <c r="GP150" s="149"/>
      <c r="GQ150" s="149"/>
      <c r="GR150" s="149"/>
      <c r="GS150" s="149"/>
      <c r="GT150" s="149"/>
      <c r="GU150" s="149"/>
      <c r="GV150" s="149"/>
      <c r="GW150" s="149"/>
      <c r="GX150" s="149"/>
      <c r="GY150" s="149"/>
      <c r="GZ150" s="149"/>
      <c r="HA150" s="149"/>
      <c r="HB150" s="149"/>
      <c r="HC150" s="149"/>
      <c r="HD150" s="149"/>
      <c r="HE150" s="149"/>
      <c r="HF150" s="149"/>
      <c r="HG150" s="149"/>
      <c r="HH150" s="149"/>
      <c r="HI150" s="149"/>
      <c r="HJ150" s="149"/>
      <c r="HK150" s="149"/>
      <c r="HL150" s="149"/>
      <c r="HM150" s="149"/>
      <c r="HN150" s="149"/>
      <c r="HO150" s="149"/>
      <c r="HP150" s="149"/>
      <c r="HQ150" s="149"/>
      <c r="HR150" s="149"/>
      <c r="HS150" s="149"/>
      <c r="HT150" s="149"/>
      <c r="HU150" s="149"/>
      <c r="HV150" s="149"/>
      <c r="HW150" s="149"/>
      <c r="HX150" s="149"/>
      <c r="HY150" s="149"/>
      <c r="HZ150" s="149"/>
      <c r="IA150" s="149"/>
      <c r="IB150" s="149"/>
      <c r="IC150" s="149"/>
      <c r="ID150" s="149"/>
      <c r="IE150" s="149"/>
      <c r="IF150" s="149"/>
      <c r="IG150" s="149"/>
      <c r="IH150" s="149"/>
      <c r="II150" s="149"/>
      <c r="IJ150" s="149"/>
      <c r="IK150" s="149"/>
      <c r="IL150" s="149"/>
      <c r="IM150" s="149"/>
      <c r="IN150" s="149"/>
      <c r="IO150" s="149"/>
      <c r="IP150" s="149"/>
      <c r="IQ150" s="149"/>
      <c r="IR150" s="149"/>
      <c r="IS150" s="149"/>
      <c r="IT150" s="149"/>
      <c r="IU150" s="149"/>
      <c r="IV150" s="149"/>
      <c r="IW150" s="149"/>
      <c r="IX150" s="149"/>
      <c r="IY150" s="149"/>
      <c r="IZ150" s="149"/>
      <c r="JA150" s="149"/>
      <c r="JB150" s="149"/>
      <c r="JC150" s="149"/>
      <c r="JD150" s="149"/>
      <c r="JE150" s="149"/>
      <c r="JF150" s="149"/>
      <c r="JG150" s="149"/>
      <c r="JH150" s="149"/>
      <c r="JI150" s="149"/>
      <c r="JJ150" s="149"/>
      <c r="JK150" s="149"/>
      <c r="JP150" s="149"/>
      <c r="JQ150" s="148"/>
      <c r="JR150" s="178"/>
      <c r="JS150" s="879"/>
      <c r="JT150" s="88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 s="43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OK150" s="44"/>
    </row>
    <row r="151" spans="2:401" ht="3.65" customHeight="1" x14ac:dyDescent="0.65">
      <c r="B151" s="27"/>
      <c r="C151" s="28"/>
      <c r="D151" s="710" t="s">
        <v>100</v>
      </c>
      <c r="E151" s="710"/>
      <c r="F151" s="710"/>
      <c r="G151" s="710"/>
      <c r="H151" s="710"/>
      <c r="I151" s="710"/>
      <c r="J151" s="710"/>
      <c r="K151" s="710"/>
      <c r="L151" s="710"/>
      <c r="M151" s="710"/>
      <c r="N151" s="710"/>
      <c r="O151" s="710"/>
      <c r="P151" s="710"/>
      <c r="Q151" s="710"/>
      <c r="R151" s="710"/>
      <c r="S151" s="710"/>
      <c r="T151" s="710"/>
      <c r="U151" s="710"/>
      <c r="V151" s="710"/>
      <c r="W151" s="710"/>
      <c r="X151" s="710"/>
      <c r="Y151" s="710"/>
      <c r="Z151" s="710"/>
      <c r="AA151" s="710"/>
      <c r="AB151" s="710"/>
      <c r="AC151" s="710"/>
      <c r="AD151" s="710"/>
      <c r="AE151" s="710"/>
      <c r="AF151" s="710"/>
      <c r="AG151" s="710"/>
      <c r="AH151" s="710"/>
      <c r="AI151" s="710"/>
      <c r="AJ151" s="710"/>
      <c r="AK151" s="710"/>
      <c r="AL151" s="710"/>
      <c r="AM151" s="710"/>
      <c r="AN151" s="710"/>
      <c r="AO151" s="710"/>
      <c r="AP151" s="710"/>
      <c r="AQ151" s="710"/>
      <c r="AR151" s="710"/>
      <c r="AS151" s="710"/>
      <c r="AT151" s="710"/>
      <c r="AU151" s="710"/>
      <c r="AV151" s="710"/>
      <c r="AW151" s="710"/>
      <c r="AX151" s="710"/>
      <c r="AY151" s="75"/>
      <c r="AZ151" s="86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 s="902"/>
      <c r="BT151" s="879"/>
      <c r="BU151" s="146"/>
      <c r="BV151" s="149"/>
      <c r="BW151" s="149"/>
      <c r="BX151" s="148"/>
      <c r="BY151" s="148"/>
      <c r="BZ151" s="148"/>
      <c r="CA151" s="148"/>
      <c r="CB151" s="148"/>
      <c r="CC151" s="148"/>
      <c r="CD151" s="148"/>
      <c r="CE151" s="148"/>
      <c r="FV151" s="149"/>
      <c r="FW151" s="149"/>
      <c r="FX151" s="149"/>
      <c r="FY151" s="149"/>
      <c r="FZ151" s="149"/>
      <c r="GA151" s="149"/>
      <c r="GB151" s="149"/>
      <c r="GC151" s="149"/>
      <c r="GD151" s="149"/>
      <c r="GE151" s="149"/>
      <c r="GF151" s="149"/>
      <c r="GG151" s="149"/>
      <c r="GH151" s="149"/>
      <c r="GI151" s="149"/>
      <c r="GJ151" s="149"/>
      <c r="GK151" s="149"/>
      <c r="GL151" s="149"/>
      <c r="GM151" s="149"/>
      <c r="GN151" s="149"/>
      <c r="GO151" s="149"/>
      <c r="GP151" s="149"/>
      <c r="GQ151" s="149"/>
      <c r="GR151" s="149"/>
      <c r="GS151" s="149"/>
      <c r="GT151" s="149"/>
      <c r="GU151" s="149"/>
      <c r="GV151" s="149"/>
      <c r="GW151" s="149"/>
      <c r="GX151" s="149"/>
      <c r="GY151" s="149"/>
      <c r="GZ151" s="149"/>
      <c r="HA151" s="149"/>
      <c r="HB151" s="149"/>
      <c r="HC151" s="149"/>
      <c r="HD151" s="149"/>
      <c r="HE151" s="149"/>
      <c r="HF151" s="149"/>
      <c r="HG151" s="149"/>
      <c r="HH151" s="149"/>
      <c r="HI151" s="149"/>
      <c r="HJ151" s="149"/>
      <c r="HK151" s="149"/>
      <c r="HL151" s="149"/>
      <c r="HM151" s="149"/>
      <c r="HN151" s="149"/>
      <c r="HO151" s="149"/>
      <c r="HP151" s="149"/>
      <c r="HQ151" s="149"/>
      <c r="HR151" s="149"/>
      <c r="HS151" s="149"/>
      <c r="HT151" s="149"/>
      <c r="HU151" s="149"/>
      <c r="HV151" s="149"/>
      <c r="HW151" s="149"/>
      <c r="HX151" s="149"/>
      <c r="HY151" s="149"/>
      <c r="HZ151" s="149"/>
      <c r="IA151" s="149"/>
      <c r="IB151" s="149"/>
      <c r="IC151" s="149"/>
      <c r="ID151" s="149"/>
      <c r="IE151" s="149"/>
      <c r="IF151" s="149"/>
      <c r="IG151" s="149"/>
      <c r="IH151" s="149"/>
      <c r="II151" s="149"/>
      <c r="IJ151" s="149"/>
      <c r="IK151" s="149"/>
      <c r="IL151" s="149"/>
      <c r="IM151" s="149"/>
      <c r="IN151" s="149"/>
      <c r="IO151" s="149"/>
      <c r="IP151" s="149"/>
      <c r="IQ151" s="149"/>
      <c r="IR151" s="149"/>
      <c r="IS151" s="149"/>
      <c r="IT151" s="149"/>
      <c r="IU151" s="149"/>
      <c r="IV151" s="149"/>
      <c r="IW151" s="149"/>
      <c r="IX151" s="149"/>
      <c r="IY151" s="149"/>
      <c r="IZ151" s="149"/>
      <c r="JA151" s="149"/>
      <c r="JB151" s="149"/>
      <c r="JC151" s="149"/>
      <c r="JD151" s="149"/>
      <c r="JE151" s="149"/>
      <c r="JF151" s="149"/>
      <c r="JG151" s="149"/>
      <c r="JH151" s="149"/>
      <c r="JI151" s="149"/>
      <c r="JJ151" s="149"/>
      <c r="JK151" s="149"/>
      <c r="JP151" s="149"/>
      <c r="JQ151" s="148"/>
      <c r="JR151" s="178"/>
      <c r="JS151" s="879"/>
      <c r="JT151" s="880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 s="43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OK151" s="44"/>
    </row>
    <row r="152" spans="2:401" ht="3.65" customHeight="1" x14ac:dyDescent="0.65">
      <c r="B152" s="27"/>
      <c r="C152" s="28"/>
      <c r="D152" s="710"/>
      <c r="E152" s="710"/>
      <c r="F152" s="710"/>
      <c r="G152" s="710"/>
      <c r="H152" s="710"/>
      <c r="I152" s="710"/>
      <c r="J152" s="710"/>
      <c r="K152" s="710"/>
      <c r="L152" s="710"/>
      <c r="M152" s="710"/>
      <c r="N152" s="710"/>
      <c r="O152" s="710"/>
      <c r="P152" s="710"/>
      <c r="Q152" s="710"/>
      <c r="R152" s="710"/>
      <c r="S152" s="710"/>
      <c r="T152" s="710"/>
      <c r="U152" s="710"/>
      <c r="V152" s="710"/>
      <c r="W152" s="710"/>
      <c r="X152" s="710"/>
      <c r="Y152" s="710"/>
      <c r="Z152" s="710"/>
      <c r="AA152" s="710"/>
      <c r="AB152" s="710"/>
      <c r="AC152" s="710"/>
      <c r="AD152" s="710"/>
      <c r="AE152" s="710"/>
      <c r="AF152" s="710"/>
      <c r="AG152" s="710"/>
      <c r="AH152" s="710"/>
      <c r="AI152" s="710"/>
      <c r="AJ152" s="710"/>
      <c r="AK152" s="710"/>
      <c r="AL152" s="710"/>
      <c r="AM152" s="710"/>
      <c r="AN152" s="710"/>
      <c r="AO152" s="710"/>
      <c r="AP152" s="710"/>
      <c r="AQ152" s="710"/>
      <c r="AR152" s="710"/>
      <c r="AS152" s="710"/>
      <c r="AT152" s="710"/>
      <c r="AU152" s="710"/>
      <c r="AV152" s="710"/>
      <c r="AW152" s="710"/>
      <c r="AX152" s="710"/>
      <c r="AY152" s="75"/>
      <c r="AZ152" s="86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 s="902"/>
      <c r="BT152" s="879"/>
      <c r="BU152" s="146"/>
      <c r="BV152" s="149"/>
      <c r="BW152" s="149"/>
      <c r="BX152" s="148"/>
      <c r="BY152" s="148"/>
      <c r="BZ152" s="148"/>
      <c r="CA152" s="148"/>
      <c r="CB152" s="148"/>
      <c r="CC152" s="148"/>
      <c r="CD152" s="148"/>
      <c r="CE152" s="148"/>
      <c r="FV152" s="149"/>
      <c r="FW152" s="149"/>
      <c r="FX152" s="149"/>
      <c r="FY152" s="149"/>
      <c r="FZ152" s="149"/>
      <c r="GA152" s="149"/>
      <c r="GB152" s="149"/>
      <c r="GC152" s="149"/>
      <c r="GD152" s="149"/>
      <c r="GE152" s="149"/>
      <c r="GF152" s="149"/>
      <c r="GG152" s="149"/>
      <c r="GH152" s="149"/>
      <c r="GI152" s="149"/>
      <c r="GJ152" s="149"/>
      <c r="GK152" s="149"/>
      <c r="GL152" s="149"/>
      <c r="GM152" s="149"/>
      <c r="GN152" s="149"/>
      <c r="GO152" s="149"/>
      <c r="GP152" s="149"/>
      <c r="GQ152" s="149"/>
      <c r="GR152" s="149"/>
      <c r="GS152" s="149"/>
      <c r="GT152" s="149"/>
      <c r="GU152" s="149"/>
      <c r="GV152" s="149"/>
      <c r="GW152" s="149"/>
      <c r="GX152" s="149"/>
      <c r="GY152" s="149"/>
      <c r="GZ152" s="149"/>
      <c r="HA152" s="149"/>
      <c r="HB152" s="149"/>
      <c r="HC152" s="149"/>
      <c r="HD152" s="149"/>
      <c r="HE152" s="149"/>
      <c r="HF152" s="149"/>
      <c r="HG152" s="149"/>
      <c r="HH152" s="149"/>
      <c r="HI152" s="149"/>
      <c r="HJ152" s="149"/>
      <c r="HK152" s="149"/>
      <c r="HL152" s="149"/>
      <c r="HM152" s="149"/>
      <c r="HN152" s="149"/>
      <c r="HO152" s="149"/>
      <c r="HP152" s="149"/>
      <c r="HQ152" s="149"/>
      <c r="HR152" s="149"/>
      <c r="HS152" s="149"/>
      <c r="HT152" s="149"/>
      <c r="HU152" s="149"/>
      <c r="HV152" s="149"/>
      <c r="HW152" s="149"/>
      <c r="HX152" s="149"/>
      <c r="HY152" s="149"/>
      <c r="HZ152" s="149"/>
      <c r="IA152" s="149"/>
      <c r="IB152" s="149"/>
      <c r="IC152" s="149"/>
      <c r="ID152" s="149"/>
      <c r="IE152" s="149"/>
      <c r="IF152" s="149"/>
      <c r="IG152" s="149"/>
      <c r="IH152" s="149"/>
      <c r="II152" s="149"/>
      <c r="IJ152" s="149"/>
      <c r="IK152" s="149"/>
      <c r="IL152" s="149"/>
      <c r="IM152" s="149"/>
      <c r="IN152" s="149"/>
      <c r="IO152" s="149"/>
      <c r="IP152" s="149"/>
      <c r="IQ152" s="149"/>
      <c r="IR152" s="149"/>
      <c r="IS152" s="149"/>
      <c r="IT152" s="149"/>
      <c r="IU152" s="149"/>
      <c r="IV152" s="149"/>
      <c r="IW152" s="149"/>
      <c r="IX152" s="149"/>
      <c r="IY152" s="149"/>
      <c r="IZ152" s="149"/>
      <c r="JA152" s="149"/>
      <c r="JB152" s="149"/>
      <c r="JC152" s="149"/>
      <c r="JD152" s="149"/>
      <c r="JE152" s="149"/>
      <c r="JF152" s="149"/>
      <c r="JG152" s="149"/>
      <c r="JH152" s="149"/>
      <c r="JI152" s="149"/>
      <c r="JJ152" s="149"/>
      <c r="JK152" s="149"/>
      <c r="JP152" s="153"/>
      <c r="JQ152" s="148"/>
      <c r="JR152" s="178"/>
      <c r="JS152" s="879"/>
      <c r="JT152" s="880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 s="43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OK152" s="44"/>
    </row>
    <row r="153" spans="2:401" ht="3.65" customHeight="1" x14ac:dyDescent="0.65">
      <c r="B153" s="27"/>
      <c r="C153" s="28"/>
      <c r="D153" s="710"/>
      <c r="E153" s="710"/>
      <c r="F153" s="710"/>
      <c r="G153" s="710"/>
      <c r="H153" s="710"/>
      <c r="I153" s="710"/>
      <c r="J153" s="710"/>
      <c r="K153" s="710"/>
      <c r="L153" s="710"/>
      <c r="M153" s="710"/>
      <c r="N153" s="710"/>
      <c r="O153" s="710"/>
      <c r="P153" s="710"/>
      <c r="Q153" s="710"/>
      <c r="R153" s="710"/>
      <c r="S153" s="710"/>
      <c r="T153" s="710"/>
      <c r="U153" s="710"/>
      <c r="V153" s="710"/>
      <c r="W153" s="710"/>
      <c r="X153" s="710"/>
      <c r="Y153" s="710"/>
      <c r="Z153" s="710"/>
      <c r="AA153" s="710"/>
      <c r="AB153" s="710"/>
      <c r="AC153" s="710"/>
      <c r="AD153" s="710"/>
      <c r="AE153" s="710"/>
      <c r="AF153" s="710"/>
      <c r="AG153" s="710"/>
      <c r="AH153" s="710"/>
      <c r="AI153" s="710"/>
      <c r="AJ153" s="710"/>
      <c r="AK153" s="710"/>
      <c r="AL153" s="710"/>
      <c r="AM153" s="710"/>
      <c r="AN153" s="710"/>
      <c r="AO153" s="710"/>
      <c r="AP153" s="710"/>
      <c r="AQ153" s="710"/>
      <c r="AR153" s="710"/>
      <c r="AS153" s="710"/>
      <c r="AT153" s="710"/>
      <c r="AU153" s="710"/>
      <c r="AV153" s="710"/>
      <c r="AW153" s="710"/>
      <c r="AX153" s="710"/>
      <c r="AY153" s="75"/>
      <c r="AZ153" s="86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 s="902"/>
      <c r="BT153" s="879"/>
      <c r="BU153" s="146"/>
      <c r="BV153" s="149"/>
      <c r="BW153" s="153"/>
      <c r="BX153" s="153"/>
      <c r="BY153" s="153"/>
      <c r="BZ153" s="153"/>
      <c r="CA153" s="153"/>
      <c r="CB153" s="153"/>
      <c r="CC153" s="153"/>
      <c r="CD153" s="153"/>
      <c r="CE153" s="148"/>
      <c r="FM153" s="149"/>
      <c r="FN153" s="149"/>
      <c r="FO153" s="149"/>
      <c r="FP153" s="149"/>
      <c r="FQ153" s="149"/>
      <c r="FR153" s="149"/>
      <c r="FS153" s="149"/>
      <c r="FT153" s="149"/>
      <c r="FU153" s="149"/>
      <c r="FV153" s="149"/>
      <c r="FW153" s="149"/>
      <c r="FX153" s="149"/>
      <c r="FY153" s="149"/>
      <c r="FZ153" s="149"/>
      <c r="GA153" s="149"/>
      <c r="GB153" s="149"/>
      <c r="GC153" s="149"/>
      <c r="GD153" s="149"/>
      <c r="GE153" s="149"/>
      <c r="GF153" s="149"/>
      <c r="GG153" s="149"/>
      <c r="GH153" s="149"/>
      <c r="GI153" s="149"/>
      <c r="GJ153" s="149"/>
      <c r="GK153" s="149"/>
      <c r="GL153" s="149"/>
      <c r="GM153" s="149"/>
      <c r="GN153" s="149"/>
      <c r="GO153" s="149"/>
      <c r="GP153" s="149"/>
      <c r="GQ153" s="149"/>
      <c r="GR153" s="149"/>
      <c r="GS153" s="149"/>
      <c r="GT153" s="149"/>
      <c r="GU153" s="149"/>
      <c r="GV153" s="149"/>
      <c r="GW153" s="149"/>
      <c r="GX153" s="149"/>
      <c r="GY153" s="149"/>
      <c r="GZ153" s="149"/>
      <c r="HA153" s="149"/>
      <c r="HB153" s="149"/>
      <c r="HC153" s="149"/>
      <c r="HD153" s="149"/>
      <c r="HE153" s="149"/>
      <c r="HF153" s="149"/>
      <c r="HG153" s="149"/>
      <c r="HH153" s="149"/>
      <c r="HI153" s="149"/>
      <c r="HJ153" s="149"/>
      <c r="HK153" s="149"/>
      <c r="HL153" s="149"/>
      <c r="HM153" s="149"/>
      <c r="HN153" s="149"/>
      <c r="HO153" s="149"/>
      <c r="HP153" s="149"/>
      <c r="HQ153" s="149"/>
      <c r="HR153" s="149"/>
      <c r="HS153" s="149"/>
      <c r="HT153" s="149"/>
      <c r="HU153" s="149"/>
      <c r="HV153" s="149"/>
      <c r="HW153" s="149"/>
      <c r="HX153" s="149"/>
      <c r="HY153" s="149"/>
      <c r="HZ153" s="149"/>
      <c r="IA153" s="149"/>
      <c r="IB153" s="149"/>
      <c r="IC153" s="149"/>
      <c r="ID153" s="149"/>
      <c r="IE153" s="149"/>
      <c r="IF153" s="149"/>
      <c r="IG153" s="149"/>
      <c r="IH153" s="149"/>
      <c r="II153" s="149"/>
      <c r="IJ153" s="149"/>
      <c r="IK153" s="149"/>
      <c r="IL153" s="149"/>
      <c r="IM153" s="149"/>
      <c r="IN153" s="149"/>
      <c r="IO153" s="149"/>
      <c r="IP153" s="149"/>
      <c r="IQ153" s="149"/>
      <c r="IR153" s="149"/>
      <c r="IS153" s="149"/>
      <c r="IT153" s="149"/>
      <c r="IU153" s="149"/>
      <c r="IV153" s="149"/>
      <c r="IW153" s="149"/>
      <c r="IX153" s="149"/>
      <c r="IY153" s="149"/>
      <c r="IZ153" s="149"/>
      <c r="JA153" s="149"/>
      <c r="JB153" s="149"/>
      <c r="JC153" s="149"/>
      <c r="JD153" s="149"/>
      <c r="JE153" s="149"/>
      <c r="JF153" s="149"/>
      <c r="JG153" s="149"/>
      <c r="JH153" s="149"/>
      <c r="JI153" s="149"/>
      <c r="JJ153" s="149"/>
      <c r="JK153" s="149"/>
      <c r="JP153" s="153"/>
      <c r="JQ153" s="148"/>
      <c r="JR153" s="178"/>
      <c r="JS153" s="879"/>
      <c r="JT153" s="880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 s="4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OK153" s="44"/>
    </row>
    <row r="154" spans="2:401" ht="3.65" customHeight="1" x14ac:dyDescent="0.65">
      <c r="B154" s="27"/>
      <c r="C154" s="28"/>
      <c r="D154" s="710"/>
      <c r="E154" s="710"/>
      <c r="F154" s="710"/>
      <c r="G154" s="710"/>
      <c r="H154" s="710"/>
      <c r="I154" s="710"/>
      <c r="J154" s="710"/>
      <c r="K154" s="710"/>
      <c r="L154" s="710"/>
      <c r="M154" s="710"/>
      <c r="N154" s="710"/>
      <c r="O154" s="710"/>
      <c r="P154" s="710"/>
      <c r="Q154" s="710"/>
      <c r="R154" s="710"/>
      <c r="S154" s="710"/>
      <c r="T154" s="710"/>
      <c r="U154" s="710"/>
      <c r="V154" s="710"/>
      <c r="W154" s="710"/>
      <c r="X154" s="710"/>
      <c r="Y154" s="710"/>
      <c r="Z154" s="710"/>
      <c r="AA154" s="710"/>
      <c r="AB154" s="710"/>
      <c r="AC154" s="710"/>
      <c r="AD154" s="710"/>
      <c r="AE154" s="710"/>
      <c r="AF154" s="710"/>
      <c r="AG154" s="710"/>
      <c r="AH154" s="710"/>
      <c r="AI154" s="710"/>
      <c r="AJ154" s="710"/>
      <c r="AK154" s="710"/>
      <c r="AL154" s="710"/>
      <c r="AM154" s="710"/>
      <c r="AN154" s="710"/>
      <c r="AO154" s="710"/>
      <c r="AP154" s="710"/>
      <c r="AQ154" s="710"/>
      <c r="AR154" s="710"/>
      <c r="AS154" s="710"/>
      <c r="AT154" s="710"/>
      <c r="AU154" s="710"/>
      <c r="AV154" s="710"/>
      <c r="AW154" s="710"/>
      <c r="AX154" s="710"/>
      <c r="AY154" s="75"/>
      <c r="AZ154" s="86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 s="902"/>
      <c r="BT154" s="879"/>
      <c r="BU154" s="907" t="e" vm="13">
        <v>#VALUE!</v>
      </c>
      <c r="BV154" s="149"/>
      <c r="BW154" s="149"/>
      <c r="BX154" s="153"/>
      <c r="BY154" s="153"/>
      <c r="BZ154" s="153"/>
      <c r="CA154" s="153"/>
      <c r="CB154" s="153"/>
      <c r="CC154" s="153"/>
      <c r="CD154" s="153"/>
      <c r="CE154" s="148"/>
      <c r="FM154" s="149"/>
      <c r="FN154" s="149"/>
      <c r="FO154" s="149"/>
      <c r="FP154" s="149"/>
      <c r="FQ154" s="149"/>
      <c r="FR154" s="149"/>
      <c r="FS154" s="149"/>
      <c r="FT154" s="149"/>
      <c r="FU154" s="149"/>
      <c r="FV154" s="149"/>
      <c r="FW154" s="149"/>
      <c r="FX154" s="149"/>
      <c r="FY154" s="149"/>
      <c r="FZ154" s="149"/>
      <c r="GA154" s="149"/>
      <c r="GB154" s="149"/>
      <c r="GC154" s="149"/>
      <c r="GD154" s="149"/>
      <c r="GE154" s="149"/>
      <c r="GF154" s="149"/>
      <c r="GG154" s="149"/>
      <c r="GH154" s="149"/>
      <c r="GI154" s="149"/>
      <c r="GJ154" s="149"/>
      <c r="GK154" s="149"/>
      <c r="GL154" s="149"/>
      <c r="GM154" s="149"/>
      <c r="GN154" s="149"/>
      <c r="GO154" s="149"/>
      <c r="GP154" s="149"/>
      <c r="GQ154" s="149"/>
      <c r="GR154" s="149"/>
      <c r="GS154" s="149"/>
      <c r="GT154" s="149"/>
      <c r="GU154" s="149"/>
      <c r="GV154" s="149"/>
      <c r="GW154" s="149"/>
      <c r="GX154" s="149"/>
      <c r="GY154" s="149"/>
      <c r="GZ154" s="149"/>
      <c r="HA154" s="149"/>
      <c r="HB154" s="149"/>
      <c r="HC154" s="149"/>
      <c r="HD154" s="149"/>
      <c r="HE154" s="149"/>
      <c r="HF154" s="149"/>
      <c r="HG154" s="149"/>
      <c r="HH154" s="149"/>
      <c r="HI154" s="149"/>
      <c r="HJ154" s="149"/>
      <c r="HK154" s="149"/>
      <c r="HL154" s="149"/>
      <c r="HM154" s="149"/>
      <c r="HN154" s="149"/>
      <c r="HO154" s="149"/>
      <c r="HP154" s="149"/>
      <c r="HQ154" s="149"/>
      <c r="HR154" s="149"/>
      <c r="HS154" s="149"/>
      <c r="HT154" s="149"/>
      <c r="HU154" s="149"/>
      <c r="HV154" s="149"/>
      <c r="HW154" s="149"/>
      <c r="HX154" s="149"/>
      <c r="HY154" s="149"/>
      <c r="HZ154" s="149"/>
      <c r="IA154" s="149"/>
      <c r="IB154" s="149"/>
      <c r="IC154" s="149"/>
      <c r="ID154" s="149"/>
      <c r="IE154" s="149"/>
      <c r="IF154" s="149"/>
      <c r="IG154" s="149"/>
      <c r="IH154" s="149"/>
      <c r="II154" s="149"/>
      <c r="IJ154" s="149"/>
      <c r="IK154" s="149"/>
      <c r="IL154" s="149"/>
      <c r="IM154" s="149"/>
      <c r="IN154" s="149"/>
      <c r="IO154" s="149"/>
      <c r="IP154" s="149"/>
      <c r="IQ154" s="149"/>
      <c r="IR154" s="149"/>
      <c r="IS154" s="149"/>
      <c r="IT154" s="149"/>
      <c r="IU154" s="149"/>
      <c r="IV154" s="149"/>
      <c r="IW154" s="149"/>
      <c r="IX154" s="149"/>
      <c r="IY154" s="149"/>
      <c r="IZ154" s="149"/>
      <c r="JA154" s="149"/>
      <c r="JB154" s="149"/>
      <c r="JC154" s="149"/>
      <c r="JD154" s="149"/>
      <c r="JE154" s="149"/>
      <c r="JF154" s="149"/>
      <c r="JG154" s="149"/>
      <c r="JH154" s="149"/>
      <c r="JI154" s="149"/>
      <c r="JJ154" s="149"/>
      <c r="JK154" s="149"/>
      <c r="JL154" s="199"/>
      <c r="JM154" s="199"/>
      <c r="JN154" s="199"/>
      <c r="JP154" s="153"/>
      <c r="JQ154" s="148"/>
      <c r="JR154" s="896" t="e" vm="13">
        <v>#VALUE!</v>
      </c>
      <c r="JS154" s="879"/>
      <c r="JT154" s="880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 s="43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OK154" s="44"/>
    </row>
    <row r="155" spans="2:401" ht="3.65" customHeight="1" x14ac:dyDescent="0.65">
      <c r="B155" s="27"/>
      <c r="C155" s="28"/>
      <c r="D155" s="710"/>
      <c r="E155" s="710"/>
      <c r="F155" s="710"/>
      <c r="G155" s="710"/>
      <c r="H155" s="710"/>
      <c r="I155" s="710"/>
      <c r="J155" s="710"/>
      <c r="K155" s="710"/>
      <c r="L155" s="710"/>
      <c r="M155" s="710"/>
      <c r="N155" s="710"/>
      <c r="O155" s="710"/>
      <c r="P155" s="710"/>
      <c r="Q155" s="710"/>
      <c r="R155" s="710"/>
      <c r="S155" s="710"/>
      <c r="T155" s="710"/>
      <c r="U155" s="710"/>
      <c r="V155" s="710"/>
      <c r="W155" s="710"/>
      <c r="X155" s="710"/>
      <c r="Y155" s="710"/>
      <c r="Z155" s="710"/>
      <c r="AA155" s="710"/>
      <c r="AB155" s="710"/>
      <c r="AC155" s="710"/>
      <c r="AD155" s="710"/>
      <c r="AE155" s="710"/>
      <c r="AF155" s="710"/>
      <c r="AG155" s="710"/>
      <c r="AH155" s="710"/>
      <c r="AI155" s="710"/>
      <c r="AJ155" s="710"/>
      <c r="AK155" s="710"/>
      <c r="AL155" s="710"/>
      <c r="AM155" s="710"/>
      <c r="AN155" s="710"/>
      <c r="AO155" s="710"/>
      <c r="AP155" s="710"/>
      <c r="AQ155" s="710"/>
      <c r="AR155" s="710"/>
      <c r="AS155" s="710"/>
      <c r="AT155" s="710"/>
      <c r="AU155" s="710"/>
      <c r="AV155" s="710"/>
      <c r="AW155" s="710"/>
      <c r="AX155" s="710"/>
      <c r="AY155" s="75"/>
      <c r="AZ155" s="86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 s="902"/>
      <c r="BT155" s="879"/>
      <c r="BU155" s="907"/>
      <c r="BV155" s="148"/>
      <c r="BW155" s="153"/>
      <c r="BX155" s="149"/>
      <c r="BY155" s="148"/>
      <c r="BZ155" s="148"/>
      <c r="CA155" s="148"/>
      <c r="FM155" s="149"/>
      <c r="FN155" s="149"/>
      <c r="FO155" s="149"/>
      <c r="FP155" s="149"/>
      <c r="FQ155" s="149"/>
      <c r="FR155" s="149"/>
      <c r="FS155" s="149"/>
      <c r="FT155" s="149"/>
      <c r="FU155" s="149"/>
      <c r="FV155" s="149"/>
      <c r="FW155" s="149"/>
      <c r="FX155" s="149"/>
      <c r="FY155" s="149"/>
      <c r="FZ155" s="149"/>
      <c r="GA155" s="149"/>
      <c r="GB155" s="149"/>
      <c r="GC155" s="149"/>
      <c r="GD155" s="149"/>
      <c r="GE155" s="149"/>
      <c r="GF155" s="149"/>
      <c r="GG155" s="149"/>
      <c r="GH155" s="149"/>
      <c r="GI155" s="149"/>
      <c r="GJ155" s="149"/>
      <c r="GK155" s="149"/>
      <c r="GL155" s="149"/>
      <c r="GM155" s="149"/>
      <c r="GN155" s="149"/>
      <c r="GO155" s="149"/>
      <c r="GP155" s="149"/>
      <c r="GQ155" s="149"/>
      <c r="GR155" s="149"/>
      <c r="GS155" s="149"/>
      <c r="GT155" s="149"/>
      <c r="GU155" s="149"/>
      <c r="GV155" s="149"/>
      <c r="GW155" s="149"/>
      <c r="GX155" s="149"/>
      <c r="GY155" s="149"/>
      <c r="GZ155" s="149"/>
      <c r="HA155" s="149"/>
      <c r="HB155" s="149"/>
      <c r="HC155" s="149"/>
      <c r="HD155" s="149"/>
      <c r="HE155" s="149"/>
      <c r="HF155" s="149"/>
      <c r="HG155" s="149"/>
      <c r="HH155" s="149"/>
      <c r="HI155" s="149"/>
      <c r="HJ155" s="149"/>
      <c r="HK155" s="149"/>
      <c r="HL155" s="149"/>
      <c r="HM155" s="149"/>
      <c r="HN155" s="149"/>
      <c r="HO155" s="149"/>
      <c r="HP155" s="149"/>
      <c r="HQ155" s="149"/>
      <c r="HR155" s="149"/>
      <c r="HS155" s="149"/>
      <c r="HT155" s="149"/>
      <c r="HU155" s="149"/>
      <c r="HV155" s="149"/>
      <c r="HW155" s="149"/>
      <c r="HX155" s="149"/>
      <c r="HY155" s="149"/>
      <c r="HZ155" s="149"/>
      <c r="IA155" s="149"/>
      <c r="IB155" s="149"/>
      <c r="IC155" s="149"/>
      <c r="ID155" s="149"/>
      <c r="IE155" s="149"/>
      <c r="IF155" s="149"/>
      <c r="IG155" s="149"/>
      <c r="IH155" s="149"/>
      <c r="II155" s="149"/>
      <c r="IJ155" s="149"/>
      <c r="IK155" s="149"/>
      <c r="IL155" s="149"/>
      <c r="IM155" s="149"/>
      <c r="IN155" s="149"/>
      <c r="IO155" s="149"/>
      <c r="IP155" s="149"/>
      <c r="IQ155" s="149"/>
      <c r="IR155" s="149"/>
      <c r="IS155" s="149"/>
      <c r="IT155" s="149"/>
      <c r="IU155" s="149"/>
      <c r="IV155" s="149"/>
      <c r="IW155" s="149"/>
      <c r="IX155" s="149"/>
      <c r="IY155" s="149"/>
      <c r="IZ155" s="149"/>
      <c r="JA155" s="149"/>
      <c r="JB155" s="149"/>
      <c r="JC155" s="149"/>
      <c r="JD155" s="149"/>
      <c r="JE155" s="149"/>
      <c r="JF155" s="149"/>
      <c r="JG155" s="149"/>
      <c r="JH155" s="149"/>
      <c r="JI155" s="149"/>
      <c r="JJ155" s="149"/>
      <c r="JK155" s="149"/>
      <c r="JL155" s="199"/>
      <c r="JM155" s="199"/>
      <c r="JN155" s="199"/>
      <c r="JP155" s="149"/>
      <c r="JQ155" s="149"/>
      <c r="JR155" s="896"/>
      <c r="JS155" s="879"/>
      <c r="JT155" s="880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 s="43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OK155" s="44"/>
    </row>
    <row r="156" spans="2:401" ht="3.65" customHeight="1" x14ac:dyDescent="0.65">
      <c r="B156" s="27"/>
      <c r="C156" s="28"/>
      <c r="D156" s="711"/>
      <c r="E156" s="711"/>
      <c r="F156" s="711"/>
      <c r="G156" s="711"/>
      <c r="H156" s="711"/>
      <c r="I156" s="711"/>
      <c r="J156" s="711"/>
      <c r="K156" s="711"/>
      <c r="L156" s="711"/>
      <c r="M156" s="711"/>
      <c r="N156" s="711"/>
      <c r="O156" s="711"/>
      <c r="P156" s="711"/>
      <c r="Q156" s="711"/>
      <c r="R156" s="711"/>
      <c r="S156" s="711"/>
      <c r="T156" s="711"/>
      <c r="U156" s="711"/>
      <c r="V156" s="711"/>
      <c r="W156" s="711"/>
      <c r="X156" s="711"/>
      <c r="Y156" s="711"/>
      <c r="Z156" s="711"/>
      <c r="AA156" s="711"/>
      <c r="AB156" s="711"/>
      <c r="AC156" s="711"/>
      <c r="AD156" s="711"/>
      <c r="AE156" s="711"/>
      <c r="AF156" s="711"/>
      <c r="AG156" s="711"/>
      <c r="AH156" s="711"/>
      <c r="AI156" s="711"/>
      <c r="AJ156" s="711"/>
      <c r="AK156" s="711"/>
      <c r="AL156" s="711"/>
      <c r="AM156" s="711"/>
      <c r="AN156" s="711"/>
      <c r="AO156" s="711"/>
      <c r="AP156" s="711"/>
      <c r="AQ156" s="711"/>
      <c r="AR156" s="711"/>
      <c r="AS156" s="711"/>
      <c r="AT156" s="711"/>
      <c r="AU156" s="711"/>
      <c r="AV156" s="711"/>
      <c r="AW156" s="711"/>
      <c r="AX156" s="711"/>
      <c r="AY156" s="75"/>
      <c r="AZ156" s="8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 s="902"/>
      <c r="BT156" s="879"/>
      <c r="BU156" s="146"/>
      <c r="BV156" s="148"/>
      <c r="BW156" s="153"/>
      <c r="FM156" s="149"/>
      <c r="FN156" s="149"/>
      <c r="FO156" s="149"/>
      <c r="FP156" s="149"/>
      <c r="FQ156" s="149"/>
      <c r="FR156" s="149"/>
      <c r="FS156" s="149"/>
      <c r="FT156" s="149"/>
      <c r="FU156" s="149"/>
      <c r="FV156" s="149"/>
      <c r="FW156" s="149"/>
      <c r="FX156" s="149"/>
      <c r="FY156" s="149"/>
      <c r="FZ156" s="149"/>
      <c r="GA156" s="149"/>
      <c r="GB156" s="149"/>
      <c r="GC156" s="149"/>
      <c r="GD156" s="149"/>
      <c r="GE156" s="149"/>
      <c r="GF156" s="149"/>
      <c r="GG156" s="149"/>
      <c r="GH156" s="149"/>
      <c r="GI156" s="149"/>
      <c r="GJ156" s="149"/>
      <c r="GK156" s="149"/>
      <c r="GL156" s="149"/>
      <c r="GM156" s="149"/>
      <c r="GN156" s="149"/>
      <c r="GO156" s="149"/>
      <c r="GP156" s="149"/>
      <c r="GQ156" s="149"/>
      <c r="GR156" s="149"/>
      <c r="GS156" s="149"/>
      <c r="GT156" s="149"/>
      <c r="GU156" s="149"/>
      <c r="GV156" s="149"/>
      <c r="GW156" s="149"/>
      <c r="GX156" s="149"/>
      <c r="GY156" s="149"/>
      <c r="GZ156" s="149"/>
      <c r="HA156" s="149"/>
      <c r="HB156" s="149"/>
      <c r="HC156" s="149"/>
      <c r="HD156" s="149"/>
      <c r="HE156" s="149"/>
      <c r="HF156" s="149"/>
      <c r="HG156" s="149"/>
      <c r="HH156" s="149"/>
      <c r="HI156" s="149"/>
      <c r="HJ156" s="149"/>
      <c r="HK156" s="149"/>
      <c r="HL156" s="149"/>
      <c r="HM156" s="149"/>
      <c r="HN156" s="149"/>
      <c r="HO156" s="149"/>
      <c r="HP156" s="149"/>
      <c r="HQ156" s="149"/>
      <c r="HR156" s="149"/>
      <c r="HS156" s="149"/>
      <c r="HT156" s="149"/>
      <c r="HU156" s="149"/>
      <c r="HV156" s="149"/>
      <c r="HW156" s="149"/>
      <c r="HX156" s="149"/>
      <c r="HY156" s="149"/>
      <c r="HZ156" s="149"/>
      <c r="IA156" s="149"/>
      <c r="IB156" s="149"/>
      <c r="IC156" s="149"/>
      <c r="ID156" s="149"/>
      <c r="IE156" s="149"/>
      <c r="IF156" s="149"/>
      <c r="IG156" s="149"/>
      <c r="IH156" s="149"/>
      <c r="II156" s="149"/>
      <c r="IJ156" s="149"/>
      <c r="IK156" s="149"/>
      <c r="IL156" s="149"/>
      <c r="IM156" s="149"/>
      <c r="IN156" s="149"/>
      <c r="IO156" s="149"/>
      <c r="IP156" s="149"/>
      <c r="IQ156" s="149"/>
      <c r="IR156" s="149"/>
      <c r="IS156" s="149"/>
      <c r="IT156" s="149"/>
      <c r="IU156" s="149"/>
      <c r="IV156" s="149"/>
      <c r="IW156" s="149"/>
      <c r="IX156" s="149"/>
      <c r="IY156" s="149"/>
      <c r="IZ156" s="149"/>
      <c r="JA156" s="149"/>
      <c r="JB156" s="149"/>
      <c r="JC156" s="149"/>
      <c r="JD156" s="149"/>
      <c r="JE156" s="149"/>
      <c r="JF156" s="149"/>
      <c r="JG156" s="149"/>
      <c r="JH156" s="149"/>
      <c r="JI156" s="149"/>
      <c r="JJ156" s="149"/>
      <c r="JK156" s="149"/>
      <c r="JL156" s="199"/>
      <c r="JM156" s="199"/>
      <c r="JN156" s="199"/>
      <c r="JP156" s="149"/>
      <c r="JQ156" s="149"/>
      <c r="JR156" s="178"/>
      <c r="JS156" s="879"/>
      <c r="JT156" s="880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 s="43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OK156" s="44"/>
    </row>
    <row r="157" spans="2:401" ht="3.65" customHeight="1" x14ac:dyDescent="0.65">
      <c r="B157" s="27"/>
      <c r="C157" s="28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86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 s="902"/>
      <c r="BT157" s="879"/>
      <c r="BU157" s="146"/>
      <c r="BV157" s="148"/>
      <c r="BW157" s="153"/>
      <c r="BX157" s="885" t="s">
        <v>101</v>
      </c>
      <c r="BY157" s="885"/>
      <c r="BZ157" s="885"/>
      <c r="CA157" s="885"/>
      <c r="CB157" s="885"/>
      <c r="CC157" s="885"/>
      <c r="CD157" s="885"/>
      <c r="CE157" s="885"/>
      <c r="CF157" s="885"/>
      <c r="CG157" s="885"/>
      <c r="CH157" s="885"/>
      <c r="CI157" s="885"/>
      <c r="CJ157" s="885"/>
      <c r="CK157" s="885"/>
      <c r="CL157" s="885"/>
      <c r="CM157" s="885"/>
      <c r="CN157" s="885"/>
      <c r="CO157" s="885"/>
      <c r="CP157" s="885"/>
      <c r="CQ157" s="885"/>
      <c r="CR157" s="885"/>
      <c r="CS157" s="885"/>
      <c r="CT157" s="885"/>
      <c r="CU157" s="885"/>
      <c r="CV157" s="885"/>
      <c r="CW157" s="885"/>
      <c r="CX157" s="885"/>
      <c r="CY157" s="885"/>
      <c r="CZ157" s="885"/>
      <c r="DA157" s="885"/>
      <c r="DB157" s="885"/>
      <c r="DC157" s="885"/>
      <c r="DD157" s="885"/>
      <c r="DE157" s="885"/>
      <c r="DF157" s="885"/>
      <c r="DG157" s="885"/>
      <c r="DH157" s="885"/>
      <c r="DI157" s="885"/>
      <c r="DJ157" s="885"/>
      <c r="DK157" s="885"/>
      <c r="DL157" s="885"/>
      <c r="DM157" s="885"/>
      <c r="DN157" s="885"/>
      <c r="DO157" s="885"/>
      <c r="DP157" s="885"/>
      <c r="DQ157" s="885"/>
      <c r="DR157" s="885"/>
      <c r="DS157" s="885"/>
      <c r="DT157" s="885"/>
      <c r="DU157" s="885"/>
      <c r="DV157" s="885"/>
      <c r="DW157" s="885"/>
      <c r="DX157" s="885"/>
      <c r="DY157" s="886"/>
      <c r="EA157" s="889" t="s">
        <v>102</v>
      </c>
      <c r="EB157" s="885"/>
      <c r="EC157" s="885"/>
      <c r="ED157" s="885"/>
      <c r="EE157" s="885"/>
      <c r="EF157" s="885"/>
      <c r="EG157" s="885"/>
      <c r="EH157" s="885"/>
      <c r="EI157" s="885"/>
      <c r="EJ157" s="885"/>
      <c r="EK157" s="885"/>
      <c r="EL157" s="885"/>
      <c r="EM157" s="885"/>
      <c r="EN157" s="885"/>
      <c r="EO157" s="885"/>
      <c r="EP157" s="885"/>
      <c r="EQ157" s="885"/>
      <c r="ER157" s="885"/>
      <c r="ES157" s="885"/>
      <c r="ET157" s="885"/>
      <c r="EU157" s="885"/>
      <c r="EV157" s="885"/>
      <c r="EW157" s="885"/>
      <c r="EX157" s="885"/>
      <c r="EY157" s="885"/>
      <c r="EZ157" s="885"/>
      <c r="FA157" s="885"/>
      <c r="FM157" s="149"/>
      <c r="FN157" s="149"/>
      <c r="FO157" s="149"/>
      <c r="FP157" s="149"/>
      <c r="FQ157" s="149"/>
      <c r="FR157" s="149"/>
      <c r="FS157" s="149"/>
      <c r="FT157" s="149"/>
      <c r="FU157" s="149"/>
      <c r="FV157" s="149"/>
      <c r="FW157" s="149"/>
      <c r="FX157" s="149"/>
      <c r="FY157" s="149"/>
      <c r="FZ157" s="149"/>
      <c r="GA157" s="149"/>
      <c r="GB157" s="149"/>
      <c r="GC157" s="149"/>
      <c r="GD157" s="149"/>
      <c r="GE157" s="149"/>
      <c r="GF157" s="149"/>
      <c r="GG157" s="149"/>
      <c r="GH157" s="149"/>
      <c r="GI157" s="149"/>
      <c r="GJ157" s="149"/>
      <c r="GK157" s="149"/>
      <c r="GL157" s="149"/>
      <c r="GM157" s="149"/>
      <c r="GN157" s="149"/>
      <c r="GO157" s="149"/>
      <c r="GP157" s="149"/>
      <c r="GQ157" s="149"/>
      <c r="GR157" s="149"/>
      <c r="GS157" s="149"/>
      <c r="GT157" s="149"/>
      <c r="GU157" s="149"/>
      <c r="GV157" s="149"/>
      <c r="GW157" s="149"/>
      <c r="GX157" s="149"/>
      <c r="GY157" s="149"/>
      <c r="GZ157" s="149"/>
      <c r="HA157" s="149"/>
      <c r="HB157" s="149"/>
      <c r="HC157" s="149"/>
      <c r="HD157" s="149"/>
      <c r="HE157" s="149"/>
      <c r="HF157" s="149"/>
      <c r="HG157" s="149"/>
      <c r="HH157" s="149"/>
      <c r="HI157" s="149"/>
      <c r="HJ157" s="149"/>
      <c r="HK157" s="149"/>
      <c r="HL157" s="149"/>
      <c r="HM157" s="149"/>
      <c r="HN157" s="149"/>
      <c r="HO157" s="149"/>
      <c r="HP157" s="149"/>
      <c r="HQ157" s="149"/>
      <c r="HR157" s="149"/>
      <c r="HS157" s="149"/>
      <c r="HT157" s="149"/>
      <c r="HU157" s="149"/>
      <c r="HV157" s="149"/>
      <c r="HW157" s="149"/>
      <c r="HX157" s="149"/>
      <c r="HY157" s="149"/>
      <c r="HZ157" s="149"/>
      <c r="IA157" s="149"/>
      <c r="IB157" s="149"/>
      <c r="IC157" s="149"/>
      <c r="ID157" s="149"/>
      <c r="IE157" s="149"/>
      <c r="IF157" s="149"/>
      <c r="IG157" s="149"/>
      <c r="IH157" s="149"/>
      <c r="II157" s="149"/>
      <c r="IJ157" s="149"/>
      <c r="IK157" s="149"/>
      <c r="IL157" s="149"/>
      <c r="IM157" s="149"/>
      <c r="IN157" s="149"/>
      <c r="IO157" s="149"/>
      <c r="IP157" s="149"/>
      <c r="IQ157" s="149"/>
      <c r="IR157" s="149"/>
      <c r="IS157" s="149"/>
      <c r="IT157" s="149"/>
      <c r="IU157" s="149"/>
      <c r="IV157" s="149"/>
      <c r="IW157" s="149"/>
      <c r="IX157" s="149"/>
      <c r="IY157" s="149"/>
      <c r="IZ157" s="149"/>
      <c r="JA157" s="149"/>
      <c r="JB157" s="149"/>
      <c r="JC157" s="149"/>
      <c r="JD157" s="149"/>
      <c r="JE157" s="149"/>
      <c r="JF157" s="149"/>
      <c r="JG157" s="149"/>
      <c r="JH157" s="149"/>
      <c r="JI157" s="149"/>
      <c r="JJ157" s="149"/>
      <c r="JK157" s="149"/>
      <c r="JL157" s="199"/>
      <c r="JM157" s="199"/>
      <c r="JN157" s="199"/>
      <c r="JP157" s="149"/>
      <c r="JQ157" s="149"/>
      <c r="JR157" s="178"/>
      <c r="JS157" s="879"/>
      <c r="JT157" s="880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 s="43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OK157" s="44"/>
    </row>
    <row r="158" spans="2:401" ht="3.65" customHeight="1" x14ac:dyDescent="0.65">
      <c r="B158" s="27"/>
      <c r="C158" s="28"/>
      <c r="D158" s="714" t="s">
        <v>103</v>
      </c>
      <c r="E158" s="714"/>
      <c r="F158" s="714"/>
      <c r="G158" s="714"/>
      <c r="H158" s="714"/>
      <c r="I158" s="714"/>
      <c r="J158" s="714"/>
      <c r="K158" s="714"/>
      <c r="L158" s="714"/>
      <c r="M158" s="714"/>
      <c r="N158" s="714"/>
      <c r="O158" s="714"/>
      <c r="P158" s="714"/>
      <c r="Q158" s="714"/>
      <c r="R158" s="714"/>
      <c r="S158" s="714"/>
      <c r="T158" s="714"/>
      <c r="U158" s="714"/>
      <c r="V158" s="714"/>
      <c r="W158" s="714"/>
      <c r="X158" s="714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  <c r="AI158" s="714"/>
      <c r="AJ158" s="714"/>
      <c r="AK158" s="714"/>
      <c r="AL158" s="714"/>
      <c r="AM158" s="714"/>
      <c r="AN158" s="714"/>
      <c r="AO158" s="714"/>
      <c r="AP158" s="714"/>
      <c r="AQ158" s="714"/>
      <c r="AR158" s="714"/>
      <c r="AS158" s="714"/>
      <c r="AT158" s="714"/>
      <c r="AU158" s="714"/>
      <c r="AV158" s="714"/>
      <c r="AW158" s="714"/>
      <c r="AX158" s="714"/>
      <c r="AY158" s="714"/>
      <c r="AZ158" s="86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 s="902"/>
      <c r="BT158" s="879"/>
      <c r="BU158" s="146"/>
      <c r="BV158" s="148"/>
      <c r="BW158" s="153"/>
      <c r="BX158" s="885"/>
      <c r="BY158" s="885"/>
      <c r="BZ158" s="885"/>
      <c r="CA158" s="885"/>
      <c r="CB158" s="885"/>
      <c r="CC158" s="885"/>
      <c r="CD158" s="885"/>
      <c r="CE158" s="885"/>
      <c r="CF158" s="885"/>
      <c r="CG158" s="885"/>
      <c r="CH158" s="885"/>
      <c r="CI158" s="885"/>
      <c r="CJ158" s="885"/>
      <c r="CK158" s="885"/>
      <c r="CL158" s="885"/>
      <c r="CM158" s="885"/>
      <c r="CN158" s="885"/>
      <c r="CO158" s="885"/>
      <c r="CP158" s="885"/>
      <c r="CQ158" s="885"/>
      <c r="CR158" s="885"/>
      <c r="CS158" s="885"/>
      <c r="CT158" s="885"/>
      <c r="CU158" s="885"/>
      <c r="CV158" s="885"/>
      <c r="CW158" s="885"/>
      <c r="CX158" s="885"/>
      <c r="CY158" s="885"/>
      <c r="CZ158" s="885"/>
      <c r="DA158" s="885"/>
      <c r="DB158" s="885"/>
      <c r="DC158" s="885"/>
      <c r="DD158" s="885"/>
      <c r="DE158" s="885"/>
      <c r="DF158" s="885"/>
      <c r="DG158" s="885"/>
      <c r="DH158" s="885"/>
      <c r="DI158" s="885"/>
      <c r="DJ158" s="885"/>
      <c r="DK158" s="885"/>
      <c r="DL158" s="885"/>
      <c r="DM158" s="885"/>
      <c r="DN158" s="885"/>
      <c r="DO158" s="885"/>
      <c r="DP158" s="885"/>
      <c r="DQ158" s="885"/>
      <c r="DR158" s="885"/>
      <c r="DS158" s="885"/>
      <c r="DT158" s="885"/>
      <c r="DU158" s="885"/>
      <c r="DV158" s="885"/>
      <c r="DW158" s="885"/>
      <c r="DX158" s="885"/>
      <c r="DY158" s="886"/>
      <c r="DZ158" s="149"/>
      <c r="EA158" s="889"/>
      <c r="EB158" s="885"/>
      <c r="EC158" s="885"/>
      <c r="ED158" s="885"/>
      <c r="EE158" s="885"/>
      <c r="EF158" s="885"/>
      <c r="EG158" s="885"/>
      <c r="EH158" s="885"/>
      <c r="EI158" s="885"/>
      <c r="EJ158" s="885"/>
      <c r="EK158" s="885"/>
      <c r="EL158" s="885"/>
      <c r="EM158" s="885"/>
      <c r="EN158" s="885"/>
      <c r="EO158" s="885"/>
      <c r="EP158" s="885"/>
      <c r="EQ158" s="885"/>
      <c r="ER158" s="885"/>
      <c r="ES158" s="885"/>
      <c r="ET158" s="885"/>
      <c r="EU158" s="885"/>
      <c r="EV158" s="885"/>
      <c r="EW158" s="885"/>
      <c r="EX158" s="885"/>
      <c r="EY158" s="885"/>
      <c r="EZ158" s="885"/>
      <c r="FA158" s="885"/>
      <c r="FM158" s="149"/>
      <c r="FN158" s="149"/>
      <c r="FO158" s="149"/>
      <c r="FP158" s="149"/>
      <c r="FQ158" s="149"/>
      <c r="FR158" s="149"/>
      <c r="FS158" s="149"/>
      <c r="FT158" s="149"/>
      <c r="FU158" s="149"/>
      <c r="FV158" s="149"/>
      <c r="FW158" s="149"/>
      <c r="FX158" s="149"/>
      <c r="FY158" s="149"/>
      <c r="FZ158" s="149"/>
      <c r="GA158" s="149"/>
      <c r="GB158" s="149"/>
      <c r="GC158" s="149"/>
      <c r="GD158" s="149"/>
      <c r="GE158" s="149"/>
      <c r="GF158" s="149"/>
      <c r="GG158" s="149"/>
      <c r="GH158" s="149"/>
      <c r="GI158" s="149"/>
      <c r="GJ158" s="149"/>
      <c r="GK158" s="149"/>
      <c r="GL158" s="149"/>
      <c r="GM158" s="149"/>
      <c r="GN158" s="149"/>
      <c r="GO158" s="149"/>
      <c r="GP158" s="149"/>
      <c r="GQ158" s="149"/>
      <c r="GR158" s="149"/>
      <c r="GS158" s="149"/>
      <c r="GT158" s="149"/>
      <c r="GU158" s="149"/>
      <c r="GV158" s="149"/>
      <c r="GW158" s="149"/>
      <c r="GX158" s="149"/>
      <c r="GY158" s="149"/>
      <c r="GZ158" s="149"/>
      <c r="HA158" s="149"/>
      <c r="HB158" s="149"/>
      <c r="HC158" s="149"/>
      <c r="HD158" s="149"/>
      <c r="HE158" s="149"/>
      <c r="HF158" s="149"/>
      <c r="HG158" s="149"/>
      <c r="HH158" s="149"/>
      <c r="HI158" s="149"/>
      <c r="HJ158" s="149"/>
      <c r="HK158" s="149"/>
      <c r="HL158" s="149"/>
      <c r="HM158" s="149"/>
      <c r="HN158" s="149"/>
      <c r="HO158" s="149"/>
      <c r="HP158" s="149"/>
      <c r="HQ158" s="149"/>
      <c r="HR158" s="149"/>
      <c r="HS158" s="149"/>
      <c r="HT158" s="149"/>
      <c r="HU158" s="149"/>
      <c r="HV158" s="149"/>
      <c r="HW158" s="149"/>
      <c r="HX158" s="149"/>
      <c r="HY158" s="149"/>
      <c r="HZ158" s="149"/>
      <c r="IA158" s="149"/>
      <c r="IB158" s="149"/>
      <c r="IC158" s="149"/>
      <c r="ID158" s="149"/>
      <c r="IE158" s="149"/>
      <c r="IF158" s="149"/>
      <c r="IG158" s="149"/>
      <c r="IH158" s="149"/>
      <c r="II158" s="149"/>
      <c r="IJ158" s="149"/>
      <c r="IK158" s="149"/>
      <c r="IL158" s="149"/>
      <c r="IM158" s="149"/>
      <c r="IN158" s="149"/>
      <c r="IO158" s="149"/>
      <c r="IP158" s="149"/>
      <c r="IQ158" s="149"/>
      <c r="IR158" s="149"/>
      <c r="IS158" s="149"/>
      <c r="IT158" s="149"/>
      <c r="IU158" s="149"/>
      <c r="IV158" s="149"/>
      <c r="IW158" s="149"/>
      <c r="IX158" s="149"/>
      <c r="IY158" s="149"/>
      <c r="IZ158" s="149"/>
      <c r="JA158" s="149"/>
      <c r="JB158" s="149"/>
      <c r="JC158" s="149"/>
      <c r="JD158" s="149"/>
      <c r="JE158" s="149"/>
      <c r="JF158" s="149"/>
      <c r="JG158" s="149"/>
      <c r="JH158" s="149"/>
      <c r="JI158" s="149"/>
      <c r="JJ158" s="149"/>
      <c r="JK158" s="149"/>
      <c r="JL158" s="199"/>
      <c r="JM158" s="199"/>
      <c r="JN158" s="199"/>
      <c r="JO158" s="149"/>
      <c r="JP158" s="149"/>
      <c r="JQ158" s="149"/>
      <c r="JR158" s="178"/>
      <c r="JS158" s="879"/>
      <c r="JT158" s="880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 s="43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OK158" s="44"/>
    </row>
    <row r="159" spans="2:401" ht="3.65" customHeight="1" x14ac:dyDescent="0.65">
      <c r="B159" s="27"/>
      <c r="C159" s="28"/>
      <c r="D159" s="714"/>
      <c r="E159" s="714"/>
      <c r="F159" s="714"/>
      <c r="G159" s="714"/>
      <c r="H159" s="714"/>
      <c r="I159" s="714"/>
      <c r="J159" s="714"/>
      <c r="K159" s="714"/>
      <c r="L159" s="714"/>
      <c r="M159" s="714"/>
      <c r="N159" s="714"/>
      <c r="O159" s="714"/>
      <c r="P159" s="714"/>
      <c r="Q159" s="714"/>
      <c r="R159" s="714"/>
      <c r="S159" s="714"/>
      <c r="T159" s="714"/>
      <c r="U159" s="714"/>
      <c r="V159" s="714"/>
      <c r="W159" s="714"/>
      <c r="X159" s="714"/>
      <c r="Y159" s="714"/>
      <c r="Z159" s="714"/>
      <c r="AA159" s="714"/>
      <c r="AB159" s="714"/>
      <c r="AC159" s="714"/>
      <c r="AD159" s="714"/>
      <c r="AE159" s="714"/>
      <c r="AF159" s="714"/>
      <c r="AG159" s="714"/>
      <c r="AH159" s="714"/>
      <c r="AI159" s="714"/>
      <c r="AJ159" s="714"/>
      <c r="AK159" s="714"/>
      <c r="AL159" s="714"/>
      <c r="AM159" s="714"/>
      <c r="AN159" s="714"/>
      <c r="AO159" s="714"/>
      <c r="AP159" s="714"/>
      <c r="AQ159" s="714"/>
      <c r="AR159" s="714"/>
      <c r="AS159" s="714"/>
      <c r="AT159" s="714"/>
      <c r="AU159" s="714"/>
      <c r="AV159" s="714"/>
      <c r="AW159" s="714"/>
      <c r="AX159" s="714"/>
      <c r="AY159" s="714"/>
      <c r="AZ159" s="86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 s="902"/>
      <c r="BT159" s="879"/>
      <c r="BU159" s="146"/>
      <c r="BV159" s="148"/>
      <c r="BW159" s="153"/>
      <c r="BX159" s="887"/>
      <c r="BY159" s="887"/>
      <c r="BZ159" s="887"/>
      <c r="CA159" s="887"/>
      <c r="CB159" s="887"/>
      <c r="CC159" s="887"/>
      <c r="CD159" s="887"/>
      <c r="CE159" s="887"/>
      <c r="CF159" s="887"/>
      <c r="CG159" s="887"/>
      <c r="CH159" s="887"/>
      <c r="CI159" s="887"/>
      <c r="CJ159" s="887"/>
      <c r="CK159" s="887"/>
      <c r="CL159" s="887"/>
      <c r="CM159" s="887"/>
      <c r="CN159" s="887"/>
      <c r="CO159" s="887"/>
      <c r="CP159" s="887"/>
      <c r="CQ159" s="887"/>
      <c r="CR159" s="887"/>
      <c r="CS159" s="887"/>
      <c r="CT159" s="887"/>
      <c r="CU159" s="887"/>
      <c r="CV159" s="887"/>
      <c r="CW159" s="887"/>
      <c r="CX159" s="887"/>
      <c r="CY159" s="887"/>
      <c r="CZ159" s="887"/>
      <c r="DA159" s="887"/>
      <c r="DB159" s="887"/>
      <c r="DC159" s="887"/>
      <c r="DD159" s="887"/>
      <c r="DE159" s="887"/>
      <c r="DF159" s="887"/>
      <c r="DG159" s="887"/>
      <c r="DH159" s="887"/>
      <c r="DI159" s="887"/>
      <c r="DJ159" s="887"/>
      <c r="DK159" s="887"/>
      <c r="DL159" s="887"/>
      <c r="DM159" s="887"/>
      <c r="DN159" s="887"/>
      <c r="DO159" s="887"/>
      <c r="DP159" s="887"/>
      <c r="DQ159" s="887"/>
      <c r="DR159" s="887"/>
      <c r="DS159" s="887"/>
      <c r="DT159" s="887"/>
      <c r="DU159" s="887"/>
      <c r="DV159" s="887"/>
      <c r="DW159" s="887"/>
      <c r="DX159" s="887"/>
      <c r="DY159" s="888"/>
      <c r="EA159" s="890"/>
      <c r="EB159" s="887"/>
      <c r="EC159" s="887"/>
      <c r="ED159" s="887"/>
      <c r="EE159" s="887"/>
      <c r="EF159" s="887"/>
      <c r="EG159" s="887"/>
      <c r="EH159" s="887"/>
      <c r="EI159" s="887"/>
      <c r="EJ159" s="887"/>
      <c r="EK159" s="887"/>
      <c r="EL159" s="887"/>
      <c r="EM159" s="887"/>
      <c r="EN159" s="887"/>
      <c r="EO159" s="887"/>
      <c r="EP159" s="887"/>
      <c r="EQ159" s="887"/>
      <c r="ER159" s="887"/>
      <c r="ES159" s="887"/>
      <c r="ET159" s="887"/>
      <c r="EU159" s="887"/>
      <c r="EV159" s="887"/>
      <c r="EW159" s="887"/>
      <c r="EX159" s="887"/>
      <c r="EY159" s="887"/>
      <c r="EZ159" s="887"/>
      <c r="FA159" s="887"/>
      <c r="FM159" s="149"/>
      <c r="FN159" s="149"/>
      <c r="FO159" s="149"/>
      <c r="FP159" s="149"/>
      <c r="FQ159" s="149"/>
      <c r="FR159" s="149"/>
      <c r="FS159" s="149"/>
      <c r="FT159" s="149"/>
      <c r="FU159" s="149"/>
      <c r="FV159" s="149"/>
      <c r="FW159" s="149"/>
      <c r="FX159" s="149"/>
      <c r="FY159" s="149"/>
      <c r="FZ159" s="149"/>
      <c r="GA159" s="149"/>
      <c r="GB159" s="149"/>
      <c r="GC159" s="149"/>
      <c r="GD159" s="149"/>
      <c r="GE159" s="149"/>
      <c r="GF159" s="149"/>
      <c r="GG159" s="149"/>
      <c r="GH159" s="149"/>
      <c r="GI159" s="149"/>
      <c r="GJ159" s="149"/>
      <c r="GK159" s="149"/>
      <c r="GL159" s="149"/>
      <c r="GM159" s="149"/>
      <c r="GN159" s="149"/>
      <c r="GO159" s="149"/>
      <c r="GP159" s="149"/>
      <c r="GQ159" s="149"/>
      <c r="GR159" s="149"/>
      <c r="GS159" s="149"/>
      <c r="GT159" s="149"/>
      <c r="GU159" s="149"/>
      <c r="GV159" s="149"/>
      <c r="GW159" s="149"/>
      <c r="GX159" s="149"/>
      <c r="GY159" s="149"/>
      <c r="GZ159" s="149"/>
      <c r="HA159" s="149"/>
      <c r="HB159" s="149"/>
      <c r="HC159" s="149"/>
      <c r="HD159" s="149"/>
      <c r="HE159" s="149"/>
      <c r="HF159" s="149"/>
      <c r="HG159" s="149"/>
      <c r="HH159" s="149"/>
      <c r="HI159" s="149"/>
      <c r="HJ159" s="149"/>
      <c r="HK159" s="149"/>
      <c r="HL159" s="149"/>
      <c r="HM159" s="149"/>
      <c r="HN159" s="149"/>
      <c r="HO159" s="149"/>
      <c r="HP159" s="149"/>
      <c r="HQ159" s="149"/>
      <c r="HR159" s="149"/>
      <c r="HS159" s="149"/>
      <c r="HT159" s="149"/>
      <c r="HU159" s="149"/>
      <c r="HV159" s="149"/>
      <c r="HW159" s="149"/>
      <c r="HX159" s="149"/>
      <c r="HY159" s="149"/>
      <c r="HZ159" s="149"/>
      <c r="IA159" s="149"/>
      <c r="IB159" s="149"/>
      <c r="IC159" s="149"/>
      <c r="ID159" s="149"/>
      <c r="IE159" s="149"/>
      <c r="IF159" s="149"/>
      <c r="IG159" s="149"/>
      <c r="IH159" s="149"/>
      <c r="II159" s="149"/>
      <c r="IJ159" s="149"/>
      <c r="IK159" s="149"/>
      <c r="IL159" s="149"/>
      <c r="IM159" s="149"/>
      <c r="IN159" s="149"/>
      <c r="IO159" s="149"/>
      <c r="IP159" s="149"/>
      <c r="IQ159" s="149"/>
      <c r="IR159" s="149"/>
      <c r="IS159" s="149"/>
      <c r="IT159" s="149"/>
      <c r="IU159" s="149"/>
      <c r="IV159" s="149"/>
      <c r="IW159" s="149"/>
      <c r="IX159" s="149"/>
      <c r="IY159" s="149"/>
      <c r="IZ159" s="149"/>
      <c r="JA159" s="149"/>
      <c r="JB159" s="149"/>
      <c r="JC159" s="149"/>
      <c r="JD159" s="149"/>
      <c r="JE159" s="149"/>
      <c r="JF159" s="149"/>
      <c r="JG159" s="149"/>
      <c r="JH159" s="149"/>
      <c r="JI159" s="149"/>
      <c r="JJ159" s="149"/>
      <c r="JK159" s="149"/>
      <c r="JO159" s="149"/>
      <c r="JP159" s="149"/>
      <c r="JQ159" s="149"/>
      <c r="JR159" s="178"/>
      <c r="JS159" s="879"/>
      <c r="JT159" s="880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 s="43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OK159" s="44"/>
    </row>
    <row r="160" spans="2:401" ht="3.65" customHeight="1" x14ac:dyDescent="0.65">
      <c r="B160" s="27"/>
      <c r="C160" s="28"/>
      <c r="D160" s="714"/>
      <c r="E160" s="714"/>
      <c r="F160" s="714"/>
      <c r="G160" s="714"/>
      <c r="H160" s="714"/>
      <c r="I160" s="714"/>
      <c r="J160" s="714"/>
      <c r="K160" s="714"/>
      <c r="L160" s="714"/>
      <c r="M160" s="714"/>
      <c r="N160" s="714"/>
      <c r="O160" s="714"/>
      <c r="P160" s="714"/>
      <c r="Q160" s="714"/>
      <c r="R160" s="714"/>
      <c r="S160" s="714"/>
      <c r="T160" s="714"/>
      <c r="U160" s="714"/>
      <c r="V160" s="714"/>
      <c r="W160" s="714"/>
      <c r="X160" s="714"/>
      <c r="Y160" s="714"/>
      <c r="Z160" s="714"/>
      <c r="AA160" s="714"/>
      <c r="AB160" s="714"/>
      <c r="AC160" s="714"/>
      <c r="AD160" s="714"/>
      <c r="AE160" s="714"/>
      <c r="AF160" s="714"/>
      <c r="AG160" s="714"/>
      <c r="AH160" s="714"/>
      <c r="AI160" s="714"/>
      <c r="AJ160" s="714"/>
      <c r="AK160" s="714"/>
      <c r="AL160" s="714"/>
      <c r="AM160" s="714"/>
      <c r="AN160" s="714"/>
      <c r="AO160" s="714"/>
      <c r="AP160" s="714"/>
      <c r="AQ160" s="714"/>
      <c r="AR160" s="714"/>
      <c r="AS160" s="714"/>
      <c r="AT160" s="714"/>
      <c r="AU160" s="714"/>
      <c r="AV160" s="714"/>
      <c r="AW160" s="714"/>
      <c r="AX160" s="714"/>
      <c r="AY160" s="714"/>
      <c r="AZ160" s="86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 s="902"/>
      <c r="BT160" s="879"/>
      <c r="BU160" s="146"/>
      <c r="BV160" s="148"/>
      <c r="BW160" s="153"/>
      <c r="BX160" s="891" t="s">
        <v>104</v>
      </c>
      <c r="BY160" s="891"/>
      <c r="BZ160" s="891"/>
      <c r="CA160" s="891"/>
      <c r="CB160" s="891"/>
      <c r="CC160" s="891"/>
      <c r="CD160" s="891"/>
      <c r="CE160" s="891"/>
      <c r="CF160" s="892"/>
      <c r="CG160" s="891" t="s">
        <v>105</v>
      </c>
      <c r="CH160" s="891"/>
      <c r="CI160" s="891"/>
      <c r="CJ160" s="891"/>
      <c r="CK160" s="891"/>
      <c r="CL160" s="891"/>
      <c r="CM160" s="891"/>
      <c r="CN160" s="891"/>
      <c r="CO160" s="892"/>
      <c r="CP160" s="891" t="s">
        <v>106</v>
      </c>
      <c r="CQ160" s="891"/>
      <c r="CR160" s="891"/>
      <c r="CS160" s="891"/>
      <c r="CT160" s="891"/>
      <c r="CU160" s="891"/>
      <c r="CV160" s="891"/>
      <c r="CW160" s="891"/>
      <c r="CX160" s="892"/>
      <c r="CY160" s="891" t="s">
        <v>107</v>
      </c>
      <c r="CZ160" s="891"/>
      <c r="DA160" s="891"/>
      <c r="DB160" s="891"/>
      <c r="DC160" s="891"/>
      <c r="DD160" s="891"/>
      <c r="DE160" s="891"/>
      <c r="DF160" s="891"/>
      <c r="DG160" s="892"/>
      <c r="DH160" s="897" t="s">
        <v>108</v>
      </c>
      <c r="DI160" s="897"/>
      <c r="DJ160" s="897"/>
      <c r="DK160" s="897"/>
      <c r="DL160" s="897"/>
      <c r="DM160" s="897"/>
      <c r="DN160" s="897"/>
      <c r="DO160" s="897"/>
      <c r="DP160" s="898"/>
      <c r="DQ160" s="893" t="s">
        <v>109</v>
      </c>
      <c r="DR160" s="893"/>
      <c r="DS160" s="893"/>
      <c r="DT160" s="893"/>
      <c r="DU160" s="893"/>
      <c r="DV160" s="893"/>
      <c r="DW160" s="893"/>
      <c r="DX160" s="893"/>
      <c r="DY160" s="893"/>
      <c r="DZ160" s="84"/>
      <c r="EA160" s="891" t="s">
        <v>110</v>
      </c>
      <c r="EB160" s="891"/>
      <c r="EC160" s="891"/>
      <c r="ED160" s="891"/>
      <c r="EE160" s="891"/>
      <c r="EF160" s="891"/>
      <c r="EG160" s="891"/>
      <c r="EH160" s="891"/>
      <c r="EI160" s="892"/>
      <c r="EJ160" s="891" t="s">
        <v>111</v>
      </c>
      <c r="EK160" s="891"/>
      <c r="EL160" s="891"/>
      <c r="EM160" s="891"/>
      <c r="EN160" s="891"/>
      <c r="EO160" s="891"/>
      <c r="EP160" s="891"/>
      <c r="EQ160" s="891"/>
      <c r="ER160" s="892"/>
      <c r="ES160" s="895" t="s">
        <v>112</v>
      </c>
      <c r="ET160" s="895"/>
      <c r="EU160" s="895"/>
      <c r="EV160" s="895"/>
      <c r="EW160" s="895"/>
      <c r="EX160" s="895"/>
      <c r="EY160" s="895"/>
      <c r="EZ160" s="895"/>
      <c r="FA160" s="895"/>
      <c r="FM160" s="149"/>
      <c r="FN160" s="149"/>
      <c r="FO160" s="149"/>
      <c r="FP160" s="149"/>
      <c r="FQ160" s="149"/>
      <c r="FR160" s="149"/>
      <c r="FS160" s="149"/>
      <c r="FT160" s="149"/>
      <c r="FU160" s="149"/>
      <c r="FV160" s="149"/>
      <c r="FW160" s="149"/>
      <c r="FX160" s="149"/>
      <c r="FY160" s="149"/>
      <c r="FZ160" s="149"/>
      <c r="GA160" s="149"/>
      <c r="GB160" s="149"/>
      <c r="GC160" s="149"/>
      <c r="GD160" s="149"/>
      <c r="GE160" s="149"/>
      <c r="GF160" s="149"/>
      <c r="GG160" s="149"/>
      <c r="GH160" s="149"/>
      <c r="GI160" s="149"/>
      <c r="GJ160" s="149"/>
      <c r="GK160" s="149"/>
      <c r="GL160" s="149"/>
      <c r="GM160" s="149"/>
      <c r="GN160" s="149"/>
      <c r="GO160" s="149"/>
      <c r="GP160" s="149"/>
      <c r="GQ160" s="149"/>
      <c r="GR160" s="149"/>
      <c r="GS160" s="149"/>
      <c r="GT160" s="149"/>
      <c r="GU160" s="149"/>
      <c r="GV160" s="149"/>
      <c r="GW160" s="149"/>
      <c r="GX160" s="149"/>
      <c r="GY160" s="149"/>
      <c r="GZ160" s="149"/>
      <c r="HA160" s="149"/>
      <c r="HB160" s="149"/>
      <c r="HC160" s="149"/>
      <c r="HD160" s="149"/>
      <c r="HE160" s="149"/>
      <c r="HF160" s="149"/>
      <c r="HG160" s="149"/>
      <c r="HH160" s="149"/>
      <c r="HI160" s="149"/>
      <c r="HJ160" s="149"/>
      <c r="HK160" s="149"/>
      <c r="HL160" s="149"/>
      <c r="HM160" s="149"/>
      <c r="HN160" s="149"/>
      <c r="HO160" s="149"/>
      <c r="HP160" s="149"/>
      <c r="HQ160" s="149"/>
      <c r="HR160" s="149"/>
      <c r="HS160" s="149"/>
      <c r="HT160" s="149"/>
      <c r="HU160" s="149"/>
      <c r="HV160" s="149"/>
      <c r="HW160" s="149"/>
      <c r="HX160" s="149"/>
      <c r="HY160" s="149"/>
      <c r="HZ160" s="149"/>
      <c r="IA160" s="149"/>
      <c r="IB160" s="149"/>
      <c r="IC160" s="149"/>
      <c r="ID160" s="149"/>
      <c r="IE160" s="149"/>
      <c r="IF160" s="149"/>
      <c r="IG160" s="149"/>
      <c r="IH160" s="149"/>
      <c r="II160" s="149"/>
      <c r="IJ160" s="149"/>
      <c r="IK160" s="149"/>
      <c r="IL160" s="149"/>
      <c r="IM160" s="149"/>
      <c r="IN160" s="149"/>
      <c r="IO160" s="149"/>
      <c r="IP160" s="149"/>
      <c r="IQ160" s="149"/>
      <c r="IR160" s="149"/>
      <c r="IS160" s="149"/>
      <c r="IT160" s="149"/>
      <c r="IU160" s="149"/>
      <c r="IV160" s="149"/>
      <c r="IW160" s="149"/>
      <c r="IX160" s="149"/>
      <c r="IY160" s="149"/>
      <c r="IZ160" s="149"/>
      <c r="JA160" s="149"/>
      <c r="JB160" s="149"/>
      <c r="JC160" s="149"/>
      <c r="JD160" s="149"/>
      <c r="JE160" s="149"/>
      <c r="JF160" s="149"/>
      <c r="JG160" s="149"/>
      <c r="JH160" s="149"/>
      <c r="JI160" s="149"/>
      <c r="JJ160" s="149"/>
      <c r="JK160" s="149"/>
      <c r="JO160" s="149"/>
      <c r="JP160" s="149"/>
      <c r="JQ160" s="149"/>
      <c r="JR160" s="178"/>
      <c r="JS160" s="879"/>
      <c r="JT160" s="88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 s="43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K160" s="44"/>
    </row>
    <row r="161" spans="2:401" ht="3.65" customHeight="1" x14ac:dyDescent="0.65">
      <c r="B161" s="27"/>
      <c r="C161" s="28"/>
      <c r="D161" s="714"/>
      <c r="E161" s="714"/>
      <c r="F161" s="714"/>
      <c r="G161" s="714"/>
      <c r="H161" s="714"/>
      <c r="I161" s="714"/>
      <c r="J161" s="714"/>
      <c r="K161" s="714"/>
      <c r="L161" s="714"/>
      <c r="M161" s="714"/>
      <c r="N161" s="714"/>
      <c r="O161" s="714"/>
      <c r="P161" s="714"/>
      <c r="Q161" s="714"/>
      <c r="R161" s="714"/>
      <c r="S161" s="714"/>
      <c r="T161" s="714"/>
      <c r="U161" s="714"/>
      <c r="V161" s="714"/>
      <c r="W161" s="714"/>
      <c r="X161" s="714"/>
      <c r="Y161" s="714"/>
      <c r="Z161" s="714"/>
      <c r="AA161" s="714"/>
      <c r="AB161" s="714"/>
      <c r="AC161" s="714"/>
      <c r="AD161" s="714"/>
      <c r="AE161" s="714"/>
      <c r="AF161" s="714"/>
      <c r="AG161" s="714"/>
      <c r="AH161" s="714"/>
      <c r="AI161" s="714"/>
      <c r="AJ161" s="714"/>
      <c r="AK161" s="714"/>
      <c r="AL161" s="714"/>
      <c r="AM161" s="714"/>
      <c r="AN161" s="714"/>
      <c r="AO161" s="714"/>
      <c r="AP161" s="714"/>
      <c r="AQ161" s="714"/>
      <c r="AR161" s="714"/>
      <c r="AS161" s="714"/>
      <c r="AT161" s="714"/>
      <c r="AU161" s="714"/>
      <c r="AV161" s="714"/>
      <c r="AW161" s="714"/>
      <c r="AX161" s="714"/>
      <c r="AY161" s="714"/>
      <c r="AZ161" s="86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 s="903"/>
      <c r="BT161" s="881"/>
      <c r="BU161" s="157"/>
      <c r="BV161" s="148"/>
      <c r="BW161" s="153"/>
      <c r="BX161" s="893"/>
      <c r="BY161" s="893"/>
      <c r="BZ161" s="893"/>
      <c r="CA161" s="893"/>
      <c r="CB161" s="893"/>
      <c r="CC161" s="893"/>
      <c r="CD161" s="893"/>
      <c r="CE161" s="893"/>
      <c r="CF161" s="894"/>
      <c r="CG161" s="893"/>
      <c r="CH161" s="893"/>
      <c r="CI161" s="893"/>
      <c r="CJ161" s="893"/>
      <c r="CK161" s="893"/>
      <c r="CL161" s="893"/>
      <c r="CM161" s="893"/>
      <c r="CN161" s="893"/>
      <c r="CO161" s="894"/>
      <c r="CP161" s="893"/>
      <c r="CQ161" s="893"/>
      <c r="CR161" s="893"/>
      <c r="CS161" s="893"/>
      <c r="CT161" s="893"/>
      <c r="CU161" s="893"/>
      <c r="CV161" s="893"/>
      <c r="CW161" s="893"/>
      <c r="CX161" s="894"/>
      <c r="CY161" s="893"/>
      <c r="CZ161" s="893"/>
      <c r="DA161" s="893"/>
      <c r="DB161" s="893"/>
      <c r="DC161" s="893"/>
      <c r="DD161" s="893"/>
      <c r="DE161" s="893"/>
      <c r="DF161" s="893"/>
      <c r="DG161" s="894"/>
      <c r="DH161" s="895"/>
      <c r="DI161" s="895"/>
      <c r="DJ161" s="895"/>
      <c r="DK161" s="895"/>
      <c r="DL161" s="895"/>
      <c r="DM161" s="895"/>
      <c r="DN161" s="895"/>
      <c r="DO161" s="895"/>
      <c r="DP161" s="899"/>
      <c r="DQ161" s="893"/>
      <c r="DR161" s="893"/>
      <c r="DS161" s="893"/>
      <c r="DT161" s="893"/>
      <c r="DU161" s="893"/>
      <c r="DV161" s="893"/>
      <c r="DW161" s="893"/>
      <c r="DX161" s="893"/>
      <c r="DY161" s="893"/>
      <c r="DZ161" s="84"/>
      <c r="EA161" s="893"/>
      <c r="EB161" s="893"/>
      <c r="EC161" s="893"/>
      <c r="ED161" s="893"/>
      <c r="EE161" s="893"/>
      <c r="EF161" s="893"/>
      <c r="EG161" s="893"/>
      <c r="EH161" s="893"/>
      <c r="EI161" s="894"/>
      <c r="EJ161" s="893"/>
      <c r="EK161" s="893"/>
      <c r="EL161" s="893"/>
      <c r="EM161" s="893"/>
      <c r="EN161" s="893"/>
      <c r="EO161" s="893"/>
      <c r="EP161" s="893"/>
      <c r="EQ161" s="893"/>
      <c r="ER161" s="894"/>
      <c r="ES161" s="895"/>
      <c r="ET161" s="895"/>
      <c r="EU161" s="895"/>
      <c r="EV161" s="895"/>
      <c r="EW161" s="895"/>
      <c r="EX161" s="895"/>
      <c r="EY161" s="895"/>
      <c r="EZ161" s="895"/>
      <c r="FA161" s="895"/>
      <c r="FM161" s="149"/>
      <c r="FN161" s="149"/>
      <c r="FO161" s="149"/>
      <c r="FP161" s="149"/>
      <c r="FQ161" s="149"/>
      <c r="FR161" s="149"/>
      <c r="FS161" s="149"/>
      <c r="FT161" s="149"/>
      <c r="FU161" s="149"/>
      <c r="FV161" s="149"/>
      <c r="FW161" s="149"/>
      <c r="FX161" s="149"/>
      <c r="FY161" s="149"/>
      <c r="FZ161" s="149"/>
      <c r="GA161" s="149"/>
      <c r="GB161" s="149"/>
      <c r="GC161" s="149"/>
      <c r="GD161" s="149"/>
      <c r="GE161" s="149"/>
      <c r="GF161" s="149"/>
      <c r="GG161" s="149"/>
      <c r="GH161" s="149"/>
      <c r="GI161" s="149"/>
      <c r="GJ161" s="149"/>
      <c r="GK161" s="149"/>
      <c r="GL161" s="149"/>
      <c r="GM161" s="149"/>
      <c r="GN161" s="149"/>
      <c r="GO161" s="149"/>
      <c r="GP161" s="149"/>
      <c r="GQ161" s="149"/>
      <c r="GR161" s="149"/>
      <c r="GS161" s="149"/>
      <c r="GT161" s="149"/>
      <c r="GU161" s="149"/>
      <c r="GV161" s="149"/>
      <c r="GW161" s="149"/>
      <c r="GX161" s="149"/>
      <c r="GY161" s="149"/>
      <c r="GZ161" s="149"/>
      <c r="HA161" s="149"/>
      <c r="HB161" s="149"/>
      <c r="HC161" s="149"/>
      <c r="HD161" s="149"/>
      <c r="HE161" s="149"/>
      <c r="HF161" s="149"/>
      <c r="HG161" s="149"/>
      <c r="HH161" s="149"/>
      <c r="HI161" s="149"/>
      <c r="HJ161" s="149"/>
      <c r="HK161" s="149"/>
      <c r="HL161" s="149"/>
      <c r="HM161" s="149"/>
      <c r="HN161" s="149"/>
      <c r="HO161" s="149"/>
      <c r="HP161" s="149"/>
      <c r="HQ161" s="149"/>
      <c r="HR161" s="149"/>
      <c r="HS161" s="149"/>
      <c r="HT161" s="149"/>
      <c r="HU161" s="149"/>
      <c r="HV161" s="149"/>
      <c r="HW161" s="149"/>
      <c r="HX161" s="149"/>
      <c r="HY161" s="149"/>
      <c r="HZ161" s="149"/>
      <c r="IA161" s="149"/>
      <c r="IB161" s="149"/>
      <c r="IC161" s="149"/>
      <c r="ID161" s="149"/>
      <c r="IE161" s="149"/>
      <c r="IF161" s="149"/>
      <c r="IG161" s="149"/>
      <c r="IH161" s="149"/>
      <c r="II161" s="149"/>
      <c r="IJ161" s="149"/>
      <c r="IK161" s="149"/>
      <c r="IL161" s="149"/>
      <c r="IM161" s="149"/>
      <c r="IN161" s="149"/>
      <c r="IO161" s="149"/>
      <c r="IP161" s="149"/>
      <c r="IQ161" s="149"/>
      <c r="IR161" s="149"/>
      <c r="IS161" s="149"/>
      <c r="IT161" s="149"/>
      <c r="IU161" s="149"/>
      <c r="IV161" s="149"/>
      <c r="IW161" s="149"/>
      <c r="IX161" s="149"/>
      <c r="IY161" s="149"/>
      <c r="IZ161" s="149"/>
      <c r="JA161" s="149"/>
      <c r="JB161" s="149"/>
      <c r="JC161" s="149"/>
      <c r="JD161" s="149"/>
      <c r="JE161" s="149"/>
      <c r="JF161" s="149"/>
      <c r="JG161" s="149"/>
      <c r="JH161" s="149"/>
      <c r="JI161" s="149"/>
      <c r="JJ161" s="149"/>
      <c r="JK161" s="149"/>
      <c r="JO161" s="149"/>
      <c r="JP161" s="149"/>
      <c r="JQ161" s="149"/>
      <c r="JR161" s="181"/>
      <c r="JS161" s="881"/>
      <c r="JT161" s="882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 s="43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K161" s="44"/>
    </row>
    <row r="162" spans="2:401" ht="3.65" customHeight="1" x14ac:dyDescent="0.65">
      <c r="B162" s="27"/>
      <c r="C162" s="28"/>
      <c r="D162" s="714"/>
      <c r="E162" s="714"/>
      <c r="F162" s="714"/>
      <c r="G162" s="714"/>
      <c r="H162" s="714"/>
      <c r="I162" s="714"/>
      <c r="J162" s="714"/>
      <c r="K162" s="714"/>
      <c r="L162" s="714"/>
      <c r="M162" s="714"/>
      <c r="N162" s="714"/>
      <c r="O162" s="714"/>
      <c r="P162" s="714"/>
      <c r="Q162" s="714"/>
      <c r="R162" s="714"/>
      <c r="S162" s="714"/>
      <c r="T162" s="714"/>
      <c r="U162" s="714"/>
      <c r="V162" s="714"/>
      <c r="W162" s="714"/>
      <c r="X162" s="714"/>
      <c r="Y162" s="714"/>
      <c r="Z162" s="714"/>
      <c r="AA162" s="714"/>
      <c r="AB162" s="714"/>
      <c r="AC162" s="714"/>
      <c r="AD162" s="714"/>
      <c r="AE162" s="714"/>
      <c r="AF162" s="714"/>
      <c r="AG162" s="714"/>
      <c r="AH162" s="714"/>
      <c r="AI162" s="714"/>
      <c r="AJ162" s="714"/>
      <c r="AK162" s="714"/>
      <c r="AL162" s="714"/>
      <c r="AM162" s="714"/>
      <c r="AN162" s="714"/>
      <c r="AO162" s="714"/>
      <c r="AP162" s="714"/>
      <c r="AQ162" s="714"/>
      <c r="AR162" s="714"/>
      <c r="AS162" s="714"/>
      <c r="AT162" s="714"/>
      <c r="AU162" s="714"/>
      <c r="AV162" s="714"/>
      <c r="AW162" s="714"/>
      <c r="AX162" s="714"/>
      <c r="AY162" s="714"/>
      <c r="AZ162" s="86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 s="904" t="s">
        <v>78</v>
      </c>
      <c r="BT162" s="905"/>
      <c r="BU162" s="146"/>
      <c r="BV162" s="148"/>
      <c r="BW162" s="153"/>
      <c r="BX162" s="893"/>
      <c r="BY162" s="893"/>
      <c r="BZ162" s="893"/>
      <c r="CA162" s="893"/>
      <c r="CB162" s="893"/>
      <c r="CC162" s="893"/>
      <c r="CD162" s="893"/>
      <c r="CE162" s="893"/>
      <c r="CF162" s="894"/>
      <c r="CG162" s="893"/>
      <c r="CH162" s="893"/>
      <c r="CI162" s="893"/>
      <c r="CJ162" s="893"/>
      <c r="CK162" s="893"/>
      <c r="CL162" s="893"/>
      <c r="CM162" s="893"/>
      <c r="CN162" s="893"/>
      <c r="CO162" s="894"/>
      <c r="CP162" s="893"/>
      <c r="CQ162" s="893"/>
      <c r="CR162" s="893"/>
      <c r="CS162" s="893"/>
      <c r="CT162" s="893"/>
      <c r="CU162" s="893"/>
      <c r="CV162" s="893"/>
      <c r="CW162" s="893"/>
      <c r="CX162" s="894"/>
      <c r="CY162" s="893"/>
      <c r="CZ162" s="893"/>
      <c r="DA162" s="893"/>
      <c r="DB162" s="893"/>
      <c r="DC162" s="893"/>
      <c r="DD162" s="893"/>
      <c r="DE162" s="893"/>
      <c r="DF162" s="893"/>
      <c r="DG162" s="894"/>
      <c r="DH162" s="895"/>
      <c r="DI162" s="895"/>
      <c r="DJ162" s="895"/>
      <c r="DK162" s="895"/>
      <c r="DL162" s="895"/>
      <c r="DM162" s="895"/>
      <c r="DN162" s="895"/>
      <c r="DO162" s="895"/>
      <c r="DP162" s="899"/>
      <c r="DQ162" s="893"/>
      <c r="DR162" s="893"/>
      <c r="DS162" s="893"/>
      <c r="DT162" s="893"/>
      <c r="DU162" s="893"/>
      <c r="DV162" s="893"/>
      <c r="DW162" s="893"/>
      <c r="DX162" s="893"/>
      <c r="DY162" s="893"/>
      <c r="DZ162" s="84"/>
      <c r="EA162" s="893"/>
      <c r="EB162" s="893"/>
      <c r="EC162" s="893"/>
      <c r="ED162" s="893"/>
      <c r="EE162" s="893"/>
      <c r="EF162" s="893"/>
      <c r="EG162" s="893"/>
      <c r="EH162" s="893"/>
      <c r="EI162" s="894"/>
      <c r="EJ162" s="893"/>
      <c r="EK162" s="893"/>
      <c r="EL162" s="893"/>
      <c r="EM162" s="893"/>
      <c r="EN162" s="893"/>
      <c r="EO162" s="893"/>
      <c r="EP162" s="893"/>
      <c r="EQ162" s="893"/>
      <c r="ER162" s="894"/>
      <c r="ES162" s="895"/>
      <c r="ET162" s="895"/>
      <c r="EU162" s="895"/>
      <c r="EV162" s="895"/>
      <c r="EW162" s="895"/>
      <c r="EX162" s="895"/>
      <c r="EY162" s="895"/>
      <c r="EZ162" s="895"/>
      <c r="FA162" s="895"/>
      <c r="FR162" s="149"/>
      <c r="FS162" s="149"/>
      <c r="FT162" s="149"/>
      <c r="FU162" s="149"/>
      <c r="FV162" s="149"/>
      <c r="FW162" s="149"/>
      <c r="FX162" s="149"/>
      <c r="IF162" s="149"/>
      <c r="IG162" s="149"/>
      <c r="IH162" s="149"/>
      <c r="II162" s="149"/>
      <c r="IJ162" s="149"/>
      <c r="IK162" s="149"/>
      <c r="IL162" s="149"/>
      <c r="IM162" s="149"/>
      <c r="IN162" s="149"/>
      <c r="IO162" s="149"/>
      <c r="IP162" s="149"/>
      <c r="IQ162" s="149"/>
      <c r="IR162" s="149"/>
      <c r="IS162" s="149"/>
      <c r="IT162" s="149"/>
      <c r="IU162" s="149"/>
      <c r="IV162" s="149"/>
      <c r="IW162" s="149"/>
      <c r="IX162" s="149"/>
      <c r="IY162" s="149"/>
      <c r="IZ162" s="149"/>
      <c r="JA162" s="149"/>
      <c r="JB162" s="149"/>
      <c r="JC162" s="149"/>
      <c r="JO162" s="149"/>
      <c r="JP162" s="149"/>
      <c r="JQ162" s="149"/>
      <c r="JR162" s="150"/>
      <c r="JS162" s="860" t="s">
        <v>78</v>
      </c>
      <c r="JT162" s="861"/>
      <c r="JU162" s="41"/>
      <c r="JV162" s="41"/>
      <c r="JW162" s="41"/>
      <c r="JX162" s="41"/>
      <c r="JY162" s="41"/>
      <c r="JZ162" s="41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 s="43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K162" s="44"/>
    </row>
    <row r="163" spans="2:401" ht="3.65" customHeight="1" x14ac:dyDescent="0.65">
      <c r="B163" s="27"/>
      <c r="C163" s="28"/>
      <c r="D163" s="714"/>
      <c r="E163" s="714"/>
      <c r="F163" s="714"/>
      <c r="G163" s="714"/>
      <c r="H163" s="714"/>
      <c r="I163" s="714"/>
      <c r="J163" s="714"/>
      <c r="K163" s="714"/>
      <c r="L163" s="714"/>
      <c r="M163" s="714"/>
      <c r="N163" s="714"/>
      <c r="O163" s="714"/>
      <c r="P163" s="714"/>
      <c r="Q163" s="714"/>
      <c r="R163" s="714"/>
      <c r="S163" s="714"/>
      <c r="T163" s="714"/>
      <c r="U163" s="714"/>
      <c r="V163" s="714"/>
      <c r="W163" s="714"/>
      <c r="X163" s="714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AI163" s="714"/>
      <c r="AJ163" s="714"/>
      <c r="AK163" s="714"/>
      <c r="AL163" s="714"/>
      <c r="AM163" s="714"/>
      <c r="AN163" s="714"/>
      <c r="AO163" s="714"/>
      <c r="AP163" s="714"/>
      <c r="AQ163" s="714"/>
      <c r="AR163" s="714"/>
      <c r="AS163" s="714"/>
      <c r="AT163" s="714"/>
      <c r="AU163" s="714"/>
      <c r="AV163" s="714"/>
      <c r="AW163" s="714"/>
      <c r="AX163" s="714"/>
      <c r="AY163" s="714"/>
      <c r="AZ163" s="86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 s="906"/>
      <c r="BT163" s="860"/>
      <c r="BU163" s="146"/>
      <c r="BV163" s="148"/>
      <c r="BW163" s="153"/>
      <c r="BX163" s="862">
        <f>IF('Panel Inicio M-Confi'!GY56&lt;&gt;"",'Panel Inicio M-Confi'!GY56,"")</f>
        <v>1100</v>
      </c>
      <c r="BY163" s="862"/>
      <c r="BZ163" s="862"/>
      <c r="CA163" s="862"/>
      <c r="CB163" s="862"/>
      <c r="CC163" s="864" t="s">
        <v>113</v>
      </c>
      <c r="CD163" s="864"/>
      <c r="CE163" s="864"/>
      <c r="CF163" s="865"/>
      <c r="CG163" s="862" t="str">
        <f>IF('Panel Inicio M-Confi'!IX65&lt;&gt;"",'Panel Inicio M-Confi'!IX65,"")</f>
        <v/>
      </c>
      <c r="CH163" s="862"/>
      <c r="CI163" s="862"/>
      <c r="CJ163" s="862"/>
      <c r="CK163" s="862"/>
      <c r="CL163" s="864" t="s">
        <v>113</v>
      </c>
      <c r="CM163" s="864"/>
      <c r="CN163" s="864"/>
      <c r="CO163" s="865"/>
      <c r="CP163" s="862">
        <f>IF('Panel Inicio M-Confi'!GY74&lt;&gt;"",'Panel Inicio M-Confi'!GY74,"")</f>
        <v>400</v>
      </c>
      <c r="CQ163" s="862"/>
      <c r="CR163" s="862"/>
      <c r="CS163" s="862"/>
      <c r="CT163" s="862"/>
      <c r="CU163" s="864" t="s">
        <v>113</v>
      </c>
      <c r="CV163" s="864"/>
      <c r="CW163" s="864"/>
      <c r="CX163" s="865"/>
      <c r="CY163" s="868" t="str">
        <f>IF('Panel Inicio M-Confi'!GY82&lt;&gt;"",'Panel Inicio M-Confi'!GY82,"")</f>
        <v>IP42</v>
      </c>
      <c r="CZ163" s="868"/>
      <c r="DA163" s="868"/>
      <c r="DB163" s="868"/>
      <c r="DC163" s="868"/>
      <c r="DD163" s="868"/>
      <c r="DE163" s="868"/>
      <c r="DF163" s="868"/>
      <c r="DG163" s="869"/>
      <c r="DH163" s="868" t="str">
        <f>IF('Panel Inicio M-Confi'!IX82&lt;&gt;"",'Panel Inicio M-Confi'!IX82,"")</f>
        <v>2A</v>
      </c>
      <c r="DI163" s="868"/>
      <c r="DJ163" s="868"/>
      <c r="DK163" s="868"/>
      <c r="DL163" s="868"/>
      <c r="DM163" s="868"/>
      <c r="DN163" s="868"/>
      <c r="DO163" s="868"/>
      <c r="DP163" s="869"/>
      <c r="DQ163" s="868" t="str">
        <f>IF('Panel Inicio M-Confi'!GY88&lt;&gt;"",'Panel Inicio M-Confi'!GY88,"")</f>
        <v>Inoxidable</v>
      </c>
      <c r="DR163" s="868"/>
      <c r="DS163" s="868"/>
      <c r="DT163" s="868"/>
      <c r="DU163" s="868"/>
      <c r="DV163" s="868"/>
      <c r="DW163" s="868"/>
      <c r="DX163" s="868"/>
      <c r="DY163" s="869"/>
      <c r="DZ163" s="200"/>
      <c r="EA163" s="862">
        <v>440</v>
      </c>
      <c r="EB163" s="862"/>
      <c r="EC163" s="862"/>
      <c r="ED163" s="862"/>
      <c r="EE163" s="862"/>
      <c r="EF163" s="864" t="s">
        <v>37</v>
      </c>
      <c r="EG163" s="864"/>
      <c r="EH163" s="864"/>
      <c r="EI163" s="865"/>
      <c r="EJ163" s="862">
        <v>1250</v>
      </c>
      <c r="EK163" s="862"/>
      <c r="EL163" s="862"/>
      <c r="EM163" s="862"/>
      <c r="EN163" s="862"/>
      <c r="EO163" s="864" t="s">
        <v>31</v>
      </c>
      <c r="EP163" s="864"/>
      <c r="EQ163" s="864"/>
      <c r="ER163" s="865"/>
      <c r="ES163" s="862">
        <f>IF('Panel Inicio M-Confi'!DA78&lt;&gt;"",'Panel Inicio M-Confi'!DA78,"")</f>
        <v>25</v>
      </c>
      <c r="ET163" s="862"/>
      <c r="EU163" s="862"/>
      <c r="EV163" s="862"/>
      <c r="EW163" s="862"/>
      <c r="EX163" s="864" t="s">
        <v>34</v>
      </c>
      <c r="EY163" s="864"/>
      <c r="EZ163" s="864"/>
      <c r="FA163" s="865"/>
      <c r="FR163" s="149"/>
      <c r="FS163" s="149"/>
      <c r="FT163" s="149"/>
      <c r="FU163" s="149"/>
      <c r="FV163" s="149"/>
      <c r="FW163" s="149"/>
      <c r="FX163" s="149"/>
      <c r="HH163" s="149"/>
      <c r="HI163" s="149"/>
      <c r="HJ163" s="149"/>
      <c r="HK163" s="149"/>
      <c r="HL163" s="149"/>
      <c r="HM163" s="149"/>
      <c r="HN163" s="149"/>
      <c r="HO163" s="149"/>
      <c r="HP163" s="149"/>
      <c r="HQ163" s="149"/>
      <c r="HR163" s="149"/>
      <c r="HS163" s="149"/>
      <c r="HT163" s="149"/>
      <c r="HU163" s="149"/>
      <c r="HV163" s="149"/>
      <c r="HW163" s="149"/>
      <c r="HX163" s="149"/>
      <c r="HY163" s="149"/>
      <c r="HZ163" s="149"/>
      <c r="IA163" s="149"/>
      <c r="IB163" s="149"/>
      <c r="IC163" s="149"/>
      <c r="ID163" s="149"/>
      <c r="IE163" s="149"/>
      <c r="IF163" s="149"/>
      <c r="IG163" s="149"/>
      <c r="IH163" s="149"/>
      <c r="II163" s="149"/>
      <c r="IJ163" s="149"/>
      <c r="IK163" s="149"/>
      <c r="IL163" s="149"/>
      <c r="IM163" s="149"/>
      <c r="IN163" s="149"/>
      <c r="IO163" s="149"/>
      <c r="IP163" s="149"/>
      <c r="IQ163" s="149"/>
      <c r="IR163" s="149"/>
      <c r="IS163" s="149"/>
      <c r="IT163" s="149"/>
      <c r="IU163" s="149"/>
      <c r="IV163" s="149"/>
      <c r="IW163" s="149"/>
      <c r="IX163" s="149"/>
      <c r="IY163" s="149"/>
      <c r="IZ163" s="149"/>
      <c r="JA163" s="149"/>
      <c r="JB163" s="149"/>
      <c r="JC163" s="149"/>
      <c r="JD163" s="149"/>
      <c r="JE163" s="148"/>
      <c r="JF163" s="148"/>
      <c r="JG163" s="149"/>
      <c r="JH163" s="149"/>
      <c r="JI163" s="149"/>
      <c r="JJ163" s="149"/>
      <c r="JK163" s="149"/>
      <c r="JL163" s="149"/>
      <c r="JM163" s="149"/>
      <c r="JN163" s="149"/>
      <c r="JO163" s="149"/>
      <c r="JP163" s="149"/>
      <c r="JQ163" s="149"/>
      <c r="JR163" s="150"/>
      <c r="JS163" s="860"/>
      <c r="JT163" s="861"/>
      <c r="JU163" s="41"/>
      <c r="JV163" s="41"/>
      <c r="JW163" s="41"/>
      <c r="JX163" s="41"/>
      <c r="JY163" s="41"/>
      <c r="JZ163" s="41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 s="4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 s="44"/>
    </row>
    <row r="164" spans="2:401" ht="3.65" customHeight="1" x14ac:dyDescent="0.65">
      <c r="B164" s="27"/>
      <c r="C164" s="28"/>
      <c r="D164" s="714" t="s">
        <v>114</v>
      </c>
      <c r="E164" s="714"/>
      <c r="F164" s="714"/>
      <c r="G164" s="714"/>
      <c r="H164" s="714"/>
      <c r="I164" s="714"/>
      <c r="J164" s="714"/>
      <c r="K164" s="714"/>
      <c r="L164" s="714"/>
      <c r="M164" s="714"/>
      <c r="N164" s="714"/>
      <c r="O164" s="714"/>
      <c r="P164" s="714"/>
      <c r="Q164" s="714"/>
      <c r="R164" s="714"/>
      <c r="S164" s="714"/>
      <c r="T164" s="714"/>
      <c r="U164" s="714"/>
      <c r="V164" s="714"/>
      <c r="W164" s="714"/>
      <c r="X164" s="714"/>
      <c r="Y164" s="714"/>
      <c r="Z164" s="714"/>
      <c r="AA164" s="714"/>
      <c r="AB164" s="714"/>
      <c r="AC164" s="714"/>
      <c r="AD164" s="714"/>
      <c r="AE164" s="714"/>
      <c r="AF164" s="714"/>
      <c r="AG164" s="714"/>
      <c r="AH164" s="714"/>
      <c r="AI164" s="714"/>
      <c r="AJ164" s="714"/>
      <c r="AK164" s="714"/>
      <c r="AL164" s="714"/>
      <c r="AM164" s="714"/>
      <c r="AN164" s="714"/>
      <c r="AO164" s="714"/>
      <c r="AP164" s="714"/>
      <c r="AQ164" s="714"/>
      <c r="AR164" s="714"/>
      <c r="AS164" s="714"/>
      <c r="AT164" s="714"/>
      <c r="AU164" s="714"/>
      <c r="AV164" s="714"/>
      <c r="AW164" s="714"/>
      <c r="AX164" s="714"/>
      <c r="AY164" s="714"/>
      <c r="AZ164" s="86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 s="906"/>
      <c r="BT164" s="860"/>
      <c r="BU164" s="146"/>
      <c r="BV164" s="149"/>
      <c r="BW164" s="149"/>
      <c r="BX164" s="862"/>
      <c r="BY164" s="862"/>
      <c r="BZ164" s="862"/>
      <c r="CA164" s="862"/>
      <c r="CB164" s="862"/>
      <c r="CC164" s="864"/>
      <c r="CD164" s="864"/>
      <c r="CE164" s="864"/>
      <c r="CF164" s="865"/>
      <c r="CG164" s="862"/>
      <c r="CH164" s="862"/>
      <c r="CI164" s="862"/>
      <c r="CJ164" s="862"/>
      <c r="CK164" s="862"/>
      <c r="CL164" s="864"/>
      <c r="CM164" s="864"/>
      <c r="CN164" s="864"/>
      <c r="CO164" s="865"/>
      <c r="CP164" s="862"/>
      <c r="CQ164" s="862"/>
      <c r="CR164" s="862"/>
      <c r="CS164" s="862"/>
      <c r="CT164" s="862"/>
      <c r="CU164" s="864"/>
      <c r="CV164" s="864"/>
      <c r="CW164" s="864"/>
      <c r="CX164" s="865"/>
      <c r="CY164" s="868"/>
      <c r="CZ164" s="868"/>
      <c r="DA164" s="868"/>
      <c r="DB164" s="868"/>
      <c r="DC164" s="868"/>
      <c r="DD164" s="868"/>
      <c r="DE164" s="868"/>
      <c r="DF164" s="868"/>
      <c r="DG164" s="869"/>
      <c r="DH164" s="868"/>
      <c r="DI164" s="868"/>
      <c r="DJ164" s="868"/>
      <c r="DK164" s="868"/>
      <c r="DL164" s="868"/>
      <c r="DM164" s="868"/>
      <c r="DN164" s="868"/>
      <c r="DO164" s="868"/>
      <c r="DP164" s="869"/>
      <c r="DQ164" s="868"/>
      <c r="DR164" s="868"/>
      <c r="DS164" s="868"/>
      <c r="DT164" s="868"/>
      <c r="DU164" s="868"/>
      <c r="DV164" s="868"/>
      <c r="DW164" s="868"/>
      <c r="DX164" s="868"/>
      <c r="DY164" s="869"/>
      <c r="DZ164" s="200"/>
      <c r="EA164" s="862"/>
      <c r="EB164" s="862"/>
      <c r="EC164" s="862"/>
      <c r="ED164" s="862"/>
      <c r="EE164" s="862"/>
      <c r="EF164" s="864"/>
      <c r="EG164" s="864"/>
      <c r="EH164" s="864"/>
      <c r="EI164" s="865"/>
      <c r="EJ164" s="862"/>
      <c r="EK164" s="862"/>
      <c r="EL164" s="862"/>
      <c r="EM164" s="862"/>
      <c r="EN164" s="862"/>
      <c r="EO164" s="864"/>
      <c r="EP164" s="864"/>
      <c r="EQ164" s="864"/>
      <c r="ER164" s="865"/>
      <c r="ES164" s="862"/>
      <c r="ET164" s="862"/>
      <c r="EU164" s="862"/>
      <c r="EV164" s="862"/>
      <c r="EW164" s="862"/>
      <c r="EX164" s="864"/>
      <c r="EY164" s="864"/>
      <c r="EZ164" s="864"/>
      <c r="FA164" s="865"/>
      <c r="FR164" s="149"/>
      <c r="FS164" s="149"/>
      <c r="FT164" s="149"/>
      <c r="FU164" s="149"/>
      <c r="FV164" s="149"/>
      <c r="FW164" s="149"/>
      <c r="FX164" s="149"/>
      <c r="HH164" s="149"/>
      <c r="HI164" s="149"/>
      <c r="HJ164" s="149"/>
      <c r="HK164" s="149"/>
      <c r="HL164" s="149"/>
      <c r="HM164" s="149"/>
      <c r="HN164" s="149"/>
      <c r="HO164" s="149"/>
      <c r="HP164" s="149"/>
      <c r="HQ164" s="149"/>
      <c r="HR164" s="149"/>
      <c r="HS164" s="149"/>
      <c r="HT164" s="149"/>
      <c r="HU164" s="149"/>
      <c r="HV164" s="149"/>
      <c r="HW164" s="149"/>
      <c r="HX164" s="149"/>
      <c r="HY164" s="149"/>
      <c r="HZ164" s="149"/>
      <c r="IA164" s="149"/>
      <c r="IB164" s="149"/>
      <c r="IC164" s="149"/>
      <c r="ID164" s="149"/>
      <c r="IE164" s="149"/>
      <c r="IF164" s="149"/>
      <c r="IG164" s="149"/>
      <c r="IH164" s="149"/>
      <c r="II164" s="149"/>
      <c r="IJ164" s="149"/>
      <c r="IK164" s="149"/>
      <c r="IL164" s="149"/>
      <c r="IM164" s="149"/>
      <c r="IN164" s="149"/>
      <c r="IO164" s="149"/>
      <c r="IP164" s="149"/>
      <c r="IQ164" s="149"/>
      <c r="IR164" s="149"/>
      <c r="IS164" s="149"/>
      <c r="IT164" s="149"/>
      <c r="IU164" s="149"/>
      <c r="IV164" s="149"/>
      <c r="IW164" s="149"/>
      <c r="IX164" s="149"/>
      <c r="IY164" s="149"/>
      <c r="IZ164" s="149"/>
      <c r="JA164" s="149"/>
      <c r="JB164" s="149"/>
      <c r="JC164" s="149"/>
      <c r="JD164" s="149"/>
      <c r="JE164" s="148"/>
      <c r="JF164" s="148"/>
      <c r="JG164" s="149"/>
      <c r="JH164" s="149"/>
      <c r="JI164" s="149"/>
      <c r="JJ164" s="149"/>
      <c r="JK164" s="149"/>
      <c r="JL164" s="149"/>
      <c r="JM164" s="149"/>
      <c r="JN164" s="149"/>
      <c r="JO164" s="149"/>
      <c r="JP164" s="149"/>
      <c r="JQ164" s="149"/>
      <c r="JR164" s="150"/>
      <c r="JS164" s="860"/>
      <c r="JT164" s="861"/>
      <c r="JU164" s="41"/>
      <c r="JV164" s="41"/>
      <c r="JW164" s="41"/>
      <c r="JX164" s="41"/>
      <c r="JY164" s="41"/>
      <c r="JZ164" s="41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 s="43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 s="44"/>
    </row>
    <row r="165" spans="2:401" ht="3.65" customHeight="1" x14ac:dyDescent="0.65">
      <c r="B165" s="27"/>
      <c r="C165" s="28"/>
      <c r="D165" s="714"/>
      <c r="E165" s="714"/>
      <c r="F165" s="714"/>
      <c r="G165" s="714"/>
      <c r="H165" s="714"/>
      <c r="I165" s="714"/>
      <c r="J165" s="714"/>
      <c r="K165" s="714"/>
      <c r="L165" s="714"/>
      <c r="M165" s="714"/>
      <c r="N165" s="714"/>
      <c r="O165" s="714"/>
      <c r="P165" s="714"/>
      <c r="Q165" s="714"/>
      <c r="R165" s="714"/>
      <c r="S165" s="714"/>
      <c r="T165" s="714"/>
      <c r="U165" s="714"/>
      <c r="V165" s="714"/>
      <c r="W165" s="714"/>
      <c r="X165" s="714"/>
      <c r="Y165" s="714"/>
      <c r="Z165" s="714"/>
      <c r="AA165" s="714"/>
      <c r="AB165" s="714"/>
      <c r="AC165" s="714"/>
      <c r="AD165" s="714"/>
      <c r="AE165" s="714"/>
      <c r="AF165" s="714"/>
      <c r="AG165" s="714"/>
      <c r="AH165" s="714"/>
      <c r="AI165" s="714"/>
      <c r="AJ165" s="714"/>
      <c r="AK165" s="714"/>
      <c r="AL165" s="714"/>
      <c r="AM165" s="714"/>
      <c r="AN165" s="714"/>
      <c r="AO165" s="714"/>
      <c r="AP165" s="714"/>
      <c r="AQ165" s="714"/>
      <c r="AR165" s="714"/>
      <c r="AS165" s="714"/>
      <c r="AT165" s="714"/>
      <c r="AU165" s="714"/>
      <c r="AV165" s="714"/>
      <c r="AW165" s="714"/>
      <c r="AX165" s="714"/>
      <c r="AY165" s="714"/>
      <c r="AZ165" s="86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 s="906"/>
      <c r="BT165" s="860"/>
      <c r="BU165" s="146"/>
      <c r="BV165" s="149"/>
      <c r="BW165" s="149"/>
      <c r="BX165" s="863"/>
      <c r="BY165" s="863"/>
      <c r="BZ165" s="863"/>
      <c r="CA165" s="863"/>
      <c r="CB165" s="863"/>
      <c r="CC165" s="866"/>
      <c r="CD165" s="866"/>
      <c r="CE165" s="866"/>
      <c r="CF165" s="867"/>
      <c r="CG165" s="863"/>
      <c r="CH165" s="863"/>
      <c r="CI165" s="863"/>
      <c r="CJ165" s="863"/>
      <c r="CK165" s="863"/>
      <c r="CL165" s="866"/>
      <c r="CM165" s="866"/>
      <c r="CN165" s="866"/>
      <c r="CO165" s="867"/>
      <c r="CP165" s="863"/>
      <c r="CQ165" s="863"/>
      <c r="CR165" s="863"/>
      <c r="CS165" s="863"/>
      <c r="CT165" s="863"/>
      <c r="CU165" s="866"/>
      <c r="CV165" s="866"/>
      <c r="CW165" s="866"/>
      <c r="CX165" s="867"/>
      <c r="CY165" s="870"/>
      <c r="CZ165" s="870"/>
      <c r="DA165" s="870"/>
      <c r="DB165" s="870"/>
      <c r="DC165" s="870"/>
      <c r="DD165" s="870"/>
      <c r="DE165" s="870"/>
      <c r="DF165" s="870"/>
      <c r="DG165" s="871"/>
      <c r="DH165" s="870"/>
      <c r="DI165" s="870"/>
      <c r="DJ165" s="870"/>
      <c r="DK165" s="870"/>
      <c r="DL165" s="870"/>
      <c r="DM165" s="870"/>
      <c r="DN165" s="870"/>
      <c r="DO165" s="870"/>
      <c r="DP165" s="871"/>
      <c r="DQ165" s="870"/>
      <c r="DR165" s="870"/>
      <c r="DS165" s="870"/>
      <c r="DT165" s="870"/>
      <c r="DU165" s="870"/>
      <c r="DV165" s="870"/>
      <c r="DW165" s="870"/>
      <c r="DX165" s="870"/>
      <c r="DY165" s="871"/>
      <c r="DZ165" s="200"/>
      <c r="EA165" s="863"/>
      <c r="EB165" s="863"/>
      <c r="EC165" s="863"/>
      <c r="ED165" s="863"/>
      <c r="EE165" s="863"/>
      <c r="EF165" s="866"/>
      <c r="EG165" s="866"/>
      <c r="EH165" s="866"/>
      <c r="EI165" s="867"/>
      <c r="EJ165" s="863"/>
      <c r="EK165" s="863"/>
      <c r="EL165" s="863"/>
      <c r="EM165" s="863"/>
      <c r="EN165" s="863"/>
      <c r="EO165" s="866"/>
      <c r="EP165" s="866"/>
      <c r="EQ165" s="866"/>
      <c r="ER165" s="867"/>
      <c r="ES165" s="863"/>
      <c r="ET165" s="863"/>
      <c r="EU165" s="863"/>
      <c r="EV165" s="863"/>
      <c r="EW165" s="863"/>
      <c r="EX165" s="866"/>
      <c r="EY165" s="866"/>
      <c r="EZ165" s="866"/>
      <c r="FA165" s="867"/>
      <c r="FR165" s="149"/>
      <c r="FS165" s="149"/>
      <c r="FT165" s="149"/>
      <c r="FU165" s="149"/>
      <c r="FV165" s="149"/>
      <c r="FW165" s="149"/>
      <c r="FX165" s="149"/>
      <c r="FY165" s="149"/>
      <c r="FZ165" s="149"/>
      <c r="GA165" s="149"/>
      <c r="GB165" s="149"/>
      <c r="GC165" s="149"/>
      <c r="GD165" s="149"/>
      <c r="GE165" s="149"/>
      <c r="GF165" s="149"/>
      <c r="GG165" s="149"/>
      <c r="GH165" s="149"/>
      <c r="GI165" s="149"/>
      <c r="GJ165" s="149"/>
      <c r="GK165" s="149"/>
      <c r="GL165" s="149"/>
      <c r="GM165" s="149"/>
      <c r="GN165" s="149"/>
      <c r="GO165" s="149"/>
      <c r="GP165" s="149"/>
      <c r="GQ165" s="149"/>
      <c r="GR165" s="149"/>
      <c r="GS165" s="149"/>
      <c r="GT165" s="149"/>
      <c r="GU165" s="149"/>
      <c r="GV165" s="149"/>
      <c r="GW165" s="149"/>
      <c r="GX165" s="149"/>
      <c r="GY165" s="149"/>
      <c r="GZ165" s="149"/>
      <c r="HA165" s="149"/>
      <c r="HB165" s="149"/>
      <c r="HC165" s="149"/>
      <c r="HD165" s="149"/>
      <c r="HE165" s="149"/>
      <c r="HF165" s="149"/>
      <c r="HG165" s="149"/>
      <c r="HH165" s="149"/>
      <c r="HI165" s="149"/>
      <c r="HJ165" s="149"/>
      <c r="HK165" s="149"/>
      <c r="HL165" s="149"/>
      <c r="HM165" s="149"/>
      <c r="HN165" s="149"/>
      <c r="HO165" s="149"/>
      <c r="HP165" s="149"/>
      <c r="HQ165" s="149"/>
      <c r="HR165" s="149"/>
      <c r="HS165" s="149"/>
      <c r="HT165" s="149"/>
      <c r="HU165" s="149"/>
      <c r="HV165" s="149"/>
      <c r="HW165" s="149"/>
      <c r="HX165" s="149"/>
      <c r="HY165" s="149"/>
      <c r="HZ165" s="149"/>
      <c r="IA165" s="149"/>
      <c r="IB165" s="149"/>
      <c r="IC165" s="149"/>
      <c r="ID165" s="149"/>
      <c r="IE165" s="149"/>
      <c r="IF165" s="149"/>
      <c r="IG165" s="149"/>
      <c r="IH165" s="149"/>
      <c r="II165" s="149"/>
      <c r="IJ165" s="149"/>
      <c r="IK165" s="149"/>
      <c r="IL165" s="149"/>
      <c r="IM165" s="149"/>
      <c r="IN165" s="149"/>
      <c r="IO165" s="149"/>
      <c r="IP165" s="149"/>
      <c r="IQ165" s="149"/>
      <c r="IR165" s="149"/>
      <c r="IS165" s="149"/>
      <c r="IT165" s="149"/>
      <c r="IU165" s="149"/>
      <c r="IV165" s="149"/>
      <c r="IW165" s="149"/>
      <c r="IX165" s="149"/>
      <c r="IY165" s="149"/>
      <c r="IZ165" s="149"/>
      <c r="JA165" s="149"/>
      <c r="JB165" s="149"/>
      <c r="JC165" s="149"/>
      <c r="JD165" s="149"/>
      <c r="JE165" s="149"/>
      <c r="JF165" s="149"/>
      <c r="JG165" s="149"/>
      <c r="JH165" s="149"/>
      <c r="JI165" s="149"/>
      <c r="JJ165" s="149"/>
      <c r="JK165" s="149"/>
      <c r="JL165" s="149"/>
      <c r="JM165" s="149"/>
      <c r="JN165" s="149"/>
      <c r="JO165" s="149"/>
      <c r="JP165" s="149"/>
      <c r="JQ165" s="149"/>
      <c r="JR165" s="150"/>
      <c r="JS165" s="860"/>
      <c r="JT165" s="861"/>
      <c r="JU165" s="41"/>
      <c r="JV165" s="41"/>
      <c r="JW165" s="41"/>
      <c r="JX165" s="41"/>
      <c r="JY165" s="41"/>
      <c r="JZ165" s="41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 s="43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 s="44"/>
    </row>
    <row r="166" spans="2:401" ht="3.65" customHeight="1" x14ac:dyDescent="0.65">
      <c r="B166" s="27"/>
      <c r="C166" s="28"/>
      <c r="D166" s="714"/>
      <c r="E166" s="714"/>
      <c r="F166" s="714"/>
      <c r="G166" s="714"/>
      <c r="H166" s="714"/>
      <c r="I166" s="714"/>
      <c r="J166" s="714"/>
      <c r="K166" s="714"/>
      <c r="L166" s="714"/>
      <c r="M166" s="714"/>
      <c r="N166" s="714"/>
      <c r="O166" s="714"/>
      <c r="P166" s="714"/>
      <c r="Q166" s="714"/>
      <c r="R166" s="714"/>
      <c r="S166" s="714"/>
      <c r="T166" s="714"/>
      <c r="U166" s="714"/>
      <c r="V166" s="714"/>
      <c r="W166" s="714"/>
      <c r="X166" s="714"/>
      <c r="Y166" s="714"/>
      <c r="Z166" s="714"/>
      <c r="AA166" s="714"/>
      <c r="AB166" s="714"/>
      <c r="AC166" s="714"/>
      <c r="AD166" s="714"/>
      <c r="AE166" s="714"/>
      <c r="AF166" s="714"/>
      <c r="AG166" s="714"/>
      <c r="AH166" s="714"/>
      <c r="AI166" s="714"/>
      <c r="AJ166" s="714"/>
      <c r="AK166" s="714"/>
      <c r="AL166" s="714"/>
      <c r="AM166" s="714"/>
      <c r="AN166" s="714"/>
      <c r="AO166" s="714"/>
      <c r="AP166" s="714"/>
      <c r="AQ166" s="714"/>
      <c r="AR166" s="714"/>
      <c r="AS166" s="714"/>
      <c r="AT166" s="714"/>
      <c r="AU166" s="714"/>
      <c r="AV166" s="714"/>
      <c r="AW166" s="714"/>
      <c r="AX166" s="714"/>
      <c r="AY166" s="714"/>
      <c r="AZ166" s="8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 s="906"/>
      <c r="BT166" s="860"/>
      <c r="BU166" s="907" t="e" vm="13">
        <v>#VALUE!</v>
      </c>
      <c r="BV166" s="201"/>
      <c r="BW166" s="201"/>
      <c r="BX166" s="201"/>
      <c r="BY166" s="201"/>
      <c r="BZ166" s="201"/>
      <c r="CA166" s="201"/>
      <c r="CB166" s="201"/>
      <c r="CC166" s="201"/>
      <c r="CD166" s="201"/>
      <c r="CE166" s="201"/>
      <c r="CF166" s="201"/>
      <c r="CG166" s="201"/>
      <c r="CH166" s="201"/>
      <c r="CI166" s="201"/>
      <c r="CJ166" s="201"/>
      <c r="CK166" s="201"/>
      <c r="CL166" s="201"/>
      <c r="CM166" s="201"/>
      <c r="CN166" s="201"/>
      <c r="CO166" s="201"/>
      <c r="CP166" s="201"/>
      <c r="CQ166" s="201"/>
      <c r="CR166" s="201"/>
      <c r="CS166" s="201"/>
      <c r="CT166" s="201"/>
      <c r="CU166" s="201"/>
      <c r="CV166" s="201"/>
      <c r="CW166" s="201"/>
      <c r="CX166" s="201"/>
      <c r="CY166" s="201"/>
      <c r="CZ166" s="201"/>
      <c r="DA166" s="201"/>
      <c r="DB166" s="201"/>
      <c r="DC166" s="201"/>
      <c r="DD166" s="201"/>
      <c r="DE166" s="201"/>
      <c r="DF166" s="201"/>
      <c r="DG166" s="201"/>
      <c r="DH166" s="201"/>
      <c r="DI166" s="201"/>
      <c r="DJ166" s="201"/>
      <c r="DK166" s="201"/>
      <c r="DL166" s="201"/>
      <c r="DM166" s="201"/>
      <c r="DN166" s="201"/>
      <c r="DO166" s="201"/>
      <c r="DP166" s="201"/>
      <c r="DQ166" s="201"/>
      <c r="DR166" s="201"/>
      <c r="DS166" s="201"/>
      <c r="DT166" s="201"/>
      <c r="DU166" s="201"/>
      <c r="DV166" s="201"/>
      <c r="DW166" s="201"/>
      <c r="DX166" s="201"/>
      <c r="DY166" s="201"/>
      <c r="DZ166" s="201"/>
      <c r="EA166" s="201"/>
      <c r="EB166" s="201"/>
      <c r="EC166" s="201"/>
      <c r="ED166" s="201"/>
      <c r="EE166" s="201"/>
      <c r="EF166" s="201"/>
      <c r="EG166" s="201"/>
      <c r="EH166" s="201"/>
      <c r="EI166" s="201"/>
      <c r="EJ166" s="201"/>
      <c r="EK166" s="201"/>
      <c r="EL166" s="201"/>
      <c r="EM166" s="201"/>
      <c r="EN166" s="201"/>
      <c r="EO166" s="201"/>
      <c r="EP166" s="201"/>
      <c r="EQ166" s="201"/>
      <c r="ER166" s="201"/>
      <c r="ES166" s="201"/>
      <c r="ET166" s="201"/>
      <c r="EU166" s="201"/>
      <c r="EV166" s="201"/>
      <c r="EW166" s="201"/>
      <c r="EX166" s="201"/>
      <c r="EY166" s="201"/>
      <c r="EZ166" s="201"/>
      <c r="FA166" s="201"/>
      <c r="FB166" s="201"/>
      <c r="FC166" s="201"/>
      <c r="FD166" s="201"/>
      <c r="FE166" s="201"/>
      <c r="FF166" s="201"/>
      <c r="FG166" s="201"/>
      <c r="FH166" s="201"/>
      <c r="FI166" s="201"/>
      <c r="FJ166" s="201"/>
      <c r="FK166" s="201"/>
      <c r="FL166" s="201"/>
      <c r="FM166" s="201"/>
      <c r="FN166" s="201"/>
      <c r="FO166" s="201"/>
      <c r="FP166" s="201"/>
      <c r="FQ166" s="201"/>
      <c r="FR166" s="201"/>
      <c r="FS166" s="201"/>
      <c r="FT166" s="201"/>
      <c r="FU166" s="201"/>
      <c r="FV166" s="201"/>
      <c r="FW166" s="201"/>
      <c r="FX166" s="201"/>
      <c r="FY166" s="201"/>
      <c r="FZ166" s="201"/>
      <c r="GA166" s="201"/>
      <c r="GB166" s="201"/>
      <c r="GC166" s="201"/>
      <c r="GD166" s="201"/>
      <c r="GE166" s="201"/>
      <c r="GF166" s="201"/>
      <c r="GG166" s="201"/>
      <c r="GH166" s="201"/>
      <c r="GI166" s="201"/>
      <c r="GJ166" s="201"/>
      <c r="GK166" s="202"/>
      <c r="GL166" s="202"/>
      <c r="GM166" s="202"/>
      <c r="GN166" s="202"/>
      <c r="GO166" s="202"/>
      <c r="GP166" s="202"/>
      <c r="GQ166" s="202"/>
      <c r="GR166" s="202"/>
      <c r="GS166" s="202"/>
      <c r="GT166" s="202"/>
      <c r="GU166" s="202"/>
      <c r="GV166" s="202"/>
      <c r="GW166" s="202"/>
      <c r="GX166" s="202"/>
      <c r="GY166" s="202"/>
      <c r="GZ166" s="202"/>
      <c r="HA166" s="202"/>
      <c r="HB166" s="202"/>
      <c r="HC166" s="202"/>
      <c r="HD166" s="202"/>
      <c r="HE166" s="202"/>
      <c r="HF166" s="202"/>
      <c r="HG166" s="202"/>
      <c r="HH166" s="202"/>
      <c r="HI166" s="202"/>
      <c r="HJ166" s="202"/>
      <c r="HK166" s="202"/>
      <c r="HL166" s="202"/>
      <c r="HM166" s="202"/>
      <c r="HX166" s="202"/>
      <c r="HY166" s="202"/>
      <c r="HZ166" s="202"/>
      <c r="IA166" s="202"/>
      <c r="IB166" s="202"/>
      <c r="IC166" s="202"/>
      <c r="ID166" s="202"/>
      <c r="IE166" s="202"/>
      <c r="IF166" s="202"/>
      <c r="IG166" s="202"/>
      <c r="IH166" s="202"/>
      <c r="II166" s="202"/>
      <c r="IJ166" s="202"/>
      <c r="IK166" s="202"/>
      <c r="IL166" s="202"/>
      <c r="IM166" s="202"/>
      <c r="IN166" s="202"/>
      <c r="IO166" s="202"/>
      <c r="IP166" s="202"/>
      <c r="IQ166" s="202"/>
      <c r="IR166" s="202"/>
      <c r="IS166" s="202"/>
      <c r="IT166" s="202"/>
      <c r="IU166" s="202"/>
      <c r="IV166" s="202"/>
      <c r="IW166" s="202"/>
      <c r="IX166" s="202"/>
      <c r="IY166" s="202"/>
      <c r="IZ166" s="202"/>
      <c r="JA166" s="202"/>
      <c r="JB166" s="202"/>
      <c r="JC166" s="202"/>
      <c r="JD166" s="202"/>
      <c r="JE166" s="202"/>
      <c r="JF166" s="202"/>
      <c r="JR166" s="853" t="e" vm="13">
        <v>#VALUE!</v>
      </c>
      <c r="JS166" s="860"/>
      <c r="JT166" s="861"/>
      <c r="JU166" s="41"/>
      <c r="JV166" s="41"/>
      <c r="JW166" s="41"/>
      <c r="JX166" s="41"/>
      <c r="JY166" s="41"/>
      <c r="JZ166" s="41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 s="43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 s="44"/>
    </row>
    <row r="167" spans="2:401" ht="3.65" customHeight="1" x14ac:dyDescent="0.65">
      <c r="B167" s="27"/>
      <c r="C167" s="28"/>
      <c r="D167" s="714"/>
      <c r="E167" s="714"/>
      <c r="F167" s="714"/>
      <c r="G167" s="714"/>
      <c r="H167" s="714"/>
      <c r="I167" s="714"/>
      <c r="J167" s="714"/>
      <c r="K167" s="714"/>
      <c r="L167" s="714"/>
      <c r="M167" s="714"/>
      <c r="N167" s="714"/>
      <c r="O167" s="714"/>
      <c r="P167" s="714"/>
      <c r="Q167" s="714"/>
      <c r="R167" s="714"/>
      <c r="S167" s="714"/>
      <c r="T167" s="714"/>
      <c r="U167" s="714"/>
      <c r="V167" s="714"/>
      <c r="W167" s="714"/>
      <c r="X167" s="714"/>
      <c r="Y167" s="714"/>
      <c r="Z167" s="714"/>
      <c r="AA167" s="714"/>
      <c r="AB167" s="714"/>
      <c r="AC167" s="714"/>
      <c r="AD167" s="714"/>
      <c r="AE167" s="714"/>
      <c r="AF167" s="714"/>
      <c r="AG167" s="714"/>
      <c r="AH167" s="714"/>
      <c r="AI167" s="714"/>
      <c r="AJ167" s="714"/>
      <c r="AK167" s="714"/>
      <c r="AL167" s="714"/>
      <c r="AM167" s="714"/>
      <c r="AN167" s="714"/>
      <c r="AO167" s="714"/>
      <c r="AP167" s="714"/>
      <c r="AQ167" s="714"/>
      <c r="AR167" s="714"/>
      <c r="AS167" s="714"/>
      <c r="AT167" s="714"/>
      <c r="AU167" s="714"/>
      <c r="AV167" s="714"/>
      <c r="AW167" s="714"/>
      <c r="AX167" s="714"/>
      <c r="AY167" s="714"/>
      <c r="AZ167" s="86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 s="906"/>
      <c r="BT167" s="860"/>
      <c r="BU167" s="907"/>
      <c r="BV167" s="854" t="s">
        <v>115</v>
      </c>
      <c r="BW167" s="854"/>
      <c r="BX167" s="854"/>
      <c r="BY167" s="854"/>
      <c r="BZ167" s="854"/>
      <c r="CA167" s="854"/>
      <c r="CB167" s="854"/>
      <c r="CC167" s="855" t="e" cm="1">
        <f t="array" ref="CC167">LEFT(INDEX(_xlfn.TEXTSPLIT(L185," "),2),1)&amp;"."&amp;INDEX(_xlfn.TEXTSPLIT(L185," "),3)</f>
        <v>#REF!</v>
      </c>
      <c r="CD167" s="855"/>
      <c r="CE167" s="855"/>
      <c r="CF167" s="855"/>
      <c r="CG167" s="855"/>
      <c r="CH167" s="855"/>
      <c r="CI167" s="855"/>
      <c r="CJ167" s="855"/>
      <c r="CK167" s="855"/>
      <c r="CL167" s="856"/>
      <c r="CM167" s="883" t="s">
        <v>116</v>
      </c>
      <c r="CN167" s="854"/>
      <c r="CO167" s="854"/>
      <c r="CP167" s="854"/>
      <c r="CQ167" s="854"/>
      <c r="CR167" s="854"/>
      <c r="CS167" s="854"/>
      <c r="CT167" s="855" t="e" cm="1">
        <f t="array" ref="CT167">LEFT(INDEX(_xlfn.TEXTSPLIT(L185," "),2),1)&amp;"."&amp;INDEX(_xlfn.TEXTSPLIT(L185," "),3)</f>
        <v>#REF!</v>
      </c>
      <c r="CU167" s="855"/>
      <c r="CV167" s="855"/>
      <c r="CW167" s="855"/>
      <c r="CX167" s="855"/>
      <c r="CY167" s="855"/>
      <c r="CZ167" s="855"/>
      <c r="DA167" s="855"/>
      <c r="DB167" s="855"/>
      <c r="DC167" s="856"/>
      <c r="DD167" s="203"/>
      <c r="DE167" s="203"/>
      <c r="DF167" s="203"/>
      <c r="DG167" s="925" t="e" vm="26">
        <v>#VALUE!</v>
      </c>
      <c r="DH167" s="925"/>
      <c r="DI167" s="925"/>
      <c r="DJ167" s="925"/>
      <c r="DK167" s="925"/>
      <c r="DL167" s="925"/>
      <c r="DM167" s="925"/>
      <c r="DN167" s="925"/>
      <c r="DO167" s="925"/>
      <c r="DP167" s="925"/>
      <c r="DQ167" s="925"/>
      <c r="DR167" s="203"/>
      <c r="DS167" s="203"/>
      <c r="DT167" s="203"/>
      <c r="DU167" s="883" t="s">
        <v>117</v>
      </c>
      <c r="DV167" s="854"/>
      <c r="DW167" s="854"/>
      <c r="DX167" s="854"/>
      <c r="DY167" s="854"/>
      <c r="DZ167" s="854"/>
      <c r="EA167" s="854"/>
      <c r="EB167" s="854" t="str">
        <f>IF('Panel Inicio M-Confi'!DA51&lt;&gt;"",'Panel Inicio M-Confi'!DA51,"")</f>
        <v>Industrias CTS</v>
      </c>
      <c r="EC167" s="854"/>
      <c r="ED167" s="854"/>
      <c r="EE167" s="854"/>
      <c r="EF167" s="854"/>
      <c r="EG167" s="854"/>
      <c r="EH167" s="854"/>
      <c r="EI167" s="854"/>
      <c r="EJ167" s="854"/>
      <c r="EK167" s="854"/>
      <c r="EL167" s="854"/>
      <c r="EM167" s="854"/>
      <c r="EN167" s="854"/>
      <c r="EO167" s="854"/>
      <c r="EP167" s="854"/>
      <c r="EQ167" s="854"/>
      <c r="ER167" s="854"/>
      <c r="ES167" s="854"/>
      <c r="ET167" s="854"/>
      <c r="EU167" s="854"/>
      <c r="EV167" s="854"/>
      <c r="EW167" s="854"/>
      <c r="EX167" s="854"/>
      <c r="EY167" s="854"/>
      <c r="EZ167" s="854"/>
      <c r="FA167" s="854"/>
      <c r="FB167" s="854"/>
      <c r="FC167" s="854"/>
      <c r="FD167" s="854"/>
      <c r="FE167" s="854"/>
      <c r="FF167" s="854"/>
      <c r="FG167" s="854"/>
      <c r="FH167" s="854"/>
      <c r="FI167" s="854"/>
      <c r="FJ167" s="854"/>
      <c r="FK167" s="854"/>
      <c r="FL167" s="854"/>
      <c r="FM167" s="854"/>
      <c r="FN167" s="854"/>
      <c r="FO167" s="854"/>
      <c r="FP167" s="854"/>
      <c r="FQ167" s="854"/>
      <c r="FR167" s="854"/>
      <c r="FS167" s="884"/>
      <c r="FT167" s="883" t="s">
        <v>118</v>
      </c>
      <c r="FU167" s="854"/>
      <c r="FV167" s="854"/>
      <c r="FW167" s="854"/>
      <c r="FX167" s="854" t="str">
        <f>IF('Panel Inicio M-Confi'!CN165&lt;&gt;"",'Panel Inicio M-Confi'!CN165,"")</f>
        <v>####</v>
      </c>
      <c r="FY167" s="854"/>
      <c r="FZ167" s="854"/>
      <c r="GA167" s="854"/>
      <c r="GB167" s="854"/>
      <c r="GC167" s="854"/>
      <c r="GD167" s="854"/>
      <c r="GE167" s="854"/>
      <c r="GF167" s="854"/>
      <c r="GG167" s="854"/>
      <c r="GH167" s="854"/>
      <c r="GI167" s="854"/>
      <c r="GJ167" s="884"/>
      <c r="GK167" s="835" t="s">
        <v>119</v>
      </c>
      <c r="GL167" s="836"/>
      <c r="GM167" s="836"/>
      <c r="GN167" s="836"/>
      <c r="GO167" s="836"/>
      <c r="GP167" s="836"/>
      <c r="GQ167" s="836"/>
      <c r="GR167" s="836"/>
      <c r="GS167" s="836"/>
      <c r="GT167" s="841" t="str">
        <f>IF('Panel Inicio M-Confi'!GY51&lt;&gt;"",'Panel Inicio M-Confi'!GY51,"")</f>
        <v>G-Flex</v>
      </c>
      <c r="GU167" s="842"/>
      <c r="GV167" s="842"/>
      <c r="GW167" s="842"/>
      <c r="GX167" s="842"/>
      <c r="GY167" s="842"/>
      <c r="GZ167" s="842"/>
      <c r="HA167" s="842"/>
      <c r="HB167" s="842"/>
      <c r="HC167" s="842"/>
      <c r="HD167" s="842"/>
      <c r="HE167" s="842"/>
      <c r="HF167" s="842"/>
      <c r="HG167" s="842"/>
      <c r="HH167" s="842"/>
      <c r="HI167" s="842"/>
      <c r="HJ167" s="842"/>
      <c r="HK167" s="842"/>
      <c r="HL167" s="842"/>
      <c r="HM167" s="842"/>
      <c r="HN167" s="842"/>
      <c r="HO167" s="842"/>
      <c r="HP167" s="842"/>
      <c r="HQ167" s="842"/>
      <c r="HR167" s="842"/>
      <c r="HS167" s="842"/>
      <c r="HT167" s="842"/>
      <c r="HU167" s="842"/>
      <c r="HV167" s="842"/>
      <c r="HW167" s="842"/>
      <c r="HX167" s="842"/>
      <c r="HY167" s="842"/>
      <c r="HZ167" s="842"/>
      <c r="IA167" s="843"/>
      <c r="IB167" s="835" t="s">
        <v>120</v>
      </c>
      <c r="IC167" s="836"/>
      <c r="ID167" s="836"/>
      <c r="IE167" s="836"/>
      <c r="IF167" s="836"/>
      <c r="IG167" s="836"/>
      <c r="IH167" s="836"/>
      <c r="II167" s="836"/>
      <c r="IJ167" s="836"/>
      <c r="IK167" s="836"/>
      <c r="IL167" s="836"/>
      <c r="IM167" s="836"/>
      <c r="IN167" s="836"/>
      <c r="IO167" s="836"/>
      <c r="IP167" s="836"/>
      <c r="IQ167" s="836"/>
      <c r="IR167" s="836"/>
      <c r="IS167" s="841" t="str">
        <f>IF('Panel Inicio M-Confi'!IC51&lt;&gt;"",'Panel Inicio M-Confi'!IC51,"")</f>
        <v>NEO</v>
      </c>
      <c r="IT167" s="842"/>
      <c r="IU167" s="842"/>
      <c r="IV167" s="842"/>
      <c r="IW167" s="842"/>
      <c r="IX167" s="842"/>
      <c r="IY167" s="842"/>
      <c r="IZ167" s="842"/>
      <c r="JA167" s="842"/>
      <c r="JB167" s="842"/>
      <c r="JC167" s="842"/>
      <c r="JD167" s="842"/>
      <c r="JE167" s="842"/>
      <c r="JF167" s="843"/>
      <c r="JG167" s="849" t="s">
        <v>121</v>
      </c>
      <c r="JH167" s="849"/>
      <c r="JI167" s="849"/>
      <c r="JJ167" s="849"/>
      <c r="JK167" s="849"/>
      <c r="JL167" s="849"/>
      <c r="JM167" s="849"/>
      <c r="JN167" s="849"/>
      <c r="JO167" s="849"/>
      <c r="JP167" s="849"/>
      <c r="JQ167" s="850"/>
      <c r="JR167" s="853"/>
      <c r="JS167" s="860"/>
      <c r="JT167" s="861"/>
      <c r="JU167" s="41"/>
      <c r="JV167" s="41"/>
      <c r="JW167" s="41"/>
      <c r="JX167" s="41"/>
      <c r="JY167" s="41"/>
      <c r="JZ167" s="41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 s="43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 s="44"/>
    </row>
    <row r="168" spans="2:401" ht="3.65" customHeight="1" x14ac:dyDescent="0.65">
      <c r="B168" s="27"/>
      <c r="C168" s="28"/>
      <c r="D168" s="714"/>
      <c r="E168" s="714"/>
      <c r="F168" s="714"/>
      <c r="G168" s="714"/>
      <c r="H168" s="714"/>
      <c r="I168" s="714"/>
      <c r="J168" s="714"/>
      <c r="K168" s="714"/>
      <c r="L168" s="714"/>
      <c r="M168" s="714"/>
      <c r="N168" s="714"/>
      <c r="O168" s="714"/>
      <c r="P168" s="714"/>
      <c r="Q168" s="714"/>
      <c r="R168" s="714"/>
      <c r="S168" s="714"/>
      <c r="T168" s="714"/>
      <c r="U168" s="714"/>
      <c r="V168" s="714"/>
      <c r="W168" s="714"/>
      <c r="X168" s="714"/>
      <c r="Y168" s="714"/>
      <c r="Z168" s="714"/>
      <c r="AA168" s="714"/>
      <c r="AB168" s="714"/>
      <c r="AC168" s="714"/>
      <c r="AD168" s="714"/>
      <c r="AE168" s="714"/>
      <c r="AF168" s="714"/>
      <c r="AG168" s="714"/>
      <c r="AH168" s="714"/>
      <c r="AI168" s="714"/>
      <c r="AJ168" s="714"/>
      <c r="AK168" s="714"/>
      <c r="AL168" s="714"/>
      <c r="AM168" s="714"/>
      <c r="AN168" s="714"/>
      <c r="AO168" s="714"/>
      <c r="AP168" s="714"/>
      <c r="AQ168" s="714"/>
      <c r="AR168" s="714"/>
      <c r="AS168" s="714"/>
      <c r="AT168" s="714"/>
      <c r="AU168" s="714"/>
      <c r="AV168" s="714"/>
      <c r="AW168" s="714"/>
      <c r="AX168" s="714"/>
      <c r="AY168" s="714"/>
      <c r="AZ168" s="86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 s="906"/>
      <c r="BT168" s="860"/>
      <c r="BU168" s="204"/>
      <c r="BV168" s="838"/>
      <c r="BW168" s="838"/>
      <c r="BX168" s="838"/>
      <c r="BY168" s="838"/>
      <c r="BZ168" s="838"/>
      <c r="CA168" s="838"/>
      <c r="CB168" s="838"/>
      <c r="CC168" s="849"/>
      <c r="CD168" s="849"/>
      <c r="CE168" s="849"/>
      <c r="CF168" s="849"/>
      <c r="CG168" s="849"/>
      <c r="CH168" s="849"/>
      <c r="CI168" s="849"/>
      <c r="CJ168" s="849"/>
      <c r="CK168" s="849"/>
      <c r="CL168" s="857"/>
      <c r="CM168" s="837"/>
      <c r="CN168" s="838"/>
      <c r="CO168" s="838"/>
      <c r="CP168" s="838"/>
      <c r="CQ168" s="838"/>
      <c r="CR168" s="838"/>
      <c r="CS168" s="838"/>
      <c r="CT168" s="849"/>
      <c r="CU168" s="849"/>
      <c r="CV168" s="849"/>
      <c r="CW168" s="849"/>
      <c r="CX168" s="849"/>
      <c r="CY168" s="849"/>
      <c r="CZ168" s="849"/>
      <c r="DA168" s="849"/>
      <c r="DB168" s="849"/>
      <c r="DC168" s="857"/>
      <c r="DD168" s="203"/>
      <c r="DE168" s="203"/>
      <c r="DF168" s="203"/>
      <c r="DG168" s="926"/>
      <c r="DH168" s="926"/>
      <c r="DI168" s="926"/>
      <c r="DJ168" s="926"/>
      <c r="DK168" s="926"/>
      <c r="DL168" s="926"/>
      <c r="DM168" s="926"/>
      <c r="DN168" s="926"/>
      <c r="DO168" s="926"/>
      <c r="DP168" s="926"/>
      <c r="DQ168" s="926"/>
      <c r="DR168" s="203"/>
      <c r="DS168" s="203"/>
      <c r="DT168" s="203"/>
      <c r="DU168" s="837"/>
      <c r="DV168" s="838"/>
      <c r="DW168" s="838"/>
      <c r="DX168" s="838"/>
      <c r="DY168" s="838"/>
      <c r="DZ168" s="838"/>
      <c r="EA168" s="838"/>
      <c r="EB168" s="838"/>
      <c r="EC168" s="838"/>
      <c r="ED168" s="838"/>
      <c r="EE168" s="838"/>
      <c r="EF168" s="838"/>
      <c r="EG168" s="838"/>
      <c r="EH168" s="838"/>
      <c r="EI168" s="838"/>
      <c r="EJ168" s="838"/>
      <c r="EK168" s="838"/>
      <c r="EL168" s="838"/>
      <c r="EM168" s="838"/>
      <c r="EN168" s="838"/>
      <c r="EO168" s="838"/>
      <c r="EP168" s="838"/>
      <c r="EQ168" s="838"/>
      <c r="ER168" s="838"/>
      <c r="ES168" s="838"/>
      <c r="ET168" s="838"/>
      <c r="EU168" s="838"/>
      <c r="EV168" s="838"/>
      <c r="EW168" s="838"/>
      <c r="EX168" s="838"/>
      <c r="EY168" s="838"/>
      <c r="EZ168" s="838"/>
      <c r="FA168" s="838"/>
      <c r="FB168" s="838"/>
      <c r="FC168" s="838"/>
      <c r="FD168" s="838"/>
      <c r="FE168" s="838"/>
      <c r="FF168" s="838"/>
      <c r="FG168" s="838"/>
      <c r="FH168" s="838"/>
      <c r="FI168" s="838"/>
      <c r="FJ168" s="838"/>
      <c r="FK168" s="838"/>
      <c r="FL168" s="838"/>
      <c r="FM168" s="838"/>
      <c r="FN168" s="838"/>
      <c r="FO168" s="838"/>
      <c r="FP168" s="838"/>
      <c r="FQ168" s="838"/>
      <c r="FR168" s="838"/>
      <c r="FS168" s="877"/>
      <c r="FT168" s="837"/>
      <c r="FU168" s="838"/>
      <c r="FV168" s="838"/>
      <c r="FW168" s="838"/>
      <c r="FX168" s="838"/>
      <c r="FY168" s="838"/>
      <c r="FZ168" s="838"/>
      <c r="GA168" s="838"/>
      <c r="GB168" s="838"/>
      <c r="GC168" s="838"/>
      <c r="GD168" s="838"/>
      <c r="GE168" s="838"/>
      <c r="GF168" s="838"/>
      <c r="GG168" s="838"/>
      <c r="GH168" s="838"/>
      <c r="GI168" s="838"/>
      <c r="GJ168" s="877"/>
      <c r="GK168" s="837"/>
      <c r="GL168" s="838"/>
      <c r="GM168" s="838"/>
      <c r="GN168" s="838"/>
      <c r="GO168" s="838"/>
      <c r="GP168" s="838"/>
      <c r="GQ168" s="838"/>
      <c r="GR168" s="838"/>
      <c r="GS168" s="838"/>
      <c r="GT168" s="844"/>
      <c r="GU168" s="838"/>
      <c r="GV168" s="838"/>
      <c r="GW168" s="838"/>
      <c r="GX168" s="838"/>
      <c r="GY168" s="838"/>
      <c r="GZ168" s="838"/>
      <c r="HA168" s="838"/>
      <c r="HB168" s="838"/>
      <c r="HC168" s="838"/>
      <c r="HD168" s="838"/>
      <c r="HE168" s="838"/>
      <c r="HF168" s="838"/>
      <c r="HG168" s="838"/>
      <c r="HH168" s="838"/>
      <c r="HI168" s="838"/>
      <c r="HJ168" s="838"/>
      <c r="HK168" s="838"/>
      <c r="HL168" s="838"/>
      <c r="HM168" s="838"/>
      <c r="HN168" s="838"/>
      <c r="HO168" s="838"/>
      <c r="HP168" s="838"/>
      <c r="HQ168" s="838"/>
      <c r="HR168" s="838"/>
      <c r="HS168" s="838"/>
      <c r="HT168" s="838"/>
      <c r="HU168" s="838"/>
      <c r="HV168" s="838"/>
      <c r="HW168" s="838"/>
      <c r="HX168" s="838"/>
      <c r="HY168" s="838"/>
      <c r="HZ168" s="838"/>
      <c r="IA168" s="845"/>
      <c r="IB168" s="837"/>
      <c r="IC168" s="838"/>
      <c r="ID168" s="838"/>
      <c r="IE168" s="838"/>
      <c r="IF168" s="838"/>
      <c r="IG168" s="838"/>
      <c r="IH168" s="838"/>
      <c r="II168" s="838"/>
      <c r="IJ168" s="838"/>
      <c r="IK168" s="838"/>
      <c r="IL168" s="838"/>
      <c r="IM168" s="838"/>
      <c r="IN168" s="838"/>
      <c r="IO168" s="838"/>
      <c r="IP168" s="838"/>
      <c r="IQ168" s="838"/>
      <c r="IR168" s="838"/>
      <c r="IS168" s="844"/>
      <c r="IT168" s="838"/>
      <c r="IU168" s="838"/>
      <c r="IV168" s="838"/>
      <c r="IW168" s="838"/>
      <c r="IX168" s="838"/>
      <c r="IY168" s="838"/>
      <c r="IZ168" s="838"/>
      <c r="JA168" s="838"/>
      <c r="JB168" s="838"/>
      <c r="JC168" s="838"/>
      <c r="JD168" s="838"/>
      <c r="JE168" s="838"/>
      <c r="JF168" s="845"/>
      <c r="JG168" s="849"/>
      <c r="JH168" s="849"/>
      <c r="JI168" s="849"/>
      <c r="JJ168" s="849"/>
      <c r="JK168" s="849"/>
      <c r="JL168" s="849"/>
      <c r="JM168" s="849"/>
      <c r="JN168" s="849"/>
      <c r="JO168" s="849"/>
      <c r="JP168" s="849"/>
      <c r="JQ168" s="850"/>
      <c r="JR168" s="205"/>
      <c r="JS168" s="860"/>
      <c r="JT168" s="861"/>
      <c r="JU168" s="41"/>
      <c r="JV168" s="41"/>
      <c r="JW168" s="41"/>
      <c r="JX168" s="41"/>
      <c r="JY168" s="41"/>
      <c r="JZ168" s="41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 s="43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 s="44"/>
    </row>
    <row r="169" spans="2:401" ht="3.65" customHeight="1" x14ac:dyDescent="0.65">
      <c r="B169" s="27"/>
      <c r="C169" s="28"/>
      <c r="D169" s="714"/>
      <c r="E169" s="714"/>
      <c r="F169" s="714"/>
      <c r="G169" s="714"/>
      <c r="H169" s="714"/>
      <c r="I169" s="714"/>
      <c r="J169" s="714"/>
      <c r="K169" s="714"/>
      <c r="L169" s="714"/>
      <c r="M169" s="714"/>
      <c r="N169" s="714"/>
      <c r="O169" s="714"/>
      <c r="P169" s="714"/>
      <c r="Q169" s="714"/>
      <c r="R169" s="714"/>
      <c r="S169" s="714"/>
      <c r="T169" s="714"/>
      <c r="U169" s="714"/>
      <c r="V169" s="714"/>
      <c r="W169" s="714"/>
      <c r="X169" s="714"/>
      <c r="Y169" s="714"/>
      <c r="Z169" s="714"/>
      <c r="AA169" s="714"/>
      <c r="AB169" s="714"/>
      <c r="AC169" s="714"/>
      <c r="AD169" s="714"/>
      <c r="AE169" s="714"/>
      <c r="AF169" s="714"/>
      <c r="AG169" s="714"/>
      <c r="AH169" s="714"/>
      <c r="AI169" s="714"/>
      <c r="AJ169" s="714"/>
      <c r="AK169" s="714"/>
      <c r="AL169" s="714"/>
      <c r="AM169" s="714"/>
      <c r="AN169" s="714"/>
      <c r="AO169" s="714"/>
      <c r="AP169" s="714"/>
      <c r="AQ169" s="714"/>
      <c r="AR169" s="714"/>
      <c r="AS169" s="714"/>
      <c r="AT169" s="714"/>
      <c r="AU169" s="714"/>
      <c r="AV169" s="714"/>
      <c r="AW169" s="714"/>
      <c r="AX169" s="714"/>
      <c r="AY169" s="714"/>
      <c r="AZ169" s="86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 s="906"/>
      <c r="BT169" s="860"/>
      <c r="BU169" s="146"/>
      <c r="BV169" s="838"/>
      <c r="BW169" s="838"/>
      <c r="BX169" s="838"/>
      <c r="BY169" s="838"/>
      <c r="BZ169" s="838"/>
      <c r="CA169" s="838"/>
      <c r="CB169" s="838"/>
      <c r="CC169" s="849"/>
      <c r="CD169" s="849"/>
      <c r="CE169" s="849"/>
      <c r="CF169" s="849"/>
      <c r="CG169" s="849"/>
      <c r="CH169" s="849"/>
      <c r="CI169" s="849"/>
      <c r="CJ169" s="849"/>
      <c r="CK169" s="849"/>
      <c r="CL169" s="857"/>
      <c r="CM169" s="837"/>
      <c r="CN169" s="838"/>
      <c r="CO169" s="838"/>
      <c r="CP169" s="838"/>
      <c r="CQ169" s="838"/>
      <c r="CR169" s="838"/>
      <c r="CS169" s="838"/>
      <c r="CT169" s="849"/>
      <c r="CU169" s="849"/>
      <c r="CV169" s="849"/>
      <c r="CW169" s="849"/>
      <c r="CX169" s="849"/>
      <c r="CY169" s="849"/>
      <c r="CZ169" s="849"/>
      <c r="DA169" s="849"/>
      <c r="DB169" s="849"/>
      <c r="DC169" s="857"/>
      <c r="DD169" s="203"/>
      <c r="DE169" s="203"/>
      <c r="DF169" s="203"/>
      <c r="DG169" s="926"/>
      <c r="DH169" s="926"/>
      <c r="DI169" s="926"/>
      <c r="DJ169" s="926"/>
      <c r="DK169" s="926"/>
      <c r="DL169" s="926"/>
      <c r="DM169" s="926"/>
      <c r="DN169" s="926"/>
      <c r="DO169" s="926"/>
      <c r="DP169" s="926"/>
      <c r="DQ169" s="926"/>
      <c r="DR169" s="203"/>
      <c r="DS169" s="203"/>
      <c r="DT169" s="203"/>
      <c r="DU169" s="837"/>
      <c r="DV169" s="838"/>
      <c r="DW169" s="838"/>
      <c r="DX169" s="838"/>
      <c r="DY169" s="838"/>
      <c r="DZ169" s="838"/>
      <c r="EA169" s="838"/>
      <c r="EB169" s="838"/>
      <c r="EC169" s="838"/>
      <c r="ED169" s="838"/>
      <c r="EE169" s="838"/>
      <c r="EF169" s="838"/>
      <c r="EG169" s="838"/>
      <c r="EH169" s="838"/>
      <c r="EI169" s="838"/>
      <c r="EJ169" s="838"/>
      <c r="EK169" s="838"/>
      <c r="EL169" s="838"/>
      <c r="EM169" s="838"/>
      <c r="EN169" s="838"/>
      <c r="EO169" s="838"/>
      <c r="EP169" s="838"/>
      <c r="EQ169" s="838"/>
      <c r="ER169" s="838"/>
      <c r="ES169" s="838"/>
      <c r="ET169" s="838"/>
      <c r="EU169" s="838"/>
      <c r="EV169" s="838"/>
      <c r="EW169" s="838"/>
      <c r="EX169" s="838"/>
      <c r="EY169" s="838"/>
      <c r="EZ169" s="838"/>
      <c r="FA169" s="838"/>
      <c r="FB169" s="838"/>
      <c r="FC169" s="838"/>
      <c r="FD169" s="838"/>
      <c r="FE169" s="838"/>
      <c r="FF169" s="838"/>
      <c r="FG169" s="838"/>
      <c r="FH169" s="838"/>
      <c r="FI169" s="838"/>
      <c r="FJ169" s="838"/>
      <c r="FK169" s="838"/>
      <c r="FL169" s="838"/>
      <c r="FM169" s="838"/>
      <c r="FN169" s="838"/>
      <c r="FO169" s="838"/>
      <c r="FP169" s="838"/>
      <c r="FQ169" s="838"/>
      <c r="FR169" s="838"/>
      <c r="FS169" s="877"/>
      <c r="FT169" s="837"/>
      <c r="FU169" s="838"/>
      <c r="FV169" s="838"/>
      <c r="FW169" s="838"/>
      <c r="FX169" s="838"/>
      <c r="FY169" s="838"/>
      <c r="FZ169" s="838"/>
      <c r="GA169" s="838"/>
      <c r="GB169" s="838"/>
      <c r="GC169" s="838"/>
      <c r="GD169" s="838"/>
      <c r="GE169" s="838"/>
      <c r="GF169" s="838"/>
      <c r="GG169" s="838"/>
      <c r="GH169" s="838"/>
      <c r="GI169" s="838"/>
      <c r="GJ169" s="877"/>
      <c r="GK169" s="837"/>
      <c r="GL169" s="838"/>
      <c r="GM169" s="838"/>
      <c r="GN169" s="838"/>
      <c r="GO169" s="838"/>
      <c r="GP169" s="838"/>
      <c r="GQ169" s="838"/>
      <c r="GR169" s="838"/>
      <c r="GS169" s="838"/>
      <c r="GT169" s="844"/>
      <c r="GU169" s="838"/>
      <c r="GV169" s="838"/>
      <c r="GW169" s="838"/>
      <c r="GX169" s="838"/>
      <c r="GY169" s="838"/>
      <c r="GZ169" s="838"/>
      <c r="HA169" s="838"/>
      <c r="HB169" s="838"/>
      <c r="HC169" s="838"/>
      <c r="HD169" s="838"/>
      <c r="HE169" s="838"/>
      <c r="HF169" s="838"/>
      <c r="HG169" s="838"/>
      <c r="HH169" s="838"/>
      <c r="HI169" s="838"/>
      <c r="HJ169" s="838"/>
      <c r="HK169" s="838"/>
      <c r="HL169" s="838"/>
      <c r="HM169" s="838"/>
      <c r="HN169" s="838"/>
      <c r="HO169" s="838"/>
      <c r="HP169" s="838"/>
      <c r="HQ169" s="838"/>
      <c r="HR169" s="838"/>
      <c r="HS169" s="838"/>
      <c r="HT169" s="838"/>
      <c r="HU169" s="838"/>
      <c r="HV169" s="838"/>
      <c r="HW169" s="838"/>
      <c r="HX169" s="838"/>
      <c r="HY169" s="838"/>
      <c r="HZ169" s="838"/>
      <c r="IA169" s="845"/>
      <c r="IB169" s="837"/>
      <c r="IC169" s="838"/>
      <c r="ID169" s="838"/>
      <c r="IE169" s="838"/>
      <c r="IF169" s="838"/>
      <c r="IG169" s="838"/>
      <c r="IH169" s="838"/>
      <c r="II169" s="838"/>
      <c r="IJ169" s="838"/>
      <c r="IK169" s="838"/>
      <c r="IL169" s="838"/>
      <c r="IM169" s="838"/>
      <c r="IN169" s="838"/>
      <c r="IO169" s="838"/>
      <c r="IP169" s="838"/>
      <c r="IQ169" s="838"/>
      <c r="IR169" s="838"/>
      <c r="IS169" s="844"/>
      <c r="IT169" s="838"/>
      <c r="IU169" s="838"/>
      <c r="IV169" s="838"/>
      <c r="IW169" s="838"/>
      <c r="IX169" s="838"/>
      <c r="IY169" s="838"/>
      <c r="IZ169" s="838"/>
      <c r="JA169" s="838"/>
      <c r="JB169" s="838"/>
      <c r="JC169" s="838"/>
      <c r="JD169" s="838"/>
      <c r="JE169" s="838"/>
      <c r="JF169" s="838"/>
      <c r="JG169" s="851" t="s">
        <v>122</v>
      </c>
      <c r="JH169" s="851"/>
      <c r="JI169" s="851"/>
      <c r="JJ169" s="851"/>
      <c r="JK169" s="851"/>
      <c r="JL169" s="851"/>
      <c r="JM169" s="872" t="b">
        <v>0</v>
      </c>
      <c r="JN169" s="872"/>
      <c r="JO169" s="872"/>
      <c r="JP169" s="872"/>
      <c r="JQ169" s="873"/>
      <c r="JR169" s="150"/>
      <c r="JS169" s="860"/>
      <c r="JT169" s="861"/>
      <c r="JU169" s="41"/>
      <c r="JV169" s="41"/>
      <c r="JW169" s="41"/>
      <c r="JX169" s="41"/>
      <c r="JY169" s="41"/>
      <c r="JZ169" s="41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 s="43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 s="44"/>
    </row>
    <row r="170" spans="2:401" ht="3.65" customHeight="1" x14ac:dyDescent="0.65">
      <c r="B170" s="27"/>
      <c r="C170" s="28"/>
      <c r="D170" s="714" t="s">
        <v>123</v>
      </c>
      <c r="E170" s="714"/>
      <c r="F170" s="714"/>
      <c r="G170" s="714"/>
      <c r="H170" s="714"/>
      <c r="I170" s="714"/>
      <c r="J170" s="714"/>
      <c r="K170" s="714"/>
      <c r="L170" s="714"/>
      <c r="M170" s="714"/>
      <c r="N170" s="714"/>
      <c r="O170" s="714"/>
      <c r="P170" s="714"/>
      <c r="Q170" s="714"/>
      <c r="R170" s="714"/>
      <c r="S170" s="714"/>
      <c r="T170" s="714"/>
      <c r="U170" s="714"/>
      <c r="V170" s="714"/>
      <c r="W170" s="714"/>
      <c r="X170" s="714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AI170" s="714"/>
      <c r="AJ170" s="714"/>
      <c r="AK170" s="714"/>
      <c r="AL170" s="714"/>
      <c r="AM170" s="714"/>
      <c r="AN170" s="714"/>
      <c r="AO170" s="714"/>
      <c r="AP170" s="714"/>
      <c r="AQ170" s="714"/>
      <c r="AR170" s="714"/>
      <c r="AS170" s="714"/>
      <c r="AT170" s="714"/>
      <c r="AU170" s="714"/>
      <c r="AV170" s="714"/>
      <c r="AW170" s="714"/>
      <c r="AX170" s="714"/>
      <c r="AY170" s="714"/>
      <c r="AZ170" s="86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 s="906"/>
      <c r="BT170" s="860"/>
      <c r="BU170" s="146"/>
      <c r="BV170" s="840"/>
      <c r="BW170" s="840"/>
      <c r="BX170" s="840"/>
      <c r="BY170" s="840"/>
      <c r="BZ170" s="840"/>
      <c r="CA170" s="840"/>
      <c r="CB170" s="840"/>
      <c r="CC170" s="858"/>
      <c r="CD170" s="858"/>
      <c r="CE170" s="858"/>
      <c r="CF170" s="858"/>
      <c r="CG170" s="858"/>
      <c r="CH170" s="858"/>
      <c r="CI170" s="858"/>
      <c r="CJ170" s="858"/>
      <c r="CK170" s="858"/>
      <c r="CL170" s="859"/>
      <c r="CM170" s="839"/>
      <c r="CN170" s="840"/>
      <c r="CO170" s="840"/>
      <c r="CP170" s="840"/>
      <c r="CQ170" s="840"/>
      <c r="CR170" s="840"/>
      <c r="CS170" s="840"/>
      <c r="CT170" s="858"/>
      <c r="CU170" s="858"/>
      <c r="CV170" s="858"/>
      <c r="CW170" s="858"/>
      <c r="CX170" s="858"/>
      <c r="CY170" s="858"/>
      <c r="CZ170" s="858"/>
      <c r="DA170" s="858"/>
      <c r="DB170" s="858"/>
      <c r="DC170" s="859"/>
      <c r="DD170" s="203"/>
      <c r="DE170" s="203"/>
      <c r="DF170" s="203"/>
      <c r="DG170" s="926"/>
      <c r="DH170" s="926"/>
      <c r="DI170" s="926"/>
      <c r="DJ170" s="926"/>
      <c r="DK170" s="926"/>
      <c r="DL170" s="926"/>
      <c r="DM170" s="926"/>
      <c r="DN170" s="926"/>
      <c r="DO170" s="926"/>
      <c r="DP170" s="926"/>
      <c r="DQ170" s="926"/>
      <c r="DR170" s="203"/>
      <c r="DS170" s="203"/>
      <c r="DT170" s="203"/>
      <c r="DU170" s="839"/>
      <c r="DV170" s="840"/>
      <c r="DW170" s="840"/>
      <c r="DX170" s="840"/>
      <c r="DY170" s="840"/>
      <c r="DZ170" s="840"/>
      <c r="EA170" s="840"/>
      <c r="EB170" s="840"/>
      <c r="EC170" s="840"/>
      <c r="ED170" s="840"/>
      <c r="EE170" s="840"/>
      <c r="EF170" s="840"/>
      <c r="EG170" s="840"/>
      <c r="EH170" s="840"/>
      <c r="EI170" s="840"/>
      <c r="EJ170" s="840"/>
      <c r="EK170" s="840"/>
      <c r="EL170" s="840"/>
      <c r="EM170" s="840"/>
      <c r="EN170" s="840"/>
      <c r="EO170" s="840"/>
      <c r="EP170" s="840"/>
      <c r="EQ170" s="840"/>
      <c r="ER170" s="840"/>
      <c r="ES170" s="840"/>
      <c r="ET170" s="840"/>
      <c r="EU170" s="840"/>
      <c r="EV170" s="840"/>
      <c r="EW170" s="840"/>
      <c r="EX170" s="840"/>
      <c r="EY170" s="840"/>
      <c r="EZ170" s="840"/>
      <c r="FA170" s="840"/>
      <c r="FB170" s="840"/>
      <c r="FC170" s="840"/>
      <c r="FD170" s="840"/>
      <c r="FE170" s="840"/>
      <c r="FF170" s="840"/>
      <c r="FG170" s="840"/>
      <c r="FH170" s="840"/>
      <c r="FI170" s="840"/>
      <c r="FJ170" s="840"/>
      <c r="FK170" s="840"/>
      <c r="FL170" s="840"/>
      <c r="FM170" s="840"/>
      <c r="FN170" s="840"/>
      <c r="FO170" s="840"/>
      <c r="FP170" s="840"/>
      <c r="FQ170" s="840"/>
      <c r="FR170" s="840"/>
      <c r="FS170" s="878"/>
      <c r="FT170" s="839"/>
      <c r="FU170" s="840"/>
      <c r="FV170" s="840"/>
      <c r="FW170" s="840"/>
      <c r="FX170" s="840"/>
      <c r="FY170" s="840"/>
      <c r="FZ170" s="840"/>
      <c r="GA170" s="840"/>
      <c r="GB170" s="840"/>
      <c r="GC170" s="840"/>
      <c r="GD170" s="840"/>
      <c r="GE170" s="840"/>
      <c r="GF170" s="840"/>
      <c r="GG170" s="840"/>
      <c r="GH170" s="840"/>
      <c r="GI170" s="840"/>
      <c r="GJ170" s="878"/>
      <c r="GK170" s="839"/>
      <c r="GL170" s="840"/>
      <c r="GM170" s="840"/>
      <c r="GN170" s="840"/>
      <c r="GO170" s="840"/>
      <c r="GP170" s="840"/>
      <c r="GQ170" s="840"/>
      <c r="GR170" s="840"/>
      <c r="GS170" s="840"/>
      <c r="GT170" s="846"/>
      <c r="GU170" s="847"/>
      <c r="GV170" s="847"/>
      <c r="GW170" s="847"/>
      <c r="GX170" s="847"/>
      <c r="GY170" s="847"/>
      <c r="GZ170" s="847"/>
      <c r="HA170" s="847"/>
      <c r="HB170" s="847"/>
      <c r="HC170" s="847"/>
      <c r="HD170" s="847"/>
      <c r="HE170" s="847"/>
      <c r="HF170" s="847"/>
      <c r="HG170" s="847"/>
      <c r="HH170" s="847"/>
      <c r="HI170" s="847"/>
      <c r="HJ170" s="847"/>
      <c r="HK170" s="847"/>
      <c r="HL170" s="847"/>
      <c r="HM170" s="847"/>
      <c r="HN170" s="847"/>
      <c r="HO170" s="847"/>
      <c r="HP170" s="847"/>
      <c r="HQ170" s="847"/>
      <c r="HR170" s="847"/>
      <c r="HS170" s="847"/>
      <c r="HT170" s="847"/>
      <c r="HU170" s="847"/>
      <c r="HV170" s="847"/>
      <c r="HW170" s="847"/>
      <c r="HX170" s="847"/>
      <c r="HY170" s="847"/>
      <c r="HZ170" s="847"/>
      <c r="IA170" s="848"/>
      <c r="IB170" s="839"/>
      <c r="IC170" s="840"/>
      <c r="ID170" s="840"/>
      <c r="IE170" s="840"/>
      <c r="IF170" s="840"/>
      <c r="IG170" s="840"/>
      <c r="IH170" s="840"/>
      <c r="II170" s="840"/>
      <c r="IJ170" s="840"/>
      <c r="IK170" s="840"/>
      <c r="IL170" s="840"/>
      <c r="IM170" s="840"/>
      <c r="IN170" s="840"/>
      <c r="IO170" s="840"/>
      <c r="IP170" s="840"/>
      <c r="IQ170" s="840"/>
      <c r="IR170" s="840"/>
      <c r="IS170" s="846"/>
      <c r="IT170" s="847"/>
      <c r="IU170" s="847"/>
      <c r="IV170" s="847"/>
      <c r="IW170" s="847"/>
      <c r="IX170" s="847"/>
      <c r="IY170" s="847"/>
      <c r="IZ170" s="847"/>
      <c r="JA170" s="847"/>
      <c r="JB170" s="847"/>
      <c r="JC170" s="847"/>
      <c r="JD170" s="847"/>
      <c r="JE170" s="847"/>
      <c r="JF170" s="847"/>
      <c r="JG170" s="851"/>
      <c r="JH170" s="851"/>
      <c r="JI170" s="851"/>
      <c r="JJ170" s="851"/>
      <c r="JK170" s="851"/>
      <c r="JL170" s="851"/>
      <c r="JM170" s="872"/>
      <c r="JN170" s="872"/>
      <c r="JO170" s="872"/>
      <c r="JP170" s="872"/>
      <c r="JQ170" s="873"/>
      <c r="JR170" s="150"/>
      <c r="JS170" s="860"/>
      <c r="JT170" s="861"/>
      <c r="JU170" s="41"/>
      <c r="JV170" s="41"/>
      <c r="JW170" s="41"/>
      <c r="JX170" s="41"/>
      <c r="JY170" s="41"/>
      <c r="JZ170" s="41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 s="43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 s="44"/>
    </row>
    <row r="171" spans="2:401" ht="3.65" customHeight="1" x14ac:dyDescent="0.65">
      <c r="B171" s="27"/>
      <c r="C171" s="28"/>
      <c r="D171" s="714"/>
      <c r="E171" s="714"/>
      <c r="F171" s="714"/>
      <c r="G171" s="714"/>
      <c r="H171" s="714"/>
      <c r="I171" s="714"/>
      <c r="J171" s="714"/>
      <c r="K171" s="714"/>
      <c r="L171" s="714"/>
      <c r="M171" s="714"/>
      <c r="N171" s="714"/>
      <c r="O171" s="714"/>
      <c r="P171" s="714"/>
      <c r="Q171" s="714"/>
      <c r="R171" s="714"/>
      <c r="S171" s="714"/>
      <c r="T171" s="714"/>
      <c r="U171" s="714"/>
      <c r="V171" s="714"/>
      <c r="W171" s="714"/>
      <c r="X171" s="714"/>
      <c r="Y171" s="714"/>
      <c r="Z171" s="714"/>
      <c r="AA171" s="714"/>
      <c r="AB171" s="714"/>
      <c r="AC171" s="714"/>
      <c r="AD171" s="714"/>
      <c r="AE171" s="714"/>
      <c r="AF171" s="714"/>
      <c r="AG171" s="714"/>
      <c r="AH171" s="714"/>
      <c r="AI171" s="714"/>
      <c r="AJ171" s="714"/>
      <c r="AK171" s="714"/>
      <c r="AL171" s="714"/>
      <c r="AM171" s="714"/>
      <c r="AN171" s="714"/>
      <c r="AO171" s="714"/>
      <c r="AP171" s="714"/>
      <c r="AQ171" s="714"/>
      <c r="AR171" s="714"/>
      <c r="AS171" s="714"/>
      <c r="AT171" s="714"/>
      <c r="AU171" s="714"/>
      <c r="AV171" s="714"/>
      <c r="AW171" s="714"/>
      <c r="AX171" s="714"/>
      <c r="AY171" s="714"/>
      <c r="AZ171" s="86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 s="906"/>
      <c r="BT171" s="860"/>
      <c r="BU171" s="146"/>
      <c r="BV171" s="836" t="s">
        <v>124</v>
      </c>
      <c r="BW171" s="836"/>
      <c r="BX171" s="836"/>
      <c r="BY171" s="836"/>
      <c r="BZ171" s="836"/>
      <c r="CA171" s="836"/>
      <c r="CB171" s="836"/>
      <c r="CC171" s="908" t="e" cm="1">
        <f t="array" ref="CC171">LEFT(INDEX(_xlfn.TEXTSPLIT(L185," "),2),1)&amp;"."&amp;INDEX(_xlfn.TEXTSPLIT(L185," "),3)</f>
        <v>#REF!</v>
      </c>
      <c r="CD171" s="908"/>
      <c r="CE171" s="908"/>
      <c r="CF171" s="908"/>
      <c r="CG171" s="908"/>
      <c r="CH171" s="908"/>
      <c r="CI171" s="908"/>
      <c r="CJ171" s="908"/>
      <c r="CK171" s="908"/>
      <c r="CL171" s="909"/>
      <c r="CM171" s="835" t="s">
        <v>125</v>
      </c>
      <c r="CN171" s="836"/>
      <c r="CO171" s="836"/>
      <c r="CP171" s="836"/>
      <c r="CQ171" s="836"/>
      <c r="CR171" s="836"/>
      <c r="CS171" s="836"/>
      <c r="CT171" s="910">
        <f ca="1">TODAY()</f>
        <v>46318</v>
      </c>
      <c r="CU171" s="910"/>
      <c r="CV171" s="910"/>
      <c r="CW171" s="910"/>
      <c r="CX171" s="910"/>
      <c r="CY171" s="910"/>
      <c r="CZ171" s="910"/>
      <c r="DA171" s="910"/>
      <c r="DB171" s="910"/>
      <c r="DC171" s="911"/>
      <c r="DD171" s="203"/>
      <c r="DE171" s="203"/>
      <c r="DF171" s="203"/>
      <c r="DG171" s="926"/>
      <c r="DH171" s="926"/>
      <c r="DI171" s="926"/>
      <c r="DJ171" s="926"/>
      <c r="DK171" s="926"/>
      <c r="DL171" s="926"/>
      <c r="DM171" s="926"/>
      <c r="DN171" s="926"/>
      <c r="DO171" s="926"/>
      <c r="DP171" s="926"/>
      <c r="DQ171" s="926"/>
      <c r="DR171" s="203"/>
      <c r="DS171" s="203"/>
      <c r="DT171" s="203"/>
      <c r="DU171" s="916" t="s">
        <v>126</v>
      </c>
      <c r="DV171" s="917"/>
      <c r="DW171" s="917"/>
      <c r="DX171" s="917"/>
      <c r="DY171" s="917"/>
      <c r="DZ171" s="917"/>
      <c r="EA171" s="917"/>
      <c r="EB171" s="917"/>
      <c r="EC171" s="917"/>
      <c r="ED171" s="917"/>
      <c r="EE171" s="917"/>
      <c r="EF171" s="917"/>
      <c r="EG171" s="917"/>
      <c r="EH171" s="917"/>
      <c r="EI171" s="917"/>
      <c r="EJ171" s="917"/>
      <c r="EK171" s="917"/>
      <c r="EL171" s="917"/>
      <c r="EM171" s="917"/>
      <c r="EN171" s="917"/>
      <c r="EO171" s="917"/>
      <c r="EP171" s="917"/>
      <c r="EQ171" s="917"/>
      <c r="ER171" s="917"/>
      <c r="ES171" s="917"/>
      <c r="ET171" s="917"/>
      <c r="EU171" s="917"/>
      <c r="EV171" s="917"/>
      <c r="EW171" s="917"/>
      <c r="EX171" s="917"/>
      <c r="EY171" s="917"/>
      <c r="EZ171" s="917"/>
      <c r="FA171" s="917"/>
      <c r="FB171" s="917"/>
      <c r="FC171" s="917"/>
      <c r="FD171" s="917"/>
      <c r="FE171" s="917"/>
      <c r="FF171" s="917"/>
      <c r="FG171" s="917"/>
      <c r="FH171" s="917"/>
      <c r="FI171" s="917"/>
      <c r="FJ171" s="917"/>
      <c r="FK171" s="917"/>
      <c r="FL171" s="917"/>
      <c r="FM171" s="917"/>
      <c r="FN171" s="917"/>
      <c r="FO171" s="917"/>
      <c r="FP171" s="917"/>
      <c r="FQ171" s="917"/>
      <c r="FR171" s="917"/>
      <c r="FS171" s="918"/>
      <c r="FT171" s="835" t="s">
        <v>127</v>
      </c>
      <c r="FU171" s="836"/>
      <c r="FV171" s="836"/>
      <c r="FW171" s="836"/>
      <c r="FX171" s="836"/>
      <c r="FY171" s="836"/>
      <c r="FZ171" s="836"/>
      <c r="GA171" s="836"/>
      <c r="GB171" s="836"/>
      <c r="GC171" s="836" t="s">
        <v>128</v>
      </c>
      <c r="GD171" s="836"/>
      <c r="GE171" s="836"/>
      <c r="GF171" s="836"/>
      <c r="GG171" s="836"/>
      <c r="GH171" s="836"/>
      <c r="GI171" s="836"/>
      <c r="GJ171" s="876"/>
      <c r="GK171" s="835" t="s">
        <v>129</v>
      </c>
      <c r="GL171" s="836"/>
      <c r="GM171" s="836"/>
      <c r="GN171" s="836"/>
      <c r="GO171" s="836"/>
      <c r="GP171" s="836"/>
      <c r="GQ171" s="836"/>
      <c r="GR171" s="836"/>
      <c r="GS171" s="836"/>
      <c r="GT171" s="838"/>
      <c r="GU171" s="838"/>
      <c r="GV171" s="838"/>
      <c r="GW171" s="838"/>
      <c r="GX171" s="838"/>
      <c r="GY171" s="838"/>
      <c r="GZ171" s="838"/>
      <c r="HA171" s="838"/>
      <c r="HB171" s="842" t="s">
        <v>130</v>
      </c>
      <c r="HC171" s="842"/>
      <c r="HD171" s="842"/>
      <c r="HE171" s="842"/>
      <c r="HF171" s="842"/>
      <c r="HG171" s="842"/>
      <c r="HH171" s="842"/>
      <c r="HI171" s="842"/>
      <c r="HJ171" s="842"/>
      <c r="HK171" s="842"/>
      <c r="HL171" s="842"/>
      <c r="HM171" s="842"/>
      <c r="HN171" s="842"/>
      <c r="HO171" s="842"/>
      <c r="HP171" s="842"/>
      <c r="HQ171" s="842"/>
      <c r="HR171" s="842"/>
      <c r="HS171" s="842"/>
      <c r="HT171" s="842"/>
      <c r="HU171" s="842"/>
      <c r="HV171" s="842"/>
      <c r="HW171" s="842"/>
      <c r="HX171" s="842"/>
      <c r="HY171" s="842"/>
      <c r="HZ171" s="842"/>
      <c r="IA171" s="842"/>
      <c r="IB171" s="835" t="s">
        <v>131</v>
      </c>
      <c r="IC171" s="836"/>
      <c r="ID171" s="836"/>
      <c r="IE171" s="836"/>
      <c r="IF171" s="836"/>
      <c r="IG171" s="836"/>
      <c r="IH171" s="836"/>
      <c r="II171" s="836" t="s">
        <v>132</v>
      </c>
      <c r="IJ171" s="836"/>
      <c r="IK171" s="836"/>
      <c r="IL171" s="836"/>
      <c r="IM171" s="836"/>
      <c r="IN171" s="836"/>
      <c r="IO171" s="836"/>
      <c r="IP171" s="836"/>
      <c r="IQ171" s="836"/>
      <c r="IR171" s="876"/>
      <c r="IS171" s="837" t="s">
        <v>133</v>
      </c>
      <c r="IT171" s="838"/>
      <c r="IU171" s="838"/>
      <c r="IV171" s="838"/>
      <c r="IW171" s="838"/>
      <c r="IX171" s="838"/>
      <c r="IY171" s="838"/>
      <c r="IZ171" s="838"/>
      <c r="JA171" s="842">
        <v>1</v>
      </c>
      <c r="JB171" s="842"/>
      <c r="JC171" s="842"/>
      <c r="JD171" s="842"/>
      <c r="JE171" s="842"/>
      <c r="JF171" s="842"/>
      <c r="JG171" s="851"/>
      <c r="JH171" s="851"/>
      <c r="JI171" s="851"/>
      <c r="JJ171" s="851"/>
      <c r="JK171" s="851"/>
      <c r="JL171" s="851"/>
      <c r="JM171" s="872"/>
      <c r="JN171" s="872"/>
      <c r="JO171" s="872"/>
      <c r="JP171" s="872"/>
      <c r="JQ171" s="873"/>
      <c r="JR171" s="150"/>
      <c r="JS171" s="860"/>
      <c r="JT171" s="861"/>
      <c r="JU171" s="41"/>
      <c r="JV171" s="41"/>
      <c r="JW171" s="41"/>
      <c r="JX171" s="41"/>
      <c r="JY171" s="41"/>
      <c r="JZ171" s="4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 s="43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 s="44"/>
    </row>
    <row r="172" spans="2:401" ht="3.65" customHeight="1" x14ac:dyDescent="0.65">
      <c r="B172" s="27"/>
      <c r="C172" s="28"/>
      <c r="D172" s="714"/>
      <c r="E172" s="714"/>
      <c r="F172" s="714"/>
      <c r="G172" s="714"/>
      <c r="H172" s="714"/>
      <c r="I172" s="714"/>
      <c r="J172" s="714"/>
      <c r="K172" s="714"/>
      <c r="L172" s="714"/>
      <c r="M172" s="714"/>
      <c r="N172" s="714"/>
      <c r="O172" s="714"/>
      <c r="P172" s="714"/>
      <c r="Q172" s="714"/>
      <c r="R172" s="714"/>
      <c r="S172" s="714"/>
      <c r="T172" s="714"/>
      <c r="U172" s="714"/>
      <c r="V172" s="714"/>
      <c r="W172" s="714"/>
      <c r="X172" s="714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AI172" s="714"/>
      <c r="AJ172" s="714"/>
      <c r="AK172" s="714"/>
      <c r="AL172" s="714"/>
      <c r="AM172" s="714"/>
      <c r="AN172" s="714"/>
      <c r="AO172" s="714"/>
      <c r="AP172" s="714"/>
      <c r="AQ172" s="714"/>
      <c r="AR172" s="714"/>
      <c r="AS172" s="714"/>
      <c r="AT172" s="714"/>
      <c r="AU172" s="714"/>
      <c r="AV172" s="714"/>
      <c r="AW172" s="714"/>
      <c r="AX172" s="714"/>
      <c r="AY172" s="714"/>
      <c r="AZ172" s="86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 s="906"/>
      <c r="BT172" s="860"/>
      <c r="BU172" s="146"/>
      <c r="BV172" s="838"/>
      <c r="BW172" s="838"/>
      <c r="BX172" s="838"/>
      <c r="BY172" s="838"/>
      <c r="BZ172" s="838"/>
      <c r="CA172" s="838"/>
      <c r="CB172" s="838"/>
      <c r="CC172" s="849"/>
      <c r="CD172" s="849"/>
      <c r="CE172" s="849"/>
      <c r="CF172" s="849"/>
      <c r="CG172" s="849"/>
      <c r="CH172" s="849"/>
      <c r="CI172" s="849"/>
      <c r="CJ172" s="849"/>
      <c r="CK172" s="849"/>
      <c r="CL172" s="857"/>
      <c r="CM172" s="837"/>
      <c r="CN172" s="838"/>
      <c r="CO172" s="838"/>
      <c r="CP172" s="838"/>
      <c r="CQ172" s="838"/>
      <c r="CR172" s="838"/>
      <c r="CS172" s="838"/>
      <c r="CT172" s="912"/>
      <c r="CU172" s="912"/>
      <c r="CV172" s="912"/>
      <c r="CW172" s="912"/>
      <c r="CX172" s="912"/>
      <c r="CY172" s="912"/>
      <c r="CZ172" s="912"/>
      <c r="DA172" s="912"/>
      <c r="DB172" s="912"/>
      <c r="DC172" s="913"/>
      <c r="DD172" s="203"/>
      <c r="DE172" s="203"/>
      <c r="DF172" s="203"/>
      <c r="DG172" s="926"/>
      <c r="DH172" s="926"/>
      <c r="DI172" s="926"/>
      <c r="DJ172" s="926"/>
      <c r="DK172" s="926"/>
      <c r="DL172" s="926"/>
      <c r="DM172" s="926"/>
      <c r="DN172" s="926"/>
      <c r="DO172" s="926"/>
      <c r="DP172" s="926"/>
      <c r="DQ172" s="926"/>
      <c r="DR172" s="203"/>
      <c r="DS172" s="203"/>
      <c r="DT172" s="203"/>
      <c r="DU172" s="919"/>
      <c r="DV172" s="920"/>
      <c r="DW172" s="920"/>
      <c r="DX172" s="920"/>
      <c r="DY172" s="920"/>
      <c r="DZ172" s="920"/>
      <c r="EA172" s="920"/>
      <c r="EB172" s="920"/>
      <c r="EC172" s="920"/>
      <c r="ED172" s="920"/>
      <c r="EE172" s="920"/>
      <c r="EF172" s="920"/>
      <c r="EG172" s="920"/>
      <c r="EH172" s="920"/>
      <c r="EI172" s="920"/>
      <c r="EJ172" s="920"/>
      <c r="EK172" s="920"/>
      <c r="EL172" s="920"/>
      <c r="EM172" s="920"/>
      <c r="EN172" s="920"/>
      <c r="EO172" s="920"/>
      <c r="EP172" s="920"/>
      <c r="EQ172" s="920"/>
      <c r="ER172" s="920"/>
      <c r="ES172" s="920"/>
      <c r="ET172" s="920"/>
      <c r="EU172" s="920"/>
      <c r="EV172" s="920"/>
      <c r="EW172" s="920"/>
      <c r="EX172" s="920"/>
      <c r="EY172" s="920"/>
      <c r="EZ172" s="920"/>
      <c r="FA172" s="920"/>
      <c r="FB172" s="920"/>
      <c r="FC172" s="920"/>
      <c r="FD172" s="920"/>
      <c r="FE172" s="920"/>
      <c r="FF172" s="920"/>
      <c r="FG172" s="920"/>
      <c r="FH172" s="920"/>
      <c r="FI172" s="920"/>
      <c r="FJ172" s="920"/>
      <c r="FK172" s="920"/>
      <c r="FL172" s="920"/>
      <c r="FM172" s="920"/>
      <c r="FN172" s="920"/>
      <c r="FO172" s="920"/>
      <c r="FP172" s="920"/>
      <c r="FQ172" s="920"/>
      <c r="FR172" s="920"/>
      <c r="FS172" s="921"/>
      <c r="FT172" s="837"/>
      <c r="FU172" s="838"/>
      <c r="FV172" s="838"/>
      <c r="FW172" s="838"/>
      <c r="FX172" s="838"/>
      <c r="FY172" s="838"/>
      <c r="FZ172" s="838"/>
      <c r="GA172" s="838"/>
      <c r="GB172" s="838"/>
      <c r="GC172" s="838"/>
      <c r="GD172" s="838"/>
      <c r="GE172" s="838"/>
      <c r="GF172" s="838"/>
      <c r="GG172" s="838"/>
      <c r="GH172" s="838"/>
      <c r="GI172" s="838"/>
      <c r="GJ172" s="877"/>
      <c r="GK172" s="837"/>
      <c r="GL172" s="838"/>
      <c r="GM172" s="838"/>
      <c r="GN172" s="838"/>
      <c r="GO172" s="838"/>
      <c r="GP172" s="838"/>
      <c r="GQ172" s="838"/>
      <c r="GR172" s="838"/>
      <c r="GS172" s="838"/>
      <c r="GT172" s="838"/>
      <c r="GU172" s="838"/>
      <c r="GV172" s="838"/>
      <c r="GW172" s="838"/>
      <c r="GX172" s="838"/>
      <c r="GY172" s="838"/>
      <c r="GZ172" s="838"/>
      <c r="HA172" s="838"/>
      <c r="HB172" s="838"/>
      <c r="HC172" s="838"/>
      <c r="HD172" s="838"/>
      <c r="HE172" s="838"/>
      <c r="HF172" s="838"/>
      <c r="HG172" s="838"/>
      <c r="HH172" s="838"/>
      <c r="HI172" s="838"/>
      <c r="HJ172" s="838"/>
      <c r="HK172" s="838"/>
      <c r="HL172" s="838"/>
      <c r="HM172" s="838"/>
      <c r="HN172" s="838"/>
      <c r="HO172" s="838"/>
      <c r="HP172" s="838"/>
      <c r="HQ172" s="838"/>
      <c r="HR172" s="838"/>
      <c r="HS172" s="838"/>
      <c r="HT172" s="838"/>
      <c r="HU172" s="838"/>
      <c r="HV172" s="838"/>
      <c r="HW172" s="838"/>
      <c r="HX172" s="838"/>
      <c r="HY172" s="838"/>
      <c r="HZ172" s="838"/>
      <c r="IA172" s="838"/>
      <c r="IB172" s="837"/>
      <c r="IC172" s="838"/>
      <c r="ID172" s="838"/>
      <c r="IE172" s="838"/>
      <c r="IF172" s="838"/>
      <c r="IG172" s="838"/>
      <c r="IH172" s="838"/>
      <c r="II172" s="838"/>
      <c r="IJ172" s="838"/>
      <c r="IK172" s="838"/>
      <c r="IL172" s="838"/>
      <c r="IM172" s="838"/>
      <c r="IN172" s="838"/>
      <c r="IO172" s="838"/>
      <c r="IP172" s="838"/>
      <c r="IQ172" s="838"/>
      <c r="IR172" s="877"/>
      <c r="IS172" s="837"/>
      <c r="IT172" s="838"/>
      <c r="IU172" s="838"/>
      <c r="IV172" s="838"/>
      <c r="IW172" s="838"/>
      <c r="IX172" s="838"/>
      <c r="IY172" s="838"/>
      <c r="IZ172" s="838"/>
      <c r="JA172" s="838"/>
      <c r="JB172" s="838"/>
      <c r="JC172" s="838"/>
      <c r="JD172" s="838"/>
      <c r="JE172" s="838"/>
      <c r="JF172" s="838"/>
      <c r="JG172" s="851" t="s">
        <v>134</v>
      </c>
      <c r="JH172" s="851"/>
      <c r="JI172" s="851"/>
      <c r="JJ172" s="851"/>
      <c r="JK172" s="851"/>
      <c r="JL172" s="851"/>
      <c r="JM172" s="872" t="b">
        <v>0</v>
      </c>
      <c r="JN172" s="872"/>
      <c r="JO172" s="872"/>
      <c r="JP172" s="872"/>
      <c r="JQ172" s="873"/>
      <c r="JR172" s="150"/>
      <c r="JS172" s="860"/>
      <c r="JT172" s="861"/>
      <c r="JU172" s="41"/>
      <c r="JV172" s="41"/>
      <c r="JW172" s="41"/>
      <c r="JX172" s="41"/>
      <c r="JY172" s="41"/>
      <c r="JZ172" s="41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 s="43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 s="44"/>
    </row>
    <row r="173" spans="2:401" ht="3.65" customHeight="1" x14ac:dyDescent="0.65">
      <c r="B173" s="27"/>
      <c r="C173" s="28"/>
      <c r="D173" s="714"/>
      <c r="E173" s="714"/>
      <c r="F173" s="714"/>
      <c r="G173" s="714"/>
      <c r="H173" s="714"/>
      <c r="I173" s="714"/>
      <c r="J173" s="714"/>
      <c r="K173" s="714"/>
      <c r="L173" s="714"/>
      <c r="M173" s="714"/>
      <c r="N173" s="714"/>
      <c r="O173" s="714"/>
      <c r="P173" s="714"/>
      <c r="Q173" s="714"/>
      <c r="R173" s="714"/>
      <c r="S173" s="714"/>
      <c r="T173" s="714"/>
      <c r="U173" s="714"/>
      <c r="V173" s="714"/>
      <c r="W173" s="714"/>
      <c r="X173" s="714"/>
      <c r="Y173" s="714"/>
      <c r="Z173" s="714"/>
      <c r="AA173" s="714"/>
      <c r="AB173" s="714"/>
      <c r="AC173" s="714"/>
      <c r="AD173" s="714"/>
      <c r="AE173" s="714"/>
      <c r="AF173" s="714"/>
      <c r="AG173" s="714"/>
      <c r="AH173" s="714"/>
      <c r="AI173" s="714"/>
      <c r="AJ173" s="714"/>
      <c r="AK173" s="714"/>
      <c r="AL173" s="714"/>
      <c r="AM173" s="714"/>
      <c r="AN173" s="714"/>
      <c r="AO173" s="714"/>
      <c r="AP173" s="714"/>
      <c r="AQ173" s="714"/>
      <c r="AR173" s="714"/>
      <c r="AS173" s="714"/>
      <c r="AT173" s="714"/>
      <c r="AU173" s="714"/>
      <c r="AV173" s="714"/>
      <c r="AW173" s="714"/>
      <c r="AX173" s="714"/>
      <c r="AY173" s="714"/>
      <c r="AZ173" s="86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 s="906"/>
      <c r="BT173" s="860"/>
      <c r="BU173" s="146"/>
      <c r="BV173" s="838"/>
      <c r="BW173" s="838"/>
      <c r="BX173" s="838"/>
      <c r="BY173" s="838"/>
      <c r="BZ173" s="838"/>
      <c r="CA173" s="838"/>
      <c r="CB173" s="838"/>
      <c r="CC173" s="849"/>
      <c r="CD173" s="849"/>
      <c r="CE173" s="849"/>
      <c r="CF173" s="849"/>
      <c r="CG173" s="849"/>
      <c r="CH173" s="849"/>
      <c r="CI173" s="849"/>
      <c r="CJ173" s="849"/>
      <c r="CK173" s="849"/>
      <c r="CL173" s="857"/>
      <c r="CM173" s="837"/>
      <c r="CN173" s="838"/>
      <c r="CO173" s="838"/>
      <c r="CP173" s="838"/>
      <c r="CQ173" s="838"/>
      <c r="CR173" s="838"/>
      <c r="CS173" s="838"/>
      <c r="CT173" s="912"/>
      <c r="CU173" s="912"/>
      <c r="CV173" s="912"/>
      <c r="CW173" s="912"/>
      <c r="CX173" s="912"/>
      <c r="CY173" s="912"/>
      <c r="CZ173" s="912"/>
      <c r="DA173" s="912"/>
      <c r="DB173" s="912"/>
      <c r="DC173" s="913"/>
      <c r="DD173" s="203"/>
      <c r="DE173" s="203"/>
      <c r="DF173" s="203"/>
      <c r="DG173" s="926"/>
      <c r="DH173" s="926"/>
      <c r="DI173" s="926"/>
      <c r="DJ173" s="926"/>
      <c r="DK173" s="926"/>
      <c r="DL173" s="926"/>
      <c r="DM173" s="926"/>
      <c r="DN173" s="926"/>
      <c r="DO173" s="926"/>
      <c r="DP173" s="926"/>
      <c r="DQ173" s="926"/>
      <c r="DR173" s="203"/>
      <c r="DS173" s="203"/>
      <c r="DT173" s="203"/>
      <c r="DU173" s="919"/>
      <c r="DV173" s="920"/>
      <c r="DW173" s="920"/>
      <c r="DX173" s="920"/>
      <c r="DY173" s="920"/>
      <c r="DZ173" s="920"/>
      <c r="EA173" s="920"/>
      <c r="EB173" s="920"/>
      <c r="EC173" s="920"/>
      <c r="ED173" s="920"/>
      <c r="EE173" s="920"/>
      <c r="EF173" s="920"/>
      <c r="EG173" s="920"/>
      <c r="EH173" s="920"/>
      <c r="EI173" s="920"/>
      <c r="EJ173" s="920"/>
      <c r="EK173" s="920"/>
      <c r="EL173" s="920"/>
      <c r="EM173" s="920"/>
      <c r="EN173" s="920"/>
      <c r="EO173" s="920"/>
      <c r="EP173" s="920"/>
      <c r="EQ173" s="920"/>
      <c r="ER173" s="920"/>
      <c r="ES173" s="920"/>
      <c r="ET173" s="920"/>
      <c r="EU173" s="920"/>
      <c r="EV173" s="920"/>
      <c r="EW173" s="920"/>
      <c r="EX173" s="920"/>
      <c r="EY173" s="920"/>
      <c r="EZ173" s="920"/>
      <c r="FA173" s="920"/>
      <c r="FB173" s="920"/>
      <c r="FC173" s="920"/>
      <c r="FD173" s="920"/>
      <c r="FE173" s="920"/>
      <c r="FF173" s="920"/>
      <c r="FG173" s="920"/>
      <c r="FH173" s="920"/>
      <c r="FI173" s="920"/>
      <c r="FJ173" s="920"/>
      <c r="FK173" s="920"/>
      <c r="FL173" s="920"/>
      <c r="FM173" s="920"/>
      <c r="FN173" s="920"/>
      <c r="FO173" s="920"/>
      <c r="FP173" s="920"/>
      <c r="FQ173" s="920"/>
      <c r="FR173" s="920"/>
      <c r="FS173" s="921"/>
      <c r="FT173" s="837"/>
      <c r="FU173" s="838"/>
      <c r="FV173" s="838"/>
      <c r="FW173" s="838"/>
      <c r="FX173" s="838"/>
      <c r="FY173" s="838"/>
      <c r="FZ173" s="838"/>
      <c r="GA173" s="838"/>
      <c r="GB173" s="838"/>
      <c r="GC173" s="838"/>
      <c r="GD173" s="838"/>
      <c r="GE173" s="838"/>
      <c r="GF173" s="838"/>
      <c r="GG173" s="838"/>
      <c r="GH173" s="838"/>
      <c r="GI173" s="838"/>
      <c r="GJ173" s="877"/>
      <c r="GK173" s="837"/>
      <c r="GL173" s="838"/>
      <c r="GM173" s="838"/>
      <c r="GN173" s="838"/>
      <c r="GO173" s="838"/>
      <c r="GP173" s="838"/>
      <c r="GQ173" s="838"/>
      <c r="GR173" s="838"/>
      <c r="GS173" s="838"/>
      <c r="GT173" s="838"/>
      <c r="GU173" s="838"/>
      <c r="GV173" s="838"/>
      <c r="GW173" s="838"/>
      <c r="GX173" s="838"/>
      <c r="GY173" s="838"/>
      <c r="GZ173" s="838"/>
      <c r="HA173" s="838"/>
      <c r="HB173" s="838"/>
      <c r="HC173" s="838"/>
      <c r="HD173" s="838"/>
      <c r="HE173" s="838"/>
      <c r="HF173" s="838"/>
      <c r="HG173" s="838"/>
      <c r="HH173" s="838"/>
      <c r="HI173" s="838"/>
      <c r="HJ173" s="838"/>
      <c r="HK173" s="838"/>
      <c r="HL173" s="838"/>
      <c r="HM173" s="838"/>
      <c r="HN173" s="838"/>
      <c r="HO173" s="838"/>
      <c r="HP173" s="838"/>
      <c r="HQ173" s="838"/>
      <c r="HR173" s="838"/>
      <c r="HS173" s="838"/>
      <c r="HT173" s="838"/>
      <c r="HU173" s="838"/>
      <c r="HV173" s="838"/>
      <c r="HW173" s="838"/>
      <c r="HX173" s="838"/>
      <c r="HY173" s="838"/>
      <c r="HZ173" s="838"/>
      <c r="IA173" s="838"/>
      <c r="IB173" s="837"/>
      <c r="IC173" s="838"/>
      <c r="ID173" s="838"/>
      <c r="IE173" s="838"/>
      <c r="IF173" s="838"/>
      <c r="IG173" s="838"/>
      <c r="IH173" s="838"/>
      <c r="II173" s="838"/>
      <c r="IJ173" s="838"/>
      <c r="IK173" s="838"/>
      <c r="IL173" s="838"/>
      <c r="IM173" s="838"/>
      <c r="IN173" s="838"/>
      <c r="IO173" s="838"/>
      <c r="IP173" s="838"/>
      <c r="IQ173" s="838"/>
      <c r="IR173" s="877"/>
      <c r="IS173" s="837"/>
      <c r="IT173" s="838"/>
      <c r="IU173" s="838"/>
      <c r="IV173" s="838"/>
      <c r="IW173" s="838"/>
      <c r="IX173" s="838"/>
      <c r="IY173" s="838"/>
      <c r="IZ173" s="838"/>
      <c r="JA173" s="838"/>
      <c r="JB173" s="838"/>
      <c r="JC173" s="838"/>
      <c r="JD173" s="838"/>
      <c r="JE173" s="838"/>
      <c r="JF173" s="838"/>
      <c r="JG173" s="851"/>
      <c r="JH173" s="851"/>
      <c r="JI173" s="851"/>
      <c r="JJ173" s="851"/>
      <c r="JK173" s="851"/>
      <c r="JL173" s="851"/>
      <c r="JM173" s="872"/>
      <c r="JN173" s="872"/>
      <c r="JO173" s="872"/>
      <c r="JP173" s="872"/>
      <c r="JQ173" s="873"/>
      <c r="JR173" s="150"/>
      <c r="JS173" s="860"/>
      <c r="JT173" s="861"/>
      <c r="JU173" s="41"/>
      <c r="JV173" s="41"/>
      <c r="JW173" s="41"/>
      <c r="JX173" s="41"/>
      <c r="JY173" s="41"/>
      <c r="JZ173" s="41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 s="4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 s="44"/>
    </row>
    <row r="174" spans="2:401" ht="3.65" customHeight="1" x14ac:dyDescent="0.65">
      <c r="B174" s="27"/>
      <c r="C174" s="28"/>
      <c r="D174" s="714"/>
      <c r="E174" s="714"/>
      <c r="F174" s="714"/>
      <c r="G174" s="714"/>
      <c r="H174" s="714"/>
      <c r="I174" s="714"/>
      <c r="J174" s="714"/>
      <c r="K174" s="714"/>
      <c r="L174" s="714"/>
      <c r="M174" s="714"/>
      <c r="N174" s="714"/>
      <c r="O174" s="714"/>
      <c r="P174" s="714"/>
      <c r="Q174" s="714"/>
      <c r="R174" s="714"/>
      <c r="S174" s="714"/>
      <c r="T174" s="714"/>
      <c r="U174" s="714"/>
      <c r="V174" s="714"/>
      <c r="W174" s="714"/>
      <c r="X174" s="714"/>
      <c r="Y174" s="714"/>
      <c r="Z174" s="714"/>
      <c r="AA174" s="714"/>
      <c r="AB174" s="714"/>
      <c r="AC174" s="714"/>
      <c r="AD174" s="714"/>
      <c r="AE174" s="714"/>
      <c r="AF174" s="714"/>
      <c r="AG174" s="714"/>
      <c r="AH174" s="714"/>
      <c r="AI174" s="714"/>
      <c r="AJ174" s="714"/>
      <c r="AK174" s="714"/>
      <c r="AL174" s="714"/>
      <c r="AM174" s="714"/>
      <c r="AN174" s="714"/>
      <c r="AO174" s="714"/>
      <c r="AP174" s="714"/>
      <c r="AQ174" s="714"/>
      <c r="AR174" s="714"/>
      <c r="AS174" s="714"/>
      <c r="AT174" s="714"/>
      <c r="AU174" s="714"/>
      <c r="AV174" s="714"/>
      <c r="AW174" s="714"/>
      <c r="AX174" s="714"/>
      <c r="AY174" s="714"/>
      <c r="AZ174" s="86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 s="906"/>
      <c r="BT174" s="860"/>
      <c r="BU174" s="146"/>
      <c r="BV174" s="840"/>
      <c r="BW174" s="840"/>
      <c r="BX174" s="840"/>
      <c r="BY174" s="840"/>
      <c r="BZ174" s="840"/>
      <c r="CA174" s="840"/>
      <c r="CB174" s="840"/>
      <c r="CC174" s="858"/>
      <c r="CD174" s="858"/>
      <c r="CE174" s="858"/>
      <c r="CF174" s="858"/>
      <c r="CG174" s="858"/>
      <c r="CH174" s="858"/>
      <c r="CI174" s="858"/>
      <c r="CJ174" s="858"/>
      <c r="CK174" s="858"/>
      <c r="CL174" s="859"/>
      <c r="CM174" s="839"/>
      <c r="CN174" s="840"/>
      <c r="CO174" s="840"/>
      <c r="CP174" s="840"/>
      <c r="CQ174" s="840"/>
      <c r="CR174" s="840"/>
      <c r="CS174" s="840"/>
      <c r="CT174" s="914"/>
      <c r="CU174" s="914"/>
      <c r="CV174" s="914"/>
      <c r="CW174" s="914"/>
      <c r="CX174" s="914"/>
      <c r="CY174" s="914"/>
      <c r="CZ174" s="914"/>
      <c r="DA174" s="914"/>
      <c r="DB174" s="914"/>
      <c r="DC174" s="915"/>
      <c r="DD174" s="203"/>
      <c r="DE174" s="203"/>
      <c r="DF174" s="203"/>
      <c r="DG174" s="927"/>
      <c r="DH174" s="927"/>
      <c r="DI174" s="927"/>
      <c r="DJ174" s="927"/>
      <c r="DK174" s="927"/>
      <c r="DL174" s="927"/>
      <c r="DM174" s="927"/>
      <c r="DN174" s="927"/>
      <c r="DO174" s="927"/>
      <c r="DP174" s="927"/>
      <c r="DQ174" s="927"/>
      <c r="DR174" s="203"/>
      <c r="DS174" s="203"/>
      <c r="DT174" s="203"/>
      <c r="DU174" s="922"/>
      <c r="DV174" s="923"/>
      <c r="DW174" s="923"/>
      <c r="DX174" s="923"/>
      <c r="DY174" s="923"/>
      <c r="DZ174" s="923"/>
      <c r="EA174" s="923"/>
      <c r="EB174" s="923"/>
      <c r="EC174" s="923"/>
      <c r="ED174" s="923"/>
      <c r="EE174" s="923"/>
      <c r="EF174" s="923"/>
      <c r="EG174" s="923"/>
      <c r="EH174" s="923"/>
      <c r="EI174" s="923"/>
      <c r="EJ174" s="923"/>
      <c r="EK174" s="923"/>
      <c r="EL174" s="923"/>
      <c r="EM174" s="923"/>
      <c r="EN174" s="923"/>
      <c r="EO174" s="923"/>
      <c r="EP174" s="923"/>
      <c r="EQ174" s="923"/>
      <c r="ER174" s="923"/>
      <c r="ES174" s="923"/>
      <c r="ET174" s="923"/>
      <c r="EU174" s="923"/>
      <c r="EV174" s="923"/>
      <c r="EW174" s="923"/>
      <c r="EX174" s="923"/>
      <c r="EY174" s="923"/>
      <c r="EZ174" s="923"/>
      <c r="FA174" s="923"/>
      <c r="FB174" s="923"/>
      <c r="FC174" s="923"/>
      <c r="FD174" s="923"/>
      <c r="FE174" s="923"/>
      <c r="FF174" s="923"/>
      <c r="FG174" s="923"/>
      <c r="FH174" s="923"/>
      <c r="FI174" s="923"/>
      <c r="FJ174" s="923"/>
      <c r="FK174" s="923"/>
      <c r="FL174" s="923"/>
      <c r="FM174" s="923"/>
      <c r="FN174" s="923"/>
      <c r="FO174" s="923"/>
      <c r="FP174" s="923"/>
      <c r="FQ174" s="923"/>
      <c r="FR174" s="923"/>
      <c r="FS174" s="924"/>
      <c r="FT174" s="839"/>
      <c r="FU174" s="840"/>
      <c r="FV174" s="840"/>
      <c r="FW174" s="840"/>
      <c r="FX174" s="840"/>
      <c r="FY174" s="840"/>
      <c r="FZ174" s="840"/>
      <c r="GA174" s="840"/>
      <c r="GB174" s="840"/>
      <c r="GC174" s="840"/>
      <c r="GD174" s="840"/>
      <c r="GE174" s="840"/>
      <c r="GF174" s="840"/>
      <c r="GG174" s="840"/>
      <c r="GH174" s="840"/>
      <c r="GI174" s="840"/>
      <c r="GJ174" s="878"/>
      <c r="GK174" s="839"/>
      <c r="GL174" s="840"/>
      <c r="GM174" s="840"/>
      <c r="GN174" s="840"/>
      <c r="GO174" s="840"/>
      <c r="GP174" s="840"/>
      <c r="GQ174" s="840"/>
      <c r="GR174" s="840"/>
      <c r="GS174" s="840"/>
      <c r="GT174" s="840"/>
      <c r="GU174" s="840"/>
      <c r="GV174" s="840"/>
      <c r="GW174" s="840"/>
      <c r="GX174" s="840"/>
      <c r="GY174" s="840"/>
      <c r="GZ174" s="840"/>
      <c r="HA174" s="840"/>
      <c r="HB174" s="840"/>
      <c r="HC174" s="840"/>
      <c r="HD174" s="840"/>
      <c r="HE174" s="840"/>
      <c r="HF174" s="840"/>
      <c r="HG174" s="840"/>
      <c r="HH174" s="840"/>
      <c r="HI174" s="840"/>
      <c r="HJ174" s="840"/>
      <c r="HK174" s="840"/>
      <c r="HL174" s="840"/>
      <c r="HM174" s="840"/>
      <c r="HN174" s="840"/>
      <c r="HO174" s="840"/>
      <c r="HP174" s="840"/>
      <c r="HQ174" s="840"/>
      <c r="HR174" s="840"/>
      <c r="HS174" s="840"/>
      <c r="HT174" s="840"/>
      <c r="HU174" s="840"/>
      <c r="HV174" s="840"/>
      <c r="HW174" s="840"/>
      <c r="HX174" s="840"/>
      <c r="HY174" s="840"/>
      <c r="HZ174" s="840"/>
      <c r="IA174" s="840"/>
      <c r="IB174" s="839"/>
      <c r="IC174" s="840"/>
      <c r="ID174" s="840"/>
      <c r="IE174" s="840"/>
      <c r="IF174" s="840"/>
      <c r="IG174" s="840"/>
      <c r="IH174" s="840"/>
      <c r="II174" s="840"/>
      <c r="IJ174" s="840"/>
      <c r="IK174" s="840"/>
      <c r="IL174" s="840"/>
      <c r="IM174" s="840"/>
      <c r="IN174" s="840"/>
      <c r="IO174" s="840"/>
      <c r="IP174" s="840"/>
      <c r="IQ174" s="840"/>
      <c r="IR174" s="878"/>
      <c r="IS174" s="839"/>
      <c r="IT174" s="840"/>
      <c r="IU174" s="840"/>
      <c r="IV174" s="840"/>
      <c r="IW174" s="840"/>
      <c r="IX174" s="840"/>
      <c r="IY174" s="840"/>
      <c r="IZ174" s="840"/>
      <c r="JA174" s="838"/>
      <c r="JB174" s="838"/>
      <c r="JC174" s="838"/>
      <c r="JD174" s="838"/>
      <c r="JE174" s="838"/>
      <c r="JF174" s="838"/>
      <c r="JG174" s="852"/>
      <c r="JH174" s="852"/>
      <c r="JI174" s="852"/>
      <c r="JJ174" s="852"/>
      <c r="JK174" s="852"/>
      <c r="JL174" s="852"/>
      <c r="JM174" s="874"/>
      <c r="JN174" s="874"/>
      <c r="JO174" s="874"/>
      <c r="JP174" s="874"/>
      <c r="JQ174" s="875"/>
      <c r="JR174" s="150"/>
      <c r="JS174" s="860"/>
      <c r="JT174" s="861"/>
      <c r="JU174" s="41"/>
      <c r="JV174" s="41"/>
      <c r="JW174" s="41"/>
      <c r="JX174" s="41"/>
      <c r="JY174" s="41"/>
      <c r="JZ174" s="41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 s="43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 s="44"/>
    </row>
    <row r="175" spans="2:401" ht="3.65" customHeight="1" x14ac:dyDescent="0.65">
      <c r="B175" s="27"/>
      <c r="C175" s="28"/>
      <c r="D175" s="714"/>
      <c r="E175" s="714"/>
      <c r="F175" s="714"/>
      <c r="G175" s="714"/>
      <c r="H175" s="714"/>
      <c r="I175" s="714"/>
      <c r="J175" s="714"/>
      <c r="K175" s="714"/>
      <c r="L175" s="714"/>
      <c r="M175" s="714"/>
      <c r="N175" s="714"/>
      <c r="O175" s="714"/>
      <c r="P175" s="714"/>
      <c r="Q175" s="714"/>
      <c r="R175" s="714"/>
      <c r="S175" s="714"/>
      <c r="T175" s="714"/>
      <c r="U175" s="714"/>
      <c r="V175" s="714"/>
      <c r="W175" s="714"/>
      <c r="X175" s="714"/>
      <c r="Y175" s="714"/>
      <c r="Z175" s="714"/>
      <c r="AA175" s="714"/>
      <c r="AB175" s="714"/>
      <c r="AC175" s="714"/>
      <c r="AD175" s="714"/>
      <c r="AE175" s="714"/>
      <c r="AF175" s="714"/>
      <c r="AG175" s="714"/>
      <c r="AH175" s="714"/>
      <c r="AI175" s="714"/>
      <c r="AJ175" s="714"/>
      <c r="AK175" s="714"/>
      <c r="AL175" s="714"/>
      <c r="AM175" s="714"/>
      <c r="AN175" s="714"/>
      <c r="AO175" s="714"/>
      <c r="AP175" s="714"/>
      <c r="AQ175" s="714"/>
      <c r="AR175" s="714"/>
      <c r="AS175" s="714"/>
      <c r="AT175" s="714"/>
      <c r="AU175" s="714"/>
      <c r="AV175" s="714"/>
      <c r="AW175" s="714"/>
      <c r="AX175" s="714"/>
      <c r="AY175" s="714"/>
      <c r="AZ175" s="86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 s="830"/>
      <c r="BT175" s="809"/>
      <c r="BU175" s="809"/>
      <c r="BV175" s="206"/>
      <c r="BW175" s="206"/>
      <c r="BX175" s="206"/>
      <c r="BY175" s="206"/>
      <c r="BZ175" s="206"/>
      <c r="CA175" s="206"/>
      <c r="CB175" s="206"/>
      <c r="CC175" s="833" t="e" vm="12">
        <v>#VALUE!</v>
      </c>
      <c r="CD175" s="833"/>
      <c r="CE175" s="206"/>
      <c r="CF175" s="206"/>
      <c r="CG175" s="206"/>
      <c r="CH175" s="206"/>
      <c r="CI175" s="206"/>
      <c r="CJ175" s="206"/>
      <c r="CK175" s="206"/>
      <c r="CL175" s="207"/>
      <c r="CM175" s="208"/>
      <c r="CN175" s="206"/>
      <c r="CO175" s="206"/>
      <c r="CP175" s="206"/>
      <c r="CQ175" s="206"/>
      <c r="CR175" s="206"/>
      <c r="CS175" s="206"/>
      <c r="CT175" s="833" t="e" vm="12">
        <v>#VALUE!</v>
      </c>
      <c r="CU175" s="833"/>
      <c r="CV175" s="209"/>
      <c r="CW175" s="209"/>
      <c r="CX175" s="209"/>
      <c r="CY175" s="209"/>
      <c r="CZ175" s="209"/>
      <c r="DA175" s="209"/>
      <c r="DB175" s="209"/>
      <c r="DC175" s="210"/>
      <c r="DD175" s="211"/>
      <c r="DE175" s="209"/>
      <c r="DF175" s="209"/>
      <c r="DG175" s="209"/>
      <c r="DH175" s="209"/>
      <c r="DI175" s="209"/>
      <c r="DJ175" s="209"/>
      <c r="DK175" s="833" t="e" vm="12">
        <v>#VALUE!</v>
      </c>
      <c r="DL175" s="833"/>
      <c r="DM175" s="209"/>
      <c r="DN175" s="209"/>
      <c r="DO175" s="209"/>
      <c r="DP175" s="209"/>
      <c r="DQ175" s="209"/>
      <c r="DR175" s="209"/>
      <c r="DS175" s="209"/>
      <c r="DT175" s="210"/>
      <c r="DU175" s="211"/>
      <c r="DV175" s="209"/>
      <c r="DW175" s="209"/>
      <c r="DX175" s="209"/>
      <c r="DY175" s="209"/>
      <c r="DZ175" s="209"/>
      <c r="EA175" s="209"/>
      <c r="EB175" s="833" t="e" vm="12">
        <v>#VALUE!</v>
      </c>
      <c r="EC175" s="833"/>
      <c r="ED175" s="206"/>
      <c r="EE175" s="206"/>
      <c r="EF175" s="206"/>
      <c r="EG175" s="206"/>
      <c r="EH175" s="206"/>
      <c r="EI175" s="206"/>
      <c r="EJ175" s="206"/>
      <c r="EK175" s="207"/>
      <c r="EL175" s="208"/>
      <c r="EM175" s="206"/>
      <c r="EN175" s="206"/>
      <c r="EO175" s="206"/>
      <c r="EP175" s="206"/>
      <c r="EQ175" s="206"/>
      <c r="ER175" s="206"/>
      <c r="ES175" s="833" t="e" vm="12">
        <v>#VALUE!</v>
      </c>
      <c r="ET175" s="833"/>
      <c r="EU175" s="206"/>
      <c r="EV175" s="206"/>
      <c r="EW175" s="206"/>
      <c r="EX175" s="206"/>
      <c r="EY175" s="206"/>
      <c r="EZ175" s="206"/>
      <c r="FA175" s="206"/>
      <c r="FB175" s="207"/>
      <c r="FC175" s="206"/>
      <c r="FD175" s="206"/>
      <c r="FE175" s="206"/>
      <c r="FF175" s="206"/>
      <c r="FG175" s="206"/>
      <c r="FH175" s="206"/>
      <c r="FI175" s="206"/>
      <c r="FJ175" s="833" t="e" vm="12">
        <v>#VALUE!</v>
      </c>
      <c r="FK175" s="833"/>
      <c r="FL175" s="206"/>
      <c r="FM175" s="206"/>
      <c r="FN175" s="206"/>
      <c r="FO175" s="206"/>
      <c r="FP175" s="206"/>
      <c r="FQ175" s="206"/>
      <c r="FR175" s="206"/>
      <c r="FS175" s="207"/>
      <c r="FT175" s="206"/>
      <c r="FU175" s="206"/>
      <c r="FV175" s="206"/>
      <c r="FW175" s="206"/>
      <c r="FX175" s="206"/>
      <c r="FY175" s="206"/>
      <c r="FZ175" s="206"/>
      <c r="GA175" s="833" t="e" vm="12">
        <v>#VALUE!</v>
      </c>
      <c r="GB175" s="833"/>
      <c r="GC175" s="206"/>
      <c r="GD175" s="206"/>
      <c r="GE175" s="206"/>
      <c r="GF175" s="206"/>
      <c r="GG175" s="206"/>
      <c r="GH175" s="206"/>
      <c r="GI175" s="206"/>
      <c r="GJ175" s="207"/>
      <c r="GK175" s="206"/>
      <c r="GL175" s="206"/>
      <c r="GM175" s="206"/>
      <c r="GN175" s="206"/>
      <c r="GO175" s="206"/>
      <c r="GP175" s="206"/>
      <c r="GQ175" s="206"/>
      <c r="GR175" s="833" t="e" vm="12">
        <v>#VALUE!</v>
      </c>
      <c r="GS175" s="833"/>
      <c r="GT175" s="206"/>
      <c r="GU175" s="206"/>
      <c r="GV175" s="206"/>
      <c r="GW175" s="206"/>
      <c r="GX175" s="206"/>
      <c r="GY175" s="206"/>
      <c r="GZ175" s="206"/>
      <c r="HA175" s="207"/>
      <c r="HB175" s="206"/>
      <c r="HC175" s="206"/>
      <c r="HD175" s="206"/>
      <c r="HE175" s="206"/>
      <c r="HF175" s="206"/>
      <c r="HG175" s="206"/>
      <c r="HH175" s="206"/>
      <c r="HI175" s="833" t="e" vm="12">
        <v>#VALUE!</v>
      </c>
      <c r="HJ175" s="833"/>
      <c r="HK175" s="206"/>
      <c r="HL175" s="206"/>
      <c r="HM175" s="206"/>
      <c r="HN175" s="206"/>
      <c r="HO175" s="206"/>
      <c r="HP175" s="206"/>
      <c r="HQ175" s="206"/>
      <c r="HR175" s="207"/>
      <c r="HS175" s="206"/>
      <c r="HT175" s="206"/>
      <c r="HU175" s="206"/>
      <c r="HV175" s="206"/>
      <c r="HW175" s="206"/>
      <c r="HX175" s="206"/>
      <c r="HY175" s="206"/>
      <c r="HZ175" s="833" t="e" vm="12">
        <v>#VALUE!</v>
      </c>
      <c r="IA175" s="833"/>
      <c r="IB175" s="206"/>
      <c r="IC175" s="206"/>
      <c r="ID175" s="206"/>
      <c r="IE175" s="206"/>
      <c r="IF175" s="206"/>
      <c r="IG175" s="206"/>
      <c r="IH175" s="206"/>
      <c r="II175" s="207"/>
      <c r="IJ175" s="206"/>
      <c r="IK175" s="206"/>
      <c r="IL175" s="206"/>
      <c r="IM175" s="206"/>
      <c r="IN175" s="206"/>
      <c r="IO175" s="206"/>
      <c r="IP175" s="206"/>
      <c r="IQ175" s="833" t="e" vm="12">
        <v>#VALUE!</v>
      </c>
      <c r="IR175" s="833"/>
      <c r="IS175" s="206"/>
      <c r="IT175" s="206"/>
      <c r="IU175" s="206"/>
      <c r="IV175" s="206"/>
      <c r="IW175" s="206"/>
      <c r="IX175" s="206"/>
      <c r="IY175" s="206"/>
      <c r="IZ175" s="207"/>
      <c r="JA175" s="206"/>
      <c r="JB175" s="206"/>
      <c r="JC175" s="206"/>
      <c r="JD175" s="206"/>
      <c r="JE175" s="206"/>
      <c r="JF175" s="206"/>
      <c r="JG175" s="206"/>
      <c r="JH175" s="833" t="e" vm="12">
        <v>#VALUE!</v>
      </c>
      <c r="JI175" s="833"/>
      <c r="JJ175" s="206"/>
      <c r="JK175" s="206"/>
      <c r="JL175" s="206"/>
      <c r="JM175" s="206"/>
      <c r="JN175" s="206"/>
      <c r="JO175" s="206"/>
      <c r="JP175" s="206"/>
      <c r="JQ175" s="206"/>
      <c r="JR175" s="809"/>
      <c r="JS175" s="809"/>
      <c r="JT175" s="810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 s="43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 s="44"/>
    </row>
    <row r="176" spans="2:401" ht="3.65" customHeight="1" x14ac:dyDescent="0.65">
      <c r="B176" s="27"/>
      <c r="C176" s="28"/>
      <c r="D176" s="714" t="s">
        <v>135</v>
      </c>
      <c r="E176" s="714"/>
      <c r="F176" s="714"/>
      <c r="G176" s="714"/>
      <c r="H176" s="714"/>
      <c r="I176" s="714"/>
      <c r="J176" s="714"/>
      <c r="K176" s="714"/>
      <c r="L176" s="714"/>
      <c r="M176" s="714"/>
      <c r="N176" s="714"/>
      <c r="O176" s="714"/>
      <c r="P176" s="714"/>
      <c r="Q176" s="714"/>
      <c r="R176" s="714"/>
      <c r="S176" s="714"/>
      <c r="T176" s="714"/>
      <c r="U176" s="714"/>
      <c r="V176" s="714"/>
      <c r="W176" s="714"/>
      <c r="X176" s="714"/>
      <c r="Y176" s="714"/>
      <c r="Z176" s="714"/>
      <c r="AA176" s="714"/>
      <c r="AB176" s="714"/>
      <c r="AC176" s="714"/>
      <c r="AD176" s="714"/>
      <c r="AE176" s="714"/>
      <c r="AF176" s="714"/>
      <c r="AG176" s="714"/>
      <c r="AH176" s="714"/>
      <c r="AI176" s="714"/>
      <c r="AJ176" s="714"/>
      <c r="AK176" s="714"/>
      <c r="AL176" s="714"/>
      <c r="AM176" s="714"/>
      <c r="AN176" s="714"/>
      <c r="AO176" s="714"/>
      <c r="AP176" s="714"/>
      <c r="AQ176" s="714"/>
      <c r="AR176" s="714"/>
      <c r="AS176" s="714"/>
      <c r="AT176" s="714"/>
      <c r="AU176" s="714"/>
      <c r="AV176" s="714"/>
      <c r="AW176" s="714"/>
      <c r="AX176" s="714"/>
      <c r="AY176" s="714"/>
      <c r="AZ176" s="8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 s="830"/>
      <c r="BT176" s="809"/>
      <c r="BU176" s="809"/>
      <c r="BV176" s="814">
        <v>1</v>
      </c>
      <c r="BW176" s="814"/>
      <c r="BX176" s="814"/>
      <c r="BY176" s="814"/>
      <c r="BZ176" s="814"/>
      <c r="CA176" s="814"/>
      <c r="CB176" s="814"/>
      <c r="CC176" s="814"/>
      <c r="CD176" s="814"/>
      <c r="CE176" s="814"/>
      <c r="CF176" s="814"/>
      <c r="CG176" s="814"/>
      <c r="CH176" s="814"/>
      <c r="CI176" s="814"/>
      <c r="CJ176" s="814"/>
      <c r="CK176" s="814"/>
      <c r="CL176" s="815"/>
      <c r="CM176" s="819">
        <v>2</v>
      </c>
      <c r="CN176" s="814"/>
      <c r="CO176" s="814"/>
      <c r="CP176" s="814"/>
      <c r="CQ176" s="814"/>
      <c r="CR176" s="814"/>
      <c r="CS176" s="814"/>
      <c r="CT176" s="814"/>
      <c r="CU176" s="814"/>
      <c r="CV176" s="814"/>
      <c r="CW176" s="814"/>
      <c r="CX176" s="814"/>
      <c r="CY176" s="814"/>
      <c r="CZ176" s="814"/>
      <c r="DA176" s="814"/>
      <c r="DB176" s="814"/>
      <c r="DC176" s="815"/>
      <c r="DD176" s="819">
        <v>3</v>
      </c>
      <c r="DE176" s="814"/>
      <c r="DF176" s="814"/>
      <c r="DG176" s="814"/>
      <c r="DH176" s="814"/>
      <c r="DI176" s="814"/>
      <c r="DJ176" s="814"/>
      <c r="DK176" s="814"/>
      <c r="DL176" s="814"/>
      <c r="DM176" s="814"/>
      <c r="DN176" s="814"/>
      <c r="DO176" s="814"/>
      <c r="DP176" s="814"/>
      <c r="DQ176" s="814"/>
      <c r="DR176" s="814"/>
      <c r="DS176" s="814"/>
      <c r="DT176" s="815"/>
      <c r="DU176" s="819">
        <v>4</v>
      </c>
      <c r="DV176" s="814"/>
      <c r="DW176" s="814"/>
      <c r="DX176" s="814"/>
      <c r="DY176" s="814"/>
      <c r="DZ176" s="814"/>
      <c r="EA176" s="814"/>
      <c r="EB176" s="814"/>
      <c r="EC176" s="814"/>
      <c r="ED176" s="814"/>
      <c r="EE176" s="814"/>
      <c r="EF176" s="814"/>
      <c r="EG176" s="814"/>
      <c r="EH176" s="814"/>
      <c r="EI176" s="814"/>
      <c r="EJ176" s="814"/>
      <c r="EK176" s="815"/>
      <c r="EL176" s="819">
        <v>5</v>
      </c>
      <c r="EM176" s="814"/>
      <c r="EN176" s="814"/>
      <c r="EO176" s="814"/>
      <c r="EP176" s="814"/>
      <c r="EQ176" s="814"/>
      <c r="ER176" s="814"/>
      <c r="ES176" s="814"/>
      <c r="ET176" s="814"/>
      <c r="EU176" s="814"/>
      <c r="EV176" s="814"/>
      <c r="EW176" s="814"/>
      <c r="EX176" s="814"/>
      <c r="EY176" s="814"/>
      <c r="EZ176" s="814"/>
      <c r="FA176" s="814"/>
      <c r="FB176" s="815"/>
      <c r="FC176" s="819">
        <v>6</v>
      </c>
      <c r="FD176" s="814"/>
      <c r="FE176" s="814"/>
      <c r="FF176" s="814"/>
      <c r="FG176" s="814"/>
      <c r="FH176" s="814"/>
      <c r="FI176" s="814"/>
      <c r="FJ176" s="814"/>
      <c r="FK176" s="814"/>
      <c r="FL176" s="814"/>
      <c r="FM176" s="814"/>
      <c r="FN176" s="814"/>
      <c r="FO176" s="814"/>
      <c r="FP176" s="814"/>
      <c r="FQ176" s="814"/>
      <c r="FR176" s="814"/>
      <c r="FS176" s="815"/>
      <c r="FT176" s="819">
        <v>7</v>
      </c>
      <c r="FU176" s="814"/>
      <c r="FV176" s="814"/>
      <c r="FW176" s="814"/>
      <c r="FX176" s="814"/>
      <c r="FY176" s="814"/>
      <c r="FZ176" s="814"/>
      <c r="GA176" s="814"/>
      <c r="GB176" s="814"/>
      <c r="GC176" s="814"/>
      <c r="GD176" s="814"/>
      <c r="GE176" s="814"/>
      <c r="GF176" s="814"/>
      <c r="GG176" s="814"/>
      <c r="GH176" s="814"/>
      <c r="GI176" s="814"/>
      <c r="GJ176" s="815"/>
      <c r="GK176" s="819">
        <v>8</v>
      </c>
      <c r="GL176" s="814"/>
      <c r="GM176" s="814"/>
      <c r="GN176" s="814"/>
      <c r="GO176" s="814"/>
      <c r="GP176" s="814"/>
      <c r="GQ176" s="814"/>
      <c r="GR176" s="814"/>
      <c r="GS176" s="814"/>
      <c r="GT176" s="814"/>
      <c r="GU176" s="814"/>
      <c r="GV176" s="814"/>
      <c r="GW176" s="814"/>
      <c r="GX176" s="814"/>
      <c r="GY176" s="814"/>
      <c r="GZ176" s="814"/>
      <c r="HA176" s="815"/>
      <c r="HB176" s="819">
        <v>9</v>
      </c>
      <c r="HC176" s="814"/>
      <c r="HD176" s="814"/>
      <c r="HE176" s="814"/>
      <c r="HF176" s="814"/>
      <c r="HG176" s="814"/>
      <c r="HH176" s="814"/>
      <c r="HI176" s="814"/>
      <c r="HJ176" s="814"/>
      <c r="HK176" s="814"/>
      <c r="HL176" s="814"/>
      <c r="HM176" s="814"/>
      <c r="HN176" s="814"/>
      <c r="HO176" s="814"/>
      <c r="HP176" s="814"/>
      <c r="HQ176" s="814"/>
      <c r="HR176" s="815"/>
      <c r="HS176" s="819">
        <v>10</v>
      </c>
      <c r="HT176" s="814"/>
      <c r="HU176" s="814"/>
      <c r="HV176" s="814"/>
      <c r="HW176" s="814"/>
      <c r="HX176" s="814"/>
      <c r="HY176" s="814"/>
      <c r="HZ176" s="814"/>
      <c r="IA176" s="814"/>
      <c r="IB176" s="814"/>
      <c r="IC176" s="814"/>
      <c r="ID176" s="814"/>
      <c r="IE176" s="814"/>
      <c r="IF176" s="814"/>
      <c r="IG176" s="814"/>
      <c r="IH176" s="814"/>
      <c r="II176" s="815"/>
      <c r="IJ176" s="819">
        <v>11</v>
      </c>
      <c r="IK176" s="814"/>
      <c r="IL176" s="814"/>
      <c r="IM176" s="814"/>
      <c r="IN176" s="814"/>
      <c r="IO176" s="814"/>
      <c r="IP176" s="814"/>
      <c r="IQ176" s="814"/>
      <c r="IR176" s="814"/>
      <c r="IS176" s="814"/>
      <c r="IT176" s="814"/>
      <c r="IU176" s="814"/>
      <c r="IV176" s="814"/>
      <c r="IW176" s="814"/>
      <c r="IX176" s="814"/>
      <c r="IY176" s="814"/>
      <c r="IZ176" s="815"/>
      <c r="JA176" s="814">
        <v>12</v>
      </c>
      <c r="JB176" s="814"/>
      <c r="JC176" s="814"/>
      <c r="JD176" s="814"/>
      <c r="JE176" s="814"/>
      <c r="JF176" s="814"/>
      <c r="JG176" s="814"/>
      <c r="JH176" s="814"/>
      <c r="JI176" s="814"/>
      <c r="JJ176" s="814"/>
      <c r="JK176" s="814"/>
      <c r="JL176" s="814"/>
      <c r="JM176" s="814"/>
      <c r="JN176" s="814"/>
      <c r="JO176" s="814"/>
      <c r="JP176" s="814"/>
      <c r="JQ176" s="814"/>
      <c r="JR176" s="809"/>
      <c r="JS176" s="809"/>
      <c r="JT176" s="810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 s="43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 s="44"/>
    </row>
    <row r="177" spans="2:401" ht="3.65" customHeight="1" x14ac:dyDescent="0.65">
      <c r="B177" s="27"/>
      <c r="C177" s="28"/>
      <c r="D177" s="714"/>
      <c r="E177" s="714"/>
      <c r="F177" s="714"/>
      <c r="G177" s="714"/>
      <c r="H177" s="714"/>
      <c r="I177" s="714"/>
      <c r="J177" s="714"/>
      <c r="K177" s="714"/>
      <c r="L177" s="714"/>
      <c r="M177" s="714"/>
      <c r="N177" s="714"/>
      <c r="O177" s="714"/>
      <c r="P177" s="714"/>
      <c r="Q177" s="714"/>
      <c r="R177" s="714"/>
      <c r="S177" s="714"/>
      <c r="T177" s="714"/>
      <c r="U177" s="714"/>
      <c r="V177" s="714"/>
      <c r="W177" s="714"/>
      <c r="X177" s="714"/>
      <c r="Y177" s="714"/>
      <c r="Z177" s="714"/>
      <c r="AA177" s="714"/>
      <c r="AB177" s="714"/>
      <c r="AC177" s="714"/>
      <c r="AD177" s="714"/>
      <c r="AE177" s="714"/>
      <c r="AF177" s="714"/>
      <c r="AG177" s="714"/>
      <c r="AH177" s="714"/>
      <c r="AI177" s="714"/>
      <c r="AJ177" s="714"/>
      <c r="AK177" s="714"/>
      <c r="AL177" s="714"/>
      <c r="AM177" s="714"/>
      <c r="AN177" s="714"/>
      <c r="AO177" s="714"/>
      <c r="AP177" s="714"/>
      <c r="AQ177" s="714"/>
      <c r="AR177" s="714"/>
      <c r="AS177" s="714"/>
      <c r="AT177" s="714"/>
      <c r="AU177" s="714"/>
      <c r="AV177" s="714"/>
      <c r="AW177" s="714"/>
      <c r="AX177" s="714"/>
      <c r="AY177" s="714"/>
      <c r="AZ177" s="338"/>
      <c r="BA177" s="329"/>
      <c r="BB177" s="329"/>
      <c r="BC177" s="329"/>
      <c r="BD177" s="329"/>
      <c r="BE177" s="329"/>
      <c r="BF177" s="329"/>
      <c r="BG177" s="329"/>
      <c r="BH177" s="329"/>
      <c r="BI177" s="329"/>
      <c r="BJ177"/>
      <c r="BK177"/>
      <c r="BL177"/>
      <c r="BM177"/>
      <c r="BN177"/>
      <c r="BO177"/>
      <c r="BP177"/>
      <c r="BQ177"/>
      <c r="BR177"/>
      <c r="BS177" s="831"/>
      <c r="BT177" s="832"/>
      <c r="BU177" s="832"/>
      <c r="BV177" s="821"/>
      <c r="BW177" s="821"/>
      <c r="BX177" s="821"/>
      <c r="BY177" s="821"/>
      <c r="BZ177" s="821"/>
      <c r="CA177" s="821"/>
      <c r="CB177" s="821"/>
      <c r="CC177" s="821"/>
      <c r="CD177" s="821"/>
      <c r="CE177" s="821"/>
      <c r="CF177" s="821"/>
      <c r="CG177" s="821"/>
      <c r="CH177" s="821"/>
      <c r="CI177" s="821"/>
      <c r="CJ177" s="821"/>
      <c r="CK177" s="821"/>
      <c r="CL177" s="822"/>
      <c r="CM177" s="820"/>
      <c r="CN177" s="821"/>
      <c r="CO177" s="821"/>
      <c r="CP177" s="821"/>
      <c r="CQ177" s="821"/>
      <c r="CR177" s="821"/>
      <c r="CS177" s="821"/>
      <c r="CT177" s="821"/>
      <c r="CU177" s="821"/>
      <c r="CV177" s="821"/>
      <c r="CW177" s="821"/>
      <c r="CX177" s="821"/>
      <c r="CY177" s="821"/>
      <c r="CZ177" s="821"/>
      <c r="DA177" s="821"/>
      <c r="DB177" s="821"/>
      <c r="DC177" s="822"/>
      <c r="DD177" s="820"/>
      <c r="DE177" s="821"/>
      <c r="DF177" s="821"/>
      <c r="DG177" s="821"/>
      <c r="DH177" s="821"/>
      <c r="DI177" s="821"/>
      <c r="DJ177" s="821"/>
      <c r="DK177" s="821"/>
      <c r="DL177" s="821"/>
      <c r="DM177" s="821"/>
      <c r="DN177" s="821"/>
      <c r="DO177" s="821"/>
      <c r="DP177" s="821"/>
      <c r="DQ177" s="821"/>
      <c r="DR177" s="821"/>
      <c r="DS177" s="821"/>
      <c r="DT177" s="822"/>
      <c r="DU177" s="820"/>
      <c r="DV177" s="821"/>
      <c r="DW177" s="821"/>
      <c r="DX177" s="821"/>
      <c r="DY177" s="821"/>
      <c r="DZ177" s="821"/>
      <c r="EA177" s="821"/>
      <c r="EB177" s="821"/>
      <c r="EC177" s="821"/>
      <c r="ED177" s="821"/>
      <c r="EE177" s="821"/>
      <c r="EF177" s="821"/>
      <c r="EG177" s="821"/>
      <c r="EH177" s="821"/>
      <c r="EI177" s="821"/>
      <c r="EJ177" s="821"/>
      <c r="EK177" s="822"/>
      <c r="EL177" s="820"/>
      <c r="EM177" s="821"/>
      <c r="EN177" s="821"/>
      <c r="EO177" s="821"/>
      <c r="EP177" s="821"/>
      <c r="EQ177" s="821"/>
      <c r="ER177" s="821"/>
      <c r="ES177" s="821"/>
      <c r="ET177" s="821"/>
      <c r="EU177" s="821"/>
      <c r="EV177" s="821"/>
      <c r="EW177" s="821"/>
      <c r="EX177" s="821"/>
      <c r="EY177" s="821"/>
      <c r="EZ177" s="821"/>
      <c r="FA177" s="821"/>
      <c r="FB177" s="822"/>
      <c r="FC177" s="820"/>
      <c r="FD177" s="821"/>
      <c r="FE177" s="821"/>
      <c r="FF177" s="821"/>
      <c r="FG177" s="821"/>
      <c r="FH177" s="821"/>
      <c r="FI177" s="821"/>
      <c r="FJ177" s="821"/>
      <c r="FK177" s="821"/>
      <c r="FL177" s="821"/>
      <c r="FM177" s="821"/>
      <c r="FN177" s="821"/>
      <c r="FO177" s="821"/>
      <c r="FP177" s="821"/>
      <c r="FQ177" s="821"/>
      <c r="FR177" s="821"/>
      <c r="FS177" s="822"/>
      <c r="FT177" s="820"/>
      <c r="FU177" s="821"/>
      <c r="FV177" s="821"/>
      <c r="FW177" s="821"/>
      <c r="FX177" s="821"/>
      <c r="FY177" s="821"/>
      <c r="FZ177" s="821"/>
      <c r="GA177" s="821"/>
      <c r="GB177" s="821"/>
      <c r="GC177" s="821"/>
      <c r="GD177" s="821"/>
      <c r="GE177" s="821"/>
      <c r="GF177" s="821"/>
      <c r="GG177" s="821"/>
      <c r="GH177" s="821"/>
      <c r="GI177" s="821"/>
      <c r="GJ177" s="822"/>
      <c r="GK177" s="820"/>
      <c r="GL177" s="821"/>
      <c r="GM177" s="821"/>
      <c r="GN177" s="821"/>
      <c r="GO177" s="821"/>
      <c r="GP177" s="821"/>
      <c r="GQ177" s="821"/>
      <c r="GR177" s="821"/>
      <c r="GS177" s="821"/>
      <c r="GT177" s="821"/>
      <c r="GU177" s="821"/>
      <c r="GV177" s="821"/>
      <c r="GW177" s="821"/>
      <c r="GX177" s="821"/>
      <c r="GY177" s="821"/>
      <c r="GZ177" s="821"/>
      <c r="HA177" s="822"/>
      <c r="HB177" s="820"/>
      <c r="HC177" s="821"/>
      <c r="HD177" s="821"/>
      <c r="HE177" s="821"/>
      <c r="HF177" s="821"/>
      <c r="HG177" s="821"/>
      <c r="HH177" s="821"/>
      <c r="HI177" s="821"/>
      <c r="HJ177" s="821"/>
      <c r="HK177" s="821"/>
      <c r="HL177" s="821"/>
      <c r="HM177" s="821"/>
      <c r="HN177" s="821"/>
      <c r="HO177" s="821"/>
      <c r="HP177" s="821"/>
      <c r="HQ177" s="821"/>
      <c r="HR177" s="822"/>
      <c r="HS177" s="820"/>
      <c r="HT177" s="821"/>
      <c r="HU177" s="821"/>
      <c r="HV177" s="821"/>
      <c r="HW177" s="821"/>
      <c r="HX177" s="821"/>
      <c r="HY177" s="821"/>
      <c r="HZ177" s="821"/>
      <c r="IA177" s="821"/>
      <c r="IB177" s="821"/>
      <c r="IC177" s="821"/>
      <c r="ID177" s="821"/>
      <c r="IE177" s="821"/>
      <c r="IF177" s="821"/>
      <c r="IG177" s="821"/>
      <c r="IH177" s="821"/>
      <c r="II177" s="822"/>
      <c r="IJ177" s="820"/>
      <c r="IK177" s="821"/>
      <c r="IL177" s="821"/>
      <c r="IM177" s="821"/>
      <c r="IN177" s="821"/>
      <c r="IO177" s="821"/>
      <c r="IP177" s="821"/>
      <c r="IQ177" s="821"/>
      <c r="IR177" s="821"/>
      <c r="IS177" s="821"/>
      <c r="IT177" s="821"/>
      <c r="IU177" s="821"/>
      <c r="IV177" s="821"/>
      <c r="IW177" s="821"/>
      <c r="IX177" s="821"/>
      <c r="IY177" s="821"/>
      <c r="IZ177" s="822"/>
      <c r="JA177" s="821"/>
      <c r="JB177" s="821"/>
      <c r="JC177" s="821"/>
      <c r="JD177" s="821"/>
      <c r="JE177" s="821"/>
      <c r="JF177" s="821"/>
      <c r="JG177" s="821"/>
      <c r="JH177" s="821"/>
      <c r="JI177" s="821"/>
      <c r="JJ177" s="821"/>
      <c r="JK177" s="821"/>
      <c r="JL177" s="821"/>
      <c r="JM177" s="821"/>
      <c r="JN177" s="821"/>
      <c r="JO177" s="821"/>
      <c r="JP177" s="821"/>
      <c r="JQ177" s="821"/>
      <c r="JR177" s="832"/>
      <c r="JS177" s="832"/>
      <c r="JT177" s="834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 s="43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 s="44"/>
    </row>
    <row r="178" spans="2:401" ht="3.65" customHeight="1" x14ac:dyDescent="0.65">
      <c r="B178" s="27"/>
      <c r="C178" s="28"/>
      <c r="D178" s="714"/>
      <c r="E178" s="714"/>
      <c r="F178" s="714"/>
      <c r="G178" s="714"/>
      <c r="H178" s="714"/>
      <c r="I178" s="714"/>
      <c r="J178" s="714"/>
      <c r="K178" s="714"/>
      <c r="L178" s="714"/>
      <c r="M178" s="714"/>
      <c r="N178" s="714"/>
      <c r="O178" s="714"/>
      <c r="P178" s="714"/>
      <c r="Q178" s="714"/>
      <c r="R178" s="714"/>
      <c r="S178" s="714"/>
      <c r="T178" s="714"/>
      <c r="U178" s="714"/>
      <c r="V178" s="714"/>
      <c r="W178" s="714"/>
      <c r="X178" s="714"/>
      <c r="Y178" s="714"/>
      <c r="Z178" s="714"/>
      <c r="AA178" s="714"/>
      <c r="AB178" s="714"/>
      <c r="AC178" s="714"/>
      <c r="AD178" s="714"/>
      <c r="AE178" s="714"/>
      <c r="AF178" s="714"/>
      <c r="AG178" s="714"/>
      <c r="AH178" s="714"/>
      <c r="AI178" s="714"/>
      <c r="AJ178" s="714"/>
      <c r="AK178" s="714"/>
      <c r="AL178" s="714"/>
      <c r="AM178" s="714"/>
      <c r="AN178" s="714"/>
      <c r="AO178" s="714"/>
      <c r="AP178" s="714"/>
      <c r="AQ178" s="714"/>
      <c r="AR178" s="714"/>
      <c r="AS178" s="714"/>
      <c r="AT178" s="714"/>
      <c r="AU178" s="714"/>
      <c r="AV178" s="714"/>
      <c r="AW178" s="714"/>
      <c r="AX178" s="714"/>
      <c r="AY178" s="714"/>
      <c r="AZ178" s="338"/>
      <c r="BA178" s="329"/>
      <c r="BB178" s="329"/>
      <c r="BC178" s="329"/>
      <c r="BD178" s="329"/>
      <c r="BE178" s="329"/>
      <c r="BF178" s="329"/>
      <c r="BG178" s="329"/>
      <c r="BH178" s="329"/>
      <c r="BI178" s="329"/>
      <c r="BJ178"/>
      <c r="BK178"/>
      <c r="BL178"/>
      <c r="BM178"/>
      <c r="BN178"/>
      <c r="BO178"/>
      <c r="BP178"/>
      <c r="BQ178"/>
      <c r="BR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 s="43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 s="44"/>
    </row>
    <row r="179" spans="2:401" ht="3.65" customHeight="1" x14ac:dyDescent="0.65">
      <c r="B179" s="27"/>
      <c r="C179" s="28"/>
      <c r="D179" s="714"/>
      <c r="E179" s="714"/>
      <c r="F179" s="714"/>
      <c r="G179" s="714"/>
      <c r="H179" s="714"/>
      <c r="I179" s="714"/>
      <c r="J179" s="714"/>
      <c r="K179" s="714"/>
      <c r="L179" s="714"/>
      <c r="M179" s="714"/>
      <c r="N179" s="714"/>
      <c r="O179" s="714"/>
      <c r="P179" s="714"/>
      <c r="Q179" s="714"/>
      <c r="R179" s="714"/>
      <c r="S179" s="714"/>
      <c r="T179" s="714"/>
      <c r="U179" s="714"/>
      <c r="V179" s="714"/>
      <c r="W179" s="714"/>
      <c r="X179" s="714"/>
      <c r="Y179" s="714"/>
      <c r="Z179" s="714"/>
      <c r="AA179" s="714"/>
      <c r="AB179" s="714"/>
      <c r="AC179" s="714"/>
      <c r="AD179" s="714"/>
      <c r="AE179" s="714"/>
      <c r="AF179" s="714"/>
      <c r="AG179" s="714"/>
      <c r="AH179" s="714"/>
      <c r="AI179" s="714"/>
      <c r="AJ179" s="714"/>
      <c r="AK179" s="714"/>
      <c r="AL179" s="714"/>
      <c r="AM179" s="714"/>
      <c r="AN179" s="714"/>
      <c r="AO179" s="714"/>
      <c r="AP179" s="714"/>
      <c r="AQ179" s="714"/>
      <c r="AR179" s="714"/>
      <c r="AS179" s="714"/>
      <c r="AT179" s="714"/>
      <c r="AU179" s="714"/>
      <c r="AV179" s="714"/>
      <c r="AW179" s="714"/>
      <c r="AX179" s="714"/>
      <c r="AY179" s="714"/>
      <c r="AZ179" s="338"/>
      <c r="BA179" s="329"/>
      <c r="BB179" s="329"/>
      <c r="BC179" s="329"/>
      <c r="BD179" s="329"/>
      <c r="BE179" s="329"/>
      <c r="BF179" s="329"/>
      <c r="BG179" s="329"/>
      <c r="BH179" s="329"/>
      <c r="BI179" s="329"/>
      <c r="BJ179"/>
      <c r="BK179"/>
      <c r="BL179"/>
      <c r="BM179"/>
      <c r="BN179"/>
      <c r="BO179"/>
      <c r="BP179"/>
      <c r="BQ179"/>
      <c r="BR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 s="43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 s="44"/>
    </row>
    <row r="180" spans="2:401" ht="3.65" customHeight="1" x14ac:dyDescent="0.65">
      <c r="B180" s="27"/>
      <c r="C180" s="28"/>
      <c r="D180" s="714"/>
      <c r="E180" s="714"/>
      <c r="F180" s="714"/>
      <c r="G180" s="714"/>
      <c r="H180" s="714"/>
      <c r="I180" s="714"/>
      <c r="J180" s="714"/>
      <c r="K180" s="714"/>
      <c r="L180" s="714"/>
      <c r="M180" s="714"/>
      <c r="N180" s="714"/>
      <c r="O180" s="714"/>
      <c r="P180" s="714"/>
      <c r="Q180" s="714"/>
      <c r="R180" s="714"/>
      <c r="S180" s="714"/>
      <c r="T180" s="714"/>
      <c r="U180" s="714"/>
      <c r="V180" s="714"/>
      <c r="W180" s="714"/>
      <c r="X180" s="714"/>
      <c r="Y180" s="714"/>
      <c r="Z180" s="714"/>
      <c r="AA180" s="714"/>
      <c r="AB180" s="714"/>
      <c r="AC180" s="714"/>
      <c r="AD180" s="714"/>
      <c r="AE180" s="714"/>
      <c r="AF180" s="714"/>
      <c r="AG180" s="714"/>
      <c r="AH180" s="714"/>
      <c r="AI180" s="714"/>
      <c r="AJ180" s="714"/>
      <c r="AK180" s="714"/>
      <c r="AL180" s="714"/>
      <c r="AM180" s="714"/>
      <c r="AN180" s="714"/>
      <c r="AO180" s="714"/>
      <c r="AP180" s="714"/>
      <c r="AQ180" s="714"/>
      <c r="AR180" s="714"/>
      <c r="AS180" s="714"/>
      <c r="AT180" s="714"/>
      <c r="AU180" s="714"/>
      <c r="AV180" s="714"/>
      <c r="AW180" s="714"/>
      <c r="AX180" s="714"/>
      <c r="AY180" s="714"/>
      <c r="AZ180" s="338"/>
      <c r="BA180" s="329"/>
      <c r="BB180" s="329"/>
      <c r="BC180" s="329"/>
      <c r="BD180" s="329"/>
      <c r="BE180" s="329"/>
      <c r="BF180" s="329"/>
      <c r="BG180" s="329"/>
      <c r="BH180" s="329"/>
      <c r="BI180" s="329"/>
      <c r="BJ180"/>
      <c r="BK180"/>
      <c r="BL180"/>
      <c r="BM180"/>
      <c r="BN180"/>
      <c r="BO180"/>
      <c r="BP180"/>
      <c r="BQ180"/>
      <c r="BR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 s="43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 s="44"/>
    </row>
    <row r="181" spans="2:401" ht="3.65" customHeight="1" x14ac:dyDescent="0.65">
      <c r="B181" s="27"/>
      <c r="C181" s="28"/>
      <c r="D181" s="714"/>
      <c r="E181" s="714"/>
      <c r="F181" s="714"/>
      <c r="G181" s="714"/>
      <c r="H181" s="714"/>
      <c r="I181" s="714"/>
      <c r="J181" s="714"/>
      <c r="K181" s="714"/>
      <c r="L181" s="714"/>
      <c r="M181" s="714"/>
      <c r="N181" s="714"/>
      <c r="O181" s="714"/>
      <c r="P181" s="714"/>
      <c r="Q181" s="714"/>
      <c r="R181" s="714"/>
      <c r="S181" s="714"/>
      <c r="T181" s="714"/>
      <c r="U181" s="714"/>
      <c r="V181" s="714"/>
      <c r="W181" s="714"/>
      <c r="X181" s="714"/>
      <c r="Y181" s="714"/>
      <c r="Z181" s="714"/>
      <c r="AA181" s="714"/>
      <c r="AB181" s="714"/>
      <c r="AC181" s="714"/>
      <c r="AD181" s="714"/>
      <c r="AE181" s="714"/>
      <c r="AF181" s="714"/>
      <c r="AG181" s="714"/>
      <c r="AH181" s="714"/>
      <c r="AI181" s="714"/>
      <c r="AJ181" s="714"/>
      <c r="AK181" s="714"/>
      <c r="AL181" s="714"/>
      <c r="AM181" s="714"/>
      <c r="AN181" s="714"/>
      <c r="AO181" s="714"/>
      <c r="AP181" s="714"/>
      <c r="AQ181" s="714"/>
      <c r="AR181" s="714"/>
      <c r="AS181" s="714"/>
      <c r="AT181" s="714"/>
      <c r="AU181" s="714"/>
      <c r="AV181" s="714"/>
      <c r="AW181" s="714"/>
      <c r="AX181" s="714"/>
      <c r="AY181" s="714"/>
      <c r="AZ181" s="338"/>
      <c r="BA181" s="329"/>
      <c r="BB181" s="329"/>
      <c r="BC181" s="329"/>
      <c r="BD181" s="329"/>
      <c r="BE181" s="329"/>
      <c r="BF181" s="329"/>
      <c r="BG181" s="329"/>
      <c r="BH181" s="329"/>
      <c r="BI181" s="329"/>
      <c r="BJ181"/>
      <c r="BK181"/>
      <c r="BL181"/>
      <c r="BM181"/>
      <c r="BN181"/>
      <c r="BO181"/>
      <c r="BP181"/>
      <c r="BQ181"/>
      <c r="BR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 s="43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 s="44"/>
    </row>
    <row r="182" spans="2:401" ht="3.65" customHeight="1" x14ac:dyDescent="0.65">
      <c r="B182" s="27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338"/>
      <c r="BA182" s="329"/>
      <c r="BB182" s="329"/>
      <c r="BC182" s="329"/>
      <c r="BD182" s="329"/>
      <c r="BE182" s="329"/>
      <c r="BF182" s="329"/>
      <c r="BG182" s="329"/>
      <c r="BH182" s="329"/>
      <c r="BI182" s="329"/>
      <c r="BJ182"/>
      <c r="BK182"/>
      <c r="BL182"/>
      <c r="BM182"/>
      <c r="BN182"/>
      <c r="BO182"/>
      <c r="BP182"/>
      <c r="BQ182"/>
      <c r="BR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 s="43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 s="44"/>
    </row>
    <row r="183" spans="2:401" ht="3.65" customHeight="1" x14ac:dyDescent="0.65">
      <c r="B183" s="27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338"/>
      <c r="BA183" s="329"/>
      <c r="BB183" s="329"/>
      <c r="BC183" s="329"/>
      <c r="BD183" s="329"/>
      <c r="BE183" s="329"/>
      <c r="BF183" s="329"/>
      <c r="BG183" s="329"/>
      <c r="BH183" s="329"/>
      <c r="BI183" s="329"/>
      <c r="BJ183"/>
      <c r="BK183"/>
      <c r="BL183"/>
      <c r="BM183"/>
      <c r="BN183"/>
      <c r="BO183"/>
      <c r="BP183"/>
      <c r="BQ183"/>
      <c r="BR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 s="4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 s="44"/>
    </row>
    <row r="184" spans="2:401" ht="3.65" customHeight="1" x14ac:dyDescent="0.65">
      <c r="B184" s="27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338"/>
      <c r="BA184" s="329"/>
      <c r="BB184" s="329"/>
      <c r="BC184" s="329"/>
      <c r="BD184" s="329"/>
      <c r="BE184" s="329"/>
      <c r="BF184" s="329"/>
      <c r="BG184" s="329"/>
      <c r="BH184" s="329"/>
      <c r="BI184" s="329"/>
      <c r="BJ184"/>
      <c r="BK184"/>
      <c r="BL184"/>
      <c r="BM184"/>
      <c r="BN184"/>
      <c r="BO184"/>
      <c r="BP184"/>
      <c r="BQ184"/>
      <c r="BR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 s="43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 s="44"/>
    </row>
    <row r="185" spans="2:401" ht="3.65" customHeight="1" x14ac:dyDescent="0.65">
      <c r="B185" s="27"/>
      <c r="C185" s="28"/>
      <c r="D185" s="125"/>
      <c r="E185" s="684" t="e" vm="27">
        <v>#VALUE!</v>
      </c>
      <c r="F185" s="684"/>
      <c r="G185" s="684"/>
      <c r="H185" s="684"/>
      <c r="I185" s="684"/>
      <c r="J185" s="684"/>
      <c r="K185" s="684"/>
      <c r="L185" s="685" t="str">
        <f>IF('Panel Inicio M-Confi'!L185="","",'Panel Inicio M-Confi'!L185)</f>
        <v>Administrador</v>
      </c>
      <c r="M185" s="685"/>
      <c r="N185" s="685"/>
      <c r="O185" s="685"/>
      <c r="P185" s="685"/>
      <c r="Q185" s="685"/>
      <c r="R185" s="685"/>
      <c r="S185" s="685"/>
      <c r="T185" s="685"/>
      <c r="U185" s="685"/>
      <c r="V185" s="685"/>
      <c r="W185" s="685"/>
      <c r="X185" s="685"/>
      <c r="Y185" s="685"/>
      <c r="Z185" s="685"/>
      <c r="AA185" s="685"/>
      <c r="AB185" s="685"/>
      <c r="AC185" s="685"/>
      <c r="AD185" s="685"/>
      <c r="AE185" s="685"/>
      <c r="AF185" s="685"/>
      <c r="AG185" s="685"/>
      <c r="AH185" s="685"/>
      <c r="AI185" s="685"/>
      <c r="AJ185" s="685"/>
      <c r="AK185" s="685"/>
      <c r="AL185" s="685"/>
      <c r="AM185" s="685"/>
      <c r="AN185" s="685"/>
      <c r="AO185" s="685"/>
      <c r="AP185" s="685"/>
      <c r="AQ185" s="685"/>
      <c r="AR185" s="685"/>
      <c r="AS185" s="685"/>
      <c r="AT185" s="685"/>
      <c r="AU185" s="685"/>
      <c r="AV185" s="685"/>
      <c r="AW185" s="685"/>
      <c r="AX185" s="28"/>
      <c r="AY185" s="126"/>
      <c r="AZ185" s="338"/>
      <c r="BA185" s="329"/>
      <c r="BB185" s="329"/>
      <c r="BC185" s="329"/>
      <c r="BD185" s="329"/>
      <c r="BE185" s="329"/>
      <c r="BF185" s="329"/>
      <c r="BG185" s="329"/>
      <c r="BH185" s="329"/>
      <c r="BI185" s="329"/>
      <c r="BJ185"/>
      <c r="BK185"/>
      <c r="BL185"/>
      <c r="BM185"/>
      <c r="BN185"/>
      <c r="BO185"/>
      <c r="BP185"/>
      <c r="BQ185"/>
      <c r="BR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 s="43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 s="44"/>
    </row>
    <row r="186" spans="2:401" ht="3.65" customHeight="1" thickBot="1" x14ac:dyDescent="0.7">
      <c r="B186" s="27"/>
      <c r="C186" s="28"/>
      <c r="D186" s="125"/>
      <c r="E186" s="684"/>
      <c r="F186" s="684"/>
      <c r="G186" s="684"/>
      <c r="H186" s="684"/>
      <c r="I186" s="684"/>
      <c r="J186" s="684"/>
      <c r="K186" s="684"/>
      <c r="L186" s="685"/>
      <c r="M186" s="685"/>
      <c r="N186" s="685"/>
      <c r="O186" s="685"/>
      <c r="P186" s="685"/>
      <c r="Q186" s="685"/>
      <c r="R186" s="685"/>
      <c r="S186" s="685"/>
      <c r="T186" s="685"/>
      <c r="U186" s="685"/>
      <c r="V186" s="685"/>
      <c r="W186" s="685"/>
      <c r="X186" s="685"/>
      <c r="Y186" s="685"/>
      <c r="Z186" s="685"/>
      <c r="AA186" s="685"/>
      <c r="AB186" s="685"/>
      <c r="AC186" s="685"/>
      <c r="AD186" s="685"/>
      <c r="AE186" s="685"/>
      <c r="AF186" s="685"/>
      <c r="AG186" s="685"/>
      <c r="AH186" s="685"/>
      <c r="AI186" s="685"/>
      <c r="AJ186" s="685"/>
      <c r="AK186" s="685"/>
      <c r="AL186" s="685"/>
      <c r="AM186" s="685"/>
      <c r="AN186" s="685"/>
      <c r="AO186" s="685"/>
      <c r="AP186" s="685"/>
      <c r="AQ186" s="685"/>
      <c r="AR186" s="685"/>
      <c r="AS186" s="685"/>
      <c r="AT186" s="685"/>
      <c r="AU186" s="685"/>
      <c r="AV186" s="685"/>
      <c r="AW186" s="685"/>
      <c r="AX186" s="28"/>
      <c r="AY186" s="126"/>
      <c r="AZ186" s="339"/>
      <c r="BA186" s="340"/>
      <c r="BB186" s="340"/>
      <c r="BC186" s="340"/>
      <c r="BD186" s="340"/>
      <c r="BE186" s="340"/>
      <c r="BF186" s="340"/>
      <c r="BG186" s="340"/>
      <c r="BH186" s="340"/>
      <c r="BI186" s="340"/>
      <c r="BJ186"/>
      <c r="BK186"/>
      <c r="BL186"/>
      <c r="BM186"/>
      <c r="BN186"/>
      <c r="BO186"/>
      <c r="BP186"/>
      <c r="BQ186"/>
      <c r="BR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 s="43"/>
      <c r="KO186" s="55"/>
      <c r="KP186" s="55"/>
      <c r="KQ186" s="55"/>
      <c r="KR186" s="212"/>
      <c r="KS186" s="213"/>
      <c r="KT186" s="213"/>
      <c r="KU186" s="213"/>
      <c r="KV186" s="213"/>
      <c r="KW186" s="213"/>
      <c r="KX186" s="213"/>
      <c r="KY186" s="213"/>
      <c r="KZ186" s="213"/>
      <c r="LA186" s="213"/>
      <c r="LB186" s="213"/>
      <c r="LC186" s="213"/>
      <c r="LD186" s="213"/>
      <c r="LE186" s="213"/>
      <c r="LF186" s="213"/>
      <c r="LG186" s="213"/>
      <c r="LH186" s="213"/>
      <c r="LI186" s="213"/>
      <c r="LJ186" s="213"/>
      <c r="LK186" s="213"/>
      <c r="LL186" s="213"/>
      <c r="LM186" s="213"/>
      <c r="LN186" s="213"/>
      <c r="LO186" s="213"/>
      <c r="LP186" s="213"/>
      <c r="LQ186" s="213"/>
      <c r="LR186" s="213"/>
      <c r="LS186" s="213"/>
      <c r="LT186" s="213"/>
      <c r="LU186" s="213"/>
      <c r="LV186" s="213"/>
      <c r="LW186" s="213"/>
      <c r="LX186" s="213"/>
      <c r="LY186" s="213"/>
      <c r="LZ186" s="214"/>
      <c r="MA186" s="214"/>
      <c r="MB186" s="214"/>
      <c r="MC186" s="215"/>
      <c r="MD186" s="215"/>
      <c r="ME186" s="55"/>
      <c r="MF186" s="55"/>
      <c r="MG186" s="55"/>
      <c r="MH186" s="55"/>
      <c r="MI186" s="55"/>
      <c r="MJ186" s="55"/>
      <c r="MK186" s="55"/>
      <c r="ML186" s="55"/>
      <c r="MM186" s="212"/>
      <c r="MN186" s="213"/>
      <c r="MO186" s="213"/>
      <c r="MP186" s="213"/>
      <c r="MQ186" s="213"/>
      <c r="MR186" s="213"/>
      <c r="MS186" s="213"/>
      <c r="MT186" s="213"/>
      <c r="MU186" s="213"/>
      <c r="MV186" s="213"/>
      <c r="MW186" s="213"/>
      <c r="MX186" s="213"/>
      <c r="MY186" s="213"/>
      <c r="MZ186" s="213"/>
      <c r="NA186" s="213"/>
      <c r="NB186" s="213"/>
      <c r="NC186" s="213"/>
      <c r="ND186" s="213"/>
      <c r="NE186" s="213"/>
      <c r="NF186" s="213"/>
      <c r="NG186" s="213"/>
      <c r="NH186" s="213"/>
      <c r="NI186" s="213"/>
      <c r="NJ186" s="213"/>
      <c r="NK186" s="213"/>
      <c r="NL186" s="213"/>
      <c r="NM186" s="213"/>
      <c r="NN186" s="213"/>
      <c r="NO186" s="213"/>
      <c r="NP186" s="213"/>
      <c r="NQ186" s="213"/>
      <c r="NR186" s="213"/>
      <c r="NS186" s="213"/>
      <c r="NT186" s="213"/>
      <c r="NU186" s="213"/>
      <c r="NV186" s="213"/>
      <c r="NW186" s="213"/>
      <c r="NX186" s="213"/>
      <c r="NY186" s="213"/>
      <c r="NZ186" s="213"/>
      <c r="OA186" s="213"/>
      <c r="OB186" s="213"/>
      <c r="OC186" s="213"/>
      <c r="OD186" s="213"/>
      <c r="OE186" s="213"/>
      <c r="OF186" s="213"/>
      <c r="OG186" s="213"/>
      <c r="OH186" s="213"/>
      <c r="OI186" s="213"/>
      <c r="OJ186" s="213"/>
      <c r="OK186" s="44"/>
    </row>
    <row r="187" spans="2:401" ht="3.65" customHeight="1" thickTop="1" x14ac:dyDescent="0.65">
      <c r="B187" s="27"/>
      <c r="C187" s="28"/>
      <c r="D187" s="125"/>
      <c r="E187" s="684"/>
      <c r="F187" s="684"/>
      <c r="G187" s="684"/>
      <c r="H187" s="684"/>
      <c r="I187" s="684"/>
      <c r="J187" s="684"/>
      <c r="K187" s="684"/>
      <c r="L187" s="685"/>
      <c r="M187" s="685"/>
      <c r="N187" s="685"/>
      <c r="O187" s="685"/>
      <c r="P187" s="685"/>
      <c r="Q187" s="685"/>
      <c r="R187" s="685"/>
      <c r="S187" s="685"/>
      <c r="T187" s="685"/>
      <c r="U187" s="685"/>
      <c r="V187" s="685"/>
      <c r="W187" s="685"/>
      <c r="X187" s="685"/>
      <c r="Y187" s="685"/>
      <c r="Z187" s="685"/>
      <c r="AA187" s="685"/>
      <c r="AB187" s="685"/>
      <c r="AC187" s="685"/>
      <c r="AD187" s="685"/>
      <c r="AE187" s="685"/>
      <c r="AF187" s="685"/>
      <c r="AG187" s="685"/>
      <c r="AH187" s="685"/>
      <c r="AI187" s="685"/>
      <c r="AJ187" s="685"/>
      <c r="AK187" s="685"/>
      <c r="AL187" s="685"/>
      <c r="AM187" s="685"/>
      <c r="AN187" s="685"/>
      <c r="AO187" s="685"/>
      <c r="AP187" s="685"/>
      <c r="AQ187" s="685"/>
      <c r="AR187" s="685"/>
      <c r="AS187" s="685"/>
      <c r="AT187" s="685"/>
      <c r="AU187" s="685"/>
      <c r="AV187" s="685"/>
      <c r="AW187" s="685"/>
      <c r="AX187" s="28"/>
      <c r="AY187" s="126"/>
      <c r="AZ187" s="823" t="s">
        <v>136</v>
      </c>
      <c r="BA187" s="823"/>
      <c r="BB187" s="823"/>
      <c r="BC187" s="823"/>
      <c r="BD187" s="823"/>
      <c r="BE187" s="823"/>
      <c r="BF187" s="823"/>
      <c r="BG187" s="823"/>
      <c r="BH187" s="823"/>
      <c r="BI187" s="823"/>
      <c r="BJ187" s="823"/>
      <c r="BK187" s="823"/>
      <c r="BL187" s="823"/>
      <c r="BM187" s="823"/>
      <c r="BN187" s="823"/>
      <c r="BO187" s="823"/>
      <c r="BP187" s="823"/>
      <c r="BQ187" s="823"/>
      <c r="BR187" s="823"/>
      <c r="BS187" s="823"/>
      <c r="BT187" s="823"/>
      <c r="BU187" s="823"/>
      <c r="BV187" s="823"/>
      <c r="BW187" s="823"/>
      <c r="BX187" s="823"/>
      <c r="BY187" s="823"/>
      <c r="BZ187" s="823"/>
      <c r="CA187" s="824"/>
      <c r="CB187" s="827" t="s">
        <v>137</v>
      </c>
      <c r="CC187" s="827"/>
      <c r="CD187" s="827"/>
      <c r="CE187" s="827"/>
      <c r="CF187" s="827"/>
      <c r="CG187" s="827"/>
      <c r="CH187" s="827"/>
      <c r="CI187" s="827"/>
      <c r="CJ187" s="827"/>
      <c r="CK187" s="827"/>
      <c r="CL187" s="827"/>
      <c r="CM187" s="827"/>
      <c r="CN187" s="827"/>
      <c r="CO187" s="827"/>
      <c r="CP187" s="827"/>
      <c r="CQ187" s="827"/>
      <c r="CR187" s="827"/>
      <c r="CS187" s="827"/>
      <c r="CT187" s="827"/>
      <c r="CU187" s="827"/>
      <c r="CV187" s="827"/>
      <c r="CW187" s="827"/>
      <c r="CX187" s="827"/>
      <c r="CY187" s="827"/>
      <c r="CZ187" s="827"/>
      <c r="DA187" s="827"/>
      <c r="DB187" s="827"/>
      <c r="DC187" s="827"/>
      <c r="DD187" s="827" t="s">
        <v>138</v>
      </c>
      <c r="DE187" s="827"/>
      <c r="DF187" s="827"/>
      <c r="DG187" s="827"/>
      <c r="DH187" s="827"/>
      <c r="DI187" s="827"/>
      <c r="DJ187" s="827"/>
      <c r="DK187" s="827"/>
      <c r="DL187" s="827"/>
      <c r="DM187" s="827"/>
      <c r="DN187" s="827"/>
      <c r="DO187" s="827"/>
      <c r="DP187" s="827"/>
      <c r="DQ187" s="827"/>
      <c r="DR187" s="827"/>
      <c r="DS187" s="827"/>
      <c r="DT187" s="827"/>
      <c r="DU187" s="827"/>
      <c r="DV187" s="827"/>
      <c r="DW187" s="827"/>
      <c r="DX187" s="827"/>
      <c r="DY187" s="827"/>
      <c r="DZ187" s="827"/>
      <c r="EA187" s="827"/>
      <c r="EB187" s="827"/>
      <c r="EC187" s="827"/>
      <c r="ED187" s="827"/>
      <c r="EE187" s="827"/>
      <c r="EF187" s="827" t="s">
        <v>139</v>
      </c>
      <c r="EG187" s="827"/>
      <c r="EH187" s="827"/>
      <c r="EI187" s="827"/>
      <c r="EJ187" s="827"/>
      <c r="EK187" s="827"/>
      <c r="EL187" s="827"/>
      <c r="EM187" s="827"/>
      <c r="EN187" s="827"/>
      <c r="EO187" s="827"/>
      <c r="EP187" s="827"/>
      <c r="EQ187" s="827"/>
      <c r="ER187" s="827"/>
      <c r="ES187" s="827"/>
      <c r="ET187" s="827"/>
      <c r="EU187" s="827"/>
      <c r="EV187" s="827"/>
      <c r="EW187" s="827"/>
      <c r="EX187" s="827"/>
      <c r="EY187" s="827"/>
      <c r="EZ187" s="827"/>
      <c r="FA187" s="827"/>
      <c r="FB187" s="827"/>
      <c r="FC187" s="827"/>
      <c r="FD187" s="827"/>
      <c r="FE187" s="827"/>
      <c r="FF187" s="827"/>
      <c r="FG187" s="827"/>
      <c r="FH187" s="216"/>
      <c r="FI187" s="216"/>
      <c r="FJ187" s="216"/>
      <c r="FK187" s="216"/>
      <c r="FL187" s="216"/>
      <c r="FM187" s="216"/>
      <c r="FN187" s="216"/>
      <c r="FO187" s="216"/>
      <c r="FP187" s="216"/>
      <c r="FQ187" s="216"/>
      <c r="FR187" s="216"/>
      <c r="FS187" s="216"/>
      <c r="FT187" s="216"/>
      <c r="FU187" s="216"/>
      <c r="FV187" s="216"/>
      <c r="FW187" s="216"/>
      <c r="FX187" s="216"/>
      <c r="FY187" s="216"/>
      <c r="FZ187" s="216"/>
      <c r="GA187" s="216"/>
      <c r="GB187" s="216"/>
      <c r="GC187" s="216"/>
      <c r="GD187" s="216"/>
      <c r="GE187" s="216"/>
      <c r="GF187" s="216"/>
      <c r="GG187" s="216"/>
      <c r="GH187" s="216"/>
      <c r="GI187" s="816"/>
      <c r="GJ187" s="816"/>
      <c r="GK187" s="816"/>
      <c r="GL187" s="816"/>
      <c r="GM187" s="816"/>
      <c r="GN187" s="816"/>
      <c r="GO187" s="816"/>
      <c r="GP187" s="816"/>
      <c r="GQ187" s="816"/>
      <c r="GR187" s="816"/>
      <c r="GS187" s="816"/>
      <c r="GT187" s="816"/>
      <c r="GU187" s="816"/>
      <c r="GV187" s="816"/>
      <c r="GW187" s="816"/>
      <c r="GX187" s="816"/>
      <c r="GY187" s="816"/>
      <c r="GZ187" s="816"/>
      <c r="HA187" s="816"/>
      <c r="HB187" s="816"/>
      <c r="HC187" s="816"/>
      <c r="HD187" s="816"/>
      <c r="HE187" s="816"/>
      <c r="HF187" s="816"/>
      <c r="HG187" s="816"/>
      <c r="HH187" s="816"/>
      <c r="HI187" s="816"/>
      <c r="HJ187" s="816"/>
      <c r="HK187" s="816"/>
      <c r="HL187" s="816"/>
      <c r="HM187" s="816"/>
      <c r="HN187" s="816"/>
      <c r="HO187" s="816"/>
      <c r="HP187" s="816"/>
      <c r="HQ187" s="816"/>
      <c r="HR187" s="816"/>
      <c r="HS187" s="816"/>
      <c r="HT187" s="816"/>
      <c r="HU187" s="816"/>
      <c r="HV187" s="816"/>
      <c r="HW187" s="816"/>
      <c r="HX187" s="816"/>
      <c r="HY187" s="816"/>
      <c r="HZ187" s="816"/>
      <c r="IA187" s="816"/>
      <c r="IB187" s="816"/>
      <c r="IC187" s="816"/>
      <c r="ID187" s="816"/>
      <c r="IE187" s="816"/>
      <c r="IF187" s="816"/>
      <c r="IG187" s="816"/>
      <c r="IH187" s="816"/>
      <c r="II187" s="816"/>
      <c r="IJ187" s="816"/>
      <c r="IK187" s="816"/>
      <c r="IL187" s="816"/>
      <c r="IM187" s="816"/>
      <c r="IN187" s="816"/>
      <c r="IO187" s="816"/>
      <c r="IP187" s="816"/>
      <c r="IQ187" s="816"/>
      <c r="IR187" s="816"/>
      <c r="IS187" s="816"/>
      <c r="IT187" s="816"/>
      <c r="IU187" s="816"/>
      <c r="IV187" s="816"/>
      <c r="IW187" s="816"/>
      <c r="IX187" s="816"/>
      <c r="IY187" s="816"/>
      <c r="IZ187" s="816"/>
      <c r="JA187" s="816"/>
      <c r="JB187" s="816"/>
      <c r="JC187" s="816"/>
      <c r="JD187" s="816"/>
      <c r="JE187" s="816"/>
      <c r="JF187" s="816"/>
      <c r="JG187" s="816"/>
      <c r="JH187" s="816"/>
      <c r="JI187" s="816"/>
      <c r="JJ187" s="816"/>
      <c r="JK187" s="816"/>
      <c r="JL187" s="816"/>
      <c r="JM187" s="816"/>
      <c r="JN187" s="816"/>
      <c r="JO187" s="216"/>
      <c r="JP187" s="216"/>
      <c r="JQ187" s="216"/>
      <c r="JR187" s="216"/>
      <c r="JS187" s="216"/>
      <c r="JT187" s="216"/>
      <c r="JU187" s="216"/>
      <c r="JV187" s="216"/>
      <c r="JW187" s="216"/>
      <c r="JX187" s="216"/>
      <c r="JY187" s="216"/>
      <c r="JZ187" s="216"/>
      <c r="KA187" s="216"/>
      <c r="KB187" s="216"/>
      <c r="KC187" s="216"/>
      <c r="KD187" s="216"/>
      <c r="KE187" s="216"/>
      <c r="KF187" s="216"/>
      <c r="KG187" s="216"/>
      <c r="KH187" s="216"/>
      <c r="KI187" s="216"/>
      <c r="KJ187" s="216"/>
      <c r="KK187" s="216"/>
      <c r="KL187" s="216"/>
      <c r="KM187" s="216"/>
      <c r="KN187" s="216"/>
      <c r="KO187" s="216"/>
      <c r="KP187" s="216"/>
      <c r="KQ187" s="816"/>
      <c r="KR187" s="816"/>
      <c r="KS187" s="816"/>
      <c r="KT187" s="816"/>
      <c r="KU187" s="816"/>
      <c r="KV187" s="816"/>
      <c r="KW187" s="816"/>
      <c r="KX187" s="816"/>
      <c r="KY187" s="816"/>
      <c r="KZ187" s="816"/>
      <c r="LA187" s="816"/>
      <c r="LB187" s="816"/>
      <c r="LC187" s="816"/>
      <c r="LD187" s="816"/>
      <c r="LE187" s="816"/>
      <c r="LF187" s="816"/>
      <c r="LG187" s="816"/>
      <c r="LH187" s="816"/>
      <c r="LI187" s="816"/>
      <c r="LJ187" s="816"/>
      <c r="LK187" s="816"/>
      <c r="LL187" s="816"/>
      <c r="LM187" s="816"/>
      <c r="LN187" s="816"/>
      <c r="LO187" s="816"/>
      <c r="LP187" s="816"/>
      <c r="LQ187" s="816"/>
      <c r="LR187" s="816"/>
      <c r="LS187" s="816"/>
      <c r="LT187" s="816"/>
      <c r="LU187" s="816"/>
      <c r="LV187" s="816"/>
      <c r="LW187" s="816"/>
      <c r="LX187" s="816"/>
      <c r="LY187" s="816"/>
      <c r="LZ187" s="816"/>
      <c r="MA187" s="816"/>
      <c r="MB187" s="816"/>
      <c r="MC187" s="816"/>
      <c r="MD187" s="816"/>
      <c r="ME187" s="816"/>
      <c r="MF187" s="816"/>
      <c r="MG187" s="816"/>
      <c r="MH187" s="816"/>
      <c r="MI187" s="816"/>
      <c r="MJ187" s="816"/>
      <c r="MK187" s="816"/>
      <c r="ML187" s="816"/>
      <c r="MM187" s="816"/>
      <c r="MN187" s="816"/>
      <c r="MO187" s="816"/>
      <c r="MP187" s="816"/>
      <c r="MQ187" s="816"/>
      <c r="MR187" s="816"/>
      <c r="MS187" s="217"/>
      <c r="MT187" s="217"/>
      <c r="MU187" s="217"/>
      <c r="MV187" s="217"/>
      <c r="MW187" s="217"/>
      <c r="MX187" s="217"/>
      <c r="MY187" s="217"/>
      <c r="MZ187" s="217"/>
      <c r="NA187" s="217"/>
      <c r="NB187" s="217"/>
      <c r="NC187" s="217"/>
      <c r="ND187" s="217"/>
      <c r="NE187" s="217"/>
      <c r="NF187" s="217"/>
      <c r="NG187" s="217"/>
      <c r="NH187" s="217"/>
      <c r="NI187" s="217"/>
      <c r="NJ187" s="217"/>
      <c r="NK187" s="217"/>
      <c r="NL187" s="217"/>
      <c r="NM187" s="217"/>
      <c r="NN187" s="217"/>
      <c r="NO187" s="217"/>
      <c r="NP187" s="217"/>
      <c r="NQ187" s="217"/>
      <c r="NR187" s="217"/>
      <c r="NS187" s="217"/>
      <c r="NT187" s="217"/>
      <c r="NU187" s="217"/>
      <c r="NV187" s="217"/>
      <c r="NW187" s="217"/>
      <c r="NX187" s="217"/>
      <c r="NY187" s="217"/>
      <c r="NZ187" s="217"/>
      <c r="OA187" s="217"/>
      <c r="OB187" s="217"/>
      <c r="OC187" s="217"/>
      <c r="OD187" s="217"/>
      <c r="OE187" s="217"/>
      <c r="OF187" s="217"/>
      <c r="OG187" s="217"/>
      <c r="OH187" s="217"/>
      <c r="OI187" s="217"/>
      <c r="OJ187" s="217"/>
      <c r="OK187" s="217"/>
    </row>
    <row r="188" spans="2:401" ht="3.65" customHeight="1" x14ac:dyDescent="0.65">
      <c r="B188" s="27"/>
      <c r="C188" s="28"/>
      <c r="D188" s="125"/>
      <c r="E188" s="684"/>
      <c r="F188" s="684"/>
      <c r="G188" s="684"/>
      <c r="H188" s="684"/>
      <c r="I188" s="684"/>
      <c r="J188" s="684"/>
      <c r="K188" s="684"/>
      <c r="L188" s="685"/>
      <c r="M188" s="685"/>
      <c r="N188" s="685"/>
      <c r="O188" s="685"/>
      <c r="P188" s="685"/>
      <c r="Q188" s="685"/>
      <c r="R188" s="685"/>
      <c r="S188" s="685"/>
      <c r="T188" s="685"/>
      <c r="U188" s="685"/>
      <c r="V188" s="685"/>
      <c r="W188" s="685"/>
      <c r="X188" s="685"/>
      <c r="Y188" s="685"/>
      <c r="Z188" s="685"/>
      <c r="AA188" s="685"/>
      <c r="AB188" s="685"/>
      <c r="AC188" s="685"/>
      <c r="AD188" s="685"/>
      <c r="AE188" s="685"/>
      <c r="AF188" s="685"/>
      <c r="AG188" s="685"/>
      <c r="AH188" s="685"/>
      <c r="AI188" s="685"/>
      <c r="AJ188" s="685"/>
      <c r="AK188" s="685"/>
      <c r="AL188" s="685"/>
      <c r="AM188" s="685"/>
      <c r="AN188" s="685"/>
      <c r="AO188" s="685"/>
      <c r="AP188" s="685"/>
      <c r="AQ188" s="685"/>
      <c r="AR188" s="685"/>
      <c r="AS188" s="685"/>
      <c r="AT188" s="685"/>
      <c r="AU188" s="685"/>
      <c r="AV188" s="685"/>
      <c r="AW188" s="685"/>
      <c r="AX188" s="28"/>
      <c r="AY188" s="126"/>
      <c r="AZ188" s="825"/>
      <c r="BA188" s="825"/>
      <c r="BB188" s="825"/>
      <c r="BC188" s="825"/>
      <c r="BD188" s="825"/>
      <c r="BE188" s="825"/>
      <c r="BF188" s="825"/>
      <c r="BG188" s="825"/>
      <c r="BH188" s="825"/>
      <c r="BI188" s="825"/>
      <c r="BJ188" s="825"/>
      <c r="BK188" s="825"/>
      <c r="BL188" s="825"/>
      <c r="BM188" s="825"/>
      <c r="BN188" s="825"/>
      <c r="BO188" s="825"/>
      <c r="BP188" s="825"/>
      <c r="BQ188" s="825"/>
      <c r="BR188" s="825"/>
      <c r="BS188" s="825"/>
      <c r="BT188" s="825"/>
      <c r="BU188" s="825"/>
      <c r="BV188" s="825"/>
      <c r="BW188" s="825"/>
      <c r="BX188" s="825"/>
      <c r="BY188" s="825"/>
      <c r="BZ188" s="825"/>
      <c r="CA188" s="826"/>
      <c r="CB188" s="828"/>
      <c r="CC188" s="828"/>
      <c r="CD188" s="828"/>
      <c r="CE188" s="828"/>
      <c r="CF188" s="828"/>
      <c r="CG188" s="828"/>
      <c r="CH188" s="828"/>
      <c r="CI188" s="828"/>
      <c r="CJ188" s="828"/>
      <c r="CK188" s="828"/>
      <c r="CL188" s="828"/>
      <c r="CM188" s="828"/>
      <c r="CN188" s="828"/>
      <c r="CO188" s="828"/>
      <c r="CP188" s="828"/>
      <c r="CQ188" s="828"/>
      <c r="CR188" s="828"/>
      <c r="CS188" s="828"/>
      <c r="CT188" s="828"/>
      <c r="CU188" s="828"/>
      <c r="CV188" s="828"/>
      <c r="CW188" s="828"/>
      <c r="CX188" s="828"/>
      <c r="CY188" s="828"/>
      <c r="CZ188" s="828"/>
      <c r="DA188" s="828"/>
      <c r="DB188" s="828"/>
      <c r="DC188" s="828"/>
      <c r="DD188" s="828"/>
      <c r="DE188" s="828"/>
      <c r="DF188" s="828"/>
      <c r="DG188" s="828"/>
      <c r="DH188" s="828"/>
      <c r="DI188" s="828"/>
      <c r="DJ188" s="828"/>
      <c r="DK188" s="828"/>
      <c r="DL188" s="828"/>
      <c r="DM188" s="828"/>
      <c r="DN188" s="828"/>
      <c r="DO188" s="828"/>
      <c r="DP188" s="828"/>
      <c r="DQ188" s="828"/>
      <c r="DR188" s="828"/>
      <c r="DS188" s="828"/>
      <c r="DT188" s="828"/>
      <c r="DU188" s="828"/>
      <c r="DV188" s="828"/>
      <c r="DW188" s="828"/>
      <c r="DX188" s="828"/>
      <c r="DY188" s="828"/>
      <c r="DZ188" s="828"/>
      <c r="EA188" s="828"/>
      <c r="EB188" s="828"/>
      <c r="EC188" s="828"/>
      <c r="ED188" s="828"/>
      <c r="EE188" s="828"/>
      <c r="EF188" s="828"/>
      <c r="EG188" s="828"/>
      <c r="EH188" s="828"/>
      <c r="EI188" s="828"/>
      <c r="EJ188" s="828"/>
      <c r="EK188" s="828"/>
      <c r="EL188" s="828"/>
      <c r="EM188" s="828"/>
      <c r="EN188" s="828"/>
      <c r="EO188" s="828"/>
      <c r="EP188" s="828"/>
      <c r="EQ188" s="828"/>
      <c r="ER188" s="828"/>
      <c r="ES188" s="828"/>
      <c r="ET188" s="828"/>
      <c r="EU188" s="828"/>
      <c r="EV188" s="828"/>
      <c r="EW188" s="828"/>
      <c r="EX188" s="828"/>
      <c r="EY188" s="828"/>
      <c r="EZ188" s="828"/>
      <c r="FA188" s="828"/>
      <c r="FB188" s="828"/>
      <c r="FC188" s="828"/>
      <c r="FD188" s="828"/>
      <c r="FE188" s="828"/>
      <c r="FF188" s="828"/>
      <c r="FG188" s="828"/>
      <c r="FH188" s="218"/>
      <c r="FI188" s="218"/>
      <c r="FJ188" s="218"/>
      <c r="FK188" s="218"/>
      <c r="FL188" s="218"/>
      <c r="FM188" s="218"/>
      <c r="FN188" s="218"/>
      <c r="FO188" s="218"/>
      <c r="FP188" s="218"/>
      <c r="FQ188" s="218"/>
      <c r="FR188" s="218"/>
      <c r="FS188" s="218"/>
      <c r="FT188" s="218"/>
      <c r="FU188" s="218"/>
      <c r="FV188" s="218"/>
      <c r="FW188" s="218"/>
      <c r="FX188" s="218"/>
      <c r="FY188" s="218"/>
      <c r="FZ188" s="218"/>
      <c r="GA188" s="218"/>
      <c r="GB188" s="218"/>
      <c r="GC188" s="218"/>
      <c r="GD188" s="218"/>
      <c r="GE188" s="218"/>
      <c r="GF188" s="218"/>
      <c r="GG188" s="218"/>
      <c r="GH188" s="218"/>
      <c r="GI188" s="817"/>
      <c r="GJ188" s="817"/>
      <c r="GK188" s="817"/>
      <c r="GL188" s="817"/>
      <c r="GM188" s="817"/>
      <c r="GN188" s="817"/>
      <c r="GO188" s="817"/>
      <c r="GP188" s="817"/>
      <c r="GQ188" s="817"/>
      <c r="GR188" s="817"/>
      <c r="GS188" s="817"/>
      <c r="GT188" s="817"/>
      <c r="GU188" s="817"/>
      <c r="GV188" s="817"/>
      <c r="GW188" s="817"/>
      <c r="GX188" s="817"/>
      <c r="GY188" s="817"/>
      <c r="GZ188" s="817"/>
      <c r="HA188" s="817"/>
      <c r="HB188" s="817"/>
      <c r="HC188" s="817"/>
      <c r="HD188" s="817"/>
      <c r="HE188" s="817"/>
      <c r="HF188" s="817"/>
      <c r="HG188" s="817"/>
      <c r="HH188" s="817"/>
      <c r="HI188" s="817"/>
      <c r="HJ188" s="817"/>
      <c r="HK188" s="817"/>
      <c r="HL188" s="817"/>
      <c r="HM188" s="817"/>
      <c r="HN188" s="817"/>
      <c r="HO188" s="817"/>
      <c r="HP188" s="817"/>
      <c r="HQ188" s="817"/>
      <c r="HR188" s="817"/>
      <c r="HS188" s="817"/>
      <c r="HT188" s="817"/>
      <c r="HU188" s="817"/>
      <c r="HV188" s="817"/>
      <c r="HW188" s="817"/>
      <c r="HX188" s="817"/>
      <c r="HY188" s="817"/>
      <c r="HZ188" s="817"/>
      <c r="IA188" s="817"/>
      <c r="IB188" s="817"/>
      <c r="IC188" s="817"/>
      <c r="ID188" s="817"/>
      <c r="IE188" s="817"/>
      <c r="IF188" s="817"/>
      <c r="IG188" s="817"/>
      <c r="IH188" s="817"/>
      <c r="II188" s="817"/>
      <c r="IJ188" s="817"/>
      <c r="IK188" s="817"/>
      <c r="IL188" s="817"/>
      <c r="IM188" s="817"/>
      <c r="IN188" s="817"/>
      <c r="IO188" s="817"/>
      <c r="IP188" s="817"/>
      <c r="IQ188" s="817"/>
      <c r="IR188" s="817"/>
      <c r="IS188" s="817"/>
      <c r="IT188" s="817"/>
      <c r="IU188" s="817"/>
      <c r="IV188" s="817"/>
      <c r="IW188" s="817"/>
      <c r="IX188" s="817"/>
      <c r="IY188" s="817"/>
      <c r="IZ188" s="817"/>
      <c r="JA188" s="817"/>
      <c r="JB188" s="817"/>
      <c r="JC188" s="817"/>
      <c r="JD188" s="817"/>
      <c r="JE188" s="817"/>
      <c r="JF188" s="817"/>
      <c r="JG188" s="817"/>
      <c r="JH188" s="817"/>
      <c r="JI188" s="817"/>
      <c r="JJ188" s="817"/>
      <c r="JK188" s="817"/>
      <c r="JL188" s="817"/>
      <c r="JM188" s="817"/>
      <c r="JN188" s="817"/>
      <c r="JO188" s="218"/>
      <c r="JP188" s="218"/>
      <c r="JQ188" s="218"/>
      <c r="JR188" s="218"/>
      <c r="JS188" s="218"/>
      <c r="JT188" s="218"/>
      <c r="JU188" s="218"/>
      <c r="JV188" s="218"/>
      <c r="JW188" s="218"/>
      <c r="JX188" s="218"/>
      <c r="JY188" s="218"/>
      <c r="JZ188" s="218"/>
      <c r="KA188" s="218"/>
      <c r="KB188" s="218"/>
      <c r="KC188" s="218"/>
      <c r="KD188" s="218"/>
      <c r="KE188" s="218"/>
      <c r="KF188" s="218"/>
      <c r="KG188" s="218"/>
      <c r="KH188" s="218"/>
      <c r="KI188" s="218"/>
      <c r="KJ188" s="218"/>
      <c r="KK188" s="218"/>
      <c r="KL188" s="218"/>
      <c r="KM188" s="218"/>
      <c r="KN188" s="218"/>
      <c r="KO188" s="218"/>
      <c r="KP188" s="218"/>
      <c r="KQ188" s="817"/>
      <c r="KR188" s="817"/>
      <c r="KS188" s="817"/>
      <c r="KT188" s="817"/>
      <c r="KU188" s="817"/>
      <c r="KV188" s="817"/>
      <c r="KW188" s="817"/>
      <c r="KX188" s="817"/>
      <c r="KY188" s="817"/>
      <c r="KZ188" s="817"/>
      <c r="LA188" s="817"/>
      <c r="LB188" s="817"/>
      <c r="LC188" s="817"/>
      <c r="LD188" s="817"/>
      <c r="LE188" s="817"/>
      <c r="LF188" s="817"/>
      <c r="LG188" s="817"/>
      <c r="LH188" s="817"/>
      <c r="LI188" s="817"/>
      <c r="LJ188" s="817"/>
      <c r="LK188" s="817"/>
      <c r="LL188" s="817"/>
      <c r="LM188" s="817"/>
      <c r="LN188" s="817"/>
      <c r="LO188" s="817"/>
      <c r="LP188" s="817"/>
      <c r="LQ188" s="817"/>
      <c r="LR188" s="817"/>
      <c r="LS188" s="817"/>
      <c r="LT188" s="817"/>
      <c r="LU188" s="817"/>
      <c r="LV188" s="817"/>
      <c r="LW188" s="817"/>
      <c r="LX188" s="817"/>
      <c r="LY188" s="817"/>
      <c r="LZ188" s="817"/>
      <c r="MA188" s="817"/>
      <c r="MB188" s="817"/>
      <c r="MC188" s="817"/>
      <c r="MD188" s="817"/>
      <c r="ME188" s="817"/>
      <c r="MF188" s="817"/>
      <c r="MG188" s="817"/>
      <c r="MH188" s="817"/>
      <c r="MI188" s="817"/>
      <c r="MJ188" s="817"/>
      <c r="MK188" s="817"/>
      <c r="ML188" s="817"/>
      <c r="MM188" s="817"/>
      <c r="MN188" s="817"/>
      <c r="MO188" s="817"/>
      <c r="MP188" s="817"/>
      <c r="MQ188" s="817"/>
      <c r="MR188" s="817"/>
      <c r="MS188" s="38"/>
      <c r="MT188" s="38"/>
      <c r="MU188" s="38"/>
      <c r="MV188" s="38"/>
      <c r="MW188" s="38"/>
      <c r="MX188" s="38"/>
      <c r="MY188" s="38"/>
      <c r="MZ188" s="38"/>
      <c r="NA188" s="38"/>
      <c r="NB188" s="38"/>
      <c r="NC188" s="38"/>
      <c r="ND188" s="38"/>
      <c r="NE188" s="38"/>
      <c r="NF188" s="38"/>
      <c r="NG188" s="38"/>
      <c r="NH188" s="38"/>
      <c r="NI188" s="38"/>
      <c r="NJ188" s="38"/>
      <c r="NK188" s="38"/>
      <c r="NL188" s="38"/>
      <c r="NM188" s="38"/>
      <c r="NN188" s="38"/>
      <c r="NO188" s="38"/>
      <c r="NP188" s="38"/>
      <c r="NQ188" s="38"/>
      <c r="NR188" s="38"/>
      <c r="NS188" s="38"/>
      <c r="NT188" s="38"/>
      <c r="NU188" s="38"/>
      <c r="NV188" s="38"/>
      <c r="NW188" s="38"/>
      <c r="NX188" s="38"/>
      <c r="NY188" s="38"/>
      <c r="NZ188" s="38"/>
      <c r="OA188" s="38"/>
      <c r="OB188" s="38"/>
      <c r="OC188" s="38"/>
      <c r="OD188" s="38"/>
      <c r="OE188" s="38"/>
      <c r="OF188" s="38"/>
      <c r="OG188" s="38"/>
      <c r="OH188" s="38"/>
      <c r="OI188" s="38"/>
      <c r="OJ188" s="38"/>
      <c r="OK188" s="38"/>
    </row>
    <row r="189" spans="2:401" ht="3.65" customHeight="1" x14ac:dyDescent="0.65">
      <c r="B189" s="27"/>
      <c r="C189" s="28"/>
      <c r="D189" s="125"/>
      <c r="E189" s="684"/>
      <c r="F189" s="684"/>
      <c r="G189" s="684"/>
      <c r="H189" s="684"/>
      <c r="I189" s="684"/>
      <c r="J189" s="684"/>
      <c r="K189" s="684"/>
      <c r="L189" s="685"/>
      <c r="M189" s="685"/>
      <c r="N189" s="685"/>
      <c r="O189" s="685"/>
      <c r="P189" s="685"/>
      <c r="Q189" s="685"/>
      <c r="R189" s="685"/>
      <c r="S189" s="685"/>
      <c r="T189" s="685"/>
      <c r="U189" s="685"/>
      <c r="V189" s="685"/>
      <c r="W189" s="685"/>
      <c r="X189" s="685"/>
      <c r="Y189" s="685"/>
      <c r="Z189" s="685"/>
      <c r="AA189" s="685"/>
      <c r="AB189" s="685"/>
      <c r="AC189" s="685"/>
      <c r="AD189" s="685"/>
      <c r="AE189" s="685"/>
      <c r="AF189" s="685"/>
      <c r="AG189" s="685"/>
      <c r="AH189" s="685"/>
      <c r="AI189" s="685"/>
      <c r="AJ189" s="685"/>
      <c r="AK189" s="685"/>
      <c r="AL189" s="685"/>
      <c r="AM189" s="685"/>
      <c r="AN189" s="685"/>
      <c r="AO189" s="685"/>
      <c r="AP189" s="685"/>
      <c r="AQ189" s="685"/>
      <c r="AR189" s="685"/>
      <c r="AS189" s="685"/>
      <c r="AT189" s="685"/>
      <c r="AU189" s="685"/>
      <c r="AV189" s="685"/>
      <c r="AW189" s="685"/>
      <c r="AX189" s="28"/>
      <c r="AY189" s="126"/>
      <c r="AZ189" s="825"/>
      <c r="BA189" s="825"/>
      <c r="BB189" s="825"/>
      <c r="BC189" s="825"/>
      <c r="BD189" s="825"/>
      <c r="BE189" s="825"/>
      <c r="BF189" s="825"/>
      <c r="BG189" s="825"/>
      <c r="BH189" s="825"/>
      <c r="BI189" s="825"/>
      <c r="BJ189" s="825"/>
      <c r="BK189" s="825"/>
      <c r="BL189" s="825"/>
      <c r="BM189" s="825"/>
      <c r="BN189" s="825"/>
      <c r="BO189" s="825"/>
      <c r="BP189" s="825"/>
      <c r="BQ189" s="825"/>
      <c r="BR189" s="825"/>
      <c r="BS189" s="825"/>
      <c r="BT189" s="825"/>
      <c r="BU189" s="825"/>
      <c r="BV189" s="825"/>
      <c r="BW189" s="825"/>
      <c r="BX189" s="825"/>
      <c r="BY189" s="825"/>
      <c r="BZ189" s="825"/>
      <c r="CA189" s="826"/>
      <c r="CB189" s="828"/>
      <c r="CC189" s="828"/>
      <c r="CD189" s="828"/>
      <c r="CE189" s="828"/>
      <c r="CF189" s="828"/>
      <c r="CG189" s="828"/>
      <c r="CH189" s="828"/>
      <c r="CI189" s="828"/>
      <c r="CJ189" s="828"/>
      <c r="CK189" s="828"/>
      <c r="CL189" s="828"/>
      <c r="CM189" s="828"/>
      <c r="CN189" s="828"/>
      <c r="CO189" s="828"/>
      <c r="CP189" s="828"/>
      <c r="CQ189" s="828"/>
      <c r="CR189" s="828"/>
      <c r="CS189" s="828"/>
      <c r="CT189" s="828"/>
      <c r="CU189" s="828"/>
      <c r="CV189" s="828"/>
      <c r="CW189" s="828"/>
      <c r="CX189" s="828"/>
      <c r="CY189" s="828"/>
      <c r="CZ189" s="828"/>
      <c r="DA189" s="828"/>
      <c r="DB189" s="828"/>
      <c r="DC189" s="828"/>
      <c r="DD189" s="828"/>
      <c r="DE189" s="828"/>
      <c r="DF189" s="828"/>
      <c r="DG189" s="828"/>
      <c r="DH189" s="828"/>
      <c r="DI189" s="828"/>
      <c r="DJ189" s="828"/>
      <c r="DK189" s="828"/>
      <c r="DL189" s="828"/>
      <c r="DM189" s="828"/>
      <c r="DN189" s="828"/>
      <c r="DO189" s="828"/>
      <c r="DP189" s="828"/>
      <c r="DQ189" s="828"/>
      <c r="DR189" s="828"/>
      <c r="DS189" s="828"/>
      <c r="DT189" s="828"/>
      <c r="DU189" s="828"/>
      <c r="DV189" s="828"/>
      <c r="DW189" s="828"/>
      <c r="DX189" s="828"/>
      <c r="DY189" s="828"/>
      <c r="DZ189" s="828"/>
      <c r="EA189" s="828"/>
      <c r="EB189" s="828"/>
      <c r="EC189" s="828"/>
      <c r="ED189" s="828"/>
      <c r="EE189" s="828"/>
      <c r="EF189" s="828"/>
      <c r="EG189" s="828"/>
      <c r="EH189" s="828"/>
      <c r="EI189" s="828"/>
      <c r="EJ189" s="828"/>
      <c r="EK189" s="828"/>
      <c r="EL189" s="828"/>
      <c r="EM189" s="828"/>
      <c r="EN189" s="828"/>
      <c r="EO189" s="828"/>
      <c r="EP189" s="828"/>
      <c r="EQ189" s="828"/>
      <c r="ER189" s="828"/>
      <c r="ES189" s="828"/>
      <c r="ET189" s="828"/>
      <c r="EU189" s="828"/>
      <c r="EV189" s="828"/>
      <c r="EW189" s="828"/>
      <c r="EX189" s="828"/>
      <c r="EY189" s="828"/>
      <c r="EZ189" s="828"/>
      <c r="FA189" s="828"/>
      <c r="FB189" s="828"/>
      <c r="FC189" s="828"/>
      <c r="FD189" s="828"/>
      <c r="FE189" s="828"/>
      <c r="FF189" s="828"/>
      <c r="FG189" s="828"/>
      <c r="FH189" s="218"/>
      <c r="FI189" s="218"/>
      <c r="FJ189" s="218"/>
      <c r="FK189" s="218"/>
      <c r="FL189" s="218"/>
      <c r="FM189" s="218"/>
      <c r="FN189" s="218"/>
      <c r="FO189" s="218"/>
      <c r="FP189" s="218"/>
      <c r="FQ189" s="218"/>
      <c r="FR189" s="218"/>
      <c r="FS189" s="218"/>
      <c r="FT189" s="218"/>
      <c r="FU189" s="218"/>
      <c r="FV189" s="218"/>
      <c r="FW189" s="218"/>
      <c r="FX189" s="218"/>
      <c r="FY189" s="218"/>
      <c r="FZ189" s="218"/>
      <c r="GA189" s="218"/>
      <c r="GB189" s="218"/>
      <c r="GC189" s="218"/>
      <c r="GD189" s="218"/>
      <c r="GE189" s="218"/>
      <c r="GF189" s="218"/>
      <c r="GG189" s="218"/>
      <c r="GH189" s="218"/>
      <c r="GI189" s="817"/>
      <c r="GJ189" s="817"/>
      <c r="GK189" s="817"/>
      <c r="GL189" s="817"/>
      <c r="GM189" s="817"/>
      <c r="GN189" s="817"/>
      <c r="GO189" s="817"/>
      <c r="GP189" s="817"/>
      <c r="GQ189" s="817"/>
      <c r="GR189" s="817"/>
      <c r="GS189" s="817"/>
      <c r="GT189" s="817"/>
      <c r="GU189" s="817"/>
      <c r="GV189" s="817"/>
      <c r="GW189" s="817"/>
      <c r="GX189" s="817"/>
      <c r="GY189" s="817"/>
      <c r="GZ189" s="817"/>
      <c r="HA189" s="817"/>
      <c r="HB189" s="817"/>
      <c r="HC189" s="817"/>
      <c r="HD189" s="817"/>
      <c r="HE189" s="817"/>
      <c r="HF189" s="817"/>
      <c r="HG189" s="817"/>
      <c r="HH189" s="817"/>
      <c r="HI189" s="817"/>
      <c r="HJ189" s="817"/>
      <c r="HK189" s="817"/>
      <c r="HL189" s="817"/>
      <c r="HM189" s="817"/>
      <c r="HN189" s="817"/>
      <c r="HO189" s="817"/>
      <c r="HP189" s="817"/>
      <c r="HQ189" s="817"/>
      <c r="HR189" s="817"/>
      <c r="HS189" s="817"/>
      <c r="HT189" s="817"/>
      <c r="HU189" s="817"/>
      <c r="HV189" s="817"/>
      <c r="HW189" s="817"/>
      <c r="HX189" s="817"/>
      <c r="HY189" s="817"/>
      <c r="HZ189" s="817"/>
      <c r="IA189" s="817"/>
      <c r="IB189" s="817"/>
      <c r="IC189" s="817"/>
      <c r="ID189" s="817"/>
      <c r="IE189" s="817"/>
      <c r="IF189" s="817"/>
      <c r="IG189" s="817"/>
      <c r="IH189" s="817"/>
      <c r="II189" s="817"/>
      <c r="IJ189" s="817"/>
      <c r="IK189" s="817"/>
      <c r="IL189" s="817"/>
      <c r="IM189" s="817"/>
      <c r="IN189" s="817"/>
      <c r="IO189" s="817"/>
      <c r="IP189" s="817"/>
      <c r="IQ189" s="817"/>
      <c r="IR189" s="817"/>
      <c r="IS189" s="817"/>
      <c r="IT189" s="817"/>
      <c r="IU189" s="817"/>
      <c r="IV189" s="817"/>
      <c r="IW189" s="817"/>
      <c r="IX189" s="817"/>
      <c r="IY189" s="817"/>
      <c r="IZ189" s="817"/>
      <c r="JA189" s="817"/>
      <c r="JB189" s="817"/>
      <c r="JC189" s="817"/>
      <c r="JD189" s="817"/>
      <c r="JE189" s="817"/>
      <c r="JF189" s="817"/>
      <c r="JG189" s="817"/>
      <c r="JH189" s="817"/>
      <c r="JI189" s="817"/>
      <c r="JJ189" s="817"/>
      <c r="JK189" s="817"/>
      <c r="JL189" s="817"/>
      <c r="JM189" s="817"/>
      <c r="JN189" s="817"/>
      <c r="JO189" s="218"/>
      <c r="JP189" s="218"/>
      <c r="JQ189" s="218"/>
      <c r="JR189" s="218"/>
      <c r="JS189" s="218"/>
      <c r="JT189" s="218"/>
      <c r="JU189" s="218"/>
      <c r="JV189" s="218"/>
      <c r="JW189" s="218"/>
      <c r="JX189" s="218"/>
      <c r="JY189" s="218"/>
      <c r="JZ189" s="218"/>
      <c r="KA189" s="218"/>
      <c r="KB189" s="218"/>
      <c r="KC189" s="218"/>
      <c r="KD189" s="218"/>
      <c r="KE189" s="218"/>
      <c r="KF189" s="218"/>
      <c r="KG189" s="218"/>
      <c r="KH189" s="218"/>
      <c r="KI189" s="218"/>
      <c r="KJ189" s="218"/>
      <c r="KK189" s="218"/>
      <c r="KL189" s="218"/>
      <c r="KM189" s="218"/>
      <c r="KN189" s="218"/>
      <c r="KO189" s="218"/>
      <c r="KP189" s="218"/>
      <c r="KQ189" s="817"/>
      <c r="KR189" s="817"/>
      <c r="KS189" s="817"/>
      <c r="KT189" s="817"/>
      <c r="KU189" s="817"/>
      <c r="KV189" s="817"/>
      <c r="KW189" s="817"/>
      <c r="KX189" s="817"/>
      <c r="KY189" s="817"/>
      <c r="KZ189" s="817"/>
      <c r="LA189" s="817"/>
      <c r="LB189" s="817"/>
      <c r="LC189" s="817"/>
      <c r="LD189" s="817"/>
      <c r="LE189" s="817"/>
      <c r="LF189" s="817"/>
      <c r="LG189" s="817"/>
      <c r="LH189" s="817"/>
      <c r="LI189" s="817"/>
      <c r="LJ189" s="817"/>
      <c r="LK189" s="817"/>
      <c r="LL189" s="817"/>
      <c r="LM189" s="817"/>
      <c r="LN189" s="817"/>
      <c r="LO189" s="817"/>
      <c r="LP189" s="817"/>
      <c r="LQ189" s="817"/>
      <c r="LR189" s="817"/>
      <c r="LS189" s="817"/>
      <c r="LT189" s="817"/>
      <c r="LU189" s="817"/>
      <c r="LV189" s="817"/>
      <c r="LW189" s="817"/>
      <c r="LX189" s="817"/>
      <c r="LY189" s="817"/>
      <c r="LZ189" s="817"/>
      <c r="MA189" s="817"/>
      <c r="MB189" s="817"/>
      <c r="MC189" s="817"/>
      <c r="MD189" s="817"/>
      <c r="ME189" s="817"/>
      <c r="MF189" s="817"/>
      <c r="MG189" s="817"/>
      <c r="MH189" s="817"/>
      <c r="MI189" s="817"/>
      <c r="MJ189" s="817"/>
      <c r="MK189" s="817"/>
      <c r="ML189" s="817"/>
      <c r="MM189" s="817"/>
      <c r="MN189" s="817"/>
      <c r="MO189" s="817"/>
      <c r="MP189" s="817"/>
      <c r="MQ189" s="817"/>
      <c r="MR189" s="817"/>
      <c r="MS189" s="38"/>
      <c r="MT189" s="38"/>
      <c r="MU189" s="38"/>
      <c r="MV189" s="38"/>
      <c r="MW189" s="38"/>
      <c r="MX189" s="38"/>
      <c r="MY189" s="38"/>
      <c r="MZ189" s="38"/>
      <c r="NA189" s="38"/>
      <c r="NB189" s="38"/>
      <c r="NC189" s="38"/>
      <c r="ND189" s="38"/>
      <c r="NE189" s="38"/>
      <c r="NF189" s="38"/>
      <c r="NG189" s="38"/>
      <c r="NH189" s="38"/>
      <c r="NI189" s="38"/>
      <c r="NJ189" s="38"/>
      <c r="NK189" s="38"/>
      <c r="NL189" s="38"/>
      <c r="NM189" s="38"/>
      <c r="NN189" s="38"/>
      <c r="NO189" s="38"/>
      <c r="NP189" s="38"/>
      <c r="NQ189" s="38"/>
      <c r="NR189" s="38"/>
      <c r="NS189" s="38"/>
      <c r="NT189" s="38"/>
      <c r="NU189" s="38"/>
      <c r="NV189" s="38"/>
      <c r="NW189" s="38"/>
      <c r="NX189" s="38"/>
      <c r="NY189" s="38"/>
      <c r="NZ189" s="38"/>
      <c r="OA189" s="38"/>
      <c r="OB189" s="38"/>
      <c r="OC189" s="38"/>
      <c r="OD189" s="38"/>
      <c r="OE189" s="38"/>
      <c r="OF189" s="38"/>
      <c r="OG189" s="38"/>
      <c r="OH189" s="38"/>
      <c r="OI189" s="38"/>
      <c r="OJ189" s="38"/>
      <c r="OK189" s="38"/>
    </row>
    <row r="190" spans="2:401" ht="3.65" customHeight="1" x14ac:dyDescent="0.65">
      <c r="B190" s="27"/>
      <c r="C190" s="28"/>
      <c r="D190" s="125"/>
      <c r="E190" s="684"/>
      <c r="F190" s="684"/>
      <c r="G190" s="684"/>
      <c r="H190" s="684"/>
      <c r="I190" s="684"/>
      <c r="J190" s="684"/>
      <c r="K190" s="684"/>
      <c r="L190" s="685"/>
      <c r="M190" s="685"/>
      <c r="N190" s="685"/>
      <c r="O190" s="685"/>
      <c r="P190" s="685"/>
      <c r="Q190" s="685"/>
      <c r="R190" s="685"/>
      <c r="S190" s="685"/>
      <c r="T190" s="685"/>
      <c r="U190" s="685"/>
      <c r="V190" s="685"/>
      <c r="W190" s="685"/>
      <c r="X190" s="685"/>
      <c r="Y190" s="685"/>
      <c r="Z190" s="685"/>
      <c r="AA190" s="685"/>
      <c r="AB190" s="685"/>
      <c r="AC190" s="685"/>
      <c r="AD190" s="685"/>
      <c r="AE190" s="685"/>
      <c r="AF190" s="685"/>
      <c r="AG190" s="685"/>
      <c r="AH190" s="685"/>
      <c r="AI190" s="685"/>
      <c r="AJ190" s="685"/>
      <c r="AK190" s="685"/>
      <c r="AL190" s="685"/>
      <c r="AM190" s="685"/>
      <c r="AN190" s="685"/>
      <c r="AO190" s="685"/>
      <c r="AP190" s="685"/>
      <c r="AQ190" s="685"/>
      <c r="AR190" s="685"/>
      <c r="AS190" s="685"/>
      <c r="AT190" s="685"/>
      <c r="AU190" s="685"/>
      <c r="AV190" s="685"/>
      <c r="AW190" s="685"/>
      <c r="AX190" s="28"/>
      <c r="AY190" s="126"/>
      <c r="AZ190" s="825"/>
      <c r="BA190" s="825"/>
      <c r="BB190" s="825"/>
      <c r="BC190" s="825"/>
      <c r="BD190" s="825"/>
      <c r="BE190" s="825"/>
      <c r="BF190" s="825"/>
      <c r="BG190" s="825"/>
      <c r="BH190" s="825"/>
      <c r="BI190" s="825"/>
      <c r="BJ190" s="825"/>
      <c r="BK190" s="825"/>
      <c r="BL190" s="825"/>
      <c r="BM190" s="825"/>
      <c r="BN190" s="825"/>
      <c r="BO190" s="825"/>
      <c r="BP190" s="825"/>
      <c r="BQ190" s="825"/>
      <c r="BR190" s="825"/>
      <c r="BS190" s="825"/>
      <c r="BT190" s="825"/>
      <c r="BU190" s="825"/>
      <c r="BV190" s="825"/>
      <c r="BW190" s="825"/>
      <c r="BX190" s="825"/>
      <c r="BY190" s="825"/>
      <c r="BZ190" s="825"/>
      <c r="CA190" s="826"/>
      <c r="CB190" s="828"/>
      <c r="CC190" s="828"/>
      <c r="CD190" s="828"/>
      <c r="CE190" s="828"/>
      <c r="CF190" s="828"/>
      <c r="CG190" s="828"/>
      <c r="CH190" s="828"/>
      <c r="CI190" s="828"/>
      <c r="CJ190" s="828"/>
      <c r="CK190" s="828"/>
      <c r="CL190" s="828"/>
      <c r="CM190" s="828"/>
      <c r="CN190" s="828"/>
      <c r="CO190" s="828"/>
      <c r="CP190" s="828"/>
      <c r="CQ190" s="828"/>
      <c r="CR190" s="828"/>
      <c r="CS190" s="828"/>
      <c r="CT190" s="828"/>
      <c r="CU190" s="828"/>
      <c r="CV190" s="828"/>
      <c r="CW190" s="828"/>
      <c r="CX190" s="828"/>
      <c r="CY190" s="828"/>
      <c r="CZ190" s="828"/>
      <c r="DA190" s="828"/>
      <c r="DB190" s="828"/>
      <c r="DC190" s="828"/>
      <c r="DD190" s="828"/>
      <c r="DE190" s="828"/>
      <c r="DF190" s="828"/>
      <c r="DG190" s="828"/>
      <c r="DH190" s="828"/>
      <c r="DI190" s="828"/>
      <c r="DJ190" s="828"/>
      <c r="DK190" s="828"/>
      <c r="DL190" s="828"/>
      <c r="DM190" s="828"/>
      <c r="DN190" s="828"/>
      <c r="DO190" s="828"/>
      <c r="DP190" s="828"/>
      <c r="DQ190" s="828"/>
      <c r="DR190" s="828"/>
      <c r="DS190" s="828"/>
      <c r="DT190" s="828"/>
      <c r="DU190" s="828"/>
      <c r="DV190" s="828"/>
      <c r="DW190" s="828"/>
      <c r="DX190" s="828"/>
      <c r="DY190" s="828"/>
      <c r="DZ190" s="828"/>
      <c r="EA190" s="828"/>
      <c r="EB190" s="828"/>
      <c r="EC190" s="828"/>
      <c r="ED190" s="828"/>
      <c r="EE190" s="828"/>
      <c r="EF190" s="828"/>
      <c r="EG190" s="828"/>
      <c r="EH190" s="828"/>
      <c r="EI190" s="828"/>
      <c r="EJ190" s="828"/>
      <c r="EK190" s="828"/>
      <c r="EL190" s="828"/>
      <c r="EM190" s="828"/>
      <c r="EN190" s="828"/>
      <c r="EO190" s="828"/>
      <c r="EP190" s="828"/>
      <c r="EQ190" s="828"/>
      <c r="ER190" s="828"/>
      <c r="ES190" s="828"/>
      <c r="ET190" s="828"/>
      <c r="EU190" s="828"/>
      <c r="EV190" s="828"/>
      <c r="EW190" s="828"/>
      <c r="EX190" s="828"/>
      <c r="EY190" s="828"/>
      <c r="EZ190" s="828"/>
      <c r="FA190" s="828"/>
      <c r="FB190" s="828"/>
      <c r="FC190" s="828"/>
      <c r="FD190" s="828"/>
      <c r="FE190" s="828"/>
      <c r="FF190" s="828"/>
      <c r="FG190" s="828"/>
      <c r="FH190" s="218"/>
      <c r="FI190" s="218"/>
      <c r="FJ190" s="218"/>
      <c r="FK190" s="218"/>
      <c r="FL190" s="218"/>
      <c r="FM190" s="218"/>
      <c r="FN190" s="218"/>
      <c r="FO190" s="218"/>
      <c r="FP190" s="218"/>
      <c r="FQ190" s="218"/>
      <c r="FR190" s="218"/>
      <c r="FS190" s="218"/>
      <c r="FT190" s="218"/>
      <c r="FU190" s="218"/>
      <c r="FV190" s="218"/>
      <c r="FW190" s="218"/>
      <c r="FX190" s="218"/>
      <c r="FY190" s="218"/>
      <c r="FZ190" s="218"/>
      <c r="GA190" s="218"/>
      <c r="GB190" s="218"/>
      <c r="GC190" s="218"/>
      <c r="GD190" s="218"/>
      <c r="GE190" s="218"/>
      <c r="GF190" s="218"/>
      <c r="GG190" s="218"/>
      <c r="GH190" s="218"/>
      <c r="GI190" s="817"/>
      <c r="GJ190" s="817"/>
      <c r="GK190" s="817"/>
      <c r="GL190" s="817"/>
      <c r="GM190" s="817"/>
      <c r="GN190" s="817"/>
      <c r="GO190" s="817"/>
      <c r="GP190" s="817"/>
      <c r="GQ190" s="817"/>
      <c r="GR190" s="817"/>
      <c r="GS190" s="817"/>
      <c r="GT190" s="817"/>
      <c r="GU190" s="817"/>
      <c r="GV190" s="817"/>
      <c r="GW190" s="817"/>
      <c r="GX190" s="817"/>
      <c r="GY190" s="817"/>
      <c r="GZ190" s="817"/>
      <c r="HA190" s="817"/>
      <c r="HB190" s="817"/>
      <c r="HC190" s="817"/>
      <c r="HD190" s="817"/>
      <c r="HE190" s="817"/>
      <c r="HF190" s="817"/>
      <c r="HG190" s="817"/>
      <c r="HH190" s="817"/>
      <c r="HI190" s="817"/>
      <c r="HJ190" s="817"/>
      <c r="HK190" s="817"/>
      <c r="HL190" s="817"/>
      <c r="HM190" s="817"/>
      <c r="HN190" s="817"/>
      <c r="HO190" s="817"/>
      <c r="HP190" s="817"/>
      <c r="HQ190" s="817"/>
      <c r="HR190" s="817"/>
      <c r="HS190" s="817"/>
      <c r="HT190" s="817"/>
      <c r="HU190" s="817"/>
      <c r="HV190" s="817"/>
      <c r="HW190" s="817"/>
      <c r="HX190" s="817"/>
      <c r="HY190" s="817"/>
      <c r="HZ190" s="817"/>
      <c r="IA190" s="817"/>
      <c r="IB190" s="817"/>
      <c r="IC190" s="817"/>
      <c r="ID190" s="817"/>
      <c r="IE190" s="817"/>
      <c r="IF190" s="817"/>
      <c r="IG190" s="817"/>
      <c r="IH190" s="817"/>
      <c r="II190" s="817"/>
      <c r="IJ190" s="817"/>
      <c r="IK190" s="817"/>
      <c r="IL190" s="817"/>
      <c r="IM190" s="817"/>
      <c r="IN190" s="817"/>
      <c r="IO190" s="817"/>
      <c r="IP190" s="817"/>
      <c r="IQ190" s="817"/>
      <c r="IR190" s="817"/>
      <c r="IS190" s="817"/>
      <c r="IT190" s="817"/>
      <c r="IU190" s="817"/>
      <c r="IV190" s="817"/>
      <c r="IW190" s="817"/>
      <c r="IX190" s="817"/>
      <c r="IY190" s="817"/>
      <c r="IZ190" s="817"/>
      <c r="JA190" s="817"/>
      <c r="JB190" s="817"/>
      <c r="JC190" s="817"/>
      <c r="JD190" s="817"/>
      <c r="JE190" s="817"/>
      <c r="JF190" s="817"/>
      <c r="JG190" s="817"/>
      <c r="JH190" s="817"/>
      <c r="JI190" s="817"/>
      <c r="JJ190" s="817"/>
      <c r="JK190" s="817"/>
      <c r="JL190" s="817"/>
      <c r="JM190" s="817"/>
      <c r="JN190" s="817"/>
      <c r="JO190" s="218"/>
      <c r="JP190" s="218"/>
      <c r="JQ190" s="218"/>
      <c r="JR190" s="218"/>
      <c r="JS190" s="218"/>
      <c r="JT190" s="218"/>
      <c r="JU190" s="218"/>
      <c r="JV190" s="218"/>
      <c r="JW190" s="218"/>
      <c r="JX190" s="218"/>
      <c r="JY190" s="218"/>
      <c r="JZ190" s="218"/>
      <c r="KA190" s="218"/>
      <c r="KB190" s="218"/>
      <c r="KC190" s="218"/>
      <c r="KD190" s="218"/>
      <c r="KE190" s="218"/>
      <c r="KF190" s="218"/>
      <c r="KG190" s="218"/>
      <c r="KH190" s="218"/>
      <c r="KI190" s="218"/>
      <c r="KJ190" s="218"/>
      <c r="KK190" s="218"/>
      <c r="KL190" s="218"/>
      <c r="KM190" s="218"/>
      <c r="KN190" s="218"/>
      <c r="KO190" s="218"/>
      <c r="KP190" s="218"/>
      <c r="KQ190" s="817"/>
      <c r="KR190" s="817"/>
      <c r="KS190" s="817"/>
      <c r="KT190" s="817"/>
      <c r="KU190" s="817"/>
      <c r="KV190" s="817"/>
      <c r="KW190" s="817"/>
      <c r="KX190" s="817"/>
      <c r="KY190" s="817"/>
      <c r="KZ190" s="817"/>
      <c r="LA190" s="817"/>
      <c r="LB190" s="817"/>
      <c r="LC190" s="817"/>
      <c r="LD190" s="817"/>
      <c r="LE190" s="817"/>
      <c r="LF190" s="817"/>
      <c r="LG190" s="817"/>
      <c r="LH190" s="817"/>
      <c r="LI190" s="817"/>
      <c r="LJ190" s="817"/>
      <c r="LK190" s="817"/>
      <c r="LL190" s="817"/>
      <c r="LM190" s="817"/>
      <c r="LN190" s="817"/>
      <c r="LO190" s="817"/>
      <c r="LP190" s="817"/>
      <c r="LQ190" s="817"/>
      <c r="LR190" s="817"/>
      <c r="LS190" s="817"/>
      <c r="LT190" s="817"/>
      <c r="LU190" s="817"/>
      <c r="LV190" s="817"/>
      <c r="LW190" s="817"/>
      <c r="LX190" s="817"/>
      <c r="LY190" s="817"/>
      <c r="LZ190" s="817"/>
      <c r="MA190" s="817"/>
      <c r="MB190" s="817"/>
      <c r="MC190" s="817"/>
      <c r="MD190" s="817"/>
      <c r="ME190" s="817"/>
      <c r="MF190" s="817"/>
      <c r="MG190" s="817"/>
      <c r="MH190" s="817"/>
      <c r="MI190" s="817"/>
      <c r="MJ190" s="817"/>
      <c r="MK190" s="817"/>
      <c r="ML190" s="817"/>
      <c r="MM190" s="817"/>
      <c r="MN190" s="817"/>
      <c r="MO190" s="817"/>
      <c r="MP190" s="817"/>
      <c r="MQ190" s="817"/>
      <c r="MR190" s="817"/>
      <c r="MS190" s="38"/>
      <c r="MT190" s="38"/>
      <c r="MU190" s="38"/>
      <c r="MV190" s="38"/>
      <c r="MW190" s="38"/>
      <c r="MX190" s="38"/>
      <c r="MY190" s="38"/>
      <c r="MZ190" s="38"/>
      <c r="NA190" s="38"/>
      <c r="NB190" s="38"/>
      <c r="NC190" s="38"/>
      <c r="ND190" s="38"/>
      <c r="NE190" s="38"/>
      <c r="NF190" s="38"/>
      <c r="NG190" s="38"/>
      <c r="NH190" s="38"/>
      <c r="NI190" s="38"/>
      <c r="NJ190" s="38"/>
      <c r="NK190" s="38"/>
      <c r="NL190" s="38"/>
      <c r="NM190" s="38"/>
      <c r="NN190" s="38"/>
      <c r="NO190" s="38"/>
      <c r="NP190" s="38"/>
      <c r="NQ190" s="38"/>
      <c r="NR190" s="38"/>
      <c r="NS190" s="38"/>
      <c r="NT190" s="38"/>
      <c r="NU190" s="38"/>
      <c r="NV190" s="38"/>
      <c r="NW190" s="38"/>
      <c r="NX190" s="38"/>
      <c r="NY190" s="38"/>
      <c r="NZ190" s="38"/>
      <c r="OA190" s="38"/>
      <c r="OB190" s="38"/>
      <c r="OC190" s="38"/>
      <c r="OD190" s="38"/>
      <c r="OE190" s="38"/>
      <c r="OF190" s="38"/>
      <c r="OG190" s="38"/>
      <c r="OH190" s="38"/>
      <c r="OI190" s="38"/>
      <c r="OJ190" s="38"/>
      <c r="OK190" s="38"/>
    </row>
    <row r="191" spans="2:401" ht="3.65" customHeight="1" x14ac:dyDescent="0.65">
      <c r="B191" s="27"/>
      <c r="C191" s="28"/>
      <c r="D191" s="125"/>
      <c r="E191" s="684"/>
      <c r="F191" s="684"/>
      <c r="G191" s="684"/>
      <c r="H191" s="684"/>
      <c r="I191" s="684"/>
      <c r="J191" s="684"/>
      <c r="K191" s="684"/>
      <c r="L191" s="685"/>
      <c r="M191" s="685"/>
      <c r="N191" s="685"/>
      <c r="O191" s="685"/>
      <c r="P191" s="685"/>
      <c r="Q191" s="685"/>
      <c r="R191" s="685"/>
      <c r="S191" s="685"/>
      <c r="T191" s="685"/>
      <c r="U191" s="685"/>
      <c r="V191" s="685"/>
      <c r="W191" s="685"/>
      <c r="X191" s="685"/>
      <c r="Y191" s="685"/>
      <c r="Z191" s="685"/>
      <c r="AA191" s="685"/>
      <c r="AB191" s="685"/>
      <c r="AC191" s="685"/>
      <c r="AD191" s="685"/>
      <c r="AE191" s="685"/>
      <c r="AF191" s="685"/>
      <c r="AG191" s="685"/>
      <c r="AH191" s="685"/>
      <c r="AI191" s="685"/>
      <c r="AJ191" s="685"/>
      <c r="AK191" s="685"/>
      <c r="AL191" s="685"/>
      <c r="AM191" s="685"/>
      <c r="AN191" s="685"/>
      <c r="AO191" s="685"/>
      <c r="AP191" s="685"/>
      <c r="AQ191" s="685"/>
      <c r="AR191" s="685"/>
      <c r="AS191" s="685"/>
      <c r="AT191" s="685"/>
      <c r="AU191" s="685"/>
      <c r="AV191" s="685"/>
      <c r="AW191" s="685"/>
      <c r="AX191" s="28"/>
      <c r="AY191" s="126"/>
      <c r="AZ191" s="825"/>
      <c r="BA191" s="825"/>
      <c r="BB191" s="825"/>
      <c r="BC191" s="825"/>
      <c r="BD191" s="825"/>
      <c r="BE191" s="825"/>
      <c r="BF191" s="825"/>
      <c r="BG191" s="825"/>
      <c r="BH191" s="825"/>
      <c r="BI191" s="825"/>
      <c r="BJ191" s="825"/>
      <c r="BK191" s="825"/>
      <c r="BL191" s="825"/>
      <c r="BM191" s="825"/>
      <c r="BN191" s="825"/>
      <c r="BO191" s="825"/>
      <c r="BP191" s="825"/>
      <c r="BQ191" s="825"/>
      <c r="BR191" s="825"/>
      <c r="BS191" s="825"/>
      <c r="BT191" s="825"/>
      <c r="BU191" s="825"/>
      <c r="BV191" s="825"/>
      <c r="BW191" s="825"/>
      <c r="BX191" s="825"/>
      <c r="BY191" s="825"/>
      <c r="BZ191" s="825"/>
      <c r="CA191" s="826"/>
      <c r="CB191" s="828"/>
      <c r="CC191" s="828"/>
      <c r="CD191" s="828"/>
      <c r="CE191" s="828"/>
      <c r="CF191" s="828"/>
      <c r="CG191" s="828"/>
      <c r="CH191" s="828"/>
      <c r="CI191" s="828"/>
      <c r="CJ191" s="828"/>
      <c r="CK191" s="828"/>
      <c r="CL191" s="828"/>
      <c r="CM191" s="828"/>
      <c r="CN191" s="828"/>
      <c r="CO191" s="828"/>
      <c r="CP191" s="828"/>
      <c r="CQ191" s="828"/>
      <c r="CR191" s="828"/>
      <c r="CS191" s="828"/>
      <c r="CT191" s="828"/>
      <c r="CU191" s="828"/>
      <c r="CV191" s="828"/>
      <c r="CW191" s="828"/>
      <c r="CX191" s="828"/>
      <c r="CY191" s="828"/>
      <c r="CZ191" s="828"/>
      <c r="DA191" s="828"/>
      <c r="DB191" s="828"/>
      <c r="DC191" s="828"/>
      <c r="DD191" s="828"/>
      <c r="DE191" s="828"/>
      <c r="DF191" s="828"/>
      <c r="DG191" s="828"/>
      <c r="DH191" s="828"/>
      <c r="DI191" s="828"/>
      <c r="DJ191" s="828"/>
      <c r="DK191" s="828"/>
      <c r="DL191" s="828"/>
      <c r="DM191" s="828"/>
      <c r="DN191" s="828"/>
      <c r="DO191" s="828"/>
      <c r="DP191" s="828"/>
      <c r="DQ191" s="828"/>
      <c r="DR191" s="828"/>
      <c r="DS191" s="828"/>
      <c r="DT191" s="828"/>
      <c r="DU191" s="828"/>
      <c r="DV191" s="828"/>
      <c r="DW191" s="828"/>
      <c r="DX191" s="828"/>
      <c r="DY191" s="828"/>
      <c r="DZ191" s="828"/>
      <c r="EA191" s="828"/>
      <c r="EB191" s="828"/>
      <c r="EC191" s="828"/>
      <c r="ED191" s="828"/>
      <c r="EE191" s="828"/>
      <c r="EF191" s="828"/>
      <c r="EG191" s="828"/>
      <c r="EH191" s="828"/>
      <c r="EI191" s="828"/>
      <c r="EJ191" s="828"/>
      <c r="EK191" s="828"/>
      <c r="EL191" s="828"/>
      <c r="EM191" s="828"/>
      <c r="EN191" s="828"/>
      <c r="EO191" s="828"/>
      <c r="EP191" s="828"/>
      <c r="EQ191" s="828"/>
      <c r="ER191" s="828"/>
      <c r="ES191" s="828"/>
      <c r="ET191" s="828"/>
      <c r="EU191" s="828"/>
      <c r="EV191" s="828"/>
      <c r="EW191" s="828"/>
      <c r="EX191" s="828"/>
      <c r="EY191" s="828"/>
      <c r="EZ191" s="828"/>
      <c r="FA191" s="828"/>
      <c r="FB191" s="828"/>
      <c r="FC191" s="828"/>
      <c r="FD191" s="828"/>
      <c r="FE191" s="828"/>
      <c r="FF191" s="828"/>
      <c r="FG191" s="828"/>
      <c r="FH191" s="218"/>
      <c r="FI191" s="218"/>
      <c r="FJ191" s="218"/>
      <c r="FK191" s="218"/>
      <c r="FL191" s="218"/>
      <c r="FM191" s="218"/>
      <c r="FN191" s="218"/>
      <c r="FO191" s="218"/>
      <c r="FP191" s="218"/>
      <c r="FQ191" s="218"/>
      <c r="FR191" s="218"/>
      <c r="FS191" s="218"/>
      <c r="FT191" s="218"/>
      <c r="FU191" s="218"/>
      <c r="FV191" s="218"/>
      <c r="FW191" s="218"/>
      <c r="FX191" s="218"/>
      <c r="FY191" s="218"/>
      <c r="FZ191" s="218"/>
      <c r="GA191" s="218"/>
      <c r="GB191" s="218"/>
      <c r="GC191" s="218"/>
      <c r="GD191" s="218"/>
      <c r="GE191" s="218"/>
      <c r="GF191" s="218"/>
      <c r="GG191" s="218"/>
      <c r="GH191" s="218"/>
      <c r="GI191" s="817"/>
      <c r="GJ191" s="817"/>
      <c r="GK191" s="817"/>
      <c r="GL191" s="817"/>
      <c r="GM191" s="817"/>
      <c r="GN191" s="817"/>
      <c r="GO191" s="817"/>
      <c r="GP191" s="817"/>
      <c r="GQ191" s="817"/>
      <c r="GR191" s="817"/>
      <c r="GS191" s="817"/>
      <c r="GT191" s="817"/>
      <c r="GU191" s="817"/>
      <c r="GV191" s="817"/>
      <c r="GW191" s="817"/>
      <c r="GX191" s="817"/>
      <c r="GY191" s="817"/>
      <c r="GZ191" s="817"/>
      <c r="HA191" s="817"/>
      <c r="HB191" s="817"/>
      <c r="HC191" s="817"/>
      <c r="HD191" s="817"/>
      <c r="HE191" s="817"/>
      <c r="HF191" s="817"/>
      <c r="HG191" s="817"/>
      <c r="HH191" s="817"/>
      <c r="HI191" s="817"/>
      <c r="HJ191" s="817"/>
      <c r="HK191" s="817"/>
      <c r="HL191" s="817"/>
      <c r="HM191" s="817"/>
      <c r="HN191" s="817"/>
      <c r="HO191" s="817"/>
      <c r="HP191" s="817"/>
      <c r="HQ191" s="817"/>
      <c r="HR191" s="817"/>
      <c r="HS191" s="817"/>
      <c r="HT191" s="817"/>
      <c r="HU191" s="817"/>
      <c r="HV191" s="817"/>
      <c r="HW191" s="817"/>
      <c r="HX191" s="817"/>
      <c r="HY191" s="817"/>
      <c r="HZ191" s="817"/>
      <c r="IA191" s="817"/>
      <c r="IB191" s="817"/>
      <c r="IC191" s="817"/>
      <c r="ID191" s="817"/>
      <c r="IE191" s="817"/>
      <c r="IF191" s="817"/>
      <c r="IG191" s="817"/>
      <c r="IH191" s="817"/>
      <c r="II191" s="817"/>
      <c r="IJ191" s="817"/>
      <c r="IK191" s="817"/>
      <c r="IL191" s="817"/>
      <c r="IM191" s="817"/>
      <c r="IN191" s="817"/>
      <c r="IO191" s="817"/>
      <c r="IP191" s="817"/>
      <c r="IQ191" s="817"/>
      <c r="IR191" s="817"/>
      <c r="IS191" s="817"/>
      <c r="IT191" s="817"/>
      <c r="IU191" s="817"/>
      <c r="IV191" s="817"/>
      <c r="IW191" s="817"/>
      <c r="IX191" s="817"/>
      <c r="IY191" s="817"/>
      <c r="IZ191" s="817"/>
      <c r="JA191" s="817"/>
      <c r="JB191" s="817"/>
      <c r="JC191" s="817"/>
      <c r="JD191" s="817"/>
      <c r="JE191" s="817"/>
      <c r="JF191" s="817"/>
      <c r="JG191" s="817"/>
      <c r="JH191" s="817"/>
      <c r="JI191" s="817"/>
      <c r="JJ191" s="817"/>
      <c r="JK191" s="817"/>
      <c r="JL191" s="817"/>
      <c r="JM191" s="817"/>
      <c r="JN191" s="817"/>
      <c r="JO191" s="218"/>
      <c r="JP191" s="218"/>
      <c r="JQ191" s="218"/>
      <c r="JR191" s="218"/>
      <c r="JS191" s="218"/>
      <c r="JT191" s="218"/>
      <c r="JU191" s="218"/>
      <c r="JV191" s="218"/>
      <c r="JW191" s="218"/>
      <c r="JX191" s="218"/>
      <c r="JY191" s="218"/>
      <c r="JZ191" s="218"/>
      <c r="KA191" s="218"/>
      <c r="KB191" s="218"/>
      <c r="KC191" s="218"/>
      <c r="KD191" s="218"/>
      <c r="KE191" s="218"/>
      <c r="KF191" s="218"/>
      <c r="KG191" s="218"/>
      <c r="KH191" s="218"/>
      <c r="KI191" s="218"/>
      <c r="KJ191" s="218"/>
      <c r="KK191" s="218"/>
      <c r="KL191" s="218"/>
      <c r="KM191" s="218"/>
      <c r="KN191" s="218"/>
      <c r="KO191" s="218"/>
      <c r="KP191" s="218"/>
      <c r="KQ191" s="817"/>
      <c r="KR191" s="817"/>
      <c r="KS191" s="817"/>
      <c r="KT191" s="817"/>
      <c r="KU191" s="817"/>
      <c r="KV191" s="817"/>
      <c r="KW191" s="817"/>
      <c r="KX191" s="817"/>
      <c r="KY191" s="817"/>
      <c r="KZ191" s="817"/>
      <c r="LA191" s="817"/>
      <c r="LB191" s="817"/>
      <c r="LC191" s="817"/>
      <c r="LD191" s="817"/>
      <c r="LE191" s="817"/>
      <c r="LF191" s="817"/>
      <c r="LG191" s="817"/>
      <c r="LH191" s="817"/>
      <c r="LI191" s="817"/>
      <c r="LJ191" s="817"/>
      <c r="LK191" s="817"/>
      <c r="LL191" s="817"/>
      <c r="LM191" s="817"/>
      <c r="LN191" s="817"/>
      <c r="LO191" s="817"/>
      <c r="LP191" s="817"/>
      <c r="LQ191" s="817"/>
      <c r="LR191" s="817"/>
      <c r="LS191" s="817"/>
      <c r="LT191" s="817"/>
      <c r="LU191" s="817"/>
      <c r="LV191" s="817"/>
      <c r="LW191" s="817"/>
      <c r="LX191" s="817"/>
      <c r="LY191" s="817"/>
      <c r="LZ191" s="817"/>
      <c r="MA191" s="817"/>
      <c r="MB191" s="817"/>
      <c r="MC191" s="817"/>
      <c r="MD191" s="817"/>
      <c r="ME191" s="817"/>
      <c r="MF191" s="817"/>
      <c r="MG191" s="817"/>
      <c r="MH191" s="817"/>
      <c r="MI191" s="817"/>
      <c r="MJ191" s="817"/>
      <c r="MK191" s="817"/>
      <c r="ML191" s="817"/>
      <c r="MM191" s="817"/>
      <c r="MN191" s="817"/>
      <c r="MO191" s="817"/>
      <c r="MP191" s="817"/>
      <c r="MQ191" s="817"/>
      <c r="MR191" s="817"/>
      <c r="MS191" s="38"/>
      <c r="MT191" s="38"/>
      <c r="MU191" s="38"/>
      <c r="MV191" s="38"/>
      <c r="MW191" s="38"/>
      <c r="MX191" s="38"/>
      <c r="MY191" s="38"/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38"/>
      <c r="NM191" s="38"/>
      <c r="NN191" s="38"/>
      <c r="NO191" s="38"/>
      <c r="NP191" s="38"/>
      <c r="NQ191" s="38"/>
      <c r="NR191" s="38"/>
      <c r="NS191" s="38"/>
      <c r="NT191" s="38"/>
      <c r="NU191" s="38"/>
      <c r="NV191" s="38"/>
      <c r="NW191" s="38"/>
      <c r="NX191" s="38"/>
      <c r="NY191" s="38"/>
      <c r="NZ191" s="38"/>
      <c r="OA191" s="38"/>
      <c r="OB191" s="38"/>
      <c r="OC191" s="38"/>
      <c r="OD191" s="38"/>
      <c r="OE191" s="38"/>
      <c r="OF191" s="38"/>
      <c r="OG191" s="38"/>
      <c r="OH191" s="38"/>
      <c r="OI191" s="38"/>
      <c r="OJ191" s="38"/>
      <c r="OK191" s="38"/>
    </row>
    <row r="192" spans="2:401" ht="3.65" customHeight="1" thickBot="1" x14ac:dyDescent="0.7">
      <c r="B192" s="27"/>
      <c r="C192" s="28"/>
      <c r="D192" s="125"/>
      <c r="E192" s="684"/>
      <c r="F192" s="684"/>
      <c r="G192" s="684"/>
      <c r="H192" s="684"/>
      <c r="I192" s="684"/>
      <c r="J192" s="684"/>
      <c r="K192" s="684"/>
      <c r="L192" s="685"/>
      <c r="M192" s="685"/>
      <c r="N192" s="685"/>
      <c r="O192" s="685"/>
      <c r="P192" s="685"/>
      <c r="Q192" s="685"/>
      <c r="R192" s="685"/>
      <c r="S192" s="685"/>
      <c r="T192" s="685"/>
      <c r="U192" s="685"/>
      <c r="V192" s="685"/>
      <c r="W192" s="685"/>
      <c r="X192" s="685"/>
      <c r="Y192" s="685"/>
      <c r="Z192" s="685"/>
      <c r="AA192" s="685"/>
      <c r="AB192" s="685"/>
      <c r="AC192" s="685"/>
      <c r="AD192" s="685"/>
      <c r="AE192" s="685"/>
      <c r="AF192" s="685"/>
      <c r="AG192" s="685"/>
      <c r="AH192" s="685"/>
      <c r="AI192" s="685"/>
      <c r="AJ192" s="685"/>
      <c r="AK192" s="685"/>
      <c r="AL192" s="685"/>
      <c r="AM192" s="685"/>
      <c r="AN192" s="685"/>
      <c r="AO192" s="685"/>
      <c r="AP192" s="685"/>
      <c r="AQ192" s="685"/>
      <c r="AR192" s="685"/>
      <c r="AS192" s="685"/>
      <c r="AT192" s="685"/>
      <c r="AU192" s="685"/>
      <c r="AV192" s="685"/>
      <c r="AW192" s="685"/>
      <c r="AX192" s="28"/>
      <c r="AY192" s="126"/>
      <c r="AZ192" s="825"/>
      <c r="BA192" s="825"/>
      <c r="BB192" s="825"/>
      <c r="BC192" s="825"/>
      <c r="BD192" s="825"/>
      <c r="BE192" s="825"/>
      <c r="BF192" s="825"/>
      <c r="BG192" s="825"/>
      <c r="BH192" s="825"/>
      <c r="BI192" s="825"/>
      <c r="BJ192" s="825"/>
      <c r="BK192" s="825"/>
      <c r="BL192" s="825"/>
      <c r="BM192" s="825"/>
      <c r="BN192" s="825"/>
      <c r="BO192" s="825"/>
      <c r="BP192" s="825"/>
      <c r="BQ192" s="825"/>
      <c r="BR192" s="825"/>
      <c r="BS192" s="825"/>
      <c r="BT192" s="825"/>
      <c r="BU192" s="825"/>
      <c r="BV192" s="825"/>
      <c r="BW192" s="825"/>
      <c r="BX192" s="825"/>
      <c r="BY192" s="825"/>
      <c r="BZ192" s="825"/>
      <c r="CA192" s="826"/>
      <c r="CB192" s="829"/>
      <c r="CC192" s="829"/>
      <c r="CD192" s="829"/>
      <c r="CE192" s="829"/>
      <c r="CF192" s="829"/>
      <c r="CG192" s="829"/>
      <c r="CH192" s="829"/>
      <c r="CI192" s="829"/>
      <c r="CJ192" s="829"/>
      <c r="CK192" s="829"/>
      <c r="CL192" s="829"/>
      <c r="CM192" s="829"/>
      <c r="CN192" s="829"/>
      <c r="CO192" s="829"/>
      <c r="CP192" s="829"/>
      <c r="CQ192" s="829"/>
      <c r="CR192" s="829"/>
      <c r="CS192" s="829"/>
      <c r="CT192" s="829"/>
      <c r="CU192" s="829"/>
      <c r="CV192" s="829"/>
      <c r="CW192" s="829"/>
      <c r="CX192" s="829"/>
      <c r="CY192" s="829"/>
      <c r="CZ192" s="829"/>
      <c r="DA192" s="829"/>
      <c r="DB192" s="829"/>
      <c r="DC192" s="829"/>
      <c r="DD192" s="829"/>
      <c r="DE192" s="829"/>
      <c r="DF192" s="829"/>
      <c r="DG192" s="829"/>
      <c r="DH192" s="829"/>
      <c r="DI192" s="829"/>
      <c r="DJ192" s="829"/>
      <c r="DK192" s="829"/>
      <c r="DL192" s="829"/>
      <c r="DM192" s="829"/>
      <c r="DN192" s="829"/>
      <c r="DO192" s="829"/>
      <c r="DP192" s="829"/>
      <c r="DQ192" s="829"/>
      <c r="DR192" s="829"/>
      <c r="DS192" s="829"/>
      <c r="DT192" s="829"/>
      <c r="DU192" s="829"/>
      <c r="DV192" s="829"/>
      <c r="DW192" s="829"/>
      <c r="DX192" s="829"/>
      <c r="DY192" s="829"/>
      <c r="DZ192" s="829"/>
      <c r="EA192" s="829"/>
      <c r="EB192" s="829"/>
      <c r="EC192" s="829"/>
      <c r="ED192" s="829"/>
      <c r="EE192" s="829"/>
      <c r="EF192" s="829"/>
      <c r="EG192" s="829"/>
      <c r="EH192" s="829"/>
      <c r="EI192" s="829"/>
      <c r="EJ192" s="829"/>
      <c r="EK192" s="829"/>
      <c r="EL192" s="829"/>
      <c r="EM192" s="829"/>
      <c r="EN192" s="829"/>
      <c r="EO192" s="829"/>
      <c r="EP192" s="829"/>
      <c r="EQ192" s="829"/>
      <c r="ER192" s="829"/>
      <c r="ES192" s="829"/>
      <c r="ET192" s="829"/>
      <c r="EU192" s="829"/>
      <c r="EV192" s="829"/>
      <c r="EW192" s="829"/>
      <c r="EX192" s="829"/>
      <c r="EY192" s="829"/>
      <c r="EZ192" s="829"/>
      <c r="FA192" s="829"/>
      <c r="FB192" s="829"/>
      <c r="FC192" s="829"/>
      <c r="FD192" s="829"/>
      <c r="FE192" s="829"/>
      <c r="FF192" s="829"/>
      <c r="FG192" s="829"/>
      <c r="FH192" s="219"/>
      <c r="FI192" s="219"/>
      <c r="FJ192" s="219"/>
      <c r="FK192" s="219"/>
      <c r="FL192" s="219"/>
      <c r="FM192" s="219"/>
      <c r="FN192" s="219"/>
      <c r="FO192" s="219"/>
      <c r="FP192" s="219"/>
      <c r="FQ192" s="219"/>
      <c r="FR192" s="219"/>
      <c r="FS192" s="219"/>
      <c r="FT192" s="219"/>
      <c r="FU192" s="219"/>
      <c r="FV192" s="219"/>
      <c r="FW192" s="219"/>
      <c r="FX192" s="219"/>
      <c r="FY192" s="219"/>
      <c r="FZ192" s="219"/>
      <c r="GA192" s="219"/>
      <c r="GB192" s="219"/>
      <c r="GC192" s="219"/>
      <c r="GD192" s="219"/>
      <c r="GE192" s="219"/>
      <c r="GF192" s="219"/>
      <c r="GG192" s="219"/>
      <c r="GH192" s="219"/>
      <c r="GI192" s="818"/>
      <c r="GJ192" s="818"/>
      <c r="GK192" s="818"/>
      <c r="GL192" s="818"/>
      <c r="GM192" s="818"/>
      <c r="GN192" s="818"/>
      <c r="GO192" s="818"/>
      <c r="GP192" s="818"/>
      <c r="GQ192" s="818"/>
      <c r="GR192" s="818"/>
      <c r="GS192" s="818"/>
      <c r="GT192" s="818"/>
      <c r="GU192" s="818"/>
      <c r="GV192" s="818"/>
      <c r="GW192" s="818"/>
      <c r="GX192" s="818"/>
      <c r="GY192" s="818"/>
      <c r="GZ192" s="818"/>
      <c r="HA192" s="818"/>
      <c r="HB192" s="818"/>
      <c r="HC192" s="818"/>
      <c r="HD192" s="818"/>
      <c r="HE192" s="818"/>
      <c r="HF192" s="818"/>
      <c r="HG192" s="818"/>
      <c r="HH192" s="818"/>
      <c r="HI192" s="818"/>
      <c r="HJ192" s="818"/>
      <c r="HK192" s="818"/>
      <c r="HL192" s="818"/>
      <c r="HM192" s="818"/>
      <c r="HN192" s="818"/>
      <c r="HO192" s="818"/>
      <c r="HP192" s="818"/>
      <c r="HQ192" s="818"/>
      <c r="HR192" s="818"/>
      <c r="HS192" s="818"/>
      <c r="HT192" s="818"/>
      <c r="HU192" s="818"/>
      <c r="HV192" s="818"/>
      <c r="HW192" s="818"/>
      <c r="HX192" s="818"/>
      <c r="HY192" s="818"/>
      <c r="HZ192" s="818"/>
      <c r="IA192" s="818"/>
      <c r="IB192" s="818"/>
      <c r="IC192" s="818"/>
      <c r="ID192" s="818"/>
      <c r="IE192" s="818"/>
      <c r="IF192" s="818"/>
      <c r="IG192" s="818"/>
      <c r="IH192" s="818"/>
      <c r="II192" s="818"/>
      <c r="IJ192" s="818"/>
      <c r="IK192" s="818"/>
      <c r="IL192" s="818"/>
      <c r="IM192" s="818"/>
      <c r="IN192" s="818"/>
      <c r="IO192" s="818"/>
      <c r="IP192" s="818"/>
      <c r="IQ192" s="818"/>
      <c r="IR192" s="818"/>
      <c r="IS192" s="818"/>
      <c r="IT192" s="818"/>
      <c r="IU192" s="818"/>
      <c r="IV192" s="818"/>
      <c r="IW192" s="818"/>
      <c r="IX192" s="818"/>
      <c r="IY192" s="818"/>
      <c r="IZ192" s="818"/>
      <c r="JA192" s="818"/>
      <c r="JB192" s="818"/>
      <c r="JC192" s="818"/>
      <c r="JD192" s="818"/>
      <c r="JE192" s="818"/>
      <c r="JF192" s="818"/>
      <c r="JG192" s="818"/>
      <c r="JH192" s="818"/>
      <c r="JI192" s="818"/>
      <c r="JJ192" s="818"/>
      <c r="JK192" s="818"/>
      <c r="JL192" s="818"/>
      <c r="JM192" s="818"/>
      <c r="JN192" s="818"/>
      <c r="JO192" s="219"/>
      <c r="JP192" s="219"/>
      <c r="JQ192" s="219"/>
      <c r="JR192" s="219"/>
      <c r="JS192" s="219"/>
      <c r="JT192" s="219"/>
      <c r="JU192" s="219"/>
      <c r="JV192" s="219"/>
      <c r="JW192" s="219"/>
      <c r="JX192" s="219"/>
      <c r="JY192" s="219"/>
      <c r="JZ192" s="219"/>
      <c r="KA192" s="219"/>
      <c r="KB192" s="219"/>
      <c r="KC192" s="219"/>
      <c r="KD192" s="219"/>
      <c r="KE192" s="219"/>
      <c r="KF192" s="219"/>
      <c r="KG192" s="219"/>
      <c r="KH192" s="219"/>
      <c r="KI192" s="219"/>
      <c r="KJ192" s="219"/>
      <c r="KK192" s="219"/>
      <c r="KL192" s="219"/>
      <c r="KM192" s="219"/>
      <c r="KN192" s="219"/>
      <c r="KO192" s="219"/>
      <c r="KP192" s="219"/>
      <c r="KQ192" s="818"/>
      <c r="KR192" s="818"/>
      <c r="KS192" s="818"/>
      <c r="KT192" s="818"/>
      <c r="KU192" s="818"/>
      <c r="KV192" s="818"/>
      <c r="KW192" s="818"/>
      <c r="KX192" s="818"/>
      <c r="KY192" s="818"/>
      <c r="KZ192" s="818"/>
      <c r="LA192" s="818"/>
      <c r="LB192" s="818"/>
      <c r="LC192" s="818"/>
      <c r="LD192" s="818"/>
      <c r="LE192" s="818"/>
      <c r="LF192" s="818"/>
      <c r="LG192" s="818"/>
      <c r="LH192" s="818"/>
      <c r="LI192" s="818"/>
      <c r="LJ192" s="818"/>
      <c r="LK192" s="818"/>
      <c r="LL192" s="818"/>
      <c r="LM192" s="818"/>
      <c r="LN192" s="818"/>
      <c r="LO192" s="818"/>
      <c r="LP192" s="818"/>
      <c r="LQ192" s="818"/>
      <c r="LR192" s="818"/>
      <c r="LS192" s="818"/>
      <c r="LT192" s="818"/>
      <c r="LU192" s="818"/>
      <c r="LV192" s="818"/>
      <c r="LW192" s="818"/>
      <c r="LX192" s="818"/>
      <c r="LY192" s="818"/>
      <c r="LZ192" s="818"/>
      <c r="MA192" s="818"/>
      <c r="MB192" s="818"/>
      <c r="MC192" s="818"/>
      <c r="MD192" s="818"/>
      <c r="ME192" s="818"/>
      <c r="MF192" s="818"/>
      <c r="MG192" s="818"/>
      <c r="MH192" s="818"/>
      <c r="MI192" s="818"/>
      <c r="MJ192" s="818"/>
      <c r="MK192" s="818"/>
      <c r="ML192" s="818"/>
      <c r="MM192" s="818"/>
      <c r="MN192" s="818"/>
      <c r="MO192" s="818"/>
      <c r="MP192" s="818"/>
      <c r="MQ192" s="818"/>
      <c r="MR192" s="818"/>
      <c r="MS192" s="220"/>
      <c r="MT192" s="220"/>
      <c r="MU192" s="220"/>
      <c r="MV192" s="220"/>
      <c r="MW192" s="220"/>
      <c r="MX192" s="220"/>
      <c r="MY192" s="220"/>
      <c r="MZ192" s="220"/>
      <c r="NA192" s="220"/>
      <c r="NB192" s="220"/>
      <c r="NC192" s="220"/>
      <c r="ND192" s="220"/>
      <c r="NE192" s="220"/>
      <c r="NF192" s="220"/>
      <c r="NG192" s="220"/>
      <c r="NH192" s="220"/>
      <c r="NI192" s="220"/>
      <c r="NJ192" s="220"/>
      <c r="NK192" s="220"/>
      <c r="NL192" s="220"/>
      <c r="NM192" s="220"/>
      <c r="NN192" s="220"/>
      <c r="NO192" s="220"/>
      <c r="NP192" s="220"/>
      <c r="NQ192" s="220"/>
      <c r="NR192" s="220"/>
      <c r="NS192" s="220"/>
      <c r="NT192" s="220"/>
      <c r="NU192" s="220"/>
      <c r="NV192" s="220"/>
      <c r="NW192" s="220"/>
      <c r="NX192" s="220"/>
      <c r="NY192" s="220"/>
      <c r="NZ192" s="220"/>
      <c r="OA192" s="220"/>
      <c r="OB192" s="220"/>
      <c r="OC192" s="220"/>
      <c r="OD192" s="220"/>
      <c r="OE192" s="220"/>
      <c r="OF192" s="220"/>
      <c r="OG192" s="220"/>
      <c r="OH192" s="220"/>
      <c r="OI192" s="220"/>
      <c r="OJ192" s="220"/>
      <c r="OK192" s="220"/>
    </row>
    <row r="193" spans="2:401" ht="3.65" customHeight="1" thickTop="1" x14ac:dyDescent="0.65">
      <c r="B193" s="27"/>
      <c r="C193" s="28"/>
      <c r="D193" s="125"/>
      <c r="E193" s="684"/>
      <c r="F193" s="684"/>
      <c r="G193" s="684"/>
      <c r="H193" s="684"/>
      <c r="I193" s="684"/>
      <c r="J193" s="684"/>
      <c r="K193" s="684"/>
      <c r="L193" s="685"/>
      <c r="M193" s="685"/>
      <c r="N193" s="685"/>
      <c r="O193" s="685"/>
      <c r="P193" s="685"/>
      <c r="Q193" s="685"/>
      <c r="R193" s="685"/>
      <c r="S193" s="685"/>
      <c r="T193" s="685"/>
      <c r="U193" s="685"/>
      <c r="V193" s="685"/>
      <c r="W193" s="685"/>
      <c r="X193" s="685"/>
      <c r="Y193" s="685"/>
      <c r="Z193" s="685"/>
      <c r="AA193" s="685"/>
      <c r="AB193" s="685"/>
      <c r="AC193" s="685"/>
      <c r="AD193" s="685"/>
      <c r="AE193" s="685"/>
      <c r="AF193" s="685"/>
      <c r="AG193" s="685"/>
      <c r="AH193" s="685"/>
      <c r="AI193" s="685"/>
      <c r="AJ193" s="685"/>
      <c r="AK193" s="685"/>
      <c r="AL193" s="685"/>
      <c r="AM193" s="685"/>
      <c r="AN193" s="685"/>
      <c r="AO193" s="685"/>
      <c r="AP193" s="685"/>
      <c r="AQ193" s="685"/>
      <c r="AR193" s="685"/>
      <c r="AS193" s="685"/>
      <c r="AT193" s="685"/>
      <c r="AU193" s="685"/>
      <c r="AV193" s="685"/>
      <c r="AW193" s="685"/>
      <c r="AX193" s="28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  <c r="BK193" s="133"/>
      <c r="BL193" s="133"/>
      <c r="BM193" s="133"/>
      <c r="BN193" s="133"/>
      <c r="BO193" s="133"/>
      <c r="BP193" s="133"/>
      <c r="BQ193" s="133"/>
      <c r="BR193" s="133"/>
      <c r="BS193" s="133"/>
      <c r="BT193" s="133"/>
      <c r="BU193" s="133"/>
      <c r="BV193" s="133"/>
      <c r="BW193" s="133"/>
      <c r="BX193" s="133"/>
      <c r="BY193" s="133"/>
      <c r="BZ193" s="133"/>
      <c r="CA193" s="133"/>
      <c r="CB193" s="133"/>
      <c r="CC193" s="133"/>
      <c r="CD193" s="133"/>
      <c r="CE193" s="133"/>
      <c r="CF193" s="133"/>
      <c r="CG193" s="133"/>
      <c r="CH193" s="133"/>
      <c r="CI193" s="133"/>
      <c r="CJ193" s="133"/>
      <c r="CK193" s="133"/>
      <c r="CL193" s="133"/>
      <c r="CM193" s="133"/>
      <c r="CN193" s="133"/>
      <c r="CO193" s="133"/>
      <c r="CP193" s="133"/>
      <c r="CQ193" s="133"/>
      <c r="CR193" s="133"/>
      <c r="CS193" s="133"/>
      <c r="CT193" s="133"/>
      <c r="CU193" s="133"/>
      <c r="CV193" s="133"/>
      <c r="CW193" s="133"/>
      <c r="CX193" s="133"/>
      <c r="CY193" s="133"/>
      <c r="CZ193" s="133"/>
      <c r="DA193" s="133"/>
      <c r="DB193" s="133"/>
      <c r="DC193" s="133"/>
      <c r="DD193" s="133"/>
      <c r="DE193" s="133"/>
      <c r="DF193" s="133"/>
      <c r="DG193" s="133"/>
      <c r="DH193" s="133"/>
      <c r="DI193" s="133"/>
      <c r="DJ193" s="133"/>
      <c r="DK193" s="133"/>
      <c r="DL193" s="133"/>
      <c r="DM193" s="133"/>
      <c r="DN193" s="133"/>
      <c r="DO193" s="133"/>
      <c r="DP193" s="133"/>
      <c r="DQ193" s="133"/>
      <c r="DR193" s="133"/>
      <c r="DS193" s="133"/>
      <c r="DT193" s="133"/>
      <c r="DU193" s="133"/>
      <c r="DV193" s="133"/>
      <c r="DW193" s="133"/>
      <c r="DX193" s="133"/>
      <c r="DY193" s="133"/>
      <c r="DZ193" s="133"/>
      <c r="EA193" s="133"/>
      <c r="EB193" s="133"/>
      <c r="EC193" s="133"/>
      <c r="ED193" s="133"/>
      <c r="EE193" s="133"/>
      <c r="EF193" s="133"/>
      <c r="EG193" s="133"/>
      <c r="EH193" s="133"/>
      <c r="EI193" s="133"/>
      <c r="EJ193" s="133"/>
      <c r="EK193" s="133"/>
      <c r="EL193" s="133"/>
      <c r="EM193" s="133"/>
      <c r="EN193" s="133"/>
      <c r="EO193" s="133"/>
      <c r="EP193" s="133"/>
      <c r="EQ193" s="133"/>
      <c r="ER193" s="133"/>
      <c r="ES193" s="133"/>
      <c r="ET193" s="133"/>
      <c r="EU193" s="133"/>
      <c r="EV193" s="133"/>
      <c r="EW193" s="133"/>
      <c r="EX193" s="133"/>
      <c r="EY193" s="133"/>
      <c r="EZ193" s="133"/>
      <c r="FA193" s="133"/>
      <c r="FB193" s="133"/>
      <c r="FC193" s="133"/>
      <c r="FD193" s="133"/>
      <c r="FE193" s="133"/>
      <c r="FF193" s="133"/>
      <c r="FG193" s="133"/>
      <c r="FH193" s="133"/>
      <c r="FI193" s="133"/>
      <c r="FJ193" s="133"/>
      <c r="FK193" s="133"/>
      <c r="FL193" s="133"/>
      <c r="FM193" s="133"/>
      <c r="FN193" s="133"/>
      <c r="FO193" s="133"/>
      <c r="FP193" s="133"/>
      <c r="FQ193" s="133"/>
      <c r="FR193" s="133"/>
      <c r="FS193" s="133"/>
      <c r="FT193" s="133"/>
      <c r="FU193" s="133"/>
      <c r="FV193" s="133"/>
      <c r="FW193" s="133"/>
      <c r="FX193" s="133"/>
      <c r="FY193" s="133"/>
      <c r="FZ193" s="133"/>
      <c r="GA193" s="133"/>
      <c r="GB193" s="133"/>
      <c r="GC193" s="133"/>
      <c r="GD193" s="133"/>
      <c r="GE193" s="133"/>
      <c r="GF193" s="133"/>
      <c r="GG193" s="133"/>
      <c r="GH193" s="133"/>
      <c r="GI193" s="133"/>
      <c r="GJ193" s="133"/>
      <c r="GK193" s="133"/>
      <c r="GL193" s="133"/>
      <c r="GM193" s="133"/>
      <c r="GN193" s="133"/>
      <c r="GO193" s="133"/>
      <c r="GP193" s="133"/>
      <c r="GQ193" s="133"/>
      <c r="GR193" s="133"/>
      <c r="GS193" s="133"/>
      <c r="GT193" s="133"/>
      <c r="GU193" s="133"/>
      <c r="GV193" s="133"/>
      <c r="GW193" s="133"/>
      <c r="GX193" s="133"/>
      <c r="GY193" s="133"/>
      <c r="GZ193" s="133"/>
      <c r="HA193" s="133"/>
      <c r="HB193" s="133"/>
      <c r="HC193" s="133"/>
      <c r="HD193" s="133"/>
      <c r="HE193" s="133"/>
      <c r="HF193" s="133"/>
      <c r="HG193" s="133"/>
      <c r="HH193" s="133"/>
      <c r="HI193" s="133"/>
      <c r="HJ193" s="133"/>
      <c r="HK193" s="133"/>
      <c r="HL193" s="133"/>
      <c r="HM193" s="133"/>
      <c r="HN193" s="133"/>
      <c r="HO193" s="133"/>
      <c r="HP193" s="133"/>
      <c r="HQ193" s="133"/>
      <c r="HR193" s="133"/>
      <c r="HS193" s="133"/>
      <c r="HT193" s="133"/>
      <c r="HU193" s="133"/>
      <c r="HV193" s="133"/>
      <c r="HW193" s="133"/>
      <c r="HX193" s="133"/>
      <c r="HY193" s="133"/>
      <c r="HZ193" s="133"/>
      <c r="IA193" s="133"/>
      <c r="IB193" s="133"/>
      <c r="IC193" s="133"/>
      <c r="ID193" s="133"/>
      <c r="IE193" s="133"/>
      <c r="IF193" s="133"/>
      <c r="IG193" s="133"/>
      <c r="IH193" s="133"/>
      <c r="II193" s="133"/>
      <c r="IJ193" s="133"/>
      <c r="IK193" s="133"/>
      <c r="IL193" s="133"/>
      <c r="IM193" s="133"/>
      <c r="IN193" s="133"/>
      <c r="IO193" s="133"/>
      <c r="IP193" s="133"/>
      <c r="IQ193" s="133"/>
      <c r="IR193" s="133"/>
      <c r="IS193" s="133"/>
      <c r="IT193" s="133"/>
      <c r="IU193" s="133"/>
      <c r="IV193" s="133"/>
      <c r="IW193" s="133"/>
      <c r="IX193" s="133"/>
      <c r="IY193" s="133"/>
      <c r="IZ193" s="133"/>
      <c r="JA193" s="133"/>
      <c r="JB193" s="133"/>
      <c r="JC193" s="133"/>
      <c r="JD193" s="133"/>
      <c r="JE193" s="133"/>
      <c r="JF193" s="133"/>
      <c r="JG193" s="133"/>
      <c r="JH193" s="133"/>
      <c r="JI193" s="133"/>
      <c r="JJ193" s="133"/>
      <c r="JK193" s="133"/>
      <c r="JL193" s="133"/>
      <c r="JM193" s="133"/>
      <c r="JN193" s="133"/>
      <c r="JO193" s="133"/>
      <c r="JP193" s="133"/>
      <c r="JQ193" s="133"/>
      <c r="JR193" s="133"/>
      <c r="JS193" s="133"/>
      <c r="JT193" s="133"/>
      <c r="JU193" s="133"/>
      <c r="JV193" s="133"/>
      <c r="JW193" s="133"/>
      <c r="JX193" s="133"/>
      <c r="JY193" s="133"/>
      <c r="JZ193" s="133"/>
      <c r="KA193" s="133"/>
      <c r="KB193" s="133"/>
      <c r="KC193" s="133"/>
      <c r="KD193" s="133"/>
      <c r="KE193" s="133"/>
      <c r="KF193" s="133"/>
      <c r="KG193" s="133"/>
      <c r="KH193" s="133"/>
      <c r="KI193" s="133"/>
      <c r="KJ193" s="133"/>
      <c r="KK193" s="133"/>
      <c r="KL193" s="133"/>
      <c r="KM193" s="133"/>
      <c r="KN193" s="133"/>
      <c r="KO193" s="133"/>
      <c r="KP193" s="133"/>
      <c r="KQ193" s="133"/>
      <c r="KR193" s="133"/>
      <c r="KS193" s="133"/>
      <c r="KT193" s="133"/>
      <c r="KU193" s="133"/>
      <c r="KV193" s="133"/>
      <c r="KW193" s="133"/>
      <c r="KX193" s="133"/>
      <c r="KY193" s="133"/>
      <c r="KZ193" s="133"/>
      <c r="LA193" s="133"/>
      <c r="LB193" s="133"/>
      <c r="LC193" s="133"/>
      <c r="LD193" s="133"/>
      <c r="LE193" s="133"/>
      <c r="LF193" s="133"/>
      <c r="LG193" s="133"/>
      <c r="LH193" s="133"/>
      <c r="LI193" s="133"/>
      <c r="LJ193" s="133"/>
      <c r="LK193" s="133"/>
      <c r="LL193" s="133"/>
      <c r="LM193" s="133"/>
      <c r="LN193" s="133"/>
      <c r="LO193" s="133"/>
      <c r="LP193" s="133"/>
      <c r="LQ193" s="133"/>
      <c r="LR193" s="133"/>
      <c r="LS193" s="133"/>
      <c r="LT193" s="133"/>
      <c r="LU193" s="133"/>
      <c r="LV193" s="133"/>
      <c r="LW193" s="133"/>
      <c r="LX193" s="133"/>
      <c r="LY193" s="133"/>
      <c r="LZ193" s="133"/>
      <c r="MA193" s="133"/>
      <c r="MB193" s="133"/>
      <c r="MC193" s="133"/>
      <c r="MD193" s="133"/>
      <c r="ME193" s="133"/>
      <c r="MF193" s="133"/>
      <c r="MG193" s="133"/>
      <c r="MH193" s="133"/>
      <c r="MI193" s="133"/>
      <c r="MJ193" s="133"/>
      <c r="MK193" s="133"/>
      <c r="ML193" s="133"/>
      <c r="MM193" s="133"/>
      <c r="MN193" s="133"/>
      <c r="MO193" s="133"/>
      <c r="MP193" s="133"/>
      <c r="MQ193" s="133"/>
      <c r="MR193" s="133"/>
      <c r="MS193" s="133"/>
      <c r="MT193" s="133"/>
      <c r="MU193" s="133"/>
      <c r="MV193" s="133"/>
      <c r="MW193" s="133"/>
      <c r="MX193" s="133"/>
      <c r="MY193" s="632" t="s">
        <v>83</v>
      </c>
      <c r="MZ193" s="632"/>
      <c r="NA193" s="632"/>
      <c r="NB193" s="632"/>
      <c r="NC193" s="632"/>
      <c r="ND193" s="632"/>
      <c r="NE193" s="632"/>
      <c r="NF193" s="632"/>
      <c r="NG193" s="632"/>
      <c r="NH193" s="632"/>
      <c r="NI193" s="632"/>
      <c r="NJ193" s="632"/>
      <c r="NK193" s="632"/>
      <c r="NL193" s="632"/>
      <c r="NM193" s="632"/>
      <c r="NN193" s="632"/>
      <c r="NO193" s="632"/>
      <c r="NP193" s="632"/>
      <c r="NQ193" s="632"/>
      <c r="NR193" s="632"/>
      <c r="NS193" s="632"/>
      <c r="NT193" s="634">
        <v>46276</v>
      </c>
      <c r="NU193" s="634"/>
      <c r="NV193" s="634"/>
      <c r="NW193" s="634"/>
      <c r="NX193" s="634"/>
      <c r="NY193" s="634"/>
      <c r="NZ193" s="634"/>
      <c r="OA193" s="634"/>
      <c r="OB193" s="634"/>
      <c r="OC193" s="634"/>
      <c r="OD193" s="634"/>
      <c r="OE193" s="634"/>
      <c r="OF193" s="634"/>
      <c r="OG193" s="634"/>
      <c r="OH193" s="634"/>
      <c r="OI193" s="634"/>
      <c r="OJ193" s="634"/>
      <c r="OK193" s="634"/>
    </row>
    <row r="194" spans="2:401" ht="3.65" customHeight="1" x14ac:dyDescent="0.65">
      <c r="B194" s="27"/>
      <c r="C194" s="28"/>
      <c r="D194" s="28"/>
      <c r="E194" s="131"/>
      <c r="F194" s="131"/>
      <c r="G194" s="131"/>
      <c r="H194" s="131"/>
      <c r="I194" s="131"/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  <c r="AA194" s="131"/>
      <c r="AB194" s="131"/>
      <c r="AC194" s="131"/>
      <c r="AD194" s="131"/>
      <c r="AE194" s="131"/>
      <c r="AF194" s="131"/>
      <c r="AG194" s="131"/>
      <c r="AH194" s="131"/>
      <c r="AI194" s="131"/>
      <c r="AJ194" s="131"/>
      <c r="AK194" s="131"/>
      <c r="AL194" s="131"/>
      <c r="AM194" s="131"/>
      <c r="AN194" s="131"/>
      <c r="AO194" s="131"/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134"/>
      <c r="EM194" s="134"/>
      <c r="EN194" s="134"/>
      <c r="EO194" s="134"/>
      <c r="EP194" s="134"/>
      <c r="EQ194" s="134"/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134"/>
      <c r="FQ194" s="134"/>
      <c r="FR194" s="134"/>
      <c r="FS194" s="134"/>
      <c r="FT194" s="134"/>
      <c r="FU194" s="134"/>
      <c r="FV194" s="134"/>
      <c r="FW194" s="134"/>
      <c r="FX194" s="134"/>
      <c r="FY194" s="134"/>
      <c r="FZ194" s="134"/>
      <c r="GA194" s="134"/>
      <c r="GB194" s="134"/>
      <c r="GC194" s="134"/>
      <c r="GD194" s="134"/>
      <c r="GE194" s="134"/>
      <c r="GF194" s="134"/>
      <c r="GG194" s="134"/>
      <c r="GH194" s="134"/>
      <c r="GI194" s="134"/>
      <c r="GJ194" s="134"/>
      <c r="GK194" s="134"/>
      <c r="GL194" s="134"/>
      <c r="GM194" s="134"/>
      <c r="GN194" s="134"/>
      <c r="GO194" s="134"/>
      <c r="GP194" s="134"/>
      <c r="GQ194" s="134"/>
      <c r="GR194" s="134"/>
      <c r="GS194" s="134"/>
      <c r="GT194" s="134"/>
      <c r="GU194" s="134"/>
      <c r="GV194" s="134"/>
      <c r="GW194" s="134"/>
      <c r="GX194" s="134"/>
      <c r="GY194" s="134"/>
      <c r="GZ194" s="134"/>
      <c r="HA194" s="134"/>
      <c r="HB194" s="134"/>
      <c r="HC194" s="134"/>
      <c r="HD194" s="134"/>
      <c r="HE194" s="134"/>
      <c r="HF194" s="134"/>
      <c r="HG194" s="134"/>
      <c r="HH194" s="134"/>
      <c r="HI194" s="134"/>
      <c r="HJ194" s="134"/>
      <c r="HK194" s="134"/>
      <c r="HL194" s="134"/>
      <c r="HM194" s="134"/>
      <c r="HN194" s="134"/>
      <c r="HO194" s="134"/>
      <c r="HP194" s="134"/>
      <c r="HQ194" s="134"/>
      <c r="HR194" s="134"/>
      <c r="HS194" s="134"/>
      <c r="HT194" s="134"/>
      <c r="HU194" s="134"/>
      <c r="HV194" s="134"/>
      <c r="HW194" s="134"/>
      <c r="HX194" s="134"/>
      <c r="HY194" s="134"/>
      <c r="HZ194" s="134"/>
      <c r="IA194" s="134"/>
      <c r="IB194" s="134"/>
      <c r="IC194" s="134"/>
      <c r="ID194" s="134"/>
      <c r="IE194" s="134"/>
      <c r="IF194" s="134"/>
      <c r="IG194" s="134"/>
      <c r="IH194" s="134"/>
      <c r="II194" s="134"/>
      <c r="IJ194" s="134"/>
      <c r="IK194" s="134"/>
      <c r="IL194" s="134"/>
      <c r="IM194" s="134"/>
      <c r="IN194" s="134"/>
      <c r="IO194" s="134"/>
      <c r="IP194" s="134"/>
      <c r="IQ194" s="134"/>
      <c r="IR194" s="134"/>
      <c r="IS194" s="134"/>
      <c r="IT194" s="134"/>
      <c r="IU194" s="134"/>
      <c r="IV194" s="134"/>
      <c r="IW194" s="134"/>
      <c r="IX194" s="134"/>
      <c r="IY194" s="134"/>
      <c r="IZ194" s="134"/>
      <c r="JA194" s="134"/>
      <c r="JB194" s="134"/>
      <c r="JC194" s="134"/>
      <c r="JD194" s="134"/>
      <c r="JE194" s="134"/>
      <c r="JF194" s="134"/>
      <c r="JG194" s="134"/>
      <c r="JH194" s="134"/>
      <c r="JI194" s="134"/>
      <c r="JJ194" s="134"/>
      <c r="JK194" s="134"/>
      <c r="JL194" s="134"/>
      <c r="JM194" s="134"/>
      <c r="JN194" s="134"/>
      <c r="JO194" s="134"/>
      <c r="JP194" s="134"/>
      <c r="JQ194" s="134"/>
      <c r="JR194" s="134"/>
      <c r="JS194" s="134"/>
      <c r="JT194" s="134"/>
      <c r="JU194" s="134"/>
      <c r="JV194" s="134"/>
      <c r="JW194" s="134"/>
      <c r="JX194" s="134"/>
      <c r="JY194" s="134"/>
      <c r="JZ194" s="134"/>
      <c r="KA194" s="134"/>
      <c r="KB194" s="134"/>
      <c r="KC194" s="134"/>
      <c r="KD194" s="134"/>
      <c r="KE194" s="134"/>
      <c r="KF194" s="134"/>
      <c r="KG194" s="134"/>
      <c r="KH194" s="134"/>
      <c r="KI194" s="134"/>
      <c r="KJ194" s="134"/>
      <c r="KK194" s="134"/>
      <c r="KL194" s="134"/>
      <c r="KM194" s="134"/>
      <c r="KN194" s="134"/>
      <c r="KO194" s="134"/>
      <c r="KP194" s="134"/>
      <c r="KQ194" s="134"/>
      <c r="KR194" s="134"/>
      <c r="KS194" s="134"/>
      <c r="KT194" s="134"/>
      <c r="KU194" s="134"/>
      <c r="KV194" s="134"/>
      <c r="KW194" s="134"/>
      <c r="KX194" s="134"/>
      <c r="KY194" s="134"/>
      <c r="KZ194" s="134"/>
      <c r="LA194" s="134"/>
      <c r="LB194" s="134"/>
      <c r="LC194" s="134"/>
      <c r="LD194" s="134"/>
      <c r="LE194" s="134"/>
      <c r="LF194" s="134"/>
      <c r="LG194" s="134"/>
      <c r="LH194" s="134"/>
      <c r="LI194" s="134"/>
      <c r="LJ194" s="134"/>
      <c r="LK194" s="134"/>
      <c r="LL194" s="134"/>
      <c r="LM194" s="134"/>
      <c r="LN194" s="134"/>
      <c r="LO194" s="134"/>
      <c r="LP194" s="134"/>
      <c r="LQ194" s="134"/>
      <c r="LR194" s="134"/>
      <c r="LS194" s="134"/>
      <c r="LT194" s="134"/>
      <c r="LU194" s="134"/>
      <c r="LV194" s="134"/>
      <c r="LW194" s="134"/>
      <c r="LX194" s="134"/>
      <c r="LY194" s="134"/>
      <c r="LZ194" s="134"/>
      <c r="MA194" s="134"/>
      <c r="MB194" s="134"/>
      <c r="MC194" s="134"/>
      <c r="MD194" s="134"/>
      <c r="ME194" s="134"/>
      <c r="MF194" s="134"/>
      <c r="MG194" s="134"/>
      <c r="MH194" s="134"/>
      <c r="MI194" s="134"/>
      <c r="MJ194" s="134"/>
      <c r="MK194" s="134"/>
      <c r="ML194" s="134"/>
      <c r="MM194" s="134"/>
      <c r="MN194" s="134"/>
      <c r="MO194" s="134"/>
      <c r="MP194" s="134"/>
      <c r="MQ194" s="134"/>
      <c r="MR194" s="134"/>
      <c r="MS194" s="134"/>
      <c r="MT194" s="134"/>
      <c r="MU194" s="134"/>
      <c r="MV194" s="134"/>
      <c r="MW194" s="134"/>
      <c r="MX194" s="134"/>
      <c r="MY194" s="632"/>
      <c r="MZ194" s="632"/>
      <c r="NA194" s="632"/>
      <c r="NB194" s="632"/>
      <c r="NC194" s="632"/>
      <c r="ND194" s="632"/>
      <c r="NE194" s="632"/>
      <c r="NF194" s="632"/>
      <c r="NG194" s="632"/>
      <c r="NH194" s="632"/>
      <c r="NI194" s="632"/>
      <c r="NJ194" s="632"/>
      <c r="NK194" s="632"/>
      <c r="NL194" s="632"/>
      <c r="NM194" s="632"/>
      <c r="NN194" s="632"/>
      <c r="NO194" s="632"/>
      <c r="NP194" s="632"/>
      <c r="NQ194" s="632"/>
      <c r="NR194" s="632"/>
      <c r="NS194" s="632"/>
      <c r="NT194" s="634"/>
      <c r="NU194" s="634"/>
      <c r="NV194" s="634"/>
      <c r="NW194" s="634"/>
      <c r="NX194" s="634"/>
      <c r="NY194" s="634"/>
      <c r="NZ194" s="634"/>
      <c r="OA194" s="634"/>
      <c r="OB194" s="634"/>
      <c r="OC194" s="634"/>
      <c r="OD194" s="634"/>
      <c r="OE194" s="634"/>
      <c r="OF194" s="634"/>
      <c r="OG194" s="634"/>
      <c r="OH194" s="634"/>
      <c r="OI194" s="634"/>
      <c r="OJ194" s="634"/>
      <c r="OK194" s="634"/>
    </row>
    <row r="195" spans="2:401" ht="3.65" customHeight="1" x14ac:dyDescent="0.65">
      <c r="B195" s="136"/>
      <c r="C195" s="137"/>
      <c r="D195" s="137"/>
      <c r="E195" s="138"/>
      <c r="F195" s="138"/>
      <c r="G195" s="138"/>
      <c r="H195" s="138"/>
      <c r="I195" s="138"/>
      <c r="J195" s="138"/>
      <c r="K195" s="138"/>
      <c r="L195" s="138"/>
      <c r="M195" s="138"/>
      <c r="N195" s="138"/>
      <c r="O195" s="138"/>
      <c r="P195" s="138"/>
      <c r="Q195" s="138"/>
      <c r="R195" s="138"/>
      <c r="S195" s="138"/>
      <c r="T195" s="138"/>
      <c r="U195" s="138"/>
      <c r="V195" s="138"/>
      <c r="W195" s="138"/>
      <c r="X195" s="138"/>
      <c r="Y195" s="138"/>
      <c r="Z195" s="138"/>
      <c r="AA195" s="138"/>
      <c r="AB195" s="138"/>
      <c r="AC195" s="138"/>
      <c r="AD195" s="138"/>
      <c r="AE195" s="138"/>
      <c r="AF195" s="138"/>
      <c r="AG195" s="138"/>
      <c r="AH195" s="138"/>
      <c r="AI195" s="138"/>
      <c r="AJ195" s="138"/>
      <c r="AK195" s="138"/>
      <c r="AL195" s="138"/>
      <c r="AM195" s="138"/>
      <c r="AN195" s="138"/>
      <c r="AO195" s="138"/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28"/>
      <c r="CC195" s="28"/>
      <c r="CD195" s="28"/>
      <c r="CE195" s="28"/>
      <c r="CF195" s="28"/>
      <c r="CG195" s="28"/>
      <c r="CH195" s="28"/>
      <c r="CI195" s="28"/>
      <c r="CJ195" s="28"/>
      <c r="CK195" s="28"/>
      <c r="CL195" s="28"/>
      <c r="CM195" s="28"/>
      <c r="CN195" s="28"/>
      <c r="CO195" s="28"/>
      <c r="CP195" s="28"/>
      <c r="CQ195" s="28"/>
      <c r="CR195" s="28"/>
      <c r="CS195" s="28"/>
      <c r="CT195" s="28"/>
      <c r="CU195" s="28"/>
      <c r="CV195" s="28"/>
      <c r="CW195" s="28"/>
      <c r="CX195" s="28"/>
      <c r="CY195" s="28"/>
      <c r="CZ195" s="28"/>
      <c r="DA195" s="28"/>
      <c r="DB195" s="28"/>
      <c r="DC195" s="28"/>
      <c r="DD195" s="28"/>
      <c r="DE195" s="28"/>
      <c r="DF195" s="28"/>
      <c r="DG195" s="28"/>
      <c r="DH195" s="28"/>
      <c r="DI195" s="28"/>
      <c r="DJ195" s="28"/>
      <c r="DK195" s="28"/>
      <c r="DL195" s="28"/>
      <c r="DM195" s="28"/>
      <c r="DN195" s="28"/>
      <c r="DO195" s="28"/>
      <c r="DP195" s="28"/>
      <c r="DQ195" s="28"/>
      <c r="DR195" s="28"/>
      <c r="DS195" s="28"/>
      <c r="DT195" s="28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  <c r="EQ195" s="28"/>
      <c r="ER195" s="28"/>
      <c r="ES195" s="28"/>
      <c r="ET195" s="28"/>
      <c r="EU195" s="28"/>
      <c r="EV195" s="28"/>
      <c r="EW195" s="28"/>
      <c r="EX195" s="28"/>
      <c r="EY195" s="28"/>
      <c r="EZ195" s="28"/>
      <c r="FA195" s="28"/>
      <c r="FB195" s="28"/>
      <c r="FC195" s="28"/>
      <c r="FD195" s="28"/>
      <c r="FE195" s="28"/>
      <c r="FF195" s="28"/>
      <c r="FG195" s="28"/>
      <c r="FH195" s="28"/>
      <c r="FI195" s="28"/>
      <c r="FJ195" s="28"/>
      <c r="FK195" s="28"/>
      <c r="FL195" s="28"/>
      <c r="FM195" s="28"/>
      <c r="FN195" s="28"/>
      <c r="FO195" s="28"/>
      <c r="FP195" s="28"/>
      <c r="FQ195" s="28"/>
      <c r="FR195" s="28"/>
      <c r="FS195" s="28"/>
      <c r="FT195" s="28"/>
      <c r="FU195" s="28"/>
      <c r="FV195" s="28"/>
      <c r="FW195" s="28"/>
      <c r="FX195" s="28"/>
      <c r="FY195" s="28"/>
      <c r="FZ195" s="28"/>
      <c r="GA195" s="28"/>
      <c r="GB195" s="28"/>
      <c r="GC195" s="28"/>
      <c r="GD195" s="28"/>
      <c r="GE195" s="28"/>
      <c r="GF195" s="28"/>
      <c r="GG195" s="28"/>
      <c r="GH195" s="28"/>
      <c r="GI195" s="28"/>
      <c r="GJ195" s="28"/>
      <c r="GK195" s="28"/>
      <c r="GL195" s="28"/>
      <c r="GM195" s="28"/>
      <c r="GN195" s="28"/>
      <c r="GO195" s="28"/>
      <c r="GP195" s="28"/>
      <c r="GQ195" s="28"/>
      <c r="GR195" s="28"/>
      <c r="GS195" s="28"/>
      <c r="GT195" s="28"/>
      <c r="GU195" s="28"/>
      <c r="GV195" s="28"/>
      <c r="GW195" s="28"/>
      <c r="GX195" s="28"/>
      <c r="GY195" s="28"/>
      <c r="GZ195" s="28"/>
      <c r="HA195" s="28"/>
      <c r="HB195" s="28"/>
      <c r="HC195" s="28"/>
      <c r="HD195" s="28"/>
      <c r="HE195" s="28"/>
      <c r="HF195" s="28"/>
      <c r="HG195" s="28"/>
      <c r="HH195" s="28"/>
      <c r="HI195" s="28"/>
      <c r="HJ195" s="28"/>
      <c r="HK195" s="28"/>
      <c r="HL195" s="28"/>
      <c r="HM195" s="28"/>
      <c r="HN195" s="28"/>
      <c r="HO195" s="28"/>
      <c r="HP195" s="28"/>
      <c r="HQ195" s="28"/>
      <c r="HR195" s="28"/>
      <c r="HS195" s="28"/>
      <c r="HT195" s="28"/>
      <c r="HU195" s="28"/>
      <c r="HV195" s="28"/>
      <c r="HW195" s="28"/>
      <c r="HX195" s="28"/>
      <c r="HY195" s="28"/>
      <c r="HZ195" s="28"/>
      <c r="IA195" s="28"/>
      <c r="IB195" s="28"/>
      <c r="IC195" s="28"/>
      <c r="ID195" s="28"/>
      <c r="IE195" s="28"/>
      <c r="IF195" s="28"/>
      <c r="IG195" s="28"/>
      <c r="IH195" s="28"/>
      <c r="II195" s="28"/>
      <c r="IJ195" s="28"/>
      <c r="IK195" s="28"/>
      <c r="IL195" s="28"/>
      <c r="IM195" s="28"/>
      <c r="IN195" s="28"/>
      <c r="IO195" s="28"/>
      <c r="IP195" s="28"/>
      <c r="IQ195" s="28"/>
      <c r="IR195" s="28"/>
      <c r="IS195" s="28"/>
      <c r="IT195" s="28"/>
      <c r="IU195" s="28"/>
      <c r="IV195" s="28"/>
      <c r="IW195" s="28"/>
      <c r="IX195" s="28"/>
      <c r="IY195" s="28"/>
      <c r="IZ195" s="28"/>
      <c r="JA195" s="28"/>
      <c r="JB195" s="28"/>
      <c r="JC195" s="28"/>
      <c r="JD195" s="28"/>
      <c r="JE195" s="28"/>
      <c r="JF195" s="28"/>
      <c r="JG195" s="28"/>
      <c r="JH195" s="28"/>
      <c r="JI195" s="28"/>
      <c r="JJ195" s="28"/>
      <c r="JK195" s="28"/>
      <c r="JL195" s="28"/>
      <c r="JM195" s="28"/>
      <c r="JN195" s="28"/>
      <c r="JO195" s="28"/>
      <c r="JP195" s="28"/>
      <c r="JQ195" s="28"/>
      <c r="JR195" s="28"/>
      <c r="JS195" s="28"/>
      <c r="JT195" s="28"/>
      <c r="JU195" s="28"/>
      <c r="JV195" s="28"/>
      <c r="JW195" s="28"/>
      <c r="JX195" s="28"/>
      <c r="JY195" s="28"/>
      <c r="JZ195" s="28"/>
      <c r="KA195" s="28"/>
      <c r="KB195" s="28"/>
      <c r="KC195" s="28"/>
      <c r="KD195" s="28"/>
      <c r="KE195" s="28"/>
      <c r="KF195" s="28"/>
      <c r="KG195" s="28"/>
      <c r="KH195" s="28"/>
      <c r="KI195" s="28"/>
      <c r="KJ195" s="28"/>
      <c r="KK195" s="28"/>
      <c r="KL195" s="28"/>
      <c r="KM195" s="28"/>
      <c r="KN195" s="28"/>
      <c r="KO195" s="28"/>
      <c r="KP195" s="28"/>
      <c r="KQ195" s="28"/>
      <c r="KR195" s="28"/>
      <c r="KS195" s="28"/>
      <c r="KT195" s="28"/>
      <c r="KU195" s="28"/>
      <c r="KV195" s="28"/>
      <c r="KW195" s="28"/>
      <c r="KX195" s="28"/>
      <c r="KY195" s="28"/>
      <c r="KZ195" s="28"/>
      <c r="LA195" s="28"/>
      <c r="LB195" s="28"/>
      <c r="LC195" s="28"/>
      <c r="LD195" s="28"/>
      <c r="LE195" s="28"/>
      <c r="LF195" s="28"/>
      <c r="LG195" s="28"/>
      <c r="LH195" s="28"/>
      <c r="LI195" s="28"/>
      <c r="LJ195" s="28"/>
      <c r="LK195" s="28"/>
      <c r="LL195" s="28"/>
      <c r="LM195" s="28"/>
      <c r="LN195" s="28"/>
      <c r="LO195" s="28"/>
      <c r="LP195" s="28"/>
      <c r="LQ195" s="28"/>
      <c r="LR195" s="28"/>
      <c r="LS195" s="28"/>
      <c r="LT195" s="28"/>
      <c r="LU195" s="28"/>
      <c r="LV195" s="28"/>
      <c r="LW195" s="28"/>
      <c r="LX195" s="28"/>
      <c r="LY195" s="28"/>
      <c r="LZ195" s="28"/>
      <c r="MA195" s="28"/>
      <c r="MB195" s="28"/>
      <c r="MC195" s="28"/>
      <c r="MD195" s="28"/>
      <c r="ME195" s="28"/>
      <c r="MF195" s="28"/>
      <c r="MG195" s="28"/>
      <c r="MH195" s="28"/>
      <c r="MI195" s="28"/>
      <c r="MJ195" s="28"/>
      <c r="MK195" s="28"/>
      <c r="ML195" s="28"/>
      <c r="MM195" s="28"/>
      <c r="MN195" s="28"/>
      <c r="MO195" s="28"/>
      <c r="MP195" s="28"/>
      <c r="MQ195" s="28"/>
      <c r="MR195" s="28"/>
      <c r="MS195" s="28"/>
      <c r="MT195" s="28"/>
      <c r="MU195" s="28"/>
      <c r="MV195" s="28"/>
      <c r="MW195" s="28"/>
      <c r="MX195" s="28"/>
      <c r="MY195" s="632"/>
      <c r="MZ195" s="632"/>
      <c r="NA195" s="632"/>
      <c r="NB195" s="632"/>
      <c r="NC195" s="632"/>
      <c r="ND195" s="632"/>
      <c r="NE195" s="632"/>
      <c r="NF195" s="632"/>
      <c r="NG195" s="632"/>
      <c r="NH195" s="632"/>
      <c r="NI195" s="632"/>
      <c r="NJ195" s="632"/>
      <c r="NK195" s="632"/>
      <c r="NL195" s="632"/>
      <c r="NM195" s="632"/>
      <c r="NN195" s="632"/>
      <c r="NO195" s="632"/>
      <c r="NP195" s="632"/>
      <c r="NQ195" s="632"/>
      <c r="NR195" s="632"/>
      <c r="NS195" s="632"/>
      <c r="NT195" s="634"/>
      <c r="NU195" s="634"/>
      <c r="NV195" s="634"/>
      <c r="NW195" s="634"/>
      <c r="NX195" s="634"/>
      <c r="NY195" s="634"/>
      <c r="NZ195" s="634"/>
      <c r="OA195" s="634"/>
      <c r="OB195" s="634"/>
      <c r="OC195" s="634"/>
      <c r="OD195" s="634"/>
      <c r="OE195" s="634"/>
      <c r="OF195" s="634"/>
      <c r="OG195" s="634"/>
      <c r="OH195" s="634"/>
      <c r="OI195" s="634"/>
      <c r="OJ195" s="634"/>
      <c r="OK195" s="634"/>
    </row>
    <row r="997" spans="1:38" ht="3.65" customHeight="1" thickBot="1" x14ac:dyDescent="0.7"/>
    <row r="998" spans="1:38" ht="15" customHeight="1" x14ac:dyDescent="0.65">
      <c r="A998" s="393"/>
      <c r="B998" s="221"/>
      <c r="C998" s="221"/>
      <c r="D998" s="221"/>
      <c r="E998" s="221"/>
      <c r="F998" s="221"/>
      <c r="G998" s="221"/>
      <c r="H998" s="221"/>
      <c r="I998" s="221"/>
      <c r="J998" s="221"/>
      <c r="K998" s="221"/>
      <c r="L998" s="221"/>
      <c r="M998" s="221"/>
      <c r="N998" s="221"/>
      <c r="O998" s="221"/>
      <c r="P998" s="221"/>
      <c r="Q998" s="221"/>
      <c r="R998" s="221"/>
      <c r="S998" s="221"/>
      <c r="T998" s="221"/>
      <c r="U998" s="221"/>
      <c r="V998" s="221"/>
      <c r="W998" s="221"/>
      <c r="X998" s="221"/>
      <c r="Y998" s="221"/>
      <c r="Z998" s="222"/>
    </row>
    <row r="999" spans="1:38" ht="15" customHeight="1" x14ac:dyDescent="0.65">
      <c r="A999" s="389" t="s">
        <v>397</v>
      </c>
      <c r="B999" s="405"/>
      <c r="C999" s="389" t="s">
        <v>397</v>
      </c>
      <c r="D999" s="405"/>
      <c r="E999" s="591" t="s">
        <v>532</v>
      </c>
      <c r="F999" s="405"/>
      <c r="G999" s="592" t="str" cm="1">
        <f t="array" ref="G999">_xlfn.IFS(GG58=1100,"Puertas1100",GG58=600,"Puertas600",GG58=700,"Puertas700",GG58=800,"Puertas600",GG58=900,"Puertas900")</f>
        <v>Puertas1100</v>
      </c>
      <c r="H999" s="405"/>
      <c r="I999" s="405"/>
      <c r="T999" s="584" t="s">
        <v>466</v>
      </c>
      <c r="U999" s="584" t="str">
        <f>MID(T999,1,1)&amp;"FM_"&amp;A1&amp;"X"&amp;GG58&amp;"X"&amp;FY58</f>
        <v>EFM_NEOX1100X1120</v>
      </c>
      <c r="Z999" s="223"/>
    </row>
    <row r="1000" spans="1:38" ht="15" customHeight="1" x14ac:dyDescent="0.65">
      <c r="A1000" s="406"/>
      <c r="B1000" s="407"/>
      <c r="C1000" s="406"/>
      <c r="D1000" s="407"/>
      <c r="E1000" s="589" t="s">
        <v>397</v>
      </c>
      <c r="F1000" s="407"/>
      <c r="G1000" s="407"/>
      <c r="H1000" s="407"/>
      <c r="I1000" s="407"/>
      <c r="J1000" s="408"/>
      <c r="K1000" s="408"/>
      <c r="L1000" s="408"/>
      <c r="M1000" s="408"/>
      <c r="N1000" s="408"/>
      <c r="O1000" s="408"/>
      <c r="P1000" s="408"/>
      <c r="Q1000" s="408"/>
      <c r="R1000" s="408"/>
      <c r="S1000" s="408"/>
      <c r="T1000" s="584" t="s">
        <v>467</v>
      </c>
      <c r="U1000" s="584" t="str">
        <f>MID(T1000,1,1)&amp;IF(GP68=TRUE,"R_","L_")&amp;A1&amp;"X"&amp;FY58&amp;"X"&amp;GO58&amp;IF('Panel Inicio M-Confi'!GY82="IP30","_IP30","")</f>
        <v>TL_NEOX1120X400</v>
      </c>
      <c r="V1000" s="408"/>
      <c r="Z1000" s="223"/>
    </row>
    <row r="1001" spans="1:38" ht="15" customHeight="1" x14ac:dyDescent="0.65">
      <c r="A1001" s="406" t="s">
        <v>397</v>
      </c>
      <c r="B1001" s="407"/>
      <c r="C1001" s="406" t="s">
        <v>401</v>
      </c>
      <c r="D1001" s="407"/>
      <c r="E1001" s="589" t="s">
        <v>399</v>
      </c>
      <c r="H1001" s="407"/>
      <c r="I1001" s="407"/>
      <c r="J1001" s="408"/>
      <c r="K1001" s="408"/>
      <c r="L1001" s="408"/>
      <c r="M1001" s="408"/>
      <c r="P1001" s="408"/>
      <c r="Q1001" s="408"/>
      <c r="R1001" s="408"/>
      <c r="S1001" s="408"/>
      <c r="T1001" s="584" t="s">
        <v>479</v>
      </c>
      <c r="U1001" s="584" t="str">
        <f>MID(T1001,1,1)&amp;IF(GP72=TRUE,"R_","L_")&amp;A1&amp;A2&amp;"X"&amp;GG58&amp;"X"&amp;IF(FY58="1120",720,FY58)&amp;IF(AND(U1002&lt;&gt;"",GP72=TRUE),"_"&amp;U1002,"")</f>
        <v>PR_NEOAX1100X720_7</v>
      </c>
      <c r="V1001" s="408"/>
      <c r="Z1001" s="223"/>
    </row>
    <row r="1002" spans="1:38" ht="15" customHeight="1" x14ac:dyDescent="0.65">
      <c r="A1002" s="406" t="s">
        <v>399</v>
      </c>
      <c r="B1002" s="407"/>
      <c r="C1002" s="406" t="s">
        <v>421</v>
      </c>
      <c r="D1002" s="407"/>
      <c r="E1002" s="589" t="s">
        <v>401</v>
      </c>
      <c r="G1002" s="408"/>
      <c r="H1002" s="407"/>
      <c r="I1002" s="407"/>
      <c r="J1002" s="408"/>
      <c r="K1002" s="408"/>
      <c r="L1002" s="408"/>
      <c r="M1002" s="408"/>
      <c r="P1002" s="408"/>
      <c r="Q1002" s="408"/>
      <c r="R1002" s="408"/>
      <c r="S1002" s="408"/>
      <c r="T1002" s="584" t="s">
        <v>480</v>
      </c>
      <c r="U1002" s="584" cm="1">
        <f t="array" ref="U1002">IFERROR(_xlfn.IFS(FY76="Modulo de PM",1,FY76="Modulo Doble de PM",2,FY76="Modulo Hibrido",3,FY76="Vent. Natural Grande Sup",4,FY76="Vent. Natural Grande Inf",5,FY76="Vent. Natural Grande Doble",6,FY76="Vent. Natural Mediana Sup",7,FY76="Vent. Natural Mediana Inf",8,FY76="Vent. Natural Mediana Doble",9,FY76="Vent. Natural Pequeño Inf",11,FY76="Vent. Natural Pequeño Sup",10,FY76="Vent. Natural Pequeño Doble",12,FY76="Modulo A-Unit Grande",15,FY76="Modulo A-Unit Mediano",14,FY76="Modulo A-Unit Pequeño",13),"")</f>
        <v>7</v>
      </c>
      <c r="V1002" s="408"/>
      <c r="Z1002" s="223"/>
      <c r="AK1002"/>
    </row>
    <row r="1003" spans="1:38" ht="15" customHeight="1" x14ac:dyDescent="0.65">
      <c r="A1003" s="406" t="s">
        <v>401</v>
      </c>
      <c r="B1003" s="407"/>
      <c r="C1003" s="407"/>
      <c r="D1003" s="407"/>
      <c r="E1003" s="589" t="s">
        <v>410</v>
      </c>
      <c r="H1003" s="407"/>
      <c r="I1003" s="407"/>
      <c r="J1003" s="408"/>
      <c r="K1003" s="408"/>
      <c r="L1003" s="408"/>
      <c r="M1003" s="408"/>
      <c r="P1003" s="408"/>
      <c r="Q1003" s="408"/>
      <c r="R1003" s="408"/>
      <c r="S1003" s="408"/>
      <c r="T1003" s="584" t="s">
        <v>99</v>
      </c>
      <c r="U1003" s="584" t="str">
        <f>IF(FY58="1120",MID(T1003,1,1)&amp;IF(GP80=TRUE,"R_","L_")&amp;A1&amp;A2&amp;"X"&amp;GG58&amp;"X400"&amp;IF(AND(A3="IP55",GP80=TRUE),"_"&amp;A3,"")&amp;IF(AND(U1004&lt;&gt;"",GP80=TRUE),"_"&amp;U1004,""))</f>
        <v>PL_NEOAX1100X400</v>
      </c>
      <c r="V1003" s="408"/>
      <c r="Z1003" s="223"/>
      <c r="AK1003"/>
    </row>
    <row r="1004" spans="1:38" ht="15" customHeight="1" thickBot="1" x14ac:dyDescent="0.7">
      <c r="A1004" s="406" t="s">
        <v>403</v>
      </c>
      <c r="B1004" s="407"/>
      <c r="C1004" s="591" t="s">
        <v>530</v>
      </c>
      <c r="D1004" s="407"/>
      <c r="E1004" s="589" t="s">
        <v>412</v>
      </c>
      <c r="G1004" s="225"/>
      <c r="H1004" s="407"/>
      <c r="I1004" s="407"/>
      <c r="J1004" s="408"/>
      <c r="K1004" s="408"/>
      <c r="L1004" s="408"/>
      <c r="M1004" s="408"/>
      <c r="P1004" s="408"/>
      <c r="Q1004" s="408"/>
      <c r="R1004" s="408"/>
      <c r="S1004" s="408"/>
      <c r="T1004" s="584" t="s">
        <v>481</v>
      </c>
      <c r="U1004" s="584" cm="1">
        <f t="array" ref="U1004">IFERROR(_xlfn.IFS(FY84="Modulo de PM",1,FY84="Modulo Doble de PM",2,FY84="Modulo Hibrido",3,FY84="Vent. Natural Grande Sup",4,FY84="Vent. Natural Grande Inf",5,FY84="Vent. Natural Grande Doble",6,FY84="Vent. Natural Mediana Sup",7,FY84="Vent. Natural Mediana Inf",8,FY84="Vent. Natural Mediana Doble",9,FY84="Vent. Natural Pequeño Inf",11,FY84="Vent. Natural Pequeño Sup",10,FY84="Vent. Natural Pequeño Doble",12,FY84="Modulo A-Unit Grande",15,FY84="Modulo A-Unit Mediano",14,FY84="Modulo A-Unit Pequeño",13),"")</f>
        <v>3</v>
      </c>
      <c r="V1004" s="408"/>
      <c r="Z1004" s="223"/>
      <c r="AK1004"/>
    </row>
    <row r="1005" spans="1:38" ht="15" customHeight="1" x14ac:dyDescent="0.65">
      <c r="A1005" s="406" t="s">
        <v>405</v>
      </c>
      <c r="B1005" s="407"/>
      <c r="C1005" s="589" t="s">
        <v>397</v>
      </c>
      <c r="D1005" s="407"/>
      <c r="E1005" s="589" t="s">
        <v>414</v>
      </c>
      <c r="H1005" s="407"/>
      <c r="I1005" s="407"/>
      <c r="J1005" s="408"/>
      <c r="K1005" s="408"/>
      <c r="L1005" s="408"/>
      <c r="M1005" s="408"/>
      <c r="P1005" s="408"/>
      <c r="Q1005" s="408"/>
      <c r="R1005" s="408"/>
      <c r="S1005" s="408"/>
      <c r="T1005" s="584" t="s">
        <v>393</v>
      </c>
      <c r="U1005" s="584" t="str">
        <f>MID(T1005,1,1)&amp;IF(GP88=TRUE,"R_","L_")&amp;A1&amp;"X"&amp;FY58&amp;"X"&amp;GO58&amp;IF(AND('Panel Inicio M-Confi'!GY82="IP30",GP88=TRUE),"_IP30","")</f>
        <v>PL_NEOX1120X400</v>
      </c>
      <c r="V1005" s="408"/>
      <c r="Z1005" s="223"/>
      <c r="AK1005"/>
    </row>
    <row r="1006" spans="1:38" ht="15" customHeight="1" x14ac:dyDescent="0.65">
      <c r="A1006" s="406" t="s">
        <v>408</v>
      </c>
      <c r="B1006" s="407"/>
      <c r="C1006" s="590" t="s">
        <v>401</v>
      </c>
      <c r="D1006" s="407"/>
      <c r="E1006" s="589" t="s">
        <v>416</v>
      </c>
      <c r="H1006" s="407"/>
      <c r="I1006" s="407"/>
      <c r="J1006" s="408"/>
      <c r="K1006" s="408"/>
      <c r="L1006" s="408"/>
      <c r="M1006" s="408"/>
      <c r="P1006" s="408"/>
      <c r="Q1006" s="408"/>
      <c r="R1006" s="408"/>
      <c r="S1006" s="408"/>
      <c r="T1006" s="584" t="s">
        <v>468</v>
      </c>
      <c r="U1006" s="584" t="str">
        <f>MID(T1006,1,1)&amp;"_"&amp;A1&amp;"X"&amp;GG58&amp;"X"&amp;FY58</f>
        <v>P_NEOX1100X1120</v>
      </c>
      <c r="V1006" s="408"/>
      <c r="Z1006" s="223"/>
      <c r="AK1006"/>
      <c r="AL1006" s="390"/>
    </row>
    <row r="1007" spans="1:38" ht="15" customHeight="1" x14ac:dyDescent="0.65">
      <c r="A1007" s="406" t="s">
        <v>410</v>
      </c>
      <c r="B1007" s="407"/>
      <c r="C1007" s="407"/>
      <c r="D1007" s="407"/>
      <c r="E1007" s="589" t="s">
        <v>417</v>
      </c>
      <c r="H1007" s="407"/>
      <c r="I1007" s="407"/>
      <c r="J1007" s="408"/>
      <c r="K1007" s="408"/>
      <c r="L1007" s="408"/>
      <c r="M1007" s="408"/>
      <c r="P1007" s="408"/>
      <c r="Q1007" s="408"/>
      <c r="R1007" s="408"/>
      <c r="S1007" s="408"/>
      <c r="T1007" s="584" t="s">
        <v>469</v>
      </c>
      <c r="U1007" s="584" t="str">
        <f>IF(A1="NEO",MID(T1007,1,1)&amp;"_"&amp;A1&amp;"X"&amp;GG58,"")</f>
        <v>B_NEOX1100</v>
      </c>
      <c r="V1007" s="408"/>
      <c r="Z1007" s="223"/>
      <c r="AK1007"/>
      <c r="AL1007" s="390"/>
    </row>
    <row r="1008" spans="1:38" ht="15" customHeight="1" x14ac:dyDescent="0.65">
      <c r="A1008" s="406" t="s">
        <v>412</v>
      </c>
      <c r="B1008" s="407"/>
      <c r="C1008" s="591" t="s">
        <v>531</v>
      </c>
      <c r="D1008" s="407"/>
      <c r="E1008" s="589" t="s">
        <v>419</v>
      </c>
      <c r="H1008" s="407"/>
      <c r="I1008" s="407"/>
      <c r="J1008" s="408"/>
      <c r="K1008" s="408"/>
      <c r="L1008" s="408"/>
      <c r="M1008" s="408"/>
      <c r="P1008" s="408"/>
      <c r="Q1008" s="408"/>
      <c r="R1008" s="408"/>
      <c r="S1008" s="408"/>
      <c r="T1008" s="584" t="s">
        <v>463</v>
      </c>
      <c r="U1008" s="585"/>
      <c r="V1008" s="408"/>
      <c r="Z1008" s="223"/>
      <c r="AK1008"/>
      <c r="AL1008" s="390"/>
    </row>
    <row r="1009" spans="1:38" ht="15" customHeight="1" x14ac:dyDescent="0.65">
      <c r="A1009" s="406" t="s">
        <v>414</v>
      </c>
      <c r="B1009" s="407"/>
      <c r="C1009" s="590" t="s">
        <v>401</v>
      </c>
      <c r="D1009" s="407"/>
      <c r="E1009" s="589" t="s">
        <v>423</v>
      </c>
      <c r="H1009" s="407"/>
      <c r="I1009" s="407"/>
      <c r="J1009" s="408"/>
      <c r="K1009" s="408"/>
      <c r="L1009" s="408"/>
      <c r="M1009" s="408"/>
      <c r="P1009" s="408"/>
      <c r="Q1009" s="408"/>
      <c r="R1009" s="408"/>
      <c r="S1009" s="408"/>
      <c r="T1009" s="584" t="s">
        <v>470</v>
      </c>
      <c r="U1009" s="585"/>
      <c r="V1009" s="408"/>
      <c r="Z1009" s="223"/>
      <c r="AK1009"/>
      <c r="AL1009" s="390"/>
    </row>
    <row r="1010" spans="1:38" ht="15" customHeight="1" x14ac:dyDescent="0.65">
      <c r="A1010" s="406" t="s">
        <v>417</v>
      </c>
      <c r="B1010" s="407"/>
      <c r="C1010" s="407"/>
      <c r="D1010" s="407"/>
      <c r="E1010" s="590" t="s">
        <v>421</v>
      </c>
      <c r="H1010" s="407"/>
      <c r="I1010" s="407"/>
      <c r="J1010" s="408"/>
      <c r="K1010" s="408"/>
      <c r="L1010" s="408"/>
      <c r="M1010" s="408"/>
      <c r="P1010" s="408"/>
      <c r="Q1010" s="408"/>
      <c r="R1010" s="408"/>
      <c r="S1010" s="408"/>
      <c r="T1010" s="408"/>
      <c r="U1010" s="408"/>
      <c r="V1010" s="408"/>
      <c r="Z1010" s="223"/>
      <c r="AK1010"/>
      <c r="AL1010" s="390"/>
    </row>
    <row r="1011" spans="1:38" ht="15" customHeight="1" x14ac:dyDescent="0.65">
      <c r="A1011" s="406" t="s">
        <v>416</v>
      </c>
      <c r="B1011" s="407"/>
      <c r="D1011" s="407"/>
      <c r="H1011" s="407"/>
      <c r="I1011" s="407"/>
      <c r="J1011" s="408"/>
      <c r="K1011" s="408"/>
      <c r="L1011" s="408"/>
      <c r="M1011" s="408"/>
      <c r="P1011" s="408"/>
      <c r="Q1011" s="408"/>
      <c r="R1011" s="408"/>
      <c r="S1011" s="408"/>
      <c r="T1011" s="408"/>
      <c r="U1011" s="408"/>
      <c r="V1011" s="408"/>
      <c r="Z1011" s="223"/>
      <c r="AK1011"/>
      <c r="AL1011" s="390"/>
    </row>
    <row r="1012" spans="1:38" ht="15" customHeight="1" x14ac:dyDescent="0.65">
      <c r="A1012" s="406" t="s">
        <v>419</v>
      </c>
      <c r="B1012" s="407"/>
      <c r="D1012" s="407"/>
      <c r="E1012" s="585"/>
      <c r="F1012" s="585"/>
      <c r="H1012" s="407"/>
      <c r="I1012" s="407"/>
      <c r="J1012" s="408"/>
      <c r="K1012" s="408"/>
      <c r="L1012" s="408"/>
      <c r="M1012" s="408"/>
      <c r="N1012" s="408"/>
      <c r="O1012" s="408"/>
      <c r="P1012" s="408"/>
      <c r="Q1012" s="408"/>
      <c r="R1012" s="408"/>
      <c r="S1012" s="408"/>
      <c r="T1012" s="408"/>
      <c r="U1012" s="408"/>
      <c r="V1012" s="408"/>
      <c r="Z1012" s="223"/>
      <c r="AK1012"/>
      <c r="AL1012" s="390"/>
    </row>
    <row r="1013" spans="1:38" ht="15" customHeight="1" x14ac:dyDescent="0.65">
      <c r="A1013" s="406" t="s">
        <v>421</v>
      </c>
      <c r="B1013" s="407"/>
      <c r="D1013" s="407"/>
      <c r="E1013" s="407"/>
      <c r="H1013" s="407"/>
      <c r="I1013" s="407"/>
      <c r="J1013" s="408"/>
      <c r="K1013" s="408"/>
      <c r="L1013" s="408"/>
      <c r="M1013" s="408"/>
      <c r="N1013" s="408"/>
      <c r="O1013" s="408"/>
      <c r="P1013" s="408"/>
      <c r="Q1013" s="408"/>
      <c r="R1013" s="408"/>
      <c r="S1013" s="408"/>
      <c r="T1013" s="408"/>
      <c r="U1013" s="408"/>
      <c r="V1013" s="408"/>
      <c r="Z1013" s="223"/>
      <c r="AK1013"/>
      <c r="AL1013" s="390"/>
    </row>
    <row r="1014" spans="1:38" ht="15" customHeight="1" x14ac:dyDescent="0.65">
      <c r="A1014" s="406" t="s">
        <v>423</v>
      </c>
      <c r="B1014" s="407"/>
      <c r="D1014" s="407"/>
      <c r="E1014" s="407"/>
      <c r="H1014" s="407"/>
      <c r="I1014" s="407"/>
      <c r="J1014" s="408"/>
      <c r="K1014" s="408"/>
      <c r="L1014" s="408"/>
      <c r="M1014" s="408"/>
      <c r="N1014" s="408"/>
      <c r="O1014" s="408"/>
      <c r="P1014" s="408"/>
      <c r="Q1014" s="408"/>
      <c r="R1014" s="408"/>
      <c r="S1014" s="408"/>
      <c r="T1014" s="408"/>
      <c r="U1014" s="408"/>
      <c r="V1014" s="408"/>
      <c r="Z1014" s="223"/>
      <c r="AK1014"/>
      <c r="AL1014" s="390"/>
    </row>
    <row r="1015" spans="1:38" ht="15" customHeight="1" x14ac:dyDescent="0.65">
      <c r="A1015" s="406" t="s">
        <v>458</v>
      </c>
      <c r="B1015" s="407"/>
      <c r="D1015" s="407"/>
      <c r="E1015" s="407"/>
      <c r="H1015" s="407"/>
      <c r="I1015" s="407"/>
      <c r="J1015" s="408"/>
      <c r="K1015" s="408"/>
      <c r="L1015" s="408"/>
      <c r="M1015" s="408"/>
      <c r="N1015" s="408"/>
      <c r="O1015" s="408"/>
      <c r="P1015" s="408"/>
      <c r="Q1015" s="408"/>
      <c r="R1015" s="408"/>
      <c r="S1015" s="408"/>
      <c r="T1015" s="408"/>
      <c r="U1015" s="408"/>
      <c r="V1015" s="408"/>
      <c r="Z1015" s="223"/>
      <c r="AK1015"/>
      <c r="AL1015" s="390"/>
    </row>
    <row r="1016" spans="1:38" ht="15" customHeight="1" x14ac:dyDescent="0.65">
      <c r="A1016" s="410"/>
      <c r="B1016" s="408"/>
      <c r="D1016" s="408"/>
      <c r="E1016" s="408"/>
      <c r="G1016" s="408"/>
      <c r="H1016" s="408"/>
      <c r="I1016" s="408"/>
      <c r="J1016" s="408"/>
      <c r="K1016" s="408"/>
      <c r="L1016" s="408"/>
      <c r="M1016" s="408"/>
      <c r="N1016" s="408"/>
      <c r="O1016" s="408"/>
      <c r="P1016" s="408"/>
      <c r="Q1016" s="408"/>
      <c r="R1016" s="408"/>
      <c r="S1016" s="408"/>
      <c r="T1016" s="408"/>
      <c r="U1016" s="408"/>
      <c r="V1016" s="408"/>
      <c r="Z1016" s="223"/>
      <c r="AK1016"/>
      <c r="AL1016" s="390"/>
    </row>
    <row r="1017" spans="1:38" ht="15" customHeight="1" x14ac:dyDescent="0.65">
      <c r="A1017" s="394"/>
      <c r="Z1017" s="223"/>
      <c r="AL1017" s="390"/>
    </row>
    <row r="1018" spans="1:38" ht="15" customHeight="1" thickBot="1" x14ac:dyDescent="0.7">
      <c r="A1018" s="395"/>
      <c r="B1018" s="225"/>
      <c r="C1018" s="225"/>
      <c r="D1018" s="225"/>
      <c r="E1018" s="225"/>
      <c r="F1018" s="225"/>
      <c r="G1018" s="225"/>
      <c r="H1018" s="225"/>
      <c r="I1018" s="225"/>
      <c r="J1018" s="225"/>
      <c r="K1018" s="225"/>
      <c r="L1018" s="225"/>
      <c r="M1018" s="225"/>
      <c r="N1018" s="225"/>
      <c r="O1018" s="225"/>
      <c r="P1018" s="225"/>
      <c r="Q1018" s="225"/>
      <c r="R1018" s="225"/>
      <c r="S1018" s="225"/>
      <c r="T1018" s="225"/>
      <c r="U1018" s="225"/>
      <c r="V1018" s="225"/>
      <c r="W1018" s="225"/>
      <c r="X1018" s="225"/>
      <c r="Y1018" s="225"/>
      <c r="Z1018" s="226"/>
    </row>
  </sheetData>
  <mergeCells count="331">
    <mergeCell ref="KX3:LE9"/>
    <mergeCell ref="LP3:LW9"/>
    <mergeCell ref="MH3:MO9"/>
    <mergeCell ref="MZ3:NG9"/>
    <mergeCell ref="NR3:NY9"/>
    <mergeCell ref="KN5:KS9"/>
    <mergeCell ref="LF5:LK9"/>
    <mergeCell ref="LX5:MC9"/>
    <mergeCell ref="MP5:MU9"/>
    <mergeCell ref="NH5:NM9"/>
    <mergeCell ref="CE62:CF66"/>
    <mergeCell ref="CE140:CF144"/>
    <mergeCell ref="FQ140:FR144"/>
    <mergeCell ref="FY54:GE57"/>
    <mergeCell ref="FY58:GE60"/>
    <mergeCell ref="GG54:GM57"/>
    <mergeCell ref="GG58:GM60"/>
    <mergeCell ref="DP64:DW71"/>
    <mergeCell ref="FJ64:FM67"/>
    <mergeCell ref="EL80:ES87"/>
    <mergeCell ref="FF96:FM101"/>
    <mergeCell ref="FH103:FK106"/>
    <mergeCell ref="FF108:FM113"/>
    <mergeCell ref="DP133:DW144"/>
    <mergeCell ref="FJ140:FM143"/>
    <mergeCell ref="CJ64:CQ71"/>
    <mergeCell ref="DG64:DJ67"/>
    <mergeCell ref="DC96:DJ101"/>
    <mergeCell ref="DE103:DH106"/>
    <mergeCell ref="DC108:DJ113"/>
    <mergeCell ref="CJ133:CQ144"/>
    <mergeCell ref="DG140:DJ143"/>
    <mergeCell ref="FY96:GO98"/>
    <mergeCell ref="FJ31:FK31"/>
    <mergeCell ref="GA31:GB31"/>
    <mergeCell ref="GR31:GS31"/>
    <mergeCell ref="GT92:IL94"/>
    <mergeCell ref="GT96:IL98"/>
    <mergeCell ref="T11:AY16"/>
    <mergeCell ref="AZ11:CE16"/>
    <mergeCell ref="CF11:DK16"/>
    <mergeCell ref="DL11:EQ16"/>
    <mergeCell ref="D18:AY18"/>
    <mergeCell ref="C2:S16"/>
    <mergeCell ref="T2:CC10"/>
    <mergeCell ref="D47:AY52"/>
    <mergeCell ref="D20:AX25"/>
    <mergeCell ref="BK21:CG24"/>
    <mergeCell ref="CS21:DO24"/>
    <mergeCell ref="EA21:EW24"/>
    <mergeCell ref="D29:AY34"/>
    <mergeCell ref="BS29:BU31"/>
    <mergeCell ref="BV29:CL30"/>
    <mergeCell ref="CM29:DC30"/>
    <mergeCell ref="CC31:CD31"/>
    <mergeCell ref="CT31:CU31"/>
    <mergeCell ref="DK31:DL31"/>
    <mergeCell ref="BS32:BT44"/>
    <mergeCell ref="JS32:JT44"/>
    <mergeCell ref="CE34:JI37"/>
    <mergeCell ref="D35:AY40"/>
    <mergeCell ref="BU37:BU38"/>
    <mergeCell ref="JR37:JR38"/>
    <mergeCell ref="CE40:FK43"/>
    <mergeCell ref="D41:AY46"/>
    <mergeCell ref="JK54:JN57"/>
    <mergeCell ref="BS45:BT57"/>
    <mergeCell ref="JS45:JT57"/>
    <mergeCell ref="FV48:FZ51"/>
    <mergeCell ref="GB48:GU51"/>
    <mergeCell ref="JR50:JR51"/>
    <mergeCell ref="JG54:JJ57"/>
    <mergeCell ref="GX54:IL57"/>
    <mergeCell ref="BW50:CA51"/>
    <mergeCell ref="CB50:CB51"/>
    <mergeCell ref="BU50:BU51"/>
    <mergeCell ref="GO54:GV57"/>
    <mergeCell ref="JC58:JF60"/>
    <mergeCell ref="JG58:JJ60"/>
    <mergeCell ref="JK58:JN60"/>
    <mergeCell ref="FT29:GJ30"/>
    <mergeCell ref="GK29:HA30"/>
    <mergeCell ref="JH31:JI31"/>
    <mergeCell ref="HS29:II30"/>
    <mergeCell ref="IJ29:IZ30"/>
    <mergeCell ref="JA29:JQ30"/>
    <mergeCell ref="IN54:IW57"/>
    <mergeCell ref="IY54:JB57"/>
    <mergeCell ref="JC54:JF57"/>
    <mergeCell ref="HI31:HJ31"/>
    <mergeCell ref="HZ31:IA31"/>
    <mergeCell ref="IQ31:IR31"/>
    <mergeCell ref="HB29:HR30"/>
    <mergeCell ref="GO58:GV60"/>
    <mergeCell ref="GX58:IL60"/>
    <mergeCell ref="BW82:CB83"/>
    <mergeCell ref="GT84:IL86"/>
    <mergeCell ref="GT88:IL90"/>
    <mergeCell ref="GP80:GR82"/>
    <mergeCell ref="IN84:IW86"/>
    <mergeCell ref="IY84:JB86"/>
    <mergeCell ref="BU76:BU77"/>
    <mergeCell ref="BS71:BT83"/>
    <mergeCell ref="BS58:BT70"/>
    <mergeCell ref="BW58:CB59"/>
    <mergeCell ref="FQ62:FR66"/>
    <mergeCell ref="FY72:GE74"/>
    <mergeCell ref="IN76:IW78"/>
    <mergeCell ref="IY76:JB78"/>
    <mergeCell ref="BU63:BU64"/>
    <mergeCell ref="BW66:CB67"/>
    <mergeCell ref="BW74:CB75"/>
    <mergeCell ref="IN58:IW60"/>
    <mergeCell ref="IY58:JB60"/>
    <mergeCell ref="GT68:IL70"/>
    <mergeCell ref="GT76:IL78"/>
    <mergeCell ref="GT63:IL66"/>
    <mergeCell ref="FY63:GR66"/>
    <mergeCell ref="GP68:GR70"/>
    <mergeCell ref="JS71:JT83"/>
    <mergeCell ref="IN88:IW90"/>
    <mergeCell ref="IY88:JB90"/>
    <mergeCell ref="JC88:JF90"/>
    <mergeCell ref="JG88:JJ90"/>
    <mergeCell ref="JK88:JN90"/>
    <mergeCell ref="JR63:JR64"/>
    <mergeCell ref="IN63:IW66"/>
    <mergeCell ref="IY63:JB66"/>
    <mergeCell ref="JR76:JR77"/>
    <mergeCell ref="JC63:JF66"/>
    <mergeCell ref="JG63:JJ66"/>
    <mergeCell ref="JK63:JN66"/>
    <mergeCell ref="JC76:JF78"/>
    <mergeCell ref="JG76:JJ78"/>
    <mergeCell ref="JK76:JN78"/>
    <mergeCell ref="FY76:GR78"/>
    <mergeCell ref="FY80:GO82"/>
    <mergeCell ref="FY84:GR86"/>
    <mergeCell ref="IN68:IW70"/>
    <mergeCell ref="IY68:JB70"/>
    <mergeCell ref="JC68:JF70"/>
    <mergeCell ref="JG68:JJ70"/>
    <mergeCell ref="JK68:JN70"/>
    <mergeCell ref="GG72:GO74"/>
    <mergeCell ref="GP72:GR74"/>
    <mergeCell ref="GP96:GR98"/>
    <mergeCell ref="IN96:IW98"/>
    <mergeCell ref="IY96:JB98"/>
    <mergeCell ref="JC96:JF98"/>
    <mergeCell ref="JG96:JJ98"/>
    <mergeCell ref="JK96:JN98"/>
    <mergeCell ref="BU89:BU90"/>
    <mergeCell ref="BU102:BU103"/>
    <mergeCell ref="BS97:BT109"/>
    <mergeCell ref="BW98:CB99"/>
    <mergeCell ref="BW90:CB91"/>
    <mergeCell ref="BS84:BT96"/>
    <mergeCell ref="GP92:GR94"/>
    <mergeCell ref="IN92:IW94"/>
    <mergeCell ref="IY92:JB94"/>
    <mergeCell ref="JC92:JF94"/>
    <mergeCell ref="JG92:JJ94"/>
    <mergeCell ref="JK92:JN94"/>
    <mergeCell ref="FY92:GO94"/>
    <mergeCell ref="GP88:GR90"/>
    <mergeCell ref="JC84:JF86"/>
    <mergeCell ref="JG84:JJ86"/>
    <mergeCell ref="JK84:JN86"/>
    <mergeCell ref="BU128:BU129"/>
    <mergeCell ref="BU115:BU116"/>
    <mergeCell ref="JR115:JR116"/>
    <mergeCell ref="BX114:CB115"/>
    <mergeCell ref="BX106:CB107"/>
    <mergeCell ref="BX146:CB147"/>
    <mergeCell ref="CE147:CF148"/>
    <mergeCell ref="BS136:BT148"/>
    <mergeCell ref="JS136:JT148"/>
    <mergeCell ref="BX138:CB139"/>
    <mergeCell ref="BU141:BU142"/>
    <mergeCell ref="JR141:JR142"/>
    <mergeCell ref="BS123:BT135"/>
    <mergeCell ref="JS123:JT135"/>
    <mergeCell ref="JR128:JR129"/>
    <mergeCell ref="BX130:CB131"/>
    <mergeCell ref="JS97:JT109"/>
    <mergeCell ref="JR102:JR103"/>
    <mergeCell ref="BS110:BT122"/>
    <mergeCell ref="JS110:JT122"/>
    <mergeCell ref="BX122:CB123"/>
    <mergeCell ref="D158:AY163"/>
    <mergeCell ref="BX160:CF162"/>
    <mergeCell ref="CG160:CO162"/>
    <mergeCell ref="CP160:CX162"/>
    <mergeCell ref="CY160:DG162"/>
    <mergeCell ref="DH160:DP162"/>
    <mergeCell ref="DQ160:DY162"/>
    <mergeCell ref="EA160:EI162"/>
    <mergeCell ref="BS149:BT161"/>
    <mergeCell ref="D151:AX156"/>
    <mergeCell ref="BS162:BT174"/>
    <mergeCell ref="D164:AY169"/>
    <mergeCell ref="BU166:BU167"/>
    <mergeCell ref="CM167:CS170"/>
    <mergeCell ref="CT167:DC170"/>
    <mergeCell ref="BU154:BU155"/>
    <mergeCell ref="CC171:CL174"/>
    <mergeCell ref="CM171:CS174"/>
    <mergeCell ref="CT171:DC174"/>
    <mergeCell ref="DU171:FS174"/>
    <mergeCell ref="DG167:DQ174"/>
    <mergeCell ref="HI175:HJ175"/>
    <mergeCell ref="HZ175:IA175"/>
    <mergeCell ref="IQ175:IR175"/>
    <mergeCell ref="JS149:JT161"/>
    <mergeCell ref="DU167:EA170"/>
    <mergeCell ref="EB167:FS170"/>
    <mergeCell ref="FT167:FW170"/>
    <mergeCell ref="FX167:GJ170"/>
    <mergeCell ref="EJ163:EN165"/>
    <mergeCell ref="EO163:ER165"/>
    <mergeCell ref="ES163:EW165"/>
    <mergeCell ref="EX163:FA165"/>
    <mergeCell ref="DQ163:DY165"/>
    <mergeCell ref="EA163:EE165"/>
    <mergeCell ref="EF163:EI165"/>
    <mergeCell ref="BX157:DY159"/>
    <mergeCell ref="EA157:FA159"/>
    <mergeCell ref="EJ160:ER162"/>
    <mergeCell ref="ES160:FA162"/>
    <mergeCell ref="JR154:JR155"/>
    <mergeCell ref="BV167:CB170"/>
    <mergeCell ref="CC167:CL170"/>
    <mergeCell ref="EB175:EC175"/>
    <mergeCell ref="ES175:ET175"/>
    <mergeCell ref="FJ175:FK175"/>
    <mergeCell ref="GA175:GB175"/>
    <mergeCell ref="GR175:GS175"/>
    <mergeCell ref="JS162:JT174"/>
    <mergeCell ref="BX163:CB165"/>
    <mergeCell ref="CC163:CF165"/>
    <mergeCell ref="CG163:CK165"/>
    <mergeCell ref="CL163:CO165"/>
    <mergeCell ref="CP163:CT165"/>
    <mergeCell ref="CU163:CX165"/>
    <mergeCell ref="CY163:DG165"/>
    <mergeCell ref="DH163:DP165"/>
    <mergeCell ref="JM172:JQ174"/>
    <mergeCell ref="FT171:GB174"/>
    <mergeCell ref="GC171:GJ174"/>
    <mergeCell ref="GK171:HA174"/>
    <mergeCell ref="HB171:IA174"/>
    <mergeCell ref="IB171:IH174"/>
    <mergeCell ref="II171:IR174"/>
    <mergeCell ref="BV171:CB174"/>
    <mergeCell ref="E185:K193"/>
    <mergeCell ref="L185:AW193"/>
    <mergeCell ref="AZ187:CA192"/>
    <mergeCell ref="CB187:DC192"/>
    <mergeCell ref="DD187:EE192"/>
    <mergeCell ref="EF187:FG192"/>
    <mergeCell ref="GI187:HJ192"/>
    <mergeCell ref="EL176:FB177"/>
    <mergeCell ref="FC176:FS177"/>
    <mergeCell ref="FT176:GJ177"/>
    <mergeCell ref="GK176:HA177"/>
    <mergeCell ref="HB176:HR177"/>
    <mergeCell ref="BS175:BU177"/>
    <mergeCell ref="CC175:CD175"/>
    <mergeCell ref="CT175:CU175"/>
    <mergeCell ref="DK175:DL175"/>
    <mergeCell ref="D176:AY181"/>
    <mergeCell ref="BV176:CL177"/>
    <mergeCell ref="CM176:DC177"/>
    <mergeCell ref="DD176:DT177"/>
    <mergeCell ref="DU176:EK177"/>
    <mergeCell ref="D170:AY175"/>
    <mergeCell ref="GK167:GS170"/>
    <mergeCell ref="GT167:IA170"/>
    <mergeCell ref="HU3:IB9"/>
    <mergeCell ref="IP3:IW9"/>
    <mergeCell ref="HK187:IL192"/>
    <mergeCell ref="IM187:JN192"/>
    <mergeCell ref="KQ187:MR192"/>
    <mergeCell ref="MY193:NS195"/>
    <mergeCell ref="NT193:OK195"/>
    <mergeCell ref="IJ176:IZ177"/>
    <mergeCell ref="JA176:JQ177"/>
    <mergeCell ref="HS176:II177"/>
    <mergeCell ref="JH175:JI175"/>
    <mergeCell ref="JR175:JT177"/>
    <mergeCell ref="IB167:IR170"/>
    <mergeCell ref="IS167:JF170"/>
    <mergeCell ref="JG167:JQ168"/>
    <mergeCell ref="JA171:JF174"/>
    <mergeCell ref="JG172:JL174"/>
    <mergeCell ref="JR166:JR167"/>
    <mergeCell ref="JG169:JL171"/>
    <mergeCell ref="JM169:JQ171"/>
    <mergeCell ref="IS171:IZ174"/>
    <mergeCell ref="JS84:JT96"/>
    <mergeCell ref="JR89:JR90"/>
    <mergeCell ref="JS58:JT70"/>
    <mergeCell ref="DU29:EK30"/>
    <mergeCell ref="EL29:FB30"/>
    <mergeCell ref="CD3:CK9"/>
    <mergeCell ref="CY3:DF9"/>
    <mergeCell ref="DT3:EA9"/>
    <mergeCell ref="EO3:EV9"/>
    <mergeCell ref="FJ3:FQ9"/>
    <mergeCell ref="GE3:GL9"/>
    <mergeCell ref="GZ3:HG9"/>
    <mergeCell ref="FC29:FS30"/>
    <mergeCell ref="FY68:GO70"/>
    <mergeCell ref="FY88:GO90"/>
    <mergeCell ref="FV40:JI43"/>
    <mergeCell ref="JK3:JR9"/>
    <mergeCell ref="KF3:KM9"/>
    <mergeCell ref="CO5:CT9"/>
    <mergeCell ref="DJ5:DO9"/>
    <mergeCell ref="EE5:EJ9"/>
    <mergeCell ref="EZ5:FE9"/>
    <mergeCell ref="FU5:FZ9"/>
    <mergeCell ref="GP5:GU9"/>
    <mergeCell ref="HK5:HP9"/>
    <mergeCell ref="IF5:IK9"/>
    <mergeCell ref="JA5:JF9"/>
    <mergeCell ref="JV5:KA9"/>
    <mergeCell ref="JR29:JT31"/>
    <mergeCell ref="EB31:EC31"/>
    <mergeCell ref="ES31:ET31"/>
    <mergeCell ref="DD29:DT30"/>
  </mergeCells>
  <phoneticPr fontId="133" type="noConversion"/>
  <conditionalFormatting sqref="BW50">
    <cfRule type="notContainsBlanks" dxfId="48" priority="21">
      <formula>LEN(TRIM(BW50))&gt;0</formula>
    </cfRule>
  </conditionalFormatting>
  <conditionalFormatting sqref="BW58:CD60 BW62:CD64 BW66:CD68 BW70:CD72 BW74:CD76 BW78:CD80 BW87:CD89 BW91:CD93 BW95:CD97 BW99:CD101 BW103:CD105 BW122:CD125">
    <cfRule type="notContainsBlanks" dxfId="47" priority="23">
      <formula>LEN(TRIM(BW58))&gt;0</formula>
    </cfRule>
  </conditionalFormatting>
  <conditionalFormatting sqref="CC50 CC51:CD52">
    <cfRule type="notContainsBlanks" dxfId="46" priority="20">
      <formula>LEN(TRIM(CC50))&gt;0</formula>
    </cfRule>
  </conditionalFormatting>
  <conditionalFormatting sqref="CC54:CD56">
    <cfRule type="notContainsBlanks" dxfId="45" priority="22">
      <formula>LEN(TRIM(CC54))&gt;0</formula>
    </cfRule>
  </conditionalFormatting>
  <conditionalFormatting sqref="FY76">
    <cfRule type="expression" dxfId="44" priority="11">
      <formula>$GP$72=TRUE</formula>
    </cfRule>
    <cfRule type="expression" dxfId="43" priority="15">
      <formula>$GP$72=TRUE</formula>
    </cfRule>
  </conditionalFormatting>
  <conditionalFormatting sqref="FY80 GP80:GR82">
    <cfRule type="expression" dxfId="42" priority="73">
      <formula>$FY$58="1120"</formula>
    </cfRule>
  </conditionalFormatting>
  <conditionalFormatting sqref="FY84">
    <cfRule type="expression" dxfId="41" priority="10">
      <formula>$GP$80=TRUE</formula>
    </cfRule>
    <cfRule type="expression" dxfId="40" priority="13">
      <formula>$GP$80=TRUE</formula>
    </cfRule>
  </conditionalFormatting>
  <conditionalFormatting sqref="GT80">
    <cfRule type="expression" dxfId="39" priority="75">
      <formula>$FY$58="1120"</formula>
    </cfRule>
  </conditionalFormatting>
  <conditionalFormatting sqref="IY68:JB71 IY75:JB79 IY83:JB99 IY107:JB107">
    <cfRule type="expression" dxfId="38" priority="1">
      <formula>IN68&lt;&gt;"-"</formula>
    </cfRule>
  </conditionalFormatting>
  <conditionalFormatting sqref="JC68:JF71 JC75:JF79 JC83:JF99 JC107:JF107">
    <cfRule type="expression" dxfId="37" priority="61">
      <formula>IN68&lt;&gt;"-"</formula>
    </cfRule>
  </conditionalFormatting>
  <conditionalFormatting sqref="JC58:JN60">
    <cfRule type="expression" dxfId="36" priority="60">
      <formula>$IN$58&lt;&gt;""</formula>
    </cfRule>
  </conditionalFormatting>
  <conditionalFormatting sqref="JG68:JJ71 JG75:JJ79 JG83:JJ99 JG107:JJ107">
    <cfRule type="expression" dxfId="35" priority="62">
      <formula>IN68&lt;&gt;"-"</formula>
    </cfRule>
  </conditionalFormatting>
  <conditionalFormatting sqref="JK68:JN71 JK75:JN79 JK83:JN99 JK107:JN107">
    <cfRule type="expression" dxfId="34" priority="63">
      <formula>IN68&lt;&gt;"-"</formula>
    </cfRule>
  </conditionalFormatting>
  <dataValidations count="6">
    <dataValidation type="list" allowBlank="1" showInputMessage="1" showErrorMessage="1" sqref="CC122:CD126" xr:uid="{B1923DFD-B806-4E2C-8236-2658251EECB6}">
      <formula1>"A0,A1,B1,B2"</formula1>
    </dataValidation>
    <dataValidation type="list" allowBlank="1" showInputMessage="1" showErrorMessage="1" sqref="CC58:CD58 CC50 CC66:CD68" xr:uid="{E53AD556-3986-41F9-9BF4-3A942F14561F}">
      <formula1>"G-Flex, T-Power,L-Meter,C-Box,S-Energy,M-Board,V-Drive,BlokSeT,Q-Bank"</formula1>
    </dataValidation>
    <dataValidation type="list" allowBlank="1" showInputMessage="1" showErrorMessage="1" sqref="CC95:CD97" xr:uid="{A025668C-92DC-406D-9424-0CA62BF1513A}">
      <formula1>"D.Gomez, E.Cristancho, N.Prada, A.Avila,J.Navas,E.Jaimes,A.Pinzón"</formula1>
    </dataValidation>
    <dataValidation type="list" allowBlank="1" showInputMessage="1" showErrorMessage="1" sqref="CC99:CD101" xr:uid="{949F3282-306C-47F0-AE41-181E1EC1FA16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FY84" xr:uid="{D21DD317-50C9-4B42-B1FF-04560669F00D}">
      <formula1>INDIRECT("Puertas400")</formula1>
    </dataValidation>
    <dataValidation type="list" allowBlank="1" showInputMessage="1" showErrorMessage="1" sqref="FY76:GR78" xr:uid="{D8C43E2E-8B18-4243-8E61-F9E0099C3103}">
      <formula1>INDIRECT(G999)</formula1>
    </dataValidation>
  </dataValidations>
  <hyperlinks>
    <hyperlink ref="CB187:DC192" location="FrontalFM!A1" display="Vista Frontal " xr:uid="{7651BD86-086D-415C-9697-7845A1E225EC}"/>
    <hyperlink ref="DL11:EQ16" location="Vista_P_CLIENTE!A1" display="Entrega" xr:uid="{BE6639B8-E315-4B1F-BD37-DEFEF304C1DA}"/>
    <hyperlink ref="T11:AY16" location="INICIO!A1" display="INICIO" xr:uid="{F09269B9-D52F-4CAA-9247-B13E773EF7E3}"/>
  </hyperlinks>
  <printOptions horizontalCentered="1" verticalCentered="1"/>
  <pageMargins left="0" right="0" top="0" bottom="0" header="0" footer="0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3073" r:id="rId4" name="AlturaENV">
          <controlPr defaultSize="0" autoLine="0" autoPict="0" r:id="rId5">
            <anchor moveWithCells="1">
              <from>
                <xdr:col>309</xdr:col>
                <xdr:colOff>38100</xdr:colOff>
                <xdr:row>42</xdr:row>
                <xdr:rowOff>6350</xdr:rowOff>
              </from>
              <to>
                <xdr:col>385</xdr:col>
                <xdr:colOff>38100</xdr:colOff>
                <xdr:row>49</xdr:row>
                <xdr:rowOff>31750</xdr:rowOff>
              </to>
            </anchor>
          </controlPr>
        </control>
      </mc:Choice>
      <mc:Fallback>
        <control shapeId="3073" r:id="rId4" name="AlturaENV"/>
      </mc:Fallback>
    </mc:AlternateContent>
    <mc:AlternateContent xmlns:mc="http://schemas.openxmlformats.org/markup-compatibility/2006">
      <mc:Choice Requires="x14">
        <control shapeId="3074" r:id="rId6" name="AnchoENV">
          <controlPr defaultSize="0" autoLine="0" autoPict="0" r:id="rId7">
            <anchor moveWithCells="1">
              <from>
                <xdr:col>309</xdr:col>
                <xdr:colOff>12700</xdr:colOff>
                <xdr:row>57</xdr:row>
                <xdr:rowOff>12700</xdr:rowOff>
              </from>
              <to>
                <xdr:col>385</xdr:col>
                <xdr:colOff>19050</xdr:colOff>
                <xdr:row>64</xdr:row>
                <xdr:rowOff>19050</xdr:rowOff>
              </to>
            </anchor>
          </controlPr>
        </control>
      </mc:Choice>
      <mc:Fallback>
        <control shapeId="3074" r:id="rId6" name="AnchoENV"/>
      </mc:Fallback>
    </mc:AlternateContent>
    <mc:AlternateContent xmlns:mc="http://schemas.openxmlformats.org/markup-compatibility/2006">
      <mc:Choice Requires="x14">
        <control shapeId="3075" r:id="rId8" name="TipoACC">
          <controlPr defaultSize="0" autoLine="0" autoPict="0" r:id="rId9">
            <anchor moveWithCells="1">
              <from>
                <xdr:col>310</xdr:col>
                <xdr:colOff>0</xdr:colOff>
                <xdr:row>44</xdr:row>
                <xdr:rowOff>25400</xdr:rowOff>
              </from>
              <to>
                <xdr:col>387</xdr:col>
                <xdr:colOff>12700</xdr:colOff>
                <xdr:row>51</xdr:row>
                <xdr:rowOff>44450</xdr:rowOff>
              </to>
            </anchor>
          </controlPr>
        </control>
      </mc:Choice>
      <mc:Fallback>
        <control shapeId="3075" r:id="rId8" name="TipoACC"/>
      </mc:Fallback>
    </mc:AlternateContent>
    <mc:AlternateContent xmlns:mc="http://schemas.openxmlformats.org/markup-compatibility/2006">
      <mc:Choice Requires="x14">
        <control shapeId="3076" r:id="rId10" name="MedidaACC">
          <controlPr defaultSize="0" autoLine="0" autoPict="0" r:id="rId11">
            <anchor moveWithCells="1">
              <from>
                <xdr:col>310</xdr:col>
                <xdr:colOff>12700</xdr:colOff>
                <xdr:row>59</xdr:row>
                <xdr:rowOff>25400</xdr:rowOff>
              </from>
              <to>
                <xdr:col>387</xdr:col>
                <xdr:colOff>31750</xdr:colOff>
                <xdr:row>66</xdr:row>
                <xdr:rowOff>38100</xdr:rowOff>
              </to>
            </anchor>
          </controlPr>
        </control>
      </mc:Choice>
      <mc:Fallback>
        <control shapeId="3076" r:id="rId10" name="MedidaACC"/>
      </mc:Fallback>
    </mc:AlternateContent>
    <mc:AlternateContent xmlns:mc="http://schemas.openxmlformats.org/markup-compatibility/2006">
      <mc:Choice Requires="x14">
        <control shapeId="3077" r:id="rId12" name="TamanoPC">
          <controlPr defaultSize="0" autoLine="0" autoPict="0" r:id="rId13">
            <anchor moveWithCells="1">
              <from>
                <xdr:col>311</xdr:col>
                <xdr:colOff>6350</xdr:colOff>
                <xdr:row>41</xdr:row>
                <xdr:rowOff>44450</xdr:rowOff>
              </from>
              <to>
                <xdr:col>388</xdr:col>
                <xdr:colOff>31750</xdr:colOff>
                <xdr:row>48</xdr:row>
                <xdr:rowOff>31750</xdr:rowOff>
              </to>
            </anchor>
          </controlPr>
        </control>
      </mc:Choice>
      <mc:Fallback>
        <control shapeId="3077" r:id="rId12" name="TamanoPC"/>
      </mc:Fallback>
    </mc:AlternateContent>
    <mc:AlternateContent xmlns:mc="http://schemas.openxmlformats.org/markup-compatibility/2006">
      <mc:Choice Requires="x14">
        <control shapeId="3078" r:id="rId14" name="VistaPC">
          <controlPr defaultSize="0" autoLine="0" autoPict="0" r:id="rId15">
            <anchor moveWithCells="1">
              <from>
                <xdr:col>311</xdr:col>
                <xdr:colOff>6350</xdr:colOff>
                <xdr:row>55</xdr:row>
                <xdr:rowOff>12700</xdr:rowOff>
              </from>
              <to>
                <xdr:col>388</xdr:col>
                <xdr:colOff>31750</xdr:colOff>
                <xdr:row>61</xdr:row>
                <xdr:rowOff>44450</xdr:rowOff>
              </to>
            </anchor>
          </controlPr>
        </control>
      </mc:Choice>
      <mc:Fallback>
        <control shapeId="3078" r:id="rId14" name="VistaPC"/>
      </mc:Fallback>
    </mc:AlternateContent>
    <mc:AlternateContent xmlns:mc="http://schemas.openxmlformats.org/markup-compatibility/2006">
      <mc:Choice Requires="x14">
        <control shapeId="3079" r:id="rId16" name="EquipoPC">
          <controlPr defaultSize="0" autoLine="0" autoPict="0" r:id="rId15">
            <anchor moveWithCells="1">
              <from>
                <xdr:col>311</xdr:col>
                <xdr:colOff>12700</xdr:colOff>
                <xdr:row>69</xdr:row>
                <xdr:rowOff>19050</xdr:rowOff>
              </from>
              <to>
                <xdr:col>388</xdr:col>
                <xdr:colOff>25400</xdr:colOff>
                <xdr:row>76</xdr:row>
                <xdr:rowOff>6350</xdr:rowOff>
              </to>
            </anchor>
          </controlPr>
        </control>
      </mc:Choice>
      <mc:Fallback>
        <control shapeId="3079" r:id="rId16" name="EquipoPC"/>
      </mc:Fallback>
    </mc:AlternateContent>
    <mc:AlternateContent xmlns:mc="http://schemas.openxmlformats.org/markup-compatibility/2006">
      <mc:Choice Requires="x14">
        <control shapeId="3080" r:id="rId17" name="DisponibilidadPC">
          <controlPr defaultSize="0" autoLine="0" autoPict="0" r:id="rId15">
            <anchor moveWithCells="1">
              <from>
                <xdr:col>311</xdr:col>
                <xdr:colOff>6350</xdr:colOff>
                <xdr:row>82</xdr:row>
                <xdr:rowOff>31750</xdr:rowOff>
              </from>
              <to>
                <xdr:col>388</xdr:col>
                <xdr:colOff>31750</xdr:colOff>
                <xdr:row>89</xdr:row>
                <xdr:rowOff>19050</xdr:rowOff>
              </to>
            </anchor>
          </controlPr>
        </control>
      </mc:Choice>
      <mc:Fallback>
        <control shapeId="3080" r:id="rId17" name="DisponibilidadPC"/>
      </mc:Fallback>
    </mc:AlternateContent>
    <mc:AlternateContent xmlns:mc="http://schemas.openxmlformats.org/markup-compatibility/2006">
      <mc:Choice Requires="x14">
        <control shapeId="3081" r:id="rId18" name="CotasDIBUJO">
          <controlPr defaultSize="0" autoLine="0" autoPict="0" r:id="rId19">
            <anchor moveWithCells="1">
              <from>
                <xdr:col>308</xdr:col>
                <xdr:colOff>19050</xdr:colOff>
                <xdr:row>48</xdr:row>
                <xdr:rowOff>6350</xdr:rowOff>
              </from>
              <to>
                <xdr:col>391</xdr:col>
                <xdr:colOff>38100</xdr:colOff>
                <xdr:row>55</xdr:row>
                <xdr:rowOff>25400</xdr:rowOff>
              </to>
            </anchor>
          </controlPr>
        </control>
      </mc:Choice>
      <mc:Fallback>
        <control shapeId="3081" r:id="rId18" name="CotasDIBUJO"/>
      </mc:Fallback>
    </mc:AlternateContent>
    <mc:AlternateContent xmlns:mc="http://schemas.openxmlformats.org/markup-compatibility/2006">
      <mc:Choice Requires="x14">
        <control shapeId="3082" r:id="rId20" name="ClaseETQ">
          <controlPr defaultSize="0" autoLine="0" autoPict="0" r:id="rId21">
            <anchor moveWithCells="1">
              <from>
                <xdr:col>309</xdr:col>
                <xdr:colOff>25400</xdr:colOff>
                <xdr:row>43</xdr:row>
                <xdr:rowOff>12700</xdr:rowOff>
              </from>
              <to>
                <xdr:col>394</xdr:col>
                <xdr:colOff>19050</xdr:colOff>
                <xdr:row>49</xdr:row>
                <xdr:rowOff>38100</xdr:rowOff>
              </to>
            </anchor>
          </controlPr>
        </control>
      </mc:Choice>
      <mc:Fallback>
        <control shapeId="3082" r:id="rId20" name="ClaseETQ"/>
      </mc:Fallback>
    </mc:AlternateContent>
    <mc:AlternateContent xmlns:mc="http://schemas.openxmlformats.org/markup-compatibility/2006">
      <mc:Choice Requires="x14">
        <control shapeId="3083" r:id="rId22" name="TipoETQ">
          <controlPr defaultSize="0" autoLine="0" autoPict="0" r:id="rId23">
            <anchor moveWithCells="1">
              <from>
                <xdr:col>309</xdr:col>
                <xdr:colOff>31750</xdr:colOff>
                <xdr:row>57</xdr:row>
                <xdr:rowOff>31750</xdr:rowOff>
              </from>
              <to>
                <xdr:col>394</xdr:col>
                <xdr:colOff>12700</xdr:colOff>
                <xdr:row>64</xdr:row>
                <xdr:rowOff>6350</xdr:rowOff>
              </to>
            </anchor>
          </controlPr>
        </control>
      </mc:Choice>
      <mc:Fallback>
        <control shapeId="3083" r:id="rId22" name="TipoETQ"/>
      </mc:Fallback>
    </mc:AlternateContent>
    <mc:AlternateContent xmlns:mc="http://schemas.openxmlformats.org/markup-compatibility/2006">
      <mc:Choice Requires="x14">
        <control shapeId="3084" r:id="rId24" name="Dato3ETQ">
          <controlPr defaultSize="0" autoLine="0" autoPict="0" r:id="rId25">
            <anchor moveWithCells="1">
              <from>
                <xdr:col>309</xdr:col>
                <xdr:colOff>31750</xdr:colOff>
                <xdr:row>71</xdr:row>
                <xdr:rowOff>38100</xdr:rowOff>
              </from>
              <to>
                <xdr:col>394</xdr:col>
                <xdr:colOff>6350</xdr:colOff>
                <xdr:row>78</xdr:row>
                <xdr:rowOff>19050</xdr:rowOff>
              </to>
            </anchor>
          </controlPr>
        </control>
      </mc:Choice>
      <mc:Fallback>
        <control shapeId="3084" r:id="rId24" name="Dato3ETQ"/>
      </mc:Fallback>
    </mc:AlternateContent>
    <mc:AlternateContent xmlns:mc="http://schemas.openxmlformats.org/markup-compatibility/2006">
      <mc:Choice Requires="x14">
        <control shapeId="3085" r:id="rId26" name="ColorConf">
          <controlPr defaultSize="0" autoLine="0" autoPict="0" r:id="rId27">
            <anchor moveWithCells="1">
              <from>
                <xdr:col>310</xdr:col>
                <xdr:colOff>12700</xdr:colOff>
                <xdr:row>50</xdr:row>
                <xdr:rowOff>6350</xdr:rowOff>
              </from>
              <to>
                <xdr:col>390</xdr:col>
                <xdr:colOff>6350</xdr:colOff>
                <xdr:row>57</xdr:row>
                <xdr:rowOff>31750</xdr:rowOff>
              </to>
            </anchor>
          </controlPr>
        </control>
      </mc:Choice>
      <mc:Fallback>
        <control shapeId="3085" r:id="rId26" name="ColorConf"/>
      </mc:Fallback>
    </mc:AlternateContent>
  </controls>
  <tableParts count="5">
    <tablePart r:id="rId28"/>
    <tablePart r:id="rId29"/>
    <tablePart r:id="rId30"/>
    <tablePart r:id="rId31"/>
    <tablePart r:id="rId3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2439-6A3D-4596-B781-9BF44225A84E}">
  <sheetPr codeName="Hoja5">
    <tabColor theme="8" tint="0.39997558519241921"/>
  </sheetPr>
  <dimension ref="A1:SI1018"/>
  <sheetViews>
    <sheetView showGridLines="0" topLeftCell="A2" zoomScale="85" zoomScaleNormal="85" workbookViewId="0">
      <selection activeCell="II117" sqref="II117"/>
    </sheetView>
  </sheetViews>
  <sheetFormatPr baseColWidth="10" defaultColWidth="0.58203125" defaultRowHeight="3.65" customHeight="1" x14ac:dyDescent="0.65"/>
  <cols>
    <col min="1" max="1" width="11.25" style="392" customWidth="1"/>
    <col min="2" max="23" width="0.58203125" style="1" customWidth="1"/>
    <col min="24" max="60" width="0.58203125" style="1"/>
    <col min="61" max="61" width="0.58203125" style="1" customWidth="1"/>
    <col min="62" max="211" width="0.58203125" style="1"/>
    <col min="212" max="212" width="0.58203125" style="1" customWidth="1"/>
    <col min="213" max="238" width="0.58203125" style="1"/>
    <col min="239" max="239" width="0.58203125" style="1" customWidth="1"/>
    <col min="240" max="401" width="0.58203125" style="1"/>
    <col min="402" max="402" width="3.5" style="1" customWidth="1"/>
    <col min="403" max="403" width="3.5" style="370" customWidth="1"/>
    <col min="404" max="405" width="3.5" style="369" customWidth="1"/>
    <col min="406" max="414" width="3.58203125" style="369" customWidth="1"/>
    <col min="415" max="16384" width="0.58203125" style="1"/>
  </cols>
  <sheetData>
    <row r="1" spans="1:401" ht="15" customHeight="1" x14ac:dyDescent="0.65">
      <c r="A1" s="1361">
        <f>'Panel Inicio M-Confi'!GY56</f>
        <v>1100</v>
      </c>
    </row>
    <row r="2" spans="1:401" ht="15" customHeight="1" x14ac:dyDescent="1">
      <c r="A2" s="1363" t="str">
        <f>'Panel Inicio M-Confi'!GY65</f>
        <v>1120</v>
      </c>
      <c r="B2" s="140"/>
      <c r="C2" s="794" t="e" vm="8">
        <v>#VALUE!</v>
      </c>
      <c r="D2" s="795"/>
      <c r="E2" s="795"/>
      <c r="F2" s="795"/>
      <c r="G2" s="795"/>
      <c r="H2" s="795"/>
      <c r="I2" s="795"/>
      <c r="J2" s="795"/>
      <c r="K2" s="795"/>
      <c r="L2" s="795"/>
      <c r="M2" s="795"/>
      <c r="N2" s="795"/>
      <c r="O2" s="795"/>
      <c r="P2" s="795"/>
      <c r="Q2" s="795"/>
      <c r="R2" s="795"/>
      <c r="S2" s="795"/>
      <c r="T2" s="800" t="s">
        <v>1</v>
      </c>
      <c r="U2" s="800"/>
      <c r="V2" s="800"/>
      <c r="W2" s="800"/>
      <c r="X2" s="800"/>
      <c r="Y2" s="800"/>
      <c r="Z2" s="800"/>
      <c r="AA2" s="800"/>
      <c r="AB2" s="800"/>
      <c r="AC2" s="800"/>
      <c r="AD2" s="800"/>
      <c r="AE2" s="800"/>
      <c r="AF2" s="800"/>
      <c r="AG2" s="800"/>
      <c r="AH2" s="800"/>
      <c r="AI2" s="800"/>
      <c r="AJ2" s="800"/>
      <c r="AK2" s="800"/>
      <c r="AL2" s="800"/>
      <c r="AM2" s="800"/>
      <c r="AN2" s="800"/>
      <c r="AO2" s="800"/>
      <c r="AP2" s="800"/>
      <c r="AQ2" s="800"/>
      <c r="AR2" s="800"/>
      <c r="AS2" s="800"/>
      <c r="AT2" s="800"/>
      <c r="AU2" s="800"/>
      <c r="AV2" s="800"/>
      <c r="AW2" s="800"/>
      <c r="AX2" s="800"/>
      <c r="AY2" s="800"/>
      <c r="AZ2" s="800"/>
      <c r="BA2" s="800"/>
      <c r="BB2" s="800"/>
      <c r="BC2" s="800"/>
      <c r="BD2" s="800"/>
      <c r="BE2" s="800"/>
      <c r="BF2" s="800"/>
      <c r="BG2" s="800"/>
      <c r="BH2" s="800"/>
      <c r="BI2" s="800"/>
      <c r="BJ2" s="800"/>
      <c r="BK2" s="800"/>
      <c r="BL2" s="800"/>
      <c r="BM2" s="800"/>
      <c r="BN2" s="800"/>
      <c r="BO2" s="800"/>
      <c r="BP2" s="800"/>
      <c r="BQ2" s="800"/>
      <c r="BR2" s="800"/>
      <c r="BS2" s="800"/>
      <c r="BT2" s="800"/>
      <c r="BU2" s="800"/>
      <c r="BV2" s="800"/>
      <c r="BW2" s="800"/>
      <c r="BX2" s="800"/>
      <c r="BY2" s="800"/>
      <c r="BZ2" s="800"/>
      <c r="CA2" s="800"/>
      <c r="CB2" s="800"/>
      <c r="CC2" s="800"/>
      <c r="CD2" s="4"/>
      <c r="CE2" s="335"/>
      <c r="CF2" s="335"/>
      <c r="CG2" s="335"/>
      <c r="CH2" s="335"/>
      <c r="CI2" s="335"/>
      <c r="CJ2" s="335"/>
      <c r="CK2" s="335"/>
      <c r="CL2" s="335"/>
      <c r="CM2" s="335"/>
      <c r="CN2" s="335"/>
      <c r="CO2" s="335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335"/>
      <c r="DH2" s="335"/>
      <c r="DI2" s="335"/>
      <c r="DJ2" s="335"/>
      <c r="DK2" s="335"/>
      <c r="DL2" s="335"/>
      <c r="DM2" s="335"/>
      <c r="DN2" s="335"/>
      <c r="DO2" s="335"/>
      <c r="DP2" s="335"/>
      <c r="DQ2" s="335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335"/>
      <c r="EJ2" s="335"/>
      <c r="EK2" s="335"/>
      <c r="EL2" s="335"/>
      <c r="EM2" s="335"/>
      <c r="EN2" s="335"/>
      <c r="EO2" s="335"/>
      <c r="EP2" s="335"/>
      <c r="EQ2" s="335"/>
      <c r="ER2" s="335"/>
      <c r="ES2" s="335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335"/>
      <c r="FL2" s="335"/>
      <c r="FM2" s="335"/>
      <c r="FN2" s="335"/>
      <c r="FO2" s="335"/>
      <c r="FP2" s="335"/>
      <c r="FQ2" s="335"/>
      <c r="FR2" s="335"/>
      <c r="FS2" s="335"/>
      <c r="FT2" s="335"/>
      <c r="FU2" s="335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335"/>
      <c r="GN2" s="335"/>
      <c r="GO2" s="335"/>
      <c r="GP2" s="335"/>
      <c r="GQ2" s="335"/>
      <c r="GR2" s="335"/>
      <c r="GS2" s="335"/>
      <c r="GT2" s="335"/>
      <c r="GU2" s="335"/>
      <c r="GV2" s="335"/>
      <c r="GW2" s="335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380"/>
      <c r="IY2" s="380"/>
      <c r="IZ2" s="380"/>
      <c r="JA2" s="380"/>
      <c r="JB2" s="380"/>
      <c r="JC2" s="380"/>
      <c r="JD2" s="380"/>
      <c r="JE2" s="380"/>
      <c r="JF2" s="380"/>
      <c r="JG2" s="380"/>
      <c r="JH2" s="380"/>
      <c r="JI2" s="380"/>
      <c r="JJ2" s="380"/>
      <c r="JK2" s="380"/>
      <c r="JL2" s="380"/>
      <c r="JM2" s="380"/>
      <c r="JN2" s="380"/>
      <c r="JO2" s="380"/>
      <c r="JP2" s="380"/>
      <c r="JQ2" s="380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5"/>
      <c r="MW2" s="5"/>
      <c r="MX2" s="335"/>
      <c r="MY2" s="335"/>
      <c r="MZ2" s="335"/>
      <c r="NA2" s="335"/>
      <c r="NB2" s="335"/>
      <c r="NC2" s="335"/>
      <c r="ND2" s="335"/>
      <c r="NE2" s="335"/>
      <c r="NF2" s="335"/>
      <c r="NG2" s="335"/>
      <c r="NH2" s="335"/>
      <c r="NI2" s="335"/>
      <c r="NJ2" s="335"/>
      <c r="NK2" s="335"/>
      <c r="NL2" s="335"/>
      <c r="NM2" s="335"/>
      <c r="NN2" s="335"/>
      <c r="NO2" s="335"/>
      <c r="NP2" s="335"/>
      <c r="NQ2" s="335"/>
      <c r="NR2" s="335"/>
      <c r="NS2" s="335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7"/>
    </row>
    <row r="3" spans="1:401" ht="15" customHeight="1" x14ac:dyDescent="0.65">
      <c r="B3" s="27"/>
      <c r="C3" s="796"/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7"/>
      <c r="S3" s="797"/>
      <c r="T3" s="801"/>
      <c r="U3" s="801"/>
      <c r="V3" s="801"/>
      <c r="W3" s="801"/>
      <c r="X3" s="801"/>
      <c r="Y3" s="801"/>
      <c r="Z3" s="801"/>
      <c r="AA3" s="801"/>
      <c r="AB3" s="801"/>
      <c r="AC3" s="801"/>
      <c r="AD3" s="801"/>
      <c r="AE3" s="801"/>
      <c r="AF3" s="801"/>
      <c r="AG3" s="801"/>
      <c r="AH3" s="801"/>
      <c r="AI3" s="801"/>
      <c r="AJ3" s="801"/>
      <c r="AK3" s="801"/>
      <c r="AL3" s="801"/>
      <c r="AM3" s="801"/>
      <c r="AN3" s="801"/>
      <c r="AO3" s="801"/>
      <c r="AP3" s="801"/>
      <c r="AQ3" s="801"/>
      <c r="AR3" s="801"/>
      <c r="AS3" s="801"/>
      <c r="AT3" s="801"/>
      <c r="AU3" s="801"/>
      <c r="AV3" s="801"/>
      <c r="AW3" s="801"/>
      <c r="AX3" s="801"/>
      <c r="AY3" s="801"/>
      <c r="AZ3" s="801"/>
      <c r="BA3" s="801"/>
      <c r="BB3" s="801"/>
      <c r="BC3" s="801"/>
      <c r="BD3" s="801"/>
      <c r="BE3" s="801"/>
      <c r="BF3" s="801"/>
      <c r="BG3" s="801"/>
      <c r="BH3" s="801"/>
      <c r="BI3" s="801"/>
      <c r="BJ3" s="801"/>
      <c r="BK3" s="801"/>
      <c r="BL3" s="801"/>
      <c r="BM3" s="801"/>
      <c r="BN3" s="801"/>
      <c r="BO3" s="801"/>
      <c r="BP3" s="801"/>
      <c r="BQ3" s="801"/>
      <c r="BR3" s="801"/>
      <c r="BS3" s="801"/>
      <c r="BT3" s="801"/>
      <c r="BU3" s="801"/>
      <c r="BV3" s="801"/>
      <c r="BW3" s="801"/>
      <c r="BX3" s="801"/>
      <c r="BY3" s="801"/>
      <c r="BZ3" s="801"/>
      <c r="CA3" s="801"/>
      <c r="CB3" s="801"/>
      <c r="CC3" s="801"/>
      <c r="CD3" s="618" t="e" vm="9">
        <v>#VALUE!</v>
      </c>
      <c r="CE3" s="618"/>
      <c r="CF3" s="618"/>
      <c r="CG3" s="618"/>
      <c r="CH3" s="618"/>
      <c r="CI3" s="618"/>
      <c r="CJ3" s="618"/>
      <c r="CK3" s="618"/>
      <c r="CL3" s="336"/>
      <c r="CM3" s="336"/>
      <c r="CN3" s="336"/>
      <c r="CO3" s="336"/>
      <c r="CP3" s="8"/>
      <c r="CQ3" s="8"/>
      <c r="CR3" s="8"/>
      <c r="CS3" s="8"/>
      <c r="CT3" s="8"/>
      <c r="CU3" s="8"/>
      <c r="CV3" s="8"/>
      <c r="CW3" s="8"/>
      <c r="CX3" s="8"/>
      <c r="CY3" s="618" t="e" vm="9">
        <v>#VALUE!</v>
      </c>
      <c r="CZ3" s="618"/>
      <c r="DA3" s="618"/>
      <c r="DB3" s="618"/>
      <c r="DC3" s="618"/>
      <c r="DD3" s="618"/>
      <c r="DE3" s="618"/>
      <c r="DF3" s="618"/>
      <c r="DG3" s="336"/>
      <c r="DH3" s="336"/>
      <c r="DI3" s="336"/>
      <c r="DJ3" s="336"/>
      <c r="DK3" s="8"/>
      <c r="DL3" s="8"/>
      <c r="DM3" s="8"/>
      <c r="DN3" s="8"/>
      <c r="DO3" s="8"/>
      <c r="DP3" s="8"/>
      <c r="DQ3" s="8"/>
      <c r="DR3" s="8"/>
      <c r="DS3" s="8"/>
      <c r="DT3" s="618" t="e" vm="9">
        <v>#VALUE!</v>
      </c>
      <c r="DU3" s="618"/>
      <c r="DV3" s="618"/>
      <c r="DW3" s="618"/>
      <c r="DX3" s="618"/>
      <c r="DY3" s="618"/>
      <c r="DZ3" s="618"/>
      <c r="EA3" s="618"/>
      <c r="EB3" s="336"/>
      <c r="EC3" s="336"/>
      <c r="ED3" s="336"/>
      <c r="EE3" s="336"/>
      <c r="EF3" s="8"/>
      <c r="EG3" s="8"/>
      <c r="EH3" s="8"/>
      <c r="EI3" s="8"/>
      <c r="EJ3" s="8"/>
      <c r="EK3" s="8"/>
      <c r="EL3" s="8"/>
      <c r="EM3" s="8"/>
      <c r="EN3" s="8"/>
      <c r="EO3" s="618" t="e" vm="9">
        <v>#VALUE!</v>
      </c>
      <c r="EP3" s="618"/>
      <c r="EQ3" s="618"/>
      <c r="ER3" s="618"/>
      <c r="ES3" s="618"/>
      <c r="ET3" s="618"/>
      <c r="EU3" s="618"/>
      <c r="EV3" s="618"/>
      <c r="EW3" s="336"/>
      <c r="EX3" s="336"/>
      <c r="EY3" s="336"/>
      <c r="EZ3" s="336"/>
      <c r="FA3" s="8"/>
      <c r="FB3" s="8"/>
      <c r="FC3" s="8"/>
      <c r="FD3" s="8"/>
      <c r="FE3" s="8"/>
      <c r="FF3" s="8"/>
      <c r="FG3" s="8"/>
      <c r="FH3" s="8"/>
      <c r="FI3" s="8"/>
      <c r="FJ3" s="618" t="e" vm="9">
        <v>#VALUE!</v>
      </c>
      <c r="FK3" s="618"/>
      <c r="FL3" s="618"/>
      <c r="FM3" s="618"/>
      <c r="FN3" s="618"/>
      <c r="FO3" s="618"/>
      <c r="FP3" s="618"/>
      <c r="FQ3" s="618"/>
      <c r="FR3" s="336"/>
      <c r="FS3" s="336"/>
      <c r="FT3" s="336"/>
      <c r="FU3" s="336"/>
      <c r="FV3" s="8"/>
      <c r="FW3" s="8"/>
      <c r="FX3" s="8"/>
      <c r="FY3" s="8"/>
      <c r="FZ3" s="8"/>
      <c r="GA3" s="8"/>
      <c r="GB3" s="8"/>
      <c r="GC3" s="8"/>
      <c r="GD3" s="8"/>
      <c r="GE3" s="618" t="e" vm="9">
        <v>#VALUE!</v>
      </c>
      <c r="GF3" s="618"/>
      <c r="GG3" s="618"/>
      <c r="GH3" s="618"/>
      <c r="GI3" s="618"/>
      <c r="GJ3" s="618"/>
      <c r="GK3" s="618"/>
      <c r="GL3" s="618"/>
      <c r="GM3" s="336"/>
      <c r="GN3" s="336"/>
      <c r="GO3" s="336"/>
      <c r="GP3" s="336"/>
      <c r="GQ3" s="8"/>
      <c r="GR3" s="8"/>
      <c r="GS3" s="8"/>
      <c r="GT3" s="8"/>
      <c r="GU3" s="8"/>
      <c r="GV3" s="8"/>
      <c r="GW3" s="8"/>
      <c r="GX3" s="8"/>
      <c r="GY3" s="8"/>
      <c r="GZ3" s="618" t="e" vm="9">
        <v>#VALUE!</v>
      </c>
      <c r="HA3" s="618"/>
      <c r="HB3" s="618"/>
      <c r="HC3" s="618"/>
      <c r="HD3" s="618"/>
      <c r="HE3" s="618"/>
      <c r="HF3" s="618"/>
      <c r="HG3" s="618"/>
      <c r="HH3" s="336"/>
      <c r="HI3" s="336"/>
      <c r="HJ3" s="336"/>
      <c r="HK3" s="336"/>
      <c r="HL3" s="8"/>
      <c r="HM3" s="8"/>
      <c r="HN3" s="8"/>
      <c r="HO3" s="8"/>
      <c r="HP3" s="8"/>
      <c r="HQ3" s="8"/>
      <c r="HR3" s="8"/>
      <c r="HS3" s="8"/>
      <c r="HT3" s="8"/>
      <c r="HU3" s="618" t="e" vm="9">
        <v>#VALUE!</v>
      </c>
      <c r="HV3" s="618"/>
      <c r="HW3" s="618"/>
      <c r="HX3" s="618"/>
      <c r="HY3" s="618"/>
      <c r="HZ3" s="618"/>
      <c r="IA3" s="618"/>
      <c r="IB3" s="618"/>
      <c r="IC3" s="336"/>
      <c r="ID3" s="336"/>
      <c r="IE3" s="336"/>
      <c r="IF3" s="336"/>
      <c r="IG3" s="8"/>
      <c r="IH3" s="8"/>
      <c r="II3" s="8"/>
      <c r="IJ3" s="8"/>
      <c r="IK3" s="8"/>
      <c r="IL3" s="8"/>
      <c r="IM3" s="8"/>
      <c r="IN3" s="8"/>
      <c r="IO3" s="8"/>
      <c r="IP3" s="618" t="e" vm="9">
        <v>#VALUE!</v>
      </c>
      <c r="IQ3" s="618"/>
      <c r="IR3" s="618"/>
      <c r="IS3" s="618"/>
      <c r="IT3" s="618"/>
      <c r="IU3" s="618"/>
      <c r="IV3" s="618"/>
      <c r="IW3" s="618"/>
      <c r="IX3" s="336"/>
      <c r="IY3" s="336"/>
      <c r="IZ3" s="336"/>
      <c r="JA3" s="336"/>
      <c r="JB3" s="8"/>
      <c r="JC3" s="8"/>
      <c r="JD3" s="8"/>
      <c r="JE3" s="8"/>
      <c r="JF3" s="8"/>
      <c r="JG3" s="8"/>
      <c r="JH3" s="8"/>
      <c r="JI3" s="8"/>
      <c r="JJ3" s="8"/>
      <c r="JK3" s="618" t="e" vm="9">
        <v>#VALUE!</v>
      </c>
      <c r="JL3" s="618"/>
      <c r="JM3" s="618"/>
      <c r="JN3" s="618"/>
      <c r="JO3" s="618"/>
      <c r="JP3" s="618"/>
      <c r="JQ3" s="618"/>
      <c r="JR3" s="618"/>
      <c r="JS3" s="336"/>
      <c r="JT3" s="336"/>
      <c r="JU3" s="336"/>
      <c r="JV3" s="336"/>
      <c r="JW3" s="8"/>
      <c r="JX3" s="8"/>
      <c r="JY3" s="8"/>
      <c r="JZ3" s="8"/>
      <c r="KA3" s="8"/>
      <c r="KB3" s="8"/>
      <c r="KC3" s="8"/>
      <c r="KD3" s="8"/>
      <c r="KE3" s="8"/>
      <c r="KF3" s="618" t="e" vm="9">
        <v>#VALUE!</v>
      </c>
      <c r="KG3" s="618"/>
      <c r="KH3" s="618"/>
      <c r="KI3" s="618"/>
      <c r="KJ3" s="618"/>
      <c r="KK3" s="618"/>
      <c r="KL3" s="618"/>
      <c r="KM3" s="618"/>
      <c r="KN3" s="336"/>
      <c r="KO3" s="8"/>
      <c r="KP3" s="8"/>
      <c r="KQ3" s="8"/>
      <c r="KR3" s="8"/>
      <c r="KS3" s="8"/>
      <c r="KT3" s="8"/>
      <c r="KU3" s="8"/>
      <c r="KV3" s="8"/>
      <c r="KW3" s="8"/>
      <c r="KX3" s="618" t="e" vm="9">
        <v>#VALUE!</v>
      </c>
      <c r="KY3" s="618"/>
      <c r="KZ3" s="618"/>
      <c r="LA3" s="618"/>
      <c r="LB3" s="618"/>
      <c r="LC3" s="618"/>
      <c r="LD3" s="618"/>
      <c r="LE3" s="618"/>
      <c r="LF3" s="336"/>
      <c r="LG3" s="8"/>
      <c r="LH3" s="8"/>
      <c r="LI3" s="8"/>
      <c r="LJ3" s="8"/>
      <c r="LK3" s="8"/>
      <c r="LL3" s="8"/>
      <c r="LM3" s="8"/>
      <c r="LN3" s="8"/>
      <c r="LO3" s="8"/>
      <c r="LP3" s="618" t="e" vm="9">
        <v>#VALUE!</v>
      </c>
      <c r="LQ3" s="618"/>
      <c r="LR3" s="618"/>
      <c r="LS3" s="618"/>
      <c r="LT3" s="618"/>
      <c r="LU3" s="618"/>
      <c r="LV3" s="618"/>
      <c r="LW3" s="618"/>
      <c r="LX3" s="336"/>
      <c r="LY3" s="8"/>
      <c r="LZ3" s="8"/>
      <c r="MA3" s="8"/>
      <c r="MB3" s="8"/>
      <c r="MC3" s="8"/>
      <c r="MD3" s="8"/>
      <c r="ME3" s="8"/>
      <c r="MF3" s="8"/>
      <c r="MG3" s="8"/>
      <c r="MH3" s="618" t="e" vm="9">
        <v>#VALUE!</v>
      </c>
      <c r="MI3" s="618"/>
      <c r="MJ3" s="618"/>
      <c r="MK3" s="618"/>
      <c r="ML3" s="618"/>
      <c r="MM3" s="618"/>
      <c r="MN3" s="618"/>
      <c r="MO3" s="618"/>
      <c r="MP3" s="336"/>
      <c r="MQ3" s="8"/>
      <c r="MR3" s="8"/>
      <c r="MS3" s="8"/>
      <c r="MT3" s="8"/>
      <c r="MU3" s="8"/>
      <c r="MV3" s="8"/>
      <c r="MW3" s="8"/>
      <c r="MX3" s="8"/>
      <c r="MY3" s="8"/>
      <c r="MZ3" s="618" t="e" vm="9">
        <v>#VALUE!</v>
      </c>
      <c r="NA3" s="618"/>
      <c r="NB3" s="618"/>
      <c r="NC3" s="618"/>
      <c r="ND3" s="618"/>
      <c r="NE3" s="618"/>
      <c r="NF3" s="618"/>
      <c r="NG3" s="618"/>
      <c r="NH3" s="336"/>
      <c r="NI3" s="8"/>
      <c r="NJ3" s="8"/>
      <c r="NK3" s="8"/>
      <c r="NL3" s="8"/>
      <c r="NM3" s="8"/>
      <c r="NN3" s="8"/>
      <c r="NO3" s="8"/>
      <c r="NP3" s="8"/>
      <c r="NQ3" s="8"/>
      <c r="NR3" s="618" t="e" vm="9">
        <v>#VALUE!</v>
      </c>
      <c r="NS3" s="618"/>
      <c r="NT3" s="618"/>
      <c r="NU3" s="618"/>
      <c r="NV3" s="618"/>
      <c r="NW3" s="618"/>
      <c r="NX3" s="618"/>
      <c r="NY3" s="618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11"/>
    </row>
    <row r="4" spans="1:401" ht="15" customHeight="1" x14ac:dyDescent="0.65">
      <c r="A4" s="1363" t="str">
        <f>'Panel Inicio M-Confi'!GY82</f>
        <v>IP42</v>
      </c>
      <c r="B4" s="27"/>
      <c r="C4" s="796"/>
      <c r="D4" s="797"/>
      <c r="E4" s="797"/>
      <c r="F4" s="797"/>
      <c r="G4" s="797"/>
      <c r="H4" s="797"/>
      <c r="I4" s="797"/>
      <c r="J4" s="797"/>
      <c r="K4" s="797"/>
      <c r="L4" s="797"/>
      <c r="M4" s="797"/>
      <c r="N4" s="797"/>
      <c r="O4" s="797"/>
      <c r="P4" s="797"/>
      <c r="Q4" s="797"/>
      <c r="R4" s="797"/>
      <c r="S4" s="797"/>
      <c r="T4" s="801"/>
      <c r="U4" s="801"/>
      <c r="V4" s="801"/>
      <c r="W4" s="801"/>
      <c r="X4" s="801"/>
      <c r="Y4" s="801"/>
      <c r="Z4" s="801"/>
      <c r="AA4" s="801"/>
      <c r="AB4" s="801"/>
      <c r="AC4" s="801"/>
      <c r="AD4" s="801"/>
      <c r="AE4" s="801"/>
      <c r="AF4" s="801"/>
      <c r="AG4" s="801"/>
      <c r="AH4" s="801"/>
      <c r="AI4" s="801"/>
      <c r="AJ4" s="801"/>
      <c r="AK4" s="801"/>
      <c r="AL4" s="801"/>
      <c r="AM4" s="801"/>
      <c r="AN4" s="801"/>
      <c r="AO4" s="801"/>
      <c r="AP4" s="801"/>
      <c r="AQ4" s="801"/>
      <c r="AR4" s="801"/>
      <c r="AS4" s="801"/>
      <c r="AT4" s="801"/>
      <c r="AU4" s="801"/>
      <c r="AV4" s="801"/>
      <c r="AW4" s="801"/>
      <c r="AX4" s="801"/>
      <c r="AY4" s="801"/>
      <c r="AZ4" s="801"/>
      <c r="BA4" s="801"/>
      <c r="BB4" s="801"/>
      <c r="BC4" s="801"/>
      <c r="BD4" s="801"/>
      <c r="BE4" s="801"/>
      <c r="BF4" s="801"/>
      <c r="BG4" s="801"/>
      <c r="BH4" s="801"/>
      <c r="BI4" s="801"/>
      <c r="BJ4" s="801"/>
      <c r="BK4" s="801"/>
      <c r="BL4" s="801"/>
      <c r="BM4" s="801"/>
      <c r="BN4" s="801"/>
      <c r="BO4" s="801"/>
      <c r="BP4" s="801"/>
      <c r="BQ4" s="801"/>
      <c r="BR4" s="801"/>
      <c r="BS4" s="801"/>
      <c r="BT4" s="801"/>
      <c r="BU4" s="801"/>
      <c r="BV4" s="801"/>
      <c r="BW4" s="801"/>
      <c r="BX4" s="801"/>
      <c r="BY4" s="801"/>
      <c r="BZ4" s="801"/>
      <c r="CA4" s="801"/>
      <c r="CB4" s="801"/>
      <c r="CC4" s="801"/>
      <c r="CD4" s="618"/>
      <c r="CE4" s="618"/>
      <c r="CF4" s="618"/>
      <c r="CG4" s="618"/>
      <c r="CH4" s="618"/>
      <c r="CI4" s="618"/>
      <c r="CJ4" s="618"/>
      <c r="CK4" s="618"/>
      <c r="CL4" s="336"/>
      <c r="CM4" s="336"/>
      <c r="CN4" s="336"/>
      <c r="CO4" s="336"/>
      <c r="CP4" s="8"/>
      <c r="CQ4" s="8"/>
      <c r="CR4" s="8"/>
      <c r="CS4" s="8"/>
      <c r="CT4" s="8"/>
      <c r="CU4" s="8"/>
      <c r="CV4" s="8"/>
      <c r="CW4" s="8"/>
      <c r="CX4" s="8"/>
      <c r="CY4" s="618"/>
      <c r="CZ4" s="618"/>
      <c r="DA4" s="618"/>
      <c r="DB4" s="618"/>
      <c r="DC4" s="618"/>
      <c r="DD4" s="618"/>
      <c r="DE4" s="618"/>
      <c r="DF4" s="618"/>
      <c r="DG4" s="336"/>
      <c r="DH4" s="336"/>
      <c r="DI4" s="336"/>
      <c r="DJ4" s="336"/>
      <c r="DK4" s="8"/>
      <c r="DL4" s="8"/>
      <c r="DM4" s="8"/>
      <c r="DN4" s="8"/>
      <c r="DO4" s="8"/>
      <c r="DP4" s="8"/>
      <c r="DQ4" s="8"/>
      <c r="DR4" s="8"/>
      <c r="DS4" s="8"/>
      <c r="DT4" s="618"/>
      <c r="DU4" s="618"/>
      <c r="DV4" s="618"/>
      <c r="DW4" s="618"/>
      <c r="DX4" s="618"/>
      <c r="DY4" s="618"/>
      <c r="DZ4" s="618"/>
      <c r="EA4" s="618"/>
      <c r="EB4" s="336"/>
      <c r="EC4" s="336"/>
      <c r="ED4" s="336"/>
      <c r="EE4" s="336"/>
      <c r="EF4" s="8"/>
      <c r="EG4" s="8"/>
      <c r="EH4" s="8"/>
      <c r="EI4" s="8"/>
      <c r="EJ4" s="8"/>
      <c r="EK4" s="8"/>
      <c r="EL4" s="8"/>
      <c r="EM4" s="8"/>
      <c r="EN4" s="8"/>
      <c r="EO4" s="618"/>
      <c r="EP4" s="618"/>
      <c r="EQ4" s="618"/>
      <c r="ER4" s="618"/>
      <c r="ES4" s="618"/>
      <c r="ET4" s="618"/>
      <c r="EU4" s="618"/>
      <c r="EV4" s="618"/>
      <c r="EW4" s="336"/>
      <c r="EX4" s="336"/>
      <c r="EY4" s="336"/>
      <c r="EZ4" s="336"/>
      <c r="FA4" s="8"/>
      <c r="FB4" s="8"/>
      <c r="FC4" s="8"/>
      <c r="FD4" s="8"/>
      <c r="FE4" s="8"/>
      <c r="FF4" s="8"/>
      <c r="FG4" s="8"/>
      <c r="FH4" s="8"/>
      <c r="FI4" s="8"/>
      <c r="FJ4" s="618"/>
      <c r="FK4" s="618"/>
      <c r="FL4" s="618"/>
      <c r="FM4" s="618"/>
      <c r="FN4" s="618"/>
      <c r="FO4" s="618"/>
      <c r="FP4" s="618"/>
      <c r="FQ4" s="618"/>
      <c r="FR4" s="336"/>
      <c r="FS4" s="336"/>
      <c r="FT4" s="336"/>
      <c r="FU4" s="336"/>
      <c r="FV4" s="8"/>
      <c r="FW4" s="8"/>
      <c r="FX4" s="8"/>
      <c r="FY4" s="8"/>
      <c r="FZ4" s="8"/>
      <c r="GA4" s="8"/>
      <c r="GB4" s="8"/>
      <c r="GC4" s="8"/>
      <c r="GD4" s="8"/>
      <c r="GE4" s="618"/>
      <c r="GF4" s="618"/>
      <c r="GG4" s="618"/>
      <c r="GH4" s="618"/>
      <c r="GI4" s="618"/>
      <c r="GJ4" s="618"/>
      <c r="GK4" s="618"/>
      <c r="GL4" s="618"/>
      <c r="GM4" s="336"/>
      <c r="GN4" s="336"/>
      <c r="GO4" s="336"/>
      <c r="GP4" s="336"/>
      <c r="GQ4" s="8"/>
      <c r="GR4" s="8"/>
      <c r="GS4" s="8"/>
      <c r="GT4" s="8"/>
      <c r="GU4" s="8"/>
      <c r="GV4" s="8"/>
      <c r="GW4" s="8"/>
      <c r="GX4" s="8"/>
      <c r="GY4" s="8"/>
      <c r="GZ4" s="618"/>
      <c r="HA4" s="618"/>
      <c r="HB4" s="618"/>
      <c r="HC4" s="618"/>
      <c r="HD4" s="618"/>
      <c r="HE4" s="618"/>
      <c r="HF4" s="618"/>
      <c r="HG4" s="618"/>
      <c r="HH4" s="336"/>
      <c r="HI4" s="336"/>
      <c r="HJ4" s="336"/>
      <c r="HK4" s="336"/>
      <c r="HL4" s="8"/>
      <c r="HM4" s="8"/>
      <c r="HN4" s="8"/>
      <c r="HO4" s="8"/>
      <c r="HP4" s="8"/>
      <c r="HQ4" s="8"/>
      <c r="HR4" s="8"/>
      <c r="HS4" s="8"/>
      <c r="HT4" s="8"/>
      <c r="HU4" s="618"/>
      <c r="HV4" s="618"/>
      <c r="HW4" s="618"/>
      <c r="HX4" s="618"/>
      <c r="HY4" s="618"/>
      <c r="HZ4" s="618"/>
      <c r="IA4" s="618"/>
      <c r="IB4" s="618"/>
      <c r="IC4" s="336"/>
      <c r="ID4" s="336"/>
      <c r="IE4" s="336"/>
      <c r="IF4" s="336"/>
      <c r="IG4" s="8"/>
      <c r="IH4" s="8"/>
      <c r="II4" s="8"/>
      <c r="IJ4" s="8"/>
      <c r="IK4" s="8"/>
      <c r="IL4" s="8"/>
      <c r="IM4" s="8"/>
      <c r="IN4" s="8"/>
      <c r="IO4" s="8"/>
      <c r="IP4" s="618"/>
      <c r="IQ4" s="618"/>
      <c r="IR4" s="618"/>
      <c r="IS4" s="618"/>
      <c r="IT4" s="618"/>
      <c r="IU4" s="618"/>
      <c r="IV4" s="618"/>
      <c r="IW4" s="618"/>
      <c r="IX4" s="336"/>
      <c r="IY4" s="336"/>
      <c r="IZ4" s="336"/>
      <c r="JA4" s="336"/>
      <c r="JB4" s="8"/>
      <c r="JC4" s="8"/>
      <c r="JD4" s="8"/>
      <c r="JE4" s="8"/>
      <c r="JF4" s="8"/>
      <c r="JG4" s="8"/>
      <c r="JH4" s="8"/>
      <c r="JI4" s="8"/>
      <c r="JJ4" s="8"/>
      <c r="JK4" s="618"/>
      <c r="JL4" s="618"/>
      <c r="JM4" s="618"/>
      <c r="JN4" s="618"/>
      <c r="JO4" s="618"/>
      <c r="JP4" s="618"/>
      <c r="JQ4" s="618"/>
      <c r="JR4" s="618"/>
      <c r="JS4" s="336"/>
      <c r="JT4" s="336"/>
      <c r="JU4" s="336"/>
      <c r="JV4" s="336"/>
      <c r="JW4" s="8"/>
      <c r="JX4" s="8"/>
      <c r="JY4" s="8"/>
      <c r="JZ4" s="8"/>
      <c r="KA4" s="8"/>
      <c r="KB4" s="8"/>
      <c r="KC4" s="8"/>
      <c r="KD4" s="8"/>
      <c r="KE4" s="8"/>
      <c r="KF4" s="618"/>
      <c r="KG4" s="618"/>
      <c r="KH4" s="618"/>
      <c r="KI4" s="618"/>
      <c r="KJ4" s="618"/>
      <c r="KK4" s="618"/>
      <c r="KL4" s="618"/>
      <c r="KM4" s="618"/>
      <c r="KN4" s="336"/>
      <c r="KO4" s="8"/>
      <c r="KP4" s="8"/>
      <c r="KQ4" s="8"/>
      <c r="KR4" s="8"/>
      <c r="KS4" s="8"/>
      <c r="KT4" s="8"/>
      <c r="KU4" s="8"/>
      <c r="KV4" s="8"/>
      <c r="KW4" s="8"/>
      <c r="KX4" s="618"/>
      <c r="KY4" s="618"/>
      <c r="KZ4" s="618"/>
      <c r="LA4" s="618"/>
      <c r="LB4" s="618"/>
      <c r="LC4" s="618"/>
      <c r="LD4" s="618"/>
      <c r="LE4" s="618"/>
      <c r="LF4" s="336"/>
      <c r="LG4" s="8"/>
      <c r="LH4" s="8"/>
      <c r="LI4" s="8"/>
      <c r="LJ4" s="8"/>
      <c r="LK4" s="8"/>
      <c r="LL4" s="8"/>
      <c r="LM4" s="8"/>
      <c r="LN4" s="8"/>
      <c r="LO4" s="8"/>
      <c r="LP4" s="618"/>
      <c r="LQ4" s="618"/>
      <c r="LR4" s="618"/>
      <c r="LS4" s="618"/>
      <c r="LT4" s="618"/>
      <c r="LU4" s="618"/>
      <c r="LV4" s="618"/>
      <c r="LW4" s="618"/>
      <c r="LX4" s="336"/>
      <c r="LY4" s="8"/>
      <c r="LZ4" s="8"/>
      <c r="MA4" s="8"/>
      <c r="MB4" s="8"/>
      <c r="MC4" s="8"/>
      <c r="MD4" s="8"/>
      <c r="ME4" s="8"/>
      <c r="MF4" s="8"/>
      <c r="MG4" s="8"/>
      <c r="MH4" s="618"/>
      <c r="MI4" s="618"/>
      <c r="MJ4" s="618"/>
      <c r="MK4" s="618"/>
      <c r="ML4" s="618"/>
      <c r="MM4" s="618"/>
      <c r="MN4" s="618"/>
      <c r="MO4" s="618"/>
      <c r="MP4" s="336"/>
      <c r="MQ4" s="8"/>
      <c r="MR4" s="8"/>
      <c r="MS4" s="8"/>
      <c r="MT4" s="8"/>
      <c r="MU4" s="8"/>
      <c r="MV4" s="8"/>
      <c r="MW4" s="8"/>
      <c r="MX4" s="8"/>
      <c r="MY4" s="8"/>
      <c r="MZ4" s="618"/>
      <c r="NA4" s="618"/>
      <c r="NB4" s="618"/>
      <c r="NC4" s="618"/>
      <c r="ND4" s="618"/>
      <c r="NE4" s="618"/>
      <c r="NF4" s="618"/>
      <c r="NG4" s="618"/>
      <c r="NH4" s="336"/>
      <c r="NI4" s="8"/>
      <c r="NJ4" s="8"/>
      <c r="NK4" s="8"/>
      <c r="NL4" s="8"/>
      <c r="NM4" s="8"/>
      <c r="NN4" s="8"/>
      <c r="NO4" s="8"/>
      <c r="NP4" s="8"/>
      <c r="NQ4" s="8"/>
      <c r="NR4" s="618"/>
      <c r="NS4" s="618"/>
      <c r="NT4" s="618"/>
      <c r="NU4" s="618"/>
      <c r="NV4" s="618"/>
      <c r="NW4" s="618"/>
      <c r="NX4" s="618"/>
      <c r="NY4" s="618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11"/>
    </row>
    <row r="5" spans="1:401" ht="15" customHeight="1" x14ac:dyDescent="0.65">
      <c r="A5" s="1364" t="str">
        <f>IF(A2="1120","400,720",A2)</f>
        <v>400,720</v>
      </c>
      <c r="B5" s="27"/>
      <c r="C5" s="796"/>
      <c r="D5" s="797"/>
      <c r="E5" s="797"/>
      <c r="F5" s="797"/>
      <c r="G5" s="797"/>
      <c r="H5" s="797"/>
      <c r="I5" s="797"/>
      <c r="J5" s="797"/>
      <c r="K5" s="797"/>
      <c r="L5" s="797"/>
      <c r="M5" s="797"/>
      <c r="N5" s="797"/>
      <c r="O5" s="797"/>
      <c r="P5" s="797"/>
      <c r="Q5" s="797"/>
      <c r="R5" s="797"/>
      <c r="S5" s="797"/>
      <c r="T5" s="801"/>
      <c r="U5" s="801"/>
      <c r="V5" s="801"/>
      <c r="W5" s="801"/>
      <c r="X5" s="801"/>
      <c r="Y5" s="801"/>
      <c r="Z5" s="801"/>
      <c r="AA5" s="801"/>
      <c r="AB5" s="801"/>
      <c r="AC5" s="801"/>
      <c r="AD5" s="801"/>
      <c r="AE5" s="801"/>
      <c r="AF5" s="801"/>
      <c r="AG5" s="801"/>
      <c r="AH5" s="801"/>
      <c r="AI5" s="801"/>
      <c r="AJ5" s="801"/>
      <c r="AK5" s="801"/>
      <c r="AL5" s="801"/>
      <c r="AM5" s="801"/>
      <c r="AN5" s="801"/>
      <c r="AO5" s="801"/>
      <c r="AP5" s="801"/>
      <c r="AQ5" s="801"/>
      <c r="AR5" s="801"/>
      <c r="AS5" s="801"/>
      <c r="AT5" s="801"/>
      <c r="AU5" s="801"/>
      <c r="AV5" s="801"/>
      <c r="AW5" s="801"/>
      <c r="AX5" s="801"/>
      <c r="AY5" s="801"/>
      <c r="AZ5" s="801"/>
      <c r="BA5" s="801"/>
      <c r="BB5" s="801"/>
      <c r="BC5" s="801"/>
      <c r="BD5" s="801"/>
      <c r="BE5" s="801"/>
      <c r="BF5" s="801"/>
      <c r="BG5" s="801"/>
      <c r="BH5" s="801"/>
      <c r="BI5" s="801"/>
      <c r="BJ5" s="801"/>
      <c r="BK5" s="801"/>
      <c r="BL5" s="801"/>
      <c r="BM5" s="801"/>
      <c r="BN5" s="801"/>
      <c r="BO5" s="801"/>
      <c r="BP5" s="801"/>
      <c r="BQ5" s="801"/>
      <c r="BR5" s="801"/>
      <c r="BS5" s="801"/>
      <c r="BT5" s="801"/>
      <c r="BU5" s="801"/>
      <c r="BV5" s="801"/>
      <c r="BW5" s="801"/>
      <c r="BX5" s="801"/>
      <c r="BY5" s="801"/>
      <c r="BZ5" s="801"/>
      <c r="CA5" s="801"/>
      <c r="CB5" s="801"/>
      <c r="CC5" s="801"/>
      <c r="CD5" s="618"/>
      <c r="CE5" s="618"/>
      <c r="CF5" s="618"/>
      <c r="CG5" s="618"/>
      <c r="CH5" s="618"/>
      <c r="CI5" s="618"/>
      <c r="CJ5" s="618"/>
      <c r="CK5" s="618"/>
      <c r="CL5" s="336"/>
      <c r="CM5" s="336"/>
      <c r="CN5" s="336"/>
      <c r="CO5" s="616" t="e" vm="10">
        <v>#VALUE!</v>
      </c>
      <c r="CP5" s="616"/>
      <c r="CQ5" s="616"/>
      <c r="CR5" s="616"/>
      <c r="CS5" s="616"/>
      <c r="CT5" s="616"/>
      <c r="CU5" s="8"/>
      <c r="CV5" s="8"/>
      <c r="CW5" s="8"/>
      <c r="CX5" s="8"/>
      <c r="CY5" s="618"/>
      <c r="CZ5" s="618"/>
      <c r="DA5" s="618"/>
      <c r="DB5" s="618"/>
      <c r="DC5" s="618"/>
      <c r="DD5" s="618"/>
      <c r="DE5" s="618"/>
      <c r="DF5" s="618"/>
      <c r="DG5" s="336"/>
      <c r="DH5" s="336"/>
      <c r="DI5" s="336"/>
      <c r="DJ5" s="616" t="e" vm="10">
        <v>#VALUE!</v>
      </c>
      <c r="DK5" s="616"/>
      <c r="DL5" s="616"/>
      <c r="DM5" s="616"/>
      <c r="DN5" s="616"/>
      <c r="DO5" s="616"/>
      <c r="DP5" s="8"/>
      <c r="DQ5" s="8"/>
      <c r="DR5" s="8"/>
      <c r="DS5" s="8"/>
      <c r="DT5" s="618"/>
      <c r="DU5" s="618"/>
      <c r="DV5" s="618"/>
      <c r="DW5" s="618"/>
      <c r="DX5" s="618"/>
      <c r="DY5" s="618"/>
      <c r="DZ5" s="618"/>
      <c r="EA5" s="618"/>
      <c r="EB5" s="336"/>
      <c r="EC5" s="336"/>
      <c r="ED5" s="336"/>
      <c r="EE5" s="616" t="e" vm="10">
        <v>#VALUE!</v>
      </c>
      <c r="EF5" s="616"/>
      <c r="EG5" s="616"/>
      <c r="EH5" s="616"/>
      <c r="EI5" s="616"/>
      <c r="EJ5" s="616"/>
      <c r="EK5" s="8"/>
      <c r="EL5" s="8"/>
      <c r="EM5" s="8"/>
      <c r="EN5" s="8"/>
      <c r="EO5" s="618"/>
      <c r="EP5" s="618"/>
      <c r="EQ5" s="618"/>
      <c r="ER5" s="618"/>
      <c r="ES5" s="618"/>
      <c r="ET5" s="618"/>
      <c r="EU5" s="618"/>
      <c r="EV5" s="618"/>
      <c r="EW5" s="336"/>
      <c r="EX5" s="336"/>
      <c r="EY5" s="336"/>
      <c r="EZ5" s="616" t="e" vm="10">
        <v>#VALUE!</v>
      </c>
      <c r="FA5" s="616"/>
      <c r="FB5" s="616"/>
      <c r="FC5" s="616"/>
      <c r="FD5" s="616"/>
      <c r="FE5" s="616"/>
      <c r="FF5" s="8"/>
      <c r="FG5" s="8"/>
      <c r="FH5" s="8"/>
      <c r="FI5" s="8"/>
      <c r="FJ5" s="618"/>
      <c r="FK5" s="618"/>
      <c r="FL5" s="618"/>
      <c r="FM5" s="618"/>
      <c r="FN5" s="618"/>
      <c r="FO5" s="618"/>
      <c r="FP5" s="618"/>
      <c r="FQ5" s="618"/>
      <c r="FR5" s="336"/>
      <c r="FS5" s="336"/>
      <c r="FT5" s="336"/>
      <c r="FU5" s="616" t="e" vm="10">
        <v>#VALUE!</v>
      </c>
      <c r="FV5" s="616"/>
      <c r="FW5" s="616"/>
      <c r="FX5" s="616"/>
      <c r="FY5" s="616"/>
      <c r="FZ5" s="616"/>
      <c r="GA5" s="8"/>
      <c r="GB5" s="8"/>
      <c r="GC5" s="8"/>
      <c r="GD5" s="8"/>
      <c r="GE5" s="618"/>
      <c r="GF5" s="618"/>
      <c r="GG5" s="618"/>
      <c r="GH5" s="618"/>
      <c r="GI5" s="618"/>
      <c r="GJ5" s="618"/>
      <c r="GK5" s="618"/>
      <c r="GL5" s="618"/>
      <c r="GM5" s="336"/>
      <c r="GN5" s="336"/>
      <c r="GO5" s="336"/>
      <c r="GP5" s="616" t="e" vm="10">
        <v>#VALUE!</v>
      </c>
      <c r="GQ5" s="616"/>
      <c r="GR5" s="616"/>
      <c r="GS5" s="616"/>
      <c r="GT5" s="616"/>
      <c r="GU5" s="616"/>
      <c r="GV5" s="8"/>
      <c r="GW5" s="8"/>
      <c r="GX5" s="8"/>
      <c r="GY5" s="8"/>
      <c r="GZ5" s="618"/>
      <c r="HA5" s="618"/>
      <c r="HB5" s="618"/>
      <c r="HC5" s="618"/>
      <c r="HD5" s="618"/>
      <c r="HE5" s="618"/>
      <c r="HF5" s="618"/>
      <c r="HG5" s="618"/>
      <c r="HH5" s="336"/>
      <c r="HI5" s="336"/>
      <c r="HJ5" s="336"/>
      <c r="HK5" s="616" t="e" vm="10">
        <v>#VALUE!</v>
      </c>
      <c r="HL5" s="616"/>
      <c r="HM5" s="616"/>
      <c r="HN5" s="616"/>
      <c r="HO5" s="616"/>
      <c r="HP5" s="616"/>
      <c r="HQ5" s="8"/>
      <c r="HR5" s="8"/>
      <c r="HS5" s="8"/>
      <c r="HT5" s="8"/>
      <c r="HU5" s="618"/>
      <c r="HV5" s="618"/>
      <c r="HW5" s="618"/>
      <c r="HX5" s="618"/>
      <c r="HY5" s="618"/>
      <c r="HZ5" s="618"/>
      <c r="IA5" s="618"/>
      <c r="IB5" s="618"/>
      <c r="IC5" s="336"/>
      <c r="ID5" s="336"/>
      <c r="IE5" s="336"/>
      <c r="IF5" s="616" t="e" vm="10">
        <v>#VALUE!</v>
      </c>
      <c r="IG5" s="616"/>
      <c r="IH5" s="616"/>
      <c r="II5" s="616"/>
      <c r="IJ5" s="616"/>
      <c r="IK5" s="616"/>
      <c r="IL5" s="8"/>
      <c r="IM5" s="8"/>
      <c r="IN5" s="8"/>
      <c r="IO5" s="8"/>
      <c r="IP5" s="618"/>
      <c r="IQ5" s="618"/>
      <c r="IR5" s="618"/>
      <c r="IS5" s="618"/>
      <c r="IT5" s="618"/>
      <c r="IU5" s="618"/>
      <c r="IV5" s="618"/>
      <c r="IW5" s="618"/>
      <c r="IX5" s="336"/>
      <c r="IY5" s="336"/>
      <c r="IZ5" s="336"/>
      <c r="JA5" s="616" t="e" vm="10">
        <v>#VALUE!</v>
      </c>
      <c r="JB5" s="616"/>
      <c r="JC5" s="616"/>
      <c r="JD5" s="616"/>
      <c r="JE5" s="616"/>
      <c r="JF5" s="616"/>
      <c r="JG5" s="8"/>
      <c r="JH5" s="8"/>
      <c r="JI5" s="8"/>
      <c r="JJ5" s="8"/>
      <c r="JK5" s="618"/>
      <c r="JL5" s="618"/>
      <c r="JM5" s="618"/>
      <c r="JN5" s="618"/>
      <c r="JO5" s="618"/>
      <c r="JP5" s="618"/>
      <c r="JQ5" s="618"/>
      <c r="JR5" s="618"/>
      <c r="JS5" s="336"/>
      <c r="JT5" s="336"/>
      <c r="JU5" s="336"/>
      <c r="JV5" s="616" t="e" vm="10">
        <v>#VALUE!</v>
      </c>
      <c r="JW5" s="616"/>
      <c r="JX5" s="616"/>
      <c r="JY5" s="616"/>
      <c r="JZ5" s="616"/>
      <c r="KA5" s="616"/>
      <c r="KB5" s="8"/>
      <c r="KC5" s="8"/>
      <c r="KD5" s="8"/>
      <c r="KE5" s="8"/>
      <c r="KF5" s="618"/>
      <c r="KG5" s="618"/>
      <c r="KH5" s="618"/>
      <c r="KI5" s="618"/>
      <c r="KJ5" s="618"/>
      <c r="KK5" s="618"/>
      <c r="KL5" s="618"/>
      <c r="KM5" s="618"/>
      <c r="KN5" s="616" t="e" vm="10">
        <v>#VALUE!</v>
      </c>
      <c r="KO5" s="616"/>
      <c r="KP5" s="616"/>
      <c r="KQ5" s="616"/>
      <c r="KR5" s="616"/>
      <c r="KS5" s="616"/>
      <c r="KT5" s="8"/>
      <c r="KU5" s="8"/>
      <c r="KV5" s="8"/>
      <c r="KW5" s="8"/>
      <c r="KX5" s="618"/>
      <c r="KY5" s="618"/>
      <c r="KZ5" s="618"/>
      <c r="LA5" s="618"/>
      <c r="LB5" s="618"/>
      <c r="LC5" s="618"/>
      <c r="LD5" s="618"/>
      <c r="LE5" s="618"/>
      <c r="LF5" s="616" t="e" vm="10">
        <v>#VALUE!</v>
      </c>
      <c r="LG5" s="616"/>
      <c r="LH5" s="616"/>
      <c r="LI5" s="616"/>
      <c r="LJ5" s="616"/>
      <c r="LK5" s="616"/>
      <c r="LL5" s="8"/>
      <c r="LM5" s="8"/>
      <c r="LN5" s="8"/>
      <c r="LO5" s="8"/>
      <c r="LP5" s="618"/>
      <c r="LQ5" s="618"/>
      <c r="LR5" s="618"/>
      <c r="LS5" s="618"/>
      <c r="LT5" s="618"/>
      <c r="LU5" s="618"/>
      <c r="LV5" s="618"/>
      <c r="LW5" s="618"/>
      <c r="LX5" s="616" t="e" vm="10">
        <v>#VALUE!</v>
      </c>
      <c r="LY5" s="616"/>
      <c r="LZ5" s="616"/>
      <c r="MA5" s="616"/>
      <c r="MB5" s="616"/>
      <c r="MC5" s="616"/>
      <c r="MD5" s="8"/>
      <c r="ME5" s="8"/>
      <c r="MF5" s="8"/>
      <c r="MG5" s="8"/>
      <c r="MH5" s="618"/>
      <c r="MI5" s="618"/>
      <c r="MJ5" s="618"/>
      <c r="MK5" s="618"/>
      <c r="ML5" s="618"/>
      <c r="MM5" s="618"/>
      <c r="MN5" s="618"/>
      <c r="MO5" s="618"/>
      <c r="MP5" s="616" t="e" vm="10">
        <v>#VALUE!</v>
      </c>
      <c r="MQ5" s="616"/>
      <c r="MR5" s="616"/>
      <c r="MS5" s="616"/>
      <c r="MT5" s="616"/>
      <c r="MU5" s="616"/>
      <c r="MV5" s="8"/>
      <c r="MW5" s="8"/>
      <c r="MX5" s="8"/>
      <c r="MY5" s="8"/>
      <c r="MZ5" s="618"/>
      <c r="NA5" s="618"/>
      <c r="NB5" s="618"/>
      <c r="NC5" s="618"/>
      <c r="ND5" s="618"/>
      <c r="NE5" s="618"/>
      <c r="NF5" s="618"/>
      <c r="NG5" s="618"/>
      <c r="NH5" s="616" t="e" vm="10">
        <v>#VALUE!</v>
      </c>
      <c r="NI5" s="616"/>
      <c r="NJ5" s="616"/>
      <c r="NK5" s="616"/>
      <c r="NL5" s="616"/>
      <c r="NM5" s="616"/>
      <c r="NN5" s="8"/>
      <c r="NO5" s="8"/>
      <c r="NP5" s="8"/>
      <c r="NQ5" s="8"/>
      <c r="NR5" s="618"/>
      <c r="NS5" s="618"/>
      <c r="NT5" s="618"/>
      <c r="NU5" s="618"/>
      <c r="NV5" s="618"/>
      <c r="NW5" s="618"/>
      <c r="NX5" s="618"/>
      <c r="NY5" s="618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11"/>
    </row>
    <row r="6" spans="1:401" ht="15" customHeight="1" x14ac:dyDescent="0.65">
      <c r="A6" s="1362" t="str">
        <f>IF('Panel Inicio M-Confi'!IC51&lt;&gt;"",'Panel Inicio M-Confi'!IC51,"")</f>
        <v>NEO</v>
      </c>
      <c r="B6" s="27"/>
      <c r="C6" s="796"/>
      <c r="D6" s="797"/>
      <c r="E6" s="797"/>
      <c r="F6" s="797"/>
      <c r="G6" s="797"/>
      <c r="H6" s="797"/>
      <c r="I6" s="797"/>
      <c r="J6" s="797"/>
      <c r="K6" s="797"/>
      <c r="L6" s="797"/>
      <c r="M6" s="797"/>
      <c r="N6" s="797"/>
      <c r="O6" s="797"/>
      <c r="P6" s="797"/>
      <c r="Q6" s="797"/>
      <c r="R6" s="797"/>
      <c r="S6" s="797"/>
      <c r="T6" s="801"/>
      <c r="U6" s="801"/>
      <c r="V6" s="801"/>
      <c r="W6" s="801"/>
      <c r="X6" s="801"/>
      <c r="Y6" s="801"/>
      <c r="Z6" s="801"/>
      <c r="AA6" s="801"/>
      <c r="AB6" s="801"/>
      <c r="AC6" s="801"/>
      <c r="AD6" s="801"/>
      <c r="AE6" s="801"/>
      <c r="AF6" s="801"/>
      <c r="AG6" s="801"/>
      <c r="AH6" s="801"/>
      <c r="AI6" s="801"/>
      <c r="AJ6" s="801"/>
      <c r="AK6" s="801"/>
      <c r="AL6" s="801"/>
      <c r="AM6" s="801"/>
      <c r="AN6" s="801"/>
      <c r="AO6" s="801"/>
      <c r="AP6" s="801"/>
      <c r="AQ6" s="801"/>
      <c r="AR6" s="801"/>
      <c r="AS6" s="801"/>
      <c r="AT6" s="801"/>
      <c r="AU6" s="801"/>
      <c r="AV6" s="801"/>
      <c r="AW6" s="801"/>
      <c r="AX6" s="801"/>
      <c r="AY6" s="801"/>
      <c r="AZ6" s="801"/>
      <c r="BA6" s="801"/>
      <c r="BB6" s="801"/>
      <c r="BC6" s="801"/>
      <c r="BD6" s="801"/>
      <c r="BE6" s="801"/>
      <c r="BF6" s="801"/>
      <c r="BG6" s="801"/>
      <c r="BH6" s="801"/>
      <c r="BI6" s="801"/>
      <c r="BJ6" s="801"/>
      <c r="BK6" s="801"/>
      <c r="BL6" s="801"/>
      <c r="BM6" s="801"/>
      <c r="BN6" s="801"/>
      <c r="BO6" s="801"/>
      <c r="BP6" s="801"/>
      <c r="BQ6" s="801"/>
      <c r="BR6" s="801"/>
      <c r="BS6" s="801"/>
      <c r="BT6" s="801"/>
      <c r="BU6" s="801"/>
      <c r="BV6" s="801"/>
      <c r="BW6" s="801"/>
      <c r="BX6" s="801"/>
      <c r="BY6" s="801"/>
      <c r="BZ6" s="801"/>
      <c r="CA6" s="801"/>
      <c r="CB6" s="801"/>
      <c r="CC6" s="801"/>
      <c r="CD6" s="618"/>
      <c r="CE6" s="618"/>
      <c r="CF6" s="618"/>
      <c r="CG6" s="618"/>
      <c r="CH6" s="618"/>
      <c r="CI6" s="618"/>
      <c r="CJ6" s="618"/>
      <c r="CK6" s="618"/>
      <c r="CO6" s="616"/>
      <c r="CP6" s="616"/>
      <c r="CQ6" s="616"/>
      <c r="CR6" s="616"/>
      <c r="CS6" s="616"/>
      <c r="CT6" s="616"/>
      <c r="CU6" s="8"/>
      <c r="CY6" s="618"/>
      <c r="CZ6" s="618"/>
      <c r="DA6" s="618"/>
      <c r="DB6" s="618"/>
      <c r="DC6" s="618"/>
      <c r="DD6" s="618"/>
      <c r="DE6" s="618"/>
      <c r="DF6" s="618"/>
      <c r="DJ6" s="616"/>
      <c r="DK6" s="616"/>
      <c r="DL6" s="616"/>
      <c r="DM6" s="616"/>
      <c r="DN6" s="616"/>
      <c r="DO6" s="616"/>
      <c r="DP6" s="8"/>
      <c r="DT6" s="618"/>
      <c r="DU6" s="618"/>
      <c r="DV6" s="618"/>
      <c r="DW6" s="618"/>
      <c r="DX6" s="618"/>
      <c r="DY6" s="618"/>
      <c r="DZ6" s="618"/>
      <c r="EA6" s="618"/>
      <c r="EE6" s="616"/>
      <c r="EF6" s="616"/>
      <c r="EG6" s="616"/>
      <c r="EH6" s="616"/>
      <c r="EI6" s="616"/>
      <c r="EJ6" s="616"/>
      <c r="EK6" s="8"/>
      <c r="EO6" s="618"/>
      <c r="EP6" s="618"/>
      <c r="EQ6" s="618"/>
      <c r="ER6" s="618"/>
      <c r="ES6" s="618"/>
      <c r="ET6" s="618"/>
      <c r="EU6" s="618"/>
      <c r="EV6" s="618"/>
      <c r="EZ6" s="616"/>
      <c r="FA6" s="616"/>
      <c r="FB6" s="616"/>
      <c r="FC6" s="616"/>
      <c r="FD6" s="616"/>
      <c r="FE6" s="616"/>
      <c r="FF6" s="8"/>
      <c r="FJ6" s="618"/>
      <c r="FK6" s="618"/>
      <c r="FL6" s="618"/>
      <c r="FM6" s="618"/>
      <c r="FN6" s="618"/>
      <c r="FO6" s="618"/>
      <c r="FP6" s="618"/>
      <c r="FQ6" s="618"/>
      <c r="FU6" s="616"/>
      <c r="FV6" s="616"/>
      <c r="FW6" s="616"/>
      <c r="FX6" s="616"/>
      <c r="FY6" s="616"/>
      <c r="FZ6" s="616"/>
      <c r="GA6" s="8"/>
      <c r="GE6" s="618"/>
      <c r="GF6" s="618"/>
      <c r="GG6" s="618"/>
      <c r="GH6" s="618"/>
      <c r="GI6" s="618"/>
      <c r="GJ6" s="618"/>
      <c r="GK6" s="618"/>
      <c r="GL6" s="618"/>
      <c r="GP6" s="616"/>
      <c r="GQ6" s="616"/>
      <c r="GR6" s="616"/>
      <c r="GS6" s="616"/>
      <c r="GT6" s="616"/>
      <c r="GU6" s="616"/>
      <c r="GV6" s="8"/>
      <c r="GZ6" s="618"/>
      <c r="HA6" s="618"/>
      <c r="HB6" s="618"/>
      <c r="HC6" s="618"/>
      <c r="HD6" s="618"/>
      <c r="HE6" s="618"/>
      <c r="HF6" s="618"/>
      <c r="HG6" s="618"/>
      <c r="HK6" s="616"/>
      <c r="HL6" s="616"/>
      <c r="HM6" s="616"/>
      <c r="HN6" s="616"/>
      <c r="HO6" s="616"/>
      <c r="HP6" s="616"/>
      <c r="HQ6" s="8"/>
      <c r="HU6" s="618"/>
      <c r="HV6" s="618"/>
      <c r="HW6" s="618"/>
      <c r="HX6" s="618"/>
      <c r="HY6" s="618"/>
      <c r="HZ6" s="618"/>
      <c r="IA6" s="618"/>
      <c r="IB6" s="618"/>
      <c r="IF6" s="616"/>
      <c r="IG6" s="616"/>
      <c r="IH6" s="616"/>
      <c r="II6" s="616"/>
      <c r="IJ6" s="616"/>
      <c r="IK6" s="616"/>
      <c r="IL6" s="8"/>
      <c r="IP6" s="618"/>
      <c r="IQ6" s="618"/>
      <c r="IR6" s="618"/>
      <c r="IS6" s="618"/>
      <c r="IT6" s="618"/>
      <c r="IU6" s="618"/>
      <c r="IV6" s="618"/>
      <c r="IW6" s="618"/>
      <c r="JA6" s="616"/>
      <c r="JB6" s="616"/>
      <c r="JC6" s="616"/>
      <c r="JD6" s="616"/>
      <c r="JE6" s="616"/>
      <c r="JF6" s="616"/>
      <c r="JG6" s="8"/>
      <c r="JK6" s="618"/>
      <c r="JL6" s="618"/>
      <c r="JM6" s="618"/>
      <c r="JN6" s="618"/>
      <c r="JO6" s="618"/>
      <c r="JP6" s="618"/>
      <c r="JQ6" s="618"/>
      <c r="JR6" s="618"/>
      <c r="JV6" s="616"/>
      <c r="JW6" s="616"/>
      <c r="JX6" s="616"/>
      <c r="JY6" s="616"/>
      <c r="JZ6" s="616"/>
      <c r="KA6" s="616"/>
      <c r="KB6" s="8"/>
      <c r="KF6" s="618"/>
      <c r="KG6" s="618"/>
      <c r="KH6" s="618"/>
      <c r="KI6" s="618"/>
      <c r="KJ6" s="618"/>
      <c r="KK6" s="618"/>
      <c r="KL6" s="618"/>
      <c r="KM6" s="618"/>
      <c r="KN6" s="616"/>
      <c r="KO6" s="616"/>
      <c r="KP6" s="616"/>
      <c r="KQ6" s="616"/>
      <c r="KR6" s="616"/>
      <c r="KS6" s="616"/>
      <c r="KT6" s="8"/>
      <c r="KX6" s="618"/>
      <c r="KY6" s="618"/>
      <c r="KZ6" s="618"/>
      <c r="LA6" s="618"/>
      <c r="LB6" s="618"/>
      <c r="LC6" s="618"/>
      <c r="LD6" s="618"/>
      <c r="LE6" s="618"/>
      <c r="LF6" s="616"/>
      <c r="LG6" s="616"/>
      <c r="LH6" s="616"/>
      <c r="LI6" s="616"/>
      <c r="LJ6" s="616"/>
      <c r="LK6" s="616"/>
      <c r="LL6" s="8"/>
      <c r="LP6" s="618"/>
      <c r="LQ6" s="618"/>
      <c r="LR6" s="618"/>
      <c r="LS6" s="618"/>
      <c r="LT6" s="618"/>
      <c r="LU6" s="618"/>
      <c r="LV6" s="618"/>
      <c r="LW6" s="618"/>
      <c r="LX6" s="616"/>
      <c r="LY6" s="616"/>
      <c r="LZ6" s="616"/>
      <c r="MA6" s="616"/>
      <c r="MB6" s="616"/>
      <c r="MC6" s="616"/>
      <c r="MD6" s="8"/>
      <c r="MH6" s="618"/>
      <c r="MI6" s="618"/>
      <c r="MJ6" s="618"/>
      <c r="MK6" s="618"/>
      <c r="ML6" s="618"/>
      <c r="MM6" s="618"/>
      <c r="MN6" s="618"/>
      <c r="MO6" s="618"/>
      <c r="MP6" s="616"/>
      <c r="MQ6" s="616"/>
      <c r="MR6" s="616"/>
      <c r="MS6" s="616"/>
      <c r="MT6" s="616"/>
      <c r="MU6" s="616"/>
      <c r="MV6" s="8"/>
      <c r="MZ6" s="618"/>
      <c r="NA6" s="618"/>
      <c r="NB6" s="618"/>
      <c r="NC6" s="618"/>
      <c r="ND6" s="618"/>
      <c r="NE6" s="618"/>
      <c r="NF6" s="618"/>
      <c r="NG6" s="618"/>
      <c r="NH6" s="616"/>
      <c r="NI6" s="616"/>
      <c r="NJ6" s="616"/>
      <c r="NK6" s="616"/>
      <c r="NL6" s="616"/>
      <c r="NM6" s="616"/>
      <c r="NN6" s="8"/>
      <c r="NR6" s="618"/>
      <c r="NS6" s="618"/>
      <c r="NT6" s="618"/>
      <c r="NU6" s="618"/>
      <c r="NV6" s="618"/>
      <c r="NW6" s="618"/>
      <c r="NX6" s="618"/>
      <c r="NY6" s="618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11"/>
    </row>
    <row r="7" spans="1:401" ht="15" customHeight="1" x14ac:dyDescent="0.65">
      <c r="B7" s="27"/>
      <c r="C7" s="796"/>
      <c r="D7" s="797"/>
      <c r="E7" s="797"/>
      <c r="F7" s="797"/>
      <c r="G7" s="797"/>
      <c r="H7" s="797"/>
      <c r="I7" s="797"/>
      <c r="J7" s="797"/>
      <c r="K7" s="797"/>
      <c r="L7" s="797"/>
      <c r="M7" s="797"/>
      <c r="N7" s="797"/>
      <c r="O7" s="797"/>
      <c r="P7" s="797"/>
      <c r="Q7" s="797"/>
      <c r="R7" s="797"/>
      <c r="S7" s="797"/>
      <c r="T7" s="801"/>
      <c r="U7" s="801"/>
      <c r="V7" s="801"/>
      <c r="W7" s="801"/>
      <c r="X7" s="801"/>
      <c r="Y7" s="801"/>
      <c r="Z7" s="801"/>
      <c r="AA7" s="801"/>
      <c r="AB7" s="801"/>
      <c r="AC7" s="801"/>
      <c r="AD7" s="801"/>
      <c r="AE7" s="801"/>
      <c r="AF7" s="801"/>
      <c r="AG7" s="801"/>
      <c r="AH7" s="801"/>
      <c r="AI7" s="801"/>
      <c r="AJ7" s="801"/>
      <c r="AK7" s="801"/>
      <c r="AL7" s="801"/>
      <c r="AM7" s="801"/>
      <c r="AN7" s="801"/>
      <c r="AO7" s="801"/>
      <c r="AP7" s="801"/>
      <c r="AQ7" s="801"/>
      <c r="AR7" s="801"/>
      <c r="AS7" s="801"/>
      <c r="AT7" s="801"/>
      <c r="AU7" s="801"/>
      <c r="AV7" s="801"/>
      <c r="AW7" s="801"/>
      <c r="AX7" s="801"/>
      <c r="AY7" s="801"/>
      <c r="AZ7" s="801"/>
      <c r="BA7" s="801"/>
      <c r="BB7" s="801"/>
      <c r="BC7" s="801"/>
      <c r="BD7" s="801"/>
      <c r="BE7" s="801"/>
      <c r="BF7" s="801"/>
      <c r="BG7" s="801"/>
      <c r="BH7" s="801"/>
      <c r="BI7" s="801"/>
      <c r="BJ7" s="801"/>
      <c r="BK7" s="801"/>
      <c r="BL7" s="801"/>
      <c r="BM7" s="801"/>
      <c r="BN7" s="801"/>
      <c r="BO7" s="801"/>
      <c r="BP7" s="801"/>
      <c r="BQ7" s="801"/>
      <c r="BR7" s="801"/>
      <c r="BS7" s="801"/>
      <c r="BT7" s="801"/>
      <c r="BU7" s="801"/>
      <c r="BV7" s="801"/>
      <c r="BW7" s="801"/>
      <c r="BX7" s="801"/>
      <c r="BY7" s="801"/>
      <c r="BZ7" s="801"/>
      <c r="CA7" s="801"/>
      <c r="CB7" s="801"/>
      <c r="CC7" s="801"/>
      <c r="CD7" s="618"/>
      <c r="CE7" s="618"/>
      <c r="CF7" s="618"/>
      <c r="CG7" s="618"/>
      <c r="CH7" s="618"/>
      <c r="CI7" s="618"/>
      <c r="CJ7" s="618"/>
      <c r="CK7" s="618"/>
      <c r="CO7" s="616"/>
      <c r="CP7" s="616"/>
      <c r="CQ7" s="616"/>
      <c r="CR7" s="616"/>
      <c r="CS7" s="616"/>
      <c r="CT7" s="616"/>
      <c r="CU7" s="8"/>
      <c r="CY7" s="618"/>
      <c r="CZ7" s="618"/>
      <c r="DA7" s="618"/>
      <c r="DB7" s="618"/>
      <c r="DC7" s="618"/>
      <c r="DD7" s="618"/>
      <c r="DE7" s="618"/>
      <c r="DF7" s="618"/>
      <c r="DJ7" s="616"/>
      <c r="DK7" s="616"/>
      <c r="DL7" s="616"/>
      <c r="DM7" s="616"/>
      <c r="DN7" s="616"/>
      <c r="DO7" s="616"/>
      <c r="DP7" s="8"/>
      <c r="DT7" s="618"/>
      <c r="DU7" s="618"/>
      <c r="DV7" s="618"/>
      <c r="DW7" s="618"/>
      <c r="DX7" s="618"/>
      <c r="DY7" s="618"/>
      <c r="DZ7" s="618"/>
      <c r="EA7" s="618"/>
      <c r="EE7" s="616"/>
      <c r="EF7" s="616"/>
      <c r="EG7" s="616"/>
      <c r="EH7" s="616"/>
      <c r="EI7" s="616"/>
      <c r="EJ7" s="616"/>
      <c r="EK7" s="8"/>
      <c r="EO7" s="618"/>
      <c r="EP7" s="618"/>
      <c r="EQ7" s="618"/>
      <c r="ER7" s="618"/>
      <c r="ES7" s="618"/>
      <c r="ET7" s="618"/>
      <c r="EU7" s="618"/>
      <c r="EV7" s="618"/>
      <c r="EZ7" s="616"/>
      <c r="FA7" s="616"/>
      <c r="FB7" s="616"/>
      <c r="FC7" s="616"/>
      <c r="FD7" s="616"/>
      <c r="FE7" s="616"/>
      <c r="FF7" s="8"/>
      <c r="FJ7" s="618"/>
      <c r="FK7" s="618"/>
      <c r="FL7" s="618"/>
      <c r="FM7" s="618"/>
      <c r="FN7" s="618"/>
      <c r="FO7" s="618"/>
      <c r="FP7" s="618"/>
      <c r="FQ7" s="618"/>
      <c r="FU7" s="616"/>
      <c r="FV7" s="616"/>
      <c r="FW7" s="616"/>
      <c r="FX7" s="616"/>
      <c r="FY7" s="616"/>
      <c r="FZ7" s="616"/>
      <c r="GA7" s="8"/>
      <c r="GE7" s="618"/>
      <c r="GF7" s="618"/>
      <c r="GG7" s="618"/>
      <c r="GH7" s="618"/>
      <c r="GI7" s="618"/>
      <c r="GJ7" s="618"/>
      <c r="GK7" s="618"/>
      <c r="GL7" s="618"/>
      <c r="GP7" s="616"/>
      <c r="GQ7" s="616"/>
      <c r="GR7" s="616"/>
      <c r="GS7" s="616"/>
      <c r="GT7" s="616"/>
      <c r="GU7" s="616"/>
      <c r="GV7" s="8"/>
      <c r="GZ7" s="618"/>
      <c r="HA7" s="618"/>
      <c r="HB7" s="618"/>
      <c r="HC7" s="618"/>
      <c r="HD7" s="618"/>
      <c r="HE7" s="618"/>
      <c r="HF7" s="618"/>
      <c r="HG7" s="618"/>
      <c r="HK7" s="616"/>
      <c r="HL7" s="616"/>
      <c r="HM7" s="616"/>
      <c r="HN7" s="616"/>
      <c r="HO7" s="616"/>
      <c r="HP7" s="616"/>
      <c r="HQ7" s="8"/>
      <c r="HU7" s="618"/>
      <c r="HV7" s="618"/>
      <c r="HW7" s="618"/>
      <c r="HX7" s="618"/>
      <c r="HY7" s="618"/>
      <c r="HZ7" s="618"/>
      <c r="IA7" s="618"/>
      <c r="IB7" s="618"/>
      <c r="IF7" s="616"/>
      <c r="IG7" s="616"/>
      <c r="IH7" s="616"/>
      <c r="II7" s="616"/>
      <c r="IJ7" s="616"/>
      <c r="IK7" s="616"/>
      <c r="IL7" s="8"/>
      <c r="IP7" s="618"/>
      <c r="IQ7" s="618"/>
      <c r="IR7" s="618"/>
      <c r="IS7" s="618"/>
      <c r="IT7" s="618"/>
      <c r="IU7" s="618"/>
      <c r="IV7" s="618"/>
      <c r="IW7" s="618"/>
      <c r="JA7" s="616"/>
      <c r="JB7" s="616"/>
      <c r="JC7" s="616"/>
      <c r="JD7" s="616"/>
      <c r="JE7" s="616"/>
      <c r="JF7" s="616"/>
      <c r="JG7" s="8"/>
      <c r="JK7" s="618"/>
      <c r="JL7" s="618"/>
      <c r="JM7" s="618"/>
      <c r="JN7" s="618"/>
      <c r="JO7" s="618"/>
      <c r="JP7" s="618"/>
      <c r="JQ7" s="618"/>
      <c r="JR7" s="618"/>
      <c r="JV7" s="616"/>
      <c r="JW7" s="616"/>
      <c r="JX7" s="616"/>
      <c r="JY7" s="616"/>
      <c r="JZ7" s="616"/>
      <c r="KA7" s="616"/>
      <c r="KB7" s="8"/>
      <c r="KF7" s="618"/>
      <c r="KG7" s="618"/>
      <c r="KH7" s="618"/>
      <c r="KI7" s="618"/>
      <c r="KJ7" s="618"/>
      <c r="KK7" s="618"/>
      <c r="KL7" s="618"/>
      <c r="KM7" s="618"/>
      <c r="KN7" s="616"/>
      <c r="KO7" s="616"/>
      <c r="KP7" s="616"/>
      <c r="KQ7" s="616"/>
      <c r="KR7" s="616"/>
      <c r="KS7" s="616"/>
      <c r="KT7" s="8"/>
      <c r="KX7" s="618"/>
      <c r="KY7" s="618"/>
      <c r="KZ7" s="618"/>
      <c r="LA7" s="618"/>
      <c r="LB7" s="618"/>
      <c r="LC7" s="618"/>
      <c r="LD7" s="618"/>
      <c r="LE7" s="618"/>
      <c r="LF7" s="616"/>
      <c r="LG7" s="616"/>
      <c r="LH7" s="616"/>
      <c r="LI7" s="616"/>
      <c r="LJ7" s="616"/>
      <c r="LK7" s="616"/>
      <c r="LL7" s="8"/>
      <c r="LP7" s="618"/>
      <c r="LQ7" s="618"/>
      <c r="LR7" s="618"/>
      <c r="LS7" s="618"/>
      <c r="LT7" s="618"/>
      <c r="LU7" s="618"/>
      <c r="LV7" s="618"/>
      <c r="LW7" s="618"/>
      <c r="LX7" s="616"/>
      <c r="LY7" s="616"/>
      <c r="LZ7" s="616"/>
      <c r="MA7" s="616"/>
      <c r="MB7" s="616"/>
      <c r="MC7" s="616"/>
      <c r="MD7" s="8"/>
      <c r="MH7" s="618"/>
      <c r="MI7" s="618"/>
      <c r="MJ7" s="618"/>
      <c r="MK7" s="618"/>
      <c r="ML7" s="618"/>
      <c r="MM7" s="618"/>
      <c r="MN7" s="618"/>
      <c r="MO7" s="618"/>
      <c r="MP7" s="616"/>
      <c r="MQ7" s="616"/>
      <c r="MR7" s="616"/>
      <c r="MS7" s="616"/>
      <c r="MT7" s="616"/>
      <c r="MU7" s="616"/>
      <c r="MV7" s="8"/>
      <c r="MZ7" s="618"/>
      <c r="NA7" s="618"/>
      <c r="NB7" s="618"/>
      <c r="NC7" s="618"/>
      <c r="ND7" s="618"/>
      <c r="NE7" s="618"/>
      <c r="NF7" s="618"/>
      <c r="NG7" s="618"/>
      <c r="NH7" s="616"/>
      <c r="NI7" s="616"/>
      <c r="NJ7" s="616"/>
      <c r="NK7" s="616"/>
      <c r="NL7" s="616"/>
      <c r="NM7" s="616"/>
      <c r="NN7" s="8"/>
      <c r="NR7" s="618"/>
      <c r="NS7" s="618"/>
      <c r="NT7" s="618"/>
      <c r="NU7" s="618"/>
      <c r="NV7" s="618"/>
      <c r="NW7" s="618"/>
      <c r="NX7" s="618"/>
      <c r="NY7" s="618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11"/>
    </row>
    <row r="8" spans="1:401" ht="15" customHeight="1" x14ac:dyDescent="0.65">
      <c r="B8" s="27"/>
      <c r="C8" s="796"/>
      <c r="D8" s="797"/>
      <c r="E8" s="797"/>
      <c r="F8" s="797"/>
      <c r="G8" s="797"/>
      <c r="H8" s="797"/>
      <c r="I8" s="797"/>
      <c r="J8" s="797"/>
      <c r="K8" s="797"/>
      <c r="L8" s="797"/>
      <c r="M8" s="797"/>
      <c r="N8" s="797"/>
      <c r="O8" s="797"/>
      <c r="P8" s="797"/>
      <c r="Q8" s="797"/>
      <c r="R8" s="797"/>
      <c r="S8" s="797"/>
      <c r="T8" s="801"/>
      <c r="U8" s="801"/>
      <c r="V8" s="801"/>
      <c r="W8" s="801"/>
      <c r="X8" s="801"/>
      <c r="Y8" s="801"/>
      <c r="Z8" s="801"/>
      <c r="AA8" s="801"/>
      <c r="AB8" s="801"/>
      <c r="AC8" s="801"/>
      <c r="AD8" s="801"/>
      <c r="AE8" s="801"/>
      <c r="AF8" s="801"/>
      <c r="AG8" s="801"/>
      <c r="AH8" s="801"/>
      <c r="AI8" s="801"/>
      <c r="AJ8" s="801"/>
      <c r="AK8" s="801"/>
      <c r="AL8" s="801"/>
      <c r="AM8" s="801"/>
      <c r="AN8" s="801"/>
      <c r="AO8" s="801"/>
      <c r="AP8" s="801"/>
      <c r="AQ8" s="801"/>
      <c r="AR8" s="801"/>
      <c r="AS8" s="801"/>
      <c r="AT8" s="801"/>
      <c r="AU8" s="801"/>
      <c r="AV8" s="801"/>
      <c r="AW8" s="801"/>
      <c r="AX8" s="801"/>
      <c r="AY8" s="801"/>
      <c r="AZ8" s="801"/>
      <c r="BA8" s="801"/>
      <c r="BB8" s="801"/>
      <c r="BC8" s="801"/>
      <c r="BD8" s="801"/>
      <c r="BE8" s="801"/>
      <c r="BF8" s="801"/>
      <c r="BG8" s="801"/>
      <c r="BH8" s="801"/>
      <c r="BI8" s="801"/>
      <c r="BJ8" s="801"/>
      <c r="BK8" s="801"/>
      <c r="BL8" s="801"/>
      <c r="BM8" s="801"/>
      <c r="BN8" s="801"/>
      <c r="BO8" s="801"/>
      <c r="BP8" s="801"/>
      <c r="BQ8" s="801"/>
      <c r="BR8" s="801"/>
      <c r="BS8" s="801"/>
      <c r="BT8" s="801"/>
      <c r="BU8" s="801"/>
      <c r="BV8" s="801"/>
      <c r="BW8" s="801"/>
      <c r="BX8" s="801"/>
      <c r="BY8" s="801"/>
      <c r="BZ8" s="801"/>
      <c r="CA8" s="801"/>
      <c r="CB8" s="801"/>
      <c r="CC8" s="801"/>
      <c r="CD8" s="618"/>
      <c r="CE8" s="618"/>
      <c r="CF8" s="618"/>
      <c r="CG8" s="618"/>
      <c r="CH8" s="618"/>
      <c r="CI8" s="618"/>
      <c r="CJ8" s="618"/>
      <c r="CK8" s="618"/>
      <c r="CO8" s="616"/>
      <c r="CP8" s="616"/>
      <c r="CQ8" s="616"/>
      <c r="CR8" s="616"/>
      <c r="CS8" s="616"/>
      <c r="CT8" s="616"/>
      <c r="CU8" s="8"/>
      <c r="CY8" s="618"/>
      <c r="CZ8" s="618"/>
      <c r="DA8" s="618"/>
      <c r="DB8" s="618"/>
      <c r="DC8" s="618"/>
      <c r="DD8" s="618"/>
      <c r="DE8" s="618"/>
      <c r="DF8" s="618"/>
      <c r="DJ8" s="616"/>
      <c r="DK8" s="616"/>
      <c r="DL8" s="616"/>
      <c r="DM8" s="616"/>
      <c r="DN8" s="616"/>
      <c r="DO8" s="616"/>
      <c r="DP8" s="8"/>
      <c r="DT8" s="618"/>
      <c r="DU8" s="618"/>
      <c r="DV8" s="618"/>
      <c r="DW8" s="618"/>
      <c r="DX8" s="618"/>
      <c r="DY8" s="618"/>
      <c r="DZ8" s="618"/>
      <c r="EA8" s="618"/>
      <c r="EE8" s="616"/>
      <c r="EF8" s="616"/>
      <c r="EG8" s="616"/>
      <c r="EH8" s="616"/>
      <c r="EI8" s="616"/>
      <c r="EJ8" s="616"/>
      <c r="EK8" s="8"/>
      <c r="EO8" s="618"/>
      <c r="EP8" s="618"/>
      <c r="EQ8" s="618"/>
      <c r="ER8" s="618"/>
      <c r="ES8" s="618"/>
      <c r="ET8" s="618"/>
      <c r="EU8" s="618"/>
      <c r="EV8" s="618"/>
      <c r="EZ8" s="616"/>
      <c r="FA8" s="616"/>
      <c r="FB8" s="616"/>
      <c r="FC8" s="616"/>
      <c r="FD8" s="616"/>
      <c r="FE8" s="616"/>
      <c r="FF8" s="8"/>
      <c r="FJ8" s="618"/>
      <c r="FK8" s="618"/>
      <c r="FL8" s="618"/>
      <c r="FM8" s="618"/>
      <c r="FN8" s="618"/>
      <c r="FO8" s="618"/>
      <c r="FP8" s="618"/>
      <c r="FQ8" s="618"/>
      <c r="FU8" s="616"/>
      <c r="FV8" s="616"/>
      <c r="FW8" s="616"/>
      <c r="FX8" s="616"/>
      <c r="FY8" s="616"/>
      <c r="FZ8" s="616"/>
      <c r="GA8" s="8"/>
      <c r="GE8" s="618"/>
      <c r="GF8" s="618"/>
      <c r="GG8" s="618"/>
      <c r="GH8" s="618"/>
      <c r="GI8" s="618"/>
      <c r="GJ8" s="618"/>
      <c r="GK8" s="618"/>
      <c r="GL8" s="618"/>
      <c r="GP8" s="616"/>
      <c r="GQ8" s="616"/>
      <c r="GR8" s="616"/>
      <c r="GS8" s="616"/>
      <c r="GT8" s="616"/>
      <c r="GU8" s="616"/>
      <c r="GV8" s="8"/>
      <c r="GZ8" s="618"/>
      <c r="HA8" s="618"/>
      <c r="HB8" s="618"/>
      <c r="HC8" s="618"/>
      <c r="HD8" s="618"/>
      <c r="HE8" s="618"/>
      <c r="HF8" s="618"/>
      <c r="HG8" s="618"/>
      <c r="HK8" s="616"/>
      <c r="HL8" s="616"/>
      <c r="HM8" s="616"/>
      <c r="HN8" s="616"/>
      <c r="HO8" s="616"/>
      <c r="HP8" s="616"/>
      <c r="HQ8" s="8"/>
      <c r="HU8" s="618"/>
      <c r="HV8" s="618"/>
      <c r="HW8" s="618"/>
      <c r="HX8" s="618"/>
      <c r="HY8" s="618"/>
      <c r="HZ8" s="618"/>
      <c r="IA8" s="618"/>
      <c r="IB8" s="618"/>
      <c r="IF8" s="616"/>
      <c r="IG8" s="616"/>
      <c r="IH8" s="616"/>
      <c r="II8" s="616"/>
      <c r="IJ8" s="616"/>
      <c r="IK8" s="616"/>
      <c r="IL8" s="8"/>
      <c r="IP8" s="618"/>
      <c r="IQ8" s="618"/>
      <c r="IR8" s="618"/>
      <c r="IS8" s="618"/>
      <c r="IT8" s="618"/>
      <c r="IU8" s="618"/>
      <c r="IV8" s="618"/>
      <c r="IW8" s="618"/>
      <c r="JA8" s="616"/>
      <c r="JB8" s="616"/>
      <c r="JC8" s="616"/>
      <c r="JD8" s="616"/>
      <c r="JE8" s="616"/>
      <c r="JF8" s="616"/>
      <c r="JG8" s="8"/>
      <c r="JK8" s="618"/>
      <c r="JL8" s="618"/>
      <c r="JM8" s="618"/>
      <c r="JN8" s="618"/>
      <c r="JO8" s="618"/>
      <c r="JP8" s="618"/>
      <c r="JQ8" s="618"/>
      <c r="JR8" s="618"/>
      <c r="JV8" s="616"/>
      <c r="JW8" s="616"/>
      <c r="JX8" s="616"/>
      <c r="JY8" s="616"/>
      <c r="JZ8" s="616"/>
      <c r="KA8" s="616"/>
      <c r="KB8" s="8"/>
      <c r="KF8" s="618"/>
      <c r="KG8" s="618"/>
      <c r="KH8" s="618"/>
      <c r="KI8" s="618"/>
      <c r="KJ8" s="618"/>
      <c r="KK8" s="618"/>
      <c r="KL8" s="618"/>
      <c r="KM8" s="618"/>
      <c r="KN8" s="616"/>
      <c r="KO8" s="616"/>
      <c r="KP8" s="616"/>
      <c r="KQ8" s="616"/>
      <c r="KR8" s="616"/>
      <c r="KS8" s="616"/>
      <c r="KT8" s="8"/>
      <c r="KX8" s="618"/>
      <c r="KY8" s="618"/>
      <c r="KZ8" s="618"/>
      <c r="LA8" s="618"/>
      <c r="LB8" s="618"/>
      <c r="LC8" s="618"/>
      <c r="LD8" s="618"/>
      <c r="LE8" s="618"/>
      <c r="LF8" s="616"/>
      <c r="LG8" s="616"/>
      <c r="LH8" s="616"/>
      <c r="LI8" s="616"/>
      <c r="LJ8" s="616"/>
      <c r="LK8" s="616"/>
      <c r="LL8" s="8"/>
      <c r="LP8" s="618"/>
      <c r="LQ8" s="618"/>
      <c r="LR8" s="618"/>
      <c r="LS8" s="618"/>
      <c r="LT8" s="618"/>
      <c r="LU8" s="618"/>
      <c r="LV8" s="618"/>
      <c r="LW8" s="618"/>
      <c r="LX8" s="616"/>
      <c r="LY8" s="616"/>
      <c r="LZ8" s="616"/>
      <c r="MA8" s="616"/>
      <c r="MB8" s="616"/>
      <c r="MC8" s="616"/>
      <c r="MD8" s="8"/>
      <c r="MH8" s="618"/>
      <c r="MI8" s="618"/>
      <c r="MJ8" s="618"/>
      <c r="MK8" s="618"/>
      <c r="ML8" s="618"/>
      <c r="MM8" s="618"/>
      <c r="MN8" s="618"/>
      <c r="MO8" s="618"/>
      <c r="MP8" s="616"/>
      <c r="MQ8" s="616"/>
      <c r="MR8" s="616"/>
      <c r="MS8" s="616"/>
      <c r="MT8" s="616"/>
      <c r="MU8" s="616"/>
      <c r="MV8" s="8"/>
      <c r="MZ8" s="618"/>
      <c r="NA8" s="618"/>
      <c r="NB8" s="618"/>
      <c r="NC8" s="618"/>
      <c r="ND8" s="618"/>
      <c r="NE8" s="618"/>
      <c r="NF8" s="618"/>
      <c r="NG8" s="618"/>
      <c r="NH8" s="616"/>
      <c r="NI8" s="616"/>
      <c r="NJ8" s="616"/>
      <c r="NK8" s="616"/>
      <c r="NL8" s="616"/>
      <c r="NM8" s="616"/>
      <c r="NN8" s="8"/>
      <c r="NR8" s="618"/>
      <c r="NS8" s="618"/>
      <c r="NT8" s="618"/>
      <c r="NU8" s="618"/>
      <c r="NV8" s="618"/>
      <c r="NW8" s="618"/>
      <c r="NX8" s="618"/>
      <c r="NY8" s="618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11"/>
    </row>
    <row r="9" spans="1:401" ht="15" customHeight="1" thickBot="1" x14ac:dyDescent="0.7">
      <c r="B9" s="27"/>
      <c r="C9" s="796"/>
      <c r="D9" s="797"/>
      <c r="E9" s="797"/>
      <c r="F9" s="797"/>
      <c r="G9" s="797"/>
      <c r="H9" s="797"/>
      <c r="I9" s="797"/>
      <c r="J9" s="797"/>
      <c r="K9" s="797"/>
      <c r="L9" s="797"/>
      <c r="M9" s="797"/>
      <c r="N9" s="797"/>
      <c r="O9" s="797"/>
      <c r="P9" s="797"/>
      <c r="Q9" s="797"/>
      <c r="R9" s="797"/>
      <c r="S9" s="797"/>
      <c r="T9" s="801"/>
      <c r="U9" s="801"/>
      <c r="V9" s="801"/>
      <c r="W9" s="801"/>
      <c r="X9" s="801"/>
      <c r="Y9" s="801"/>
      <c r="Z9" s="801"/>
      <c r="AA9" s="801"/>
      <c r="AB9" s="801"/>
      <c r="AC9" s="801"/>
      <c r="AD9" s="801"/>
      <c r="AE9" s="801"/>
      <c r="AF9" s="801"/>
      <c r="AG9" s="801"/>
      <c r="AH9" s="801"/>
      <c r="AI9" s="801"/>
      <c r="AJ9" s="801"/>
      <c r="AK9" s="801"/>
      <c r="AL9" s="801"/>
      <c r="AM9" s="801"/>
      <c r="AN9" s="801"/>
      <c r="AO9" s="801"/>
      <c r="AP9" s="801"/>
      <c r="AQ9" s="801"/>
      <c r="AR9" s="801"/>
      <c r="AS9" s="801"/>
      <c r="AT9" s="801"/>
      <c r="AU9" s="801"/>
      <c r="AV9" s="801"/>
      <c r="AW9" s="801"/>
      <c r="AX9" s="801"/>
      <c r="AY9" s="801"/>
      <c r="AZ9" s="801"/>
      <c r="BA9" s="801"/>
      <c r="BB9" s="801"/>
      <c r="BC9" s="801"/>
      <c r="BD9" s="801"/>
      <c r="BE9" s="801"/>
      <c r="BF9" s="801"/>
      <c r="BG9" s="801"/>
      <c r="BH9" s="801"/>
      <c r="BI9" s="801"/>
      <c r="BJ9" s="801"/>
      <c r="BK9" s="801"/>
      <c r="BL9" s="801"/>
      <c r="BM9" s="801"/>
      <c r="BN9" s="801"/>
      <c r="BO9" s="801"/>
      <c r="BP9" s="801"/>
      <c r="BQ9" s="801"/>
      <c r="BR9" s="801"/>
      <c r="BS9" s="801"/>
      <c r="BT9" s="801"/>
      <c r="BU9" s="801"/>
      <c r="BV9" s="801"/>
      <c r="BW9" s="801"/>
      <c r="BX9" s="801"/>
      <c r="BY9" s="801"/>
      <c r="BZ9" s="801"/>
      <c r="CA9" s="801"/>
      <c r="CB9" s="801"/>
      <c r="CC9" s="801"/>
      <c r="CD9" s="619"/>
      <c r="CE9" s="619"/>
      <c r="CF9" s="619"/>
      <c r="CG9" s="619"/>
      <c r="CH9" s="619"/>
      <c r="CI9" s="619"/>
      <c r="CJ9" s="619"/>
      <c r="CK9" s="619"/>
      <c r="CO9" s="617"/>
      <c r="CP9" s="617"/>
      <c r="CQ9" s="617"/>
      <c r="CR9" s="617"/>
      <c r="CS9" s="617"/>
      <c r="CT9" s="617"/>
      <c r="CU9" s="13"/>
      <c r="CY9" s="619"/>
      <c r="CZ9" s="619"/>
      <c r="DA9" s="619"/>
      <c r="DB9" s="619"/>
      <c r="DC9" s="619"/>
      <c r="DD9" s="619"/>
      <c r="DE9" s="619"/>
      <c r="DF9" s="619"/>
      <c r="DJ9" s="617"/>
      <c r="DK9" s="617"/>
      <c r="DL9" s="617"/>
      <c r="DM9" s="617"/>
      <c r="DN9" s="617"/>
      <c r="DO9" s="617"/>
      <c r="DP9" s="13"/>
      <c r="DT9" s="619"/>
      <c r="DU9" s="619"/>
      <c r="DV9" s="619"/>
      <c r="DW9" s="619"/>
      <c r="DX9" s="619"/>
      <c r="DY9" s="619"/>
      <c r="DZ9" s="619"/>
      <c r="EA9" s="619"/>
      <c r="EE9" s="617"/>
      <c r="EF9" s="617"/>
      <c r="EG9" s="617"/>
      <c r="EH9" s="617"/>
      <c r="EI9" s="617"/>
      <c r="EJ9" s="617"/>
      <c r="EK9" s="13"/>
      <c r="EO9" s="619"/>
      <c r="EP9" s="619"/>
      <c r="EQ9" s="619"/>
      <c r="ER9" s="619"/>
      <c r="ES9" s="619"/>
      <c r="ET9" s="619"/>
      <c r="EU9" s="619"/>
      <c r="EV9" s="619"/>
      <c r="EZ9" s="617"/>
      <c r="FA9" s="617"/>
      <c r="FB9" s="617"/>
      <c r="FC9" s="617"/>
      <c r="FD9" s="617"/>
      <c r="FE9" s="617"/>
      <c r="FF9" s="13"/>
      <c r="FJ9" s="619"/>
      <c r="FK9" s="619"/>
      <c r="FL9" s="619"/>
      <c r="FM9" s="619"/>
      <c r="FN9" s="619"/>
      <c r="FO9" s="619"/>
      <c r="FP9" s="619"/>
      <c r="FQ9" s="619"/>
      <c r="FU9" s="617"/>
      <c r="FV9" s="617"/>
      <c r="FW9" s="617"/>
      <c r="FX9" s="617"/>
      <c r="FY9" s="617"/>
      <c r="FZ9" s="617"/>
      <c r="GA9" s="13"/>
      <c r="GE9" s="619"/>
      <c r="GF9" s="619"/>
      <c r="GG9" s="619"/>
      <c r="GH9" s="619"/>
      <c r="GI9" s="619"/>
      <c r="GJ9" s="619"/>
      <c r="GK9" s="619"/>
      <c r="GL9" s="619"/>
      <c r="GP9" s="617"/>
      <c r="GQ9" s="617"/>
      <c r="GR9" s="617"/>
      <c r="GS9" s="617"/>
      <c r="GT9" s="617"/>
      <c r="GU9" s="617"/>
      <c r="GV9" s="13"/>
      <c r="GZ9" s="619"/>
      <c r="HA9" s="619"/>
      <c r="HB9" s="619"/>
      <c r="HC9" s="619"/>
      <c r="HD9" s="619"/>
      <c r="HE9" s="619"/>
      <c r="HF9" s="619"/>
      <c r="HG9" s="619"/>
      <c r="HK9" s="617"/>
      <c r="HL9" s="617"/>
      <c r="HM9" s="617"/>
      <c r="HN9" s="617"/>
      <c r="HO9" s="617"/>
      <c r="HP9" s="617"/>
      <c r="HQ9" s="13"/>
      <c r="HU9" s="619"/>
      <c r="HV9" s="619"/>
      <c r="HW9" s="619"/>
      <c r="HX9" s="619"/>
      <c r="HY9" s="619"/>
      <c r="HZ9" s="619"/>
      <c r="IA9" s="619"/>
      <c r="IB9" s="619"/>
      <c r="IF9" s="617"/>
      <c r="IG9" s="617"/>
      <c r="IH9" s="617"/>
      <c r="II9" s="617"/>
      <c r="IJ9" s="617"/>
      <c r="IK9" s="617"/>
      <c r="IL9" s="13"/>
      <c r="IP9" s="619"/>
      <c r="IQ9" s="619"/>
      <c r="IR9" s="619"/>
      <c r="IS9" s="619"/>
      <c r="IT9" s="619"/>
      <c r="IU9" s="619"/>
      <c r="IV9" s="619"/>
      <c r="IW9" s="619"/>
      <c r="JA9" s="617"/>
      <c r="JB9" s="617"/>
      <c r="JC9" s="617"/>
      <c r="JD9" s="617"/>
      <c r="JE9" s="617"/>
      <c r="JF9" s="617"/>
      <c r="JG9" s="13"/>
      <c r="JK9" s="619"/>
      <c r="JL9" s="619"/>
      <c r="JM9" s="619"/>
      <c r="JN9" s="619"/>
      <c r="JO9" s="619"/>
      <c r="JP9" s="619"/>
      <c r="JQ9" s="619"/>
      <c r="JR9" s="619"/>
      <c r="JV9" s="617"/>
      <c r="JW9" s="617"/>
      <c r="JX9" s="617"/>
      <c r="JY9" s="617"/>
      <c r="JZ9" s="617"/>
      <c r="KA9" s="617"/>
      <c r="KB9" s="13"/>
      <c r="KF9" s="619"/>
      <c r="KG9" s="619"/>
      <c r="KH9" s="619"/>
      <c r="KI9" s="619"/>
      <c r="KJ9" s="619"/>
      <c r="KK9" s="619"/>
      <c r="KL9" s="619"/>
      <c r="KM9" s="619"/>
      <c r="KN9" s="617"/>
      <c r="KO9" s="617"/>
      <c r="KP9" s="617"/>
      <c r="KQ9" s="617"/>
      <c r="KR9" s="617"/>
      <c r="KS9" s="617"/>
      <c r="KT9" s="13"/>
      <c r="KX9" s="619"/>
      <c r="KY9" s="619"/>
      <c r="KZ9" s="619"/>
      <c r="LA9" s="619"/>
      <c r="LB9" s="619"/>
      <c r="LC9" s="619"/>
      <c r="LD9" s="619"/>
      <c r="LE9" s="619"/>
      <c r="LF9" s="617"/>
      <c r="LG9" s="617"/>
      <c r="LH9" s="617"/>
      <c r="LI9" s="617"/>
      <c r="LJ9" s="617"/>
      <c r="LK9" s="617"/>
      <c r="LL9" s="13"/>
      <c r="LP9" s="619"/>
      <c r="LQ9" s="619"/>
      <c r="LR9" s="619"/>
      <c r="LS9" s="619"/>
      <c r="LT9" s="619"/>
      <c r="LU9" s="619"/>
      <c r="LV9" s="619"/>
      <c r="LW9" s="619"/>
      <c r="LX9" s="617"/>
      <c r="LY9" s="617"/>
      <c r="LZ9" s="617"/>
      <c r="MA9" s="617"/>
      <c r="MB9" s="617"/>
      <c r="MC9" s="617"/>
      <c r="MD9" s="13"/>
      <c r="MH9" s="619"/>
      <c r="MI9" s="619"/>
      <c r="MJ9" s="619"/>
      <c r="MK9" s="619"/>
      <c r="ML9" s="619"/>
      <c r="MM9" s="619"/>
      <c r="MN9" s="619"/>
      <c r="MO9" s="619"/>
      <c r="MP9" s="617"/>
      <c r="MQ9" s="617"/>
      <c r="MR9" s="617"/>
      <c r="MS9" s="617"/>
      <c r="MT9" s="617"/>
      <c r="MU9" s="617"/>
      <c r="MV9" s="13"/>
      <c r="MZ9" s="619"/>
      <c r="NA9" s="619"/>
      <c r="NB9" s="619"/>
      <c r="NC9" s="619"/>
      <c r="ND9" s="619"/>
      <c r="NE9" s="619"/>
      <c r="NF9" s="619"/>
      <c r="NG9" s="619"/>
      <c r="NH9" s="617"/>
      <c r="NI9" s="617"/>
      <c r="NJ9" s="617"/>
      <c r="NK9" s="617"/>
      <c r="NL9" s="617"/>
      <c r="NM9" s="617"/>
      <c r="NN9" s="13"/>
      <c r="NR9" s="619"/>
      <c r="NS9" s="619"/>
      <c r="NT9" s="619"/>
      <c r="NU9" s="619"/>
      <c r="NV9" s="619"/>
      <c r="NW9" s="619"/>
      <c r="NX9" s="619"/>
      <c r="NY9" s="61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11"/>
    </row>
    <row r="10" spans="1:401" ht="15" customHeight="1" thickTop="1" thickBot="1" x14ac:dyDescent="0.7">
      <c r="B10" s="27"/>
      <c r="C10" s="796"/>
      <c r="D10" s="797"/>
      <c r="E10" s="797"/>
      <c r="F10" s="797"/>
      <c r="G10" s="797"/>
      <c r="H10" s="797"/>
      <c r="I10" s="797"/>
      <c r="J10" s="797"/>
      <c r="K10" s="797"/>
      <c r="L10" s="797"/>
      <c r="M10" s="797"/>
      <c r="N10" s="797"/>
      <c r="O10" s="797"/>
      <c r="P10" s="797"/>
      <c r="Q10" s="797"/>
      <c r="R10" s="797"/>
      <c r="S10" s="797"/>
      <c r="T10" s="801"/>
      <c r="U10" s="801"/>
      <c r="V10" s="801"/>
      <c r="W10" s="801"/>
      <c r="X10" s="801"/>
      <c r="Y10" s="801"/>
      <c r="Z10" s="801"/>
      <c r="AA10" s="801"/>
      <c r="AB10" s="801"/>
      <c r="AC10" s="801"/>
      <c r="AD10" s="801"/>
      <c r="AE10" s="801"/>
      <c r="AF10" s="801"/>
      <c r="AG10" s="801"/>
      <c r="AH10" s="801"/>
      <c r="AI10" s="801"/>
      <c r="AJ10" s="801"/>
      <c r="AK10" s="801"/>
      <c r="AL10" s="801"/>
      <c r="AM10" s="801"/>
      <c r="AN10" s="801"/>
      <c r="AO10" s="801"/>
      <c r="AP10" s="801"/>
      <c r="AQ10" s="801"/>
      <c r="AR10" s="801"/>
      <c r="AS10" s="801"/>
      <c r="AT10" s="801"/>
      <c r="AU10" s="801"/>
      <c r="AV10" s="801"/>
      <c r="AW10" s="801"/>
      <c r="AX10" s="801"/>
      <c r="AY10" s="801"/>
      <c r="AZ10" s="801"/>
      <c r="BA10" s="801"/>
      <c r="BB10" s="801"/>
      <c r="BC10" s="801"/>
      <c r="BD10" s="801"/>
      <c r="BE10" s="801"/>
      <c r="BF10" s="801"/>
      <c r="BG10" s="801"/>
      <c r="BH10" s="801"/>
      <c r="BI10" s="801"/>
      <c r="BJ10" s="801"/>
      <c r="BK10" s="801"/>
      <c r="BL10" s="801"/>
      <c r="BM10" s="801"/>
      <c r="BN10" s="801"/>
      <c r="BO10" s="801"/>
      <c r="BP10" s="801"/>
      <c r="BQ10" s="801"/>
      <c r="BR10" s="801"/>
      <c r="BS10" s="801"/>
      <c r="BT10" s="801"/>
      <c r="BU10" s="801"/>
      <c r="BV10" s="801"/>
      <c r="BW10" s="801"/>
      <c r="BX10" s="801"/>
      <c r="BY10" s="801"/>
      <c r="BZ10" s="801"/>
      <c r="CA10" s="801"/>
      <c r="CB10" s="801"/>
      <c r="CC10" s="801"/>
      <c r="CD10" s="10"/>
      <c r="CE10" s="10"/>
      <c r="CF10" s="10"/>
      <c r="CG10" s="10"/>
      <c r="CH10" s="10"/>
      <c r="CI10" s="10"/>
      <c r="CJ10" s="12"/>
      <c r="CK10" s="12"/>
      <c r="CL10" s="12"/>
      <c r="CM10" s="12"/>
      <c r="CN10" s="10"/>
      <c r="CO10" s="10"/>
      <c r="CP10" s="10"/>
      <c r="CQ10" s="10"/>
      <c r="CR10" s="10"/>
      <c r="CS10" s="10"/>
      <c r="CT10" s="12"/>
      <c r="CU10" s="12"/>
      <c r="CV10" s="12"/>
      <c r="CW10" s="12"/>
      <c r="CX10" s="10"/>
      <c r="CY10" s="10"/>
      <c r="CZ10" s="10"/>
      <c r="DA10" s="10"/>
      <c r="DB10" s="10"/>
      <c r="DC10" s="10"/>
      <c r="DD10" s="10"/>
      <c r="DE10" s="12"/>
      <c r="DF10" s="12"/>
      <c r="DG10" s="12"/>
      <c r="DH10" s="12"/>
      <c r="DI10" s="10"/>
      <c r="DJ10" s="10"/>
      <c r="DK10" s="10"/>
      <c r="DL10" s="10"/>
      <c r="DM10" s="10"/>
      <c r="DN10" s="10"/>
      <c r="DO10" s="12"/>
      <c r="DP10" s="12"/>
      <c r="DQ10" s="12"/>
      <c r="DR10" s="12"/>
      <c r="DS10" s="10"/>
      <c r="DT10" s="10"/>
      <c r="DU10" s="10"/>
      <c r="DV10" s="10"/>
      <c r="DW10" s="10"/>
      <c r="DX10" s="10"/>
      <c r="DY10" s="10"/>
      <c r="DZ10" s="12"/>
      <c r="EA10" s="12"/>
      <c r="EB10" s="12"/>
      <c r="EC10" s="12"/>
      <c r="ED10" s="10"/>
      <c r="EE10" s="10"/>
      <c r="EF10" s="10"/>
      <c r="EG10" s="10"/>
      <c r="EH10" s="10"/>
      <c r="EI10" s="10"/>
      <c r="EJ10" s="12"/>
      <c r="EK10" s="12"/>
      <c r="EL10" s="12"/>
      <c r="EM10" s="12"/>
      <c r="EN10" s="10"/>
      <c r="EO10" s="10"/>
      <c r="EP10" s="10"/>
      <c r="EQ10" s="10"/>
      <c r="ER10" s="10"/>
      <c r="ES10" s="10"/>
      <c r="ET10" s="10"/>
      <c r="EU10" s="12"/>
      <c r="EV10" s="12"/>
      <c r="EW10" s="12"/>
      <c r="EX10" s="12"/>
      <c r="EY10" s="10"/>
      <c r="EZ10" s="10"/>
      <c r="FA10" s="10"/>
      <c r="FB10" s="10"/>
      <c r="FC10" s="10"/>
      <c r="FD10" s="10"/>
      <c r="FE10" s="12"/>
      <c r="FF10" s="12"/>
      <c r="FG10" s="12"/>
      <c r="FH10" s="12"/>
      <c r="FI10" s="10"/>
      <c r="FJ10" s="10"/>
      <c r="FK10" s="10"/>
      <c r="FL10" s="10"/>
      <c r="FM10" s="10"/>
      <c r="FN10" s="10"/>
      <c r="FO10" s="10"/>
      <c r="FP10" s="12"/>
      <c r="FQ10" s="12"/>
      <c r="FR10" s="12"/>
      <c r="FS10" s="12"/>
      <c r="FT10" s="10"/>
      <c r="FU10" s="10"/>
      <c r="FV10" s="10"/>
      <c r="FW10" s="10"/>
      <c r="FX10" s="10"/>
      <c r="FY10" s="10"/>
      <c r="FZ10" s="12"/>
      <c r="GA10" s="12"/>
      <c r="GB10" s="12"/>
      <c r="GC10" s="12"/>
      <c r="GD10" s="10"/>
      <c r="GE10" s="10"/>
      <c r="GF10" s="10"/>
      <c r="GG10" s="10"/>
      <c r="GH10" s="10"/>
      <c r="GI10" s="10"/>
      <c r="GJ10" s="10"/>
      <c r="GK10" s="12"/>
      <c r="GL10" s="12"/>
      <c r="GM10" s="12"/>
      <c r="GN10" s="12"/>
      <c r="GO10" s="10"/>
      <c r="GP10" s="10"/>
      <c r="GQ10" s="10"/>
      <c r="GR10" s="10"/>
      <c r="GS10" s="10"/>
      <c r="GT10" s="10"/>
      <c r="GU10" s="12"/>
      <c r="GV10" s="12"/>
      <c r="GW10" s="12"/>
      <c r="GX10" s="12"/>
      <c r="GY10" s="10"/>
      <c r="GZ10" s="10"/>
      <c r="HA10" s="10"/>
      <c r="HB10" s="10"/>
      <c r="HC10" s="10"/>
      <c r="HD10" s="10"/>
      <c r="HE10" s="10"/>
      <c r="HF10" s="12"/>
      <c r="HG10" s="12"/>
      <c r="HH10" s="12"/>
      <c r="HI10" s="12"/>
      <c r="HJ10" s="10"/>
      <c r="HK10" s="10"/>
      <c r="HL10" s="10"/>
      <c r="HM10" s="10"/>
      <c r="HN10" s="10"/>
      <c r="HO10" s="10"/>
      <c r="HP10" s="12"/>
      <c r="HQ10" s="12"/>
      <c r="HR10" s="12"/>
      <c r="HS10" s="12"/>
      <c r="HT10" s="10"/>
      <c r="HU10" s="10"/>
      <c r="HV10" s="10"/>
      <c r="HW10" s="10"/>
      <c r="HX10" s="10"/>
      <c r="HY10" s="10"/>
      <c r="HZ10" s="10"/>
      <c r="IA10" s="12"/>
      <c r="IB10" s="12"/>
      <c r="IC10" s="12"/>
      <c r="ID10" s="12"/>
      <c r="IE10" s="10"/>
      <c r="IF10" s="10"/>
      <c r="IG10" s="10"/>
      <c r="IH10" s="10"/>
      <c r="II10" s="10"/>
      <c r="IJ10" s="10"/>
      <c r="IK10" s="12"/>
      <c r="IL10" s="12"/>
      <c r="IM10" s="12"/>
      <c r="IN10" s="12"/>
      <c r="IO10" s="10"/>
      <c r="IP10" s="10"/>
      <c r="IQ10" s="10"/>
      <c r="IR10" s="10"/>
      <c r="IS10" s="10"/>
      <c r="IT10" s="10"/>
      <c r="IU10" s="10"/>
      <c r="IV10" s="12"/>
      <c r="IW10" s="12"/>
      <c r="IX10" s="12"/>
      <c r="IY10" s="12"/>
      <c r="IZ10" s="10"/>
      <c r="JA10" s="10"/>
      <c r="JB10" s="10"/>
      <c r="JC10" s="10"/>
      <c r="JD10" s="10"/>
      <c r="JE10" s="10"/>
      <c r="JF10" s="12"/>
      <c r="JG10" s="12"/>
      <c r="JH10" s="12"/>
      <c r="JI10" s="12"/>
      <c r="JJ10" s="10"/>
      <c r="JK10" s="10"/>
      <c r="JL10" s="10"/>
      <c r="JM10" s="10"/>
      <c r="JN10" s="10"/>
      <c r="JO10" s="10"/>
      <c r="JP10" s="10"/>
      <c r="JQ10" s="12"/>
      <c r="JR10" s="12"/>
      <c r="JS10" s="12"/>
      <c r="JT10" s="12"/>
      <c r="JU10" s="10"/>
      <c r="JV10" s="10"/>
      <c r="JW10" s="10"/>
      <c r="JX10" s="10"/>
      <c r="JY10" s="10"/>
      <c r="JZ10" s="10"/>
      <c r="KA10" s="12"/>
      <c r="KB10" s="12"/>
      <c r="KC10" s="12"/>
      <c r="KD10" s="12"/>
      <c r="KE10" s="10"/>
      <c r="KF10" s="10"/>
      <c r="KG10" s="10"/>
      <c r="KH10" s="10"/>
      <c r="KI10" s="10"/>
      <c r="KJ10" s="10"/>
      <c r="KK10" s="10"/>
      <c r="KL10" s="12"/>
      <c r="KM10" s="12"/>
      <c r="KN10" s="12"/>
      <c r="KO10" s="12"/>
      <c r="KP10" s="10"/>
      <c r="KQ10" s="10"/>
      <c r="KR10" s="10"/>
      <c r="KS10" s="10"/>
      <c r="KT10" s="10"/>
      <c r="KU10" s="10"/>
      <c r="KV10" s="12"/>
      <c r="KW10" s="12"/>
      <c r="KX10" s="12"/>
      <c r="KY10" s="12"/>
      <c r="KZ10" s="10"/>
      <c r="LA10" s="10"/>
      <c r="LB10" s="10"/>
      <c r="LC10" s="10"/>
      <c r="LD10" s="10"/>
      <c r="LE10" s="10"/>
      <c r="LF10" s="10"/>
      <c r="LG10" s="12"/>
      <c r="LH10" s="12"/>
      <c r="LI10" s="12"/>
      <c r="LJ10" s="12"/>
      <c r="LK10" s="10"/>
      <c r="LL10" s="10"/>
      <c r="LM10" s="10"/>
      <c r="LN10" s="10"/>
      <c r="LO10" s="10"/>
      <c r="LP10" s="10"/>
      <c r="LQ10" s="12"/>
      <c r="LR10" s="12"/>
      <c r="LS10" s="12"/>
      <c r="LT10" s="12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2"/>
      <c r="NC10" s="12"/>
      <c r="ND10" s="12"/>
      <c r="NE10" s="12"/>
      <c r="NF10" s="10"/>
      <c r="NG10" s="10"/>
      <c r="NH10" s="10"/>
      <c r="NI10" s="10"/>
      <c r="NJ10" s="10"/>
      <c r="NK10" s="10"/>
      <c r="NL10" s="12"/>
      <c r="NM10" s="12"/>
      <c r="NN10" s="12"/>
      <c r="NO10" s="12"/>
      <c r="NP10" s="10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5"/>
    </row>
    <row r="11" spans="1:401" ht="3.65" customHeight="1" thickTop="1" x14ac:dyDescent="0.65">
      <c r="B11" s="27"/>
      <c r="C11" s="796"/>
      <c r="D11" s="797"/>
      <c r="E11" s="797"/>
      <c r="F11" s="797"/>
      <c r="G11" s="797"/>
      <c r="H11" s="797"/>
      <c r="I11" s="797"/>
      <c r="J11" s="797"/>
      <c r="K11" s="797"/>
      <c r="L11" s="797"/>
      <c r="M11" s="797"/>
      <c r="N11" s="797"/>
      <c r="O11" s="797"/>
      <c r="P11" s="797"/>
      <c r="Q11" s="797"/>
      <c r="R11" s="797"/>
      <c r="S11" s="797"/>
      <c r="T11" s="974" t="s">
        <v>2</v>
      </c>
      <c r="U11" s="791"/>
      <c r="V11" s="791"/>
      <c r="W11" s="791"/>
      <c r="X11" s="791"/>
      <c r="Y11" s="791"/>
      <c r="Z11" s="791"/>
      <c r="AA11" s="791"/>
      <c r="AB11" s="791"/>
      <c r="AC11" s="791"/>
      <c r="AD11" s="791"/>
      <c r="AE11" s="791"/>
      <c r="AF11" s="791"/>
      <c r="AG11" s="791"/>
      <c r="AH11" s="791"/>
      <c r="AI11" s="791"/>
      <c r="AJ11" s="791"/>
      <c r="AK11" s="791"/>
      <c r="AL11" s="791"/>
      <c r="AM11" s="791"/>
      <c r="AN11" s="791"/>
      <c r="AO11" s="791"/>
      <c r="AP11" s="791"/>
      <c r="AQ11" s="791"/>
      <c r="AR11" s="791"/>
      <c r="AS11" s="791"/>
      <c r="AT11" s="791"/>
      <c r="AU11" s="791"/>
      <c r="AV11" s="791"/>
      <c r="AW11" s="791"/>
      <c r="AX11" s="791"/>
      <c r="AY11" s="791"/>
      <c r="AZ11" s="978" t="s">
        <v>3</v>
      </c>
      <c r="BA11" s="979"/>
      <c r="BB11" s="979"/>
      <c r="BC11" s="979"/>
      <c r="BD11" s="979"/>
      <c r="BE11" s="979"/>
      <c r="BF11" s="979"/>
      <c r="BG11" s="979"/>
      <c r="BH11" s="979"/>
      <c r="BI11" s="979"/>
      <c r="BJ11" s="979"/>
      <c r="BK11" s="979"/>
      <c r="BL11" s="979"/>
      <c r="BM11" s="979"/>
      <c r="BN11" s="979"/>
      <c r="BO11" s="979"/>
      <c r="BP11" s="979"/>
      <c r="BQ11" s="979"/>
      <c r="BR11" s="979"/>
      <c r="BS11" s="979"/>
      <c r="BT11" s="979"/>
      <c r="BU11" s="979"/>
      <c r="BV11" s="979"/>
      <c r="BW11" s="979"/>
      <c r="BX11" s="979"/>
      <c r="BY11" s="979"/>
      <c r="BZ11" s="979"/>
      <c r="CA11" s="979"/>
      <c r="CB11" s="979"/>
      <c r="CC11" s="979"/>
      <c r="CD11" s="979"/>
      <c r="CE11" s="980"/>
      <c r="CF11" s="791" t="s">
        <v>4</v>
      </c>
      <c r="CG11" s="791"/>
      <c r="CH11" s="791"/>
      <c r="CI11" s="791"/>
      <c r="CJ11" s="791"/>
      <c r="CK11" s="791"/>
      <c r="CL11" s="791"/>
      <c r="CM11" s="791"/>
      <c r="CN11" s="791"/>
      <c r="CO11" s="791"/>
      <c r="CP11" s="791"/>
      <c r="CQ11" s="791"/>
      <c r="CR11" s="791"/>
      <c r="CS11" s="791"/>
      <c r="CT11" s="791"/>
      <c r="CU11" s="791"/>
      <c r="CV11" s="791"/>
      <c r="CW11" s="791"/>
      <c r="CX11" s="791"/>
      <c r="CY11" s="791"/>
      <c r="CZ11" s="791"/>
      <c r="DA11" s="791"/>
      <c r="DB11" s="791"/>
      <c r="DC11" s="791"/>
      <c r="DD11" s="791"/>
      <c r="DE11" s="791"/>
      <c r="DF11" s="791"/>
      <c r="DG11" s="791"/>
      <c r="DH11" s="791"/>
      <c r="DI11" s="791"/>
      <c r="DJ11" s="791"/>
      <c r="DK11" s="791"/>
      <c r="DL11" s="791" t="s">
        <v>5</v>
      </c>
      <c r="DM11" s="791"/>
      <c r="DN11" s="791"/>
      <c r="DO11" s="791"/>
      <c r="DP11" s="791"/>
      <c r="DQ11" s="791"/>
      <c r="DR11" s="791"/>
      <c r="DS11" s="791"/>
      <c r="DT11" s="791"/>
      <c r="DU11" s="791"/>
      <c r="DV11" s="791"/>
      <c r="DW11" s="791"/>
      <c r="DX11" s="791"/>
      <c r="DY11" s="791"/>
      <c r="DZ11" s="791"/>
      <c r="EA11" s="791"/>
      <c r="EB11" s="791"/>
      <c r="EC11" s="791"/>
      <c r="ED11" s="791"/>
      <c r="EE11" s="791"/>
      <c r="EF11" s="791"/>
      <c r="EG11" s="791"/>
      <c r="EH11" s="791"/>
      <c r="EI11" s="791"/>
      <c r="EJ11" s="791"/>
      <c r="EK11" s="791"/>
      <c r="EL11" s="791"/>
      <c r="EM11" s="791"/>
      <c r="EN11" s="791"/>
      <c r="EO11" s="791"/>
      <c r="EP11" s="791"/>
      <c r="EQ11" s="791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  <c r="KR11" s="16"/>
      <c r="KS11" s="16"/>
      <c r="KT11" s="16"/>
      <c r="KU11" s="16"/>
      <c r="KV11" s="16"/>
      <c r="KW11" s="16"/>
      <c r="KX11" s="16"/>
      <c r="KY11" s="16"/>
      <c r="KZ11" s="16"/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6"/>
      <c r="LU11" s="16"/>
      <c r="LV11" s="16"/>
      <c r="LW11" s="16"/>
      <c r="LX11" s="16"/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6"/>
      <c r="MW11" s="16"/>
      <c r="MX11" s="16"/>
      <c r="MY11" s="16"/>
      <c r="MZ11" s="16"/>
      <c r="NA11" s="16"/>
      <c r="NB11" s="16"/>
      <c r="NC11" s="16"/>
      <c r="ND11" s="16"/>
      <c r="NE11" s="16"/>
      <c r="NF11" s="16"/>
      <c r="NG11" s="16"/>
      <c r="NH11" s="16"/>
      <c r="NI11" s="16"/>
      <c r="NJ11" s="16"/>
      <c r="NK11" s="16"/>
      <c r="NL11" s="16"/>
      <c r="NM11" s="16"/>
      <c r="NN11" s="16"/>
      <c r="NO11" s="16"/>
      <c r="NP11" s="16"/>
      <c r="NQ11" s="16"/>
      <c r="NR11" s="16"/>
      <c r="NS11" s="16"/>
      <c r="NT11" s="16"/>
      <c r="NU11" s="16"/>
      <c r="NV11" s="16"/>
      <c r="NW11" s="16"/>
      <c r="NX11" s="16"/>
      <c r="NY11" s="16"/>
      <c r="NZ11" s="16"/>
      <c r="OA11" s="16"/>
      <c r="OB11" s="16"/>
      <c r="OC11" s="16"/>
      <c r="OD11" s="16"/>
      <c r="OE11" s="16"/>
      <c r="OF11" s="16"/>
      <c r="OG11" s="16"/>
      <c r="OH11" s="16"/>
      <c r="OI11" s="16"/>
      <c r="OJ11" s="16"/>
      <c r="OK11" s="17"/>
    </row>
    <row r="12" spans="1:401" ht="3.65" customHeight="1" x14ac:dyDescent="0.65">
      <c r="B12" s="27"/>
      <c r="C12" s="796"/>
      <c r="D12" s="797"/>
      <c r="E12" s="797"/>
      <c r="F12" s="797"/>
      <c r="G12" s="797"/>
      <c r="H12" s="797"/>
      <c r="I12" s="797"/>
      <c r="J12" s="797"/>
      <c r="K12" s="797"/>
      <c r="L12" s="797"/>
      <c r="M12" s="797"/>
      <c r="N12" s="797"/>
      <c r="O12" s="797"/>
      <c r="P12" s="797"/>
      <c r="Q12" s="797"/>
      <c r="R12" s="797"/>
      <c r="S12" s="797"/>
      <c r="T12" s="975"/>
      <c r="U12" s="792"/>
      <c r="V12" s="792"/>
      <c r="W12" s="792"/>
      <c r="X12" s="792"/>
      <c r="Y12" s="792"/>
      <c r="Z12" s="792"/>
      <c r="AA12" s="792"/>
      <c r="AB12" s="792"/>
      <c r="AC12" s="792"/>
      <c r="AD12" s="792"/>
      <c r="AE12" s="792"/>
      <c r="AF12" s="792"/>
      <c r="AG12" s="792"/>
      <c r="AH12" s="792"/>
      <c r="AI12" s="792"/>
      <c r="AJ12" s="792"/>
      <c r="AK12" s="792"/>
      <c r="AL12" s="792"/>
      <c r="AM12" s="792"/>
      <c r="AN12" s="792"/>
      <c r="AO12" s="792"/>
      <c r="AP12" s="792"/>
      <c r="AQ12" s="792"/>
      <c r="AR12" s="792"/>
      <c r="AS12" s="792"/>
      <c r="AT12" s="792"/>
      <c r="AU12" s="792"/>
      <c r="AV12" s="792"/>
      <c r="AW12" s="792"/>
      <c r="AX12" s="792"/>
      <c r="AY12" s="792"/>
      <c r="AZ12" s="788"/>
      <c r="BA12" s="789"/>
      <c r="BB12" s="789"/>
      <c r="BC12" s="789"/>
      <c r="BD12" s="789"/>
      <c r="BE12" s="789"/>
      <c r="BF12" s="789"/>
      <c r="BG12" s="789"/>
      <c r="BH12" s="789"/>
      <c r="BI12" s="789"/>
      <c r="BJ12" s="789"/>
      <c r="BK12" s="789"/>
      <c r="BL12" s="789"/>
      <c r="BM12" s="789"/>
      <c r="BN12" s="789"/>
      <c r="BO12" s="789"/>
      <c r="BP12" s="789"/>
      <c r="BQ12" s="789"/>
      <c r="BR12" s="789"/>
      <c r="BS12" s="789"/>
      <c r="BT12" s="789"/>
      <c r="BU12" s="789"/>
      <c r="BV12" s="789"/>
      <c r="BW12" s="789"/>
      <c r="BX12" s="789"/>
      <c r="BY12" s="789"/>
      <c r="BZ12" s="789"/>
      <c r="CA12" s="789"/>
      <c r="CB12" s="789"/>
      <c r="CC12" s="789"/>
      <c r="CD12" s="789"/>
      <c r="CE12" s="790"/>
      <c r="CF12" s="792"/>
      <c r="CG12" s="792"/>
      <c r="CH12" s="792"/>
      <c r="CI12" s="792"/>
      <c r="CJ12" s="792"/>
      <c r="CK12" s="792"/>
      <c r="CL12" s="792"/>
      <c r="CM12" s="792"/>
      <c r="CN12" s="792"/>
      <c r="CO12" s="792"/>
      <c r="CP12" s="792"/>
      <c r="CQ12" s="792"/>
      <c r="CR12" s="792"/>
      <c r="CS12" s="792"/>
      <c r="CT12" s="792"/>
      <c r="CU12" s="792"/>
      <c r="CV12" s="792"/>
      <c r="CW12" s="792"/>
      <c r="CX12" s="792"/>
      <c r="CY12" s="792"/>
      <c r="CZ12" s="792"/>
      <c r="DA12" s="792"/>
      <c r="DB12" s="792"/>
      <c r="DC12" s="792"/>
      <c r="DD12" s="792"/>
      <c r="DE12" s="792"/>
      <c r="DF12" s="792"/>
      <c r="DG12" s="792"/>
      <c r="DH12" s="792"/>
      <c r="DI12" s="792"/>
      <c r="DJ12" s="792"/>
      <c r="DK12" s="792"/>
      <c r="DL12" s="792"/>
      <c r="DM12" s="792"/>
      <c r="DN12" s="792"/>
      <c r="DO12" s="792"/>
      <c r="DP12" s="792"/>
      <c r="DQ12" s="792"/>
      <c r="DR12" s="792"/>
      <c r="DS12" s="792"/>
      <c r="DT12" s="792"/>
      <c r="DU12" s="792"/>
      <c r="DV12" s="792"/>
      <c r="DW12" s="792"/>
      <c r="DX12" s="792"/>
      <c r="DY12" s="792"/>
      <c r="DZ12" s="792"/>
      <c r="EA12" s="792"/>
      <c r="EB12" s="792"/>
      <c r="EC12" s="792"/>
      <c r="ED12" s="792"/>
      <c r="EE12" s="792"/>
      <c r="EF12" s="792"/>
      <c r="EG12" s="792"/>
      <c r="EH12" s="792"/>
      <c r="EI12" s="792"/>
      <c r="EJ12" s="792"/>
      <c r="EK12" s="792"/>
      <c r="EL12" s="792"/>
      <c r="EM12" s="792"/>
      <c r="EN12" s="792"/>
      <c r="EO12" s="792"/>
      <c r="EP12" s="792"/>
      <c r="EQ12" s="792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8"/>
      <c r="NV12" s="18"/>
      <c r="NW12" s="18"/>
      <c r="NX12" s="18"/>
      <c r="NY12" s="18"/>
      <c r="NZ12" s="18"/>
      <c r="OA12" s="18"/>
      <c r="OB12" s="18"/>
      <c r="OC12" s="18"/>
      <c r="OD12" s="18"/>
      <c r="OE12" s="18"/>
      <c r="OF12" s="18"/>
      <c r="OG12" s="18"/>
      <c r="OH12" s="18"/>
      <c r="OI12" s="18"/>
      <c r="OJ12" s="18"/>
      <c r="OK12" s="19"/>
    </row>
    <row r="13" spans="1:401" ht="3.65" customHeight="1" x14ac:dyDescent="0.65">
      <c r="B13" s="27"/>
      <c r="C13" s="796"/>
      <c r="D13" s="797"/>
      <c r="E13" s="797"/>
      <c r="F13" s="797"/>
      <c r="G13" s="797"/>
      <c r="H13" s="797"/>
      <c r="I13" s="797"/>
      <c r="J13" s="797"/>
      <c r="K13" s="797"/>
      <c r="L13" s="797"/>
      <c r="M13" s="797"/>
      <c r="N13" s="797"/>
      <c r="O13" s="797"/>
      <c r="P13" s="797"/>
      <c r="Q13" s="797"/>
      <c r="R13" s="797"/>
      <c r="S13" s="797"/>
      <c r="T13" s="975"/>
      <c r="U13" s="792"/>
      <c r="V13" s="792"/>
      <c r="W13" s="792"/>
      <c r="X13" s="792"/>
      <c r="Y13" s="792"/>
      <c r="Z13" s="792"/>
      <c r="AA13" s="792"/>
      <c r="AB13" s="792"/>
      <c r="AC13" s="792"/>
      <c r="AD13" s="792"/>
      <c r="AE13" s="792"/>
      <c r="AF13" s="792"/>
      <c r="AG13" s="792"/>
      <c r="AH13" s="792"/>
      <c r="AI13" s="792"/>
      <c r="AJ13" s="792"/>
      <c r="AK13" s="792"/>
      <c r="AL13" s="792"/>
      <c r="AM13" s="792"/>
      <c r="AN13" s="792"/>
      <c r="AO13" s="792"/>
      <c r="AP13" s="792"/>
      <c r="AQ13" s="792"/>
      <c r="AR13" s="792"/>
      <c r="AS13" s="792"/>
      <c r="AT13" s="792"/>
      <c r="AU13" s="792"/>
      <c r="AV13" s="792"/>
      <c r="AW13" s="792"/>
      <c r="AX13" s="792"/>
      <c r="AY13" s="792"/>
      <c r="AZ13" s="788"/>
      <c r="BA13" s="789"/>
      <c r="BB13" s="789"/>
      <c r="BC13" s="789"/>
      <c r="BD13" s="789"/>
      <c r="BE13" s="789"/>
      <c r="BF13" s="789"/>
      <c r="BG13" s="789"/>
      <c r="BH13" s="789"/>
      <c r="BI13" s="789"/>
      <c r="BJ13" s="789"/>
      <c r="BK13" s="789"/>
      <c r="BL13" s="789"/>
      <c r="BM13" s="789"/>
      <c r="BN13" s="789"/>
      <c r="BO13" s="789"/>
      <c r="BP13" s="789"/>
      <c r="BQ13" s="789"/>
      <c r="BR13" s="789"/>
      <c r="BS13" s="789"/>
      <c r="BT13" s="789"/>
      <c r="BU13" s="789"/>
      <c r="BV13" s="789"/>
      <c r="BW13" s="789"/>
      <c r="BX13" s="789"/>
      <c r="BY13" s="789"/>
      <c r="BZ13" s="789"/>
      <c r="CA13" s="789"/>
      <c r="CB13" s="789"/>
      <c r="CC13" s="789"/>
      <c r="CD13" s="789"/>
      <c r="CE13" s="790"/>
      <c r="CF13" s="792"/>
      <c r="CG13" s="792"/>
      <c r="CH13" s="792"/>
      <c r="CI13" s="792"/>
      <c r="CJ13" s="792"/>
      <c r="CK13" s="792"/>
      <c r="CL13" s="792"/>
      <c r="CM13" s="792"/>
      <c r="CN13" s="792"/>
      <c r="CO13" s="792"/>
      <c r="CP13" s="792"/>
      <c r="CQ13" s="792"/>
      <c r="CR13" s="792"/>
      <c r="CS13" s="792"/>
      <c r="CT13" s="792"/>
      <c r="CU13" s="792"/>
      <c r="CV13" s="792"/>
      <c r="CW13" s="792"/>
      <c r="CX13" s="792"/>
      <c r="CY13" s="792"/>
      <c r="CZ13" s="792"/>
      <c r="DA13" s="792"/>
      <c r="DB13" s="792"/>
      <c r="DC13" s="792"/>
      <c r="DD13" s="792"/>
      <c r="DE13" s="792"/>
      <c r="DF13" s="792"/>
      <c r="DG13" s="792"/>
      <c r="DH13" s="792"/>
      <c r="DI13" s="792"/>
      <c r="DJ13" s="792"/>
      <c r="DK13" s="792"/>
      <c r="DL13" s="792"/>
      <c r="DM13" s="792"/>
      <c r="DN13" s="792"/>
      <c r="DO13" s="792"/>
      <c r="DP13" s="792"/>
      <c r="DQ13" s="792"/>
      <c r="DR13" s="792"/>
      <c r="DS13" s="792"/>
      <c r="DT13" s="792"/>
      <c r="DU13" s="792"/>
      <c r="DV13" s="792"/>
      <c r="DW13" s="792"/>
      <c r="DX13" s="792"/>
      <c r="DY13" s="792"/>
      <c r="DZ13" s="792"/>
      <c r="EA13" s="792"/>
      <c r="EB13" s="792"/>
      <c r="EC13" s="792"/>
      <c r="ED13" s="792"/>
      <c r="EE13" s="792"/>
      <c r="EF13" s="792"/>
      <c r="EG13" s="792"/>
      <c r="EH13" s="792"/>
      <c r="EI13" s="792"/>
      <c r="EJ13" s="792"/>
      <c r="EK13" s="792"/>
      <c r="EL13" s="792"/>
      <c r="EM13" s="792"/>
      <c r="EN13" s="792"/>
      <c r="EO13" s="792"/>
      <c r="EP13" s="792"/>
      <c r="EQ13" s="792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8"/>
      <c r="LR13" s="18"/>
      <c r="LS13" s="18"/>
      <c r="LT13" s="18"/>
      <c r="LU13" s="18"/>
      <c r="LV13" s="18"/>
      <c r="LW13" s="18"/>
      <c r="LX13" s="18"/>
      <c r="LY13" s="18"/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8"/>
      <c r="NV13" s="18"/>
      <c r="NW13" s="18"/>
      <c r="NX13" s="18"/>
      <c r="NY13" s="18"/>
      <c r="NZ13" s="18"/>
      <c r="OA13" s="18"/>
      <c r="OB13" s="18"/>
      <c r="OC13" s="18"/>
      <c r="OD13" s="18"/>
      <c r="OE13" s="18"/>
      <c r="OF13" s="18"/>
      <c r="OG13" s="18"/>
      <c r="OH13" s="18"/>
      <c r="OI13" s="18"/>
      <c r="OJ13" s="18"/>
      <c r="OK13" s="19"/>
    </row>
    <row r="14" spans="1:401" ht="3.65" customHeight="1" x14ac:dyDescent="0.65">
      <c r="B14" s="27"/>
      <c r="C14" s="796"/>
      <c r="D14" s="797"/>
      <c r="E14" s="797"/>
      <c r="F14" s="797"/>
      <c r="G14" s="797"/>
      <c r="H14" s="797"/>
      <c r="I14" s="797"/>
      <c r="J14" s="797"/>
      <c r="K14" s="797"/>
      <c r="L14" s="797"/>
      <c r="M14" s="797"/>
      <c r="N14" s="797"/>
      <c r="O14" s="797"/>
      <c r="P14" s="797"/>
      <c r="Q14" s="797"/>
      <c r="R14" s="797"/>
      <c r="S14" s="797"/>
      <c r="T14" s="975"/>
      <c r="U14" s="792"/>
      <c r="V14" s="792"/>
      <c r="W14" s="792"/>
      <c r="X14" s="792"/>
      <c r="Y14" s="792"/>
      <c r="Z14" s="792"/>
      <c r="AA14" s="792"/>
      <c r="AB14" s="792"/>
      <c r="AC14" s="792"/>
      <c r="AD14" s="792"/>
      <c r="AE14" s="792"/>
      <c r="AF14" s="792"/>
      <c r="AG14" s="792"/>
      <c r="AH14" s="792"/>
      <c r="AI14" s="792"/>
      <c r="AJ14" s="792"/>
      <c r="AK14" s="792"/>
      <c r="AL14" s="792"/>
      <c r="AM14" s="792"/>
      <c r="AN14" s="792"/>
      <c r="AO14" s="792"/>
      <c r="AP14" s="792"/>
      <c r="AQ14" s="792"/>
      <c r="AR14" s="792"/>
      <c r="AS14" s="792"/>
      <c r="AT14" s="792"/>
      <c r="AU14" s="792"/>
      <c r="AV14" s="792"/>
      <c r="AW14" s="792"/>
      <c r="AX14" s="792"/>
      <c r="AY14" s="792"/>
      <c r="AZ14" s="788"/>
      <c r="BA14" s="789"/>
      <c r="BB14" s="789"/>
      <c r="BC14" s="789"/>
      <c r="BD14" s="789"/>
      <c r="BE14" s="789"/>
      <c r="BF14" s="789"/>
      <c r="BG14" s="789"/>
      <c r="BH14" s="789"/>
      <c r="BI14" s="789"/>
      <c r="BJ14" s="789"/>
      <c r="BK14" s="789"/>
      <c r="BL14" s="789"/>
      <c r="BM14" s="789"/>
      <c r="BN14" s="789"/>
      <c r="BO14" s="789"/>
      <c r="BP14" s="789"/>
      <c r="BQ14" s="789"/>
      <c r="BR14" s="789"/>
      <c r="BS14" s="789"/>
      <c r="BT14" s="789"/>
      <c r="BU14" s="789"/>
      <c r="BV14" s="789"/>
      <c r="BW14" s="789"/>
      <c r="BX14" s="789"/>
      <c r="BY14" s="789"/>
      <c r="BZ14" s="789"/>
      <c r="CA14" s="789"/>
      <c r="CB14" s="789"/>
      <c r="CC14" s="789"/>
      <c r="CD14" s="789"/>
      <c r="CE14" s="790"/>
      <c r="CF14" s="792"/>
      <c r="CG14" s="792"/>
      <c r="CH14" s="792"/>
      <c r="CI14" s="792"/>
      <c r="CJ14" s="792"/>
      <c r="CK14" s="792"/>
      <c r="CL14" s="792"/>
      <c r="CM14" s="792"/>
      <c r="CN14" s="792"/>
      <c r="CO14" s="792"/>
      <c r="CP14" s="792"/>
      <c r="CQ14" s="792"/>
      <c r="CR14" s="792"/>
      <c r="CS14" s="792"/>
      <c r="CT14" s="792"/>
      <c r="CU14" s="792"/>
      <c r="CV14" s="792"/>
      <c r="CW14" s="792"/>
      <c r="CX14" s="792"/>
      <c r="CY14" s="792"/>
      <c r="CZ14" s="792"/>
      <c r="DA14" s="792"/>
      <c r="DB14" s="792"/>
      <c r="DC14" s="792"/>
      <c r="DD14" s="792"/>
      <c r="DE14" s="792"/>
      <c r="DF14" s="792"/>
      <c r="DG14" s="792"/>
      <c r="DH14" s="792"/>
      <c r="DI14" s="792"/>
      <c r="DJ14" s="792"/>
      <c r="DK14" s="792"/>
      <c r="DL14" s="792"/>
      <c r="DM14" s="792"/>
      <c r="DN14" s="792"/>
      <c r="DO14" s="792"/>
      <c r="DP14" s="792"/>
      <c r="DQ14" s="792"/>
      <c r="DR14" s="792"/>
      <c r="DS14" s="792"/>
      <c r="DT14" s="792"/>
      <c r="DU14" s="792"/>
      <c r="DV14" s="792"/>
      <c r="DW14" s="792"/>
      <c r="DX14" s="792"/>
      <c r="DY14" s="792"/>
      <c r="DZ14" s="792"/>
      <c r="EA14" s="792"/>
      <c r="EB14" s="792"/>
      <c r="EC14" s="792"/>
      <c r="ED14" s="792"/>
      <c r="EE14" s="792"/>
      <c r="EF14" s="792"/>
      <c r="EG14" s="792"/>
      <c r="EH14" s="792"/>
      <c r="EI14" s="792"/>
      <c r="EJ14" s="792"/>
      <c r="EK14" s="792"/>
      <c r="EL14" s="792"/>
      <c r="EM14" s="792"/>
      <c r="EN14" s="792"/>
      <c r="EO14" s="792"/>
      <c r="EP14" s="792"/>
      <c r="EQ14" s="792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8"/>
      <c r="LR14" s="18"/>
      <c r="LS14" s="18"/>
      <c r="LT14" s="18"/>
      <c r="LU14" s="18"/>
      <c r="LV14" s="18"/>
      <c r="LW14" s="18"/>
      <c r="LX14" s="18"/>
      <c r="LY14" s="18"/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8"/>
      <c r="NV14" s="18"/>
      <c r="NW14" s="18"/>
      <c r="NX14" s="18"/>
      <c r="NY14" s="18"/>
      <c r="NZ14" s="18"/>
      <c r="OA14" s="18"/>
      <c r="OB14" s="18"/>
      <c r="OC14" s="18"/>
      <c r="OD14" s="18"/>
      <c r="OE14" s="18"/>
      <c r="OF14" s="18"/>
      <c r="OG14" s="18"/>
      <c r="OH14" s="18"/>
      <c r="OI14" s="18"/>
      <c r="OJ14" s="18"/>
      <c r="OK14" s="19"/>
    </row>
    <row r="15" spans="1:401" ht="3.65" customHeight="1" x14ac:dyDescent="0.65">
      <c r="B15" s="27"/>
      <c r="C15" s="796"/>
      <c r="D15" s="797"/>
      <c r="E15" s="797"/>
      <c r="F15" s="797"/>
      <c r="G15" s="797"/>
      <c r="H15" s="797"/>
      <c r="I15" s="797"/>
      <c r="J15" s="797"/>
      <c r="K15" s="797"/>
      <c r="L15" s="797"/>
      <c r="M15" s="797"/>
      <c r="N15" s="797"/>
      <c r="O15" s="797"/>
      <c r="P15" s="797"/>
      <c r="Q15" s="797"/>
      <c r="R15" s="797"/>
      <c r="S15" s="797"/>
      <c r="T15" s="975"/>
      <c r="U15" s="792"/>
      <c r="V15" s="792"/>
      <c r="W15" s="792"/>
      <c r="X15" s="792"/>
      <c r="Y15" s="792"/>
      <c r="Z15" s="792"/>
      <c r="AA15" s="792"/>
      <c r="AB15" s="792"/>
      <c r="AC15" s="792"/>
      <c r="AD15" s="792"/>
      <c r="AE15" s="792"/>
      <c r="AF15" s="792"/>
      <c r="AG15" s="792"/>
      <c r="AH15" s="792"/>
      <c r="AI15" s="792"/>
      <c r="AJ15" s="792"/>
      <c r="AK15" s="792"/>
      <c r="AL15" s="792"/>
      <c r="AM15" s="792"/>
      <c r="AN15" s="792"/>
      <c r="AO15" s="792"/>
      <c r="AP15" s="792"/>
      <c r="AQ15" s="792"/>
      <c r="AR15" s="792"/>
      <c r="AS15" s="792"/>
      <c r="AT15" s="792"/>
      <c r="AU15" s="792"/>
      <c r="AV15" s="792"/>
      <c r="AW15" s="792"/>
      <c r="AX15" s="792"/>
      <c r="AY15" s="792"/>
      <c r="AZ15" s="788"/>
      <c r="BA15" s="789"/>
      <c r="BB15" s="789"/>
      <c r="BC15" s="789"/>
      <c r="BD15" s="789"/>
      <c r="BE15" s="789"/>
      <c r="BF15" s="789"/>
      <c r="BG15" s="789"/>
      <c r="BH15" s="789"/>
      <c r="BI15" s="789"/>
      <c r="BJ15" s="789"/>
      <c r="BK15" s="789"/>
      <c r="BL15" s="789"/>
      <c r="BM15" s="789"/>
      <c r="BN15" s="789"/>
      <c r="BO15" s="789"/>
      <c r="BP15" s="789"/>
      <c r="BQ15" s="789"/>
      <c r="BR15" s="789"/>
      <c r="BS15" s="789"/>
      <c r="BT15" s="789"/>
      <c r="BU15" s="789"/>
      <c r="BV15" s="789"/>
      <c r="BW15" s="789"/>
      <c r="BX15" s="789"/>
      <c r="BY15" s="789"/>
      <c r="BZ15" s="789"/>
      <c r="CA15" s="789"/>
      <c r="CB15" s="789"/>
      <c r="CC15" s="789"/>
      <c r="CD15" s="789"/>
      <c r="CE15" s="790"/>
      <c r="CF15" s="792"/>
      <c r="CG15" s="792"/>
      <c r="CH15" s="792"/>
      <c r="CI15" s="792"/>
      <c r="CJ15" s="792"/>
      <c r="CK15" s="792"/>
      <c r="CL15" s="792"/>
      <c r="CM15" s="792"/>
      <c r="CN15" s="792"/>
      <c r="CO15" s="792"/>
      <c r="CP15" s="792"/>
      <c r="CQ15" s="792"/>
      <c r="CR15" s="792"/>
      <c r="CS15" s="792"/>
      <c r="CT15" s="792"/>
      <c r="CU15" s="792"/>
      <c r="CV15" s="792"/>
      <c r="CW15" s="792"/>
      <c r="CX15" s="792"/>
      <c r="CY15" s="792"/>
      <c r="CZ15" s="792"/>
      <c r="DA15" s="792"/>
      <c r="DB15" s="792"/>
      <c r="DC15" s="792"/>
      <c r="DD15" s="792"/>
      <c r="DE15" s="792"/>
      <c r="DF15" s="792"/>
      <c r="DG15" s="792"/>
      <c r="DH15" s="792"/>
      <c r="DI15" s="792"/>
      <c r="DJ15" s="792"/>
      <c r="DK15" s="792"/>
      <c r="DL15" s="792"/>
      <c r="DM15" s="792"/>
      <c r="DN15" s="792"/>
      <c r="DO15" s="792"/>
      <c r="DP15" s="792"/>
      <c r="DQ15" s="792"/>
      <c r="DR15" s="792"/>
      <c r="DS15" s="792"/>
      <c r="DT15" s="792"/>
      <c r="DU15" s="792"/>
      <c r="DV15" s="792"/>
      <c r="DW15" s="792"/>
      <c r="DX15" s="792"/>
      <c r="DY15" s="792"/>
      <c r="DZ15" s="792"/>
      <c r="EA15" s="792"/>
      <c r="EB15" s="792"/>
      <c r="EC15" s="792"/>
      <c r="ED15" s="792"/>
      <c r="EE15" s="792"/>
      <c r="EF15" s="792"/>
      <c r="EG15" s="792"/>
      <c r="EH15" s="792"/>
      <c r="EI15" s="792"/>
      <c r="EJ15" s="792"/>
      <c r="EK15" s="792"/>
      <c r="EL15" s="792"/>
      <c r="EM15" s="792"/>
      <c r="EN15" s="792"/>
      <c r="EO15" s="792"/>
      <c r="EP15" s="792"/>
      <c r="EQ15" s="792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8"/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8"/>
      <c r="NV15" s="18"/>
      <c r="NW15" s="18"/>
      <c r="NX15" s="18"/>
      <c r="NY15" s="18"/>
      <c r="NZ15" s="18"/>
      <c r="OA15" s="18"/>
      <c r="OB15" s="18"/>
      <c r="OC15" s="18"/>
      <c r="OD15" s="18"/>
      <c r="OE15" s="18"/>
      <c r="OF15" s="18"/>
      <c r="OG15" s="18"/>
      <c r="OH15" s="18"/>
      <c r="OI15" s="18"/>
      <c r="OJ15" s="18"/>
      <c r="OK15" s="19"/>
    </row>
    <row r="16" spans="1:401" ht="3.65" customHeight="1" thickBot="1" x14ac:dyDescent="0.7">
      <c r="B16" s="27"/>
      <c r="C16" s="798"/>
      <c r="D16" s="799"/>
      <c r="E16" s="799"/>
      <c r="F16" s="799"/>
      <c r="G16" s="799"/>
      <c r="H16" s="799"/>
      <c r="I16" s="799"/>
      <c r="J16" s="799"/>
      <c r="K16" s="799"/>
      <c r="L16" s="799"/>
      <c r="M16" s="799"/>
      <c r="N16" s="799"/>
      <c r="O16" s="799"/>
      <c r="P16" s="799"/>
      <c r="Q16" s="799"/>
      <c r="R16" s="799"/>
      <c r="S16" s="799"/>
      <c r="T16" s="976"/>
      <c r="U16" s="977"/>
      <c r="V16" s="977"/>
      <c r="W16" s="977"/>
      <c r="X16" s="977"/>
      <c r="Y16" s="977"/>
      <c r="Z16" s="977"/>
      <c r="AA16" s="977"/>
      <c r="AB16" s="977"/>
      <c r="AC16" s="977"/>
      <c r="AD16" s="977"/>
      <c r="AE16" s="977"/>
      <c r="AF16" s="977"/>
      <c r="AG16" s="977"/>
      <c r="AH16" s="977"/>
      <c r="AI16" s="977"/>
      <c r="AJ16" s="977"/>
      <c r="AK16" s="977"/>
      <c r="AL16" s="977"/>
      <c r="AM16" s="977"/>
      <c r="AN16" s="977"/>
      <c r="AO16" s="977"/>
      <c r="AP16" s="977"/>
      <c r="AQ16" s="977"/>
      <c r="AR16" s="977"/>
      <c r="AS16" s="977"/>
      <c r="AT16" s="977"/>
      <c r="AU16" s="977"/>
      <c r="AV16" s="977"/>
      <c r="AW16" s="977"/>
      <c r="AX16" s="977"/>
      <c r="AY16" s="977"/>
      <c r="AZ16" s="788"/>
      <c r="BA16" s="789"/>
      <c r="BB16" s="789"/>
      <c r="BC16" s="789"/>
      <c r="BD16" s="789"/>
      <c r="BE16" s="789"/>
      <c r="BF16" s="789"/>
      <c r="BG16" s="789"/>
      <c r="BH16" s="789"/>
      <c r="BI16" s="789"/>
      <c r="BJ16" s="789"/>
      <c r="BK16" s="789"/>
      <c r="BL16" s="789"/>
      <c r="BM16" s="789"/>
      <c r="BN16" s="789"/>
      <c r="BO16" s="789"/>
      <c r="BP16" s="789"/>
      <c r="BQ16" s="789"/>
      <c r="BR16" s="789"/>
      <c r="BS16" s="789"/>
      <c r="BT16" s="789"/>
      <c r="BU16" s="789"/>
      <c r="BV16" s="789"/>
      <c r="BW16" s="789"/>
      <c r="BX16" s="789"/>
      <c r="BY16" s="789"/>
      <c r="BZ16" s="789"/>
      <c r="CA16" s="789"/>
      <c r="CB16" s="789"/>
      <c r="CC16" s="789"/>
      <c r="CD16" s="789"/>
      <c r="CE16" s="790"/>
      <c r="CF16" s="792"/>
      <c r="CG16" s="792"/>
      <c r="CH16" s="792"/>
      <c r="CI16" s="792"/>
      <c r="CJ16" s="792"/>
      <c r="CK16" s="792"/>
      <c r="CL16" s="792"/>
      <c r="CM16" s="792"/>
      <c r="CN16" s="792"/>
      <c r="CO16" s="792"/>
      <c r="CP16" s="792"/>
      <c r="CQ16" s="792"/>
      <c r="CR16" s="792"/>
      <c r="CS16" s="792"/>
      <c r="CT16" s="792"/>
      <c r="CU16" s="792"/>
      <c r="CV16" s="792"/>
      <c r="CW16" s="792"/>
      <c r="CX16" s="792"/>
      <c r="CY16" s="792"/>
      <c r="CZ16" s="792"/>
      <c r="DA16" s="792"/>
      <c r="DB16" s="792"/>
      <c r="DC16" s="792"/>
      <c r="DD16" s="792"/>
      <c r="DE16" s="792"/>
      <c r="DF16" s="792"/>
      <c r="DG16" s="792"/>
      <c r="DH16" s="792"/>
      <c r="DI16" s="792"/>
      <c r="DJ16" s="792"/>
      <c r="DK16" s="792"/>
      <c r="DL16" s="792"/>
      <c r="DM16" s="792"/>
      <c r="DN16" s="792"/>
      <c r="DO16" s="792"/>
      <c r="DP16" s="792"/>
      <c r="DQ16" s="792"/>
      <c r="DR16" s="792"/>
      <c r="DS16" s="792"/>
      <c r="DT16" s="792"/>
      <c r="DU16" s="792"/>
      <c r="DV16" s="792"/>
      <c r="DW16" s="792"/>
      <c r="DX16" s="792"/>
      <c r="DY16" s="792"/>
      <c r="DZ16" s="792"/>
      <c r="EA16" s="792"/>
      <c r="EB16" s="792"/>
      <c r="EC16" s="792"/>
      <c r="ED16" s="792"/>
      <c r="EE16" s="792"/>
      <c r="EF16" s="792"/>
      <c r="EG16" s="792"/>
      <c r="EH16" s="792"/>
      <c r="EI16" s="792"/>
      <c r="EJ16" s="792"/>
      <c r="EK16" s="792"/>
      <c r="EL16" s="792"/>
      <c r="EM16" s="792"/>
      <c r="EN16" s="792"/>
      <c r="EO16" s="792"/>
      <c r="EP16" s="792"/>
      <c r="EQ16" s="792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  <c r="NK16" s="20"/>
      <c r="NL16" s="20"/>
      <c r="NM16" s="20"/>
      <c r="NN16" s="20"/>
      <c r="NO16" s="20"/>
      <c r="NP16" s="20"/>
      <c r="NQ16" s="20"/>
      <c r="NR16" s="20"/>
      <c r="NS16" s="20"/>
      <c r="NT16" s="20"/>
      <c r="NU16" s="20"/>
      <c r="NV16" s="20"/>
      <c r="NW16" s="20"/>
      <c r="NX16" s="20"/>
      <c r="NY16" s="20"/>
      <c r="NZ16" s="20"/>
      <c r="OA16" s="20"/>
      <c r="OB16" s="20"/>
      <c r="OC16" s="20"/>
      <c r="OD16" s="20"/>
      <c r="OE16" s="20"/>
      <c r="OF16" s="20"/>
      <c r="OG16" s="20"/>
      <c r="OH16" s="20"/>
      <c r="OI16" s="20"/>
      <c r="OJ16" s="20"/>
      <c r="OK16" s="21"/>
    </row>
    <row r="17" spans="2:401" ht="3.65" customHeight="1" thickTop="1" x14ac:dyDescent="0.65">
      <c r="B17" s="22"/>
      <c r="C17" s="23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24"/>
      <c r="GG17" s="24"/>
      <c r="GH17" s="24"/>
      <c r="GI17" s="24"/>
      <c r="GJ17" s="24"/>
      <c r="GK17" s="24"/>
      <c r="GL17" s="24"/>
      <c r="GM17" s="24"/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24"/>
      <c r="IV17" s="24"/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24"/>
      <c r="JR17" s="24"/>
      <c r="JS17" s="24"/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24"/>
      <c r="KO17" s="24"/>
      <c r="KP17" s="24"/>
      <c r="KQ17" s="24"/>
      <c r="KR17" s="24"/>
      <c r="KS17" s="24"/>
      <c r="KT17" s="24"/>
      <c r="KU17" s="24"/>
      <c r="KV17" s="24"/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24"/>
      <c r="MS17" s="24"/>
      <c r="MT17" s="24"/>
      <c r="MU17" s="24"/>
      <c r="MV17" s="24"/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24"/>
      <c r="NR17" s="24"/>
      <c r="NS17" s="24"/>
      <c r="NT17" s="24"/>
      <c r="NU17" s="24"/>
      <c r="NV17" s="24"/>
      <c r="NW17" s="24"/>
      <c r="NX17" s="24"/>
      <c r="NY17" s="24"/>
      <c r="NZ17" s="24"/>
      <c r="OA17" s="24"/>
      <c r="OB17" s="24"/>
      <c r="OC17" s="24"/>
      <c r="OD17" s="24"/>
      <c r="OE17" s="24"/>
      <c r="OF17" s="24"/>
      <c r="OG17" s="24"/>
      <c r="OH17" s="24"/>
      <c r="OI17" s="24"/>
      <c r="OJ17" s="24"/>
      <c r="OK17" s="26"/>
    </row>
    <row r="18" spans="2:401" ht="3.65" customHeight="1" x14ac:dyDescent="0.65">
      <c r="B18" s="27"/>
      <c r="C18" s="28"/>
      <c r="D18" s="981"/>
      <c r="E18" s="981"/>
      <c r="F18" s="981"/>
      <c r="G18" s="981"/>
      <c r="H18" s="981"/>
      <c r="I18" s="981"/>
      <c r="J18" s="981"/>
      <c r="K18" s="981"/>
      <c r="L18" s="981"/>
      <c r="M18" s="981"/>
      <c r="N18" s="981"/>
      <c r="O18" s="981"/>
      <c r="P18" s="981"/>
      <c r="Q18" s="981"/>
      <c r="R18" s="981"/>
      <c r="S18" s="981"/>
      <c r="T18" s="981"/>
      <c r="U18" s="981"/>
      <c r="V18" s="981"/>
      <c r="W18" s="981"/>
      <c r="X18" s="981"/>
      <c r="Y18" s="981"/>
      <c r="Z18" s="981"/>
      <c r="AA18" s="981"/>
      <c r="AB18" s="981"/>
      <c r="AC18" s="981"/>
      <c r="AD18" s="981"/>
      <c r="AE18" s="981"/>
      <c r="AF18" s="981"/>
      <c r="AG18" s="981"/>
      <c r="AH18" s="981"/>
      <c r="AI18" s="981"/>
      <c r="AJ18" s="981"/>
      <c r="AK18" s="981"/>
      <c r="AL18" s="981"/>
      <c r="AM18" s="981"/>
      <c r="AN18" s="981"/>
      <c r="AO18" s="981"/>
      <c r="AP18" s="981"/>
      <c r="AQ18" s="981"/>
      <c r="AR18" s="981"/>
      <c r="AS18" s="981"/>
      <c r="AT18" s="981"/>
      <c r="AU18" s="981"/>
      <c r="AV18" s="981"/>
      <c r="AW18" s="981"/>
      <c r="AX18" s="981"/>
      <c r="AY18" s="982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30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31"/>
    </row>
    <row r="19" spans="2:401" ht="3.65" customHeight="1" thickBot="1" x14ac:dyDescent="0.7">
      <c r="B19" s="27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</row>
    <row r="20" spans="2:401" ht="3.65" customHeight="1" thickTop="1" x14ac:dyDescent="0.65">
      <c r="B20" s="27"/>
      <c r="C20" s="28"/>
      <c r="D20" s="710" t="s">
        <v>6</v>
      </c>
      <c r="E20" s="710"/>
      <c r="F20" s="710"/>
      <c r="G20" s="710"/>
      <c r="H20" s="710"/>
      <c r="I20" s="710"/>
      <c r="J20" s="710"/>
      <c r="K20" s="710"/>
      <c r="L20" s="710"/>
      <c r="M20" s="710"/>
      <c r="N20" s="710"/>
      <c r="O20" s="710"/>
      <c r="P20" s="710"/>
      <c r="Q20" s="710"/>
      <c r="R20" s="710"/>
      <c r="S20" s="710"/>
      <c r="T20" s="710"/>
      <c r="U20" s="710"/>
      <c r="V20" s="710"/>
      <c r="W20" s="710"/>
      <c r="X20" s="710"/>
      <c r="Y20" s="710"/>
      <c r="Z20" s="710"/>
      <c r="AA20" s="710"/>
      <c r="AB20" s="710"/>
      <c r="AC20" s="710"/>
      <c r="AD20" s="710"/>
      <c r="AE20" s="710"/>
      <c r="AF20" s="710"/>
      <c r="AG20" s="710"/>
      <c r="AH20" s="710"/>
      <c r="AI20" s="710"/>
      <c r="AJ20" s="710"/>
      <c r="AK20" s="710"/>
      <c r="AL20" s="710"/>
      <c r="AM20" s="710"/>
      <c r="AN20" s="710"/>
      <c r="AO20" s="710"/>
      <c r="AP20" s="710"/>
      <c r="AQ20" s="710"/>
      <c r="AR20" s="710"/>
      <c r="AS20" s="710"/>
      <c r="AT20" s="710"/>
      <c r="AU20" s="710"/>
      <c r="AV20" s="710"/>
      <c r="AW20" s="710"/>
      <c r="AX20" s="710"/>
      <c r="AY20" s="33"/>
      <c r="AZ20" s="34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35"/>
      <c r="KV20" s="35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5"/>
      <c r="NK20" s="35"/>
      <c r="NL20" s="35"/>
      <c r="NM20" s="35"/>
      <c r="NN20" s="35"/>
      <c r="NO20" s="35"/>
      <c r="NP20" s="35"/>
      <c r="NQ20" s="35"/>
      <c r="NR20" s="35"/>
      <c r="NS20" s="35"/>
      <c r="NT20" s="35"/>
      <c r="NU20" s="35"/>
      <c r="NV20" s="35"/>
      <c r="NW20" s="35"/>
      <c r="NX20" s="35"/>
      <c r="NY20" s="35"/>
      <c r="NZ20" s="35"/>
      <c r="OA20" s="35"/>
      <c r="OB20" s="35"/>
      <c r="OC20" s="35"/>
      <c r="OD20" s="35"/>
      <c r="OE20" s="35"/>
      <c r="OF20" s="35"/>
      <c r="OG20" s="35"/>
      <c r="OH20" s="35"/>
      <c r="OI20" s="35"/>
      <c r="OJ20" s="35"/>
      <c r="OK20" s="35"/>
    </row>
    <row r="21" spans="2:401" ht="3.65" customHeight="1" x14ac:dyDescent="0.65">
      <c r="B21" s="27"/>
      <c r="C21" s="28"/>
      <c r="D21" s="710"/>
      <c r="E21" s="710"/>
      <c r="F21" s="710"/>
      <c r="G21" s="710"/>
      <c r="H21" s="710"/>
      <c r="I21" s="710"/>
      <c r="J21" s="710"/>
      <c r="K21" s="710"/>
      <c r="L21" s="710"/>
      <c r="M21" s="710"/>
      <c r="N21" s="710"/>
      <c r="O21" s="710"/>
      <c r="P21" s="710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  <c r="AB21" s="710"/>
      <c r="AC21" s="710"/>
      <c r="AD21" s="710"/>
      <c r="AE21" s="710"/>
      <c r="AF21" s="710"/>
      <c r="AG21" s="710"/>
      <c r="AH21" s="710"/>
      <c r="AI21" s="710"/>
      <c r="AJ21" s="710"/>
      <c r="AK21" s="710"/>
      <c r="AL21" s="710"/>
      <c r="AM21" s="710"/>
      <c r="AN21" s="710"/>
      <c r="AO21" s="710"/>
      <c r="AP21" s="710"/>
      <c r="AQ21" s="710"/>
      <c r="AR21" s="710"/>
      <c r="AS21" s="710"/>
      <c r="AT21" s="710"/>
      <c r="AU21" s="710"/>
      <c r="AV21" s="710"/>
      <c r="AW21" s="710"/>
      <c r="AX21" s="710"/>
      <c r="AY21" s="33"/>
      <c r="AZ21" s="37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983"/>
      <c r="BL21" s="983"/>
      <c r="BM21" s="983"/>
      <c r="BN21" s="983"/>
      <c r="BO21" s="983"/>
      <c r="BP21" s="983"/>
      <c r="BQ21" s="983"/>
      <c r="BR21" s="983"/>
      <c r="BS21" s="983"/>
      <c r="BT21" s="983"/>
      <c r="BU21" s="983"/>
      <c r="BV21" s="983"/>
      <c r="BW21" s="983"/>
      <c r="BX21" s="983"/>
      <c r="BY21" s="983"/>
      <c r="BZ21" s="983"/>
      <c r="CA21" s="983"/>
      <c r="CB21" s="983"/>
      <c r="CC21" s="983"/>
      <c r="CD21" s="983"/>
      <c r="CE21" s="983"/>
      <c r="CF21" s="983"/>
      <c r="CG21" s="983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983"/>
      <c r="CT21" s="983"/>
      <c r="CU21" s="983"/>
      <c r="CV21" s="983"/>
      <c r="CW21" s="983"/>
      <c r="CX21" s="983"/>
      <c r="CY21" s="983"/>
      <c r="CZ21" s="983"/>
      <c r="DA21" s="983"/>
      <c r="DB21" s="983"/>
      <c r="DC21" s="983"/>
      <c r="DD21" s="983"/>
      <c r="DE21" s="983"/>
      <c r="DF21" s="983"/>
      <c r="DG21" s="983"/>
      <c r="DH21" s="983"/>
      <c r="DI21" s="983"/>
      <c r="DJ21" s="983"/>
      <c r="DK21" s="983"/>
      <c r="DL21" s="983"/>
      <c r="DM21" s="983"/>
      <c r="DN21" s="983"/>
      <c r="DO21" s="983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983"/>
      <c r="EB21" s="983"/>
      <c r="EC21" s="983"/>
      <c r="ED21" s="983"/>
      <c r="EE21" s="983"/>
      <c r="EF21" s="983"/>
      <c r="EG21" s="983"/>
      <c r="EH21" s="983"/>
      <c r="EI21" s="983"/>
      <c r="EJ21" s="983"/>
      <c r="EK21" s="983"/>
      <c r="EL21" s="983"/>
      <c r="EM21" s="983"/>
      <c r="EN21" s="983"/>
      <c r="EO21" s="983"/>
      <c r="EP21" s="983"/>
      <c r="EQ21" s="983"/>
      <c r="ER21" s="983"/>
      <c r="ES21" s="983"/>
      <c r="ET21" s="983"/>
      <c r="EU21" s="983"/>
      <c r="EV21" s="983"/>
      <c r="EW21" s="983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38"/>
      <c r="IV21" s="38"/>
      <c r="IW21" s="38"/>
      <c r="IX21" s="38"/>
      <c r="IY21" s="38"/>
      <c r="IZ21" s="38"/>
      <c r="JA21" s="38"/>
      <c r="JB21" s="38"/>
      <c r="JC21" s="38"/>
      <c r="JD21" s="38"/>
      <c r="JE21" s="38"/>
      <c r="JF21" s="38"/>
      <c r="JG21" s="38"/>
      <c r="JH21" s="38"/>
      <c r="JI21" s="38"/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38"/>
      <c r="JZ21" s="38"/>
      <c r="KA21" s="38"/>
      <c r="KB21" s="38"/>
      <c r="KC21" s="38"/>
      <c r="KD21" s="38"/>
      <c r="KE21" s="38"/>
      <c r="KF21" s="38"/>
      <c r="KG21" s="38"/>
      <c r="KH21" s="38"/>
      <c r="KI21" s="38"/>
      <c r="KJ21" s="38"/>
      <c r="KK21" s="38"/>
      <c r="KL21" s="38"/>
      <c r="KM21" s="38"/>
      <c r="KN21" s="38"/>
      <c r="KO21" s="38"/>
      <c r="KP21" s="38"/>
      <c r="KQ21" s="38"/>
      <c r="KR21" s="38"/>
      <c r="KS21" s="38"/>
      <c r="KT21" s="38"/>
      <c r="KU21" s="38"/>
      <c r="KV21" s="38"/>
      <c r="KW21" s="38"/>
      <c r="KX21" s="38"/>
      <c r="KY21" s="38"/>
      <c r="KZ21" s="38"/>
      <c r="LA21" s="38"/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38"/>
      <c r="LR21" s="38"/>
      <c r="LS21" s="38"/>
      <c r="LT21" s="38"/>
      <c r="LU21" s="38"/>
      <c r="LV21" s="38"/>
      <c r="LW21" s="38"/>
      <c r="LX21" s="38"/>
      <c r="LY21" s="38"/>
      <c r="LZ21" s="38"/>
      <c r="MA21" s="38"/>
      <c r="MB21" s="38"/>
      <c r="MC21" s="38"/>
      <c r="MD21" s="38"/>
      <c r="ME21" s="38"/>
      <c r="MF21" s="38"/>
      <c r="MG21" s="38"/>
      <c r="MH21" s="38"/>
      <c r="MI21" s="38"/>
      <c r="MJ21" s="38"/>
      <c r="MK21" s="38"/>
      <c r="ML21" s="38"/>
      <c r="MM21" s="38"/>
      <c r="MN21" s="38"/>
      <c r="MO21" s="38"/>
      <c r="MP21" s="38"/>
      <c r="MQ21" s="38"/>
      <c r="MR21" s="38"/>
      <c r="MS21" s="38"/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38"/>
      <c r="NJ21" s="38"/>
      <c r="NK21" s="38"/>
      <c r="NL21" s="38"/>
      <c r="NM21" s="38"/>
      <c r="NN21" s="38"/>
      <c r="NO21" s="38"/>
      <c r="NP21" s="38"/>
      <c r="NQ21" s="38"/>
      <c r="NR21" s="38"/>
      <c r="NS21" s="38"/>
      <c r="NT21" s="38"/>
      <c r="NU21" s="38"/>
      <c r="NV21" s="38"/>
      <c r="NW21" s="38"/>
      <c r="NX21" s="38"/>
      <c r="NY21" s="38"/>
      <c r="NZ21" s="38"/>
      <c r="OA21" s="38"/>
      <c r="OB21" s="38"/>
      <c r="OC21" s="38"/>
      <c r="OD21" s="38"/>
      <c r="OE21" s="38"/>
      <c r="OF21" s="38"/>
      <c r="OG21" s="38"/>
      <c r="OH21" s="38"/>
      <c r="OI21" s="38"/>
      <c r="OJ21" s="38"/>
      <c r="OK21" s="38"/>
    </row>
    <row r="22" spans="2:401" ht="3.65" customHeight="1" x14ac:dyDescent="0.65">
      <c r="B22" s="27"/>
      <c r="C22" s="28"/>
      <c r="D22" s="710"/>
      <c r="E22" s="710"/>
      <c r="F22" s="710"/>
      <c r="G22" s="710"/>
      <c r="H22" s="710"/>
      <c r="I22" s="710"/>
      <c r="J22" s="710"/>
      <c r="K22" s="710"/>
      <c r="L22" s="710"/>
      <c r="M22" s="710"/>
      <c r="N22" s="710"/>
      <c r="O22" s="710"/>
      <c r="P22" s="710"/>
      <c r="Q22" s="710"/>
      <c r="R22" s="710"/>
      <c r="S22" s="710"/>
      <c r="T22" s="710"/>
      <c r="U22" s="710"/>
      <c r="V22" s="710"/>
      <c r="W22" s="710"/>
      <c r="X22" s="710"/>
      <c r="Y22" s="710"/>
      <c r="Z22" s="710"/>
      <c r="AA22" s="710"/>
      <c r="AB22" s="710"/>
      <c r="AC22" s="710"/>
      <c r="AD22" s="710"/>
      <c r="AE22" s="710"/>
      <c r="AF22" s="710"/>
      <c r="AG22" s="710"/>
      <c r="AH22" s="710"/>
      <c r="AI22" s="710"/>
      <c r="AJ22" s="710"/>
      <c r="AK22" s="710"/>
      <c r="AL22" s="710"/>
      <c r="AM22" s="710"/>
      <c r="AN22" s="710"/>
      <c r="AO22" s="710"/>
      <c r="AP22" s="710"/>
      <c r="AQ22" s="710"/>
      <c r="AR22" s="710"/>
      <c r="AS22" s="710"/>
      <c r="AT22" s="710"/>
      <c r="AU22" s="710"/>
      <c r="AV22" s="710"/>
      <c r="AW22" s="710"/>
      <c r="AX22" s="710"/>
      <c r="AY22" s="33"/>
      <c r="AZ22" s="37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983"/>
      <c r="BL22" s="983"/>
      <c r="BM22" s="983"/>
      <c r="BN22" s="983"/>
      <c r="BO22" s="983"/>
      <c r="BP22" s="983"/>
      <c r="BQ22" s="983"/>
      <c r="BR22" s="983"/>
      <c r="BS22" s="983"/>
      <c r="BT22" s="983"/>
      <c r="BU22" s="983"/>
      <c r="BV22" s="983"/>
      <c r="BW22" s="983"/>
      <c r="BX22" s="983"/>
      <c r="BY22" s="983"/>
      <c r="BZ22" s="983"/>
      <c r="CA22" s="983"/>
      <c r="CB22" s="983"/>
      <c r="CC22" s="983"/>
      <c r="CD22" s="983"/>
      <c r="CE22" s="983"/>
      <c r="CF22" s="983"/>
      <c r="CG22" s="983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983"/>
      <c r="CT22" s="983"/>
      <c r="CU22" s="983"/>
      <c r="CV22" s="983"/>
      <c r="CW22" s="983"/>
      <c r="CX22" s="983"/>
      <c r="CY22" s="983"/>
      <c r="CZ22" s="983"/>
      <c r="DA22" s="983"/>
      <c r="DB22" s="983"/>
      <c r="DC22" s="983"/>
      <c r="DD22" s="983"/>
      <c r="DE22" s="983"/>
      <c r="DF22" s="983"/>
      <c r="DG22" s="983"/>
      <c r="DH22" s="983"/>
      <c r="DI22" s="983"/>
      <c r="DJ22" s="983"/>
      <c r="DK22" s="983"/>
      <c r="DL22" s="983"/>
      <c r="DM22" s="983"/>
      <c r="DN22" s="983"/>
      <c r="DO22" s="983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983"/>
      <c r="EB22" s="983"/>
      <c r="EC22" s="983"/>
      <c r="ED22" s="983"/>
      <c r="EE22" s="983"/>
      <c r="EF22" s="983"/>
      <c r="EG22" s="983"/>
      <c r="EH22" s="983"/>
      <c r="EI22" s="983"/>
      <c r="EJ22" s="983"/>
      <c r="EK22" s="983"/>
      <c r="EL22" s="983"/>
      <c r="EM22" s="983"/>
      <c r="EN22" s="983"/>
      <c r="EO22" s="983"/>
      <c r="EP22" s="983"/>
      <c r="EQ22" s="983"/>
      <c r="ER22" s="983"/>
      <c r="ES22" s="983"/>
      <c r="ET22" s="983"/>
      <c r="EU22" s="983"/>
      <c r="EV22" s="983"/>
      <c r="EW22" s="983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38"/>
      <c r="IV22" s="38"/>
      <c r="IW22" s="38"/>
      <c r="IX22" s="38"/>
      <c r="IY22" s="38"/>
      <c r="IZ22" s="38"/>
      <c r="JA22" s="38"/>
      <c r="JB22" s="38"/>
      <c r="JC22" s="38"/>
      <c r="JD22" s="38"/>
      <c r="JE22" s="38"/>
      <c r="JF22" s="38"/>
      <c r="JG22" s="38"/>
      <c r="JH22" s="38"/>
      <c r="JI22" s="38"/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38"/>
      <c r="JZ22" s="38"/>
      <c r="KA22" s="38"/>
      <c r="KB22" s="38"/>
      <c r="KC22" s="38"/>
      <c r="KD22" s="38"/>
      <c r="KE22" s="38"/>
      <c r="KF22" s="38"/>
      <c r="KG22" s="38"/>
      <c r="KH22" s="38"/>
      <c r="KI22" s="38"/>
      <c r="KJ22" s="38"/>
      <c r="KK22" s="38"/>
      <c r="KL22" s="38"/>
      <c r="KM22" s="38"/>
      <c r="KN22" s="38"/>
      <c r="KO22" s="38"/>
      <c r="KP22" s="38"/>
      <c r="KQ22" s="38"/>
      <c r="KR22" s="38"/>
      <c r="KS22" s="38"/>
      <c r="KT22" s="38"/>
      <c r="KU22" s="38"/>
      <c r="KV22" s="38"/>
      <c r="KW22" s="38"/>
      <c r="KX22" s="38"/>
      <c r="KY22" s="38"/>
      <c r="KZ22" s="38"/>
      <c r="LA22" s="38"/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38"/>
      <c r="LR22" s="38"/>
      <c r="LS22" s="38"/>
      <c r="LT22" s="38"/>
      <c r="LU22" s="38"/>
      <c r="LV22" s="38"/>
      <c r="LW22" s="38"/>
      <c r="LX22" s="38"/>
      <c r="LY22" s="38"/>
      <c r="LZ22" s="38"/>
      <c r="MA22" s="38"/>
      <c r="MB22" s="38"/>
      <c r="MC22" s="38"/>
      <c r="MD22" s="38"/>
      <c r="ME22" s="38"/>
      <c r="MF22" s="38"/>
      <c r="MG22" s="38"/>
      <c r="MH22" s="38"/>
      <c r="MI22" s="38"/>
      <c r="MJ22" s="38"/>
      <c r="MK22" s="38"/>
      <c r="ML22" s="38"/>
      <c r="MM22" s="38"/>
      <c r="MN22" s="38"/>
      <c r="MO22" s="38"/>
      <c r="MP22" s="38"/>
      <c r="MQ22" s="38"/>
      <c r="MR22" s="38"/>
      <c r="MS22" s="38"/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38"/>
      <c r="NJ22" s="38"/>
      <c r="NK22" s="38"/>
      <c r="NL22" s="38"/>
      <c r="NM22" s="38"/>
      <c r="NN22" s="38"/>
      <c r="NO22" s="38"/>
      <c r="NP22" s="38"/>
      <c r="NQ22" s="38"/>
      <c r="NR22" s="38"/>
      <c r="NS22" s="38"/>
      <c r="NT22" s="38"/>
      <c r="NU22" s="38"/>
      <c r="NV22" s="38"/>
      <c r="NW22" s="38"/>
      <c r="NX22" s="38"/>
      <c r="NY22" s="38"/>
      <c r="NZ22" s="38"/>
      <c r="OA22" s="38"/>
      <c r="OB22" s="38"/>
      <c r="OC22" s="38"/>
      <c r="OD22" s="38"/>
      <c r="OE22" s="38"/>
      <c r="OF22" s="38"/>
      <c r="OG22" s="38"/>
      <c r="OH22" s="38"/>
      <c r="OI22" s="38"/>
      <c r="OJ22" s="38"/>
      <c r="OK22" s="38"/>
    </row>
    <row r="23" spans="2:401" ht="3.65" customHeight="1" x14ac:dyDescent="0.65">
      <c r="B23" s="27"/>
      <c r="C23" s="28"/>
      <c r="D23" s="710"/>
      <c r="E23" s="710"/>
      <c r="F23" s="710"/>
      <c r="G23" s="710"/>
      <c r="H23" s="710"/>
      <c r="I23" s="710"/>
      <c r="J23" s="710"/>
      <c r="K23" s="710"/>
      <c r="L23" s="710"/>
      <c r="M23" s="710"/>
      <c r="N23" s="710"/>
      <c r="O23" s="710"/>
      <c r="P23" s="710"/>
      <c r="Q23" s="710"/>
      <c r="R23" s="710"/>
      <c r="S23" s="710"/>
      <c r="T23" s="710"/>
      <c r="U23" s="710"/>
      <c r="V23" s="710"/>
      <c r="W23" s="710"/>
      <c r="X23" s="710"/>
      <c r="Y23" s="710"/>
      <c r="Z23" s="710"/>
      <c r="AA23" s="710"/>
      <c r="AB23" s="710"/>
      <c r="AC23" s="710"/>
      <c r="AD23" s="710"/>
      <c r="AE23" s="710"/>
      <c r="AF23" s="710"/>
      <c r="AG23" s="710"/>
      <c r="AH23" s="710"/>
      <c r="AI23" s="710"/>
      <c r="AJ23" s="710"/>
      <c r="AK23" s="710"/>
      <c r="AL23" s="710"/>
      <c r="AM23" s="710"/>
      <c r="AN23" s="710"/>
      <c r="AO23" s="710"/>
      <c r="AP23" s="710"/>
      <c r="AQ23" s="710"/>
      <c r="AR23" s="710"/>
      <c r="AS23" s="710"/>
      <c r="AT23" s="710"/>
      <c r="AU23" s="710"/>
      <c r="AV23" s="710"/>
      <c r="AW23" s="710"/>
      <c r="AX23" s="710"/>
      <c r="AY23" s="33"/>
      <c r="AZ23" s="37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983"/>
      <c r="BL23" s="983"/>
      <c r="BM23" s="983"/>
      <c r="BN23" s="983"/>
      <c r="BO23" s="983"/>
      <c r="BP23" s="983"/>
      <c r="BQ23" s="983"/>
      <c r="BR23" s="983"/>
      <c r="BS23" s="983"/>
      <c r="BT23" s="983"/>
      <c r="BU23" s="983"/>
      <c r="BV23" s="983"/>
      <c r="BW23" s="983"/>
      <c r="BX23" s="983"/>
      <c r="BY23" s="983"/>
      <c r="BZ23" s="983"/>
      <c r="CA23" s="983"/>
      <c r="CB23" s="983"/>
      <c r="CC23" s="983"/>
      <c r="CD23" s="983"/>
      <c r="CE23" s="983"/>
      <c r="CF23" s="983"/>
      <c r="CG23" s="983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983"/>
      <c r="CT23" s="983"/>
      <c r="CU23" s="983"/>
      <c r="CV23" s="983"/>
      <c r="CW23" s="983"/>
      <c r="CX23" s="983"/>
      <c r="CY23" s="983"/>
      <c r="CZ23" s="983"/>
      <c r="DA23" s="983"/>
      <c r="DB23" s="983"/>
      <c r="DC23" s="983"/>
      <c r="DD23" s="983"/>
      <c r="DE23" s="983"/>
      <c r="DF23" s="983"/>
      <c r="DG23" s="983"/>
      <c r="DH23" s="983"/>
      <c r="DI23" s="983"/>
      <c r="DJ23" s="983"/>
      <c r="DK23" s="983"/>
      <c r="DL23" s="983"/>
      <c r="DM23" s="983"/>
      <c r="DN23" s="983"/>
      <c r="DO23" s="983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983"/>
      <c r="EB23" s="983"/>
      <c r="EC23" s="983"/>
      <c r="ED23" s="983"/>
      <c r="EE23" s="983"/>
      <c r="EF23" s="983"/>
      <c r="EG23" s="983"/>
      <c r="EH23" s="983"/>
      <c r="EI23" s="983"/>
      <c r="EJ23" s="983"/>
      <c r="EK23" s="983"/>
      <c r="EL23" s="983"/>
      <c r="EM23" s="983"/>
      <c r="EN23" s="983"/>
      <c r="EO23" s="983"/>
      <c r="EP23" s="983"/>
      <c r="EQ23" s="983"/>
      <c r="ER23" s="983"/>
      <c r="ES23" s="983"/>
      <c r="ET23" s="983"/>
      <c r="EU23" s="983"/>
      <c r="EV23" s="983"/>
      <c r="EW23" s="983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38"/>
      <c r="IV23" s="38"/>
      <c r="IW23" s="38"/>
      <c r="IX23" s="38"/>
      <c r="IY23" s="38"/>
      <c r="IZ23" s="38"/>
      <c r="JA23" s="38"/>
      <c r="JB23" s="38"/>
      <c r="JC23" s="38"/>
      <c r="JD23" s="38"/>
      <c r="JE23" s="38"/>
      <c r="JF23" s="38"/>
      <c r="JG23" s="38"/>
      <c r="JH23" s="38"/>
      <c r="JI23" s="38"/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38"/>
      <c r="JZ23" s="38"/>
      <c r="KA23" s="38"/>
      <c r="KB23" s="38"/>
      <c r="KC23" s="38"/>
      <c r="KD23" s="38"/>
      <c r="KE23" s="38"/>
      <c r="KF23" s="38"/>
      <c r="KG23" s="38"/>
      <c r="KH23" s="38"/>
      <c r="KI23" s="38"/>
      <c r="KJ23" s="38"/>
      <c r="KK23" s="38"/>
      <c r="KL23" s="38"/>
      <c r="KM23" s="38"/>
      <c r="KN23" s="38"/>
      <c r="KO23" s="38"/>
      <c r="KP23" s="38"/>
      <c r="KQ23" s="38"/>
      <c r="KR23" s="38"/>
      <c r="KS23" s="38"/>
      <c r="KT23" s="38"/>
      <c r="KU23" s="38"/>
      <c r="KV23" s="38"/>
      <c r="KW23" s="38"/>
      <c r="KX23" s="38"/>
      <c r="KY23" s="38"/>
      <c r="KZ23" s="38"/>
      <c r="LA23" s="38"/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38"/>
      <c r="LR23" s="38"/>
      <c r="LS23" s="38"/>
      <c r="LT23" s="38"/>
      <c r="LU23" s="38"/>
      <c r="LV23" s="38"/>
      <c r="LW23" s="38"/>
      <c r="LX23" s="38"/>
      <c r="LY23" s="38"/>
      <c r="LZ23" s="38"/>
      <c r="MA23" s="38"/>
      <c r="MB23" s="38"/>
      <c r="MC23" s="38"/>
      <c r="MD23" s="38"/>
      <c r="ME23" s="38"/>
      <c r="MF23" s="38"/>
      <c r="MG23" s="38"/>
      <c r="MH23" s="38"/>
      <c r="MI23" s="38"/>
      <c r="MJ23" s="38"/>
      <c r="MK23" s="38"/>
      <c r="ML23" s="38"/>
      <c r="MM23" s="38"/>
      <c r="MN23" s="38"/>
      <c r="MO23" s="38"/>
      <c r="MP23" s="38"/>
      <c r="MQ23" s="38"/>
      <c r="MR23" s="38"/>
      <c r="MS23" s="38"/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38"/>
      <c r="NJ23" s="38"/>
      <c r="NK23" s="38"/>
      <c r="NL23" s="38"/>
      <c r="NM23" s="38"/>
      <c r="NN23" s="38"/>
      <c r="NO23" s="38"/>
      <c r="NP23" s="38"/>
      <c r="NQ23" s="38"/>
      <c r="NR23" s="38"/>
      <c r="NS23" s="38"/>
      <c r="NT23" s="38"/>
      <c r="NU23" s="38"/>
      <c r="NV23" s="38"/>
      <c r="NW23" s="38"/>
      <c r="NX23" s="38"/>
      <c r="NY23" s="38"/>
      <c r="NZ23" s="38"/>
      <c r="OA23" s="38"/>
      <c r="OB23" s="38"/>
      <c r="OC23" s="38"/>
      <c r="OD23" s="38"/>
      <c r="OE23" s="38"/>
      <c r="OF23" s="38"/>
      <c r="OG23" s="38"/>
      <c r="OH23" s="38"/>
      <c r="OI23" s="38"/>
      <c r="OJ23" s="38"/>
      <c r="OK23" s="38"/>
    </row>
    <row r="24" spans="2:401" ht="3.65" customHeight="1" x14ac:dyDescent="0.65">
      <c r="B24" s="27"/>
      <c r="C24" s="28"/>
      <c r="D24" s="710"/>
      <c r="E24" s="710"/>
      <c r="F24" s="710"/>
      <c r="G24" s="710"/>
      <c r="H24" s="710"/>
      <c r="I24" s="710"/>
      <c r="J24" s="710"/>
      <c r="K24" s="710"/>
      <c r="L24" s="710"/>
      <c r="M24" s="710"/>
      <c r="N24" s="710"/>
      <c r="O24" s="710"/>
      <c r="P24" s="710"/>
      <c r="Q24" s="710"/>
      <c r="R24" s="710"/>
      <c r="S24" s="710"/>
      <c r="T24" s="710"/>
      <c r="U24" s="710"/>
      <c r="V24" s="710"/>
      <c r="W24" s="710"/>
      <c r="X24" s="710"/>
      <c r="Y24" s="710"/>
      <c r="Z24" s="710"/>
      <c r="AA24" s="710"/>
      <c r="AB24" s="710"/>
      <c r="AC24" s="710"/>
      <c r="AD24" s="710"/>
      <c r="AE24" s="710"/>
      <c r="AF24" s="710"/>
      <c r="AG24" s="710"/>
      <c r="AH24" s="710"/>
      <c r="AI24" s="710"/>
      <c r="AJ24" s="710"/>
      <c r="AK24" s="710"/>
      <c r="AL24" s="710"/>
      <c r="AM24" s="710"/>
      <c r="AN24" s="710"/>
      <c r="AO24" s="710"/>
      <c r="AP24" s="710"/>
      <c r="AQ24" s="710"/>
      <c r="AR24" s="710"/>
      <c r="AS24" s="710"/>
      <c r="AT24" s="710"/>
      <c r="AU24" s="710"/>
      <c r="AV24" s="710"/>
      <c r="AW24" s="710"/>
      <c r="AX24" s="710"/>
      <c r="AY24" s="33"/>
      <c r="AZ24" s="37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983"/>
      <c r="BL24" s="983"/>
      <c r="BM24" s="983"/>
      <c r="BN24" s="983"/>
      <c r="BO24" s="983"/>
      <c r="BP24" s="983"/>
      <c r="BQ24" s="983"/>
      <c r="BR24" s="983"/>
      <c r="BS24" s="983"/>
      <c r="BT24" s="983"/>
      <c r="BU24" s="983"/>
      <c r="BV24" s="983"/>
      <c r="BW24" s="983"/>
      <c r="BX24" s="983"/>
      <c r="BY24" s="983"/>
      <c r="BZ24" s="983"/>
      <c r="CA24" s="983"/>
      <c r="CB24" s="983"/>
      <c r="CC24" s="983"/>
      <c r="CD24" s="983"/>
      <c r="CE24" s="983"/>
      <c r="CF24" s="983"/>
      <c r="CG24" s="983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983"/>
      <c r="CT24" s="983"/>
      <c r="CU24" s="983"/>
      <c r="CV24" s="983"/>
      <c r="CW24" s="983"/>
      <c r="CX24" s="983"/>
      <c r="CY24" s="983"/>
      <c r="CZ24" s="983"/>
      <c r="DA24" s="983"/>
      <c r="DB24" s="983"/>
      <c r="DC24" s="983"/>
      <c r="DD24" s="983"/>
      <c r="DE24" s="983"/>
      <c r="DF24" s="983"/>
      <c r="DG24" s="983"/>
      <c r="DH24" s="983"/>
      <c r="DI24" s="983"/>
      <c r="DJ24" s="983"/>
      <c r="DK24" s="983"/>
      <c r="DL24" s="983"/>
      <c r="DM24" s="983"/>
      <c r="DN24" s="983"/>
      <c r="DO24" s="983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983"/>
      <c r="EB24" s="983"/>
      <c r="EC24" s="983"/>
      <c r="ED24" s="983"/>
      <c r="EE24" s="983"/>
      <c r="EF24" s="983"/>
      <c r="EG24" s="983"/>
      <c r="EH24" s="983"/>
      <c r="EI24" s="983"/>
      <c r="EJ24" s="983"/>
      <c r="EK24" s="983"/>
      <c r="EL24" s="983"/>
      <c r="EM24" s="983"/>
      <c r="EN24" s="983"/>
      <c r="EO24" s="983"/>
      <c r="EP24" s="983"/>
      <c r="EQ24" s="983"/>
      <c r="ER24" s="983"/>
      <c r="ES24" s="983"/>
      <c r="ET24" s="983"/>
      <c r="EU24" s="983"/>
      <c r="EV24" s="983"/>
      <c r="EW24" s="983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38"/>
      <c r="IV24" s="38"/>
      <c r="IW24" s="38"/>
      <c r="IX24" s="38"/>
      <c r="IY24" s="38"/>
      <c r="IZ24" s="38"/>
      <c r="JA24" s="38"/>
      <c r="JB24" s="38"/>
      <c r="JC24" s="38"/>
      <c r="JD24" s="38"/>
      <c r="JE24" s="38"/>
      <c r="JF24" s="38"/>
      <c r="JG24" s="38"/>
      <c r="JH24" s="38"/>
      <c r="JI24" s="38"/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38"/>
      <c r="JZ24" s="38"/>
      <c r="KA24" s="38"/>
      <c r="KB24" s="38"/>
      <c r="KC24" s="38"/>
      <c r="KD24" s="38"/>
      <c r="KE24" s="38"/>
      <c r="KF24" s="38"/>
      <c r="KG24" s="38"/>
      <c r="KH24" s="38"/>
      <c r="KI24" s="38"/>
      <c r="KJ24" s="38"/>
      <c r="KK24" s="38"/>
      <c r="KL24" s="38"/>
      <c r="KM24" s="38"/>
      <c r="KN24" s="38"/>
      <c r="KO24" s="38"/>
      <c r="KP24" s="38"/>
      <c r="KQ24" s="38"/>
      <c r="KR24" s="38"/>
      <c r="KS24" s="38"/>
      <c r="KT24" s="38"/>
      <c r="KU24" s="38"/>
      <c r="KV24" s="38"/>
      <c r="KW24" s="38"/>
      <c r="KX24" s="38"/>
      <c r="KY24" s="38"/>
      <c r="KZ24" s="38"/>
      <c r="LA24" s="38"/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38"/>
      <c r="LR24" s="38"/>
      <c r="LS24" s="38"/>
      <c r="LT24" s="38"/>
      <c r="LU24" s="38"/>
      <c r="LV24" s="38"/>
      <c r="LW24" s="38"/>
      <c r="LX24" s="38"/>
      <c r="LY24" s="38"/>
      <c r="LZ24" s="38"/>
      <c r="MA24" s="38"/>
      <c r="MB24" s="38"/>
      <c r="MC24" s="38"/>
      <c r="MD24" s="38"/>
      <c r="ME24" s="38"/>
      <c r="MF24" s="38"/>
      <c r="MG24" s="38"/>
      <c r="MH24" s="38"/>
      <c r="MI24" s="38"/>
      <c r="MJ24" s="38"/>
      <c r="MK24" s="38"/>
      <c r="ML24" s="38"/>
      <c r="MM24" s="38"/>
      <c r="MN24" s="38"/>
      <c r="MO24" s="38"/>
      <c r="MP24" s="38"/>
      <c r="MQ24" s="38"/>
      <c r="MR24" s="38"/>
      <c r="MS24" s="38"/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38"/>
      <c r="NJ24" s="38"/>
      <c r="NK24" s="38"/>
      <c r="NL24" s="38"/>
      <c r="NM24" s="38"/>
      <c r="NN24" s="38"/>
      <c r="NO24" s="38"/>
      <c r="NP24" s="38"/>
      <c r="NQ24" s="38"/>
      <c r="NR24" s="38"/>
      <c r="NS24" s="38"/>
      <c r="NT24" s="38"/>
      <c r="NU24" s="38"/>
      <c r="NV24" s="38"/>
      <c r="NW24" s="38"/>
      <c r="NX24" s="38"/>
      <c r="NY24" s="38"/>
      <c r="NZ24" s="38"/>
      <c r="OA24" s="38"/>
      <c r="OB24" s="38"/>
      <c r="OC24" s="38"/>
      <c r="OD24" s="38"/>
      <c r="OE24" s="38"/>
      <c r="OF24" s="38"/>
      <c r="OG24" s="38"/>
      <c r="OH24" s="38"/>
      <c r="OI24" s="38"/>
      <c r="OJ24" s="38"/>
      <c r="OK24" s="38"/>
    </row>
    <row r="25" spans="2:401" ht="3.65" customHeight="1" x14ac:dyDescent="0.65">
      <c r="B25" s="27"/>
      <c r="C25" s="28"/>
      <c r="D25" s="711"/>
      <c r="E25" s="711"/>
      <c r="F25" s="711"/>
      <c r="G25" s="711"/>
      <c r="H25" s="711"/>
      <c r="I25" s="711"/>
      <c r="J25" s="711"/>
      <c r="K25" s="711"/>
      <c r="L25" s="711"/>
      <c r="M25" s="711"/>
      <c r="N25" s="711"/>
      <c r="O25" s="711"/>
      <c r="P25" s="711"/>
      <c r="Q25" s="711"/>
      <c r="R25" s="711"/>
      <c r="S25" s="711"/>
      <c r="T25" s="711"/>
      <c r="U25" s="711"/>
      <c r="V25" s="711"/>
      <c r="W25" s="711"/>
      <c r="X25" s="711"/>
      <c r="Y25" s="711"/>
      <c r="Z25" s="711"/>
      <c r="AA25" s="711"/>
      <c r="AB25" s="711"/>
      <c r="AC25" s="711"/>
      <c r="AD25" s="711"/>
      <c r="AE25" s="711"/>
      <c r="AF25" s="711"/>
      <c r="AG25" s="711"/>
      <c r="AH25" s="711"/>
      <c r="AI25" s="711"/>
      <c r="AJ25" s="711"/>
      <c r="AK25" s="711"/>
      <c r="AL25" s="711"/>
      <c r="AM25" s="711"/>
      <c r="AN25" s="711"/>
      <c r="AO25" s="711"/>
      <c r="AP25" s="711"/>
      <c r="AQ25" s="711"/>
      <c r="AR25" s="711"/>
      <c r="AS25" s="711"/>
      <c r="AT25" s="711"/>
      <c r="AU25" s="711"/>
      <c r="AV25" s="711"/>
      <c r="AW25" s="711"/>
      <c r="AX25" s="711"/>
      <c r="AY25" s="33"/>
      <c r="AZ25" s="86"/>
      <c r="BF25"/>
      <c r="BG25"/>
      <c r="BH25"/>
      <c r="BI25"/>
      <c r="BJ25"/>
      <c r="BK25"/>
      <c r="BL25"/>
      <c r="BM25"/>
      <c r="BN25"/>
      <c r="BO25"/>
      <c r="BP25"/>
      <c r="BQ25"/>
      <c r="BR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 s="337"/>
      <c r="KN25" s="43"/>
      <c r="OK25" s="44"/>
    </row>
    <row r="26" spans="2:401" ht="3.65" customHeight="1" x14ac:dyDescent="0.65">
      <c r="B26" s="27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86"/>
      <c r="BF26"/>
      <c r="BG26"/>
      <c r="BH26"/>
      <c r="BI26"/>
      <c r="BJ26"/>
      <c r="BK26"/>
      <c r="BL26"/>
      <c r="BM26"/>
      <c r="BN26"/>
      <c r="BO26"/>
      <c r="BP26"/>
      <c r="BQ26"/>
      <c r="BR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 s="337"/>
      <c r="KN26" s="43"/>
      <c r="OK26" s="44"/>
    </row>
    <row r="27" spans="2:401" ht="3.65" customHeight="1" x14ac:dyDescent="0.65">
      <c r="B27" s="27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86"/>
      <c r="BF27"/>
      <c r="BG27"/>
      <c r="BH27"/>
      <c r="BI27"/>
      <c r="BJ27"/>
      <c r="BK27"/>
      <c r="BL27"/>
      <c r="BM27"/>
      <c r="BN27"/>
      <c r="BO27"/>
      <c r="BP27"/>
      <c r="BQ27"/>
      <c r="BR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 s="337"/>
      <c r="KN27" s="43"/>
      <c r="OK27" s="44"/>
    </row>
    <row r="28" spans="2:401" ht="3.65" customHeight="1" x14ac:dyDescent="0.65">
      <c r="B28" s="27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86"/>
      <c r="BF28"/>
      <c r="BG28"/>
      <c r="BH28"/>
      <c r="BI28"/>
      <c r="BJ28"/>
      <c r="BK28"/>
      <c r="BL28"/>
      <c r="BM28" s="41"/>
      <c r="BN28" s="41"/>
      <c r="BO28" s="41"/>
      <c r="BP28" s="41"/>
      <c r="BQ28" s="41"/>
      <c r="BR28" s="41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 s="337"/>
      <c r="KN28" s="43"/>
      <c r="OK28" s="44"/>
    </row>
    <row r="29" spans="2:401" ht="3.65" customHeight="1" x14ac:dyDescent="0.65">
      <c r="B29" s="27"/>
      <c r="C29" s="28"/>
      <c r="D29" s="714" t="s">
        <v>84</v>
      </c>
      <c r="E29" s="714"/>
      <c r="F29" s="714"/>
      <c r="G29" s="714"/>
      <c r="H29" s="714"/>
      <c r="I29" s="714"/>
      <c r="J29" s="714"/>
      <c r="K29" s="714"/>
      <c r="L29" s="714"/>
      <c r="M29" s="714"/>
      <c r="N29" s="714"/>
      <c r="O29" s="714"/>
      <c r="P29" s="714"/>
      <c r="Q29" s="714"/>
      <c r="R29" s="714"/>
      <c r="S29" s="714"/>
      <c r="T29" s="714"/>
      <c r="U29" s="714"/>
      <c r="V29" s="714"/>
      <c r="W29" s="714"/>
      <c r="X29" s="714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AI29" s="714"/>
      <c r="AJ29" s="714"/>
      <c r="AK29" s="714"/>
      <c r="AL29" s="714"/>
      <c r="AM29" s="714"/>
      <c r="AN29" s="714"/>
      <c r="AO29" s="714"/>
      <c r="AP29" s="714"/>
      <c r="AQ29" s="714"/>
      <c r="AR29" s="714"/>
      <c r="AS29" s="714"/>
      <c r="AT29" s="714"/>
      <c r="AU29" s="714"/>
      <c r="AV29" s="714"/>
      <c r="AW29" s="714"/>
      <c r="AX29" s="714"/>
      <c r="AY29" s="714"/>
      <c r="AZ29" s="86"/>
      <c r="BF29"/>
      <c r="BG29"/>
      <c r="BH29"/>
      <c r="BI29"/>
      <c r="BJ29"/>
      <c r="BK29"/>
      <c r="BL29"/>
      <c r="BM29" s="41"/>
      <c r="BN29" s="41"/>
      <c r="BO29" s="41"/>
      <c r="BP29" s="41"/>
      <c r="BQ29" s="41"/>
      <c r="BR29" s="41"/>
      <c r="BS29" s="984"/>
      <c r="BT29" s="807"/>
      <c r="BU29" s="807"/>
      <c r="BV29" s="812">
        <v>1</v>
      </c>
      <c r="BW29" s="812"/>
      <c r="BX29" s="812"/>
      <c r="BY29" s="812"/>
      <c r="BZ29" s="812"/>
      <c r="CA29" s="812"/>
      <c r="CB29" s="812"/>
      <c r="CC29" s="812"/>
      <c r="CD29" s="812"/>
      <c r="CE29" s="812"/>
      <c r="CF29" s="812"/>
      <c r="CG29" s="812"/>
      <c r="CH29" s="812"/>
      <c r="CI29" s="812"/>
      <c r="CJ29" s="812"/>
      <c r="CK29" s="812"/>
      <c r="CL29" s="813"/>
      <c r="CM29" s="812">
        <v>2</v>
      </c>
      <c r="CN29" s="812"/>
      <c r="CO29" s="812"/>
      <c r="CP29" s="812"/>
      <c r="CQ29" s="812"/>
      <c r="CR29" s="812"/>
      <c r="CS29" s="812"/>
      <c r="CT29" s="812"/>
      <c r="CU29" s="812"/>
      <c r="CV29" s="812"/>
      <c r="CW29" s="812"/>
      <c r="CX29" s="812"/>
      <c r="CY29" s="812"/>
      <c r="CZ29" s="812"/>
      <c r="DA29" s="812"/>
      <c r="DB29" s="812"/>
      <c r="DC29" s="813"/>
      <c r="DD29" s="812">
        <v>3</v>
      </c>
      <c r="DE29" s="812"/>
      <c r="DF29" s="812"/>
      <c r="DG29" s="812"/>
      <c r="DH29" s="812"/>
      <c r="DI29" s="812"/>
      <c r="DJ29" s="812"/>
      <c r="DK29" s="812"/>
      <c r="DL29" s="812"/>
      <c r="DM29" s="812"/>
      <c r="DN29" s="812"/>
      <c r="DO29" s="812"/>
      <c r="DP29" s="812"/>
      <c r="DQ29" s="812"/>
      <c r="DR29" s="812"/>
      <c r="DS29" s="812"/>
      <c r="DT29" s="813"/>
      <c r="DU29" s="812">
        <v>4</v>
      </c>
      <c r="DV29" s="812"/>
      <c r="DW29" s="812"/>
      <c r="DX29" s="812"/>
      <c r="DY29" s="812"/>
      <c r="DZ29" s="812"/>
      <c r="EA29" s="812"/>
      <c r="EB29" s="812"/>
      <c r="EC29" s="812"/>
      <c r="ED29" s="812"/>
      <c r="EE29" s="812"/>
      <c r="EF29" s="812"/>
      <c r="EG29" s="812"/>
      <c r="EH29" s="812"/>
      <c r="EI29" s="812"/>
      <c r="EJ29" s="812"/>
      <c r="EK29" s="813"/>
      <c r="EL29" s="812">
        <v>5</v>
      </c>
      <c r="EM29" s="812"/>
      <c r="EN29" s="812"/>
      <c r="EO29" s="812"/>
      <c r="EP29" s="812"/>
      <c r="EQ29" s="812"/>
      <c r="ER29" s="812"/>
      <c r="ES29" s="812"/>
      <c r="ET29" s="812"/>
      <c r="EU29" s="812"/>
      <c r="EV29" s="812"/>
      <c r="EW29" s="812"/>
      <c r="EX29" s="812"/>
      <c r="EY29" s="812"/>
      <c r="EZ29" s="812"/>
      <c r="FA29" s="812"/>
      <c r="FB29" s="813"/>
      <c r="FC29" s="812">
        <v>6</v>
      </c>
      <c r="FD29" s="812"/>
      <c r="FE29" s="812"/>
      <c r="FF29" s="812"/>
      <c r="FG29" s="812"/>
      <c r="FH29" s="812"/>
      <c r="FI29" s="812"/>
      <c r="FJ29" s="812"/>
      <c r="FK29" s="812"/>
      <c r="FL29" s="812"/>
      <c r="FM29" s="812"/>
      <c r="FN29" s="812"/>
      <c r="FO29" s="812"/>
      <c r="FP29" s="812"/>
      <c r="FQ29" s="812"/>
      <c r="FR29" s="812"/>
      <c r="FS29" s="813"/>
      <c r="FT29" s="812">
        <v>7</v>
      </c>
      <c r="FU29" s="812"/>
      <c r="FV29" s="812"/>
      <c r="FW29" s="812"/>
      <c r="FX29" s="812"/>
      <c r="FY29" s="812"/>
      <c r="FZ29" s="812"/>
      <c r="GA29" s="812"/>
      <c r="GB29" s="812"/>
      <c r="GC29" s="812"/>
      <c r="GD29" s="812"/>
      <c r="GE29" s="812"/>
      <c r="GF29" s="812"/>
      <c r="GG29" s="812"/>
      <c r="GH29" s="812"/>
      <c r="GI29" s="812"/>
      <c r="GJ29" s="813"/>
      <c r="GK29" s="812">
        <v>8</v>
      </c>
      <c r="GL29" s="812"/>
      <c r="GM29" s="812"/>
      <c r="GN29" s="812"/>
      <c r="GO29" s="812"/>
      <c r="GP29" s="812"/>
      <c r="GQ29" s="812"/>
      <c r="GR29" s="812"/>
      <c r="GS29" s="812"/>
      <c r="GT29" s="812"/>
      <c r="GU29" s="812"/>
      <c r="GV29" s="812"/>
      <c r="GW29" s="812"/>
      <c r="GX29" s="812"/>
      <c r="GY29" s="812"/>
      <c r="GZ29" s="812"/>
      <c r="HA29" s="813"/>
      <c r="HB29" s="812">
        <v>9</v>
      </c>
      <c r="HC29" s="812"/>
      <c r="HD29" s="812"/>
      <c r="HE29" s="812"/>
      <c r="HF29" s="812"/>
      <c r="HG29" s="812"/>
      <c r="HH29" s="812"/>
      <c r="HI29" s="812"/>
      <c r="HJ29" s="812"/>
      <c r="HK29" s="812"/>
      <c r="HL29" s="812"/>
      <c r="HM29" s="812"/>
      <c r="HN29" s="812"/>
      <c r="HO29" s="812"/>
      <c r="HP29" s="812"/>
      <c r="HQ29" s="812"/>
      <c r="HR29" s="813"/>
      <c r="HS29" s="812">
        <v>10</v>
      </c>
      <c r="HT29" s="812"/>
      <c r="HU29" s="812"/>
      <c r="HV29" s="812"/>
      <c r="HW29" s="812"/>
      <c r="HX29" s="812"/>
      <c r="HY29" s="812"/>
      <c r="HZ29" s="812"/>
      <c r="IA29" s="812"/>
      <c r="IB29" s="812"/>
      <c r="IC29" s="812"/>
      <c r="ID29" s="812"/>
      <c r="IE29" s="812"/>
      <c r="IF29" s="812"/>
      <c r="IG29" s="812"/>
      <c r="IH29" s="812"/>
      <c r="II29" s="813"/>
      <c r="IJ29" s="812">
        <v>11</v>
      </c>
      <c r="IK29" s="812"/>
      <c r="IL29" s="812"/>
      <c r="IM29" s="812"/>
      <c r="IN29" s="812"/>
      <c r="IO29" s="812"/>
      <c r="IP29" s="812"/>
      <c r="IQ29" s="812"/>
      <c r="IR29" s="812"/>
      <c r="IS29" s="812"/>
      <c r="IT29" s="812"/>
      <c r="IU29" s="812"/>
      <c r="IV29" s="812"/>
      <c r="IW29" s="812"/>
      <c r="IX29" s="812"/>
      <c r="IY29" s="812"/>
      <c r="IZ29" s="813"/>
      <c r="JA29" s="812">
        <v>12</v>
      </c>
      <c r="JB29" s="812"/>
      <c r="JC29" s="812"/>
      <c r="JD29" s="812"/>
      <c r="JE29" s="812"/>
      <c r="JF29" s="812"/>
      <c r="JG29" s="812"/>
      <c r="JH29" s="812"/>
      <c r="JI29" s="812"/>
      <c r="JJ29" s="812"/>
      <c r="JK29" s="812"/>
      <c r="JL29" s="812"/>
      <c r="JM29" s="812"/>
      <c r="JN29" s="812"/>
      <c r="JO29" s="812"/>
      <c r="JP29" s="812"/>
      <c r="JQ29" s="812"/>
      <c r="JR29" s="807"/>
      <c r="JS29" s="807"/>
      <c r="JT29" s="808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 s="337"/>
      <c r="KN29" s="43"/>
      <c r="OK29" s="44"/>
    </row>
    <row r="30" spans="2:401" ht="3.65" customHeight="1" x14ac:dyDescent="0.65">
      <c r="B30" s="27"/>
      <c r="C30" s="28"/>
      <c r="D30" s="714"/>
      <c r="E30" s="714"/>
      <c r="F30" s="714"/>
      <c r="G30" s="714"/>
      <c r="H30" s="714"/>
      <c r="I30" s="714"/>
      <c r="J30" s="714"/>
      <c r="K30" s="714"/>
      <c r="L30" s="714"/>
      <c r="M30" s="714"/>
      <c r="N30" s="714"/>
      <c r="O30" s="714"/>
      <c r="P30" s="714"/>
      <c r="Q30" s="714"/>
      <c r="R30" s="714"/>
      <c r="S30" s="714"/>
      <c r="T30" s="714"/>
      <c r="U30" s="714"/>
      <c r="V30" s="714"/>
      <c r="W30" s="714"/>
      <c r="X30" s="714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AI30" s="714"/>
      <c r="AJ30" s="714"/>
      <c r="AK30" s="714"/>
      <c r="AL30" s="714"/>
      <c r="AM30" s="714"/>
      <c r="AN30" s="714"/>
      <c r="AO30" s="714"/>
      <c r="AP30" s="714"/>
      <c r="AQ30" s="714"/>
      <c r="AR30" s="714"/>
      <c r="AS30" s="714"/>
      <c r="AT30" s="714"/>
      <c r="AU30" s="714"/>
      <c r="AV30" s="714"/>
      <c r="AW30" s="714"/>
      <c r="AX30" s="714"/>
      <c r="AY30" s="714"/>
      <c r="AZ30" s="86"/>
      <c r="BF30"/>
      <c r="BG30"/>
      <c r="BH30"/>
      <c r="BI30"/>
      <c r="BJ30"/>
      <c r="BK30"/>
      <c r="BL30"/>
      <c r="BM30" s="41"/>
      <c r="BN30" s="41"/>
      <c r="BO30" s="41"/>
      <c r="BP30" s="41"/>
      <c r="BQ30" s="41"/>
      <c r="BR30" s="41"/>
      <c r="BS30" s="830"/>
      <c r="BT30" s="809"/>
      <c r="BU30" s="809"/>
      <c r="BV30" s="814"/>
      <c r="BW30" s="814"/>
      <c r="BX30" s="814"/>
      <c r="BY30" s="814"/>
      <c r="BZ30" s="814"/>
      <c r="CA30" s="814"/>
      <c r="CB30" s="814"/>
      <c r="CC30" s="814"/>
      <c r="CD30" s="814"/>
      <c r="CE30" s="814"/>
      <c r="CF30" s="814"/>
      <c r="CG30" s="814"/>
      <c r="CH30" s="814"/>
      <c r="CI30" s="814"/>
      <c r="CJ30" s="814"/>
      <c r="CK30" s="814"/>
      <c r="CL30" s="815"/>
      <c r="CM30" s="814"/>
      <c r="CN30" s="814"/>
      <c r="CO30" s="814"/>
      <c r="CP30" s="814"/>
      <c r="CQ30" s="814"/>
      <c r="CR30" s="814"/>
      <c r="CS30" s="814"/>
      <c r="CT30" s="814"/>
      <c r="CU30" s="814"/>
      <c r="CV30" s="814"/>
      <c r="CW30" s="814"/>
      <c r="CX30" s="814"/>
      <c r="CY30" s="814"/>
      <c r="CZ30" s="814"/>
      <c r="DA30" s="814"/>
      <c r="DB30" s="814"/>
      <c r="DC30" s="815"/>
      <c r="DD30" s="814"/>
      <c r="DE30" s="814"/>
      <c r="DF30" s="814"/>
      <c r="DG30" s="814"/>
      <c r="DH30" s="814"/>
      <c r="DI30" s="814"/>
      <c r="DJ30" s="814"/>
      <c r="DK30" s="814"/>
      <c r="DL30" s="814"/>
      <c r="DM30" s="814"/>
      <c r="DN30" s="814"/>
      <c r="DO30" s="814"/>
      <c r="DP30" s="814"/>
      <c r="DQ30" s="814"/>
      <c r="DR30" s="814"/>
      <c r="DS30" s="814"/>
      <c r="DT30" s="815"/>
      <c r="DU30" s="814"/>
      <c r="DV30" s="814"/>
      <c r="DW30" s="814"/>
      <c r="DX30" s="814"/>
      <c r="DY30" s="814"/>
      <c r="DZ30" s="814"/>
      <c r="EA30" s="814"/>
      <c r="EB30" s="814"/>
      <c r="EC30" s="814"/>
      <c r="ED30" s="814"/>
      <c r="EE30" s="814"/>
      <c r="EF30" s="814"/>
      <c r="EG30" s="814"/>
      <c r="EH30" s="814"/>
      <c r="EI30" s="814"/>
      <c r="EJ30" s="814"/>
      <c r="EK30" s="815"/>
      <c r="EL30" s="814"/>
      <c r="EM30" s="814"/>
      <c r="EN30" s="814"/>
      <c r="EO30" s="814"/>
      <c r="EP30" s="814"/>
      <c r="EQ30" s="814"/>
      <c r="ER30" s="814"/>
      <c r="ES30" s="814"/>
      <c r="ET30" s="814"/>
      <c r="EU30" s="814"/>
      <c r="EV30" s="814"/>
      <c r="EW30" s="814"/>
      <c r="EX30" s="814"/>
      <c r="EY30" s="814"/>
      <c r="EZ30" s="814"/>
      <c r="FA30" s="814"/>
      <c r="FB30" s="815"/>
      <c r="FC30" s="814"/>
      <c r="FD30" s="814"/>
      <c r="FE30" s="814"/>
      <c r="FF30" s="814"/>
      <c r="FG30" s="814"/>
      <c r="FH30" s="814"/>
      <c r="FI30" s="814"/>
      <c r="FJ30" s="814"/>
      <c r="FK30" s="814"/>
      <c r="FL30" s="814"/>
      <c r="FM30" s="814"/>
      <c r="FN30" s="814"/>
      <c r="FO30" s="814"/>
      <c r="FP30" s="814"/>
      <c r="FQ30" s="814"/>
      <c r="FR30" s="814"/>
      <c r="FS30" s="815"/>
      <c r="FT30" s="814"/>
      <c r="FU30" s="814"/>
      <c r="FV30" s="814"/>
      <c r="FW30" s="814"/>
      <c r="FX30" s="814"/>
      <c r="FY30" s="814"/>
      <c r="FZ30" s="814"/>
      <c r="GA30" s="814"/>
      <c r="GB30" s="814"/>
      <c r="GC30" s="814"/>
      <c r="GD30" s="814"/>
      <c r="GE30" s="814"/>
      <c r="GF30" s="814"/>
      <c r="GG30" s="814"/>
      <c r="GH30" s="814"/>
      <c r="GI30" s="814"/>
      <c r="GJ30" s="815"/>
      <c r="GK30" s="814"/>
      <c r="GL30" s="814"/>
      <c r="GM30" s="814"/>
      <c r="GN30" s="814"/>
      <c r="GO30" s="814"/>
      <c r="GP30" s="814"/>
      <c r="GQ30" s="814"/>
      <c r="GR30" s="814"/>
      <c r="GS30" s="814"/>
      <c r="GT30" s="814"/>
      <c r="GU30" s="814"/>
      <c r="GV30" s="814"/>
      <c r="GW30" s="814"/>
      <c r="GX30" s="814"/>
      <c r="GY30" s="814"/>
      <c r="GZ30" s="814"/>
      <c r="HA30" s="815"/>
      <c r="HB30" s="814"/>
      <c r="HC30" s="814"/>
      <c r="HD30" s="814"/>
      <c r="HE30" s="814"/>
      <c r="HF30" s="814"/>
      <c r="HG30" s="814"/>
      <c r="HH30" s="814"/>
      <c r="HI30" s="814"/>
      <c r="HJ30" s="814"/>
      <c r="HK30" s="814"/>
      <c r="HL30" s="814"/>
      <c r="HM30" s="814"/>
      <c r="HN30" s="814"/>
      <c r="HO30" s="814"/>
      <c r="HP30" s="814"/>
      <c r="HQ30" s="814"/>
      <c r="HR30" s="815"/>
      <c r="HS30" s="814"/>
      <c r="HT30" s="814"/>
      <c r="HU30" s="814"/>
      <c r="HV30" s="814"/>
      <c r="HW30" s="814"/>
      <c r="HX30" s="814"/>
      <c r="HY30" s="814"/>
      <c r="HZ30" s="814"/>
      <c r="IA30" s="814"/>
      <c r="IB30" s="814"/>
      <c r="IC30" s="814"/>
      <c r="ID30" s="814"/>
      <c r="IE30" s="814"/>
      <c r="IF30" s="814"/>
      <c r="IG30" s="814"/>
      <c r="IH30" s="814"/>
      <c r="II30" s="815"/>
      <c r="IJ30" s="814"/>
      <c r="IK30" s="814"/>
      <c r="IL30" s="814"/>
      <c r="IM30" s="814"/>
      <c r="IN30" s="814"/>
      <c r="IO30" s="814"/>
      <c r="IP30" s="814"/>
      <c r="IQ30" s="814"/>
      <c r="IR30" s="814"/>
      <c r="IS30" s="814"/>
      <c r="IT30" s="814"/>
      <c r="IU30" s="814"/>
      <c r="IV30" s="814"/>
      <c r="IW30" s="814"/>
      <c r="IX30" s="814"/>
      <c r="IY30" s="814"/>
      <c r="IZ30" s="815"/>
      <c r="JA30" s="814"/>
      <c r="JB30" s="814"/>
      <c r="JC30" s="814"/>
      <c r="JD30" s="814"/>
      <c r="JE30" s="814"/>
      <c r="JF30" s="814"/>
      <c r="JG30" s="814"/>
      <c r="JH30" s="814"/>
      <c r="JI30" s="814"/>
      <c r="JJ30" s="814"/>
      <c r="JK30" s="814"/>
      <c r="JL30" s="814"/>
      <c r="JM30" s="814"/>
      <c r="JN30" s="814"/>
      <c r="JO30" s="814"/>
      <c r="JP30" s="814"/>
      <c r="JQ30" s="814"/>
      <c r="JR30" s="809"/>
      <c r="JS30" s="809"/>
      <c r="JT30" s="81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 s="337"/>
      <c r="KN30" s="43"/>
      <c r="OK30" s="44"/>
    </row>
    <row r="31" spans="2:401" ht="3.65" customHeight="1" x14ac:dyDescent="0.65">
      <c r="B31" s="27"/>
      <c r="C31" s="28"/>
      <c r="D31" s="714"/>
      <c r="E31" s="714"/>
      <c r="F31" s="714"/>
      <c r="G31" s="714"/>
      <c r="H31" s="714"/>
      <c r="I31" s="714"/>
      <c r="J31" s="714"/>
      <c r="K31" s="714"/>
      <c r="L31" s="714"/>
      <c r="M31" s="714"/>
      <c r="N31" s="714"/>
      <c r="O31" s="714"/>
      <c r="P31" s="714"/>
      <c r="Q31" s="714"/>
      <c r="R31" s="714"/>
      <c r="S31" s="714"/>
      <c r="T31" s="714"/>
      <c r="U31" s="714"/>
      <c r="V31" s="714"/>
      <c r="W31" s="714"/>
      <c r="X31" s="714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AI31" s="714"/>
      <c r="AJ31" s="714"/>
      <c r="AK31" s="714"/>
      <c r="AL31" s="714"/>
      <c r="AM31" s="714"/>
      <c r="AN31" s="714"/>
      <c r="AO31" s="714"/>
      <c r="AP31" s="714"/>
      <c r="AQ31" s="714"/>
      <c r="AR31" s="714"/>
      <c r="AS31" s="714"/>
      <c r="AT31" s="714"/>
      <c r="AU31" s="714"/>
      <c r="AV31" s="714"/>
      <c r="AW31" s="714"/>
      <c r="AX31" s="714"/>
      <c r="AY31" s="714"/>
      <c r="AZ31" s="86"/>
      <c r="BF31"/>
      <c r="BG31"/>
      <c r="BH31"/>
      <c r="BI31"/>
      <c r="BJ31"/>
      <c r="BK31"/>
      <c r="BL31"/>
      <c r="BM31" s="41"/>
      <c r="BN31" s="41"/>
      <c r="BO31" s="41"/>
      <c r="BP31" s="41"/>
      <c r="BQ31" s="41"/>
      <c r="BR31" s="41"/>
      <c r="BS31" s="830"/>
      <c r="BT31" s="809"/>
      <c r="BU31" s="809"/>
      <c r="BV31" s="141"/>
      <c r="BW31" s="141"/>
      <c r="BX31" s="141"/>
      <c r="BY31" s="141"/>
      <c r="BZ31" s="141"/>
      <c r="CA31" s="141"/>
      <c r="CB31" s="141"/>
      <c r="CC31" s="811" t="e" vm="12">
        <v>#VALUE!</v>
      </c>
      <c r="CD31" s="811"/>
      <c r="CE31" s="141"/>
      <c r="CF31" s="141"/>
      <c r="CG31" s="141"/>
      <c r="CH31" s="141"/>
      <c r="CI31" s="141"/>
      <c r="CJ31" s="141"/>
      <c r="CK31" s="141"/>
      <c r="CL31" s="142"/>
      <c r="CM31" s="141"/>
      <c r="CN31" s="141"/>
      <c r="CO31" s="141"/>
      <c r="CP31" s="141"/>
      <c r="CQ31" s="141"/>
      <c r="CR31" s="141"/>
      <c r="CS31" s="141"/>
      <c r="CT31" s="811" t="e" vm="12">
        <v>#VALUE!</v>
      </c>
      <c r="CU31" s="811"/>
      <c r="CV31" s="143"/>
      <c r="CW31" s="143"/>
      <c r="CX31" s="143"/>
      <c r="CY31" s="143"/>
      <c r="CZ31" s="143"/>
      <c r="DA31" s="143"/>
      <c r="DB31" s="143"/>
      <c r="DC31" s="144"/>
      <c r="DD31" s="143"/>
      <c r="DE31" s="143"/>
      <c r="DF31" s="143"/>
      <c r="DG31" s="143"/>
      <c r="DH31" s="143"/>
      <c r="DI31" s="143"/>
      <c r="DJ31" s="143"/>
      <c r="DK31" s="811" t="e" vm="12">
        <v>#VALUE!</v>
      </c>
      <c r="DL31" s="811"/>
      <c r="DM31" s="143"/>
      <c r="DN31" s="143"/>
      <c r="DO31" s="143"/>
      <c r="DP31" s="143"/>
      <c r="DQ31" s="143"/>
      <c r="DR31" s="143"/>
      <c r="DS31" s="143"/>
      <c r="DT31" s="144"/>
      <c r="DU31" s="143"/>
      <c r="DV31" s="143"/>
      <c r="DW31" s="143"/>
      <c r="DX31" s="143"/>
      <c r="DY31" s="143"/>
      <c r="DZ31" s="143"/>
      <c r="EA31" s="143"/>
      <c r="EB31" s="811" t="e" vm="12">
        <v>#VALUE!</v>
      </c>
      <c r="EC31" s="811"/>
      <c r="ED31" s="143"/>
      <c r="EE31" s="143"/>
      <c r="EF31" s="143"/>
      <c r="EG31" s="143"/>
      <c r="EH31" s="143"/>
      <c r="EI31" s="143"/>
      <c r="EJ31" s="143"/>
      <c r="EK31" s="144"/>
      <c r="EL31" s="143"/>
      <c r="EM31" s="143"/>
      <c r="EN31" s="143"/>
      <c r="EO31" s="143"/>
      <c r="EP31" s="143"/>
      <c r="EQ31" s="143"/>
      <c r="ER31" s="143"/>
      <c r="ES31" s="811" t="e" vm="12">
        <v>#VALUE!</v>
      </c>
      <c r="ET31" s="811"/>
      <c r="EU31" s="143"/>
      <c r="EV31" s="143"/>
      <c r="EW31" s="143"/>
      <c r="EX31" s="143"/>
      <c r="EY31" s="143"/>
      <c r="EZ31" s="143"/>
      <c r="FA31" s="143"/>
      <c r="FB31" s="144"/>
      <c r="FC31" s="143"/>
      <c r="FD31" s="145"/>
      <c r="FE31" s="143"/>
      <c r="FF31" s="143"/>
      <c r="FG31" s="143"/>
      <c r="FH31" s="143"/>
      <c r="FI31" s="143"/>
      <c r="FJ31" s="811" t="e" vm="12">
        <v>#VALUE!</v>
      </c>
      <c r="FK31" s="811"/>
      <c r="FL31" s="143"/>
      <c r="FM31" s="143"/>
      <c r="FN31" s="143"/>
      <c r="FO31" s="143"/>
      <c r="FP31" s="143"/>
      <c r="FQ31" s="143"/>
      <c r="FR31" s="143"/>
      <c r="FS31" s="144"/>
      <c r="FT31" s="143"/>
      <c r="FU31" s="143"/>
      <c r="FV31" s="143"/>
      <c r="FW31" s="143"/>
      <c r="FX31" s="143"/>
      <c r="FY31" s="143"/>
      <c r="FZ31" s="143"/>
      <c r="GA31" s="811" t="e" vm="12">
        <v>#VALUE!</v>
      </c>
      <c r="GB31" s="811"/>
      <c r="GC31" s="143"/>
      <c r="GD31" s="143"/>
      <c r="GE31" s="143"/>
      <c r="GF31" s="143"/>
      <c r="GG31" s="143"/>
      <c r="GH31" s="143"/>
      <c r="GI31" s="143"/>
      <c r="GJ31" s="144"/>
      <c r="GK31" s="143"/>
      <c r="GL31" s="143"/>
      <c r="GM31" s="143"/>
      <c r="GN31" s="143"/>
      <c r="GO31" s="143"/>
      <c r="GP31" s="143"/>
      <c r="GQ31" s="143"/>
      <c r="GR31" s="811" t="e" vm="12">
        <v>#VALUE!</v>
      </c>
      <c r="GS31" s="811"/>
      <c r="GT31" s="143"/>
      <c r="GU31" s="143"/>
      <c r="GV31" s="143"/>
      <c r="GW31" s="143"/>
      <c r="GX31" s="143"/>
      <c r="GY31" s="143"/>
      <c r="GZ31" s="143"/>
      <c r="HA31" s="144"/>
      <c r="HB31" s="143"/>
      <c r="HC31" s="143"/>
      <c r="HD31" s="143"/>
      <c r="HE31" s="143"/>
      <c r="HF31" s="143"/>
      <c r="HG31" s="143"/>
      <c r="HH31" s="143"/>
      <c r="HI31" s="811" t="e" vm="12">
        <v>#VALUE!</v>
      </c>
      <c r="HJ31" s="811"/>
      <c r="HK31" s="143"/>
      <c r="HL31" s="143"/>
      <c r="HM31" s="143"/>
      <c r="HN31" s="143"/>
      <c r="HO31" s="143"/>
      <c r="HP31" s="143"/>
      <c r="HQ31" s="143"/>
      <c r="HR31" s="144"/>
      <c r="HS31" s="143"/>
      <c r="HT31" s="143"/>
      <c r="HU31" s="143"/>
      <c r="HV31" s="143"/>
      <c r="HW31" s="143"/>
      <c r="HX31" s="143"/>
      <c r="HY31" s="143"/>
      <c r="HZ31" s="811" t="e" vm="12">
        <v>#VALUE!</v>
      </c>
      <c r="IA31" s="811"/>
      <c r="IB31" s="143"/>
      <c r="IC31" s="143"/>
      <c r="ID31" s="143"/>
      <c r="IE31" s="143"/>
      <c r="IF31" s="143"/>
      <c r="IG31" s="143"/>
      <c r="IH31" s="143"/>
      <c r="II31" s="144"/>
      <c r="IJ31" s="143"/>
      <c r="IK31" s="143"/>
      <c r="IL31" s="143"/>
      <c r="IM31" s="143"/>
      <c r="IN31" s="143"/>
      <c r="IO31" s="143"/>
      <c r="IP31" s="143"/>
      <c r="IQ31" s="811" t="e" vm="12">
        <v>#VALUE!</v>
      </c>
      <c r="IR31" s="811"/>
      <c r="IS31" s="143"/>
      <c r="IT31" s="143"/>
      <c r="IU31" s="143"/>
      <c r="IV31" s="143"/>
      <c r="IW31" s="143"/>
      <c r="IX31" s="143"/>
      <c r="IY31" s="143"/>
      <c r="IZ31" s="144"/>
      <c r="JA31" s="143"/>
      <c r="JB31" s="143"/>
      <c r="JC31" s="143"/>
      <c r="JD31" s="143"/>
      <c r="JE31" s="143"/>
      <c r="JF31" s="143"/>
      <c r="JG31" s="143"/>
      <c r="JH31" s="811" t="e" vm="12">
        <v>#VALUE!</v>
      </c>
      <c r="JI31" s="811"/>
      <c r="JJ31" s="143"/>
      <c r="JK31" s="141"/>
      <c r="JL31" s="141"/>
      <c r="JM31" s="141"/>
      <c r="JN31" s="141"/>
      <c r="JO31" s="141"/>
      <c r="JP31" s="141"/>
      <c r="JQ31" s="141"/>
      <c r="JR31" s="809"/>
      <c r="JS31" s="809"/>
      <c r="JT31" s="810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 s="337"/>
      <c r="KN31" s="43"/>
      <c r="OK31" s="44"/>
    </row>
    <row r="32" spans="2:401" ht="3.65" customHeight="1" x14ac:dyDescent="0.65">
      <c r="B32" s="27"/>
      <c r="C32" s="28"/>
      <c r="D32" s="714"/>
      <c r="E32" s="714"/>
      <c r="F32" s="714"/>
      <c r="G32" s="714"/>
      <c r="H32" s="714"/>
      <c r="I32" s="714"/>
      <c r="J32" s="714"/>
      <c r="K32" s="714"/>
      <c r="L32" s="714"/>
      <c r="M32" s="714"/>
      <c r="N32" s="714"/>
      <c r="O32" s="714"/>
      <c r="P32" s="714"/>
      <c r="Q32" s="714"/>
      <c r="R32" s="714"/>
      <c r="S32" s="714"/>
      <c r="T32" s="714"/>
      <c r="U32" s="714"/>
      <c r="V32" s="714"/>
      <c r="W32" s="714"/>
      <c r="X32" s="714"/>
      <c r="Y32" s="714"/>
      <c r="Z32" s="714"/>
      <c r="AA32" s="714"/>
      <c r="AB32" s="714"/>
      <c r="AC32" s="714"/>
      <c r="AD32" s="714"/>
      <c r="AE32" s="714"/>
      <c r="AF32" s="714"/>
      <c r="AG32" s="714"/>
      <c r="AH32" s="714"/>
      <c r="AI32" s="714"/>
      <c r="AJ32" s="714"/>
      <c r="AK32" s="714"/>
      <c r="AL32" s="714"/>
      <c r="AM32" s="714"/>
      <c r="AN32" s="714"/>
      <c r="AO32" s="714"/>
      <c r="AP32" s="714"/>
      <c r="AQ32" s="714"/>
      <c r="AR32" s="714"/>
      <c r="AS32" s="714"/>
      <c r="AT32" s="714"/>
      <c r="AU32" s="714"/>
      <c r="AV32" s="714"/>
      <c r="AW32" s="714"/>
      <c r="AX32" s="714"/>
      <c r="AY32" s="714"/>
      <c r="AZ32" s="86"/>
      <c r="BF32"/>
      <c r="BG32"/>
      <c r="BH32"/>
      <c r="BI32"/>
      <c r="BJ32"/>
      <c r="BK32"/>
      <c r="BL32"/>
      <c r="BM32" s="41"/>
      <c r="BN32" s="41"/>
      <c r="BO32" s="41"/>
      <c r="BP32" s="41"/>
      <c r="BQ32" s="41"/>
      <c r="BR32" s="41"/>
      <c r="BS32" s="902" t="s">
        <v>8</v>
      </c>
      <c r="BT32" s="879"/>
      <c r="BU32" s="146"/>
      <c r="BV32" s="147"/>
      <c r="BW32" s="148"/>
      <c r="BX32" s="148"/>
      <c r="BY32" s="148"/>
      <c r="BZ32" s="148"/>
      <c r="CA32" s="148"/>
      <c r="CB32" s="149"/>
      <c r="CC32" s="149"/>
      <c r="CD32" s="149"/>
      <c r="CE32" s="149"/>
      <c r="CF32" s="149"/>
      <c r="CG32" s="149"/>
      <c r="CH32" s="149"/>
      <c r="CI32" s="149"/>
      <c r="CJ32" s="149"/>
      <c r="CK32" s="149"/>
      <c r="CL32" s="149"/>
      <c r="CM32" s="149"/>
      <c r="CN32" s="149"/>
      <c r="CO32" s="149"/>
      <c r="CP32" s="149"/>
      <c r="CQ32" s="149"/>
      <c r="CR32" s="149"/>
      <c r="CS32" s="149"/>
      <c r="CT32" s="149"/>
      <c r="CU32" s="149"/>
      <c r="CV32" s="149"/>
      <c r="CW32" s="149"/>
      <c r="CX32" s="149"/>
      <c r="CY32" s="149"/>
      <c r="CZ32" s="149"/>
      <c r="DA32" s="149"/>
      <c r="DB32" s="149"/>
      <c r="DC32" s="149"/>
      <c r="DD32" s="149"/>
      <c r="DE32" s="149"/>
      <c r="DF32" s="149"/>
      <c r="DG32" s="149"/>
      <c r="DH32" s="149"/>
      <c r="DI32" s="149"/>
      <c r="DJ32" s="149"/>
      <c r="DK32" s="149"/>
      <c r="DL32" s="149"/>
      <c r="DM32" s="149"/>
      <c r="DN32" s="149"/>
      <c r="DO32" s="149"/>
      <c r="DP32" s="149"/>
      <c r="DQ32" s="149"/>
      <c r="DR32" s="149"/>
      <c r="DS32" s="149"/>
      <c r="DT32" s="149"/>
      <c r="DU32" s="149"/>
      <c r="DV32" s="149"/>
      <c r="DW32" s="149"/>
      <c r="DX32" s="149"/>
      <c r="DY32" s="149"/>
      <c r="DZ32" s="149"/>
      <c r="EA32" s="149"/>
      <c r="EB32" s="149"/>
      <c r="EC32" s="149"/>
      <c r="ED32" s="149"/>
      <c r="EE32" s="149"/>
      <c r="EF32" s="149"/>
      <c r="EG32" s="149"/>
      <c r="EH32" s="149"/>
      <c r="EI32" s="149"/>
      <c r="EJ32" s="149"/>
      <c r="EK32" s="149"/>
      <c r="EL32" s="149"/>
      <c r="EM32" s="149"/>
      <c r="EN32" s="149"/>
      <c r="EO32" s="149"/>
      <c r="EP32" s="149"/>
      <c r="EQ32" s="149"/>
      <c r="ER32" s="149"/>
      <c r="ES32" s="149"/>
      <c r="ET32" s="149"/>
      <c r="EU32" s="149"/>
      <c r="EV32" s="149"/>
      <c r="EW32" s="149"/>
      <c r="EX32" s="149"/>
      <c r="EY32" s="149"/>
      <c r="EZ32" s="149"/>
      <c r="FA32" s="149"/>
      <c r="FB32" s="149"/>
      <c r="FC32" s="149"/>
      <c r="FD32" s="149"/>
      <c r="FE32" s="149"/>
      <c r="FF32" s="149"/>
      <c r="FG32" s="149"/>
      <c r="FH32" s="149"/>
      <c r="FI32" s="149"/>
      <c r="FJ32" s="149"/>
      <c r="FK32" s="149"/>
      <c r="FL32" s="149"/>
      <c r="FM32" s="149"/>
      <c r="FN32" s="149"/>
      <c r="FO32" s="149"/>
      <c r="FP32" s="149"/>
      <c r="FQ32" s="149"/>
      <c r="FR32" s="149"/>
      <c r="FS32" s="149"/>
      <c r="FT32" s="149"/>
      <c r="FU32" s="149"/>
      <c r="FV32" s="149"/>
      <c r="FW32" s="149"/>
      <c r="FX32" s="149"/>
      <c r="FY32" s="149"/>
      <c r="FZ32" s="149"/>
      <c r="GA32" s="149"/>
      <c r="GB32" s="149"/>
      <c r="GC32" s="149"/>
      <c r="GD32" s="149"/>
      <c r="GE32" s="149"/>
      <c r="GF32" s="149"/>
      <c r="GG32" s="149"/>
      <c r="GH32" s="149"/>
      <c r="GI32" s="149"/>
      <c r="GJ32" s="149"/>
      <c r="GK32" s="149"/>
      <c r="GL32" s="149"/>
      <c r="GM32" s="149"/>
      <c r="GN32" s="149"/>
      <c r="GO32" s="149"/>
      <c r="GP32" s="149"/>
      <c r="GQ32" s="149"/>
      <c r="GR32" s="149"/>
      <c r="GS32" s="149"/>
      <c r="GT32" s="149"/>
      <c r="GU32" s="149"/>
      <c r="GV32" s="149"/>
      <c r="GW32" s="149"/>
      <c r="GX32" s="149"/>
      <c r="GY32" s="149"/>
      <c r="GZ32" s="149"/>
      <c r="HA32" s="149"/>
      <c r="HB32" s="149"/>
      <c r="HC32" s="149"/>
      <c r="HD32" s="149"/>
      <c r="HE32" s="149"/>
      <c r="HF32" s="149"/>
      <c r="HG32" s="149"/>
      <c r="HH32" s="149"/>
      <c r="HI32" s="149"/>
      <c r="HJ32" s="149"/>
      <c r="HK32" s="149"/>
      <c r="HL32" s="149"/>
      <c r="HM32" s="149"/>
      <c r="HN32" s="149"/>
      <c r="HO32" s="149"/>
      <c r="HP32" s="149"/>
      <c r="HQ32" s="149"/>
      <c r="HR32" s="149"/>
      <c r="HS32" s="149"/>
      <c r="HT32" s="149"/>
      <c r="HU32" s="149"/>
      <c r="HV32" s="149"/>
      <c r="HW32" s="149"/>
      <c r="HX32" s="149"/>
      <c r="HY32" s="149"/>
      <c r="HZ32" s="149"/>
      <c r="IA32" s="149"/>
      <c r="IB32" s="149"/>
      <c r="IC32" s="149"/>
      <c r="ID32" s="149"/>
      <c r="IE32" s="149"/>
      <c r="IF32" s="149"/>
      <c r="IG32" s="149"/>
      <c r="IH32" s="149"/>
      <c r="II32" s="149"/>
      <c r="IJ32" s="149"/>
      <c r="IK32" s="149"/>
      <c r="IL32" s="149"/>
      <c r="IM32" s="149"/>
      <c r="IN32" s="149"/>
      <c r="IO32" s="149"/>
      <c r="IP32" s="149"/>
      <c r="IQ32" s="149"/>
      <c r="IR32" s="149"/>
      <c r="IS32" s="149"/>
      <c r="IT32" s="149"/>
      <c r="IU32" s="149"/>
      <c r="IV32" s="149"/>
      <c r="IW32" s="149"/>
      <c r="IX32" s="149"/>
      <c r="IY32" s="149"/>
      <c r="IZ32" s="149"/>
      <c r="JA32" s="149"/>
      <c r="JB32" s="149"/>
      <c r="JC32" s="149"/>
      <c r="JD32" s="149"/>
      <c r="JE32" s="149"/>
      <c r="JF32" s="149"/>
      <c r="JG32" s="149"/>
      <c r="JH32" s="149"/>
      <c r="JI32" s="149"/>
      <c r="JJ32" s="148"/>
      <c r="JK32" s="148"/>
      <c r="JL32" s="148"/>
      <c r="JM32" s="148"/>
      <c r="JN32" s="148"/>
      <c r="JO32" s="148"/>
      <c r="JP32" s="148"/>
      <c r="JQ32" s="148"/>
      <c r="JR32" s="150"/>
      <c r="JS32" s="879" t="s">
        <v>8</v>
      </c>
      <c r="JT32" s="880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 s="337"/>
      <c r="KN32" s="43"/>
      <c r="OK32" s="44"/>
    </row>
    <row r="33" spans="2:503" ht="3.65" customHeight="1" x14ac:dyDescent="0.65">
      <c r="B33" s="27"/>
      <c r="C33" s="28"/>
      <c r="D33" s="714"/>
      <c r="E33" s="714"/>
      <c r="F33" s="714"/>
      <c r="G33" s="714"/>
      <c r="H33" s="714"/>
      <c r="I33" s="714"/>
      <c r="J33" s="714"/>
      <c r="K33" s="714"/>
      <c r="L33" s="714"/>
      <c r="M33" s="714"/>
      <c r="N33" s="714"/>
      <c r="O33" s="714"/>
      <c r="P33" s="714"/>
      <c r="Q33" s="714"/>
      <c r="R33" s="714"/>
      <c r="S33" s="714"/>
      <c r="T33" s="714"/>
      <c r="U33" s="714"/>
      <c r="V33" s="714"/>
      <c r="W33" s="714"/>
      <c r="X33" s="714"/>
      <c r="Y33" s="714"/>
      <c r="Z33" s="714"/>
      <c r="AA33" s="714"/>
      <c r="AB33" s="714"/>
      <c r="AC33" s="714"/>
      <c r="AD33" s="714"/>
      <c r="AE33" s="714"/>
      <c r="AF33" s="714"/>
      <c r="AG33" s="714"/>
      <c r="AH33" s="714"/>
      <c r="AI33" s="714"/>
      <c r="AJ33" s="714"/>
      <c r="AK33" s="714"/>
      <c r="AL33" s="714"/>
      <c r="AM33" s="714"/>
      <c r="AN33" s="714"/>
      <c r="AO33" s="714"/>
      <c r="AP33" s="714"/>
      <c r="AQ33" s="714"/>
      <c r="AR33" s="714"/>
      <c r="AS33" s="714"/>
      <c r="AT33" s="714"/>
      <c r="AU33" s="714"/>
      <c r="AV33" s="714"/>
      <c r="AW33" s="714"/>
      <c r="AX33" s="714"/>
      <c r="AY33" s="714"/>
      <c r="AZ33" s="86"/>
      <c r="BF33"/>
      <c r="BG33"/>
      <c r="BH33"/>
      <c r="BI33"/>
      <c r="BJ33"/>
      <c r="BK33"/>
      <c r="BL33"/>
      <c r="BM33" s="41"/>
      <c r="BN33" s="41"/>
      <c r="BO33" s="41"/>
      <c r="BP33" s="41"/>
      <c r="BQ33" s="41"/>
      <c r="BR33" s="41"/>
      <c r="BS33" s="902"/>
      <c r="BT33" s="879"/>
      <c r="BU33" s="146"/>
      <c r="BV33" s="147"/>
      <c r="BW33" s="148"/>
      <c r="BX33" s="151"/>
      <c r="BY33" s="151"/>
      <c r="BZ33" s="151"/>
      <c r="CA33" s="151"/>
      <c r="CB33" s="151"/>
      <c r="CC33" s="152"/>
      <c r="CD33" s="152"/>
      <c r="CE33" s="149"/>
      <c r="CF33" s="149"/>
      <c r="CG33" s="149"/>
      <c r="CH33" s="149"/>
      <c r="CI33" s="149"/>
      <c r="CJ33" s="149"/>
      <c r="CK33" s="149"/>
      <c r="CL33" s="149"/>
      <c r="CM33" s="149"/>
      <c r="CN33" s="149"/>
      <c r="CO33" s="149"/>
      <c r="CP33" s="149"/>
      <c r="CQ33" s="149"/>
      <c r="CR33" s="149"/>
      <c r="CS33" s="149"/>
      <c r="CT33" s="149"/>
      <c r="CU33" s="149"/>
      <c r="CV33" s="149"/>
      <c r="CW33" s="149"/>
      <c r="CX33" s="149"/>
      <c r="CY33" s="149"/>
      <c r="CZ33" s="149"/>
      <c r="DA33" s="149"/>
      <c r="DB33" s="149"/>
      <c r="DC33" s="149"/>
      <c r="DD33" s="149"/>
      <c r="DE33" s="149"/>
      <c r="DF33" s="149"/>
      <c r="DG33" s="149"/>
      <c r="DH33" s="149"/>
      <c r="DI33" s="149"/>
      <c r="DJ33" s="149"/>
      <c r="DK33" s="149"/>
      <c r="DL33" s="149"/>
      <c r="DM33" s="149"/>
      <c r="DN33" s="149"/>
      <c r="DO33" s="149"/>
      <c r="DP33" s="149"/>
      <c r="DQ33" s="149"/>
      <c r="DR33" s="149"/>
      <c r="DS33" s="149"/>
      <c r="DT33" s="149"/>
      <c r="DU33" s="149"/>
      <c r="DV33" s="149"/>
      <c r="DW33" s="149"/>
      <c r="DX33" s="149"/>
      <c r="DY33" s="149"/>
      <c r="DZ33" s="149"/>
      <c r="EA33" s="149"/>
      <c r="EB33" s="149"/>
      <c r="EC33" s="149"/>
      <c r="ED33" s="149"/>
      <c r="EE33" s="149"/>
      <c r="EF33" s="149"/>
      <c r="EG33" s="149"/>
      <c r="EH33" s="149"/>
      <c r="EI33" s="149"/>
      <c r="EJ33" s="149"/>
      <c r="EK33" s="149"/>
      <c r="EL33" s="149"/>
      <c r="EM33" s="149"/>
      <c r="EN33" s="149"/>
      <c r="EO33" s="149"/>
      <c r="EP33" s="149"/>
      <c r="EQ33" s="149"/>
      <c r="ER33" s="149"/>
      <c r="ES33" s="149"/>
      <c r="ET33" s="149"/>
      <c r="EU33" s="149"/>
      <c r="EV33" s="149"/>
      <c r="EW33" s="149"/>
      <c r="EX33" s="149"/>
      <c r="EY33" s="149"/>
      <c r="EZ33" s="149"/>
      <c r="FA33" s="149"/>
      <c r="FB33" s="149"/>
      <c r="FC33" s="149"/>
      <c r="FD33" s="149"/>
      <c r="FE33" s="149"/>
      <c r="FF33" s="149"/>
      <c r="FG33" s="149"/>
      <c r="FH33" s="149"/>
      <c r="FI33" s="149"/>
      <c r="FJ33" s="149"/>
      <c r="FK33" s="149"/>
      <c r="FL33" s="149"/>
      <c r="FM33" s="149"/>
      <c r="FN33" s="149"/>
      <c r="FO33" s="149"/>
      <c r="FP33" s="149"/>
      <c r="FQ33" s="149"/>
      <c r="FR33" s="149"/>
      <c r="FS33" s="149"/>
      <c r="FT33" s="149"/>
      <c r="FU33" s="149"/>
      <c r="FV33" s="149"/>
      <c r="FW33" s="149"/>
      <c r="FX33" s="149"/>
      <c r="FY33" s="149"/>
      <c r="FZ33" s="149"/>
      <c r="GA33" s="149"/>
      <c r="GB33" s="149"/>
      <c r="GC33" s="149"/>
      <c r="GD33" s="149"/>
      <c r="GE33" s="149"/>
      <c r="GF33" s="149"/>
      <c r="GG33" s="149"/>
      <c r="GH33" s="149"/>
      <c r="GI33" s="149"/>
      <c r="GJ33" s="149"/>
      <c r="GK33" s="149"/>
      <c r="GL33" s="149"/>
      <c r="GM33" s="149"/>
      <c r="GN33" s="149"/>
      <c r="GO33" s="149"/>
      <c r="GP33" s="149"/>
      <c r="GQ33" s="149"/>
      <c r="GR33" s="149"/>
      <c r="GS33" s="149"/>
      <c r="GT33" s="149"/>
      <c r="GU33" s="149"/>
      <c r="GV33" s="149"/>
      <c r="GW33" s="149"/>
      <c r="GX33" s="149"/>
      <c r="GY33" s="149"/>
      <c r="GZ33" s="149"/>
      <c r="HA33" s="149"/>
      <c r="HB33" s="149"/>
      <c r="HC33" s="149"/>
      <c r="HD33" s="149"/>
      <c r="HE33" s="149"/>
      <c r="HF33" s="149"/>
      <c r="HG33" s="149"/>
      <c r="HH33" s="149"/>
      <c r="HI33" s="149"/>
      <c r="HJ33" s="149"/>
      <c r="HK33" s="149"/>
      <c r="HL33" s="149"/>
      <c r="HM33" s="149"/>
      <c r="HN33" s="149"/>
      <c r="HO33" s="149"/>
      <c r="HP33" s="149"/>
      <c r="HQ33" s="149"/>
      <c r="HR33" s="149"/>
      <c r="HS33" s="149"/>
      <c r="HT33" s="149"/>
      <c r="HU33" s="149"/>
      <c r="HV33" s="149"/>
      <c r="HW33" s="149"/>
      <c r="HX33" s="149"/>
      <c r="HY33" s="149"/>
      <c r="HZ33" s="149"/>
      <c r="IA33" s="149"/>
      <c r="IB33" s="149"/>
      <c r="IC33" s="149"/>
      <c r="ID33" s="149"/>
      <c r="IE33" s="149"/>
      <c r="IF33" s="149"/>
      <c r="IG33" s="149"/>
      <c r="IH33" s="149"/>
      <c r="II33" s="149"/>
      <c r="IJ33" s="149"/>
      <c r="IK33" s="149"/>
      <c r="IL33" s="149"/>
      <c r="IM33" s="149"/>
      <c r="IN33" s="149"/>
      <c r="IO33" s="149"/>
      <c r="IP33" s="149"/>
      <c r="IQ33" s="149"/>
      <c r="IR33" s="149"/>
      <c r="IS33" s="149"/>
      <c r="IT33" s="149"/>
      <c r="IU33" s="149"/>
      <c r="IV33" s="149"/>
      <c r="IW33" s="149"/>
      <c r="IX33" s="149"/>
      <c r="IY33" s="149"/>
      <c r="IZ33" s="149"/>
      <c r="JA33" s="149"/>
      <c r="JB33" s="149"/>
      <c r="JC33" s="149"/>
      <c r="JD33" s="149"/>
      <c r="JE33" s="149"/>
      <c r="JF33" s="149"/>
      <c r="JG33" s="149"/>
      <c r="JH33" s="149"/>
      <c r="JI33" s="149"/>
      <c r="JJ33" s="148"/>
      <c r="JK33" s="148"/>
      <c r="JL33" s="148"/>
      <c r="JM33" s="148"/>
      <c r="JN33" s="148"/>
      <c r="JO33" s="148"/>
      <c r="JP33" s="148"/>
      <c r="JQ33" s="148"/>
      <c r="JR33" s="150"/>
      <c r="JS33" s="879"/>
      <c r="JT33" s="880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 s="337"/>
      <c r="KN33" s="43"/>
      <c r="OK33" s="44"/>
    </row>
    <row r="34" spans="2:503" ht="3.65" customHeight="1" x14ac:dyDescent="0.65">
      <c r="B34" s="27"/>
      <c r="C34" s="28"/>
      <c r="D34" s="714"/>
      <c r="E34" s="714"/>
      <c r="F34" s="714"/>
      <c r="G34" s="714"/>
      <c r="H34" s="714"/>
      <c r="I34" s="714"/>
      <c r="J34" s="714"/>
      <c r="K34" s="714"/>
      <c r="L34" s="714"/>
      <c r="M34" s="714"/>
      <c r="N34" s="714"/>
      <c r="O34" s="714"/>
      <c r="P34" s="714"/>
      <c r="Q34" s="714"/>
      <c r="R34" s="714"/>
      <c r="S34" s="714"/>
      <c r="T34" s="714"/>
      <c r="U34" s="714"/>
      <c r="V34" s="714"/>
      <c r="W34" s="714"/>
      <c r="X34" s="714"/>
      <c r="Y34" s="714"/>
      <c r="Z34" s="714"/>
      <c r="AA34" s="714"/>
      <c r="AB34" s="714"/>
      <c r="AC34" s="714"/>
      <c r="AD34" s="714"/>
      <c r="AE34" s="714"/>
      <c r="AF34" s="714"/>
      <c r="AG34" s="714"/>
      <c r="AH34" s="714"/>
      <c r="AI34" s="714"/>
      <c r="AJ34" s="714"/>
      <c r="AK34" s="714"/>
      <c r="AL34" s="714"/>
      <c r="AM34" s="714"/>
      <c r="AN34" s="714"/>
      <c r="AO34" s="714"/>
      <c r="AP34" s="714"/>
      <c r="AQ34" s="714"/>
      <c r="AR34" s="714"/>
      <c r="AS34" s="714"/>
      <c r="AT34" s="714"/>
      <c r="AU34" s="714"/>
      <c r="AV34" s="714"/>
      <c r="AW34" s="714"/>
      <c r="AX34" s="714"/>
      <c r="AY34" s="714"/>
      <c r="AZ34" s="86"/>
      <c r="BF34"/>
      <c r="BG34"/>
      <c r="BH34"/>
      <c r="BI34"/>
      <c r="BJ34"/>
      <c r="BK34"/>
      <c r="BL34"/>
      <c r="BM34" s="41"/>
      <c r="BN34" s="41"/>
      <c r="BO34" s="41"/>
      <c r="BP34" s="41"/>
      <c r="BQ34" s="41"/>
      <c r="BR34" s="41"/>
      <c r="BS34" s="902"/>
      <c r="BT34" s="879"/>
      <c r="BU34" s="146"/>
      <c r="BV34" s="147"/>
      <c r="BW34" s="148"/>
      <c r="BX34" s="151"/>
      <c r="BY34" s="151"/>
      <c r="BZ34" s="151"/>
      <c r="CA34" s="151"/>
      <c r="CB34" s="151"/>
      <c r="CC34" s="152"/>
      <c r="CD34" s="152"/>
      <c r="CE34" s="969" t="s">
        <v>85</v>
      </c>
      <c r="CF34" s="969"/>
      <c r="CG34" s="969"/>
      <c r="CH34" s="969"/>
      <c r="CI34" s="969"/>
      <c r="CJ34" s="969"/>
      <c r="CK34" s="969"/>
      <c r="CL34" s="969"/>
      <c r="CM34" s="969"/>
      <c r="CN34" s="969"/>
      <c r="CO34" s="969"/>
      <c r="CP34" s="969"/>
      <c r="CQ34" s="969"/>
      <c r="CR34" s="969"/>
      <c r="CS34" s="969"/>
      <c r="CT34" s="969"/>
      <c r="CU34" s="969"/>
      <c r="CV34" s="969"/>
      <c r="CW34" s="969"/>
      <c r="CX34" s="969"/>
      <c r="CY34" s="969"/>
      <c r="CZ34" s="969"/>
      <c r="DA34" s="969"/>
      <c r="DB34" s="969"/>
      <c r="DC34" s="969"/>
      <c r="DD34" s="969"/>
      <c r="DE34" s="969"/>
      <c r="DF34" s="969"/>
      <c r="DG34" s="969"/>
      <c r="DH34" s="969"/>
      <c r="DI34" s="969"/>
      <c r="DJ34" s="969"/>
      <c r="DK34" s="969"/>
      <c r="DL34" s="969"/>
      <c r="DM34" s="969"/>
      <c r="DN34" s="969"/>
      <c r="DO34" s="969"/>
      <c r="DP34" s="969"/>
      <c r="DQ34" s="969"/>
      <c r="DR34" s="969"/>
      <c r="DS34" s="969"/>
      <c r="DT34" s="969"/>
      <c r="DU34" s="969"/>
      <c r="DV34" s="969"/>
      <c r="DW34" s="969"/>
      <c r="DX34" s="969"/>
      <c r="DY34" s="969"/>
      <c r="DZ34" s="969"/>
      <c r="EA34" s="969"/>
      <c r="EB34" s="969"/>
      <c r="EC34" s="969"/>
      <c r="ED34" s="969"/>
      <c r="EE34" s="969"/>
      <c r="EF34" s="969"/>
      <c r="EG34" s="969"/>
      <c r="EH34" s="969"/>
      <c r="EI34" s="969"/>
      <c r="EJ34" s="969"/>
      <c r="EK34" s="969"/>
      <c r="EL34" s="969"/>
      <c r="EM34" s="969"/>
      <c r="EN34" s="969"/>
      <c r="EO34" s="969"/>
      <c r="EP34" s="969"/>
      <c r="EQ34" s="969"/>
      <c r="ER34" s="969"/>
      <c r="ES34" s="969"/>
      <c r="ET34" s="969"/>
      <c r="EU34" s="969"/>
      <c r="EV34" s="969"/>
      <c r="EW34" s="969"/>
      <c r="EX34" s="969"/>
      <c r="EY34" s="969"/>
      <c r="EZ34" s="969"/>
      <c r="FA34" s="969"/>
      <c r="FB34" s="969"/>
      <c r="FC34" s="969"/>
      <c r="FD34" s="969"/>
      <c r="FE34" s="969"/>
      <c r="FF34" s="969"/>
      <c r="FG34" s="969"/>
      <c r="FH34" s="969"/>
      <c r="FI34" s="969"/>
      <c r="FJ34" s="969"/>
      <c r="FK34" s="969"/>
      <c r="FL34" s="969"/>
      <c r="FM34" s="969"/>
      <c r="FN34" s="969"/>
      <c r="FO34" s="969"/>
      <c r="FP34" s="969"/>
      <c r="FQ34" s="969"/>
      <c r="FR34" s="969"/>
      <c r="FS34" s="969"/>
      <c r="FT34" s="969"/>
      <c r="FU34" s="969"/>
      <c r="FV34" s="969"/>
      <c r="FW34" s="969"/>
      <c r="FX34" s="969"/>
      <c r="FY34" s="969"/>
      <c r="FZ34" s="969"/>
      <c r="GA34" s="969"/>
      <c r="GB34" s="969"/>
      <c r="GC34" s="969"/>
      <c r="GD34" s="969"/>
      <c r="GE34" s="969"/>
      <c r="GF34" s="969"/>
      <c r="GG34" s="969"/>
      <c r="GH34" s="969"/>
      <c r="GI34" s="969"/>
      <c r="GJ34" s="969"/>
      <c r="GK34" s="969"/>
      <c r="GL34" s="969"/>
      <c r="GM34" s="969"/>
      <c r="GN34" s="969"/>
      <c r="GO34" s="969"/>
      <c r="GP34" s="969"/>
      <c r="GQ34" s="969"/>
      <c r="GR34" s="969"/>
      <c r="GS34" s="969"/>
      <c r="GT34" s="969"/>
      <c r="GU34" s="969"/>
      <c r="GV34" s="969"/>
      <c r="GW34" s="969"/>
      <c r="GX34" s="969"/>
      <c r="GY34" s="969"/>
      <c r="GZ34" s="969"/>
      <c r="HA34" s="969"/>
      <c r="HB34" s="969"/>
      <c r="HC34" s="969"/>
      <c r="HD34" s="969"/>
      <c r="HE34" s="969"/>
      <c r="HF34" s="969"/>
      <c r="HG34" s="969"/>
      <c r="HH34" s="969"/>
      <c r="HI34" s="969"/>
      <c r="HJ34" s="969"/>
      <c r="HK34" s="969"/>
      <c r="HL34" s="969"/>
      <c r="HM34" s="969"/>
      <c r="HN34" s="969"/>
      <c r="HO34" s="969"/>
      <c r="HP34" s="969"/>
      <c r="HQ34" s="969"/>
      <c r="HR34" s="969"/>
      <c r="HS34" s="969"/>
      <c r="HT34" s="969"/>
      <c r="HU34" s="969"/>
      <c r="HV34" s="969"/>
      <c r="HW34" s="969"/>
      <c r="HX34" s="969"/>
      <c r="HY34" s="969"/>
      <c r="HZ34" s="969"/>
      <c r="IA34" s="969"/>
      <c r="IB34" s="969"/>
      <c r="IC34" s="969"/>
      <c r="ID34" s="969"/>
      <c r="IE34" s="969"/>
      <c r="IF34" s="969"/>
      <c r="IG34" s="969"/>
      <c r="IH34" s="969"/>
      <c r="II34" s="969"/>
      <c r="IJ34" s="969"/>
      <c r="IK34" s="969"/>
      <c r="IL34" s="969"/>
      <c r="IM34" s="969"/>
      <c r="IN34" s="969"/>
      <c r="IO34" s="969"/>
      <c r="IP34" s="969"/>
      <c r="IQ34" s="969"/>
      <c r="IR34" s="969"/>
      <c r="IS34" s="969"/>
      <c r="IT34" s="969"/>
      <c r="IU34" s="969"/>
      <c r="IV34" s="969"/>
      <c r="IW34" s="969"/>
      <c r="IX34" s="969"/>
      <c r="IY34" s="969"/>
      <c r="IZ34" s="969"/>
      <c r="JA34" s="969"/>
      <c r="JB34" s="969"/>
      <c r="JC34" s="969"/>
      <c r="JD34" s="969"/>
      <c r="JE34" s="969"/>
      <c r="JF34" s="969"/>
      <c r="JG34" s="969"/>
      <c r="JH34" s="969"/>
      <c r="JI34" s="969"/>
      <c r="JJ34" s="153"/>
      <c r="JK34" s="153"/>
      <c r="JL34" s="153"/>
      <c r="JM34" s="153"/>
      <c r="JN34" s="153"/>
      <c r="JO34" s="153"/>
      <c r="JP34" s="153"/>
      <c r="JQ34" s="148"/>
      <c r="JR34" s="150"/>
      <c r="JS34" s="879"/>
      <c r="JT34" s="880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 s="337"/>
      <c r="KN34" s="43"/>
      <c r="OK34" s="44"/>
    </row>
    <row r="35" spans="2:503" ht="3.65" customHeight="1" x14ac:dyDescent="0.65">
      <c r="B35" s="27"/>
      <c r="C35" s="28"/>
      <c r="D35" s="714" t="s">
        <v>86</v>
      </c>
      <c r="E35" s="714"/>
      <c r="F35" s="714"/>
      <c r="G35" s="714"/>
      <c r="H35" s="714"/>
      <c r="I35" s="714"/>
      <c r="J35" s="714"/>
      <c r="K35" s="714"/>
      <c r="L35" s="714"/>
      <c r="M35" s="714"/>
      <c r="N35" s="714"/>
      <c r="O35" s="714"/>
      <c r="P35" s="714"/>
      <c r="Q35" s="714"/>
      <c r="R35" s="714"/>
      <c r="S35" s="714"/>
      <c r="T35" s="714"/>
      <c r="U35" s="714"/>
      <c r="V35" s="714"/>
      <c r="W35" s="714"/>
      <c r="X35" s="714"/>
      <c r="Y35" s="714"/>
      <c r="Z35" s="714"/>
      <c r="AA35" s="714"/>
      <c r="AB35" s="714"/>
      <c r="AC35" s="714"/>
      <c r="AD35" s="714"/>
      <c r="AE35" s="714"/>
      <c r="AF35" s="714"/>
      <c r="AG35" s="714"/>
      <c r="AH35" s="714"/>
      <c r="AI35" s="714"/>
      <c r="AJ35" s="714"/>
      <c r="AK35" s="714"/>
      <c r="AL35" s="714"/>
      <c r="AM35" s="714"/>
      <c r="AN35" s="714"/>
      <c r="AO35" s="714"/>
      <c r="AP35" s="714"/>
      <c r="AQ35" s="714"/>
      <c r="AR35" s="714"/>
      <c r="AS35" s="714"/>
      <c r="AT35" s="714"/>
      <c r="AU35" s="714"/>
      <c r="AV35" s="714"/>
      <c r="AW35" s="714"/>
      <c r="AX35" s="714"/>
      <c r="AY35" s="714"/>
      <c r="AZ35" s="86"/>
      <c r="BF35"/>
      <c r="BG35"/>
      <c r="BH35"/>
      <c r="BI35"/>
      <c r="BJ35"/>
      <c r="BK35"/>
      <c r="BL35"/>
      <c r="BM35" s="41"/>
      <c r="BN35" s="41"/>
      <c r="BO35" s="41"/>
      <c r="BP35" s="41"/>
      <c r="BQ35" s="41"/>
      <c r="BR35" s="41"/>
      <c r="BS35" s="902"/>
      <c r="BT35" s="879"/>
      <c r="BU35" s="146"/>
      <c r="BV35" s="147"/>
      <c r="BW35" s="148"/>
      <c r="BX35" s="148"/>
      <c r="BY35" s="148"/>
      <c r="BZ35" s="148"/>
      <c r="CA35" s="148"/>
      <c r="CB35" s="149"/>
      <c r="CC35" s="152"/>
      <c r="CD35" s="152"/>
      <c r="CE35" s="969"/>
      <c r="CF35" s="969"/>
      <c r="CG35" s="969"/>
      <c r="CH35" s="969"/>
      <c r="CI35" s="969"/>
      <c r="CJ35" s="969"/>
      <c r="CK35" s="969"/>
      <c r="CL35" s="969"/>
      <c r="CM35" s="969"/>
      <c r="CN35" s="969"/>
      <c r="CO35" s="969"/>
      <c r="CP35" s="969"/>
      <c r="CQ35" s="969"/>
      <c r="CR35" s="969"/>
      <c r="CS35" s="969"/>
      <c r="CT35" s="969"/>
      <c r="CU35" s="969"/>
      <c r="CV35" s="969"/>
      <c r="CW35" s="969"/>
      <c r="CX35" s="969"/>
      <c r="CY35" s="969"/>
      <c r="CZ35" s="969"/>
      <c r="DA35" s="969"/>
      <c r="DB35" s="969"/>
      <c r="DC35" s="969"/>
      <c r="DD35" s="969"/>
      <c r="DE35" s="969"/>
      <c r="DF35" s="969"/>
      <c r="DG35" s="969"/>
      <c r="DH35" s="969"/>
      <c r="DI35" s="969"/>
      <c r="DJ35" s="969"/>
      <c r="DK35" s="969"/>
      <c r="DL35" s="969"/>
      <c r="DM35" s="969"/>
      <c r="DN35" s="969"/>
      <c r="DO35" s="969"/>
      <c r="DP35" s="969"/>
      <c r="DQ35" s="969"/>
      <c r="DR35" s="969"/>
      <c r="DS35" s="969"/>
      <c r="DT35" s="969"/>
      <c r="DU35" s="969"/>
      <c r="DV35" s="969"/>
      <c r="DW35" s="969"/>
      <c r="DX35" s="969"/>
      <c r="DY35" s="969"/>
      <c r="DZ35" s="969"/>
      <c r="EA35" s="969"/>
      <c r="EB35" s="969"/>
      <c r="EC35" s="969"/>
      <c r="ED35" s="969"/>
      <c r="EE35" s="969"/>
      <c r="EF35" s="969"/>
      <c r="EG35" s="969"/>
      <c r="EH35" s="969"/>
      <c r="EI35" s="969"/>
      <c r="EJ35" s="969"/>
      <c r="EK35" s="969"/>
      <c r="EL35" s="969"/>
      <c r="EM35" s="969"/>
      <c r="EN35" s="969"/>
      <c r="EO35" s="969"/>
      <c r="EP35" s="969"/>
      <c r="EQ35" s="969"/>
      <c r="ER35" s="969"/>
      <c r="ES35" s="969"/>
      <c r="ET35" s="969"/>
      <c r="EU35" s="969"/>
      <c r="EV35" s="969"/>
      <c r="EW35" s="969"/>
      <c r="EX35" s="969"/>
      <c r="EY35" s="969"/>
      <c r="EZ35" s="969"/>
      <c r="FA35" s="969"/>
      <c r="FB35" s="969"/>
      <c r="FC35" s="969"/>
      <c r="FD35" s="969"/>
      <c r="FE35" s="969"/>
      <c r="FF35" s="969"/>
      <c r="FG35" s="969"/>
      <c r="FH35" s="969"/>
      <c r="FI35" s="969"/>
      <c r="FJ35" s="969"/>
      <c r="FK35" s="969"/>
      <c r="FL35" s="969"/>
      <c r="FM35" s="969"/>
      <c r="FN35" s="969"/>
      <c r="FO35" s="969"/>
      <c r="FP35" s="969"/>
      <c r="FQ35" s="969"/>
      <c r="FR35" s="969"/>
      <c r="FS35" s="969"/>
      <c r="FT35" s="969"/>
      <c r="FU35" s="969"/>
      <c r="FV35" s="969"/>
      <c r="FW35" s="969"/>
      <c r="FX35" s="969"/>
      <c r="FY35" s="969"/>
      <c r="FZ35" s="969"/>
      <c r="GA35" s="969"/>
      <c r="GB35" s="969"/>
      <c r="GC35" s="969"/>
      <c r="GD35" s="969"/>
      <c r="GE35" s="969"/>
      <c r="GF35" s="969"/>
      <c r="GG35" s="969"/>
      <c r="GH35" s="969"/>
      <c r="GI35" s="969"/>
      <c r="GJ35" s="969"/>
      <c r="GK35" s="969"/>
      <c r="GL35" s="969"/>
      <c r="GM35" s="969"/>
      <c r="GN35" s="969"/>
      <c r="GO35" s="969"/>
      <c r="GP35" s="969"/>
      <c r="GQ35" s="969"/>
      <c r="GR35" s="969"/>
      <c r="GS35" s="969"/>
      <c r="GT35" s="969"/>
      <c r="GU35" s="969"/>
      <c r="GV35" s="969"/>
      <c r="GW35" s="969"/>
      <c r="GX35" s="969"/>
      <c r="GY35" s="969"/>
      <c r="GZ35" s="969"/>
      <c r="HA35" s="969"/>
      <c r="HB35" s="969"/>
      <c r="HC35" s="969"/>
      <c r="HD35" s="969"/>
      <c r="HE35" s="969"/>
      <c r="HF35" s="969"/>
      <c r="HG35" s="969"/>
      <c r="HH35" s="969"/>
      <c r="HI35" s="969"/>
      <c r="HJ35" s="969"/>
      <c r="HK35" s="969"/>
      <c r="HL35" s="969"/>
      <c r="HM35" s="969"/>
      <c r="HN35" s="969"/>
      <c r="HO35" s="969"/>
      <c r="HP35" s="969"/>
      <c r="HQ35" s="969"/>
      <c r="HR35" s="969"/>
      <c r="HS35" s="969"/>
      <c r="HT35" s="969"/>
      <c r="HU35" s="969"/>
      <c r="HV35" s="969"/>
      <c r="HW35" s="969"/>
      <c r="HX35" s="969"/>
      <c r="HY35" s="969"/>
      <c r="HZ35" s="969"/>
      <c r="IA35" s="969"/>
      <c r="IB35" s="969"/>
      <c r="IC35" s="969"/>
      <c r="ID35" s="969"/>
      <c r="IE35" s="969"/>
      <c r="IF35" s="969"/>
      <c r="IG35" s="969"/>
      <c r="IH35" s="969"/>
      <c r="II35" s="969"/>
      <c r="IJ35" s="969"/>
      <c r="IK35" s="969"/>
      <c r="IL35" s="969"/>
      <c r="IM35" s="969"/>
      <c r="IN35" s="969"/>
      <c r="IO35" s="969"/>
      <c r="IP35" s="969"/>
      <c r="IQ35" s="969"/>
      <c r="IR35" s="969"/>
      <c r="IS35" s="969"/>
      <c r="IT35" s="969"/>
      <c r="IU35" s="969"/>
      <c r="IV35" s="969"/>
      <c r="IW35" s="969"/>
      <c r="IX35" s="969"/>
      <c r="IY35" s="969"/>
      <c r="IZ35" s="969"/>
      <c r="JA35" s="969"/>
      <c r="JB35" s="969"/>
      <c r="JC35" s="969"/>
      <c r="JD35" s="969"/>
      <c r="JE35" s="969"/>
      <c r="JF35" s="969"/>
      <c r="JG35" s="969"/>
      <c r="JH35" s="969"/>
      <c r="JI35" s="969"/>
      <c r="JJ35" s="153"/>
      <c r="JK35" s="153"/>
      <c r="JL35" s="153"/>
      <c r="JM35" s="153"/>
      <c r="JN35" s="153"/>
      <c r="JO35" s="153"/>
      <c r="JP35" s="153"/>
      <c r="JQ35" s="148"/>
      <c r="JR35" s="150"/>
      <c r="JS35" s="879"/>
      <c r="JT35" s="880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 s="43"/>
      <c r="OK35" s="44"/>
    </row>
    <row r="36" spans="2:503" ht="3.65" customHeight="1" x14ac:dyDescent="0.65">
      <c r="B36" s="27"/>
      <c r="C36" s="28"/>
      <c r="D36" s="714"/>
      <c r="E36" s="714"/>
      <c r="F36" s="714"/>
      <c r="G36" s="714"/>
      <c r="H36" s="714"/>
      <c r="I36" s="714"/>
      <c r="J36" s="714"/>
      <c r="K36" s="714"/>
      <c r="L36" s="714"/>
      <c r="M36" s="714"/>
      <c r="N36" s="714"/>
      <c r="O36" s="714"/>
      <c r="P36" s="714"/>
      <c r="Q36" s="714"/>
      <c r="R36" s="714"/>
      <c r="S36" s="714"/>
      <c r="T36" s="714"/>
      <c r="U36" s="714"/>
      <c r="V36" s="714"/>
      <c r="W36" s="714"/>
      <c r="X36" s="714"/>
      <c r="Y36" s="714"/>
      <c r="Z36" s="714"/>
      <c r="AA36" s="714"/>
      <c r="AB36" s="714"/>
      <c r="AC36" s="714"/>
      <c r="AD36" s="714"/>
      <c r="AE36" s="714"/>
      <c r="AF36" s="714"/>
      <c r="AG36" s="714"/>
      <c r="AH36" s="714"/>
      <c r="AI36" s="714"/>
      <c r="AJ36" s="714"/>
      <c r="AK36" s="714"/>
      <c r="AL36" s="714"/>
      <c r="AM36" s="714"/>
      <c r="AN36" s="714"/>
      <c r="AO36" s="714"/>
      <c r="AP36" s="714"/>
      <c r="AQ36" s="714"/>
      <c r="AR36" s="714"/>
      <c r="AS36" s="714"/>
      <c r="AT36" s="714"/>
      <c r="AU36" s="714"/>
      <c r="AV36" s="714"/>
      <c r="AW36" s="714"/>
      <c r="AX36" s="714"/>
      <c r="AY36" s="714"/>
      <c r="AZ36" s="86"/>
      <c r="BF36"/>
      <c r="BG36"/>
      <c r="BH36"/>
      <c r="BI36"/>
      <c r="BJ36"/>
      <c r="BK36"/>
      <c r="BL36"/>
      <c r="BM36" s="41"/>
      <c r="BN36" s="41"/>
      <c r="BO36" s="41"/>
      <c r="BP36" s="41"/>
      <c r="BQ36" s="41"/>
      <c r="BR36" s="41"/>
      <c r="BS36" s="902"/>
      <c r="BT36" s="879"/>
      <c r="BU36" s="146"/>
      <c r="BV36" s="147"/>
      <c r="BW36" s="148"/>
      <c r="BX36" s="148"/>
      <c r="BY36" s="148"/>
      <c r="BZ36" s="148"/>
      <c r="CA36" s="148"/>
      <c r="CB36" s="149"/>
      <c r="CC36" s="148"/>
      <c r="CD36" s="148"/>
      <c r="CE36" s="969"/>
      <c r="CF36" s="969"/>
      <c r="CG36" s="969"/>
      <c r="CH36" s="969"/>
      <c r="CI36" s="969"/>
      <c r="CJ36" s="969"/>
      <c r="CK36" s="969"/>
      <c r="CL36" s="969"/>
      <c r="CM36" s="969"/>
      <c r="CN36" s="969"/>
      <c r="CO36" s="969"/>
      <c r="CP36" s="969"/>
      <c r="CQ36" s="969"/>
      <c r="CR36" s="969"/>
      <c r="CS36" s="969"/>
      <c r="CT36" s="969"/>
      <c r="CU36" s="969"/>
      <c r="CV36" s="969"/>
      <c r="CW36" s="969"/>
      <c r="CX36" s="969"/>
      <c r="CY36" s="969"/>
      <c r="CZ36" s="969"/>
      <c r="DA36" s="969"/>
      <c r="DB36" s="969"/>
      <c r="DC36" s="969"/>
      <c r="DD36" s="969"/>
      <c r="DE36" s="969"/>
      <c r="DF36" s="969"/>
      <c r="DG36" s="969"/>
      <c r="DH36" s="969"/>
      <c r="DI36" s="969"/>
      <c r="DJ36" s="969"/>
      <c r="DK36" s="969"/>
      <c r="DL36" s="969"/>
      <c r="DM36" s="969"/>
      <c r="DN36" s="969"/>
      <c r="DO36" s="969"/>
      <c r="DP36" s="969"/>
      <c r="DQ36" s="969"/>
      <c r="DR36" s="969"/>
      <c r="DS36" s="969"/>
      <c r="DT36" s="969"/>
      <c r="DU36" s="969"/>
      <c r="DV36" s="969"/>
      <c r="DW36" s="969"/>
      <c r="DX36" s="969"/>
      <c r="DY36" s="969"/>
      <c r="DZ36" s="969"/>
      <c r="EA36" s="969"/>
      <c r="EB36" s="969"/>
      <c r="EC36" s="969"/>
      <c r="ED36" s="969"/>
      <c r="EE36" s="969"/>
      <c r="EF36" s="969"/>
      <c r="EG36" s="969"/>
      <c r="EH36" s="969"/>
      <c r="EI36" s="969"/>
      <c r="EJ36" s="969"/>
      <c r="EK36" s="969"/>
      <c r="EL36" s="969"/>
      <c r="EM36" s="969"/>
      <c r="EN36" s="969"/>
      <c r="EO36" s="969"/>
      <c r="EP36" s="969"/>
      <c r="EQ36" s="969"/>
      <c r="ER36" s="969"/>
      <c r="ES36" s="969"/>
      <c r="ET36" s="969"/>
      <c r="EU36" s="969"/>
      <c r="EV36" s="969"/>
      <c r="EW36" s="969"/>
      <c r="EX36" s="969"/>
      <c r="EY36" s="969"/>
      <c r="EZ36" s="969"/>
      <c r="FA36" s="969"/>
      <c r="FB36" s="969"/>
      <c r="FC36" s="969"/>
      <c r="FD36" s="969"/>
      <c r="FE36" s="969"/>
      <c r="FF36" s="969"/>
      <c r="FG36" s="969"/>
      <c r="FH36" s="969"/>
      <c r="FI36" s="969"/>
      <c r="FJ36" s="969"/>
      <c r="FK36" s="969"/>
      <c r="FL36" s="969"/>
      <c r="FM36" s="969"/>
      <c r="FN36" s="969"/>
      <c r="FO36" s="969"/>
      <c r="FP36" s="969"/>
      <c r="FQ36" s="969"/>
      <c r="FR36" s="969"/>
      <c r="FS36" s="969"/>
      <c r="FT36" s="969"/>
      <c r="FU36" s="969"/>
      <c r="FV36" s="969"/>
      <c r="FW36" s="969"/>
      <c r="FX36" s="969"/>
      <c r="FY36" s="969"/>
      <c r="FZ36" s="969"/>
      <c r="GA36" s="969"/>
      <c r="GB36" s="969"/>
      <c r="GC36" s="969"/>
      <c r="GD36" s="969"/>
      <c r="GE36" s="969"/>
      <c r="GF36" s="969"/>
      <c r="GG36" s="969"/>
      <c r="GH36" s="969"/>
      <c r="GI36" s="969"/>
      <c r="GJ36" s="969"/>
      <c r="GK36" s="969"/>
      <c r="GL36" s="969"/>
      <c r="GM36" s="969"/>
      <c r="GN36" s="969"/>
      <c r="GO36" s="969"/>
      <c r="GP36" s="969"/>
      <c r="GQ36" s="969"/>
      <c r="GR36" s="969"/>
      <c r="GS36" s="969"/>
      <c r="GT36" s="969"/>
      <c r="GU36" s="969"/>
      <c r="GV36" s="969"/>
      <c r="GW36" s="969"/>
      <c r="GX36" s="969"/>
      <c r="GY36" s="969"/>
      <c r="GZ36" s="969"/>
      <c r="HA36" s="969"/>
      <c r="HB36" s="969"/>
      <c r="HC36" s="969"/>
      <c r="HD36" s="969"/>
      <c r="HE36" s="969"/>
      <c r="HF36" s="969"/>
      <c r="HG36" s="969"/>
      <c r="HH36" s="969"/>
      <c r="HI36" s="969"/>
      <c r="HJ36" s="969"/>
      <c r="HK36" s="969"/>
      <c r="HL36" s="969"/>
      <c r="HM36" s="969"/>
      <c r="HN36" s="969"/>
      <c r="HO36" s="969"/>
      <c r="HP36" s="969"/>
      <c r="HQ36" s="969"/>
      <c r="HR36" s="969"/>
      <c r="HS36" s="969"/>
      <c r="HT36" s="969"/>
      <c r="HU36" s="969"/>
      <c r="HV36" s="969"/>
      <c r="HW36" s="969"/>
      <c r="HX36" s="969"/>
      <c r="HY36" s="969"/>
      <c r="HZ36" s="969"/>
      <c r="IA36" s="969"/>
      <c r="IB36" s="969"/>
      <c r="IC36" s="969"/>
      <c r="ID36" s="969"/>
      <c r="IE36" s="969"/>
      <c r="IF36" s="969"/>
      <c r="IG36" s="969"/>
      <c r="IH36" s="969"/>
      <c r="II36" s="969"/>
      <c r="IJ36" s="969"/>
      <c r="IK36" s="969"/>
      <c r="IL36" s="969"/>
      <c r="IM36" s="969"/>
      <c r="IN36" s="969"/>
      <c r="IO36" s="969"/>
      <c r="IP36" s="969"/>
      <c r="IQ36" s="969"/>
      <c r="IR36" s="969"/>
      <c r="IS36" s="969"/>
      <c r="IT36" s="969"/>
      <c r="IU36" s="969"/>
      <c r="IV36" s="969"/>
      <c r="IW36" s="969"/>
      <c r="IX36" s="969"/>
      <c r="IY36" s="969"/>
      <c r="IZ36" s="969"/>
      <c r="JA36" s="969"/>
      <c r="JB36" s="969"/>
      <c r="JC36" s="969"/>
      <c r="JD36" s="969"/>
      <c r="JE36" s="969"/>
      <c r="JF36" s="969"/>
      <c r="JG36" s="969"/>
      <c r="JH36" s="969"/>
      <c r="JI36" s="969"/>
      <c r="JJ36" s="153"/>
      <c r="JK36" s="153"/>
      <c r="JL36" s="153"/>
      <c r="JM36" s="153"/>
      <c r="JN36" s="153"/>
      <c r="JO36" s="153"/>
      <c r="JP36" s="153"/>
      <c r="JQ36" s="148"/>
      <c r="JR36" s="150"/>
      <c r="JS36" s="879"/>
      <c r="JT36" s="880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 s="43"/>
      <c r="OK36" s="44"/>
    </row>
    <row r="37" spans="2:503" ht="3.65" customHeight="1" x14ac:dyDescent="0.65">
      <c r="B37" s="27"/>
      <c r="C37" s="28"/>
      <c r="D37" s="714"/>
      <c r="E37" s="714"/>
      <c r="F37" s="714"/>
      <c r="G37" s="714"/>
      <c r="H37" s="714"/>
      <c r="I37" s="714"/>
      <c r="J37" s="714"/>
      <c r="K37" s="714"/>
      <c r="L37" s="714"/>
      <c r="M37" s="714"/>
      <c r="N37" s="714"/>
      <c r="O37" s="714"/>
      <c r="P37" s="714"/>
      <c r="Q37" s="714"/>
      <c r="R37" s="714"/>
      <c r="S37" s="714"/>
      <c r="T37" s="714"/>
      <c r="U37" s="714"/>
      <c r="V37" s="714"/>
      <c r="W37" s="714"/>
      <c r="X37" s="714"/>
      <c r="Y37" s="714"/>
      <c r="Z37" s="714"/>
      <c r="AA37" s="714"/>
      <c r="AB37" s="714"/>
      <c r="AC37" s="714"/>
      <c r="AD37" s="714"/>
      <c r="AE37" s="714"/>
      <c r="AF37" s="714"/>
      <c r="AG37" s="714"/>
      <c r="AH37" s="714"/>
      <c r="AI37" s="714"/>
      <c r="AJ37" s="714"/>
      <c r="AK37" s="714"/>
      <c r="AL37" s="714"/>
      <c r="AM37" s="714"/>
      <c r="AN37" s="714"/>
      <c r="AO37" s="714"/>
      <c r="AP37" s="714"/>
      <c r="AQ37" s="714"/>
      <c r="AR37" s="714"/>
      <c r="AS37" s="714"/>
      <c r="AT37" s="714"/>
      <c r="AU37" s="714"/>
      <c r="AV37" s="714"/>
      <c r="AW37" s="714"/>
      <c r="AX37" s="714"/>
      <c r="AY37" s="714"/>
      <c r="AZ37" s="86"/>
      <c r="BF37"/>
      <c r="BG37"/>
      <c r="BH37"/>
      <c r="BI37"/>
      <c r="BJ37"/>
      <c r="BK37"/>
      <c r="BL37"/>
      <c r="BM37" s="41"/>
      <c r="BN37" s="41"/>
      <c r="BO37" s="41"/>
      <c r="BP37" s="41"/>
      <c r="BQ37" s="41"/>
      <c r="BR37" s="41"/>
      <c r="BS37" s="902"/>
      <c r="BT37" s="879"/>
      <c r="BU37" s="907" t="e" vm="13">
        <v>#VALUE!</v>
      </c>
      <c r="BV37" s="147"/>
      <c r="BW37" s="148"/>
      <c r="BX37" s="148"/>
      <c r="BY37" s="148"/>
      <c r="BZ37" s="148"/>
      <c r="CA37" s="148"/>
      <c r="CB37" s="149"/>
      <c r="CC37" s="148"/>
      <c r="CD37" s="148"/>
      <c r="CE37" s="969"/>
      <c r="CF37" s="969"/>
      <c r="CG37" s="969"/>
      <c r="CH37" s="969"/>
      <c r="CI37" s="969"/>
      <c r="CJ37" s="969"/>
      <c r="CK37" s="969"/>
      <c r="CL37" s="969"/>
      <c r="CM37" s="969"/>
      <c r="CN37" s="969"/>
      <c r="CO37" s="969"/>
      <c r="CP37" s="969"/>
      <c r="CQ37" s="969"/>
      <c r="CR37" s="969"/>
      <c r="CS37" s="969"/>
      <c r="CT37" s="969"/>
      <c r="CU37" s="969"/>
      <c r="CV37" s="969"/>
      <c r="CW37" s="969"/>
      <c r="CX37" s="969"/>
      <c r="CY37" s="969"/>
      <c r="CZ37" s="969"/>
      <c r="DA37" s="969"/>
      <c r="DB37" s="969"/>
      <c r="DC37" s="969"/>
      <c r="DD37" s="969"/>
      <c r="DE37" s="969"/>
      <c r="DF37" s="969"/>
      <c r="DG37" s="969"/>
      <c r="DH37" s="969"/>
      <c r="DI37" s="969"/>
      <c r="DJ37" s="969"/>
      <c r="DK37" s="969"/>
      <c r="DL37" s="969"/>
      <c r="DM37" s="969"/>
      <c r="DN37" s="969"/>
      <c r="DO37" s="969"/>
      <c r="DP37" s="969"/>
      <c r="DQ37" s="969"/>
      <c r="DR37" s="969"/>
      <c r="DS37" s="969"/>
      <c r="DT37" s="969"/>
      <c r="DU37" s="969"/>
      <c r="DV37" s="969"/>
      <c r="DW37" s="969"/>
      <c r="DX37" s="969"/>
      <c r="DY37" s="969"/>
      <c r="DZ37" s="969"/>
      <c r="EA37" s="969"/>
      <c r="EB37" s="969"/>
      <c r="EC37" s="969"/>
      <c r="ED37" s="969"/>
      <c r="EE37" s="969"/>
      <c r="EF37" s="969"/>
      <c r="EG37" s="969"/>
      <c r="EH37" s="969"/>
      <c r="EI37" s="969"/>
      <c r="EJ37" s="969"/>
      <c r="EK37" s="969"/>
      <c r="EL37" s="969"/>
      <c r="EM37" s="969"/>
      <c r="EN37" s="969"/>
      <c r="EO37" s="969"/>
      <c r="EP37" s="969"/>
      <c r="EQ37" s="969"/>
      <c r="ER37" s="969"/>
      <c r="ES37" s="969"/>
      <c r="ET37" s="969"/>
      <c r="EU37" s="969"/>
      <c r="EV37" s="969"/>
      <c r="EW37" s="969"/>
      <c r="EX37" s="969"/>
      <c r="EY37" s="969"/>
      <c r="EZ37" s="969"/>
      <c r="FA37" s="969"/>
      <c r="FB37" s="969"/>
      <c r="FC37" s="969"/>
      <c r="FD37" s="969"/>
      <c r="FE37" s="969"/>
      <c r="FF37" s="969"/>
      <c r="FG37" s="969"/>
      <c r="FH37" s="969"/>
      <c r="FI37" s="969"/>
      <c r="FJ37" s="969"/>
      <c r="FK37" s="969"/>
      <c r="FL37" s="969"/>
      <c r="FM37" s="969"/>
      <c r="FN37" s="969"/>
      <c r="FO37" s="969"/>
      <c r="FP37" s="969"/>
      <c r="FQ37" s="969"/>
      <c r="FR37" s="969"/>
      <c r="FS37" s="969"/>
      <c r="FT37" s="969"/>
      <c r="FU37" s="969"/>
      <c r="FV37" s="969"/>
      <c r="FW37" s="969"/>
      <c r="FX37" s="969"/>
      <c r="FY37" s="969"/>
      <c r="FZ37" s="969"/>
      <c r="GA37" s="969"/>
      <c r="GB37" s="969"/>
      <c r="GC37" s="969"/>
      <c r="GD37" s="969"/>
      <c r="GE37" s="969"/>
      <c r="GF37" s="969"/>
      <c r="GG37" s="969"/>
      <c r="GH37" s="969"/>
      <c r="GI37" s="969"/>
      <c r="GJ37" s="969"/>
      <c r="GK37" s="969"/>
      <c r="GL37" s="969"/>
      <c r="GM37" s="969"/>
      <c r="GN37" s="969"/>
      <c r="GO37" s="969"/>
      <c r="GP37" s="969"/>
      <c r="GQ37" s="969"/>
      <c r="GR37" s="969"/>
      <c r="GS37" s="969"/>
      <c r="GT37" s="969"/>
      <c r="GU37" s="969"/>
      <c r="GV37" s="969"/>
      <c r="GW37" s="969"/>
      <c r="GX37" s="969"/>
      <c r="GY37" s="969"/>
      <c r="GZ37" s="969"/>
      <c r="HA37" s="969"/>
      <c r="HB37" s="969"/>
      <c r="HC37" s="969"/>
      <c r="HD37" s="969"/>
      <c r="HE37" s="969"/>
      <c r="HF37" s="969"/>
      <c r="HG37" s="969"/>
      <c r="HH37" s="969"/>
      <c r="HI37" s="969"/>
      <c r="HJ37" s="969"/>
      <c r="HK37" s="969"/>
      <c r="HL37" s="969"/>
      <c r="HM37" s="969"/>
      <c r="HN37" s="969"/>
      <c r="HO37" s="969"/>
      <c r="HP37" s="969"/>
      <c r="HQ37" s="969"/>
      <c r="HR37" s="969"/>
      <c r="HS37" s="969"/>
      <c r="HT37" s="969"/>
      <c r="HU37" s="969"/>
      <c r="HV37" s="969"/>
      <c r="HW37" s="969"/>
      <c r="HX37" s="969"/>
      <c r="HY37" s="969"/>
      <c r="HZ37" s="969"/>
      <c r="IA37" s="969"/>
      <c r="IB37" s="969"/>
      <c r="IC37" s="969"/>
      <c r="ID37" s="969"/>
      <c r="IE37" s="969"/>
      <c r="IF37" s="969"/>
      <c r="IG37" s="969"/>
      <c r="IH37" s="969"/>
      <c r="II37" s="969"/>
      <c r="IJ37" s="969"/>
      <c r="IK37" s="969"/>
      <c r="IL37" s="969"/>
      <c r="IM37" s="969"/>
      <c r="IN37" s="969"/>
      <c r="IO37" s="969"/>
      <c r="IP37" s="969"/>
      <c r="IQ37" s="969"/>
      <c r="IR37" s="969"/>
      <c r="IS37" s="969"/>
      <c r="IT37" s="969"/>
      <c r="IU37" s="969"/>
      <c r="IV37" s="969"/>
      <c r="IW37" s="969"/>
      <c r="IX37" s="969"/>
      <c r="IY37" s="969"/>
      <c r="IZ37" s="969"/>
      <c r="JA37" s="969"/>
      <c r="JB37" s="969"/>
      <c r="JC37" s="969"/>
      <c r="JD37" s="969"/>
      <c r="JE37" s="969"/>
      <c r="JF37" s="969"/>
      <c r="JG37" s="969"/>
      <c r="JH37" s="969"/>
      <c r="JI37" s="969"/>
      <c r="JJ37" s="153"/>
      <c r="JK37" s="153"/>
      <c r="JL37" s="153"/>
      <c r="JM37" s="153"/>
      <c r="JN37" s="153"/>
      <c r="JO37" s="153"/>
      <c r="JP37" s="153"/>
      <c r="JQ37" s="148"/>
      <c r="JR37" s="853" t="e" vm="13">
        <v>#VALUE!</v>
      </c>
      <c r="JS37" s="879"/>
      <c r="JT37" s="880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 s="43"/>
      <c r="OK37" s="44"/>
    </row>
    <row r="38" spans="2:503" ht="3.65" customHeight="1" x14ac:dyDescent="0.65">
      <c r="B38" s="27"/>
      <c r="C38" s="28"/>
      <c r="D38" s="714"/>
      <c r="E38" s="714"/>
      <c r="F38" s="714"/>
      <c r="G38" s="714"/>
      <c r="H38" s="714"/>
      <c r="I38" s="714"/>
      <c r="J38" s="714"/>
      <c r="K38" s="714"/>
      <c r="L38" s="714"/>
      <c r="M38" s="714"/>
      <c r="N38" s="714"/>
      <c r="O38" s="714"/>
      <c r="P38" s="714"/>
      <c r="Q38" s="714"/>
      <c r="R38" s="714"/>
      <c r="S38" s="714"/>
      <c r="T38" s="714"/>
      <c r="U38" s="714"/>
      <c r="V38" s="714"/>
      <c r="W38" s="714"/>
      <c r="X38" s="714"/>
      <c r="Y38" s="714"/>
      <c r="Z38" s="714"/>
      <c r="AA38" s="714"/>
      <c r="AB38" s="714"/>
      <c r="AC38" s="714"/>
      <c r="AD38" s="714"/>
      <c r="AE38" s="714"/>
      <c r="AF38" s="714"/>
      <c r="AG38" s="714"/>
      <c r="AH38" s="714"/>
      <c r="AI38" s="714"/>
      <c r="AJ38" s="714"/>
      <c r="AK38" s="714"/>
      <c r="AL38" s="714"/>
      <c r="AM38" s="714"/>
      <c r="AN38" s="714"/>
      <c r="AO38" s="714"/>
      <c r="AP38" s="714"/>
      <c r="AQ38" s="714"/>
      <c r="AR38" s="714"/>
      <c r="AS38" s="714"/>
      <c r="AT38" s="714"/>
      <c r="AU38" s="714"/>
      <c r="AV38" s="714"/>
      <c r="AW38" s="714"/>
      <c r="AX38" s="714"/>
      <c r="AY38" s="714"/>
      <c r="AZ38" s="86"/>
      <c r="BF38"/>
      <c r="BG38"/>
      <c r="BH38"/>
      <c r="BI38"/>
      <c r="BJ38"/>
      <c r="BK38"/>
      <c r="BL38"/>
      <c r="BM38" s="41"/>
      <c r="BN38" s="41"/>
      <c r="BO38" s="41"/>
      <c r="BP38" s="41"/>
      <c r="BQ38" s="41"/>
      <c r="BR38" s="41"/>
      <c r="BS38" s="902"/>
      <c r="BT38" s="879"/>
      <c r="BU38" s="907"/>
      <c r="BV38" s="147"/>
      <c r="BW38" s="148"/>
      <c r="BX38" s="148"/>
      <c r="BY38" s="148"/>
      <c r="BZ38" s="148"/>
      <c r="CA38" s="148"/>
      <c r="CB38" s="148"/>
      <c r="CC38" s="148"/>
      <c r="CD38" s="148"/>
      <c r="CE38" s="154"/>
      <c r="CF38" s="154"/>
      <c r="CG38" s="154"/>
      <c r="CH38" s="154"/>
      <c r="CI38" s="154"/>
      <c r="CJ38" s="154"/>
      <c r="CK38" s="154"/>
      <c r="CL38" s="154"/>
      <c r="CM38" s="154"/>
      <c r="CN38" s="154"/>
      <c r="CO38" s="154"/>
      <c r="CP38" s="154"/>
      <c r="CQ38" s="154"/>
      <c r="CR38" s="154"/>
      <c r="CS38" s="154"/>
      <c r="CT38" s="154"/>
      <c r="CU38" s="154"/>
      <c r="CV38" s="154"/>
      <c r="CW38" s="154"/>
      <c r="CX38" s="154"/>
      <c r="CY38" s="154"/>
      <c r="CZ38" s="154"/>
      <c r="DA38" s="154"/>
      <c r="DB38" s="154"/>
      <c r="DC38" s="154"/>
      <c r="DD38" s="154"/>
      <c r="DE38" s="154"/>
      <c r="DF38" s="154"/>
      <c r="DG38" s="154"/>
      <c r="DH38" s="154"/>
      <c r="DI38" s="154"/>
      <c r="DJ38" s="154"/>
      <c r="DK38" s="154"/>
      <c r="DL38" s="154"/>
      <c r="DM38" s="154"/>
      <c r="DN38" s="154"/>
      <c r="DO38" s="154"/>
      <c r="DP38" s="154"/>
      <c r="DQ38" s="154"/>
      <c r="DR38" s="154"/>
      <c r="DS38" s="154"/>
      <c r="DT38" s="154"/>
      <c r="DU38" s="154"/>
      <c r="DV38" s="154"/>
      <c r="DW38" s="154"/>
      <c r="DX38" s="154"/>
      <c r="DY38" s="154"/>
      <c r="DZ38" s="154"/>
      <c r="EA38" s="154"/>
      <c r="EB38" s="154"/>
      <c r="EC38" s="154"/>
      <c r="ED38" s="154"/>
      <c r="EE38" s="154"/>
      <c r="EF38" s="154"/>
      <c r="EG38" s="154"/>
      <c r="EH38" s="154"/>
      <c r="EI38" s="154"/>
      <c r="EJ38" s="154"/>
      <c r="EK38" s="154"/>
      <c r="EL38" s="154"/>
      <c r="EM38" s="154"/>
      <c r="EN38" s="154"/>
      <c r="EO38" s="154"/>
      <c r="EP38" s="154"/>
      <c r="EQ38" s="154"/>
      <c r="ER38" s="154"/>
      <c r="ES38" s="154"/>
      <c r="ET38" s="154"/>
      <c r="EU38" s="154"/>
      <c r="EV38" s="154"/>
      <c r="EW38" s="154"/>
      <c r="EX38" s="154"/>
      <c r="EY38" s="154"/>
      <c r="EZ38" s="154"/>
      <c r="FA38" s="154"/>
      <c r="FB38" s="154"/>
      <c r="FC38" s="154"/>
      <c r="FD38" s="154"/>
      <c r="FE38" s="154"/>
      <c r="FF38" s="154"/>
      <c r="FG38" s="154"/>
      <c r="FH38" s="154"/>
      <c r="FI38" s="154"/>
      <c r="FJ38" s="154"/>
      <c r="FK38" s="154"/>
      <c r="FL38" s="154"/>
      <c r="FM38" s="154"/>
      <c r="FN38" s="154"/>
      <c r="FO38" s="154"/>
      <c r="FP38" s="154"/>
      <c r="FQ38" s="154"/>
      <c r="FR38" s="154"/>
      <c r="FS38" s="154"/>
      <c r="FT38" s="154"/>
      <c r="FU38" s="155"/>
      <c r="FV38" s="155"/>
      <c r="FW38" s="155"/>
      <c r="FX38" s="154"/>
      <c r="FY38" s="154"/>
      <c r="FZ38" s="154"/>
      <c r="GA38" s="154"/>
      <c r="GB38" s="154"/>
      <c r="GC38" s="154"/>
      <c r="GD38" s="154"/>
      <c r="GE38" s="154"/>
      <c r="GF38" s="154"/>
      <c r="GG38" s="154"/>
      <c r="GH38" s="154"/>
      <c r="GI38" s="154"/>
      <c r="GJ38" s="154"/>
      <c r="GK38" s="154"/>
      <c r="GL38" s="154"/>
      <c r="GM38" s="154"/>
      <c r="GN38" s="154"/>
      <c r="GO38" s="154"/>
      <c r="GP38" s="154"/>
      <c r="GQ38" s="154"/>
      <c r="GR38" s="154"/>
      <c r="GS38" s="154"/>
      <c r="GT38" s="154"/>
      <c r="GU38" s="154"/>
      <c r="GV38" s="154"/>
      <c r="GW38" s="154"/>
      <c r="GX38" s="154"/>
      <c r="GY38" s="154"/>
      <c r="GZ38" s="154"/>
      <c r="HA38" s="154"/>
      <c r="HB38" s="154"/>
      <c r="HC38" s="154"/>
      <c r="HD38" s="154"/>
      <c r="HE38" s="154"/>
      <c r="HF38" s="154"/>
      <c r="HG38" s="154"/>
      <c r="HH38" s="154"/>
      <c r="HI38" s="154"/>
      <c r="HJ38" s="154"/>
      <c r="HK38" s="154"/>
      <c r="HL38" s="154"/>
      <c r="HM38" s="154"/>
      <c r="HN38" s="154"/>
      <c r="HO38" s="154"/>
      <c r="HP38" s="154"/>
      <c r="HQ38" s="154"/>
      <c r="HR38" s="154"/>
      <c r="HS38" s="154"/>
      <c r="HT38" s="154"/>
      <c r="HU38" s="154"/>
      <c r="HV38" s="154"/>
      <c r="HW38" s="154"/>
      <c r="HX38" s="154"/>
      <c r="HY38" s="154"/>
      <c r="HZ38" s="154"/>
      <c r="IA38" s="154"/>
      <c r="IB38" s="154"/>
      <c r="IC38" s="154"/>
      <c r="ID38" s="154"/>
      <c r="IE38" s="154"/>
      <c r="IF38" s="154"/>
      <c r="IG38" s="154"/>
      <c r="IH38" s="154"/>
      <c r="II38" s="154"/>
      <c r="IJ38" s="154"/>
      <c r="IK38" s="154"/>
      <c r="IL38" s="154"/>
      <c r="IM38" s="154"/>
      <c r="IN38" s="154"/>
      <c r="IO38" s="154"/>
      <c r="IP38" s="154"/>
      <c r="IQ38" s="154"/>
      <c r="IR38" s="154"/>
      <c r="IS38" s="154"/>
      <c r="IT38" s="154"/>
      <c r="IU38" s="154"/>
      <c r="IV38" s="154"/>
      <c r="IW38" s="154"/>
      <c r="IX38" s="154"/>
      <c r="IY38" s="154"/>
      <c r="IZ38" s="154"/>
      <c r="JA38" s="154"/>
      <c r="JB38" s="154"/>
      <c r="JC38" s="154"/>
      <c r="JD38" s="154"/>
      <c r="JE38" s="154"/>
      <c r="JF38" s="154"/>
      <c r="JG38" s="154"/>
      <c r="JH38" s="154"/>
      <c r="JI38" s="154"/>
      <c r="JJ38" s="153"/>
      <c r="JK38" s="153"/>
      <c r="JL38" s="153"/>
      <c r="JM38" s="153"/>
      <c r="JN38" s="153"/>
      <c r="JO38" s="153"/>
      <c r="JP38" s="153"/>
      <c r="JQ38" s="148"/>
      <c r="JR38" s="853"/>
      <c r="JS38" s="879"/>
      <c r="JT38" s="880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 s="43"/>
      <c r="OK38" s="44"/>
    </row>
    <row r="39" spans="2:503" ht="3.65" customHeight="1" x14ac:dyDescent="0.65">
      <c r="B39" s="27"/>
      <c r="C39" s="28"/>
      <c r="D39" s="714"/>
      <c r="E39" s="714"/>
      <c r="F39" s="714"/>
      <c r="G39" s="714"/>
      <c r="H39" s="714"/>
      <c r="I39" s="714"/>
      <c r="J39" s="714"/>
      <c r="K39" s="714"/>
      <c r="L39" s="714"/>
      <c r="M39" s="714"/>
      <c r="N39" s="714"/>
      <c r="O39" s="714"/>
      <c r="P39" s="714"/>
      <c r="Q39" s="714"/>
      <c r="R39" s="714"/>
      <c r="S39" s="714"/>
      <c r="T39" s="714"/>
      <c r="U39" s="714"/>
      <c r="V39" s="714"/>
      <c r="W39" s="714"/>
      <c r="X39" s="714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AI39" s="714"/>
      <c r="AJ39" s="714"/>
      <c r="AK39" s="714"/>
      <c r="AL39" s="714"/>
      <c r="AM39" s="714"/>
      <c r="AN39" s="714"/>
      <c r="AO39" s="714"/>
      <c r="AP39" s="714"/>
      <c r="AQ39" s="714"/>
      <c r="AR39" s="714"/>
      <c r="AS39" s="714"/>
      <c r="AT39" s="714"/>
      <c r="AU39" s="714"/>
      <c r="AV39" s="714"/>
      <c r="AW39" s="714"/>
      <c r="AX39" s="714"/>
      <c r="AY39" s="714"/>
      <c r="AZ39" s="86"/>
      <c r="BF39"/>
      <c r="BG39"/>
      <c r="BH39"/>
      <c r="BI39"/>
      <c r="BJ39"/>
      <c r="BK39"/>
      <c r="BL39"/>
      <c r="BM39" s="41"/>
      <c r="BN39" s="41"/>
      <c r="BO39" s="41"/>
      <c r="BP39" s="41"/>
      <c r="BQ39" s="41"/>
      <c r="BR39" s="41"/>
      <c r="BS39" s="902"/>
      <c r="BT39" s="879"/>
      <c r="BU39" s="146"/>
      <c r="BV39" s="147"/>
      <c r="BW39" s="148"/>
      <c r="BX39" s="148"/>
      <c r="BY39" s="148"/>
      <c r="BZ39" s="148"/>
      <c r="CA39" s="148"/>
      <c r="CB39" s="148"/>
      <c r="CC39" s="148"/>
      <c r="CD39" s="148"/>
      <c r="CE39" s="154"/>
      <c r="CF39" s="154"/>
      <c r="CG39" s="154"/>
      <c r="CH39" s="154"/>
      <c r="CI39" s="154"/>
      <c r="CJ39" s="154"/>
      <c r="CK39" s="154"/>
      <c r="CL39" s="154"/>
      <c r="CM39" s="154"/>
      <c r="CN39" s="154"/>
      <c r="CO39" s="154"/>
      <c r="CP39" s="154"/>
      <c r="CQ39" s="154"/>
      <c r="CR39" s="154"/>
      <c r="CS39" s="154"/>
      <c r="CT39" s="154"/>
      <c r="CU39" s="154"/>
      <c r="CV39" s="154"/>
      <c r="CW39" s="154"/>
      <c r="CX39" s="154"/>
      <c r="CY39" s="154"/>
      <c r="CZ39" s="154"/>
      <c r="DA39" s="154"/>
      <c r="DB39" s="154"/>
      <c r="DC39" s="154"/>
      <c r="DD39" s="154"/>
      <c r="DE39" s="154"/>
      <c r="DF39" s="154"/>
      <c r="DG39" s="154"/>
      <c r="DH39" s="154"/>
      <c r="DI39" s="154"/>
      <c r="DJ39" s="154"/>
      <c r="DK39" s="154"/>
      <c r="DL39" s="154"/>
      <c r="DM39" s="154"/>
      <c r="DN39" s="154"/>
      <c r="DO39" s="154"/>
      <c r="DP39" s="154"/>
      <c r="DQ39" s="154"/>
      <c r="DR39" s="154"/>
      <c r="DS39" s="154"/>
      <c r="DT39" s="154"/>
      <c r="DU39" s="154"/>
      <c r="DV39" s="154"/>
      <c r="DW39" s="154"/>
      <c r="DX39" s="154"/>
      <c r="DY39" s="154"/>
      <c r="DZ39" s="154"/>
      <c r="EA39" s="154"/>
      <c r="EB39" s="154"/>
      <c r="EC39" s="154"/>
      <c r="ED39" s="154"/>
      <c r="EE39" s="154"/>
      <c r="EF39" s="154"/>
      <c r="EG39" s="154"/>
      <c r="EH39" s="154"/>
      <c r="EI39" s="154"/>
      <c r="EJ39" s="154"/>
      <c r="EK39" s="154"/>
      <c r="EL39" s="154"/>
      <c r="EM39" s="154"/>
      <c r="EN39" s="154"/>
      <c r="EO39" s="154"/>
      <c r="EP39" s="154"/>
      <c r="EQ39" s="154"/>
      <c r="ER39" s="154"/>
      <c r="ES39" s="154"/>
      <c r="ET39" s="154"/>
      <c r="EU39" s="154"/>
      <c r="EV39" s="154"/>
      <c r="EW39" s="154"/>
      <c r="EX39" s="154"/>
      <c r="EY39" s="154"/>
      <c r="EZ39" s="154"/>
      <c r="FA39" s="154"/>
      <c r="FB39" s="154"/>
      <c r="FC39" s="154"/>
      <c r="FD39" s="154"/>
      <c r="FE39" s="154"/>
      <c r="FF39" s="154"/>
      <c r="FG39" s="154"/>
      <c r="FH39" s="154"/>
      <c r="FI39" s="154"/>
      <c r="FJ39" s="154"/>
      <c r="FK39" s="154"/>
      <c r="FL39" s="154"/>
      <c r="FM39" s="154"/>
      <c r="FN39" s="154"/>
      <c r="FO39" s="154"/>
      <c r="FP39" s="154"/>
      <c r="FQ39" s="154"/>
      <c r="FR39" s="154"/>
      <c r="FS39" s="154"/>
      <c r="FT39" s="154"/>
      <c r="FU39" s="156"/>
      <c r="FV39" s="156"/>
      <c r="FW39" s="156"/>
      <c r="FX39" s="156"/>
      <c r="FY39" s="156"/>
      <c r="FZ39" s="156"/>
      <c r="GA39" s="156"/>
      <c r="GB39" s="156"/>
      <c r="GC39" s="156"/>
      <c r="GD39" s="156"/>
      <c r="GE39" s="156"/>
      <c r="GF39" s="156"/>
      <c r="GG39" s="156"/>
      <c r="GH39" s="156"/>
      <c r="GI39" s="156"/>
      <c r="GJ39" s="156"/>
      <c r="GK39" s="156"/>
      <c r="GL39" s="156"/>
      <c r="GM39" s="156"/>
      <c r="GN39" s="156"/>
      <c r="GO39" s="156"/>
      <c r="GP39" s="156"/>
      <c r="GQ39" s="156"/>
      <c r="GR39" s="156"/>
      <c r="GS39" s="156"/>
      <c r="GT39" s="156"/>
      <c r="GU39" s="156"/>
      <c r="GV39" s="156"/>
      <c r="GW39" s="156"/>
      <c r="GX39" s="156"/>
      <c r="GY39" s="156"/>
      <c r="GZ39" s="156"/>
      <c r="HA39" s="156"/>
      <c r="HB39" s="156"/>
      <c r="HC39" s="156"/>
      <c r="HD39" s="156"/>
      <c r="HE39" s="156"/>
      <c r="HF39" s="156"/>
      <c r="HG39" s="156"/>
      <c r="HH39" s="156"/>
      <c r="HI39" s="156"/>
      <c r="HJ39" s="156"/>
      <c r="HK39" s="156"/>
      <c r="HL39" s="156"/>
      <c r="HM39" s="156"/>
      <c r="HN39" s="156"/>
      <c r="HO39" s="156"/>
      <c r="HP39" s="156"/>
      <c r="HQ39" s="156"/>
      <c r="HR39" s="156"/>
      <c r="HS39" s="156"/>
      <c r="HT39" s="156"/>
      <c r="HU39" s="156"/>
      <c r="HV39" s="156"/>
      <c r="HW39" s="156"/>
      <c r="HX39" s="156"/>
      <c r="HY39" s="156"/>
      <c r="HZ39" s="156"/>
      <c r="IA39" s="156"/>
      <c r="IB39" s="156"/>
      <c r="IC39" s="156"/>
      <c r="ID39" s="156"/>
      <c r="IE39" s="156"/>
      <c r="IF39" s="156"/>
      <c r="IG39" s="156"/>
      <c r="IH39" s="156"/>
      <c r="II39" s="156"/>
      <c r="IJ39" s="156"/>
      <c r="IK39" s="156"/>
      <c r="IL39" s="156"/>
      <c r="IM39" s="156"/>
      <c r="IN39" s="156"/>
      <c r="IO39" s="156"/>
      <c r="IP39" s="156"/>
      <c r="IQ39" s="156"/>
      <c r="IR39" s="156"/>
      <c r="IS39" s="156"/>
      <c r="IT39" s="156"/>
      <c r="IU39" s="156"/>
      <c r="IV39" s="156"/>
      <c r="IW39" s="156"/>
      <c r="IX39" s="156"/>
      <c r="IY39" s="156"/>
      <c r="IZ39" s="156"/>
      <c r="JA39" s="156"/>
      <c r="JB39" s="156"/>
      <c r="JC39" s="156"/>
      <c r="JD39" s="156"/>
      <c r="JE39" s="156"/>
      <c r="JF39" s="156"/>
      <c r="JG39" s="156"/>
      <c r="JH39" s="156"/>
      <c r="JI39" s="156"/>
      <c r="JJ39" s="153"/>
      <c r="JK39" s="153"/>
      <c r="JL39" s="153"/>
      <c r="JM39" s="153"/>
      <c r="JN39" s="153"/>
      <c r="JO39" s="153"/>
      <c r="JP39" s="153"/>
      <c r="JQ39" s="148"/>
      <c r="JR39" s="150"/>
      <c r="JS39" s="879"/>
      <c r="JT39" s="880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 s="43"/>
      <c r="OK39" s="44"/>
    </row>
    <row r="40" spans="2:503" ht="3.65" customHeight="1" x14ac:dyDescent="0.65">
      <c r="B40" s="27"/>
      <c r="C40" s="28"/>
      <c r="D40" s="714"/>
      <c r="E40" s="714"/>
      <c r="F40" s="714"/>
      <c r="G40" s="714"/>
      <c r="H40" s="714"/>
      <c r="I40" s="714"/>
      <c r="J40" s="714"/>
      <c r="K40" s="714"/>
      <c r="L40" s="714"/>
      <c r="M40" s="714"/>
      <c r="N40" s="714"/>
      <c r="O40" s="714"/>
      <c r="P40" s="714"/>
      <c r="Q40" s="714"/>
      <c r="R40" s="714"/>
      <c r="S40" s="714"/>
      <c r="T40" s="714"/>
      <c r="U40" s="714"/>
      <c r="V40" s="714"/>
      <c r="W40" s="714"/>
      <c r="X40" s="714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AI40" s="714"/>
      <c r="AJ40" s="714"/>
      <c r="AK40" s="714"/>
      <c r="AL40" s="714"/>
      <c r="AM40" s="714"/>
      <c r="AN40" s="714"/>
      <c r="AO40" s="714"/>
      <c r="AP40" s="714"/>
      <c r="AQ40" s="714"/>
      <c r="AR40" s="714"/>
      <c r="AS40" s="714"/>
      <c r="AT40" s="714"/>
      <c r="AU40" s="714"/>
      <c r="AV40" s="714"/>
      <c r="AW40" s="714"/>
      <c r="AX40" s="714"/>
      <c r="AY40" s="714"/>
      <c r="AZ40" s="86"/>
      <c r="BF40"/>
      <c r="BG40"/>
      <c r="BH40"/>
      <c r="BI40"/>
      <c r="BJ40"/>
      <c r="BK40"/>
      <c r="BL40"/>
      <c r="BM40" s="41"/>
      <c r="BN40" s="41"/>
      <c r="BO40" s="41"/>
      <c r="BP40" s="41"/>
      <c r="BQ40" s="41"/>
      <c r="BR40" s="41"/>
      <c r="BS40" s="902"/>
      <c r="BT40" s="879"/>
      <c r="BU40" s="146"/>
      <c r="BV40" s="147"/>
      <c r="BW40" s="148"/>
      <c r="BX40" s="148"/>
      <c r="BY40" s="148"/>
      <c r="BZ40" s="148"/>
      <c r="CA40" s="148"/>
      <c r="CB40" s="148"/>
      <c r="CC40" s="148"/>
      <c r="CD40" s="148"/>
      <c r="CE40" s="806" t="s">
        <v>136</v>
      </c>
      <c r="CF40" s="806"/>
      <c r="CG40" s="806"/>
      <c r="CH40" s="806"/>
      <c r="CI40" s="806"/>
      <c r="CJ40" s="806"/>
      <c r="CK40" s="806"/>
      <c r="CL40" s="806"/>
      <c r="CM40" s="806"/>
      <c r="CN40" s="806"/>
      <c r="CO40" s="806"/>
      <c r="CP40" s="806"/>
      <c r="CQ40" s="806"/>
      <c r="CR40" s="806"/>
      <c r="CS40" s="806"/>
      <c r="CT40" s="806"/>
      <c r="CU40" s="806"/>
      <c r="CV40" s="806"/>
      <c r="CW40" s="806"/>
      <c r="CX40" s="806"/>
      <c r="CY40" s="806"/>
      <c r="CZ40" s="806"/>
      <c r="DA40" s="806"/>
      <c r="DB40" s="806"/>
      <c r="DC40" s="806"/>
      <c r="DD40" s="806"/>
      <c r="DE40" s="806"/>
      <c r="DF40" s="806"/>
      <c r="DG40" s="806"/>
      <c r="DH40" s="806"/>
      <c r="DI40" s="806"/>
      <c r="DJ40" s="806"/>
      <c r="DK40" s="806"/>
      <c r="DL40" s="806"/>
      <c r="DM40" s="806"/>
      <c r="DN40" s="806"/>
      <c r="DO40" s="806"/>
      <c r="DP40" s="806"/>
      <c r="DQ40" s="806"/>
      <c r="DR40" s="806"/>
      <c r="DS40" s="806"/>
      <c r="DT40" s="806"/>
      <c r="DU40" s="806"/>
      <c r="DV40" s="806"/>
      <c r="DW40" s="806"/>
      <c r="DX40" s="806"/>
      <c r="DY40" s="806"/>
      <c r="DZ40" s="806"/>
      <c r="EA40" s="806"/>
      <c r="EB40" s="806"/>
      <c r="EC40" s="806"/>
      <c r="ED40" s="806"/>
      <c r="EE40" s="806"/>
      <c r="EF40" s="806"/>
      <c r="EG40" s="806"/>
      <c r="EH40" s="806"/>
      <c r="EI40" s="806"/>
      <c r="EJ40" s="806"/>
      <c r="EK40" s="806"/>
      <c r="EL40" s="806"/>
      <c r="EM40" s="806"/>
      <c r="EN40" s="806"/>
      <c r="EO40" s="806"/>
      <c r="EP40" s="806"/>
      <c r="EQ40" s="806"/>
      <c r="ER40" s="806"/>
      <c r="ES40" s="806"/>
      <c r="ET40" s="806"/>
      <c r="EU40" s="806"/>
      <c r="EV40" s="806"/>
      <c r="EW40" s="806"/>
      <c r="EX40" s="806"/>
      <c r="EY40" s="806"/>
      <c r="EZ40" s="806"/>
      <c r="FA40" s="806"/>
      <c r="FB40" s="806"/>
      <c r="FC40" s="806"/>
      <c r="FD40" s="806"/>
      <c r="FE40" s="806"/>
      <c r="FF40" s="806"/>
      <c r="FG40" s="806"/>
      <c r="FH40" s="806"/>
      <c r="FI40" s="806"/>
      <c r="FJ40" s="806"/>
      <c r="FK40" s="806"/>
      <c r="FL40" s="154"/>
      <c r="FM40" s="154"/>
      <c r="FN40" s="154"/>
      <c r="FO40" s="154"/>
      <c r="FP40" s="154"/>
      <c r="FQ40" s="154"/>
      <c r="FR40" s="154"/>
      <c r="FS40" s="154"/>
      <c r="FV40" s="806" t="s">
        <v>88</v>
      </c>
      <c r="FW40" s="806"/>
      <c r="FX40" s="806"/>
      <c r="FY40" s="806"/>
      <c r="FZ40" s="806"/>
      <c r="GA40" s="806"/>
      <c r="GB40" s="806"/>
      <c r="GC40" s="806"/>
      <c r="GD40" s="806"/>
      <c r="GE40" s="806"/>
      <c r="GF40" s="806"/>
      <c r="GG40" s="806"/>
      <c r="GH40" s="806"/>
      <c r="GI40" s="806"/>
      <c r="GJ40" s="806"/>
      <c r="GK40" s="806"/>
      <c r="GL40" s="806"/>
      <c r="GM40" s="806"/>
      <c r="GN40" s="806"/>
      <c r="GO40" s="806"/>
      <c r="GP40" s="806"/>
      <c r="GQ40" s="806"/>
      <c r="GR40" s="806"/>
      <c r="GS40" s="806"/>
      <c r="GT40" s="806"/>
      <c r="GU40" s="806"/>
      <c r="GV40" s="806"/>
      <c r="GW40" s="806"/>
      <c r="GX40" s="806"/>
      <c r="GY40" s="806"/>
      <c r="GZ40" s="806"/>
      <c r="HA40" s="806"/>
      <c r="HB40" s="806"/>
      <c r="HC40" s="806"/>
      <c r="HD40" s="806"/>
      <c r="HE40" s="806"/>
      <c r="HF40" s="806"/>
      <c r="HG40" s="806"/>
      <c r="HH40" s="806"/>
      <c r="HI40" s="806"/>
      <c r="HJ40" s="806"/>
      <c r="HK40" s="806"/>
      <c r="HL40" s="806"/>
      <c r="HM40" s="806"/>
      <c r="HN40" s="806"/>
      <c r="HO40" s="806"/>
      <c r="HP40" s="806"/>
      <c r="HQ40" s="806"/>
      <c r="HR40" s="806"/>
      <c r="HS40" s="806"/>
      <c r="HT40" s="806"/>
      <c r="HU40" s="806"/>
      <c r="HV40" s="806"/>
      <c r="HW40" s="806"/>
      <c r="HX40" s="806"/>
      <c r="HY40" s="806"/>
      <c r="HZ40" s="806"/>
      <c r="IA40" s="806"/>
      <c r="IB40" s="806"/>
      <c r="IC40" s="806"/>
      <c r="ID40" s="806"/>
      <c r="IE40" s="806"/>
      <c r="IF40" s="806"/>
      <c r="IG40" s="806"/>
      <c r="IH40" s="806"/>
      <c r="II40" s="806"/>
      <c r="IJ40" s="806"/>
      <c r="IK40" s="806"/>
      <c r="IL40" s="806"/>
      <c r="IM40" s="806"/>
      <c r="IN40" s="806"/>
      <c r="IO40" s="806"/>
      <c r="IP40" s="806"/>
      <c r="IQ40" s="806"/>
      <c r="IR40" s="806"/>
      <c r="IS40" s="806"/>
      <c r="IT40" s="806"/>
      <c r="IU40" s="806"/>
      <c r="IV40" s="806"/>
      <c r="IW40" s="806"/>
      <c r="IX40" s="806"/>
      <c r="IY40" s="806"/>
      <c r="IZ40" s="806"/>
      <c r="JA40" s="806"/>
      <c r="JB40" s="806"/>
      <c r="JC40" s="806"/>
      <c r="JD40" s="806"/>
      <c r="JE40" s="806"/>
      <c r="JF40" s="806"/>
      <c r="JG40" s="806"/>
      <c r="JH40" s="806"/>
      <c r="JI40" s="806"/>
      <c r="JJ40" s="153"/>
      <c r="JK40" s="153"/>
      <c r="JL40" s="153"/>
      <c r="JM40" s="153"/>
      <c r="JN40" s="153"/>
      <c r="JO40" s="153"/>
      <c r="JP40" s="153"/>
      <c r="JQ40" s="148"/>
      <c r="JR40" s="150"/>
      <c r="JS40" s="879"/>
      <c r="JT40" s="88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 s="43"/>
      <c r="OK40" s="44"/>
    </row>
    <row r="41" spans="2:503" ht="3.65" customHeight="1" x14ac:dyDescent="0.65">
      <c r="B41" s="27"/>
      <c r="C41" s="28"/>
      <c r="D41" s="1224"/>
      <c r="E41" s="1224"/>
      <c r="F41" s="1224"/>
      <c r="G41" s="1224"/>
      <c r="H41" s="1224"/>
      <c r="I41" s="1224"/>
      <c r="J41" s="1224"/>
      <c r="K41" s="1224"/>
      <c r="L41" s="1224"/>
      <c r="M41" s="1224"/>
      <c r="N41" s="1224"/>
      <c r="O41" s="1224"/>
      <c r="P41" s="1224"/>
      <c r="Q41" s="1224"/>
      <c r="R41" s="1224"/>
      <c r="S41" s="1224"/>
      <c r="T41" s="1224"/>
      <c r="U41" s="1224"/>
      <c r="V41" s="1224"/>
      <c r="W41" s="1224"/>
      <c r="X41" s="1224"/>
      <c r="Y41" s="1224"/>
      <c r="Z41" s="1224"/>
      <c r="AA41" s="1224"/>
      <c r="AB41" s="1224"/>
      <c r="AC41" s="1224"/>
      <c r="AD41" s="1224"/>
      <c r="AE41" s="1224"/>
      <c r="AF41" s="1224"/>
      <c r="AG41" s="1224"/>
      <c r="AH41" s="1224"/>
      <c r="AI41" s="1224"/>
      <c r="AJ41" s="1224"/>
      <c r="AK41" s="1224"/>
      <c r="AL41" s="1224"/>
      <c r="AM41" s="1224"/>
      <c r="AN41" s="1224"/>
      <c r="AO41" s="1224"/>
      <c r="AP41" s="1224"/>
      <c r="AQ41" s="1224"/>
      <c r="AR41" s="1224"/>
      <c r="AS41" s="1224"/>
      <c r="AT41" s="1224"/>
      <c r="AU41" s="1224"/>
      <c r="AV41" s="1224"/>
      <c r="AW41" s="1224"/>
      <c r="AX41" s="1224"/>
      <c r="AY41" s="1224"/>
      <c r="AZ41" s="86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 s="902"/>
      <c r="BT41" s="879"/>
      <c r="BU41" s="146"/>
      <c r="BV41" s="147"/>
      <c r="BW41" s="148"/>
      <c r="BX41" s="148"/>
      <c r="BY41" s="148"/>
      <c r="BZ41" s="148"/>
      <c r="CA41" s="148"/>
      <c r="CB41" s="148"/>
      <c r="CC41" s="148"/>
      <c r="CD41" s="148"/>
      <c r="CE41" s="806"/>
      <c r="CF41" s="806"/>
      <c r="CG41" s="806"/>
      <c r="CH41" s="806"/>
      <c r="CI41" s="806"/>
      <c r="CJ41" s="806"/>
      <c r="CK41" s="806"/>
      <c r="CL41" s="806"/>
      <c r="CM41" s="806"/>
      <c r="CN41" s="806"/>
      <c r="CO41" s="806"/>
      <c r="CP41" s="806"/>
      <c r="CQ41" s="806"/>
      <c r="CR41" s="806"/>
      <c r="CS41" s="806"/>
      <c r="CT41" s="806"/>
      <c r="CU41" s="806"/>
      <c r="CV41" s="806"/>
      <c r="CW41" s="806"/>
      <c r="CX41" s="806"/>
      <c r="CY41" s="806"/>
      <c r="CZ41" s="806"/>
      <c r="DA41" s="806"/>
      <c r="DB41" s="806"/>
      <c r="DC41" s="806"/>
      <c r="DD41" s="806"/>
      <c r="DE41" s="806"/>
      <c r="DF41" s="806"/>
      <c r="DG41" s="806"/>
      <c r="DH41" s="806"/>
      <c r="DI41" s="806"/>
      <c r="DJ41" s="806"/>
      <c r="DK41" s="806"/>
      <c r="DL41" s="806"/>
      <c r="DM41" s="806"/>
      <c r="DN41" s="806"/>
      <c r="DO41" s="806"/>
      <c r="DP41" s="806"/>
      <c r="DQ41" s="806"/>
      <c r="DR41" s="806"/>
      <c r="DS41" s="806"/>
      <c r="DT41" s="806"/>
      <c r="DU41" s="806"/>
      <c r="DV41" s="806"/>
      <c r="DW41" s="806"/>
      <c r="DX41" s="806"/>
      <c r="DY41" s="806"/>
      <c r="DZ41" s="806"/>
      <c r="EA41" s="806"/>
      <c r="EB41" s="806"/>
      <c r="EC41" s="806"/>
      <c r="ED41" s="806"/>
      <c r="EE41" s="806"/>
      <c r="EF41" s="806"/>
      <c r="EG41" s="806"/>
      <c r="EH41" s="806"/>
      <c r="EI41" s="806"/>
      <c r="EJ41" s="806"/>
      <c r="EK41" s="806"/>
      <c r="EL41" s="806"/>
      <c r="EM41" s="806"/>
      <c r="EN41" s="806"/>
      <c r="EO41" s="806"/>
      <c r="EP41" s="806"/>
      <c r="EQ41" s="806"/>
      <c r="ER41" s="806"/>
      <c r="ES41" s="806"/>
      <c r="ET41" s="806"/>
      <c r="EU41" s="806"/>
      <c r="EV41" s="806"/>
      <c r="EW41" s="806"/>
      <c r="EX41" s="806"/>
      <c r="EY41" s="806"/>
      <c r="EZ41" s="806"/>
      <c r="FA41" s="806"/>
      <c r="FB41" s="806"/>
      <c r="FC41" s="806"/>
      <c r="FD41" s="806"/>
      <c r="FE41" s="806"/>
      <c r="FF41" s="806"/>
      <c r="FG41" s="806"/>
      <c r="FH41" s="806"/>
      <c r="FI41" s="806"/>
      <c r="FJ41" s="806"/>
      <c r="FK41" s="806"/>
      <c r="FL41" s="154"/>
      <c r="FM41" s="154"/>
      <c r="FN41" s="154"/>
      <c r="FO41" s="154"/>
      <c r="FP41" s="154"/>
      <c r="FQ41" s="154"/>
      <c r="FR41" s="154"/>
      <c r="FS41" s="154"/>
      <c r="FV41" s="806"/>
      <c r="FW41" s="806"/>
      <c r="FX41" s="806"/>
      <c r="FY41" s="806"/>
      <c r="FZ41" s="806"/>
      <c r="GA41" s="806"/>
      <c r="GB41" s="806"/>
      <c r="GC41" s="806"/>
      <c r="GD41" s="806"/>
      <c r="GE41" s="806"/>
      <c r="GF41" s="806"/>
      <c r="GG41" s="806"/>
      <c r="GH41" s="806"/>
      <c r="GI41" s="806"/>
      <c r="GJ41" s="806"/>
      <c r="GK41" s="806"/>
      <c r="GL41" s="806"/>
      <c r="GM41" s="806"/>
      <c r="GN41" s="806"/>
      <c r="GO41" s="806"/>
      <c r="GP41" s="806"/>
      <c r="GQ41" s="806"/>
      <c r="GR41" s="806"/>
      <c r="GS41" s="806"/>
      <c r="GT41" s="806"/>
      <c r="GU41" s="806"/>
      <c r="GV41" s="806"/>
      <c r="GW41" s="806"/>
      <c r="GX41" s="806"/>
      <c r="GY41" s="806"/>
      <c r="GZ41" s="806"/>
      <c r="HA41" s="806"/>
      <c r="HB41" s="806"/>
      <c r="HC41" s="806"/>
      <c r="HD41" s="806"/>
      <c r="HE41" s="806"/>
      <c r="HF41" s="806"/>
      <c r="HG41" s="806"/>
      <c r="HH41" s="806"/>
      <c r="HI41" s="806"/>
      <c r="HJ41" s="806"/>
      <c r="HK41" s="806"/>
      <c r="HL41" s="806"/>
      <c r="HM41" s="806"/>
      <c r="HN41" s="806"/>
      <c r="HO41" s="806"/>
      <c r="HP41" s="806"/>
      <c r="HQ41" s="806"/>
      <c r="HR41" s="806"/>
      <c r="HS41" s="806"/>
      <c r="HT41" s="806"/>
      <c r="HU41" s="806"/>
      <c r="HV41" s="806"/>
      <c r="HW41" s="806"/>
      <c r="HX41" s="806"/>
      <c r="HY41" s="806"/>
      <c r="HZ41" s="806"/>
      <c r="IA41" s="806"/>
      <c r="IB41" s="806"/>
      <c r="IC41" s="806"/>
      <c r="ID41" s="806"/>
      <c r="IE41" s="806"/>
      <c r="IF41" s="806"/>
      <c r="IG41" s="806"/>
      <c r="IH41" s="806"/>
      <c r="II41" s="806"/>
      <c r="IJ41" s="806"/>
      <c r="IK41" s="806"/>
      <c r="IL41" s="806"/>
      <c r="IM41" s="806"/>
      <c r="IN41" s="806"/>
      <c r="IO41" s="806"/>
      <c r="IP41" s="806"/>
      <c r="IQ41" s="806"/>
      <c r="IR41" s="806"/>
      <c r="IS41" s="806"/>
      <c r="IT41" s="806"/>
      <c r="IU41" s="806"/>
      <c r="IV41" s="806"/>
      <c r="IW41" s="806"/>
      <c r="IX41" s="806"/>
      <c r="IY41" s="806"/>
      <c r="IZ41" s="806"/>
      <c r="JA41" s="806"/>
      <c r="JB41" s="806"/>
      <c r="JC41" s="806"/>
      <c r="JD41" s="806"/>
      <c r="JE41" s="806"/>
      <c r="JF41" s="806"/>
      <c r="JG41" s="806"/>
      <c r="JH41" s="806"/>
      <c r="JI41" s="806"/>
      <c r="JJ41" s="153"/>
      <c r="JK41" s="153"/>
      <c r="JL41" s="153"/>
      <c r="JM41" s="153"/>
      <c r="JN41" s="153"/>
      <c r="JO41" s="153"/>
      <c r="JP41" s="153"/>
      <c r="JQ41" s="148"/>
      <c r="JR41" s="150"/>
      <c r="JS41" s="879"/>
      <c r="JT41" s="880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 s="43"/>
      <c r="OK41" s="44"/>
      <c r="OO41" s="444"/>
      <c r="OP41" s="444"/>
      <c r="OQ41" s="444"/>
      <c r="OR41" s="444"/>
      <c r="OS41" s="444"/>
      <c r="OT41" s="444"/>
      <c r="OU41" s="444"/>
      <c r="OV41" s="444"/>
      <c r="OW41" s="444"/>
      <c r="OX41" s="444"/>
      <c r="OY41" s="444"/>
      <c r="OZ41" s="444"/>
      <c r="PA41" s="444"/>
      <c r="PB41" s="444"/>
      <c r="PC41" s="444"/>
      <c r="PD41" s="444"/>
      <c r="PE41" s="444"/>
      <c r="PF41" s="444"/>
      <c r="PG41" s="444"/>
      <c r="PH41" s="444"/>
      <c r="PI41" s="444"/>
      <c r="PJ41" s="444"/>
      <c r="PK41" s="444"/>
      <c r="PL41" s="444"/>
      <c r="PM41" s="444"/>
      <c r="PN41" s="444"/>
      <c r="PO41" s="444"/>
      <c r="PP41" s="444"/>
      <c r="PQ41" s="444"/>
      <c r="PR41" s="444"/>
      <c r="PS41" s="444"/>
      <c r="PT41" s="444"/>
      <c r="PU41" s="444"/>
      <c r="PV41" s="444"/>
      <c r="PW41" s="444"/>
      <c r="PX41" s="444"/>
      <c r="PY41" s="444"/>
      <c r="PZ41" s="444"/>
      <c r="QA41" s="444"/>
      <c r="QB41" s="444"/>
      <c r="QC41" s="444"/>
      <c r="QD41" s="444"/>
      <c r="QE41" s="444"/>
      <c r="QF41" s="444"/>
      <c r="QG41" s="444"/>
      <c r="QH41" s="444"/>
      <c r="QI41" s="444"/>
      <c r="QJ41" s="444"/>
      <c r="QK41" s="444"/>
      <c r="QL41" s="444"/>
      <c r="QM41" s="444"/>
      <c r="QN41" s="444"/>
      <c r="QO41" s="444"/>
      <c r="QP41" s="444"/>
      <c r="QQ41" s="444"/>
      <c r="QR41" s="444"/>
      <c r="QS41" s="444"/>
      <c r="QT41" s="444"/>
      <c r="QU41" s="444"/>
      <c r="QV41" s="444"/>
      <c r="QW41" s="444"/>
      <c r="QX41" s="444"/>
      <c r="QY41" s="444"/>
      <c r="QZ41" s="444"/>
      <c r="RA41" s="444"/>
      <c r="RB41" s="444"/>
      <c r="RC41" s="444"/>
      <c r="RD41" s="444"/>
      <c r="RE41" s="444"/>
      <c r="RF41" s="444"/>
      <c r="RG41" s="444"/>
      <c r="RH41" s="444"/>
      <c r="RI41" s="444"/>
      <c r="RJ41" s="444"/>
      <c r="RK41" s="444"/>
    </row>
    <row r="42" spans="2:503" ht="3.65" customHeight="1" x14ac:dyDescent="0.65">
      <c r="B42" s="27"/>
      <c r="C42" s="28"/>
      <c r="D42" s="1224"/>
      <c r="E42" s="1224"/>
      <c r="F42" s="1224"/>
      <c r="G42" s="1224"/>
      <c r="H42" s="1224"/>
      <c r="I42" s="1224"/>
      <c r="J42" s="1224"/>
      <c r="K42" s="1224"/>
      <c r="L42" s="1224"/>
      <c r="M42" s="1224"/>
      <c r="N42" s="1224"/>
      <c r="O42" s="1224"/>
      <c r="P42" s="1224"/>
      <c r="Q42" s="1224"/>
      <c r="R42" s="1224"/>
      <c r="S42" s="1224"/>
      <c r="T42" s="1224"/>
      <c r="U42" s="1224"/>
      <c r="V42" s="1224"/>
      <c r="W42" s="1224"/>
      <c r="X42" s="1224"/>
      <c r="Y42" s="1224"/>
      <c r="Z42" s="1224"/>
      <c r="AA42" s="1224"/>
      <c r="AB42" s="1224"/>
      <c r="AC42" s="1224"/>
      <c r="AD42" s="1224"/>
      <c r="AE42" s="1224"/>
      <c r="AF42" s="1224"/>
      <c r="AG42" s="1224"/>
      <c r="AH42" s="1224"/>
      <c r="AI42" s="1224"/>
      <c r="AJ42" s="1224"/>
      <c r="AK42" s="1224"/>
      <c r="AL42" s="1224"/>
      <c r="AM42" s="1224"/>
      <c r="AN42" s="1224"/>
      <c r="AO42" s="1224"/>
      <c r="AP42" s="1224"/>
      <c r="AQ42" s="1224"/>
      <c r="AR42" s="1224"/>
      <c r="AS42" s="1224"/>
      <c r="AT42" s="1224"/>
      <c r="AU42" s="1224"/>
      <c r="AV42" s="1224"/>
      <c r="AW42" s="1224"/>
      <c r="AX42" s="1224"/>
      <c r="AY42" s="1224"/>
      <c r="AZ42" s="86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 s="902"/>
      <c r="BT42" s="879"/>
      <c r="BU42" s="146"/>
      <c r="BV42" s="147"/>
      <c r="BW42" s="148"/>
      <c r="BX42" s="148"/>
      <c r="BY42" s="148"/>
      <c r="BZ42" s="148"/>
      <c r="CA42" s="148"/>
      <c r="CB42" s="148"/>
      <c r="CC42" s="148"/>
      <c r="CD42" s="148"/>
      <c r="CE42" s="806"/>
      <c r="CF42" s="806"/>
      <c r="CG42" s="806"/>
      <c r="CH42" s="806"/>
      <c r="CI42" s="806"/>
      <c r="CJ42" s="806"/>
      <c r="CK42" s="806"/>
      <c r="CL42" s="806"/>
      <c r="CM42" s="806"/>
      <c r="CN42" s="806"/>
      <c r="CO42" s="806"/>
      <c r="CP42" s="806"/>
      <c r="CQ42" s="806"/>
      <c r="CR42" s="806"/>
      <c r="CS42" s="806"/>
      <c r="CT42" s="806"/>
      <c r="CU42" s="806"/>
      <c r="CV42" s="806"/>
      <c r="CW42" s="806"/>
      <c r="CX42" s="806"/>
      <c r="CY42" s="806"/>
      <c r="CZ42" s="806"/>
      <c r="DA42" s="806"/>
      <c r="DB42" s="806"/>
      <c r="DC42" s="806"/>
      <c r="DD42" s="806"/>
      <c r="DE42" s="806"/>
      <c r="DF42" s="806"/>
      <c r="DG42" s="806"/>
      <c r="DH42" s="806"/>
      <c r="DI42" s="806"/>
      <c r="DJ42" s="806"/>
      <c r="DK42" s="806"/>
      <c r="DL42" s="806"/>
      <c r="DM42" s="806"/>
      <c r="DN42" s="806"/>
      <c r="DO42" s="806"/>
      <c r="DP42" s="806"/>
      <c r="DQ42" s="806"/>
      <c r="DR42" s="806"/>
      <c r="DS42" s="806"/>
      <c r="DT42" s="806"/>
      <c r="DU42" s="806"/>
      <c r="DV42" s="806"/>
      <c r="DW42" s="806"/>
      <c r="DX42" s="806"/>
      <c r="DY42" s="806"/>
      <c r="DZ42" s="806"/>
      <c r="EA42" s="806"/>
      <c r="EB42" s="806"/>
      <c r="EC42" s="806"/>
      <c r="ED42" s="806"/>
      <c r="EE42" s="806"/>
      <c r="EF42" s="806"/>
      <c r="EG42" s="806"/>
      <c r="EH42" s="806"/>
      <c r="EI42" s="806"/>
      <c r="EJ42" s="806"/>
      <c r="EK42" s="806"/>
      <c r="EL42" s="806"/>
      <c r="EM42" s="806"/>
      <c r="EN42" s="806"/>
      <c r="EO42" s="806"/>
      <c r="EP42" s="806"/>
      <c r="EQ42" s="806"/>
      <c r="ER42" s="806"/>
      <c r="ES42" s="806"/>
      <c r="ET42" s="806"/>
      <c r="EU42" s="806"/>
      <c r="EV42" s="806"/>
      <c r="EW42" s="806"/>
      <c r="EX42" s="806"/>
      <c r="EY42" s="806"/>
      <c r="EZ42" s="806"/>
      <c r="FA42" s="806"/>
      <c r="FB42" s="806"/>
      <c r="FC42" s="806"/>
      <c r="FD42" s="806"/>
      <c r="FE42" s="806"/>
      <c r="FF42" s="806"/>
      <c r="FG42" s="806"/>
      <c r="FH42" s="806"/>
      <c r="FI42" s="806"/>
      <c r="FJ42" s="806"/>
      <c r="FK42" s="806"/>
      <c r="FL42" s="154"/>
      <c r="FM42" s="154"/>
      <c r="FN42" s="154"/>
      <c r="FO42" s="154"/>
      <c r="FP42" s="154"/>
      <c r="FQ42" s="154"/>
      <c r="FR42" s="154"/>
      <c r="FS42" s="154"/>
      <c r="FV42" s="806"/>
      <c r="FW42" s="806"/>
      <c r="FX42" s="806"/>
      <c r="FY42" s="806"/>
      <c r="FZ42" s="806"/>
      <c r="GA42" s="806"/>
      <c r="GB42" s="806"/>
      <c r="GC42" s="806"/>
      <c r="GD42" s="806"/>
      <c r="GE42" s="806"/>
      <c r="GF42" s="806"/>
      <c r="GG42" s="806"/>
      <c r="GH42" s="806"/>
      <c r="GI42" s="806"/>
      <c r="GJ42" s="806"/>
      <c r="GK42" s="806"/>
      <c r="GL42" s="806"/>
      <c r="GM42" s="806"/>
      <c r="GN42" s="806"/>
      <c r="GO42" s="806"/>
      <c r="GP42" s="806"/>
      <c r="GQ42" s="806"/>
      <c r="GR42" s="806"/>
      <c r="GS42" s="806"/>
      <c r="GT42" s="806"/>
      <c r="GU42" s="806"/>
      <c r="GV42" s="806"/>
      <c r="GW42" s="806"/>
      <c r="GX42" s="806"/>
      <c r="GY42" s="806"/>
      <c r="GZ42" s="806"/>
      <c r="HA42" s="806"/>
      <c r="HB42" s="806"/>
      <c r="HC42" s="806"/>
      <c r="HD42" s="806"/>
      <c r="HE42" s="806"/>
      <c r="HF42" s="806"/>
      <c r="HG42" s="806"/>
      <c r="HH42" s="806"/>
      <c r="HI42" s="806"/>
      <c r="HJ42" s="806"/>
      <c r="HK42" s="806"/>
      <c r="HL42" s="806"/>
      <c r="HM42" s="806"/>
      <c r="HN42" s="806"/>
      <c r="HO42" s="806"/>
      <c r="HP42" s="806"/>
      <c r="HQ42" s="806"/>
      <c r="HR42" s="806"/>
      <c r="HS42" s="806"/>
      <c r="HT42" s="806"/>
      <c r="HU42" s="806"/>
      <c r="HV42" s="806"/>
      <c r="HW42" s="806"/>
      <c r="HX42" s="806"/>
      <c r="HY42" s="806"/>
      <c r="HZ42" s="806"/>
      <c r="IA42" s="806"/>
      <c r="IB42" s="806"/>
      <c r="IC42" s="806"/>
      <c r="ID42" s="806"/>
      <c r="IE42" s="806"/>
      <c r="IF42" s="806"/>
      <c r="IG42" s="806"/>
      <c r="IH42" s="806"/>
      <c r="II42" s="806"/>
      <c r="IJ42" s="806"/>
      <c r="IK42" s="806"/>
      <c r="IL42" s="806"/>
      <c r="IM42" s="806"/>
      <c r="IN42" s="806"/>
      <c r="IO42" s="806"/>
      <c r="IP42" s="806"/>
      <c r="IQ42" s="806"/>
      <c r="IR42" s="806"/>
      <c r="IS42" s="806"/>
      <c r="IT42" s="806"/>
      <c r="IU42" s="806"/>
      <c r="IV42" s="806"/>
      <c r="IW42" s="806"/>
      <c r="IX42" s="806"/>
      <c r="IY42" s="806"/>
      <c r="IZ42" s="806"/>
      <c r="JA42" s="806"/>
      <c r="JB42" s="806"/>
      <c r="JC42" s="806"/>
      <c r="JD42" s="806"/>
      <c r="JE42" s="806"/>
      <c r="JF42" s="806"/>
      <c r="JG42" s="806"/>
      <c r="JH42" s="806"/>
      <c r="JI42" s="806"/>
      <c r="JJ42" s="153"/>
      <c r="JK42" s="153"/>
      <c r="JL42" s="153"/>
      <c r="JM42" s="153"/>
      <c r="JN42" s="153"/>
      <c r="JO42" s="153"/>
      <c r="JP42" s="153"/>
      <c r="JQ42" s="148"/>
      <c r="JR42" s="150"/>
      <c r="JS42" s="879"/>
      <c r="JT42" s="880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 s="43"/>
      <c r="OK42" s="44"/>
      <c r="OO42" s="444"/>
      <c r="OP42" s="444"/>
      <c r="OQ42" s="444"/>
      <c r="OR42" s="444"/>
      <c r="OS42" s="444"/>
      <c r="OT42" s="444"/>
      <c r="OU42" s="444"/>
      <c r="OV42" s="444"/>
      <c r="OW42" s="444"/>
      <c r="OX42" s="444"/>
      <c r="OY42" s="444"/>
      <c r="OZ42" s="444"/>
      <c r="PA42" s="444"/>
      <c r="PB42" s="444"/>
      <c r="PC42" s="444"/>
      <c r="PD42" s="444"/>
      <c r="PE42" s="444"/>
      <c r="PF42" s="444"/>
      <c r="PG42" s="444"/>
      <c r="PH42" s="444"/>
      <c r="PI42" s="444"/>
      <c r="PJ42" s="444"/>
      <c r="PK42" s="444"/>
      <c r="PL42" s="444"/>
      <c r="PM42" s="444"/>
      <c r="PN42" s="444"/>
      <c r="PO42" s="444"/>
      <c r="PP42" s="444"/>
      <c r="PQ42" s="444"/>
      <c r="PR42" s="444"/>
      <c r="PS42" s="444"/>
      <c r="PT42" s="444"/>
      <c r="PU42" s="444"/>
      <c r="PV42" s="444"/>
      <c r="PW42" s="444"/>
      <c r="PX42" s="444"/>
      <c r="PY42" s="444"/>
      <c r="PZ42" s="444"/>
      <c r="QA42" s="444"/>
      <c r="QB42" s="444"/>
      <c r="QC42" s="444"/>
      <c r="QD42" s="444"/>
      <c r="QE42" s="444"/>
      <c r="QF42" s="444"/>
      <c r="QG42" s="444"/>
      <c r="QH42" s="444"/>
      <c r="QI42" s="444"/>
      <c r="QJ42" s="444"/>
      <c r="QK42" s="444"/>
      <c r="QL42" s="444"/>
      <c r="QM42" s="444"/>
      <c r="QN42" s="444"/>
      <c r="QO42" s="444"/>
      <c r="QP42" s="444"/>
      <c r="QQ42" s="444"/>
      <c r="QR42" s="444"/>
      <c r="QS42" s="444"/>
      <c r="QT42" s="444"/>
      <c r="QU42" s="444"/>
      <c r="QV42" s="444"/>
      <c r="QW42" s="444"/>
      <c r="QX42" s="444"/>
      <c r="QY42" s="444"/>
      <c r="QZ42" s="444"/>
      <c r="RA42" s="444"/>
      <c r="RB42" s="444"/>
      <c r="RC42" s="444"/>
      <c r="RD42" s="444"/>
      <c r="RE42" s="444"/>
      <c r="RF42" s="444"/>
      <c r="RG42" s="444"/>
      <c r="RH42" s="444"/>
      <c r="RI42" s="444"/>
      <c r="RJ42" s="444"/>
      <c r="RK42" s="444"/>
    </row>
    <row r="43" spans="2:503" ht="3.65" customHeight="1" x14ac:dyDescent="0.65">
      <c r="B43" s="27"/>
      <c r="C43" s="28"/>
      <c r="D43" s="1224"/>
      <c r="E43" s="1224"/>
      <c r="F43" s="1224"/>
      <c r="G43" s="1224"/>
      <c r="H43" s="1224"/>
      <c r="I43" s="1224"/>
      <c r="J43" s="1224"/>
      <c r="K43" s="1224"/>
      <c r="L43" s="1224"/>
      <c r="M43" s="1224"/>
      <c r="N43" s="1224"/>
      <c r="O43" s="1224"/>
      <c r="P43" s="1224"/>
      <c r="Q43" s="1224"/>
      <c r="R43" s="1224"/>
      <c r="S43" s="1224"/>
      <c r="T43" s="1224"/>
      <c r="U43" s="1224"/>
      <c r="V43" s="1224"/>
      <c r="W43" s="1224"/>
      <c r="X43" s="1224"/>
      <c r="Y43" s="1224"/>
      <c r="Z43" s="1224"/>
      <c r="AA43" s="1224"/>
      <c r="AB43" s="1224"/>
      <c r="AC43" s="1224"/>
      <c r="AD43" s="1224"/>
      <c r="AE43" s="1224"/>
      <c r="AF43" s="1224"/>
      <c r="AG43" s="1224"/>
      <c r="AH43" s="1224"/>
      <c r="AI43" s="1224"/>
      <c r="AJ43" s="1224"/>
      <c r="AK43" s="1224"/>
      <c r="AL43" s="1224"/>
      <c r="AM43" s="1224"/>
      <c r="AN43" s="1224"/>
      <c r="AO43" s="1224"/>
      <c r="AP43" s="1224"/>
      <c r="AQ43" s="1224"/>
      <c r="AR43" s="1224"/>
      <c r="AS43" s="1224"/>
      <c r="AT43" s="1224"/>
      <c r="AU43" s="1224"/>
      <c r="AV43" s="1224"/>
      <c r="AW43" s="1224"/>
      <c r="AX43" s="1224"/>
      <c r="AY43" s="1224"/>
      <c r="AZ43" s="86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 s="902"/>
      <c r="BT43" s="879"/>
      <c r="BU43" s="146"/>
      <c r="BV43" s="147"/>
      <c r="BW43" s="148"/>
      <c r="BX43" s="148"/>
      <c r="BY43" s="148"/>
      <c r="BZ43" s="148"/>
      <c r="CA43" s="148"/>
      <c r="CB43" s="148"/>
      <c r="CC43" s="148"/>
      <c r="CD43" s="148"/>
      <c r="CE43" s="806"/>
      <c r="CF43" s="806"/>
      <c r="CG43" s="806"/>
      <c r="CH43" s="806"/>
      <c r="CI43" s="806"/>
      <c r="CJ43" s="806"/>
      <c r="CK43" s="806"/>
      <c r="CL43" s="806"/>
      <c r="CM43" s="806"/>
      <c r="CN43" s="806"/>
      <c r="CO43" s="806"/>
      <c r="CP43" s="806"/>
      <c r="CQ43" s="806"/>
      <c r="CR43" s="806"/>
      <c r="CS43" s="806"/>
      <c r="CT43" s="806"/>
      <c r="CU43" s="806"/>
      <c r="CV43" s="806"/>
      <c r="CW43" s="806"/>
      <c r="CX43" s="806"/>
      <c r="CY43" s="806"/>
      <c r="CZ43" s="806"/>
      <c r="DA43" s="806"/>
      <c r="DB43" s="806"/>
      <c r="DC43" s="806"/>
      <c r="DD43" s="806"/>
      <c r="DE43" s="806"/>
      <c r="DF43" s="806"/>
      <c r="DG43" s="806"/>
      <c r="DH43" s="806"/>
      <c r="DI43" s="806"/>
      <c r="DJ43" s="806"/>
      <c r="DK43" s="806"/>
      <c r="DL43" s="806"/>
      <c r="DM43" s="806"/>
      <c r="DN43" s="806"/>
      <c r="DO43" s="806"/>
      <c r="DP43" s="806"/>
      <c r="DQ43" s="806"/>
      <c r="DR43" s="806"/>
      <c r="DS43" s="806"/>
      <c r="DT43" s="806"/>
      <c r="DU43" s="806"/>
      <c r="DV43" s="806"/>
      <c r="DW43" s="806"/>
      <c r="DX43" s="806"/>
      <c r="DY43" s="806"/>
      <c r="DZ43" s="806"/>
      <c r="EA43" s="806"/>
      <c r="EB43" s="806"/>
      <c r="EC43" s="806"/>
      <c r="ED43" s="806"/>
      <c r="EE43" s="806"/>
      <c r="EF43" s="806"/>
      <c r="EG43" s="806"/>
      <c r="EH43" s="806"/>
      <c r="EI43" s="806"/>
      <c r="EJ43" s="806"/>
      <c r="EK43" s="806"/>
      <c r="EL43" s="806"/>
      <c r="EM43" s="806"/>
      <c r="EN43" s="806"/>
      <c r="EO43" s="806"/>
      <c r="EP43" s="806"/>
      <c r="EQ43" s="806"/>
      <c r="ER43" s="806"/>
      <c r="ES43" s="806"/>
      <c r="ET43" s="806"/>
      <c r="EU43" s="806"/>
      <c r="EV43" s="806"/>
      <c r="EW43" s="806"/>
      <c r="EX43" s="806"/>
      <c r="EY43" s="806"/>
      <c r="EZ43" s="806"/>
      <c r="FA43" s="806"/>
      <c r="FB43" s="806"/>
      <c r="FC43" s="806"/>
      <c r="FD43" s="806"/>
      <c r="FE43" s="806"/>
      <c r="FF43" s="806"/>
      <c r="FG43" s="806"/>
      <c r="FH43" s="806"/>
      <c r="FI43" s="806"/>
      <c r="FJ43" s="806"/>
      <c r="FK43" s="806"/>
      <c r="FL43" s="154"/>
      <c r="FM43" s="154"/>
      <c r="FN43" s="154"/>
      <c r="FO43" s="154"/>
      <c r="FP43" s="154"/>
      <c r="FQ43" s="154"/>
      <c r="FR43" s="154"/>
      <c r="FS43" s="154"/>
      <c r="FV43" s="806"/>
      <c r="FW43" s="806"/>
      <c r="FX43" s="806"/>
      <c r="FY43" s="806"/>
      <c r="FZ43" s="806"/>
      <c r="GA43" s="806"/>
      <c r="GB43" s="806"/>
      <c r="GC43" s="806"/>
      <c r="GD43" s="806"/>
      <c r="GE43" s="806"/>
      <c r="GF43" s="806"/>
      <c r="GG43" s="806"/>
      <c r="GH43" s="806"/>
      <c r="GI43" s="806"/>
      <c r="GJ43" s="806"/>
      <c r="GK43" s="806"/>
      <c r="GL43" s="806"/>
      <c r="GM43" s="806"/>
      <c r="GN43" s="806"/>
      <c r="GO43" s="806"/>
      <c r="GP43" s="806"/>
      <c r="GQ43" s="806"/>
      <c r="GR43" s="806"/>
      <c r="GS43" s="806"/>
      <c r="GT43" s="806"/>
      <c r="GU43" s="806"/>
      <c r="GV43" s="806"/>
      <c r="GW43" s="806"/>
      <c r="GX43" s="806"/>
      <c r="GY43" s="806"/>
      <c r="GZ43" s="806"/>
      <c r="HA43" s="806"/>
      <c r="HB43" s="806"/>
      <c r="HC43" s="806"/>
      <c r="HD43" s="806"/>
      <c r="HE43" s="806"/>
      <c r="HF43" s="806"/>
      <c r="HG43" s="806"/>
      <c r="HH43" s="806"/>
      <c r="HI43" s="806"/>
      <c r="HJ43" s="806"/>
      <c r="HK43" s="806"/>
      <c r="HL43" s="806"/>
      <c r="HM43" s="806"/>
      <c r="HN43" s="806"/>
      <c r="HO43" s="806"/>
      <c r="HP43" s="806"/>
      <c r="HQ43" s="806"/>
      <c r="HR43" s="806"/>
      <c r="HS43" s="806"/>
      <c r="HT43" s="806"/>
      <c r="HU43" s="806"/>
      <c r="HV43" s="806"/>
      <c r="HW43" s="806"/>
      <c r="HX43" s="806"/>
      <c r="HY43" s="806"/>
      <c r="HZ43" s="806"/>
      <c r="IA43" s="806"/>
      <c r="IB43" s="806"/>
      <c r="IC43" s="806"/>
      <c r="ID43" s="806"/>
      <c r="IE43" s="806"/>
      <c r="IF43" s="806"/>
      <c r="IG43" s="806"/>
      <c r="IH43" s="806"/>
      <c r="II43" s="806"/>
      <c r="IJ43" s="806"/>
      <c r="IK43" s="806"/>
      <c r="IL43" s="806"/>
      <c r="IM43" s="806"/>
      <c r="IN43" s="806"/>
      <c r="IO43" s="806"/>
      <c r="IP43" s="806"/>
      <c r="IQ43" s="806"/>
      <c r="IR43" s="806"/>
      <c r="IS43" s="806"/>
      <c r="IT43" s="806"/>
      <c r="IU43" s="806"/>
      <c r="IV43" s="806"/>
      <c r="IW43" s="806"/>
      <c r="IX43" s="806"/>
      <c r="IY43" s="806"/>
      <c r="IZ43" s="806"/>
      <c r="JA43" s="806"/>
      <c r="JB43" s="806"/>
      <c r="JC43" s="806"/>
      <c r="JD43" s="806"/>
      <c r="JE43" s="806"/>
      <c r="JF43" s="806"/>
      <c r="JG43" s="806"/>
      <c r="JH43" s="806"/>
      <c r="JI43" s="806"/>
      <c r="JJ43" s="153"/>
      <c r="JK43" s="153"/>
      <c r="JL43" s="153"/>
      <c r="JM43" s="153"/>
      <c r="JN43" s="153"/>
      <c r="JO43" s="153"/>
      <c r="JP43" s="153"/>
      <c r="JQ43" s="148"/>
      <c r="JR43" s="150"/>
      <c r="JS43" s="879"/>
      <c r="JT43" s="880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 s="43"/>
      <c r="OK43" s="44"/>
      <c r="OO43" s="444"/>
      <c r="OP43" s="444"/>
      <c r="OQ43" s="444"/>
      <c r="OR43" s="444"/>
      <c r="OS43" s="444"/>
      <c r="OT43" s="444"/>
      <c r="OU43" s="444"/>
      <c r="OV43" s="444"/>
      <c r="OW43" s="444"/>
      <c r="OX43" s="444"/>
      <c r="OY43" s="444"/>
      <c r="OZ43" s="444"/>
      <c r="PA43" s="444"/>
      <c r="PB43" s="444"/>
      <c r="PC43" s="444"/>
      <c r="PD43" s="444"/>
      <c r="PE43" s="444"/>
      <c r="PF43" s="444"/>
      <c r="PG43" s="444"/>
      <c r="PH43" s="444"/>
      <c r="PI43" s="444"/>
      <c r="PJ43" s="444"/>
      <c r="PK43" s="444"/>
      <c r="PL43" s="444"/>
      <c r="PM43" s="444"/>
      <c r="PN43" s="444"/>
      <c r="PO43" s="444"/>
      <c r="PP43" s="444"/>
      <c r="PQ43" s="444"/>
      <c r="PR43" s="444"/>
      <c r="PS43" s="444"/>
      <c r="PT43" s="444"/>
      <c r="PU43" s="444"/>
      <c r="PV43" s="444"/>
      <c r="PW43" s="444"/>
      <c r="PX43" s="444"/>
      <c r="PY43" s="444"/>
      <c r="PZ43" s="444"/>
      <c r="QA43" s="444"/>
      <c r="QB43" s="444"/>
      <c r="QC43" s="444"/>
      <c r="QD43" s="444"/>
      <c r="QE43" s="444"/>
      <c r="QF43" s="444"/>
      <c r="QG43" s="444"/>
      <c r="QH43" s="444"/>
      <c r="QI43" s="444"/>
      <c r="QJ43" s="444"/>
      <c r="QK43" s="444"/>
      <c r="QL43" s="444"/>
      <c r="QM43" s="444"/>
      <c r="QN43" s="444"/>
      <c r="QO43" s="444"/>
      <c r="QP43" s="444"/>
      <c r="QQ43" s="444"/>
      <c r="QR43" s="444"/>
      <c r="QS43" s="444"/>
      <c r="QT43" s="444"/>
      <c r="QU43" s="444"/>
      <c r="QV43" s="444"/>
      <c r="QW43" s="444"/>
      <c r="QX43" s="444"/>
      <c r="QY43" s="444"/>
      <c r="QZ43" s="444"/>
      <c r="RA43" s="444"/>
      <c r="RB43" s="444"/>
      <c r="RC43" s="444"/>
      <c r="RD43" s="444"/>
      <c r="RE43" s="444"/>
      <c r="RF43" s="444"/>
      <c r="RG43" s="444"/>
      <c r="RH43" s="444"/>
      <c r="RI43" s="444"/>
      <c r="RJ43" s="444"/>
      <c r="RK43" s="444"/>
    </row>
    <row r="44" spans="2:503" ht="3.65" customHeight="1" x14ac:dyDescent="0.65">
      <c r="B44" s="27"/>
      <c r="C44" s="28"/>
      <c r="D44" s="1224"/>
      <c r="E44" s="1224"/>
      <c r="F44" s="1224"/>
      <c r="G44" s="1224"/>
      <c r="H44" s="1224"/>
      <c r="I44" s="1224"/>
      <c r="J44" s="1224"/>
      <c r="K44" s="1224"/>
      <c r="L44" s="1224"/>
      <c r="M44" s="1224"/>
      <c r="N44" s="1224"/>
      <c r="O44" s="1224"/>
      <c r="P44" s="1224"/>
      <c r="Q44" s="1224"/>
      <c r="R44" s="1224"/>
      <c r="S44" s="1224"/>
      <c r="T44" s="1224"/>
      <c r="U44" s="1224"/>
      <c r="V44" s="1224"/>
      <c r="W44" s="1224"/>
      <c r="X44" s="1224"/>
      <c r="Y44" s="1224"/>
      <c r="Z44" s="1224"/>
      <c r="AA44" s="1224"/>
      <c r="AB44" s="1224"/>
      <c r="AC44" s="1224"/>
      <c r="AD44" s="1224"/>
      <c r="AE44" s="1224"/>
      <c r="AF44" s="1224"/>
      <c r="AG44" s="1224"/>
      <c r="AH44" s="1224"/>
      <c r="AI44" s="1224"/>
      <c r="AJ44" s="1224"/>
      <c r="AK44" s="1224"/>
      <c r="AL44" s="1224"/>
      <c r="AM44" s="1224"/>
      <c r="AN44" s="1224"/>
      <c r="AO44" s="1224"/>
      <c r="AP44" s="1224"/>
      <c r="AQ44" s="1224"/>
      <c r="AR44" s="1224"/>
      <c r="AS44" s="1224"/>
      <c r="AT44" s="1224"/>
      <c r="AU44" s="1224"/>
      <c r="AV44" s="1224"/>
      <c r="AW44" s="1224"/>
      <c r="AX44" s="1224"/>
      <c r="AY44" s="1224"/>
      <c r="AZ44" s="86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 s="903"/>
      <c r="BT44" s="881"/>
      <c r="BU44" s="157"/>
      <c r="BV44" s="147"/>
      <c r="BW44" s="148"/>
      <c r="BX44" s="148"/>
      <c r="BY44" s="158"/>
      <c r="BZ44" s="158"/>
      <c r="CA44" s="158"/>
      <c r="CB44" s="158"/>
      <c r="CC44" s="158"/>
      <c r="CD44" s="149"/>
      <c r="CE44" s="149"/>
      <c r="CF44" s="149"/>
      <c r="CG44" s="149"/>
      <c r="CH44" s="149"/>
      <c r="CI44" s="149"/>
      <c r="CJ44" s="149"/>
      <c r="CK44" s="149"/>
      <c r="CL44" s="149"/>
      <c r="CM44" s="149"/>
      <c r="CN44" s="149"/>
      <c r="CO44" s="149"/>
      <c r="CP44" s="149"/>
      <c r="CQ44" s="149"/>
      <c r="CR44" s="149"/>
      <c r="CS44" s="149"/>
      <c r="CT44" s="149"/>
      <c r="CU44" s="149"/>
      <c r="CV44" s="149"/>
      <c r="CW44" s="149"/>
      <c r="CX44" s="149"/>
      <c r="CY44" s="149"/>
      <c r="CZ44" s="149"/>
      <c r="DA44" s="149"/>
      <c r="DB44" s="149"/>
      <c r="DC44" s="149"/>
      <c r="DD44" s="149"/>
      <c r="DE44" s="149"/>
      <c r="DF44" s="149"/>
      <c r="DG44" s="149"/>
      <c r="DH44" s="149"/>
      <c r="DI44" s="149"/>
      <c r="DJ44" s="149"/>
      <c r="DK44" s="149"/>
      <c r="DL44" s="149"/>
      <c r="DM44" s="149"/>
      <c r="DN44" s="149"/>
      <c r="DO44" s="149"/>
      <c r="DP44" s="149"/>
      <c r="DQ44" s="149"/>
      <c r="DR44" s="149"/>
      <c r="DS44" s="149"/>
      <c r="DT44" s="149"/>
      <c r="DU44" s="149"/>
      <c r="DV44" s="149"/>
      <c r="DW44" s="149"/>
      <c r="DX44" s="149"/>
      <c r="DY44" s="149"/>
      <c r="DZ44" s="149"/>
      <c r="EA44" s="149"/>
      <c r="EB44" s="149"/>
      <c r="EC44" s="149"/>
      <c r="ED44" s="149"/>
      <c r="EE44" s="149"/>
      <c r="EF44" s="149"/>
      <c r="EG44" s="149"/>
      <c r="EH44" s="149"/>
      <c r="EI44" s="149"/>
      <c r="EJ44" s="149"/>
      <c r="EK44" s="149"/>
      <c r="EL44" s="149"/>
      <c r="EM44" s="149"/>
      <c r="EN44" s="149"/>
      <c r="EO44" s="149"/>
      <c r="EP44" s="149"/>
      <c r="EQ44" s="149"/>
      <c r="ER44" s="149"/>
      <c r="ES44" s="149"/>
      <c r="ET44" s="149"/>
      <c r="EU44" s="149"/>
      <c r="EV44" s="149"/>
      <c r="EW44" s="149"/>
      <c r="EX44" s="149"/>
      <c r="EY44" s="149"/>
      <c r="EZ44" s="149"/>
      <c r="FA44" s="149"/>
      <c r="FB44" s="149"/>
      <c r="FC44" s="149"/>
      <c r="FD44" s="149"/>
      <c r="FE44" s="149"/>
      <c r="FF44" s="149"/>
      <c r="FG44" s="149"/>
      <c r="FH44" s="149"/>
      <c r="FI44" s="149"/>
      <c r="FJ44" s="149"/>
      <c r="FK44" s="149"/>
      <c r="FL44" s="154"/>
      <c r="FM44" s="154"/>
      <c r="FN44" s="154"/>
      <c r="FO44" s="154"/>
      <c r="FP44" s="154"/>
      <c r="FQ44" s="154"/>
      <c r="FR44" s="154"/>
      <c r="FS44" s="154"/>
      <c r="FT44" s="154"/>
      <c r="FU44" s="156"/>
      <c r="FV44" s="156"/>
      <c r="FW44" s="156"/>
      <c r="FX44" s="156"/>
      <c r="FY44" s="156"/>
      <c r="FZ44" s="156"/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/>
      <c r="GM44" s="156"/>
      <c r="GN44" s="156"/>
      <c r="GO44" s="156"/>
      <c r="GP44" s="156"/>
      <c r="GQ44" s="156"/>
      <c r="GR44" s="156"/>
      <c r="GS44" s="156"/>
      <c r="GT44" s="156"/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/>
      <c r="HG44" s="156"/>
      <c r="HH44" s="156"/>
      <c r="HI44" s="156"/>
      <c r="HJ44" s="156"/>
      <c r="HK44" s="156"/>
      <c r="HL44" s="156"/>
      <c r="HM44" s="156"/>
      <c r="HN44" s="156"/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/>
      <c r="IA44" s="156"/>
      <c r="IB44" s="156"/>
      <c r="IC44" s="156"/>
      <c r="ID44" s="156"/>
      <c r="IE44" s="156"/>
      <c r="IF44" s="156"/>
      <c r="IG44" s="156"/>
      <c r="IH44" s="156"/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/>
      <c r="IU44" s="156"/>
      <c r="IV44" s="156"/>
      <c r="IW44" s="156"/>
      <c r="IX44" s="156"/>
      <c r="IY44" s="156"/>
      <c r="IZ44" s="156"/>
      <c r="JA44" s="156"/>
      <c r="JB44" s="156"/>
      <c r="JC44" s="156"/>
      <c r="JD44" s="156"/>
      <c r="JE44" s="156"/>
      <c r="JF44" s="156"/>
      <c r="JG44" s="156"/>
      <c r="JH44" s="156"/>
      <c r="JI44" s="156"/>
      <c r="JJ44" s="153"/>
      <c r="JK44" s="153"/>
      <c r="JL44" s="153"/>
      <c r="JM44" s="153"/>
      <c r="JN44" s="153"/>
      <c r="JO44" s="153"/>
      <c r="JP44" s="153"/>
      <c r="JQ44" s="148"/>
      <c r="JR44" s="159"/>
      <c r="JS44" s="881"/>
      <c r="JT44" s="882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 s="43"/>
      <c r="OK44" s="44"/>
      <c r="OO44" s="444"/>
      <c r="OP44" s="444"/>
      <c r="OQ44" s="444"/>
      <c r="OR44" s="444"/>
      <c r="OS44" s="444"/>
      <c r="OT44" s="444"/>
      <c r="OU44" s="444"/>
      <c r="OV44" s="444"/>
      <c r="OW44" s="444"/>
      <c r="OX44" s="444"/>
      <c r="OY44" s="444"/>
      <c r="OZ44" s="444"/>
      <c r="PA44" s="444"/>
      <c r="PB44" s="444"/>
      <c r="PC44" s="444"/>
      <c r="PD44" s="444"/>
      <c r="PE44" s="444"/>
      <c r="PF44" s="444"/>
      <c r="PG44" s="444"/>
      <c r="PH44" s="444"/>
      <c r="PI44" s="444"/>
      <c r="PJ44" s="444"/>
      <c r="PK44" s="444"/>
      <c r="PL44" s="444"/>
      <c r="PM44" s="444"/>
      <c r="PN44" s="444"/>
      <c r="PO44" s="444"/>
      <c r="PP44" s="444"/>
      <c r="PQ44" s="444"/>
      <c r="PR44" s="444"/>
      <c r="PS44" s="444"/>
      <c r="PT44" s="444"/>
      <c r="PU44" s="444"/>
      <c r="PV44" s="444"/>
      <c r="PW44" s="444"/>
      <c r="PX44" s="444"/>
      <c r="PY44" s="444"/>
      <c r="PZ44" s="444"/>
      <c r="QA44" s="444"/>
      <c r="QB44" s="444"/>
      <c r="QC44" s="444"/>
      <c r="QD44" s="444"/>
      <c r="QE44" s="444"/>
      <c r="QF44" s="444"/>
      <c r="QG44" s="444"/>
      <c r="QH44" s="444"/>
      <c r="QI44" s="444"/>
      <c r="QJ44" s="444"/>
      <c r="QK44" s="444"/>
      <c r="QL44" s="444"/>
      <c r="QM44" s="444"/>
      <c r="QN44" s="444"/>
      <c r="QO44" s="444"/>
      <c r="QP44" s="444"/>
      <c r="QQ44" s="444"/>
      <c r="QR44" s="444"/>
      <c r="QS44" s="444"/>
      <c r="QT44" s="444"/>
      <c r="QU44" s="444"/>
      <c r="QV44" s="444"/>
      <c r="QW44" s="444"/>
      <c r="QX44" s="444"/>
      <c r="QY44" s="444"/>
      <c r="QZ44" s="444"/>
      <c r="RA44" s="444"/>
      <c r="RB44" s="444"/>
      <c r="RC44" s="444"/>
      <c r="RD44" s="444"/>
      <c r="RE44" s="444"/>
      <c r="RF44" s="444"/>
      <c r="RG44" s="444"/>
      <c r="RH44" s="444"/>
      <c r="RI44" s="444"/>
      <c r="RJ44" s="444"/>
      <c r="RK44" s="444"/>
    </row>
    <row r="45" spans="2:503" ht="3.65" customHeight="1" x14ac:dyDescent="0.65">
      <c r="B45" s="27"/>
      <c r="C45" s="28"/>
      <c r="D45" s="1224"/>
      <c r="E45" s="1224"/>
      <c r="F45" s="1224"/>
      <c r="G45" s="1224"/>
      <c r="H45" s="1224"/>
      <c r="I45" s="1224"/>
      <c r="J45" s="1224"/>
      <c r="K45" s="1224"/>
      <c r="L45" s="1224"/>
      <c r="M45" s="1224"/>
      <c r="N45" s="1224"/>
      <c r="O45" s="1224"/>
      <c r="P45" s="1224"/>
      <c r="Q45" s="1224"/>
      <c r="R45" s="1224"/>
      <c r="S45" s="1224"/>
      <c r="T45" s="1224"/>
      <c r="U45" s="1224"/>
      <c r="V45" s="1224"/>
      <c r="W45" s="1224"/>
      <c r="X45" s="1224"/>
      <c r="Y45" s="1224"/>
      <c r="Z45" s="1224"/>
      <c r="AA45" s="1224"/>
      <c r="AB45" s="1224"/>
      <c r="AC45" s="1224"/>
      <c r="AD45" s="1224"/>
      <c r="AE45" s="1224"/>
      <c r="AF45" s="1224"/>
      <c r="AG45" s="1224"/>
      <c r="AH45" s="1224"/>
      <c r="AI45" s="1224"/>
      <c r="AJ45" s="1224"/>
      <c r="AK45" s="1224"/>
      <c r="AL45" s="1224"/>
      <c r="AM45" s="1224"/>
      <c r="AN45" s="1224"/>
      <c r="AO45" s="1224"/>
      <c r="AP45" s="1224"/>
      <c r="AQ45" s="1224"/>
      <c r="AR45" s="1224"/>
      <c r="AS45" s="1224"/>
      <c r="AT45" s="1224"/>
      <c r="AU45" s="1224"/>
      <c r="AV45" s="1224"/>
      <c r="AW45" s="1224"/>
      <c r="AX45" s="1224"/>
      <c r="AY45" s="1224"/>
      <c r="AZ45" s="86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 s="900" t="s">
        <v>13</v>
      </c>
      <c r="BT45" s="901"/>
      <c r="BU45" s="146"/>
      <c r="BV45" s="147"/>
      <c r="BW45" s="158"/>
      <c r="BX45" s="158"/>
      <c r="BY45" s="158"/>
      <c r="BZ45" s="158"/>
      <c r="CA45" s="158"/>
      <c r="CB45" s="158"/>
      <c r="CC45" s="15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  <c r="DR45" s="148"/>
      <c r="DS45" s="148"/>
      <c r="DT45" s="148"/>
      <c r="DU45" s="148"/>
      <c r="DV45" s="148"/>
      <c r="DW45" s="148"/>
      <c r="DX45" s="148"/>
      <c r="DY45" s="148"/>
      <c r="DZ45" s="148"/>
      <c r="EA45" s="148"/>
      <c r="EB45" s="148"/>
      <c r="EC45" s="148"/>
      <c r="ED45" s="148"/>
      <c r="EE45" s="148"/>
      <c r="EF45" s="148"/>
      <c r="EG45" s="148"/>
      <c r="EH45" s="148"/>
      <c r="EI45" s="148"/>
      <c r="EJ45" s="148"/>
      <c r="EK45" s="148"/>
      <c r="EL45" s="148"/>
      <c r="EM45" s="148"/>
      <c r="EN45" s="148"/>
      <c r="EO45" s="148"/>
      <c r="EP45" s="148"/>
      <c r="EQ45" s="148"/>
      <c r="ER45" s="148"/>
      <c r="ES45" s="148"/>
      <c r="ET45" s="148"/>
      <c r="EU45" s="148"/>
      <c r="EV45" s="148"/>
      <c r="EW45" s="148"/>
      <c r="EX45" s="148"/>
      <c r="EY45" s="148"/>
      <c r="EZ45" s="148"/>
      <c r="FA45" s="148"/>
      <c r="FB45" s="148"/>
      <c r="FC45" s="148"/>
      <c r="FD45" s="148"/>
      <c r="FE45" s="148"/>
      <c r="FF45" s="148"/>
      <c r="FG45" s="148"/>
      <c r="FH45" s="148"/>
      <c r="FI45" s="148"/>
      <c r="FJ45" s="148"/>
      <c r="FK45" s="148"/>
      <c r="FL45" s="154"/>
      <c r="FM45" s="154"/>
      <c r="FN45" s="154"/>
      <c r="FO45" s="154"/>
      <c r="JJ45" s="153"/>
      <c r="JK45" s="153"/>
      <c r="JL45" s="153"/>
      <c r="JM45" s="153"/>
      <c r="JN45" s="153"/>
      <c r="JO45" s="153"/>
      <c r="JP45" s="153"/>
      <c r="JR45" s="150"/>
      <c r="JS45" s="879" t="s">
        <v>13</v>
      </c>
      <c r="JT45" s="880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 s="43"/>
      <c r="OK45" s="44"/>
      <c r="OO45" s="444"/>
      <c r="OP45" s="444"/>
      <c r="OQ45" s="444"/>
      <c r="OR45" s="444"/>
      <c r="OS45" s="444"/>
      <c r="OT45" s="444"/>
      <c r="OU45" s="444"/>
      <c r="OV45" s="444"/>
      <c r="OW45" s="444"/>
      <c r="OX45" s="444"/>
      <c r="OY45" s="444"/>
      <c r="OZ45" s="444"/>
      <c r="PA45" s="444"/>
      <c r="PB45" s="444"/>
      <c r="PC45" s="444"/>
      <c r="PD45" s="444"/>
      <c r="PE45" s="444"/>
      <c r="PF45" s="444"/>
      <c r="PG45" s="444"/>
      <c r="PH45" s="444"/>
      <c r="PI45" s="444"/>
      <c r="PJ45" s="444"/>
      <c r="PK45" s="444"/>
      <c r="PL45" s="444"/>
      <c r="PM45" s="444"/>
      <c r="PN45" s="444"/>
      <c r="PO45" s="444"/>
      <c r="PP45" s="444"/>
      <c r="PQ45" s="444"/>
      <c r="PR45" s="444"/>
      <c r="PS45" s="444"/>
      <c r="PT45" s="444"/>
      <c r="PU45" s="444"/>
      <c r="PV45" s="444"/>
      <c r="PW45" s="444"/>
      <c r="PX45" s="444"/>
      <c r="PY45" s="444"/>
      <c r="PZ45" s="444"/>
      <c r="QA45" s="444"/>
      <c r="QB45" s="444"/>
      <c r="QC45" s="444"/>
      <c r="QD45" s="444"/>
      <c r="QE45" s="444"/>
      <c r="QF45" s="444"/>
      <c r="QG45" s="444"/>
      <c r="QH45" s="444"/>
      <c r="QI45" s="444"/>
      <c r="QJ45" s="444"/>
      <c r="QK45" s="444"/>
      <c r="QL45" s="444"/>
      <c r="QM45" s="444"/>
      <c r="QN45" s="444"/>
      <c r="QO45" s="444"/>
      <c r="QP45" s="444"/>
      <c r="QQ45" s="444"/>
      <c r="QR45" s="444"/>
      <c r="QS45" s="444"/>
      <c r="QT45" s="444"/>
      <c r="QU45" s="444"/>
      <c r="QV45" s="444"/>
      <c r="QW45" s="444"/>
      <c r="QX45" s="444"/>
      <c r="QY45" s="444"/>
      <c r="QZ45" s="444"/>
      <c r="RA45" s="444"/>
      <c r="RB45" s="444"/>
      <c r="RC45" s="444"/>
      <c r="RD45" s="444"/>
      <c r="RE45" s="444"/>
      <c r="RF45" s="444"/>
      <c r="RG45" s="444"/>
      <c r="RH45" s="444"/>
      <c r="RI45" s="444"/>
      <c r="RJ45" s="444"/>
      <c r="RK45" s="444"/>
      <c r="RL45" s="245"/>
      <c r="RM45" s="245"/>
      <c r="RN45" s="245"/>
      <c r="RO45" s="245"/>
      <c r="RP45" s="245"/>
      <c r="RQ45" s="245"/>
      <c r="RR45" s="245"/>
      <c r="RS45" s="245"/>
      <c r="RT45" s="245"/>
      <c r="RU45" s="245"/>
      <c r="RV45" s="182"/>
      <c r="RW45" s="182"/>
      <c r="RX45" s="182"/>
      <c r="RY45" s="175"/>
      <c r="RZ45" s="175"/>
      <c r="SA45"/>
      <c r="SB45"/>
      <c r="SC45"/>
      <c r="SD45"/>
      <c r="SE45"/>
      <c r="SF45" s="182"/>
      <c r="SG45" s="182"/>
      <c r="SH45" s="175"/>
      <c r="SI45" s="175"/>
    </row>
    <row r="46" spans="2:503" ht="3.65" customHeight="1" x14ac:dyDescent="0.65">
      <c r="B46" s="27"/>
      <c r="C46" s="28"/>
      <c r="D46" s="1224"/>
      <c r="E46" s="1224"/>
      <c r="F46" s="1224"/>
      <c r="G46" s="1224"/>
      <c r="H46" s="1224"/>
      <c r="I46" s="1224"/>
      <c r="J46" s="1224"/>
      <c r="K46" s="1224"/>
      <c r="L46" s="1224"/>
      <c r="M46" s="1224"/>
      <c r="N46" s="1224"/>
      <c r="O46" s="1224"/>
      <c r="P46" s="1224"/>
      <c r="Q46" s="1224"/>
      <c r="R46" s="1224"/>
      <c r="S46" s="1224"/>
      <c r="T46" s="1224"/>
      <c r="U46" s="1224"/>
      <c r="V46" s="1224"/>
      <c r="W46" s="1224"/>
      <c r="X46" s="1224"/>
      <c r="Y46" s="1224"/>
      <c r="Z46" s="1224"/>
      <c r="AA46" s="1224"/>
      <c r="AB46" s="1224"/>
      <c r="AC46" s="1224"/>
      <c r="AD46" s="1224"/>
      <c r="AE46" s="1224"/>
      <c r="AF46" s="1224"/>
      <c r="AG46" s="1224"/>
      <c r="AH46" s="1224"/>
      <c r="AI46" s="1224"/>
      <c r="AJ46" s="1224"/>
      <c r="AK46" s="1224"/>
      <c r="AL46" s="1224"/>
      <c r="AM46" s="1224"/>
      <c r="AN46" s="1224"/>
      <c r="AO46" s="1224"/>
      <c r="AP46" s="1224"/>
      <c r="AQ46" s="1224"/>
      <c r="AR46" s="1224"/>
      <c r="AS46" s="1224"/>
      <c r="AT46" s="1224"/>
      <c r="AU46" s="1224"/>
      <c r="AV46" s="1224"/>
      <c r="AW46" s="1224"/>
      <c r="AX46" s="1224"/>
      <c r="AY46" s="1224"/>
      <c r="AZ46" s="8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 s="902"/>
      <c r="BT46" s="879"/>
      <c r="BU46" s="146"/>
      <c r="BV46" s="147"/>
      <c r="BW46" s="158"/>
      <c r="BX46" s="158"/>
      <c r="BY46" s="158"/>
      <c r="BZ46" s="158"/>
      <c r="CA46" s="158"/>
      <c r="CB46" s="158"/>
      <c r="CC46" s="158"/>
      <c r="CD46" s="151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60"/>
      <c r="DI46" s="160"/>
      <c r="DJ46" s="160"/>
      <c r="DK46" s="161"/>
      <c r="DL46" s="161"/>
      <c r="DM46" s="161"/>
      <c r="DN46" s="161"/>
      <c r="DO46" s="161"/>
      <c r="DP46" s="161"/>
      <c r="DQ46" s="161"/>
      <c r="DR46" s="161"/>
      <c r="DS46" s="161"/>
      <c r="DT46" s="161"/>
      <c r="DU46" s="161"/>
      <c r="DV46" s="161"/>
      <c r="DW46" s="161"/>
      <c r="DX46" s="161"/>
      <c r="DY46" s="161"/>
      <c r="DZ46" s="161"/>
      <c r="EA46" s="161"/>
      <c r="EB46" s="161"/>
      <c r="EC46" s="161"/>
      <c r="ED46" s="161"/>
      <c r="EE46" s="161"/>
      <c r="EF46" s="161"/>
      <c r="EG46" s="161"/>
      <c r="EH46" s="161"/>
      <c r="EI46" s="161"/>
      <c r="EJ46" s="161"/>
      <c r="EK46" s="161"/>
      <c r="EL46" s="161"/>
      <c r="EM46" s="161"/>
      <c r="EN46" s="161"/>
      <c r="EO46" s="161"/>
      <c r="EP46" s="161"/>
      <c r="EQ46" s="161"/>
      <c r="ER46" s="161"/>
      <c r="ES46" s="161"/>
      <c r="ET46" s="161"/>
      <c r="EU46" s="161"/>
      <c r="EV46" s="161"/>
      <c r="EW46" s="161"/>
      <c r="FE46" s="161"/>
      <c r="FF46" s="161"/>
      <c r="FG46" s="161"/>
      <c r="FH46" s="161"/>
      <c r="FI46" s="161"/>
      <c r="FJ46" s="161"/>
      <c r="FK46" s="161"/>
      <c r="FL46" s="154"/>
      <c r="FM46" s="154"/>
      <c r="FN46" s="154"/>
      <c r="GQ46" s="412"/>
      <c r="GR46" s="162"/>
      <c r="GS46" s="162"/>
      <c r="GT46" s="162"/>
      <c r="GU46" s="162"/>
      <c r="GV46" s="156"/>
      <c r="GW46" s="156"/>
      <c r="GX46" s="156"/>
      <c r="GY46" s="156"/>
      <c r="GZ46" s="156"/>
      <c r="HA46" s="156"/>
      <c r="HB46" s="156"/>
      <c r="HC46" s="156"/>
      <c r="HD46" s="156"/>
      <c r="HE46" s="156"/>
      <c r="HF46" s="156"/>
      <c r="HG46" s="156"/>
      <c r="HH46" s="156"/>
      <c r="HI46" s="156"/>
      <c r="HJ46" s="156"/>
      <c r="HK46" s="156"/>
      <c r="HL46" s="156"/>
      <c r="HM46" s="156"/>
      <c r="HN46" s="156"/>
      <c r="HO46" s="156"/>
      <c r="HP46" s="156"/>
      <c r="HQ46" s="156"/>
      <c r="HR46" s="156"/>
      <c r="HS46" s="156"/>
      <c r="HT46" s="156"/>
      <c r="HU46" s="156"/>
      <c r="HV46" s="156"/>
      <c r="HW46" s="156"/>
      <c r="HX46" s="156"/>
      <c r="HY46" s="156"/>
      <c r="HZ46" s="156"/>
      <c r="IA46" s="156"/>
      <c r="IB46" s="156"/>
      <c r="IC46" s="156"/>
      <c r="ID46" s="156"/>
      <c r="IE46" s="156"/>
      <c r="IF46" s="156"/>
      <c r="IG46" s="156"/>
      <c r="IH46" s="156"/>
      <c r="II46" s="156"/>
      <c r="IJ46" s="156"/>
      <c r="IK46" s="156"/>
      <c r="IL46" s="156"/>
      <c r="IM46" s="156"/>
      <c r="IN46" s="156"/>
      <c r="IO46" s="156"/>
      <c r="IP46" s="156"/>
      <c r="IQ46" s="156"/>
      <c r="IR46" s="156"/>
      <c r="IS46" s="156"/>
      <c r="IT46" s="156"/>
      <c r="IU46" s="156"/>
      <c r="IV46" s="156"/>
      <c r="IW46" s="156"/>
      <c r="IX46" s="156"/>
      <c r="IY46" s="156"/>
      <c r="IZ46" s="156"/>
      <c r="JA46" s="156"/>
      <c r="JB46" s="149"/>
      <c r="JC46" s="149"/>
      <c r="JD46" s="149"/>
      <c r="JE46" s="153"/>
      <c r="JF46" s="153"/>
      <c r="JR46" s="150"/>
      <c r="JS46" s="879"/>
      <c r="JT46" s="880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 s="43"/>
      <c r="OK46" s="44"/>
      <c r="OO46" s="444"/>
      <c r="OP46" s="444"/>
      <c r="OQ46" s="444"/>
      <c r="OR46" s="444"/>
      <c r="OS46" s="444"/>
      <c r="OT46" s="444"/>
      <c r="OU46" s="444"/>
      <c r="OV46" s="444"/>
      <c r="OW46" s="444"/>
      <c r="OX46" s="444"/>
      <c r="OY46" s="444"/>
      <c r="OZ46" s="444"/>
      <c r="PA46" s="444"/>
      <c r="PB46" s="444"/>
      <c r="PC46" s="444"/>
      <c r="PD46" s="444"/>
      <c r="PE46" s="444"/>
      <c r="PF46" s="444"/>
      <c r="PG46" s="444"/>
      <c r="PH46" s="444"/>
      <c r="PI46" s="444"/>
      <c r="PJ46" s="444"/>
      <c r="PK46" s="444"/>
      <c r="PL46" s="444"/>
      <c r="PM46" s="444"/>
      <c r="PN46" s="444"/>
      <c r="PO46" s="444"/>
      <c r="PP46" s="444"/>
      <c r="PQ46" s="444"/>
      <c r="PR46" s="444"/>
      <c r="PS46" s="444"/>
      <c r="PT46" s="444"/>
      <c r="PU46" s="444"/>
      <c r="PV46" s="444"/>
      <c r="PW46" s="444"/>
      <c r="PX46" s="444"/>
      <c r="PY46" s="444"/>
      <c r="PZ46" s="444"/>
      <c r="QA46" s="444"/>
      <c r="QB46" s="444"/>
      <c r="QC46" s="444"/>
      <c r="QD46" s="444"/>
      <c r="QE46" s="444"/>
      <c r="QF46" s="444"/>
      <c r="QG46" s="444"/>
      <c r="QH46" s="444"/>
      <c r="QI46" s="444"/>
      <c r="QJ46" s="444"/>
      <c r="QK46" s="444"/>
      <c r="QL46" s="444"/>
      <c r="QM46" s="444"/>
      <c r="QN46" s="444"/>
      <c r="QO46" s="444"/>
      <c r="QP46" s="444"/>
      <c r="QQ46" s="444"/>
      <c r="QR46" s="444"/>
      <c r="QS46" s="444"/>
      <c r="QT46" s="444"/>
      <c r="QU46" s="444"/>
      <c r="QV46" s="444"/>
      <c r="QW46" s="444"/>
      <c r="QX46" s="444"/>
      <c r="QY46" s="444"/>
      <c r="QZ46" s="444"/>
      <c r="RA46" s="444"/>
      <c r="RB46" s="444"/>
      <c r="RC46" s="444"/>
      <c r="RD46" s="444"/>
      <c r="RE46" s="444"/>
      <c r="RF46" s="444"/>
      <c r="RG46" s="444"/>
      <c r="RH46" s="444"/>
      <c r="RI46" s="444"/>
      <c r="RJ46" s="444"/>
      <c r="RK46" s="444"/>
      <c r="RL46" s="245"/>
      <c r="RM46" s="245"/>
      <c r="RN46" s="245"/>
      <c r="RO46" s="245"/>
      <c r="RP46" s="245"/>
      <c r="RQ46" s="245"/>
      <c r="RR46" s="245"/>
      <c r="RS46" s="182"/>
      <c r="RT46" s="182"/>
      <c r="RU46" s="182"/>
      <c r="RV46" s="182"/>
      <c r="RW46" s="182"/>
      <c r="RX46" s="182"/>
      <c r="RY46" s="182"/>
      <c r="RZ46" s="175"/>
      <c r="SA46"/>
      <c r="SB46"/>
      <c r="SC46"/>
      <c r="SD46"/>
      <c r="SE46"/>
      <c r="SF46" s="182"/>
      <c r="SG46" s="182"/>
      <c r="SH46" s="175"/>
      <c r="SI46" s="175"/>
    </row>
    <row r="47" spans="2:503" ht="3.65" customHeight="1" x14ac:dyDescent="0.65">
      <c r="B47" s="27"/>
      <c r="C47" s="28"/>
      <c r="D47" s="708"/>
      <c r="E47" s="708"/>
      <c r="F47" s="708"/>
      <c r="G47" s="708"/>
      <c r="H47" s="708"/>
      <c r="I47" s="708"/>
      <c r="J47" s="708"/>
      <c r="K47" s="708"/>
      <c r="L47" s="708"/>
      <c r="M47" s="708"/>
      <c r="N47" s="708"/>
      <c r="O47" s="708"/>
      <c r="P47" s="708"/>
      <c r="Q47" s="708"/>
      <c r="R47" s="708"/>
      <c r="S47" s="708"/>
      <c r="T47" s="708"/>
      <c r="U47" s="708"/>
      <c r="V47" s="708"/>
      <c r="W47" s="708"/>
      <c r="X47" s="708"/>
      <c r="Y47" s="708"/>
      <c r="Z47" s="708"/>
      <c r="AA47" s="708"/>
      <c r="AB47" s="708"/>
      <c r="AC47" s="708"/>
      <c r="AD47" s="708"/>
      <c r="AE47" s="708"/>
      <c r="AF47" s="708"/>
      <c r="AG47" s="708"/>
      <c r="AH47" s="708"/>
      <c r="AI47" s="708"/>
      <c r="AJ47" s="708"/>
      <c r="AK47" s="708"/>
      <c r="AL47" s="708"/>
      <c r="AM47" s="708"/>
      <c r="AN47" s="708"/>
      <c r="AO47" s="708"/>
      <c r="AP47" s="708"/>
      <c r="AQ47" s="708"/>
      <c r="AR47" s="708"/>
      <c r="AS47" s="708"/>
      <c r="AT47" s="708"/>
      <c r="AU47" s="708"/>
      <c r="AV47" s="708"/>
      <c r="AW47" s="708"/>
      <c r="AX47" s="708"/>
      <c r="AY47" s="708"/>
      <c r="AZ47" s="86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 s="902"/>
      <c r="BT47" s="879"/>
      <c r="BU47" s="146"/>
      <c r="BV47" s="147"/>
      <c r="BW47" s="158"/>
      <c r="BX47" s="158"/>
      <c r="BY47" s="158"/>
      <c r="BZ47" s="158"/>
      <c r="CA47" s="158"/>
      <c r="CB47" s="158"/>
      <c r="CC47" s="158"/>
      <c r="CD47" s="158"/>
      <c r="CE47" s="158"/>
      <c r="CF47" s="15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EB47" s="161"/>
      <c r="EC47" s="161"/>
      <c r="ED47" s="161"/>
      <c r="EE47" s="161"/>
      <c r="EF47" s="161"/>
      <c r="EG47" s="161"/>
      <c r="EH47" s="161"/>
      <c r="EI47" s="161"/>
      <c r="EJ47" s="161"/>
      <c r="EK47" s="161"/>
      <c r="EL47" s="161"/>
      <c r="EM47" s="161"/>
      <c r="EN47" s="161"/>
      <c r="EO47" s="161"/>
      <c r="EP47" s="161"/>
      <c r="EQ47" s="161"/>
      <c r="ER47" s="161"/>
      <c r="ES47" s="161"/>
      <c r="ET47" s="161"/>
      <c r="EU47" s="161"/>
      <c r="EV47" s="161"/>
      <c r="EW47" s="161"/>
      <c r="FE47" s="161"/>
      <c r="FF47" s="161"/>
      <c r="FG47" s="161"/>
      <c r="FH47" s="161"/>
      <c r="FI47" s="161"/>
      <c r="FJ47" s="161"/>
      <c r="FK47" s="161"/>
      <c r="FL47" s="154"/>
      <c r="FM47" s="154"/>
      <c r="FN47" s="154"/>
      <c r="GQ47" s="162"/>
      <c r="GR47" s="162"/>
      <c r="GS47" s="162"/>
      <c r="GT47" s="162"/>
      <c r="GU47" s="162"/>
      <c r="GV47" s="156"/>
      <c r="GW47" s="156"/>
      <c r="GX47" s="156"/>
      <c r="GY47" s="156"/>
      <c r="GZ47" s="156"/>
      <c r="HA47" s="156"/>
      <c r="HB47" s="156"/>
      <c r="HC47" s="156"/>
      <c r="HD47" s="156"/>
      <c r="HE47" s="156"/>
      <c r="HF47" s="156"/>
      <c r="HG47" s="156"/>
      <c r="HH47" s="156"/>
      <c r="HI47" s="156"/>
      <c r="HJ47" s="156"/>
      <c r="HK47" s="156"/>
      <c r="HL47" s="156"/>
      <c r="HM47" s="156"/>
      <c r="HN47" s="156"/>
      <c r="HO47" s="156"/>
      <c r="HP47" s="156"/>
      <c r="HQ47" s="156"/>
      <c r="HR47" s="156"/>
      <c r="HS47" s="156"/>
      <c r="HT47" s="156"/>
      <c r="HU47" s="156"/>
      <c r="HV47" s="156"/>
      <c r="HW47" s="156"/>
      <c r="HX47" s="156"/>
      <c r="HY47" s="156"/>
      <c r="HZ47" s="156"/>
      <c r="IA47" s="156"/>
      <c r="IB47" s="156"/>
      <c r="IC47" s="156"/>
      <c r="ID47" s="156"/>
      <c r="IE47" s="156"/>
      <c r="IF47" s="156"/>
      <c r="IG47" s="156"/>
      <c r="IH47" s="156"/>
      <c r="II47" s="156"/>
      <c r="IJ47" s="156"/>
      <c r="IK47" s="156"/>
      <c r="IL47" s="156"/>
      <c r="IM47" s="156"/>
      <c r="IN47" s="156"/>
      <c r="IO47" s="156"/>
      <c r="IP47" s="156"/>
      <c r="IQ47" s="156"/>
      <c r="IR47" s="156"/>
      <c r="IS47" s="156"/>
      <c r="IT47" s="156"/>
      <c r="IU47" s="156"/>
      <c r="IV47" s="156"/>
      <c r="IW47" s="156"/>
      <c r="IX47" s="156"/>
      <c r="IY47" s="156"/>
      <c r="IZ47" s="156"/>
      <c r="JA47" s="156"/>
      <c r="JB47" s="149"/>
      <c r="JC47" s="149"/>
      <c r="JD47" s="149"/>
      <c r="JE47" s="153"/>
      <c r="JF47" s="153"/>
      <c r="JR47" s="150"/>
      <c r="JS47" s="879"/>
      <c r="JT47" s="880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 s="43"/>
      <c r="OK47" s="44"/>
      <c r="OO47" s="444"/>
      <c r="OP47" s="444"/>
      <c r="OQ47" s="444"/>
      <c r="OR47" s="444"/>
      <c r="OS47" s="444"/>
      <c r="OT47" s="444"/>
      <c r="OU47" s="444"/>
      <c r="OV47" s="444"/>
      <c r="OW47" s="444"/>
      <c r="OX47" s="444"/>
      <c r="OY47" s="444"/>
      <c r="OZ47" s="444"/>
      <c r="PA47" s="444"/>
      <c r="PB47" s="444"/>
      <c r="PC47" s="444"/>
      <c r="PD47" s="444"/>
      <c r="PE47" s="444"/>
      <c r="PF47" s="444"/>
      <c r="PG47" s="444"/>
      <c r="PH47" s="444"/>
      <c r="PI47" s="444"/>
      <c r="PJ47" s="444"/>
      <c r="PK47" s="444"/>
      <c r="PL47" s="444"/>
      <c r="PM47" s="444"/>
      <c r="PN47" s="444"/>
      <c r="PO47" s="444"/>
      <c r="PP47" s="444"/>
      <c r="PQ47" s="444"/>
      <c r="PR47" s="444"/>
      <c r="PS47" s="444"/>
      <c r="PT47" s="444"/>
      <c r="PU47" s="444"/>
      <c r="PV47" s="444"/>
      <c r="PW47" s="444"/>
      <c r="PX47" s="444"/>
      <c r="PY47" s="444"/>
      <c r="PZ47" s="444"/>
      <c r="QA47" s="444"/>
      <c r="QB47" s="444"/>
      <c r="QC47" s="444"/>
      <c r="QD47" s="444"/>
      <c r="QE47" s="444"/>
      <c r="QF47" s="444"/>
      <c r="QG47" s="444"/>
      <c r="QH47" s="444"/>
      <c r="QI47" s="444"/>
      <c r="QJ47" s="444"/>
      <c r="QK47" s="444"/>
      <c r="QL47" s="444"/>
      <c r="QM47" s="444"/>
      <c r="QN47" s="444"/>
      <c r="QO47" s="444"/>
      <c r="QP47" s="444"/>
      <c r="QQ47" s="444"/>
      <c r="QR47" s="444"/>
      <c r="QS47" s="444"/>
      <c r="QT47" s="444"/>
      <c r="QU47" s="444"/>
      <c r="QV47" s="444"/>
      <c r="QW47" s="444"/>
      <c r="QX47" s="444"/>
      <c r="QY47" s="444"/>
      <c r="QZ47" s="444"/>
      <c r="RA47" s="444"/>
      <c r="RB47" s="444"/>
      <c r="RC47" s="444"/>
      <c r="RD47" s="444"/>
      <c r="RE47" s="444"/>
      <c r="RF47" s="444"/>
      <c r="RG47" s="444"/>
      <c r="RH47" s="444"/>
      <c r="RI47" s="444"/>
      <c r="RJ47" s="444"/>
      <c r="RK47" s="444"/>
      <c r="RL47" s="172"/>
      <c r="RM47" s="172"/>
      <c r="RN47" s="172"/>
      <c r="RO47" s="172"/>
      <c r="RP47" s="172"/>
      <c r="RQ47" s="172"/>
      <c r="RR47" s="172"/>
      <c r="RS47" s="172"/>
      <c r="RT47" s="173"/>
      <c r="RU47" s="173"/>
      <c r="RV47" s="173"/>
      <c r="RW47" s="173"/>
      <c r="RX47" s="182"/>
      <c r="RY47" s="182"/>
      <c r="RZ47" s="175"/>
      <c r="SA47"/>
      <c r="SB47"/>
      <c r="SC47"/>
      <c r="SD47"/>
      <c r="SE47"/>
      <c r="SF47" s="182"/>
      <c r="SG47" s="182"/>
      <c r="SH47" s="175"/>
      <c r="SI47" s="175"/>
    </row>
    <row r="48" spans="2:503" ht="3.65" customHeight="1" x14ac:dyDescent="0.65">
      <c r="B48" s="27"/>
      <c r="C48" s="28"/>
      <c r="D48" s="708"/>
      <c r="E48" s="708"/>
      <c r="F48" s="708"/>
      <c r="G48" s="708"/>
      <c r="H48" s="708"/>
      <c r="I48" s="708"/>
      <c r="J48" s="708"/>
      <c r="K48" s="708"/>
      <c r="L48" s="708"/>
      <c r="M48" s="708"/>
      <c r="N48" s="708"/>
      <c r="O48" s="708"/>
      <c r="P48" s="708"/>
      <c r="Q48" s="708"/>
      <c r="R48" s="708"/>
      <c r="S48" s="708"/>
      <c r="T48" s="708"/>
      <c r="U48" s="708"/>
      <c r="V48" s="708"/>
      <c r="W48" s="708"/>
      <c r="X48" s="708"/>
      <c r="Y48" s="708"/>
      <c r="Z48" s="708"/>
      <c r="AA48" s="708"/>
      <c r="AB48" s="708"/>
      <c r="AC48" s="708"/>
      <c r="AD48" s="708"/>
      <c r="AE48" s="708"/>
      <c r="AF48" s="708"/>
      <c r="AG48" s="708"/>
      <c r="AH48" s="708"/>
      <c r="AI48" s="708"/>
      <c r="AJ48" s="708"/>
      <c r="AK48" s="708"/>
      <c r="AL48" s="708"/>
      <c r="AM48" s="708"/>
      <c r="AN48" s="708"/>
      <c r="AO48" s="708"/>
      <c r="AP48" s="708"/>
      <c r="AQ48" s="708"/>
      <c r="AR48" s="708"/>
      <c r="AS48" s="708"/>
      <c r="AT48" s="708"/>
      <c r="AU48" s="708"/>
      <c r="AV48" s="708"/>
      <c r="AW48" s="708"/>
      <c r="AX48" s="708"/>
      <c r="AY48" s="708"/>
      <c r="AZ48" s="86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 s="902"/>
      <c r="BT48" s="879"/>
      <c r="BU48" s="146"/>
      <c r="BV48" s="149"/>
      <c r="BW48" s="149"/>
      <c r="BX48" s="149"/>
      <c r="BY48" s="158"/>
      <c r="BZ48" s="158"/>
      <c r="CA48" s="158"/>
      <c r="CB48" s="158"/>
      <c r="CC48" s="158"/>
      <c r="CD48" s="158"/>
      <c r="CE48" s="158"/>
      <c r="CF48" s="158"/>
      <c r="FJ48" s="161"/>
      <c r="FK48" s="161"/>
      <c r="FL48" s="161"/>
      <c r="FM48" s="154"/>
      <c r="FN48" s="154"/>
      <c r="GD48" s="970" t="s">
        <v>89</v>
      </c>
      <c r="GE48" s="970"/>
      <c r="GF48" s="970"/>
      <c r="GG48" s="970"/>
      <c r="GH48" s="970"/>
      <c r="GI48" s="162"/>
      <c r="GJ48" s="971" t="str">
        <f>IF('Panel Inicio M-Confi'!CN165&lt;&gt;"",'Panel Inicio M-Confi'!CN165,"")</f>
        <v>####</v>
      </c>
      <c r="GK48" s="971"/>
      <c r="GL48" s="971"/>
      <c r="GM48" s="971"/>
      <c r="GN48" s="971"/>
      <c r="GO48" s="971"/>
      <c r="GP48" s="971"/>
      <c r="GQ48" s="971"/>
      <c r="GR48" s="971"/>
      <c r="GS48" s="971"/>
      <c r="GT48" s="971"/>
      <c r="GU48" s="971"/>
      <c r="GV48" s="971"/>
      <c r="GW48" s="971"/>
      <c r="GX48" s="971"/>
      <c r="GY48" s="971"/>
      <c r="GZ48" s="971"/>
      <c r="HA48" s="971"/>
      <c r="HB48" s="971"/>
      <c r="HC48" s="971"/>
      <c r="HF48" s="163"/>
      <c r="HT48" s="156"/>
      <c r="HU48" s="156"/>
      <c r="HV48" s="156"/>
      <c r="HW48" s="156"/>
      <c r="HX48" s="156"/>
      <c r="HY48" s="156"/>
      <c r="HZ48" s="156"/>
      <c r="IA48" s="156"/>
      <c r="IB48" s="156"/>
      <c r="IC48" s="156"/>
      <c r="ID48" s="156"/>
      <c r="IE48" s="156"/>
      <c r="IF48" s="156"/>
      <c r="IG48" s="156"/>
      <c r="IH48" s="156"/>
      <c r="II48" s="156"/>
      <c r="IJ48" s="156"/>
      <c r="IK48" s="156"/>
      <c r="IL48" s="156"/>
      <c r="IM48" s="156"/>
      <c r="IN48" s="156"/>
      <c r="IO48" s="156"/>
      <c r="IP48" s="156"/>
      <c r="IQ48" s="156"/>
      <c r="IR48" s="156"/>
      <c r="IS48" s="156"/>
      <c r="IT48" s="156"/>
      <c r="IU48" s="156"/>
      <c r="IV48" s="156"/>
      <c r="IW48" s="156"/>
      <c r="IX48" s="156"/>
      <c r="IY48" s="149"/>
      <c r="IZ48" s="149"/>
      <c r="JA48" s="149"/>
      <c r="JB48" s="149"/>
      <c r="JC48" s="149"/>
      <c r="JD48" s="149"/>
      <c r="JE48" s="149"/>
      <c r="JF48" s="153"/>
      <c r="JR48" s="150"/>
      <c r="JS48" s="879"/>
      <c r="JT48" s="880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 s="43"/>
      <c r="OK48" s="44"/>
      <c r="OO48" s="444"/>
      <c r="OP48" s="444"/>
      <c r="OQ48" s="444"/>
      <c r="OR48" s="444"/>
      <c r="OS48" s="444"/>
      <c r="OT48" s="444"/>
      <c r="OU48" s="444"/>
      <c r="OV48" s="444"/>
      <c r="OW48" s="444"/>
      <c r="OX48" s="444"/>
      <c r="OY48" s="444"/>
      <c r="OZ48" s="444"/>
      <c r="PA48" s="444"/>
      <c r="PB48" s="444"/>
      <c r="PC48" s="444"/>
      <c r="PD48" s="444"/>
      <c r="PE48" s="444"/>
      <c r="PF48" s="444"/>
      <c r="PG48" s="444"/>
      <c r="PH48" s="444"/>
      <c r="PI48" s="444"/>
      <c r="PJ48" s="444"/>
      <c r="PK48" s="444"/>
      <c r="PL48" s="444"/>
      <c r="PM48" s="444"/>
      <c r="PN48" s="444"/>
      <c r="PO48" s="444"/>
      <c r="PP48" s="444"/>
      <c r="PQ48" s="444"/>
      <c r="PR48" s="444"/>
      <c r="PS48" s="444"/>
      <c r="PT48" s="444"/>
      <c r="PU48" s="444"/>
      <c r="PV48" s="444"/>
      <c r="PW48" s="444"/>
      <c r="PX48" s="444"/>
      <c r="PY48" s="444"/>
      <c r="PZ48" s="444"/>
      <c r="QA48" s="444"/>
      <c r="QB48" s="444"/>
      <c r="QC48" s="444"/>
      <c r="QD48" s="444"/>
      <c r="QE48" s="444"/>
      <c r="QF48" s="444"/>
      <c r="QG48" s="444"/>
      <c r="QH48" s="444"/>
      <c r="QI48" s="444"/>
      <c r="QJ48" s="444"/>
      <c r="QK48" s="444"/>
      <c r="QL48" s="444"/>
      <c r="QM48" s="444"/>
      <c r="QN48" s="444"/>
      <c r="QO48" s="444"/>
      <c r="QP48" s="444"/>
      <c r="QQ48" s="444"/>
      <c r="QR48" s="444"/>
      <c r="QS48" s="444"/>
      <c r="QT48" s="444"/>
      <c r="QU48" s="444"/>
      <c r="QV48" s="444"/>
      <c r="QW48" s="444"/>
      <c r="QX48" s="444"/>
      <c r="QY48" s="444"/>
      <c r="QZ48" s="444"/>
      <c r="RA48" s="444"/>
      <c r="RB48" s="444"/>
      <c r="RC48" s="444"/>
      <c r="RD48" s="444"/>
      <c r="RE48" s="444"/>
      <c r="RF48" s="444"/>
      <c r="RG48" s="444"/>
      <c r="RH48" s="444"/>
      <c r="RI48" s="444"/>
      <c r="RJ48" s="444"/>
      <c r="RK48" s="444"/>
      <c r="RL48" s="172"/>
      <c r="RM48" s="172"/>
      <c r="RN48" s="172"/>
      <c r="RO48" s="172"/>
      <c r="RP48" s="172"/>
      <c r="RQ48" s="172"/>
      <c r="RR48" s="172"/>
      <c r="RS48" s="172"/>
      <c r="RT48" s="173"/>
      <c r="RU48" s="173"/>
      <c r="RV48" s="173"/>
      <c r="RW48" s="173"/>
      <c r="RX48" s="182"/>
      <c r="RY48" s="182"/>
      <c r="RZ48" s="175"/>
      <c r="SA48"/>
      <c r="SB48"/>
      <c r="SC48"/>
      <c r="SD48"/>
      <c r="SE48"/>
      <c r="SF48" s="278"/>
      <c r="SG48" s="278"/>
      <c r="SH48" s="278"/>
      <c r="SI48" s="278"/>
    </row>
    <row r="49" spans="2:503" ht="3.65" customHeight="1" x14ac:dyDescent="0.65">
      <c r="B49" s="27"/>
      <c r="C49" s="28"/>
      <c r="D49" s="708"/>
      <c r="E49" s="708"/>
      <c r="F49" s="708"/>
      <c r="G49" s="708"/>
      <c r="H49" s="708"/>
      <c r="I49" s="708"/>
      <c r="J49" s="708"/>
      <c r="K49" s="708"/>
      <c r="L49" s="708"/>
      <c r="M49" s="708"/>
      <c r="N49" s="708"/>
      <c r="O49" s="708"/>
      <c r="P49" s="708"/>
      <c r="Q49" s="708"/>
      <c r="R49" s="708"/>
      <c r="S49" s="708"/>
      <c r="T49" s="708"/>
      <c r="U49" s="708"/>
      <c r="V49" s="708"/>
      <c r="W49" s="708"/>
      <c r="X49" s="708"/>
      <c r="Y49" s="708"/>
      <c r="Z49" s="708"/>
      <c r="AA49" s="708"/>
      <c r="AB49" s="708"/>
      <c r="AC49" s="708"/>
      <c r="AD49" s="708"/>
      <c r="AE49" s="708"/>
      <c r="AF49" s="708"/>
      <c r="AG49" s="708"/>
      <c r="AH49" s="708"/>
      <c r="AI49" s="708"/>
      <c r="AJ49" s="708"/>
      <c r="AK49" s="708"/>
      <c r="AL49" s="708"/>
      <c r="AM49" s="708"/>
      <c r="AN49" s="708"/>
      <c r="AO49" s="708"/>
      <c r="AP49" s="708"/>
      <c r="AQ49" s="708"/>
      <c r="AR49" s="708"/>
      <c r="AS49" s="708"/>
      <c r="AT49" s="708"/>
      <c r="AU49" s="708"/>
      <c r="AV49" s="708"/>
      <c r="AW49" s="708"/>
      <c r="AX49" s="708"/>
      <c r="AY49" s="708"/>
      <c r="AZ49" s="86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 s="902"/>
      <c r="BT49" s="879"/>
      <c r="BU49" s="146"/>
      <c r="BV49" s="149"/>
      <c r="BW49" s="149"/>
      <c r="BX49" s="149"/>
      <c r="BY49" s="149"/>
      <c r="BZ49" s="149"/>
      <c r="CA49" s="158"/>
      <c r="CB49" s="158"/>
      <c r="CC49" s="158"/>
      <c r="CD49" s="164"/>
      <c r="CE49" s="149"/>
      <c r="CF49" s="149"/>
      <c r="FJ49" s="161"/>
      <c r="FK49" s="161"/>
      <c r="FL49" s="161"/>
      <c r="FM49" s="154"/>
      <c r="FN49" s="154"/>
      <c r="GD49" s="970"/>
      <c r="GE49" s="970"/>
      <c r="GF49" s="970"/>
      <c r="GG49" s="970"/>
      <c r="GH49" s="970"/>
      <c r="GI49" s="162"/>
      <c r="GJ49" s="971"/>
      <c r="GK49" s="971"/>
      <c r="GL49" s="971"/>
      <c r="GM49" s="971"/>
      <c r="GN49" s="971"/>
      <c r="GO49" s="971"/>
      <c r="GP49" s="971"/>
      <c r="GQ49" s="971"/>
      <c r="GR49" s="971"/>
      <c r="GS49" s="971"/>
      <c r="GT49" s="971"/>
      <c r="GU49" s="971"/>
      <c r="GV49" s="971"/>
      <c r="GW49" s="971"/>
      <c r="GX49" s="971"/>
      <c r="GY49" s="971"/>
      <c r="GZ49" s="971"/>
      <c r="HA49" s="971"/>
      <c r="HB49" s="971"/>
      <c r="HC49" s="971"/>
      <c r="HD49" s="71"/>
      <c r="HE49" s="71"/>
      <c r="HF49" s="71"/>
      <c r="HG49" s="166"/>
      <c r="HH49" s="71"/>
      <c r="HI49" s="71"/>
      <c r="HJ49" s="71"/>
      <c r="HK49" s="71"/>
      <c r="HL49" s="71"/>
      <c r="HM49" s="71"/>
      <c r="HN49" s="71"/>
      <c r="HO49" s="71"/>
      <c r="HP49" s="71"/>
      <c r="HQ49" s="71"/>
      <c r="HR49" s="71"/>
      <c r="HS49" s="71"/>
      <c r="HT49" s="71"/>
      <c r="HU49" s="165"/>
      <c r="HV49" s="165"/>
      <c r="HW49" s="165"/>
      <c r="HX49" s="165"/>
      <c r="HY49" s="165"/>
      <c r="HZ49" s="165"/>
      <c r="IA49" s="165"/>
      <c r="IB49" s="165"/>
      <c r="IC49" s="165"/>
      <c r="ID49" s="165"/>
      <c r="IE49" s="165"/>
      <c r="IF49" s="165"/>
      <c r="IG49" s="165"/>
      <c r="IH49" s="165"/>
      <c r="II49" s="165"/>
      <c r="IJ49" s="165"/>
      <c r="IK49" s="165"/>
      <c r="IL49" s="165"/>
      <c r="IM49" s="165"/>
      <c r="IN49" s="165"/>
      <c r="IO49" s="165"/>
      <c r="IP49" s="165"/>
      <c r="IQ49" s="165"/>
      <c r="IR49" s="165"/>
      <c r="IS49" s="165"/>
      <c r="IT49" s="165"/>
      <c r="IU49" s="165"/>
      <c r="IV49" s="165"/>
      <c r="IW49" s="165"/>
      <c r="IX49" s="165"/>
      <c r="IY49" s="165"/>
      <c r="IZ49" s="167"/>
      <c r="JA49" s="167"/>
      <c r="JB49" s="167"/>
      <c r="JC49" s="167"/>
      <c r="JD49" s="149"/>
      <c r="JE49" s="149"/>
      <c r="JF49" s="153"/>
      <c r="JR49" s="150"/>
      <c r="JS49" s="879"/>
      <c r="JT49" s="880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 s="43"/>
      <c r="OK49" s="44"/>
      <c r="OO49" s="444"/>
      <c r="OP49" s="444"/>
      <c r="OQ49" s="444"/>
      <c r="OR49" s="444"/>
      <c r="OS49" s="444"/>
      <c r="OT49" s="444"/>
      <c r="OU49" s="444"/>
      <c r="OV49" s="444"/>
      <c r="OW49" s="444"/>
      <c r="OX49" s="444"/>
      <c r="OY49" s="444"/>
      <c r="OZ49" s="444"/>
      <c r="PA49" s="444"/>
      <c r="PB49" s="444"/>
      <c r="PC49" s="444"/>
      <c r="PD49" s="444"/>
      <c r="PE49" s="444"/>
      <c r="PF49" s="444"/>
      <c r="PG49" s="444"/>
      <c r="PH49" s="444"/>
      <c r="PI49" s="444"/>
      <c r="PJ49" s="444"/>
      <c r="PK49" s="444"/>
      <c r="PL49" s="444"/>
      <c r="PM49" s="444"/>
      <c r="PN49" s="444"/>
      <c r="PO49" s="444"/>
      <c r="PP49" s="444"/>
      <c r="PQ49" s="444"/>
      <c r="PR49" s="444"/>
      <c r="PS49" s="444"/>
      <c r="PT49" s="444"/>
      <c r="PU49" s="444"/>
      <c r="PV49" s="444"/>
      <c r="PW49" s="444"/>
      <c r="PX49" s="444"/>
      <c r="PY49" s="444"/>
      <c r="PZ49" s="444"/>
      <c r="QA49" s="444"/>
      <c r="QB49" s="444"/>
      <c r="QC49" s="444"/>
      <c r="QD49" s="444"/>
      <c r="QE49" s="444"/>
      <c r="QF49" s="444"/>
      <c r="QG49" s="444"/>
      <c r="QH49" s="444"/>
      <c r="QI49" s="444"/>
      <c r="QJ49" s="444"/>
      <c r="QK49" s="444"/>
      <c r="QL49" s="444"/>
      <c r="QM49" s="444"/>
      <c r="QN49" s="444"/>
      <c r="QO49" s="444"/>
      <c r="QP49" s="444"/>
      <c r="QQ49" s="444"/>
      <c r="QR49" s="444"/>
      <c r="QS49" s="444"/>
      <c r="QT49" s="444"/>
      <c r="QU49" s="444"/>
      <c r="QV49" s="444"/>
      <c r="QW49" s="444"/>
      <c r="QX49" s="444"/>
      <c r="QY49" s="444"/>
      <c r="QZ49" s="444"/>
      <c r="RA49" s="444"/>
      <c r="RB49" s="444"/>
      <c r="RC49" s="444"/>
      <c r="RD49" s="444"/>
      <c r="RE49" s="444"/>
      <c r="RF49" s="444"/>
      <c r="RG49" s="444"/>
      <c r="RH49" s="444"/>
      <c r="RI49" s="444"/>
      <c r="RJ49" s="444"/>
      <c r="RK49" s="444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</row>
    <row r="50" spans="2:503" ht="3.65" customHeight="1" x14ac:dyDescent="0.65">
      <c r="B50" s="27"/>
      <c r="C50" s="28"/>
      <c r="D50" s="708"/>
      <c r="E50" s="708"/>
      <c r="F50" s="708"/>
      <c r="G50" s="708"/>
      <c r="H50" s="708"/>
      <c r="I50" s="708"/>
      <c r="J50" s="708"/>
      <c r="K50" s="708"/>
      <c r="L50" s="708"/>
      <c r="M50" s="708"/>
      <c r="N50" s="708"/>
      <c r="O50" s="708"/>
      <c r="P50" s="708"/>
      <c r="Q50" s="708"/>
      <c r="R50" s="708"/>
      <c r="S50" s="708"/>
      <c r="T50" s="708"/>
      <c r="U50" s="708"/>
      <c r="V50" s="708"/>
      <c r="W50" s="708"/>
      <c r="X50" s="708"/>
      <c r="Y50" s="708"/>
      <c r="Z50" s="708"/>
      <c r="AA50" s="708"/>
      <c r="AB50" s="708"/>
      <c r="AC50" s="708"/>
      <c r="AD50" s="708"/>
      <c r="AE50" s="708"/>
      <c r="AF50" s="708"/>
      <c r="AG50" s="708"/>
      <c r="AH50" s="708"/>
      <c r="AI50" s="708"/>
      <c r="AJ50" s="708"/>
      <c r="AK50" s="708"/>
      <c r="AL50" s="708"/>
      <c r="AM50" s="708"/>
      <c r="AN50" s="708"/>
      <c r="AO50" s="708"/>
      <c r="AP50" s="708"/>
      <c r="AQ50" s="708"/>
      <c r="AR50" s="708"/>
      <c r="AS50" s="708"/>
      <c r="AT50" s="708"/>
      <c r="AU50" s="708"/>
      <c r="AV50" s="708"/>
      <c r="AW50" s="708"/>
      <c r="AX50" s="708"/>
      <c r="AY50" s="708"/>
      <c r="AZ50" s="86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 s="902"/>
      <c r="BT50" s="879"/>
      <c r="BU50" s="907" t="e" vm="13">
        <v>#VALUE!</v>
      </c>
      <c r="BV50" s="149"/>
      <c r="BW50" s="972">
        <v>1200</v>
      </c>
      <c r="BX50" s="972"/>
      <c r="BY50" s="972"/>
      <c r="BZ50" s="972"/>
      <c r="CA50" s="972"/>
      <c r="CB50" s="973" t="e" vm="18">
        <v>#VALUE!</v>
      </c>
      <c r="CC50" s="317"/>
      <c r="CD50" s="310"/>
      <c r="CE50" s="310"/>
      <c r="CF50" s="310"/>
      <c r="CG50"/>
      <c r="CH50"/>
      <c r="CI50"/>
      <c r="CJ50"/>
      <c r="CK50"/>
      <c r="FJ50" s="169"/>
      <c r="FK50" s="169"/>
      <c r="FL50" s="169"/>
      <c r="FM50" s="169"/>
      <c r="FN50" s="169"/>
      <c r="FO50" s="169"/>
      <c r="FU50" s="156"/>
      <c r="GD50" s="970"/>
      <c r="GE50" s="970"/>
      <c r="GF50" s="970"/>
      <c r="GG50" s="970"/>
      <c r="GH50" s="970"/>
      <c r="GI50" s="162"/>
      <c r="GJ50" s="971"/>
      <c r="GK50" s="971"/>
      <c r="GL50" s="971"/>
      <c r="GM50" s="971"/>
      <c r="GN50" s="971"/>
      <c r="GO50" s="971"/>
      <c r="GP50" s="971"/>
      <c r="GQ50" s="971"/>
      <c r="GR50" s="971"/>
      <c r="GS50" s="971"/>
      <c r="GT50" s="971"/>
      <c r="GU50" s="971"/>
      <c r="GV50" s="971"/>
      <c r="GW50" s="971"/>
      <c r="GX50" s="971"/>
      <c r="GY50" s="971"/>
      <c r="GZ50" s="971"/>
      <c r="HA50" s="971"/>
      <c r="HB50" s="971"/>
      <c r="HC50" s="971"/>
      <c r="HD50" s="71"/>
      <c r="HE50" s="71"/>
      <c r="HF50" s="71"/>
      <c r="HG50" s="71"/>
      <c r="HH50" s="71"/>
      <c r="HI50" s="71"/>
      <c r="HJ50" s="71"/>
      <c r="HK50" s="71"/>
      <c r="HL50" s="71"/>
      <c r="HM50" s="71"/>
      <c r="HN50" s="71"/>
      <c r="HO50" s="71"/>
      <c r="HP50" s="71"/>
      <c r="HQ50" s="71"/>
      <c r="HR50" s="71"/>
      <c r="HS50" s="71"/>
      <c r="HT50" s="71"/>
      <c r="HU50" s="165"/>
      <c r="HV50" s="165"/>
      <c r="HW50" s="165"/>
      <c r="HX50" s="165"/>
      <c r="HY50" s="165"/>
      <c r="HZ50" s="165"/>
      <c r="IA50" s="165"/>
      <c r="IB50" s="165"/>
      <c r="IC50" s="165"/>
      <c r="ID50" s="165"/>
      <c r="IE50" s="165"/>
      <c r="IF50" s="165"/>
      <c r="IG50" s="165"/>
      <c r="IH50" s="165"/>
      <c r="II50" s="165"/>
      <c r="IJ50" s="165"/>
      <c r="IK50" s="165"/>
      <c r="IL50" s="165"/>
      <c r="IM50" s="165"/>
      <c r="IN50" s="165"/>
      <c r="IO50" s="165"/>
      <c r="IP50" s="165"/>
      <c r="IQ50" s="165"/>
      <c r="IR50" s="165"/>
      <c r="IS50" s="165"/>
      <c r="IT50" s="165"/>
      <c r="IU50" s="165"/>
      <c r="IV50" s="165"/>
      <c r="IW50" s="165"/>
      <c r="IX50" s="165"/>
      <c r="IY50" s="165"/>
      <c r="IZ50" s="167"/>
      <c r="JA50" s="167"/>
      <c r="JB50" s="167"/>
      <c r="JC50" s="167"/>
      <c r="JD50" s="149"/>
      <c r="JE50" s="149"/>
      <c r="JF50" s="153"/>
      <c r="JR50" s="853" t="e" vm="13">
        <v>#VALUE!</v>
      </c>
      <c r="JS50" s="879"/>
      <c r="JT50" s="88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 s="43"/>
      <c r="OK50" s="44"/>
      <c r="OO50" s="444"/>
      <c r="OP50" s="444"/>
      <c r="OQ50" s="444"/>
      <c r="OR50" s="444"/>
      <c r="OS50" s="444"/>
      <c r="OT50" s="444"/>
      <c r="OU50" s="444"/>
      <c r="OV50" s="444"/>
      <c r="OW50" s="444"/>
      <c r="OX50" s="444"/>
      <c r="OY50" s="444"/>
      <c r="OZ50" s="444"/>
      <c r="PA50" s="444"/>
      <c r="PB50" s="444"/>
      <c r="PC50" s="444"/>
      <c r="PD50" s="444"/>
      <c r="PE50" s="444"/>
      <c r="PF50" s="444"/>
      <c r="PG50" s="444"/>
      <c r="PH50" s="444"/>
      <c r="PI50" s="444"/>
      <c r="PJ50" s="444"/>
      <c r="PK50" s="444"/>
      <c r="PL50" s="444"/>
      <c r="PM50" s="444"/>
      <c r="PN50" s="444"/>
      <c r="PO50" s="444"/>
      <c r="PP50" s="444"/>
      <c r="PQ50" s="444"/>
      <c r="PR50" s="444"/>
      <c r="PS50" s="444"/>
      <c r="PT50" s="444"/>
      <c r="PU50" s="444"/>
      <c r="PV50" s="444"/>
      <c r="PW50" s="444"/>
      <c r="PX50" s="444"/>
      <c r="PY50" s="444"/>
      <c r="PZ50" s="444"/>
      <c r="QA50" s="444"/>
      <c r="QB50" s="444"/>
      <c r="QC50" s="444"/>
      <c r="QD50" s="444"/>
      <c r="QE50" s="444"/>
      <c r="QF50" s="444"/>
      <c r="QG50" s="444"/>
      <c r="QH50" s="444"/>
      <c r="QI50" s="444"/>
      <c r="QJ50" s="444"/>
      <c r="QK50" s="444"/>
      <c r="QL50" s="444"/>
      <c r="QM50" s="444"/>
      <c r="QN50" s="444"/>
      <c r="QO50" s="444"/>
      <c r="QP50" s="444"/>
      <c r="QQ50" s="444"/>
      <c r="QR50" s="444"/>
      <c r="QS50" s="444"/>
      <c r="QT50" s="444"/>
      <c r="QU50" s="444"/>
      <c r="QV50" s="444"/>
      <c r="QW50" s="444"/>
      <c r="QX50" s="444"/>
      <c r="QY50" s="444"/>
      <c r="QZ50" s="444"/>
      <c r="RA50" s="444"/>
      <c r="RB50" s="444"/>
      <c r="RC50" s="444"/>
      <c r="RD50" s="444"/>
      <c r="RE50" s="444"/>
      <c r="RF50" s="444"/>
      <c r="RG50" s="444"/>
      <c r="RH50" s="444"/>
      <c r="RI50" s="444"/>
      <c r="RJ50" s="444"/>
      <c r="RK50" s="444"/>
      <c r="RL50"/>
    </row>
    <row r="51" spans="2:503" ht="3.65" customHeight="1" x14ac:dyDescent="0.65">
      <c r="B51" s="27"/>
      <c r="C51" s="28"/>
      <c r="D51" s="708"/>
      <c r="E51" s="708"/>
      <c r="F51" s="708"/>
      <c r="G51" s="708"/>
      <c r="H51" s="708"/>
      <c r="I51" s="708"/>
      <c r="J51" s="708"/>
      <c r="K51" s="708"/>
      <c r="L51" s="708"/>
      <c r="M51" s="708"/>
      <c r="N51" s="708"/>
      <c r="O51" s="708"/>
      <c r="P51" s="708"/>
      <c r="Q51" s="708"/>
      <c r="R51" s="708"/>
      <c r="S51" s="708"/>
      <c r="T51" s="708"/>
      <c r="U51" s="708"/>
      <c r="V51" s="708"/>
      <c r="W51" s="708"/>
      <c r="X51" s="708"/>
      <c r="Y51" s="708"/>
      <c r="Z51" s="708"/>
      <c r="AA51" s="708"/>
      <c r="AB51" s="708"/>
      <c r="AC51" s="708"/>
      <c r="AD51" s="708"/>
      <c r="AE51" s="708"/>
      <c r="AF51" s="708"/>
      <c r="AG51" s="708"/>
      <c r="AH51" s="708"/>
      <c r="AI51" s="708"/>
      <c r="AJ51" s="708"/>
      <c r="AK51" s="708"/>
      <c r="AL51" s="708"/>
      <c r="AM51" s="708"/>
      <c r="AN51" s="708"/>
      <c r="AO51" s="708"/>
      <c r="AP51" s="708"/>
      <c r="AQ51" s="708"/>
      <c r="AR51" s="708"/>
      <c r="AS51" s="708"/>
      <c r="AT51" s="708"/>
      <c r="AU51" s="708"/>
      <c r="AV51" s="708"/>
      <c r="AW51" s="708"/>
      <c r="AX51" s="708"/>
      <c r="AY51" s="708"/>
      <c r="AZ51" s="86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 s="902"/>
      <c r="BT51" s="879"/>
      <c r="BU51" s="907"/>
      <c r="BV51" s="147"/>
      <c r="BW51" s="972"/>
      <c r="BX51" s="972"/>
      <c r="BY51" s="972"/>
      <c r="BZ51" s="972"/>
      <c r="CA51" s="972"/>
      <c r="CB51" s="973"/>
      <c r="CC51" s="311"/>
      <c r="CD51" s="312"/>
      <c r="CE51" s="171"/>
      <c r="CF51" s="171"/>
      <c r="CG51"/>
      <c r="CH51"/>
      <c r="CI51"/>
      <c r="CJ51"/>
      <c r="CK51"/>
      <c r="FJ51" s="170"/>
      <c r="FK51" s="170"/>
      <c r="FL51" s="170"/>
      <c r="FM51" s="170"/>
      <c r="FN51" s="170"/>
      <c r="GD51" s="970"/>
      <c r="GE51" s="970"/>
      <c r="GF51" s="970"/>
      <c r="GG51" s="970"/>
      <c r="GH51" s="970"/>
      <c r="GI51" s="162"/>
      <c r="GJ51" s="971"/>
      <c r="GK51" s="971"/>
      <c r="GL51" s="971"/>
      <c r="GM51" s="971"/>
      <c r="GN51" s="971"/>
      <c r="GO51" s="971"/>
      <c r="GP51" s="971"/>
      <c r="GQ51" s="971"/>
      <c r="GR51" s="971"/>
      <c r="GS51" s="971"/>
      <c r="GT51" s="971"/>
      <c r="GU51" s="971"/>
      <c r="GV51" s="971"/>
      <c r="GW51" s="971"/>
      <c r="GX51" s="971"/>
      <c r="GY51" s="971"/>
      <c r="GZ51" s="971"/>
      <c r="HA51" s="971"/>
      <c r="HB51" s="971"/>
      <c r="HC51" s="971"/>
      <c r="JR51" s="853"/>
      <c r="JS51" s="879"/>
      <c r="JT51" s="880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 s="43"/>
      <c r="OK51" s="44"/>
      <c r="OO51" s="444"/>
      <c r="OP51" s="444"/>
      <c r="OQ51" s="444"/>
      <c r="OR51" s="444"/>
      <c r="OS51" s="444"/>
      <c r="OT51" s="444"/>
      <c r="OU51" s="444"/>
      <c r="OV51" s="444"/>
      <c r="OW51" s="444"/>
      <c r="OX51" s="444"/>
      <c r="OY51" s="444"/>
      <c r="OZ51" s="444"/>
      <c r="PA51" s="444"/>
      <c r="PB51" s="444"/>
      <c r="PC51" s="444"/>
      <c r="PD51" s="444"/>
      <c r="PE51" s="444"/>
      <c r="PF51" s="444"/>
      <c r="PG51" s="444"/>
      <c r="PH51" s="444"/>
      <c r="PI51" s="444"/>
      <c r="PJ51" s="444"/>
      <c r="PK51" s="444"/>
      <c r="PL51" s="444"/>
      <c r="PM51" s="444"/>
      <c r="PN51" s="444"/>
      <c r="PO51" s="444"/>
      <c r="PP51" s="444"/>
      <c r="PQ51" s="444"/>
      <c r="PR51" s="444"/>
      <c r="PS51" s="444"/>
      <c r="PT51" s="444"/>
      <c r="PU51" s="444"/>
      <c r="PV51" s="444"/>
      <c r="PW51" s="444"/>
      <c r="PX51" s="444"/>
      <c r="PY51" s="444"/>
      <c r="PZ51" s="444"/>
      <c r="QA51" s="444"/>
      <c r="QB51" s="444"/>
      <c r="QC51" s="444"/>
      <c r="QD51" s="444"/>
      <c r="QE51" s="444"/>
      <c r="QF51" s="444"/>
      <c r="QG51" s="444"/>
      <c r="QH51" s="444"/>
      <c r="QI51" s="444"/>
      <c r="QJ51" s="444"/>
      <c r="QK51" s="444"/>
      <c r="QL51" s="444"/>
      <c r="QM51" s="444"/>
      <c r="QN51" s="444"/>
      <c r="QO51" s="444"/>
      <c r="QP51" s="444"/>
      <c r="QQ51" s="444"/>
      <c r="QR51" s="444"/>
      <c r="QS51" s="444"/>
      <c r="QT51" s="444"/>
      <c r="QU51" s="444"/>
      <c r="QV51" s="444"/>
      <c r="QW51" s="444"/>
      <c r="QX51" s="444"/>
      <c r="QY51" s="444"/>
      <c r="QZ51" s="444"/>
      <c r="RA51" s="444"/>
      <c r="RB51" s="444"/>
      <c r="RC51" s="444"/>
      <c r="RD51" s="444"/>
      <c r="RE51" s="444"/>
      <c r="RF51" s="444"/>
      <c r="RG51" s="444"/>
      <c r="RH51" s="444"/>
      <c r="RI51" s="444"/>
      <c r="RJ51" s="444"/>
      <c r="RK51" s="444"/>
      <c r="RL51"/>
    </row>
    <row r="52" spans="2:503" ht="3.65" customHeight="1" x14ac:dyDescent="0.65">
      <c r="B52" s="27"/>
      <c r="C52" s="28"/>
      <c r="D52" s="708"/>
      <c r="E52" s="708"/>
      <c r="F52" s="708"/>
      <c r="G52" s="708"/>
      <c r="H52" s="708"/>
      <c r="I52" s="708"/>
      <c r="J52" s="708"/>
      <c r="K52" s="708"/>
      <c r="L52" s="708"/>
      <c r="M52" s="708"/>
      <c r="N52" s="708"/>
      <c r="O52" s="708"/>
      <c r="P52" s="708"/>
      <c r="Q52" s="708"/>
      <c r="R52" s="708"/>
      <c r="S52" s="708"/>
      <c r="T52" s="708"/>
      <c r="U52" s="708"/>
      <c r="V52" s="708"/>
      <c r="W52" s="708"/>
      <c r="X52" s="708"/>
      <c r="Y52" s="708"/>
      <c r="Z52" s="708"/>
      <c r="AA52" s="708"/>
      <c r="AB52" s="708"/>
      <c r="AC52" s="708"/>
      <c r="AD52" s="708"/>
      <c r="AE52" s="708"/>
      <c r="AF52" s="708"/>
      <c r="AG52" s="708"/>
      <c r="AH52" s="708"/>
      <c r="AI52" s="708"/>
      <c r="AJ52" s="708"/>
      <c r="AK52" s="708"/>
      <c r="AL52" s="708"/>
      <c r="AM52" s="708"/>
      <c r="AN52" s="708"/>
      <c r="AO52" s="708"/>
      <c r="AP52" s="708"/>
      <c r="AQ52" s="708"/>
      <c r="AR52" s="708"/>
      <c r="AS52" s="708"/>
      <c r="AT52" s="708"/>
      <c r="AU52" s="708"/>
      <c r="AV52" s="708"/>
      <c r="AW52" s="708"/>
      <c r="AX52" s="708"/>
      <c r="AY52" s="708"/>
      <c r="AZ52" s="86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 s="902"/>
      <c r="BT52" s="879"/>
      <c r="BU52" s="146"/>
      <c r="BV52" s="147"/>
      <c r="BW52" s="313"/>
      <c r="BX52" s="313"/>
      <c r="BY52" s="313"/>
      <c r="BZ52" s="313"/>
      <c r="CA52" s="313"/>
      <c r="CB52" s="314"/>
      <c r="CC52"/>
      <c r="CD52" s="315"/>
      <c r="CE52" s="171"/>
      <c r="CF52" s="171"/>
      <c r="CG52"/>
      <c r="CH52"/>
      <c r="CI52"/>
      <c r="CJ52"/>
      <c r="CK52"/>
      <c r="FJ52" s="170"/>
      <c r="FK52" s="170"/>
      <c r="FL52" s="170"/>
      <c r="FM52" s="170"/>
      <c r="FN52" s="170"/>
      <c r="JR52" s="150"/>
      <c r="JS52" s="879"/>
      <c r="JT52" s="880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 s="43"/>
      <c r="OK52" s="44"/>
      <c r="OO52" s="444"/>
      <c r="OP52" s="444"/>
      <c r="OQ52" s="444"/>
      <c r="OR52" s="444"/>
      <c r="OS52" s="444"/>
      <c r="OT52" s="444"/>
      <c r="OU52" s="444"/>
      <c r="OV52" s="444"/>
      <c r="OW52" s="444"/>
      <c r="OX52" s="444"/>
      <c r="OY52" s="444"/>
      <c r="OZ52" s="444"/>
      <c r="PA52" s="444"/>
      <c r="PB52" s="444"/>
      <c r="PC52" s="444"/>
      <c r="PD52" s="444"/>
      <c r="PE52" s="444"/>
      <c r="PF52" s="444"/>
      <c r="PG52" s="444"/>
      <c r="PH52" s="444"/>
      <c r="PI52" s="444"/>
      <c r="PJ52" s="444"/>
      <c r="PK52" s="444"/>
      <c r="PL52" s="444"/>
      <c r="PM52" s="444"/>
      <c r="PN52" s="444"/>
      <c r="PO52" s="444"/>
      <c r="PP52" s="444"/>
      <c r="PQ52" s="444"/>
      <c r="PR52" s="444"/>
      <c r="PS52" s="444"/>
      <c r="PT52" s="444"/>
      <c r="PU52" s="444"/>
      <c r="PV52" s="444"/>
      <c r="PW52" s="444"/>
      <c r="PX52" s="444"/>
      <c r="PY52" s="444"/>
      <c r="PZ52" s="444"/>
      <c r="QA52" s="444"/>
      <c r="QB52" s="444"/>
      <c r="QC52" s="444"/>
      <c r="QD52" s="444"/>
      <c r="QE52" s="444"/>
      <c r="QF52" s="444"/>
      <c r="QG52" s="444"/>
      <c r="QH52" s="444"/>
      <c r="QI52" s="444"/>
      <c r="QJ52" s="444"/>
      <c r="QK52" s="444"/>
      <c r="QL52" s="444"/>
      <c r="QM52" s="444"/>
      <c r="QN52" s="444"/>
      <c r="QO52" s="444"/>
      <c r="QP52" s="444"/>
      <c r="QQ52" s="444"/>
      <c r="QR52" s="444"/>
      <c r="QS52" s="444"/>
      <c r="QT52" s="444"/>
      <c r="QU52" s="444"/>
      <c r="QV52" s="444"/>
      <c r="QW52" s="444"/>
      <c r="QX52" s="444"/>
      <c r="QY52" s="444"/>
      <c r="QZ52" s="444"/>
      <c r="RA52" s="444"/>
      <c r="RB52" s="444"/>
      <c r="RC52" s="444"/>
      <c r="RD52" s="444"/>
      <c r="RE52" s="444"/>
      <c r="RF52" s="444"/>
      <c r="RG52" s="444"/>
      <c r="RH52" s="444"/>
      <c r="RI52" s="444"/>
      <c r="RJ52" s="444"/>
      <c r="RK52" s="444"/>
      <c r="RL52"/>
    </row>
    <row r="53" spans="2:503" ht="3.65" customHeight="1" x14ac:dyDescent="0.65">
      <c r="B53" s="27"/>
      <c r="C53" s="28"/>
      <c r="D53" s="710" t="s">
        <v>490</v>
      </c>
      <c r="E53" s="710"/>
      <c r="F53" s="710"/>
      <c r="G53" s="710"/>
      <c r="H53" s="710"/>
      <c r="I53" s="710"/>
      <c r="J53" s="710"/>
      <c r="K53" s="710"/>
      <c r="L53" s="710"/>
      <c r="M53" s="710"/>
      <c r="N53" s="710"/>
      <c r="O53" s="710"/>
      <c r="P53" s="710"/>
      <c r="Q53" s="710"/>
      <c r="R53" s="710"/>
      <c r="S53" s="710"/>
      <c r="T53" s="710"/>
      <c r="U53" s="710"/>
      <c r="V53" s="710"/>
      <c r="W53" s="710"/>
      <c r="X53" s="710"/>
      <c r="Y53" s="710"/>
      <c r="Z53" s="710"/>
      <c r="AA53" s="710"/>
      <c r="AB53" s="710"/>
      <c r="AC53" s="710"/>
      <c r="AD53" s="710"/>
      <c r="AE53" s="710"/>
      <c r="AF53" s="710"/>
      <c r="AG53" s="710"/>
      <c r="AH53" s="710"/>
      <c r="AI53" s="710"/>
      <c r="AJ53" s="710"/>
      <c r="AK53" s="710"/>
      <c r="AL53" s="710"/>
      <c r="AM53" s="710"/>
      <c r="AN53" s="710"/>
      <c r="AO53" s="710"/>
      <c r="AP53" s="710"/>
      <c r="AQ53" s="710"/>
      <c r="AR53" s="710"/>
      <c r="AS53" s="710"/>
      <c r="AT53" s="710"/>
      <c r="AU53" s="710"/>
      <c r="AV53" s="710"/>
      <c r="AW53" s="710"/>
      <c r="AX53" s="710"/>
      <c r="AY53" s="33"/>
      <c r="AZ53" s="86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 s="902"/>
      <c r="BT53" s="879"/>
      <c r="BU53" s="146"/>
      <c r="BV53" s="158"/>
      <c r="BW53" s="314"/>
      <c r="BX53" s="314"/>
      <c r="BY53" s="314"/>
      <c r="BZ53" s="314"/>
      <c r="CA53" s="314"/>
      <c r="CB53" s="314"/>
      <c r="CC53"/>
      <c r="CD53" s="316"/>
      <c r="CE53" s="171"/>
      <c r="CF53" s="171"/>
      <c r="CG53"/>
      <c r="CH53"/>
      <c r="CI53"/>
      <c r="CJ53"/>
      <c r="CK53"/>
      <c r="FJ53" s="170"/>
      <c r="FK53" s="170"/>
      <c r="FL53" s="170"/>
      <c r="FM53" s="170"/>
      <c r="FN53" s="170"/>
      <c r="JR53" s="150"/>
      <c r="JS53" s="879"/>
      <c r="JT53" s="880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 s="43"/>
      <c r="OK53" s="44"/>
      <c r="OO53" s="444"/>
      <c r="OP53" s="444"/>
      <c r="OQ53" s="444"/>
      <c r="OR53" s="444"/>
      <c r="OS53" s="444"/>
      <c r="OT53" s="444"/>
      <c r="OU53" s="444"/>
      <c r="OV53" s="444"/>
      <c r="OW53" s="444"/>
      <c r="OX53" s="444"/>
      <c r="OY53" s="444"/>
      <c r="OZ53" s="444"/>
      <c r="PA53" s="444"/>
      <c r="PB53" s="444"/>
      <c r="PC53" s="444"/>
      <c r="PD53" s="444"/>
      <c r="PE53" s="444"/>
      <c r="PF53" s="444"/>
      <c r="PG53" s="444"/>
      <c r="PH53" s="444"/>
      <c r="PI53" s="444"/>
      <c r="PJ53" s="444"/>
      <c r="PK53" s="444"/>
      <c r="PL53" s="444"/>
      <c r="PM53" s="444"/>
      <c r="PN53" s="444"/>
      <c r="PO53" s="444"/>
      <c r="PP53" s="444"/>
      <c r="PQ53" s="444"/>
      <c r="PR53" s="444"/>
      <c r="PS53" s="444"/>
      <c r="PT53" s="444"/>
      <c r="PU53" s="444"/>
      <c r="PV53" s="444"/>
      <c r="PW53" s="444"/>
      <c r="PX53" s="444"/>
      <c r="PY53" s="444"/>
      <c r="PZ53" s="444"/>
      <c r="QA53" s="444"/>
      <c r="QB53" s="444"/>
      <c r="QC53" s="444"/>
      <c r="QD53" s="444"/>
      <c r="QE53" s="444"/>
      <c r="QF53" s="444"/>
      <c r="QG53" s="444"/>
      <c r="QH53" s="444"/>
      <c r="QI53" s="444"/>
      <c r="QJ53" s="444"/>
      <c r="QK53" s="444"/>
      <c r="QL53" s="444"/>
      <c r="QM53" s="444"/>
      <c r="QN53" s="444"/>
      <c r="QO53" s="444"/>
      <c r="QP53" s="444"/>
      <c r="QQ53" s="444"/>
      <c r="QR53" s="444"/>
      <c r="QS53" s="444"/>
      <c r="QT53" s="444"/>
      <c r="QU53" s="444"/>
      <c r="QV53" s="444"/>
      <c r="QW53" s="444"/>
      <c r="QX53" s="444"/>
      <c r="QY53" s="444"/>
      <c r="QZ53" s="444"/>
      <c r="RA53" s="444"/>
      <c r="RB53" s="444"/>
      <c r="RC53" s="444"/>
      <c r="RD53" s="444"/>
      <c r="RE53" s="444"/>
      <c r="RF53" s="444"/>
      <c r="RG53" s="444"/>
      <c r="RH53" s="444"/>
      <c r="RI53" s="444"/>
      <c r="RJ53" s="444"/>
      <c r="RK53" s="444"/>
      <c r="RL53"/>
    </row>
    <row r="54" spans="2:503" ht="3.65" customHeight="1" x14ac:dyDescent="0.65">
      <c r="B54" s="27"/>
      <c r="C54" s="28"/>
      <c r="D54" s="710"/>
      <c r="E54" s="710"/>
      <c r="F54" s="710"/>
      <c r="G54" s="710"/>
      <c r="H54" s="710"/>
      <c r="I54" s="710"/>
      <c r="J54" s="710"/>
      <c r="K54" s="710"/>
      <c r="L54" s="710"/>
      <c r="M54" s="710"/>
      <c r="N54" s="710"/>
      <c r="O54" s="710"/>
      <c r="P54" s="710"/>
      <c r="Q54" s="710"/>
      <c r="R54" s="710"/>
      <c r="S54" s="710"/>
      <c r="T54" s="710"/>
      <c r="U54" s="710"/>
      <c r="V54" s="710"/>
      <c r="W54" s="710"/>
      <c r="X54" s="710"/>
      <c r="Y54" s="710"/>
      <c r="Z54" s="710"/>
      <c r="AA54" s="710"/>
      <c r="AB54" s="710"/>
      <c r="AC54" s="710"/>
      <c r="AD54" s="710"/>
      <c r="AE54" s="710"/>
      <c r="AF54" s="710"/>
      <c r="AG54" s="710"/>
      <c r="AH54" s="710"/>
      <c r="AI54" s="710"/>
      <c r="AJ54" s="710"/>
      <c r="AK54" s="710"/>
      <c r="AL54" s="710"/>
      <c r="AM54" s="710"/>
      <c r="AN54" s="710"/>
      <c r="AO54" s="710"/>
      <c r="AP54" s="710"/>
      <c r="AQ54" s="710"/>
      <c r="AR54" s="710"/>
      <c r="AS54" s="710"/>
      <c r="AT54" s="710"/>
      <c r="AU54" s="710"/>
      <c r="AV54" s="710"/>
      <c r="AW54" s="710"/>
      <c r="AX54" s="710"/>
      <c r="AY54" s="33"/>
      <c r="AZ54" s="86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 s="902"/>
      <c r="BT54" s="879"/>
      <c r="BU54" s="146"/>
      <c r="BV54" s="158"/>
      <c r="BW54" s="314"/>
      <c r="BX54" s="314"/>
      <c r="BY54" s="314"/>
      <c r="BZ54" s="314"/>
      <c r="CA54" s="314"/>
      <c r="CB54" s="314"/>
      <c r="CC54"/>
      <c r="CD54" s="315"/>
      <c r="CE54" s="171"/>
      <c r="CF54" s="171"/>
      <c r="CG54"/>
      <c r="CH54"/>
      <c r="CI54"/>
      <c r="CJ54"/>
      <c r="CK54"/>
      <c r="FJ54" s="148"/>
      <c r="FK54" s="148"/>
      <c r="FL54" s="148"/>
      <c r="FM54" s="149"/>
      <c r="FN54" s="149"/>
      <c r="FY54" s="443"/>
      <c r="FZ54" s="443"/>
      <c r="GA54" s="443"/>
      <c r="GB54" s="443"/>
      <c r="GC54" s="443"/>
      <c r="GD54" s="443"/>
      <c r="GE54" s="443"/>
      <c r="GF54" s="443"/>
      <c r="GG54" s="997" t="s">
        <v>90</v>
      </c>
      <c r="GH54" s="964"/>
      <c r="GI54" s="964"/>
      <c r="GJ54" s="964"/>
      <c r="GK54" s="272"/>
      <c r="GL54" s="998" t="s">
        <v>145</v>
      </c>
      <c r="GM54" s="998"/>
      <c r="GN54" s="998"/>
      <c r="GO54" s="439"/>
      <c r="GP54" s="964" t="s">
        <v>153</v>
      </c>
      <c r="GQ54" s="964"/>
      <c r="GR54" s="964"/>
      <c r="GS54" s="964"/>
      <c r="GT54" s="272"/>
      <c r="GU54" s="996" t="s">
        <v>154</v>
      </c>
      <c r="GV54" s="996"/>
      <c r="GW54" s="996"/>
      <c r="GX54" s="996"/>
      <c r="GY54" s="996"/>
      <c r="GZ54" s="996"/>
      <c r="HA54" s="996"/>
      <c r="HB54" s="996"/>
      <c r="HC54" s="996"/>
      <c r="HD54" s="272"/>
      <c r="HE54" s="996" t="s">
        <v>173</v>
      </c>
      <c r="HF54" s="996"/>
      <c r="HG54" s="996"/>
      <c r="HH54" s="996"/>
      <c r="HI54" s="996"/>
      <c r="HJ54" s="996"/>
      <c r="HK54" s="996"/>
      <c r="HL54" s="996"/>
      <c r="HM54" s="996"/>
      <c r="HN54" s="272"/>
      <c r="HO54" s="996" t="s">
        <v>486</v>
      </c>
      <c r="HP54" s="996"/>
      <c r="HQ54" s="996"/>
      <c r="HR54" s="996"/>
      <c r="HS54" s="996"/>
      <c r="HT54" s="996"/>
      <c r="HU54" s="996"/>
      <c r="HV54" s="996"/>
      <c r="HW54" s="272"/>
      <c r="HX54" s="996" t="s">
        <v>175</v>
      </c>
      <c r="HY54" s="996"/>
      <c r="HZ54" s="996"/>
      <c r="IA54" s="996"/>
      <c r="IB54" s="996"/>
      <c r="IC54" s="996"/>
      <c r="ID54" s="996"/>
      <c r="IE54" s="996"/>
      <c r="IF54" s="272"/>
      <c r="IG54" s="996" t="s">
        <v>157</v>
      </c>
      <c r="IH54" s="996"/>
      <c r="II54" s="996"/>
      <c r="IJ54" s="996"/>
      <c r="IK54" s="996"/>
      <c r="IL54" s="996"/>
      <c r="IM54" s="996"/>
      <c r="IN54" s="996"/>
      <c r="IO54" s="443"/>
      <c r="IP54" s="996" t="s">
        <v>93</v>
      </c>
      <c r="IQ54" s="996"/>
      <c r="IR54" s="996"/>
      <c r="IS54" s="996"/>
      <c r="IT54" s="996"/>
      <c r="IU54" s="996"/>
      <c r="IV54" s="996"/>
      <c r="IW54" s="996"/>
      <c r="IX54" s="996"/>
      <c r="IY54" s="996"/>
      <c r="IZ54" s="440"/>
      <c r="JA54" s="964" t="s">
        <v>95</v>
      </c>
      <c r="JB54" s="964"/>
      <c r="JC54" s="964"/>
      <c r="JD54" s="965"/>
      <c r="JE54" s="966" t="s">
        <v>96</v>
      </c>
      <c r="JF54" s="964"/>
      <c r="JG54" s="964"/>
      <c r="JH54" s="965"/>
      <c r="JI54" s="966" t="s">
        <v>97</v>
      </c>
      <c r="JJ54" s="964"/>
      <c r="JK54" s="964"/>
      <c r="JL54" s="964"/>
      <c r="JR54" s="150"/>
      <c r="JS54" s="879"/>
      <c r="JT54" s="880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 s="43"/>
      <c r="OK54" s="44"/>
      <c r="OO54" s="444"/>
      <c r="OP54" s="444"/>
      <c r="OQ54" s="444"/>
      <c r="OR54" s="444"/>
      <c r="OS54" s="444"/>
      <c r="OT54" s="444"/>
      <c r="OU54" s="444"/>
      <c r="OV54" s="444"/>
      <c r="OW54" s="444"/>
      <c r="OX54" s="444"/>
      <c r="OY54" s="444"/>
      <c r="OZ54" s="444"/>
      <c r="PA54" s="444"/>
      <c r="PB54" s="444"/>
      <c r="PC54" s="444"/>
      <c r="PD54" s="444"/>
      <c r="PE54" s="444"/>
      <c r="PF54" s="444"/>
      <c r="PG54" s="444"/>
      <c r="PH54" s="444"/>
      <c r="PI54" s="444"/>
      <c r="PJ54" s="444"/>
      <c r="PK54" s="444"/>
      <c r="PL54" s="444"/>
      <c r="PM54" s="444"/>
      <c r="PN54" s="444"/>
      <c r="PO54" s="444"/>
      <c r="PP54" s="444"/>
      <c r="PQ54" s="444"/>
      <c r="PR54" s="444"/>
      <c r="PS54" s="444"/>
      <c r="PT54" s="444"/>
      <c r="PU54" s="444"/>
      <c r="PV54" s="444"/>
      <c r="PW54" s="444"/>
      <c r="PX54" s="444"/>
      <c r="PY54" s="444"/>
      <c r="PZ54" s="444"/>
      <c r="QA54" s="444"/>
      <c r="QB54" s="444"/>
      <c r="QC54" s="444"/>
      <c r="QD54" s="444"/>
      <c r="QE54" s="444"/>
      <c r="QF54" s="444"/>
      <c r="QG54" s="444"/>
      <c r="QH54" s="444"/>
      <c r="QI54" s="444"/>
      <c r="QJ54" s="444"/>
      <c r="QK54" s="444"/>
      <c r="QL54" s="444"/>
      <c r="QM54" s="444"/>
      <c r="QN54" s="444"/>
      <c r="QO54" s="444"/>
      <c r="QP54" s="444"/>
      <c r="QQ54" s="444"/>
      <c r="QR54" s="444"/>
      <c r="QS54" s="444"/>
      <c r="QT54" s="444"/>
      <c r="QU54" s="444"/>
      <c r="QV54" s="444"/>
      <c r="QW54" s="444"/>
      <c r="QX54" s="444"/>
      <c r="QY54" s="444"/>
      <c r="QZ54" s="444"/>
      <c r="RA54" s="444"/>
      <c r="RB54" s="444"/>
      <c r="RC54" s="444"/>
      <c r="RD54" s="444"/>
      <c r="RE54" s="444"/>
      <c r="RF54" s="444"/>
      <c r="RG54" s="444"/>
      <c r="RH54" s="444"/>
      <c r="RI54" s="444"/>
      <c r="RJ54" s="444"/>
      <c r="RK54" s="444"/>
      <c r="RL54"/>
    </row>
    <row r="55" spans="2:503" ht="3.65" customHeight="1" x14ac:dyDescent="0.65">
      <c r="B55" s="27"/>
      <c r="C55" s="28"/>
      <c r="D55" s="710"/>
      <c r="E55" s="710"/>
      <c r="F55" s="710"/>
      <c r="G55" s="710"/>
      <c r="H55" s="710"/>
      <c r="I55" s="710"/>
      <c r="J55" s="710"/>
      <c r="K55" s="710"/>
      <c r="L55" s="710"/>
      <c r="M55" s="710"/>
      <c r="N55" s="710"/>
      <c r="O55" s="710"/>
      <c r="P55" s="710"/>
      <c r="Q55" s="710"/>
      <c r="R55" s="710"/>
      <c r="S55" s="710"/>
      <c r="T55" s="710"/>
      <c r="U55" s="710"/>
      <c r="V55" s="710"/>
      <c r="W55" s="710"/>
      <c r="X55" s="710"/>
      <c r="Y55" s="710"/>
      <c r="Z55" s="710"/>
      <c r="AA55" s="710"/>
      <c r="AB55" s="710"/>
      <c r="AC55" s="710"/>
      <c r="AD55" s="710"/>
      <c r="AE55" s="710"/>
      <c r="AF55" s="710"/>
      <c r="AG55" s="710"/>
      <c r="AH55" s="710"/>
      <c r="AI55" s="710"/>
      <c r="AJ55" s="710"/>
      <c r="AK55" s="710"/>
      <c r="AL55" s="710"/>
      <c r="AM55" s="710"/>
      <c r="AN55" s="710"/>
      <c r="AO55" s="710"/>
      <c r="AP55" s="710"/>
      <c r="AQ55" s="710"/>
      <c r="AR55" s="710"/>
      <c r="AS55" s="710"/>
      <c r="AT55" s="710"/>
      <c r="AU55" s="710"/>
      <c r="AV55" s="710"/>
      <c r="AW55" s="710"/>
      <c r="AX55" s="710"/>
      <c r="AY55" s="33"/>
      <c r="AZ55" s="86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 s="902"/>
      <c r="BT55" s="879"/>
      <c r="BU55" s="146"/>
      <c r="BV55" s="147"/>
      <c r="BW55" s="314"/>
      <c r="BX55" s="314"/>
      <c r="BY55" s="314"/>
      <c r="BZ55" s="314"/>
      <c r="CA55" s="314"/>
      <c r="CB55" s="314"/>
      <c r="CC55" s="317"/>
      <c r="CD55" s="312"/>
      <c r="CE55" s="171"/>
      <c r="CF55" s="171"/>
      <c r="CG55"/>
      <c r="CH55"/>
      <c r="CI55"/>
      <c r="CJ55"/>
      <c r="CK55"/>
      <c r="FJ55" s="148"/>
      <c r="FK55" s="148"/>
      <c r="FL55" s="148"/>
      <c r="FM55" s="149"/>
      <c r="FN55" s="149"/>
      <c r="FY55" s="443"/>
      <c r="FZ55" s="443"/>
      <c r="GA55" s="443"/>
      <c r="GB55" s="443"/>
      <c r="GC55" s="443"/>
      <c r="GD55" s="443"/>
      <c r="GE55" s="443"/>
      <c r="GF55" s="443"/>
      <c r="GG55" s="964"/>
      <c r="GH55" s="964"/>
      <c r="GI55" s="964"/>
      <c r="GJ55" s="964"/>
      <c r="GK55" s="272"/>
      <c r="GL55" s="998"/>
      <c r="GM55" s="998"/>
      <c r="GN55" s="998"/>
      <c r="GO55" s="441"/>
      <c r="GP55" s="964"/>
      <c r="GQ55" s="964"/>
      <c r="GR55" s="964"/>
      <c r="GS55" s="964"/>
      <c r="GT55" s="272"/>
      <c r="GU55" s="996"/>
      <c r="GV55" s="996"/>
      <c r="GW55" s="996"/>
      <c r="GX55" s="996"/>
      <c r="GY55" s="996"/>
      <c r="GZ55" s="996"/>
      <c r="HA55" s="996"/>
      <c r="HB55" s="996"/>
      <c r="HC55" s="996"/>
      <c r="HD55" s="272"/>
      <c r="HE55" s="996"/>
      <c r="HF55" s="996"/>
      <c r="HG55" s="996"/>
      <c r="HH55" s="996"/>
      <c r="HI55" s="996"/>
      <c r="HJ55" s="996"/>
      <c r="HK55" s="996"/>
      <c r="HL55" s="996"/>
      <c r="HM55" s="996"/>
      <c r="HN55" s="272"/>
      <c r="HO55" s="996"/>
      <c r="HP55" s="996"/>
      <c r="HQ55" s="996"/>
      <c r="HR55" s="996"/>
      <c r="HS55" s="996"/>
      <c r="HT55" s="996"/>
      <c r="HU55" s="996"/>
      <c r="HV55" s="996"/>
      <c r="HW55" s="272"/>
      <c r="HX55" s="996"/>
      <c r="HY55" s="996"/>
      <c r="HZ55" s="996"/>
      <c r="IA55" s="996"/>
      <c r="IB55" s="996"/>
      <c r="IC55" s="996"/>
      <c r="ID55" s="996"/>
      <c r="IE55" s="996"/>
      <c r="IF55" s="272"/>
      <c r="IG55" s="996"/>
      <c r="IH55" s="996"/>
      <c r="II55" s="996"/>
      <c r="IJ55" s="996"/>
      <c r="IK55" s="996"/>
      <c r="IL55" s="996"/>
      <c r="IM55" s="996"/>
      <c r="IN55" s="996"/>
      <c r="IO55" s="443"/>
      <c r="IP55" s="996"/>
      <c r="IQ55" s="996"/>
      <c r="IR55" s="996"/>
      <c r="IS55" s="996"/>
      <c r="IT55" s="996"/>
      <c r="IU55" s="996"/>
      <c r="IV55" s="996"/>
      <c r="IW55" s="996"/>
      <c r="IX55" s="996"/>
      <c r="IY55" s="996"/>
      <c r="IZ55" s="440"/>
      <c r="JA55" s="964"/>
      <c r="JB55" s="964"/>
      <c r="JC55" s="964"/>
      <c r="JD55" s="965"/>
      <c r="JE55" s="966"/>
      <c r="JF55" s="964"/>
      <c r="JG55" s="964"/>
      <c r="JH55" s="965"/>
      <c r="JI55" s="966"/>
      <c r="JJ55" s="964"/>
      <c r="JK55" s="964"/>
      <c r="JL55" s="964"/>
      <c r="JR55" s="150"/>
      <c r="JS55" s="879"/>
      <c r="JT55" s="880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 s="43"/>
      <c r="OK55" s="44"/>
      <c r="OO55" s="444"/>
      <c r="OP55" s="444"/>
      <c r="OQ55" s="444"/>
      <c r="OR55" s="444"/>
      <c r="OS55" s="444"/>
      <c r="OT55" s="444"/>
      <c r="OU55" s="444"/>
      <c r="OV55" s="444"/>
      <c r="OW55" s="444"/>
      <c r="OX55" s="444"/>
      <c r="OY55" s="444"/>
      <c r="OZ55" s="444"/>
      <c r="PA55" s="444"/>
      <c r="PB55" s="444"/>
      <c r="PC55" s="444"/>
      <c r="PD55" s="444"/>
      <c r="PE55" s="444"/>
      <c r="PF55" s="444"/>
      <c r="PG55" s="444"/>
      <c r="PH55" s="444"/>
      <c r="PI55" s="444"/>
      <c r="PJ55" s="444"/>
      <c r="PK55" s="444"/>
      <c r="PL55" s="444"/>
      <c r="PM55" s="444"/>
      <c r="PN55" s="444"/>
      <c r="PO55" s="444"/>
      <c r="PP55" s="444"/>
      <c r="PQ55" s="444"/>
      <c r="PR55" s="444"/>
      <c r="PS55" s="444"/>
      <c r="PT55" s="444"/>
      <c r="PU55" s="444"/>
      <c r="PV55" s="444"/>
      <c r="PW55" s="444"/>
      <c r="PX55" s="444"/>
      <c r="PY55" s="444"/>
      <c r="PZ55" s="444"/>
      <c r="QA55" s="444"/>
      <c r="QB55" s="444"/>
      <c r="QC55" s="444"/>
      <c r="QD55" s="444"/>
      <c r="QE55" s="444"/>
      <c r="QF55" s="444"/>
      <c r="QG55" s="444"/>
      <c r="QH55" s="444"/>
      <c r="QI55" s="444"/>
      <c r="QJ55" s="444"/>
      <c r="QK55" s="444"/>
      <c r="QL55" s="444"/>
      <c r="QM55" s="444"/>
      <c r="QN55" s="444"/>
      <c r="QO55" s="444"/>
      <c r="QP55" s="444"/>
      <c r="QQ55" s="444"/>
      <c r="QR55" s="444"/>
      <c r="QS55" s="444"/>
      <c r="QT55" s="444"/>
      <c r="QU55" s="444"/>
      <c r="QV55" s="444"/>
      <c r="QW55" s="444"/>
      <c r="QX55" s="444"/>
      <c r="QY55" s="444"/>
      <c r="QZ55" s="444"/>
      <c r="RA55" s="444"/>
      <c r="RB55" s="444"/>
      <c r="RC55" s="444"/>
      <c r="RD55" s="444"/>
      <c r="RE55" s="444"/>
      <c r="RF55" s="444"/>
      <c r="RG55" s="444"/>
      <c r="RH55" s="444"/>
      <c r="RI55" s="444"/>
      <c r="RJ55" s="444"/>
      <c r="RK55" s="444"/>
      <c r="RL55"/>
    </row>
    <row r="56" spans="2:503" ht="3.65" customHeight="1" x14ac:dyDescent="0.65">
      <c r="B56" s="27"/>
      <c r="C56" s="28"/>
      <c r="D56" s="710"/>
      <c r="E56" s="710"/>
      <c r="F56" s="710"/>
      <c r="G56" s="710"/>
      <c r="H56" s="710"/>
      <c r="I56" s="710"/>
      <c r="J56" s="710"/>
      <c r="K56" s="710"/>
      <c r="L56" s="710"/>
      <c r="M56" s="710"/>
      <c r="N56" s="710"/>
      <c r="O56" s="710"/>
      <c r="P56" s="710"/>
      <c r="Q56" s="710"/>
      <c r="R56" s="710"/>
      <c r="S56" s="710"/>
      <c r="T56" s="710"/>
      <c r="U56" s="710"/>
      <c r="V56" s="710"/>
      <c r="W56" s="710"/>
      <c r="X56" s="710"/>
      <c r="Y56" s="710"/>
      <c r="Z56" s="710"/>
      <c r="AA56" s="710"/>
      <c r="AB56" s="710"/>
      <c r="AC56" s="710"/>
      <c r="AD56" s="710"/>
      <c r="AE56" s="710"/>
      <c r="AF56" s="710"/>
      <c r="AG56" s="710"/>
      <c r="AH56" s="710"/>
      <c r="AI56" s="710"/>
      <c r="AJ56" s="710"/>
      <c r="AK56" s="710"/>
      <c r="AL56" s="710"/>
      <c r="AM56" s="710"/>
      <c r="AN56" s="710"/>
      <c r="AO56" s="710"/>
      <c r="AP56" s="710"/>
      <c r="AQ56" s="710"/>
      <c r="AR56" s="710"/>
      <c r="AS56" s="710"/>
      <c r="AT56" s="710"/>
      <c r="AU56" s="710"/>
      <c r="AV56" s="710"/>
      <c r="AW56" s="710"/>
      <c r="AX56" s="710"/>
      <c r="AY56" s="33"/>
      <c r="AZ56" s="8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 s="902"/>
      <c r="BT56" s="879"/>
      <c r="BU56" s="146"/>
      <c r="BV56" s="147"/>
      <c r="BW56" s="314"/>
      <c r="BX56" s="314"/>
      <c r="BY56" s="314"/>
      <c r="BZ56" s="314"/>
      <c r="CA56" s="314"/>
      <c r="CB56" s="314"/>
      <c r="CC56" s="317"/>
      <c r="CD56" s="318"/>
      <c r="CE56" s="171"/>
      <c r="CF56" s="171"/>
      <c r="CG56"/>
      <c r="CH56"/>
      <c r="CI56"/>
      <c r="CJ56"/>
      <c r="CK56"/>
      <c r="FJ56" s="148"/>
      <c r="FK56" s="148"/>
      <c r="FL56" s="148"/>
      <c r="FM56" s="149"/>
      <c r="FN56" s="149"/>
      <c r="FY56" s="443"/>
      <c r="FZ56" s="443"/>
      <c r="GA56" s="443"/>
      <c r="GB56" s="443"/>
      <c r="GC56" s="443"/>
      <c r="GD56" s="443"/>
      <c r="GE56" s="443"/>
      <c r="GF56" s="443"/>
      <c r="GG56" s="964"/>
      <c r="GH56" s="964"/>
      <c r="GI56" s="964"/>
      <c r="GJ56" s="964"/>
      <c r="GK56" s="272"/>
      <c r="GL56" s="998"/>
      <c r="GM56" s="998"/>
      <c r="GN56" s="998"/>
      <c r="GO56" s="440"/>
      <c r="GP56" s="964"/>
      <c r="GQ56" s="964"/>
      <c r="GR56" s="964"/>
      <c r="GS56" s="964"/>
      <c r="GT56" s="272"/>
      <c r="GU56" s="996"/>
      <c r="GV56" s="996"/>
      <c r="GW56" s="996"/>
      <c r="GX56" s="996"/>
      <c r="GY56" s="996"/>
      <c r="GZ56" s="996"/>
      <c r="HA56" s="996"/>
      <c r="HB56" s="996"/>
      <c r="HC56" s="996"/>
      <c r="HD56" s="272"/>
      <c r="HE56" s="996"/>
      <c r="HF56" s="996"/>
      <c r="HG56" s="996"/>
      <c r="HH56" s="996"/>
      <c r="HI56" s="996"/>
      <c r="HJ56" s="996"/>
      <c r="HK56" s="996"/>
      <c r="HL56" s="996"/>
      <c r="HM56" s="996"/>
      <c r="HN56" s="272"/>
      <c r="HO56" s="996"/>
      <c r="HP56" s="996"/>
      <c r="HQ56" s="996"/>
      <c r="HR56" s="996"/>
      <c r="HS56" s="996"/>
      <c r="HT56" s="996"/>
      <c r="HU56" s="996"/>
      <c r="HV56" s="996"/>
      <c r="HW56" s="272"/>
      <c r="HX56" s="996"/>
      <c r="HY56" s="996"/>
      <c r="HZ56" s="996"/>
      <c r="IA56" s="996"/>
      <c r="IB56" s="996"/>
      <c r="IC56" s="996"/>
      <c r="ID56" s="996"/>
      <c r="IE56" s="996"/>
      <c r="IF56" s="272"/>
      <c r="IG56" s="996"/>
      <c r="IH56" s="996"/>
      <c r="II56" s="996"/>
      <c r="IJ56" s="996"/>
      <c r="IK56" s="996"/>
      <c r="IL56" s="996"/>
      <c r="IM56" s="996"/>
      <c r="IN56" s="996"/>
      <c r="IO56" s="443"/>
      <c r="IP56" s="996"/>
      <c r="IQ56" s="996"/>
      <c r="IR56" s="996"/>
      <c r="IS56" s="996"/>
      <c r="IT56" s="996"/>
      <c r="IU56" s="996"/>
      <c r="IV56" s="996"/>
      <c r="IW56" s="996"/>
      <c r="IX56" s="996"/>
      <c r="IY56" s="996"/>
      <c r="IZ56" s="240"/>
      <c r="JA56" s="964"/>
      <c r="JB56" s="964"/>
      <c r="JC56" s="964"/>
      <c r="JD56" s="965"/>
      <c r="JE56" s="966"/>
      <c r="JF56" s="964"/>
      <c r="JG56" s="964"/>
      <c r="JH56" s="965"/>
      <c r="JI56" s="966"/>
      <c r="JJ56" s="964"/>
      <c r="JK56" s="964"/>
      <c r="JL56" s="964"/>
      <c r="JR56" s="150"/>
      <c r="JS56" s="879"/>
      <c r="JT56" s="880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 s="43"/>
      <c r="OK56" s="44"/>
      <c r="OO56" s="444"/>
      <c r="OP56" s="444"/>
      <c r="OQ56" s="444"/>
      <c r="OR56" s="444"/>
      <c r="OS56" s="444"/>
      <c r="OT56" s="444"/>
      <c r="OU56" s="444"/>
      <c r="OV56" s="444"/>
      <c r="OW56" s="444"/>
      <c r="OX56" s="444"/>
      <c r="OY56" s="444"/>
      <c r="OZ56" s="444"/>
      <c r="PA56" s="444"/>
      <c r="PB56" s="444"/>
      <c r="PC56" s="444"/>
      <c r="PD56" s="444"/>
      <c r="PE56" s="444"/>
      <c r="PF56" s="444"/>
      <c r="PG56" s="444"/>
      <c r="PH56" s="444"/>
      <c r="PI56" s="444"/>
      <c r="PJ56" s="444"/>
      <c r="PK56" s="444"/>
      <c r="PL56" s="444"/>
      <c r="PM56" s="444"/>
      <c r="PN56" s="444"/>
      <c r="PO56" s="444"/>
      <c r="PP56" s="444"/>
      <c r="PQ56" s="444"/>
      <c r="PR56" s="444"/>
      <c r="PS56" s="444"/>
      <c r="PT56" s="444"/>
      <c r="PU56" s="444"/>
      <c r="PV56" s="444"/>
      <c r="PW56" s="444"/>
      <c r="PX56" s="444"/>
      <c r="PY56" s="444"/>
      <c r="PZ56" s="444"/>
      <c r="QA56" s="444"/>
      <c r="QB56" s="444"/>
      <c r="QC56" s="444"/>
      <c r="QD56" s="444"/>
      <c r="QE56" s="444"/>
      <c r="QF56" s="444"/>
      <c r="QG56" s="444"/>
      <c r="QH56" s="444"/>
      <c r="QI56" s="444"/>
      <c r="QJ56" s="444"/>
      <c r="QK56" s="444"/>
      <c r="QL56" s="444"/>
      <c r="QM56" s="444"/>
      <c r="QN56" s="444"/>
      <c r="QO56" s="444"/>
      <c r="QP56" s="444"/>
      <c r="QQ56" s="444"/>
      <c r="QR56" s="444"/>
      <c r="QS56" s="444"/>
      <c r="QT56" s="444"/>
      <c r="QU56" s="444"/>
      <c r="QV56" s="444"/>
      <c r="QW56" s="444"/>
      <c r="QX56" s="444"/>
      <c r="QY56" s="444"/>
      <c r="QZ56" s="444"/>
      <c r="RA56" s="444"/>
      <c r="RB56" s="444"/>
      <c r="RC56" s="444"/>
      <c r="RD56" s="444"/>
      <c r="RE56" s="444"/>
      <c r="RF56" s="444"/>
      <c r="RG56" s="444"/>
      <c r="RH56" s="444"/>
      <c r="RI56" s="444"/>
      <c r="RJ56" s="444"/>
      <c r="RK56" s="444"/>
      <c r="RL56"/>
    </row>
    <row r="57" spans="2:503" ht="3.65" customHeight="1" x14ac:dyDescent="0.65">
      <c r="B57" s="27"/>
      <c r="C57" s="28"/>
      <c r="D57" s="710"/>
      <c r="E57" s="710"/>
      <c r="F57" s="710"/>
      <c r="G57" s="710"/>
      <c r="H57" s="710"/>
      <c r="I57" s="710"/>
      <c r="J57" s="710"/>
      <c r="K57" s="710"/>
      <c r="L57" s="710"/>
      <c r="M57" s="710"/>
      <c r="N57" s="710"/>
      <c r="O57" s="710"/>
      <c r="P57" s="710"/>
      <c r="Q57" s="710"/>
      <c r="R57" s="710"/>
      <c r="S57" s="710"/>
      <c r="T57" s="710"/>
      <c r="U57" s="710"/>
      <c r="V57" s="710"/>
      <c r="W57" s="710"/>
      <c r="X57" s="710"/>
      <c r="Y57" s="710"/>
      <c r="Z57" s="710"/>
      <c r="AA57" s="710"/>
      <c r="AB57" s="710"/>
      <c r="AC57" s="710"/>
      <c r="AD57" s="710"/>
      <c r="AE57" s="710"/>
      <c r="AF57" s="710"/>
      <c r="AG57" s="710"/>
      <c r="AH57" s="710"/>
      <c r="AI57" s="710"/>
      <c r="AJ57" s="710"/>
      <c r="AK57" s="710"/>
      <c r="AL57" s="710"/>
      <c r="AM57" s="710"/>
      <c r="AN57" s="710"/>
      <c r="AO57" s="710"/>
      <c r="AP57" s="710"/>
      <c r="AQ57" s="710"/>
      <c r="AR57" s="710"/>
      <c r="AS57" s="710"/>
      <c r="AT57" s="710"/>
      <c r="AU57" s="710"/>
      <c r="AV57" s="710"/>
      <c r="AW57" s="710"/>
      <c r="AX57" s="710"/>
      <c r="AY57" s="33"/>
      <c r="AZ57" s="86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 s="903"/>
      <c r="BT57" s="881"/>
      <c r="BU57" s="157"/>
      <c r="BV57" s="147"/>
      <c r="BW57" s="314"/>
      <c r="BX57" s="314"/>
      <c r="BY57" s="314"/>
      <c r="BZ57" s="314"/>
      <c r="CA57" s="314"/>
      <c r="CB57" s="314"/>
      <c r="CC57"/>
      <c r="CD57" s="316"/>
      <c r="CE57" s="171"/>
      <c r="CF57" s="171"/>
      <c r="CG57"/>
      <c r="CH57"/>
      <c r="CI57"/>
      <c r="CJ57"/>
      <c r="CK57"/>
      <c r="FJ57" s="148"/>
      <c r="FK57" s="148"/>
      <c r="FL57" s="148"/>
      <c r="FM57" s="149"/>
      <c r="FN57" s="149"/>
      <c r="FY57" s="443"/>
      <c r="FZ57" s="443"/>
      <c r="GA57" s="443"/>
      <c r="GB57" s="443"/>
      <c r="GC57" s="443"/>
      <c r="GD57" s="443"/>
      <c r="GE57" s="443"/>
      <c r="GF57" s="443"/>
      <c r="GG57" s="964"/>
      <c r="GH57" s="964"/>
      <c r="GI57" s="964"/>
      <c r="GJ57" s="964"/>
      <c r="GK57" s="272"/>
      <c r="GL57" s="998"/>
      <c r="GM57" s="998"/>
      <c r="GN57" s="998"/>
      <c r="GO57" s="440"/>
      <c r="GP57" s="964"/>
      <c r="GQ57" s="964"/>
      <c r="GR57" s="964"/>
      <c r="GS57" s="964"/>
      <c r="GT57" s="272"/>
      <c r="GU57" s="996"/>
      <c r="GV57" s="996"/>
      <c r="GW57" s="996"/>
      <c r="GX57" s="996"/>
      <c r="GY57" s="996"/>
      <c r="GZ57" s="996"/>
      <c r="HA57" s="996"/>
      <c r="HB57" s="996"/>
      <c r="HC57" s="996"/>
      <c r="HD57" s="272"/>
      <c r="HE57" s="996"/>
      <c r="HF57" s="996"/>
      <c r="HG57" s="996"/>
      <c r="HH57" s="996"/>
      <c r="HI57" s="996"/>
      <c r="HJ57" s="996"/>
      <c r="HK57" s="996"/>
      <c r="HL57" s="996"/>
      <c r="HM57" s="996"/>
      <c r="HN57" s="272"/>
      <c r="HO57" s="996"/>
      <c r="HP57" s="996"/>
      <c r="HQ57" s="996"/>
      <c r="HR57" s="996"/>
      <c r="HS57" s="996"/>
      <c r="HT57" s="996"/>
      <c r="HU57" s="996"/>
      <c r="HV57" s="996"/>
      <c r="HW57" s="272"/>
      <c r="HX57" s="996"/>
      <c r="HY57" s="996"/>
      <c r="HZ57" s="996"/>
      <c r="IA57" s="996"/>
      <c r="IB57" s="996"/>
      <c r="IC57" s="996"/>
      <c r="ID57" s="996"/>
      <c r="IE57" s="996"/>
      <c r="IF57" s="272"/>
      <c r="IG57" s="996"/>
      <c r="IH57" s="996"/>
      <c r="II57" s="996"/>
      <c r="IJ57" s="996"/>
      <c r="IK57" s="996"/>
      <c r="IL57" s="996"/>
      <c r="IM57" s="996"/>
      <c r="IN57" s="996"/>
      <c r="IO57" s="443"/>
      <c r="IP57" s="996"/>
      <c r="IQ57" s="996"/>
      <c r="IR57" s="996"/>
      <c r="IS57" s="996"/>
      <c r="IT57" s="996"/>
      <c r="IU57" s="996"/>
      <c r="IV57" s="996"/>
      <c r="IW57" s="996"/>
      <c r="IX57" s="996"/>
      <c r="IY57" s="996"/>
      <c r="IZ57" s="240"/>
      <c r="JA57" s="964"/>
      <c r="JB57" s="964"/>
      <c r="JC57" s="964"/>
      <c r="JD57" s="965"/>
      <c r="JE57" s="966"/>
      <c r="JF57" s="964"/>
      <c r="JG57" s="964"/>
      <c r="JH57" s="965"/>
      <c r="JI57" s="966"/>
      <c r="JJ57" s="964"/>
      <c r="JK57" s="964"/>
      <c r="JL57" s="964"/>
      <c r="JR57" s="159"/>
      <c r="JS57" s="881"/>
      <c r="JT57" s="882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 s="43"/>
      <c r="OK57" s="44"/>
      <c r="OO57" s="444"/>
      <c r="OP57" s="444"/>
      <c r="OQ57" s="444"/>
      <c r="OR57" s="444"/>
      <c r="OS57" s="444"/>
      <c r="OT57" s="444"/>
      <c r="OU57" s="444"/>
      <c r="OV57" s="444"/>
      <c r="OW57" s="444"/>
      <c r="OX57" s="444"/>
      <c r="OY57" s="444"/>
      <c r="OZ57" s="444"/>
      <c r="PA57" s="444"/>
      <c r="PB57" s="444"/>
      <c r="PC57" s="444"/>
      <c r="PD57" s="444"/>
      <c r="PE57" s="444"/>
      <c r="PF57" s="444"/>
      <c r="PG57" s="444"/>
      <c r="PH57" s="444"/>
      <c r="PI57" s="444"/>
      <c r="PJ57" s="444"/>
      <c r="PK57" s="444"/>
      <c r="PL57" s="444"/>
      <c r="PM57" s="444"/>
      <c r="PN57" s="444"/>
      <c r="PO57" s="444"/>
      <c r="PP57" s="444"/>
      <c r="PQ57" s="444"/>
      <c r="PR57" s="444"/>
      <c r="PS57" s="444"/>
      <c r="PT57" s="444"/>
      <c r="PU57" s="444"/>
      <c r="PV57" s="444"/>
      <c r="PW57" s="444"/>
      <c r="PX57" s="444"/>
      <c r="PY57" s="444"/>
      <c r="PZ57" s="444"/>
      <c r="QA57" s="444"/>
      <c r="QB57" s="444"/>
      <c r="QC57" s="444"/>
      <c r="QD57" s="444"/>
      <c r="QE57" s="444"/>
      <c r="QF57" s="444"/>
      <c r="QG57" s="444"/>
      <c r="QH57" s="444"/>
      <c r="QI57" s="444"/>
      <c r="QJ57" s="444"/>
      <c r="QK57" s="444"/>
      <c r="QL57" s="444"/>
      <c r="QM57" s="444"/>
      <c r="QN57" s="444"/>
      <c r="QO57" s="444"/>
      <c r="QP57" s="444"/>
      <c r="QQ57" s="444"/>
      <c r="QR57" s="444"/>
      <c r="QS57" s="444"/>
      <c r="QT57" s="444"/>
      <c r="QU57" s="444"/>
      <c r="QV57" s="444"/>
      <c r="QW57" s="444"/>
      <c r="QX57" s="444"/>
      <c r="QY57" s="444"/>
      <c r="QZ57" s="444"/>
      <c r="RA57" s="444"/>
      <c r="RB57" s="444"/>
      <c r="RC57" s="444"/>
      <c r="RD57" s="444"/>
      <c r="RE57" s="444"/>
      <c r="RF57" s="444"/>
      <c r="RG57" s="444"/>
      <c r="RH57" s="444"/>
      <c r="RI57" s="444"/>
      <c r="RJ57" s="444"/>
      <c r="RK57" s="444"/>
      <c r="RL57"/>
    </row>
    <row r="58" spans="2:503" ht="3.65" customHeight="1" x14ac:dyDescent="0.65">
      <c r="B58" s="27"/>
      <c r="C58" s="28"/>
      <c r="D58" s="711"/>
      <c r="E58" s="711"/>
      <c r="F58" s="711"/>
      <c r="G58" s="711"/>
      <c r="H58" s="711"/>
      <c r="I58" s="711"/>
      <c r="J58" s="711"/>
      <c r="K58" s="711"/>
      <c r="L58" s="711"/>
      <c r="M58" s="711"/>
      <c r="N58" s="711"/>
      <c r="O58" s="711"/>
      <c r="P58" s="711"/>
      <c r="Q58" s="711"/>
      <c r="R58" s="711"/>
      <c r="S58" s="711"/>
      <c r="T58" s="711"/>
      <c r="U58" s="711"/>
      <c r="V58" s="711"/>
      <c r="W58" s="711"/>
      <c r="X58" s="711"/>
      <c r="Y58" s="711"/>
      <c r="Z58" s="711"/>
      <c r="AA58" s="711"/>
      <c r="AB58" s="711"/>
      <c r="AC58" s="711"/>
      <c r="AD58" s="711"/>
      <c r="AE58" s="711"/>
      <c r="AF58" s="711"/>
      <c r="AG58" s="711"/>
      <c r="AH58" s="711"/>
      <c r="AI58" s="711"/>
      <c r="AJ58" s="711"/>
      <c r="AK58" s="711"/>
      <c r="AL58" s="711"/>
      <c r="AM58" s="711"/>
      <c r="AN58" s="711"/>
      <c r="AO58" s="711"/>
      <c r="AP58" s="711"/>
      <c r="AQ58" s="711"/>
      <c r="AR58" s="711"/>
      <c r="AS58" s="711"/>
      <c r="AT58" s="711"/>
      <c r="AU58" s="711"/>
      <c r="AV58" s="711"/>
      <c r="AW58" s="711"/>
      <c r="AX58" s="711"/>
      <c r="AY58" s="33"/>
      <c r="AZ58" s="86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 s="900" t="s">
        <v>23</v>
      </c>
      <c r="BT58" s="901"/>
      <c r="BU58" s="146"/>
      <c r="BV58" s="147"/>
      <c r="BW58" s="928">
        <v>1100</v>
      </c>
      <c r="BX58" s="928"/>
      <c r="BY58" s="928"/>
      <c r="BZ58" s="928"/>
      <c r="CA58" s="928"/>
      <c r="CB58" s="928"/>
      <c r="CC58" s="317"/>
      <c r="CD58" s="318"/>
      <c r="CE58"/>
      <c r="CF58"/>
      <c r="CG58"/>
      <c r="CH58"/>
      <c r="CI58"/>
      <c r="FH58" s="148"/>
      <c r="FI58" s="148"/>
      <c r="FJ58" s="148"/>
      <c r="FK58" s="149"/>
      <c r="FL58" s="149"/>
      <c r="FM58" s="259"/>
      <c r="FN58" s="259"/>
      <c r="FX58" s="385"/>
      <c r="FY58" s="385"/>
      <c r="FZ58" s="385"/>
      <c r="GA58" s="385"/>
      <c r="GB58" s="385"/>
      <c r="GC58" s="385"/>
      <c r="GD58" s="385"/>
      <c r="GE58" s="385"/>
      <c r="GF58" s="385"/>
      <c r="GG58" s="179"/>
      <c r="GH58" s="171"/>
      <c r="GI58" s="171"/>
      <c r="GJ58" s="171"/>
      <c r="GK58"/>
      <c r="GL58" s="282"/>
      <c r="GM58" s="282"/>
      <c r="GN58" s="282"/>
      <c r="GO58" s="179"/>
      <c r="GP58" s="179"/>
      <c r="GQ58" s="171"/>
      <c r="GR58" s="171"/>
      <c r="GS58" s="171"/>
      <c r="GT58" s="171"/>
      <c r="GU58" s="171"/>
      <c r="GV58" s="171"/>
      <c r="GW58" s="171"/>
      <c r="GX58" s="171"/>
      <c r="GY58" s="171"/>
      <c r="GZ58" s="171"/>
      <c r="HA58" s="171"/>
      <c r="HB58" s="171"/>
      <c r="HC58" s="171"/>
      <c r="HD58" s="171"/>
      <c r="HE58" s="171"/>
      <c r="HF58" s="171"/>
      <c r="HG58" s="171"/>
      <c r="HH58" s="171"/>
      <c r="HI58" s="171"/>
      <c r="HJ58" s="171"/>
      <c r="HK58" s="171"/>
      <c r="HL58" s="171"/>
      <c r="HM58" s="171"/>
      <c r="HN58" s="171"/>
      <c r="HO58" s="171"/>
      <c r="HP58" s="171"/>
      <c r="HQ58" s="171"/>
      <c r="HR58" s="171"/>
      <c r="HS58" s="171"/>
      <c r="HT58" s="174"/>
      <c r="HU58" s="171"/>
      <c r="HV58" s="171"/>
      <c r="HW58" s="171"/>
      <c r="HX58" s="171"/>
      <c r="HY58" s="171"/>
      <c r="HZ58" s="171"/>
      <c r="IA58" s="171"/>
      <c r="IB58" s="171"/>
      <c r="IC58" s="171"/>
      <c r="ID58" s="171"/>
      <c r="IE58" s="171"/>
      <c r="IF58" s="171"/>
      <c r="IG58" s="171"/>
      <c r="IH58" s="171"/>
      <c r="II58" s="171"/>
      <c r="IJ58" s="171"/>
      <c r="IK58" s="171"/>
      <c r="IL58" s="171"/>
      <c r="IM58" s="171"/>
      <c r="IN58" s="171"/>
      <c r="IO58" s="385"/>
      <c r="IP58" s="171"/>
      <c r="IQ58" s="171"/>
      <c r="IR58" s="171"/>
      <c r="IS58" s="171"/>
      <c r="IT58" s="171"/>
      <c r="IU58" s="171"/>
      <c r="IV58" s="171"/>
      <c r="IW58" s="171"/>
      <c r="IX58" s="171"/>
      <c r="IY58" s="171"/>
      <c r="IZ58" s="171"/>
      <c r="JA58" s="171"/>
      <c r="JB58" s="171"/>
      <c r="JC58" s="171"/>
      <c r="JD58" s="171"/>
      <c r="JE58" s="171"/>
      <c r="JF58" s="171"/>
      <c r="JG58" s="171"/>
      <c r="JH58" s="171"/>
      <c r="JI58" s="171"/>
      <c r="JJ58" s="171"/>
      <c r="JK58" s="171"/>
      <c r="JL58" s="171"/>
      <c r="JR58" s="177"/>
      <c r="JS58" s="901" t="s">
        <v>23</v>
      </c>
      <c r="JT58" s="951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 s="43"/>
      <c r="OK58" s="44"/>
      <c r="OO58" s="444"/>
      <c r="OP58" s="444"/>
      <c r="OQ58" s="444"/>
      <c r="OR58" s="444"/>
      <c r="OS58" s="444"/>
      <c r="OT58" s="444"/>
      <c r="OU58" s="444"/>
      <c r="OV58" s="444"/>
      <c r="OW58" s="444"/>
      <c r="OX58" s="444"/>
      <c r="OY58" s="444"/>
      <c r="OZ58" s="444"/>
      <c r="PA58" s="444"/>
      <c r="PB58" s="444"/>
      <c r="PC58" s="444"/>
      <c r="PD58" s="444"/>
      <c r="PE58" s="444"/>
      <c r="PF58" s="444"/>
      <c r="PG58" s="444"/>
      <c r="PH58" s="444"/>
      <c r="PI58" s="444"/>
      <c r="PJ58" s="444"/>
      <c r="PK58" s="444"/>
      <c r="PL58" s="444"/>
      <c r="PM58" s="444"/>
      <c r="PN58" s="444"/>
      <c r="PO58" s="444"/>
      <c r="PP58" s="444"/>
      <c r="PQ58" s="444"/>
      <c r="PR58" s="444"/>
      <c r="PS58" s="444"/>
      <c r="PT58" s="444"/>
      <c r="PU58" s="444"/>
      <c r="PV58" s="444"/>
      <c r="PW58" s="444"/>
      <c r="PX58" s="444"/>
      <c r="PY58" s="444"/>
      <c r="PZ58" s="444"/>
      <c r="QA58" s="444"/>
      <c r="QB58" s="444"/>
      <c r="QC58" s="444"/>
      <c r="QD58" s="444"/>
      <c r="QE58" s="444"/>
      <c r="QF58" s="444"/>
      <c r="QG58" s="444"/>
      <c r="QH58" s="444"/>
      <c r="QI58" s="444"/>
      <c r="QJ58" s="444"/>
      <c r="QK58" s="444"/>
      <c r="QL58" s="444"/>
      <c r="QM58" s="444"/>
      <c r="QN58" s="444"/>
      <c r="QO58" s="444"/>
      <c r="QP58" s="444"/>
      <c r="QQ58" s="444"/>
      <c r="QR58" s="444"/>
      <c r="QS58" s="444"/>
      <c r="QT58" s="444"/>
      <c r="QU58" s="444"/>
      <c r="QV58" s="444"/>
      <c r="QW58" s="444"/>
      <c r="QX58" s="444"/>
      <c r="QY58" s="444"/>
      <c r="QZ58" s="444"/>
      <c r="RA58" s="444"/>
      <c r="RB58" s="444"/>
      <c r="RC58" s="444"/>
      <c r="RD58" s="444"/>
      <c r="RE58" s="444"/>
      <c r="RF58" s="444"/>
      <c r="RG58" s="444"/>
      <c r="RH58" s="444"/>
      <c r="RI58" s="444"/>
      <c r="RJ58" s="444"/>
      <c r="RK58" s="444"/>
      <c r="RL58"/>
    </row>
    <row r="59" spans="2:503" ht="3.65" customHeight="1" x14ac:dyDescent="0.65">
      <c r="B59" s="27"/>
      <c r="C59" s="28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86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 s="902"/>
      <c r="BT59" s="879"/>
      <c r="BU59" s="146"/>
      <c r="BV59" s="147"/>
      <c r="BW59" s="928"/>
      <c r="BX59" s="928"/>
      <c r="BY59" s="928"/>
      <c r="BZ59" s="928"/>
      <c r="CA59" s="928"/>
      <c r="CB59" s="928"/>
      <c r="CC59" s="311"/>
      <c r="CD59" s="312"/>
      <c r="CE59"/>
      <c r="CF59" s="413"/>
      <c r="CG59" s="414"/>
      <c r="CH59" s="414"/>
      <c r="CI59" s="414"/>
      <c r="CJ59" s="414"/>
      <c r="CK59" s="414"/>
      <c r="CL59" s="414"/>
      <c r="CM59" s="414"/>
      <c r="CN59" s="414"/>
      <c r="CO59" s="414"/>
      <c r="CP59" s="414"/>
      <c r="CQ59" s="414"/>
      <c r="CR59" s="414"/>
      <c r="CS59" s="414"/>
      <c r="CT59" s="414"/>
      <c r="CU59" s="414"/>
      <c r="CV59" s="414"/>
      <c r="CW59" s="414"/>
      <c r="CX59" s="414"/>
      <c r="CY59" s="414"/>
      <c r="CZ59" s="414"/>
      <c r="DA59" s="414"/>
      <c r="DB59" s="414"/>
      <c r="DC59" s="414"/>
      <c r="DD59" s="414"/>
      <c r="DE59" s="414"/>
      <c r="DF59" s="414"/>
      <c r="DG59" s="414"/>
      <c r="DH59" s="414"/>
      <c r="DI59" s="414"/>
      <c r="DJ59" s="414"/>
      <c r="DK59" s="414"/>
      <c r="DL59" s="414"/>
      <c r="DM59" s="414"/>
      <c r="DN59" s="414"/>
      <c r="DO59" s="414"/>
      <c r="DP59" s="414"/>
      <c r="DQ59" s="414"/>
      <c r="DR59" s="414"/>
      <c r="DS59" s="414"/>
      <c r="DT59" s="414"/>
      <c r="DU59" s="414"/>
      <c r="DV59" s="414"/>
      <c r="DW59" s="414"/>
      <c r="DX59" s="414"/>
      <c r="DY59" s="414"/>
      <c r="DZ59" s="414"/>
      <c r="EA59" s="414"/>
      <c r="EB59" s="414"/>
      <c r="EC59" s="414"/>
      <c r="ED59" s="414"/>
      <c r="EE59" s="414"/>
      <c r="EF59" s="414"/>
      <c r="EG59" s="414"/>
      <c r="EH59" s="414"/>
      <c r="EI59" s="414"/>
      <c r="EJ59" s="414"/>
      <c r="EK59" s="414"/>
      <c r="EL59" s="414"/>
      <c r="EM59" s="414"/>
      <c r="EN59" s="414"/>
      <c r="EO59" s="414"/>
      <c r="EP59" s="414"/>
      <c r="EQ59" s="414"/>
      <c r="ER59" s="414"/>
      <c r="ES59" s="414"/>
      <c r="ET59" s="414"/>
      <c r="EU59" s="414"/>
      <c r="EV59" s="414"/>
      <c r="EW59" s="414"/>
      <c r="EX59" s="414"/>
      <c r="EY59" s="414"/>
      <c r="EZ59" s="414"/>
      <c r="FA59" s="414"/>
      <c r="FB59" s="414"/>
      <c r="FC59" s="414"/>
      <c r="FD59" s="414"/>
      <c r="FE59" s="414"/>
      <c r="FF59" s="414"/>
      <c r="FG59" s="414"/>
      <c r="FH59" s="414"/>
      <c r="FI59" s="414"/>
      <c r="FJ59" s="414"/>
      <c r="FK59" s="414"/>
      <c r="FL59" s="414"/>
      <c r="FM59" s="414"/>
      <c r="FN59" s="414"/>
      <c r="FO59" s="414"/>
      <c r="FP59" s="414"/>
      <c r="FQ59" s="415"/>
      <c r="FR59" s="416"/>
      <c r="FX59" s="385"/>
      <c r="FY59" s="385"/>
      <c r="FZ59" s="385"/>
      <c r="GA59" s="385"/>
      <c r="GB59" s="385"/>
      <c r="GC59" s="385"/>
      <c r="GD59" s="385"/>
      <c r="GE59" s="385"/>
      <c r="GF59" s="385"/>
      <c r="GG59" s="179"/>
      <c r="GH59" s="171"/>
      <c r="GI59" s="171"/>
      <c r="GJ59" s="171"/>
      <c r="GK59"/>
      <c r="GL59" s="282"/>
      <c r="GM59" s="282"/>
      <c r="GN59" s="282"/>
      <c r="GO59" s="179"/>
      <c r="GP59" s="179"/>
      <c r="GQ59" s="171"/>
      <c r="GR59" s="171"/>
      <c r="GS59" s="171"/>
      <c r="GT59" s="171"/>
      <c r="GU59" s="171"/>
      <c r="GV59" s="171"/>
      <c r="GW59" s="171"/>
      <c r="GX59" s="171"/>
      <c r="GY59" s="171"/>
      <c r="GZ59" s="171"/>
      <c r="HA59" s="171"/>
      <c r="HB59" s="171"/>
      <c r="HC59" s="171"/>
      <c r="HD59" s="171"/>
      <c r="HE59" s="171"/>
      <c r="HF59" s="171"/>
      <c r="HG59" s="171"/>
      <c r="HH59" s="171"/>
      <c r="HI59" s="171"/>
      <c r="HJ59" s="171"/>
      <c r="HK59" s="171"/>
      <c r="HL59" s="171"/>
      <c r="HM59" s="171"/>
      <c r="HN59" s="171"/>
      <c r="HO59" s="171"/>
      <c r="HP59" s="171"/>
      <c r="HQ59" s="171"/>
      <c r="HR59" s="171"/>
      <c r="HS59" s="171"/>
      <c r="HT59" s="171"/>
      <c r="HU59" s="171"/>
      <c r="HV59" s="171"/>
      <c r="HW59" s="171"/>
      <c r="HX59" s="171"/>
      <c r="HY59" s="171"/>
      <c r="HZ59" s="171"/>
      <c r="IA59" s="171"/>
      <c r="IB59" s="171"/>
      <c r="IC59" s="171"/>
      <c r="ID59" s="171"/>
      <c r="IE59" s="171"/>
      <c r="IF59" s="171"/>
      <c r="IG59" s="171"/>
      <c r="IH59" s="171"/>
      <c r="II59" s="171"/>
      <c r="IJ59" s="171"/>
      <c r="IK59" s="171"/>
      <c r="IL59" s="171"/>
      <c r="IM59" s="171"/>
      <c r="IN59" s="171"/>
      <c r="IO59" s="385"/>
      <c r="IP59" s="171"/>
      <c r="IQ59" s="171"/>
      <c r="IR59" s="171"/>
      <c r="IS59" s="171"/>
      <c r="IT59" s="171"/>
      <c r="IU59" s="171"/>
      <c r="IV59" s="171"/>
      <c r="IW59" s="171"/>
      <c r="IX59" s="171"/>
      <c r="IY59" s="171"/>
      <c r="IZ59" s="171"/>
      <c r="JA59" s="171"/>
      <c r="JB59" s="171"/>
      <c r="JC59" s="171"/>
      <c r="JD59" s="171"/>
      <c r="JE59" s="171"/>
      <c r="JF59" s="171"/>
      <c r="JG59" s="171"/>
      <c r="JH59" s="171"/>
      <c r="JI59" s="171"/>
      <c r="JJ59" s="171"/>
      <c r="JK59" s="171"/>
      <c r="JL59" s="171"/>
      <c r="JR59" s="178"/>
      <c r="JS59" s="879"/>
      <c r="JT59" s="880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 s="43"/>
      <c r="OK59" s="44"/>
      <c r="OO59" s="444"/>
      <c r="OP59" s="444"/>
      <c r="OQ59" s="444"/>
      <c r="OR59" s="444"/>
      <c r="OS59" s="444"/>
      <c r="OT59" s="444"/>
      <c r="OU59" s="444"/>
      <c r="OV59" s="444"/>
      <c r="OW59" s="444"/>
      <c r="OX59" s="444"/>
      <c r="OY59" s="444"/>
      <c r="OZ59" s="444"/>
      <c r="PA59" s="444"/>
      <c r="PB59" s="444"/>
      <c r="PC59" s="444"/>
      <c r="PD59" s="444"/>
      <c r="PE59" s="444"/>
      <c r="PF59" s="444"/>
      <c r="PG59" s="444"/>
      <c r="PH59" s="444"/>
      <c r="PI59" s="444"/>
      <c r="PJ59" s="444"/>
      <c r="PK59" s="444"/>
      <c r="PL59" s="444"/>
      <c r="PM59" s="444"/>
      <c r="PN59" s="444"/>
      <c r="PO59" s="444"/>
      <c r="PP59" s="444"/>
      <c r="PQ59" s="444"/>
      <c r="PR59" s="444"/>
      <c r="PS59" s="444"/>
      <c r="PT59" s="444"/>
      <c r="PU59" s="444"/>
      <c r="PV59" s="444"/>
      <c r="PW59" s="444"/>
      <c r="PX59" s="444"/>
      <c r="PY59" s="444"/>
      <c r="PZ59" s="444"/>
      <c r="QA59" s="444"/>
      <c r="QB59" s="444"/>
      <c r="QC59" s="444"/>
      <c r="QD59" s="444"/>
      <c r="QE59" s="444"/>
      <c r="QF59" s="444"/>
      <c r="QG59" s="444"/>
      <c r="QH59" s="444"/>
      <c r="QI59" s="444"/>
      <c r="QJ59" s="444"/>
      <c r="QK59" s="444"/>
      <c r="QL59" s="444"/>
      <c r="QM59" s="444"/>
      <c r="QN59" s="444"/>
      <c r="QO59" s="444"/>
      <c r="QP59" s="444"/>
      <c r="QQ59" s="444"/>
      <c r="QR59" s="444"/>
      <c r="QS59" s="444"/>
      <c r="QT59" s="444"/>
      <c r="QU59" s="444"/>
      <c r="QV59" s="444"/>
      <c r="QW59" s="444"/>
      <c r="QX59" s="444"/>
      <c r="QY59" s="444"/>
      <c r="QZ59" s="444"/>
      <c r="RA59" s="444"/>
      <c r="RB59" s="444"/>
      <c r="RC59" s="444"/>
      <c r="RD59" s="444"/>
      <c r="RE59" s="444"/>
      <c r="RF59" s="444"/>
      <c r="RG59" s="444"/>
      <c r="RH59" s="444"/>
      <c r="RI59" s="444"/>
      <c r="RJ59" s="444"/>
      <c r="RK59" s="444"/>
      <c r="RL59"/>
    </row>
    <row r="60" spans="2:503" ht="3.65" customHeight="1" x14ac:dyDescent="0.65">
      <c r="B60" s="27"/>
      <c r="C60" s="28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86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 s="902"/>
      <c r="BT60" s="879"/>
      <c r="BU60" s="146"/>
      <c r="BV60" s="147"/>
      <c r="BW60" s="313"/>
      <c r="BX60" s="313"/>
      <c r="BY60" s="313"/>
      <c r="BZ60" s="313"/>
      <c r="CA60" s="313"/>
      <c r="CB60" s="313"/>
      <c r="CC60"/>
      <c r="CD60" s="315"/>
      <c r="CE60"/>
      <c r="CF60" s="417"/>
      <c r="CG60" s="418"/>
      <c r="CH60" s="418"/>
      <c r="CI60" s="418"/>
      <c r="CJ60" s="418"/>
      <c r="CK60" s="418"/>
      <c r="CL60" s="418"/>
      <c r="CM60" s="418"/>
      <c r="CN60" s="418"/>
      <c r="CO60" s="418"/>
      <c r="CP60" s="418"/>
      <c r="CQ60" s="418"/>
      <c r="CR60" s="418"/>
      <c r="CS60" s="418"/>
      <c r="CT60" s="418"/>
      <c r="CU60" s="418"/>
      <c r="CV60" s="418"/>
      <c r="CW60" s="418"/>
      <c r="CX60" s="418"/>
      <c r="CY60" s="418"/>
      <c r="CZ60" s="418"/>
      <c r="DA60" s="418"/>
      <c r="DB60" s="418"/>
      <c r="DC60" s="418"/>
      <c r="DD60" s="418"/>
      <c r="DE60" s="418"/>
      <c r="DF60" s="418"/>
      <c r="DG60" s="418"/>
      <c r="DH60" s="418"/>
      <c r="DI60" s="418"/>
      <c r="DJ60" s="418"/>
      <c r="DK60" s="418"/>
      <c r="DL60" s="418"/>
      <c r="DM60" s="418"/>
      <c r="DN60" s="418"/>
      <c r="DO60" s="418"/>
      <c r="DP60" s="418"/>
      <c r="DQ60" s="418"/>
      <c r="DR60" s="418"/>
      <c r="DS60" s="418"/>
      <c r="DT60" s="418"/>
      <c r="DU60" s="418"/>
      <c r="DV60" s="418"/>
      <c r="DW60" s="418"/>
      <c r="DX60" s="418"/>
      <c r="DY60" s="418"/>
      <c r="DZ60" s="418"/>
      <c r="EA60" s="418"/>
      <c r="EB60" s="418"/>
      <c r="EC60" s="418"/>
      <c r="ED60" s="418"/>
      <c r="EE60" s="418"/>
      <c r="EF60" s="418"/>
      <c r="EG60" s="418"/>
      <c r="EH60" s="418"/>
      <c r="EI60" s="418"/>
      <c r="EJ60" s="418"/>
      <c r="EK60" s="418"/>
      <c r="EL60" s="418"/>
      <c r="EM60" s="418"/>
      <c r="EN60" s="418"/>
      <c r="EO60" s="418"/>
      <c r="EP60" s="418"/>
      <c r="EQ60" s="418"/>
      <c r="ER60" s="418"/>
      <c r="ES60" s="418"/>
      <c r="ET60" s="418"/>
      <c r="EU60" s="418"/>
      <c r="EV60" s="418"/>
      <c r="EW60" s="418"/>
      <c r="EX60" s="418"/>
      <c r="EY60" s="418"/>
      <c r="EZ60" s="418"/>
      <c r="FA60" s="418"/>
      <c r="FB60" s="418"/>
      <c r="FC60" s="418"/>
      <c r="FD60" s="418"/>
      <c r="FE60" s="418"/>
      <c r="FF60" s="418"/>
      <c r="FG60" s="418"/>
      <c r="FH60" s="418"/>
      <c r="FI60" s="418"/>
      <c r="FJ60" s="418"/>
      <c r="FK60" s="418"/>
      <c r="FL60" s="418"/>
      <c r="FM60" s="418"/>
      <c r="FN60" s="418"/>
      <c r="FO60" s="418"/>
      <c r="FP60" s="418"/>
      <c r="FQ60" s="419"/>
      <c r="FR60" s="416"/>
      <c r="FX60" s="385"/>
      <c r="FY60" s="385"/>
      <c r="FZ60" s="385"/>
      <c r="GA60" s="385"/>
      <c r="GB60" s="385"/>
      <c r="GC60" s="385"/>
      <c r="GD60" s="385"/>
      <c r="GE60" s="385"/>
      <c r="GF60" s="385"/>
      <c r="GG60" s="1368" t="s">
        <v>489</v>
      </c>
      <c r="GH60" s="1369"/>
      <c r="GI60" s="1369"/>
      <c r="GJ60" s="1369"/>
      <c r="GK60" s="1370"/>
      <c r="GL60" s="1371">
        <v>1</v>
      </c>
      <c r="GM60" s="1371"/>
      <c r="GN60" s="1371"/>
      <c r="GO60" s="1372"/>
      <c r="GP60" s="1373" t="s">
        <v>180</v>
      </c>
      <c r="GQ60" s="1373"/>
      <c r="GR60" s="1373"/>
      <c r="GS60" s="1373"/>
      <c r="GT60" s="1374"/>
      <c r="GU60" s="1375" t="s">
        <v>508</v>
      </c>
      <c r="GV60" s="1375"/>
      <c r="GW60" s="1375"/>
      <c r="GX60" s="1375"/>
      <c r="GY60" s="1375"/>
      <c r="GZ60" s="1375"/>
      <c r="HA60" s="1375"/>
      <c r="HB60" s="1375"/>
      <c r="HC60" s="1376"/>
      <c r="HD60" s="1374"/>
      <c r="HE60" s="1375"/>
      <c r="HF60" s="1375"/>
      <c r="HG60" s="1375"/>
      <c r="HH60" s="1375"/>
      <c r="HI60" s="1375"/>
      <c r="HJ60" s="1375"/>
      <c r="HK60" s="1375"/>
      <c r="HL60" s="1375"/>
      <c r="HM60" s="1376"/>
      <c r="HN60" s="1374"/>
      <c r="HO60" s="1377" t="s">
        <v>182</v>
      </c>
      <c r="HP60" s="1377"/>
      <c r="HQ60" s="1377"/>
      <c r="HR60" s="1377"/>
      <c r="HS60" s="1377"/>
      <c r="HT60" s="1377"/>
      <c r="HU60" s="1377"/>
      <c r="HV60" s="1378"/>
      <c r="HW60" s="1374"/>
      <c r="HX60" s="1379" t="s">
        <v>183</v>
      </c>
      <c r="HY60" s="1379"/>
      <c r="HZ60" s="1379"/>
      <c r="IA60" s="1379"/>
      <c r="IB60" s="1379"/>
      <c r="IC60" s="1379"/>
      <c r="ID60" s="1379"/>
      <c r="IE60" s="1380"/>
      <c r="IF60" s="1374"/>
      <c r="IG60" s="1379" t="s">
        <v>184</v>
      </c>
      <c r="IH60" s="1379"/>
      <c r="II60" s="1379"/>
      <c r="IJ60" s="1379"/>
      <c r="IK60" s="1379"/>
      <c r="IL60" s="1379"/>
      <c r="IM60" s="1379"/>
      <c r="IN60" s="1380"/>
      <c r="IO60" s="1381"/>
      <c r="IP60" s="1382">
        <v>1020153</v>
      </c>
      <c r="IQ60" s="1382"/>
      <c r="IR60" s="1382"/>
      <c r="IS60" s="1382"/>
      <c r="IT60" s="1382"/>
      <c r="IU60" s="1382"/>
      <c r="IV60" s="1382"/>
      <c r="IW60" s="1382"/>
      <c r="IX60" s="1382"/>
      <c r="IY60" s="1383"/>
      <c r="IZ60" s="1384"/>
      <c r="JA60" s="1385" t="b">
        <v>0</v>
      </c>
      <c r="JB60" s="1385"/>
      <c r="JC60" s="1385"/>
      <c r="JD60" s="1386"/>
      <c r="JE60" s="1385" t="b">
        <v>0</v>
      </c>
      <c r="JF60" s="1385"/>
      <c r="JG60" s="1385"/>
      <c r="JH60" s="1386"/>
      <c r="JI60" s="1385" t="b">
        <v>0</v>
      </c>
      <c r="JJ60" s="1385"/>
      <c r="JK60" s="1385"/>
      <c r="JL60" s="1386"/>
      <c r="JR60" s="178"/>
      <c r="JS60" s="879"/>
      <c r="JT60" s="88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 s="43"/>
      <c r="OK60" s="44"/>
      <c r="OO60" s="444"/>
      <c r="OP60" s="444"/>
      <c r="OQ60" s="444"/>
      <c r="OR60" s="444"/>
      <c r="OS60" s="444"/>
      <c r="OT60" s="444"/>
      <c r="OU60" s="444"/>
      <c r="OV60" s="444"/>
      <c r="OW60" s="444"/>
      <c r="OX60" s="444"/>
      <c r="OY60" s="444"/>
      <c r="OZ60" s="444"/>
      <c r="PA60" s="444"/>
      <c r="PB60" s="444"/>
      <c r="PC60" s="444"/>
      <c r="PD60" s="444"/>
      <c r="PE60" s="444"/>
      <c r="PF60" s="444"/>
      <c r="PG60" s="444"/>
      <c r="PH60" s="444"/>
      <c r="PI60" s="444"/>
      <c r="PJ60" s="444"/>
      <c r="PK60" s="444"/>
      <c r="PL60" s="444"/>
      <c r="PM60" s="444"/>
      <c r="PN60" s="444"/>
      <c r="PO60" s="444"/>
      <c r="PP60" s="444"/>
      <c r="PQ60" s="444"/>
      <c r="PR60" s="444"/>
      <c r="PS60" s="444"/>
      <c r="PT60" s="444"/>
      <c r="PU60" s="444"/>
      <c r="PV60" s="444"/>
      <c r="PW60" s="444"/>
      <c r="PX60" s="444"/>
      <c r="PY60" s="444"/>
      <c r="PZ60" s="444"/>
      <c r="QA60" s="444"/>
      <c r="QB60" s="444"/>
      <c r="QC60" s="444"/>
      <c r="QD60" s="444"/>
      <c r="QE60" s="444"/>
      <c r="QF60" s="444"/>
      <c r="QG60" s="444"/>
      <c r="QH60" s="444"/>
      <c r="QI60" s="444"/>
      <c r="QJ60" s="444"/>
      <c r="QK60" s="444"/>
      <c r="QL60" s="444"/>
      <c r="QM60" s="444"/>
      <c r="QN60" s="444"/>
      <c r="QO60" s="444"/>
      <c r="QP60" s="444"/>
      <c r="QQ60" s="444"/>
      <c r="QR60" s="444"/>
      <c r="QS60" s="444"/>
      <c r="QT60" s="444"/>
      <c r="QU60" s="444"/>
      <c r="QV60" s="444"/>
      <c r="QW60" s="444"/>
      <c r="QX60" s="444"/>
      <c r="QY60" s="444"/>
      <c r="QZ60" s="444"/>
      <c r="RA60" s="444"/>
      <c r="RB60" s="444"/>
      <c r="RC60" s="444"/>
      <c r="RD60" s="444"/>
      <c r="RE60" s="444"/>
      <c r="RF60" s="444"/>
      <c r="RG60" s="444"/>
      <c r="RH60" s="444"/>
      <c r="RI60" s="444"/>
      <c r="RJ60" s="444"/>
      <c r="RK60" s="444"/>
      <c r="RL60"/>
    </row>
    <row r="61" spans="2:503" ht="3.65" customHeight="1" x14ac:dyDescent="0.65">
      <c r="B61" s="27"/>
      <c r="C61" s="28"/>
      <c r="D61" s="1358" t="s">
        <v>491</v>
      </c>
      <c r="E61" s="714"/>
      <c r="F61" s="714"/>
      <c r="G61" s="714"/>
      <c r="H61" s="714"/>
      <c r="I61" s="714"/>
      <c r="J61" s="714"/>
      <c r="K61" s="714"/>
      <c r="L61" s="714"/>
      <c r="M61" s="714"/>
      <c r="N61" s="714"/>
      <c r="O61" s="714"/>
      <c r="P61" s="714"/>
      <c r="Q61" s="714"/>
      <c r="R61" s="714"/>
      <c r="S61" s="714"/>
      <c r="T61" s="714"/>
      <c r="U61" s="714"/>
      <c r="V61" s="714"/>
      <c r="W61" s="714"/>
      <c r="X61" s="714"/>
      <c r="Y61" s="714"/>
      <c r="Z61" s="714"/>
      <c r="AA61" s="714"/>
      <c r="AB61" s="714"/>
      <c r="AC61" s="714"/>
      <c r="AD61" s="714"/>
      <c r="AE61" s="714"/>
      <c r="AF61" s="714"/>
      <c r="AG61" s="714"/>
      <c r="AH61" s="714"/>
      <c r="AI61" s="714"/>
      <c r="AJ61" s="714"/>
      <c r="AK61" s="714"/>
      <c r="AL61" s="714"/>
      <c r="AM61" s="714"/>
      <c r="AN61" s="714"/>
      <c r="AO61" s="714"/>
      <c r="AP61" s="714"/>
      <c r="AQ61" s="714"/>
      <c r="AR61" s="714"/>
      <c r="AS61" s="714"/>
      <c r="AT61" s="714"/>
      <c r="AU61" s="714"/>
      <c r="AV61" s="714"/>
      <c r="AW61" s="714"/>
      <c r="AX61" s="714"/>
      <c r="AY61" s="714"/>
      <c r="AZ61" s="86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 s="902"/>
      <c r="BT61" s="879"/>
      <c r="BU61" s="146"/>
      <c r="BV61" s="158"/>
      <c r="BW61" s="314"/>
      <c r="BX61" s="314"/>
      <c r="BY61" s="314"/>
      <c r="BZ61" s="314"/>
      <c r="CA61" s="314"/>
      <c r="CB61" s="314"/>
      <c r="CC61"/>
      <c r="CD61" s="316"/>
      <c r="CE61"/>
      <c r="CF61" s="420"/>
      <c r="CG61" s="421"/>
      <c r="CH61" s="422"/>
      <c r="CI61" s="422"/>
      <c r="CJ61" s="422"/>
      <c r="CK61" s="422"/>
      <c r="CL61" s="422"/>
      <c r="CM61" s="422"/>
      <c r="CN61" s="422"/>
      <c r="CO61" s="422"/>
      <c r="CP61" s="422"/>
      <c r="CQ61" s="422"/>
      <c r="CR61" s="422"/>
      <c r="CS61" s="422"/>
      <c r="CT61" s="422"/>
      <c r="CU61" s="422"/>
      <c r="CV61" s="422"/>
      <c r="CW61" s="422"/>
      <c r="CX61" s="422"/>
      <c r="CY61" s="422"/>
      <c r="CZ61" s="422"/>
      <c r="DA61" s="422"/>
      <c r="DB61" s="422"/>
      <c r="DC61" s="422"/>
      <c r="DD61" s="422"/>
      <c r="DE61" s="422"/>
      <c r="DF61" s="422"/>
      <c r="DG61" s="422"/>
      <c r="DH61" s="422"/>
      <c r="DI61" s="422"/>
      <c r="DJ61" s="422"/>
      <c r="DK61" s="422"/>
      <c r="DL61" s="423"/>
      <c r="DM61" s="421"/>
      <c r="DN61" s="422"/>
      <c r="DO61" s="422"/>
      <c r="DP61" s="422"/>
      <c r="DQ61" s="422"/>
      <c r="DR61" s="422"/>
      <c r="DS61" s="422"/>
      <c r="DT61" s="422"/>
      <c r="DU61" s="422"/>
      <c r="DV61" s="422"/>
      <c r="DW61" s="422"/>
      <c r="DX61" s="422"/>
      <c r="DY61" s="422"/>
      <c r="DZ61" s="422"/>
      <c r="EA61" s="422"/>
      <c r="EB61" s="422"/>
      <c r="EC61" s="422"/>
      <c r="ED61" s="422"/>
      <c r="EE61" s="422"/>
      <c r="EF61" s="422"/>
      <c r="EG61" s="422"/>
      <c r="EH61" s="422"/>
      <c r="EI61" s="422"/>
      <c r="EJ61" s="422"/>
      <c r="EK61" s="422"/>
      <c r="EL61" s="422"/>
      <c r="EM61" s="422"/>
      <c r="EN61" s="422"/>
      <c r="EO61" s="422"/>
      <c r="EP61" s="422"/>
      <c r="EQ61" s="422"/>
      <c r="ER61" s="422"/>
      <c r="ES61" s="422"/>
      <c r="ET61" s="422"/>
      <c r="EU61" s="422"/>
      <c r="EV61" s="422"/>
      <c r="EW61" s="422"/>
      <c r="EX61" s="422"/>
      <c r="EY61" s="422"/>
      <c r="EZ61" s="422"/>
      <c r="FA61" s="422"/>
      <c r="FB61" s="422"/>
      <c r="FC61" s="422"/>
      <c r="FD61" s="422"/>
      <c r="FE61" s="422"/>
      <c r="FF61" s="422"/>
      <c r="FG61" s="422"/>
      <c r="FH61" s="422"/>
      <c r="FI61" s="422"/>
      <c r="FJ61" s="422"/>
      <c r="FK61" s="422"/>
      <c r="FL61" s="422"/>
      <c r="FM61" s="422"/>
      <c r="FN61" s="422"/>
      <c r="FO61" s="422"/>
      <c r="FP61" s="423"/>
      <c r="FQ61" s="171"/>
      <c r="FR61" s="416"/>
      <c r="FW61" s="259"/>
      <c r="FX61" s="385"/>
      <c r="FY61" s="385"/>
      <c r="FZ61" s="385"/>
      <c r="GA61" s="385"/>
      <c r="GB61" s="385"/>
      <c r="GC61" s="385"/>
      <c r="GD61" s="385"/>
      <c r="GE61" s="385"/>
      <c r="GF61" s="385"/>
      <c r="GG61" s="1387"/>
      <c r="GH61" s="1369"/>
      <c r="GI61" s="1369"/>
      <c r="GJ61" s="1369"/>
      <c r="GK61" s="1370"/>
      <c r="GL61" s="1371"/>
      <c r="GM61" s="1371"/>
      <c r="GN61" s="1371"/>
      <c r="GO61" s="1372"/>
      <c r="GP61" s="1373"/>
      <c r="GQ61" s="1373"/>
      <c r="GR61" s="1373"/>
      <c r="GS61" s="1373"/>
      <c r="GT61" s="1374"/>
      <c r="GU61" s="1375"/>
      <c r="GV61" s="1375"/>
      <c r="GW61" s="1375"/>
      <c r="GX61" s="1375"/>
      <c r="GY61" s="1375"/>
      <c r="GZ61" s="1375"/>
      <c r="HA61" s="1375"/>
      <c r="HB61" s="1375"/>
      <c r="HC61" s="1376"/>
      <c r="HD61" s="1374"/>
      <c r="HE61" s="1375"/>
      <c r="HF61" s="1375"/>
      <c r="HG61" s="1375"/>
      <c r="HH61" s="1375"/>
      <c r="HI61" s="1375"/>
      <c r="HJ61" s="1375"/>
      <c r="HK61" s="1375"/>
      <c r="HL61" s="1375"/>
      <c r="HM61" s="1376"/>
      <c r="HN61" s="1374"/>
      <c r="HO61" s="1377"/>
      <c r="HP61" s="1377"/>
      <c r="HQ61" s="1377"/>
      <c r="HR61" s="1377"/>
      <c r="HS61" s="1377"/>
      <c r="HT61" s="1377"/>
      <c r="HU61" s="1377"/>
      <c r="HV61" s="1378"/>
      <c r="HW61" s="1374"/>
      <c r="HX61" s="1379"/>
      <c r="HY61" s="1379"/>
      <c r="HZ61" s="1379"/>
      <c r="IA61" s="1379"/>
      <c r="IB61" s="1379"/>
      <c r="IC61" s="1379"/>
      <c r="ID61" s="1379"/>
      <c r="IE61" s="1380"/>
      <c r="IF61" s="1374"/>
      <c r="IG61" s="1379"/>
      <c r="IH61" s="1379"/>
      <c r="II61" s="1379"/>
      <c r="IJ61" s="1379"/>
      <c r="IK61" s="1379"/>
      <c r="IL61" s="1379"/>
      <c r="IM61" s="1379"/>
      <c r="IN61" s="1380"/>
      <c r="IO61" s="1381"/>
      <c r="IP61" s="1382"/>
      <c r="IQ61" s="1382"/>
      <c r="IR61" s="1382"/>
      <c r="IS61" s="1382"/>
      <c r="IT61" s="1382"/>
      <c r="IU61" s="1382"/>
      <c r="IV61" s="1382"/>
      <c r="IW61" s="1382"/>
      <c r="IX61" s="1382"/>
      <c r="IY61" s="1383"/>
      <c r="IZ61" s="1384"/>
      <c r="JA61" s="1385"/>
      <c r="JB61" s="1385"/>
      <c r="JC61" s="1385"/>
      <c r="JD61" s="1386"/>
      <c r="JE61" s="1385"/>
      <c r="JF61" s="1385"/>
      <c r="JG61" s="1385"/>
      <c r="JH61" s="1386"/>
      <c r="JI61" s="1385"/>
      <c r="JJ61" s="1385"/>
      <c r="JK61" s="1385"/>
      <c r="JL61" s="1386"/>
      <c r="JR61" s="178"/>
      <c r="JS61" s="879"/>
      <c r="JT61" s="880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 s="43"/>
      <c r="OK61" s="44"/>
      <c r="OO61" s="444"/>
      <c r="OP61" s="444"/>
      <c r="OQ61" s="444"/>
      <c r="OR61" s="444"/>
      <c r="OS61" s="444"/>
      <c r="OT61" s="444"/>
      <c r="OU61" s="444"/>
      <c r="OV61" s="444"/>
      <c r="OW61" s="444"/>
      <c r="OX61" s="444"/>
      <c r="OY61" s="444"/>
      <c r="OZ61" s="444"/>
      <c r="PA61" s="444"/>
      <c r="PB61" s="444"/>
      <c r="PC61" s="444"/>
      <c r="PD61" s="444"/>
      <c r="PE61" s="444"/>
      <c r="PF61" s="444"/>
      <c r="PG61" s="444"/>
      <c r="PH61" s="444"/>
      <c r="PI61" s="444"/>
      <c r="PJ61" s="444"/>
      <c r="PK61" s="444"/>
      <c r="PL61" s="444"/>
      <c r="PM61" s="444"/>
      <c r="PN61" s="444"/>
      <c r="PO61" s="444"/>
      <c r="PP61" s="444"/>
      <c r="PQ61" s="444"/>
      <c r="PR61" s="444"/>
      <c r="PS61" s="444"/>
      <c r="PT61" s="444"/>
      <c r="PU61" s="444"/>
      <c r="PV61" s="444"/>
      <c r="PW61" s="444"/>
      <c r="PX61" s="444"/>
      <c r="PY61" s="444"/>
      <c r="PZ61" s="444"/>
      <c r="QA61" s="444"/>
      <c r="QB61" s="444"/>
      <c r="QC61" s="444"/>
      <c r="QD61" s="444"/>
      <c r="QE61" s="444"/>
      <c r="QF61" s="444"/>
      <c r="QG61" s="444"/>
      <c r="QH61" s="444"/>
      <c r="QI61" s="444"/>
      <c r="QJ61" s="444"/>
      <c r="QK61" s="444"/>
      <c r="QL61" s="444"/>
      <c r="QM61" s="444"/>
      <c r="QN61" s="444"/>
      <c r="QO61" s="444"/>
      <c r="QP61" s="444"/>
      <c r="QQ61" s="444"/>
      <c r="QR61" s="444"/>
      <c r="QS61" s="444"/>
      <c r="QT61" s="444"/>
      <c r="QU61" s="444"/>
      <c r="QV61" s="444"/>
      <c r="QW61" s="444"/>
      <c r="QX61" s="444"/>
      <c r="QY61" s="444"/>
      <c r="QZ61" s="444"/>
      <c r="RA61" s="444"/>
      <c r="RB61" s="444"/>
      <c r="RC61" s="444"/>
      <c r="RD61" s="444"/>
      <c r="RE61" s="444"/>
      <c r="RF61" s="444"/>
      <c r="RG61" s="444"/>
      <c r="RH61" s="444"/>
      <c r="RI61" s="444"/>
      <c r="RJ61" s="444"/>
      <c r="RK61" s="444"/>
      <c r="RL61"/>
    </row>
    <row r="62" spans="2:503" ht="3.65" customHeight="1" x14ac:dyDescent="0.65">
      <c r="B62" s="27"/>
      <c r="C62" s="28"/>
      <c r="D62" s="1358"/>
      <c r="E62" s="714"/>
      <c r="F62" s="714"/>
      <c r="G62" s="714"/>
      <c r="H62" s="714"/>
      <c r="I62" s="714"/>
      <c r="J62" s="714"/>
      <c r="K62" s="714"/>
      <c r="L62" s="714"/>
      <c r="M62" s="714"/>
      <c r="N62" s="714"/>
      <c r="O62" s="714"/>
      <c r="P62" s="714"/>
      <c r="Q62" s="714"/>
      <c r="R62" s="714"/>
      <c r="S62" s="714"/>
      <c r="T62" s="714"/>
      <c r="U62" s="714"/>
      <c r="V62" s="714"/>
      <c r="W62" s="714"/>
      <c r="X62" s="714"/>
      <c r="Y62" s="714"/>
      <c r="Z62" s="714"/>
      <c r="AA62" s="714"/>
      <c r="AB62" s="714"/>
      <c r="AC62" s="714"/>
      <c r="AD62" s="714"/>
      <c r="AE62" s="714"/>
      <c r="AF62" s="714"/>
      <c r="AG62" s="714"/>
      <c r="AH62" s="714"/>
      <c r="AI62" s="714"/>
      <c r="AJ62" s="714"/>
      <c r="AK62" s="714"/>
      <c r="AL62" s="714"/>
      <c r="AM62" s="714"/>
      <c r="AN62" s="714"/>
      <c r="AO62" s="714"/>
      <c r="AP62" s="714"/>
      <c r="AQ62" s="714"/>
      <c r="AR62" s="714"/>
      <c r="AS62" s="714"/>
      <c r="AT62" s="714"/>
      <c r="AU62" s="714"/>
      <c r="AV62" s="714"/>
      <c r="AW62" s="714"/>
      <c r="AX62" s="714"/>
      <c r="AY62" s="714"/>
      <c r="AZ62" s="86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 s="902"/>
      <c r="BT62" s="879"/>
      <c r="BU62" s="146"/>
      <c r="BV62" s="158"/>
      <c r="BW62" s="314"/>
      <c r="BX62" s="314"/>
      <c r="BY62" s="314"/>
      <c r="BZ62" s="314"/>
      <c r="CA62" s="314"/>
      <c r="CB62" s="314"/>
      <c r="CC62"/>
      <c r="CD62" s="315"/>
      <c r="CE62" s="963"/>
      <c r="CF62" s="963"/>
      <c r="CG62" s="424"/>
      <c r="CH62" s="425"/>
      <c r="CI62" s="425"/>
      <c r="CJ62" s="425"/>
      <c r="CK62" s="425"/>
      <c r="CL62" s="425"/>
      <c r="CM62" s="425"/>
      <c r="CN62" s="425"/>
      <c r="CO62" s="425"/>
      <c r="CP62" s="425"/>
      <c r="CQ62" s="425"/>
      <c r="CR62" s="425"/>
      <c r="CS62" s="425"/>
      <c r="CT62" s="425"/>
      <c r="CU62" s="425"/>
      <c r="CV62" s="425"/>
      <c r="CW62" s="425"/>
      <c r="CX62" s="425"/>
      <c r="CY62" s="425"/>
      <c r="CZ62" s="425"/>
      <c r="DA62" s="425"/>
      <c r="DB62" s="425"/>
      <c r="DC62" s="425"/>
      <c r="DD62" s="425"/>
      <c r="DE62" s="425"/>
      <c r="DF62" s="425"/>
      <c r="DG62" s="425"/>
      <c r="DH62" s="425"/>
      <c r="DI62" s="425"/>
      <c r="DJ62" s="425"/>
      <c r="DK62" s="425"/>
      <c r="DL62" s="426"/>
      <c r="DM62" s="424"/>
      <c r="DN62" s="425"/>
      <c r="DO62" s="425"/>
      <c r="DP62" s="425"/>
      <c r="DQ62" s="425"/>
      <c r="DR62" s="425"/>
      <c r="DS62" s="425"/>
      <c r="DT62" s="425"/>
      <c r="DU62" s="425"/>
      <c r="DV62" s="425"/>
      <c r="DW62" s="425"/>
      <c r="DX62" s="425"/>
      <c r="DY62" s="425"/>
      <c r="DZ62" s="425"/>
      <c r="EA62" s="425"/>
      <c r="EB62" s="425"/>
      <c r="EC62" s="425"/>
      <c r="ED62" s="425"/>
      <c r="EE62" s="425"/>
      <c r="EF62" s="425"/>
      <c r="EG62" s="425"/>
      <c r="EH62" s="425"/>
      <c r="EI62" s="425"/>
      <c r="EJ62" s="425"/>
      <c r="EK62" s="425"/>
      <c r="EL62" s="425"/>
      <c r="EM62" s="425"/>
      <c r="EN62" s="425"/>
      <c r="EO62" s="425"/>
      <c r="EP62" s="425"/>
      <c r="EQ62" s="425"/>
      <c r="ER62" s="425"/>
      <c r="ES62" s="425"/>
      <c r="ET62" s="425"/>
      <c r="EU62" s="425"/>
      <c r="EV62" s="425"/>
      <c r="EW62" s="425"/>
      <c r="EX62" s="425"/>
      <c r="EY62" s="425"/>
      <c r="EZ62" s="425"/>
      <c r="FA62" s="425"/>
      <c r="FB62" s="425"/>
      <c r="FC62" s="425"/>
      <c r="FD62" s="425"/>
      <c r="FE62" s="425"/>
      <c r="FF62" s="425"/>
      <c r="FG62" s="425"/>
      <c r="FH62" s="425"/>
      <c r="FI62" s="425"/>
      <c r="FJ62" s="425"/>
      <c r="FK62" s="425"/>
      <c r="FL62" s="425"/>
      <c r="FM62" s="425"/>
      <c r="FN62" s="425"/>
      <c r="FO62" s="425"/>
      <c r="FP62" s="426"/>
      <c r="FQ62" s="962"/>
      <c r="FR62" s="963"/>
      <c r="FW62" s="259"/>
      <c r="FX62" s="385"/>
      <c r="FY62" s="385"/>
      <c r="FZ62" s="385"/>
      <c r="GA62" s="385"/>
      <c r="GB62" s="385"/>
      <c r="GC62" s="385"/>
      <c r="GD62" s="385"/>
      <c r="GE62" s="385"/>
      <c r="GF62" s="385"/>
      <c r="GG62" s="1388"/>
      <c r="GH62" s="1389"/>
      <c r="GI62" s="1389"/>
      <c r="GJ62" s="1389"/>
      <c r="GK62" s="1370"/>
      <c r="GL62" s="1390"/>
      <c r="GM62" s="1390"/>
      <c r="GN62" s="1390"/>
      <c r="GO62" s="1372"/>
      <c r="GP62" s="1391"/>
      <c r="GQ62" s="1391"/>
      <c r="GR62" s="1391"/>
      <c r="GS62" s="1391"/>
      <c r="GT62" s="1374"/>
      <c r="GU62" s="1392"/>
      <c r="GV62" s="1392"/>
      <c r="GW62" s="1392"/>
      <c r="GX62" s="1392"/>
      <c r="GY62" s="1392"/>
      <c r="GZ62" s="1392"/>
      <c r="HA62" s="1392"/>
      <c r="HB62" s="1392"/>
      <c r="HC62" s="1393"/>
      <c r="HD62" s="1374"/>
      <c r="HE62" s="1392"/>
      <c r="HF62" s="1392"/>
      <c r="HG62" s="1392"/>
      <c r="HH62" s="1392"/>
      <c r="HI62" s="1392"/>
      <c r="HJ62" s="1392"/>
      <c r="HK62" s="1392"/>
      <c r="HL62" s="1392"/>
      <c r="HM62" s="1393"/>
      <c r="HN62" s="1374"/>
      <c r="HO62" s="1394"/>
      <c r="HP62" s="1394"/>
      <c r="HQ62" s="1394"/>
      <c r="HR62" s="1394"/>
      <c r="HS62" s="1394"/>
      <c r="HT62" s="1394"/>
      <c r="HU62" s="1394"/>
      <c r="HV62" s="1395"/>
      <c r="HW62" s="1374"/>
      <c r="HX62" s="1396"/>
      <c r="HY62" s="1396"/>
      <c r="HZ62" s="1396"/>
      <c r="IA62" s="1396"/>
      <c r="IB62" s="1396"/>
      <c r="IC62" s="1396"/>
      <c r="ID62" s="1396"/>
      <c r="IE62" s="1397"/>
      <c r="IF62" s="1374"/>
      <c r="IG62" s="1396"/>
      <c r="IH62" s="1396"/>
      <c r="II62" s="1396"/>
      <c r="IJ62" s="1396"/>
      <c r="IK62" s="1396"/>
      <c r="IL62" s="1396"/>
      <c r="IM62" s="1396"/>
      <c r="IN62" s="1397"/>
      <c r="IO62" s="1381"/>
      <c r="IP62" s="1398"/>
      <c r="IQ62" s="1398"/>
      <c r="IR62" s="1398"/>
      <c r="IS62" s="1398"/>
      <c r="IT62" s="1398"/>
      <c r="IU62" s="1398"/>
      <c r="IV62" s="1398"/>
      <c r="IW62" s="1398"/>
      <c r="IX62" s="1398"/>
      <c r="IY62" s="1399"/>
      <c r="IZ62" s="1384"/>
      <c r="JA62" s="1400"/>
      <c r="JB62" s="1400"/>
      <c r="JC62" s="1400"/>
      <c r="JD62" s="1401"/>
      <c r="JE62" s="1400"/>
      <c r="JF62" s="1400"/>
      <c r="JG62" s="1400"/>
      <c r="JH62" s="1401"/>
      <c r="JI62" s="1400"/>
      <c r="JJ62" s="1400"/>
      <c r="JK62" s="1400"/>
      <c r="JL62" s="1401"/>
      <c r="JR62" s="178"/>
      <c r="JS62" s="879"/>
      <c r="JT62" s="880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 s="43"/>
      <c r="OK62" s="44"/>
      <c r="OO62" s="444"/>
      <c r="OP62" s="444"/>
      <c r="OQ62" s="444"/>
      <c r="OR62" s="444"/>
      <c r="OS62" s="444"/>
      <c r="OT62" s="444"/>
      <c r="OU62" s="444"/>
      <c r="OV62" s="444"/>
      <c r="OW62" s="444"/>
      <c r="OX62" s="444"/>
      <c r="OY62" s="444"/>
      <c r="OZ62" s="444"/>
      <c r="PA62" s="444"/>
      <c r="PB62" s="444"/>
      <c r="PC62" s="444"/>
      <c r="PD62" s="444"/>
      <c r="PE62" s="444"/>
      <c r="PF62" s="444"/>
      <c r="PG62" s="444"/>
      <c r="PH62" s="444"/>
      <c r="PI62" s="444"/>
      <c r="PJ62" s="444"/>
      <c r="PK62" s="444"/>
      <c r="PL62" s="444"/>
      <c r="PM62" s="444"/>
      <c r="PN62" s="444"/>
      <c r="PO62" s="444"/>
      <c r="PP62" s="444"/>
      <c r="PQ62" s="444"/>
      <c r="PR62" s="444"/>
      <c r="PS62" s="444"/>
      <c r="PT62" s="444"/>
      <c r="PU62" s="444"/>
      <c r="PV62" s="444"/>
      <c r="PW62" s="444"/>
      <c r="PX62" s="444"/>
      <c r="PY62" s="444"/>
      <c r="PZ62" s="444"/>
      <c r="QA62" s="444"/>
      <c r="QB62" s="444"/>
      <c r="QC62" s="444"/>
      <c r="QD62" s="444"/>
      <c r="QE62" s="444"/>
      <c r="QF62" s="444"/>
      <c r="QG62" s="444"/>
      <c r="QH62" s="444"/>
      <c r="QI62" s="444"/>
      <c r="QJ62" s="444"/>
      <c r="QK62" s="444"/>
      <c r="QL62" s="444"/>
      <c r="QM62" s="444"/>
      <c r="QN62" s="444"/>
      <c r="QO62" s="444"/>
      <c r="QP62" s="444"/>
      <c r="QQ62" s="444"/>
      <c r="QR62" s="444"/>
      <c r="QS62" s="444"/>
      <c r="QT62" s="444"/>
      <c r="QU62" s="444"/>
      <c r="QV62" s="444"/>
      <c r="QW62" s="444"/>
      <c r="QX62" s="444"/>
      <c r="QY62" s="444"/>
      <c r="QZ62" s="444"/>
      <c r="RA62" s="444"/>
      <c r="RB62" s="444"/>
      <c r="RC62" s="444"/>
      <c r="RD62" s="444"/>
      <c r="RE62" s="444"/>
      <c r="RF62" s="444"/>
      <c r="RG62" s="444"/>
      <c r="RH62" s="444"/>
      <c r="RI62" s="444"/>
      <c r="RJ62" s="444"/>
      <c r="RK62" s="444"/>
      <c r="RL62"/>
    </row>
    <row r="63" spans="2:503" ht="3.65" customHeight="1" x14ac:dyDescent="0.65">
      <c r="B63" s="27"/>
      <c r="C63" s="28"/>
      <c r="D63" s="1358"/>
      <c r="E63" s="714"/>
      <c r="F63" s="714"/>
      <c r="G63" s="714"/>
      <c r="H63" s="714"/>
      <c r="I63" s="714"/>
      <c r="J63" s="714"/>
      <c r="K63" s="714"/>
      <c r="L63" s="714"/>
      <c r="M63" s="714"/>
      <c r="N63" s="714"/>
      <c r="O63" s="714"/>
      <c r="P63" s="714"/>
      <c r="Q63" s="714"/>
      <c r="R63" s="714"/>
      <c r="S63" s="714"/>
      <c r="T63" s="714"/>
      <c r="U63" s="714"/>
      <c r="V63" s="714"/>
      <c r="W63" s="714"/>
      <c r="X63" s="714"/>
      <c r="Y63" s="714"/>
      <c r="Z63" s="714"/>
      <c r="AA63" s="714"/>
      <c r="AB63" s="714"/>
      <c r="AC63" s="714"/>
      <c r="AD63" s="714"/>
      <c r="AE63" s="714"/>
      <c r="AF63" s="714"/>
      <c r="AG63" s="714"/>
      <c r="AH63" s="714"/>
      <c r="AI63" s="714"/>
      <c r="AJ63" s="714"/>
      <c r="AK63" s="714"/>
      <c r="AL63" s="714"/>
      <c r="AM63" s="714"/>
      <c r="AN63" s="714"/>
      <c r="AO63" s="714"/>
      <c r="AP63" s="714"/>
      <c r="AQ63" s="714"/>
      <c r="AR63" s="714"/>
      <c r="AS63" s="714"/>
      <c r="AT63" s="714"/>
      <c r="AU63" s="714"/>
      <c r="AV63" s="714"/>
      <c r="AW63" s="714"/>
      <c r="AX63" s="714"/>
      <c r="AY63" s="714"/>
      <c r="AZ63" s="86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 s="902"/>
      <c r="BT63" s="879"/>
      <c r="BU63" s="907" t="e" vm="13">
        <v>#VALUE!</v>
      </c>
      <c r="BV63" s="147"/>
      <c r="BW63" s="314"/>
      <c r="BX63" s="314"/>
      <c r="BY63" s="314"/>
      <c r="BZ63" s="314"/>
      <c r="CA63" s="314"/>
      <c r="CB63" s="314"/>
      <c r="CC63" s="317"/>
      <c r="CD63" s="312"/>
      <c r="CE63" s="963"/>
      <c r="CF63" s="963"/>
      <c r="CG63" s="424"/>
      <c r="CH63" s="425"/>
      <c r="CI63" s="425"/>
      <c r="CJ63" s="425"/>
      <c r="CK63" s="425"/>
      <c r="CL63" s="425"/>
      <c r="CM63" s="425"/>
      <c r="CN63" s="425"/>
      <c r="CO63" s="425"/>
      <c r="CP63" s="425"/>
      <c r="CQ63" s="425"/>
      <c r="CR63" s="425"/>
      <c r="CS63" s="425"/>
      <c r="CT63" s="425"/>
      <c r="CU63" s="425"/>
      <c r="CV63" s="425"/>
      <c r="CW63" s="425"/>
      <c r="CX63" s="425"/>
      <c r="CY63" s="425"/>
      <c r="CZ63" s="425"/>
      <c r="DA63" s="425"/>
      <c r="DB63" s="425"/>
      <c r="DC63" s="425"/>
      <c r="DD63" s="425"/>
      <c r="DE63" s="425"/>
      <c r="DF63" s="425"/>
      <c r="DG63" s="425"/>
      <c r="DH63" s="425"/>
      <c r="DI63" s="425"/>
      <c r="DJ63" s="425"/>
      <c r="DK63" s="425"/>
      <c r="DL63" s="426"/>
      <c r="DM63" s="424"/>
      <c r="DN63" s="425"/>
      <c r="DO63" s="425"/>
      <c r="DP63" s="425"/>
      <c r="DQ63" s="425"/>
      <c r="DR63" s="425"/>
      <c r="DS63" s="425"/>
      <c r="DT63" s="425"/>
      <c r="DU63" s="425"/>
      <c r="DV63" s="425"/>
      <c r="DW63" s="425"/>
      <c r="DX63" s="425"/>
      <c r="DY63" s="425"/>
      <c r="DZ63" s="425"/>
      <c r="EA63" s="425"/>
      <c r="EB63" s="425"/>
      <c r="EC63" s="425"/>
      <c r="ED63" s="425"/>
      <c r="EE63" s="425"/>
      <c r="EF63" s="425"/>
      <c r="EG63" s="425"/>
      <c r="EH63" s="425"/>
      <c r="EI63" s="425"/>
      <c r="EJ63" s="425"/>
      <c r="EK63" s="425"/>
      <c r="EL63" s="425"/>
      <c r="EM63" s="425"/>
      <c r="EN63" s="425"/>
      <c r="EO63" s="425"/>
      <c r="EP63" s="425"/>
      <c r="EQ63" s="425"/>
      <c r="ER63" s="425"/>
      <c r="ES63" s="425"/>
      <c r="ET63" s="425"/>
      <c r="EU63" s="425"/>
      <c r="EV63" s="425"/>
      <c r="EW63" s="425"/>
      <c r="EX63" s="425"/>
      <c r="EY63" s="425"/>
      <c r="EZ63" s="425"/>
      <c r="FA63" s="425"/>
      <c r="FB63" s="425"/>
      <c r="FC63" s="425"/>
      <c r="FD63" s="425"/>
      <c r="FE63" s="425"/>
      <c r="FF63" s="425"/>
      <c r="FG63" s="425"/>
      <c r="FH63" s="425"/>
      <c r="FI63" s="425"/>
      <c r="FJ63" s="425"/>
      <c r="FK63" s="425"/>
      <c r="FL63" s="425"/>
      <c r="FM63" s="425"/>
      <c r="FN63" s="425"/>
      <c r="FO63" s="425"/>
      <c r="FP63" s="426"/>
      <c r="FQ63" s="962"/>
      <c r="FR63" s="963"/>
      <c r="FX63" s="385"/>
      <c r="FY63" s="385"/>
      <c r="FZ63" s="385"/>
      <c r="GA63" s="385"/>
      <c r="GB63" s="385"/>
      <c r="GC63" s="385"/>
      <c r="GD63" s="385"/>
      <c r="GE63" s="385"/>
      <c r="GF63" s="385"/>
      <c r="GG63" s="179"/>
      <c r="GH63" s="171"/>
      <c r="GI63" s="171"/>
      <c r="GJ63" s="171"/>
      <c r="GK63"/>
      <c r="GL63" s="282"/>
      <c r="GM63" s="282"/>
      <c r="GN63" s="282"/>
      <c r="GO63" s="179"/>
      <c r="GP63" s="276"/>
      <c r="GQ63" s="276"/>
      <c r="GR63" s="276"/>
      <c r="GS63" s="276"/>
      <c r="GT63" s="276"/>
      <c r="GU63" s="266"/>
      <c r="GV63" s="266"/>
      <c r="GW63" s="266"/>
      <c r="GX63" s="266"/>
      <c r="GY63" s="266"/>
      <c r="GZ63" s="266"/>
      <c r="HA63" s="266"/>
      <c r="HB63" s="266"/>
      <c r="HC63" s="266"/>
      <c r="HD63" s="276"/>
      <c r="HE63" s="266"/>
      <c r="HF63" s="266"/>
      <c r="HG63" s="266"/>
      <c r="HH63" s="266"/>
      <c r="HI63" s="266"/>
      <c r="HJ63" s="266"/>
      <c r="HK63" s="266"/>
      <c r="HL63" s="266"/>
      <c r="HM63" s="266"/>
      <c r="HN63" s="276"/>
      <c r="HO63" s="442"/>
      <c r="HP63" s="442"/>
      <c r="HQ63" s="442"/>
      <c r="HR63" s="442"/>
      <c r="HS63" s="276"/>
      <c r="HT63" s="276"/>
      <c r="HU63" s="276"/>
      <c r="HV63" s="276"/>
      <c r="HW63" s="276"/>
      <c r="HX63" s="176"/>
      <c r="HY63" s="176"/>
      <c r="HZ63" s="176"/>
      <c r="IA63" s="176"/>
      <c r="IB63" s="176"/>
      <c r="IC63" s="176"/>
      <c r="ID63" s="176"/>
      <c r="IE63" s="176"/>
      <c r="IF63" s="276"/>
      <c r="IG63" s="176"/>
      <c r="IH63" s="176"/>
      <c r="II63" s="176"/>
      <c r="IJ63" s="176"/>
      <c r="IK63" s="176"/>
      <c r="IL63" s="176"/>
      <c r="IM63" s="176"/>
      <c r="IN63" s="176"/>
      <c r="IO63" s="385"/>
      <c r="IP63" s="174"/>
      <c r="IQ63" s="174"/>
      <c r="IR63" s="174"/>
      <c r="IS63" s="174"/>
      <c r="IT63" s="174"/>
      <c r="IU63" s="174"/>
      <c r="IV63" s="174"/>
      <c r="IW63" s="174"/>
      <c r="IX63" s="174"/>
      <c r="IY63" s="174"/>
      <c r="IZ63" s="171"/>
      <c r="JA63" s="286"/>
      <c r="JB63" s="286"/>
      <c r="JC63" s="286"/>
      <c r="JD63" s="286"/>
      <c r="JE63" s="286"/>
      <c r="JF63" s="286"/>
      <c r="JG63" s="286"/>
      <c r="JH63" s="286"/>
      <c r="JI63" s="286"/>
      <c r="JJ63" s="286"/>
      <c r="JK63" s="286"/>
      <c r="JL63" s="286"/>
      <c r="JR63" s="896" t="e" vm="13">
        <v>#VALUE!</v>
      </c>
      <c r="JS63" s="879"/>
      <c r="JT63" s="880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 s="43"/>
      <c r="OK63" s="44"/>
      <c r="OO63" s="444"/>
      <c r="OP63" s="444"/>
      <c r="OQ63" s="444"/>
      <c r="OR63" s="444"/>
      <c r="OS63" s="444"/>
      <c r="OT63" s="444"/>
      <c r="OU63" s="444"/>
      <c r="OV63" s="444"/>
      <c r="OW63" s="444"/>
      <c r="OX63" s="444"/>
      <c r="OY63" s="444"/>
      <c r="OZ63" s="444"/>
      <c r="PA63" s="444"/>
      <c r="PB63" s="444"/>
      <c r="PC63" s="444"/>
      <c r="PD63" s="444"/>
      <c r="PE63" s="444"/>
      <c r="PF63" s="444"/>
      <c r="PG63" s="444"/>
      <c r="PH63" s="444"/>
      <c r="PI63" s="444"/>
      <c r="PJ63" s="444"/>
      <c r="PK63" s="444"/>
      <c r="PL63" s="444"/>
      <c r="PM63" s="444"/>
      <c r="PN63" s="444"/>
      <c r="PO63" s="444"/>
      <c r="PP63" s="444"/>
      <c r="PQ63" s="444"/>
      <c r="PR63" s="444"/>
      <c r="PS63" s="444"/>
      <c r="PT63" s="444"/>
      <c r="PU63" s="444"/>
      <c r="PV63" s="444"/>
      <c r="PW63" s="444"/>
      <c r="PX63" s="444"/>
      <c r="PY63" s="444"/>
      <c r="PZ63" s="444"/>
      <c r="QA63" s="444"/>
      <c r="QB63" s="444"/>
      <c r="QC63" s="444"/>
      <c r="QD63" s="444"/>
      <c r="QE63" s="444"/>
      <c r="QF63" s="444"/>
      <c r="QG63" s="444"/>
      <c r="QH63" s="444"/>
      <c r="QI63" s="444"/>
      <c r="QJ63" s="444"/>
      <c r="QK63" s="444"/>
      <c r="QL63" s="444"/>
      <c r="QM63" s="444"/>
      <c r="QN63" s="444"/>
      <c r="QO63" s="444"/>
      <c r="QP63" s="444"/>
      <c r="QQ63" s="444"/>
      <c r="QR63" s="444"/>
      <c r="QS63" s="444"/>
      <c r="QT63" s="444"/>
      <c r="QU63" s="444"/>
      <c r="QV63" s="444"/>
      <c r="QW63" s="444"/>
      <c r="QX63" s="444"/>
      <c r="QY63" s="444"/>
      <c r="QZ63" s="444"/>
      <c r="RA63" s="444"/>
      <c r="RB63" s="444"/>
      <c r="RC63" s="444"/>
      <c r="RD63" s="444"/>
      <c r="RE63" s="444"/>
      <c r="RF63" s="444"/>
      <c r="RG63" s="444"/>
      <c r="RH63" s="444"/>
      <c r="RI63" s="444"/>
      <c r="RJ63" s="444"/>
      <c r="RK63" s="444"/>
      <c r="RL63"/>
    </row>
    <row r="64" spans="2:503" ht="3.65" customHeight="1" x14ac:dyDescent="0.65">
      <c r="B64" s="27"/>
      <c r="C64" s="28"/>
      <c r="D64" s="1358"/>
      <c r="E64" s="714"/>
      <c r="F64" s="714"/>
      <c r="G64" s="714"/>
      <c r="H64" s="714"/>
      <c r="I64" s="714"/>
      <c r="J64" s="714"/>
      <c r="K64" s="714"/>
      <c r="L64" s="714"/>
      <c r="M64" s="714"/>
      <c r="N64" s="714"/>
      <c r="O64" s="714"/>
      <c r="P64" s="714"/>
      <c r="Q64" s="714"/>
      <c r="R64" s="714"/>
      <c r="S64" s="714"/>
      <c r="T64" s="714"/>
      <c r="U64" s="714"/>
      <c r="V64" s="714"/>
      <c r="W64" s="714"/>
      <c r="X64" s="714"/>
      <c r="Y64" s="714"/>
      <c r="Z64" s="714"/>
      <c r="AA64" s="714"/>
      <c r="AB64" s="714"/>
      <c r="AC64" s="714"/>
      <c r="AD64" s="714"/>
      <c r="AE64" s="714"/>
      <c r="AF64" s="714"/>
      <c r="AG64" s="714"/>
      <c r="AH64" s="714"/>
      <c r="AI64" s="714"/>
      <c r="AJ64" s="714"/>
      <c r="AK64" s="714"/>
      <c r="AL64" s="714"/>
      <c r="AM64" s="714"/>
      <c r="AN64" s="714"/>
      <c r="AO64" s="714"/>
      <c r="AP64" s="714"/>
      <c r="AQ64" s="714"/>
      <c r="AR64" s="714"/>
      <c r="AS64" s="714"/>
      <c r="AT64" s="714"/>
      <c r="AU64" s="714"/>
      <c r="AV64" s="714"/>
      <c r="AW64" s="714"/>
      <c r="AX64" s="714"/>
      <c r="AY64" s="714"/>
      <c r="AZ64" s="86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 s="902"/>
      <c r="BT64" s="879"/>
      <c r="BU64" s="907"/>
      <c r="BV64" s="147"/>
      <c r="BW64" s="314"/>
      <c r="BX64" s="314"/>
      <c r="BY64" s="314"/>
      <c r="BZ64" s="314"/>
      <c r="CA64" s="314"/>
      <c r="CB64" s="314"/>
      <c r="CC64" s="317"/>
      <c r="CD64" s="318"/>
      <c r="CE64" s="963"/>
      <c r="CF64" s="963"/>
      <c r="CG64" s="424"/>
      <c r="CH64" s="425"/>
      <c r="CI64" s="425"/>
      <c r="CJ64" s="425"/>
      <c r="CK64" s="469"/>
      <c r="CL64" s="1038" t="e" vm="28">
        <v>#VALUE!</v>
      </c>
      <c r="CM64" s="1038"/>
      <c r="CN64" s="1040" t="s">
        <v>503</v>
      </c>
      <c r="CO64" s="1040"/>
      <c r="CP64" s="1040"/>
      <c r="CQ64" s="1040"/>
      <c r="CR64" s="491"/>
      <c r="CS64" s="492"/>
      <c r="CT64" s="492"/>
      <c r="CU64" s="493"/>
      <c r="CV64" s="493"/>
      <c r="CW64" s="493"/>
      <c r="CX64" s="493"/>
      <c r="CY64" s="493"/>
      <c r="CZ64" s="493"/>
      <c r="DA64" s="1041" t="s">
        <v>496</v>
      </c>
      <c r="DB64" s="1041"/>
      <c r="DC64" s="1041"/>
      <c r="DD64" s="1041"/>
      <c r="DE64" s="1041"/>
      <c r="DF64" s="1038" t="e" vm="28">
        <v>#VALUE!</v>
      </c>
      <c r="DG64" s="1038"/>
      <c r="DH64" s="474"/>
      <c r="DI64" s="425"/>
      <c r="DJ64" s="425"/>
      <c r="DK64" s="425"/>
      <c r="DL64" s="426"/>
      <c r="DM64" s="424"/>
      <c r="DN64" s="425"/>
      <c r="DO64" s="425"/>
      <c r="DP64" s="425"/>
      <c r="DQ64" s="506"/>
      <c r="DR64" s="1061" t="e" vm="28">
        <v>#VALUE!</v>
      </c>
      <c r="DS64" s="1061"/>
      <c r="DT64" s="1059" t="s">
        <v>504</v>
      </c>
      <c r="DU64" s="1059"/>
      <c r="DV64" s="1059"/>
      <c r="DW64" s="1059"/>
      <c r="DX64" s="470"/>
      <c r="DY64" s="507"/>
      <c r="DZ64" s="507"/>
      <c r="EA64" s="507"/>
      <c r="EB64" s="507"/>
      <c r="EC64" s="507"/>
      <c r="ED64" s="507"/>
      <c r="EE64" s="507"/>
      <c r="EF64" s="507"/>
      <c r="EG64" s="507"/>
      <c r="EH64" s="507"/>
      <c r="EI64" s="507"/>
      <c r="EJ64" s="507"/>
      <c r="EK64" s="507"/>
      <c r="EL64" s="507"/>
      <c r="EM64" s="507"/>
      <c r="EN64" s="507"/>
      <c r="EO64" s="1065" t="s">
        <v>498</v>
      </c>
      <c r="EP64" s="1065"/>
      <c r="EQ64" s="1065"/>
      <c r="ER64" s="1065"/>
      <c r="ES64" s="1065"/>
      <c r="ET64" s="1065"/>
      <c r="EU64" s="1065"/>
      <c r="EV64" s="1065"/>
      <c r="EW64" s="1065"/>
      <c r="EX64" s="1065"/>
      <c r="EY64" s="1065"/>
      <c r="EZ64" s="1062" t="s">
        <v>245</v>
      </c>
      <c r="FA64" s="1062"/>
      <c r="FB64" s="1062"/>
      <c r="FC64" s="1062"/>
      <c r="FD64" s="1062"/>
      <c r="FE64" s="1061" t="s">
        <v>98</v>
      </c>
      <c r="FF64" s="1061"/>
      <c r="FG64" s="1061"/>
      <c r="FH64" s="1061"/>
      <c r="FI64" s="1061"/>
      <c r="FJ64" s="1061" t="e" vm="28">
        <v>#VALUE!</v>
      </c>
      <c r="FK64" s="1061"/>
      <c r="FL64" s="508"/>
      <c r="FM64" s="425"/>
      <c r="FN64" s="425"/>
      <c r="FO64" s="425"/>
      <c r="FP64" s="426"/>
      <c r="FQ64" s="962"/>
      <c r="FR64" s="963"/>
      <c r="FX64" s="385"/>
      <c r="FY64" s="385"/>
      <c r="FZ64" s="385"/>
      <c r="GA64" s="385"/>
      <c r="GB64" s="385"/>
      <c r="GC64" s="385"/>
      <c r="GD64" s="385"/>
      <c r="GE64" s="385"/>
      <c r="GF64" s="385"/>
      <c r="GG64" s="1368" t="s">
        <v>487</v>
      </c>
      <c r="GH64" s="1369"/>
      <c r="GI64" s="1369"/>
      <c r="GJ64" s="1369"/>
      <c r="GK64" s="1370"/>
      <c r="GL64" s="1371">
        <v>2</v>
      </c>
      <c r="GM64" s="1371"/>
      <c r="GN64" s="1371"/>
      <c r="GO64" s="1372"/>
      <c r="GP64" s="1373" t="s">
        <v>180</v>
      </c>
      <c r="GQ64" s="1373"/>
      <c r="GR64" s="1373"/>
      <c r="GS64" s="1373"/>
      <c r="GT64" s="1374"/>
      <c r="GU64" s="1375" t="s">
        <v>186</v>
      </c>
      <c r="GV64" s="1375"/>
      <c r="GW64" s="1375"/>
      <c r="GX64" s="1375"/>
      <c r="GY64" s="1375"/>
      <c r="GZ64" s="1375"/>
      <c r="HA64" s="1375"/>
      <c r="HB64" s="1375"/>
      <c r="HC64" s="1376"/>
      <c r="HD64" s="1374"/>
      <c r="HE64" s="1375" t="s">
        <v>245</v>
      </c>
      <c r="HF64" s="1375"/>
      <c r="HG64" s="1375"/>
      <c r="HH64" s="1375"/>
      <c r="HI64" s="1375"/>
      <c r="HJ64" s="1375"/>
      <c r="HK64" s="1375"/>
      <c r="HL64" s="1375"/>
      <c r="HM64" s="1376"/>
      <c r="HN64" s="1374"/>
      <c r="HO64" s="1377" t="s">
        <v>58</v>
      </c>
      <c r="HP64" s="1377"/>
      <c r="HQ64" s="1377"/>
      <c r="HR64" s="1377"/>
      <c r="HS64" s="1377"/>
      <c r="HT64" s="1377"/>
      <c r="HU64" s="1377"/>
      <c r="HV64" s="1378"/>
      <c r="HW64" s="1374"/>
      <c r="HX64" s="1379" t="s">
        <v>183</v>
      </c>
      <c r="HY64" s="1379"/>
      <c r="HZ64" s="1379"/>
      <c r="IA64" s="1379"/>
      <c r="IB64" s="1379"/>
      <c r="IC64" s="1379"/>
      <c r="ID64" s="1379"/>
      <c r="IE64" s="1380"/>
      <c r="IF64" s="1374"/>
      <c r="IG64" s="1379" t="s">
        <v>184</v>
      </c>
      <c r="IH64" s="1379"/>
      <c r="II64" s="1379"/>
      <c r="IJ64" s="1379"/>
      <c r="IK64" s="1379"/>
      <c r="IL64" s="1379"/>
      <c r="IM64" s="1379"/>
      <c r="IN64" s="1380"/>
      <c r="IO64" s="1381"/>
      <c r="IP64" s="1382">
        <v>1026651</v>
      </c>
      <c r="IQ64" s="1382"/>
      <c r="IR64" s="1382"/>
      <c r="IS64" s="1382"/>
      <c r="IT64" s="1382"/>
      <c r="IU64" s="1382"/>
      <c r="IV64" s="1382"/>
      <c r="IW64" s="1382"/>
      <c r="IX64" s="1382"/>
      <c r="IY64" s="1383"/>
      <c r="IZ64" s="1384"/>
      <c r="JA64" s="1385" t="b">
        <v>0</v>
      </c>
      <c r="JB64" s="1385"/>
      <c r="JC64" s="1385"/>
      <c r="JD64" s="1386"/>
      <c r="JE64" s="1385" t="b">
        <v>0</v>
      </c>
      <c r="JF64" s="1385"/>
      <c r="JG64" s="1385"/>
      <c r="JH64" s="1386"/>
      <c r="JI64" s="1385" t="b">
        <v>0</v>
      </c>
      <c r="JJ64" s="1385"/>
      <c r="JK64" s="1385"/>
      <c r="JL64" s="1386"/>
      <c r="JR64" s="896"/>
      <c r="JS64" s="879"/>
      <c r="JT64" s="880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 s="43"/>
      <c r="OK64" s="44"/>
      <c r="OO64" s="444"/>
      <c r="OP64" s="444"/>
      <c r="OQ64" s="444"/>
      <c r="OR64" s="444"/>
      <c r="OS64" s="444"/>
      <c r="OT64" s="444"/>
      <c r="OU64" s="444"/>
      <c r="OV64" s="444"/>
      <c r="OW64" s="444"/>
      <c r="OX64" s="444"/>
      <c r="OY64" s="444"/>
      <c r="OZ64" s="444"/>
      <c r="PA64" s="444"/>
      <c r="PB64" s="444"/>
      <c r="PC64" s="444"/>
      <c r="PD64" s="444"/>
      <c r="PE64" s="444"/>
      <c r="PF64" s="444"/>
      <c r="PG64" s="444"/>
      <c r="PH64" s="444"/>
      <c r="PI64" s="444"/>
      <c r="PJ64" s="444"/>
      <c r="PK64" s="444"/>
      <c r="PL64" s="444"/>
      <c r="PM64" s="444"/>
      <c r="PN64" s="444"/>
      <c r="PO64" s="444"/>
      <c r="PP64" s="444"/>
      <c r="PQ64" s="444"/>
      <c r="PR64" s="444"/>
      <c r="PS64" s="444"/>
      <c r="PT64" s="444"/>
      <c r="PU64" s="444"/>
      <c r="PV64" s="444"/>
      <c r="PW64" s="444"/>
      <c r="PX64" s="444"/>
      <c r="PY64" s="444"/>
      <c r="PZ64" s="444"/>
      <c r="QA64" s="444"/>
      <c r="QB64" s="444"/>
      <c r="QC64" s="444"/>
      <c r="QD64" s="444"/>
      <c r="QE64" s="444"/>
      <c r="QF64" s="444"/>
      <c r="QG64" s="444"/>
      <c r="QH64" s="444"/>
      <c r="QI64" s="444"/>
      <c r="QJ64" s="444"/>
      <c r="QK64" s="444"/>
      <c r="QL64" s="444"/>
      <c r="QM64" s="444"/>
      <c r="QN64" s="444"/>
      <c r="QO64" s="444"/>
      <c r="QP64" s="444"/>
      <c r="QQ64" s="444"/>
      <c r="QR64" s="444"/>
      <c r="QS64" s="444"/>
      <c r="QT64" s="444"/>
      <c r="QU64" s="444"/>
      <c r="QV64" s="444"/>
      <c r="QW64" s="444"/>
      <c r="QX64" s="444"/>
      <c r="QY64" s="444"/>
      <c r="QZ64" s="444"/>
      <c r="RA64" s="444"/>
      <c r="RB64" s="444"/>
      <c r="RC64" s="444"/>
      <c r="RD64" s="444"/>
      <c r="RE64" s="444"/>
      <c r="RF64" s="444"/>
      <c r="RG64" s="444"/>
      <c r="RH64" s="444"/>
      <c r="RI64" s="444"/>
      <c r="RJ64" s="444"/>
      <c r="RK64" s="444"/>
      <c r="RL64"/>
    </row>
    <row r="65" spans="2:480" ht="3.65" customHeight="1" x14ac:dyDescent="0.65">
      <c r="B65" s="27"/>
      <c r="C65" s="28"/>
      <c r="D65" s="1358"/>
      <c r="E65" s="714"/>
      <c r="F65" s="714"/>
      <c r="G65" s="714"/>
      <c r="H65" s="714"/>
      <c r="I65" s="714"/>
      <c r="J65" s="714"/>
      <c r="K65" s="714"/>
      <c r="L65" s="714"/>
      <c r="M65" s="714"/>
      <c r="N65" s="714"/>
      <c r="O65" s="714"/>
      <c r="P65" s="714"/>
      <c r="Q65" s="714"/>
      <c r="R65" s="714"/>
      <c r="S65" s="714"/>
      <c r="T65" s="714"/>
      <c r="U65" s="714"/>
      <c r="V65" s="714"/>
      <c r="W65" s="714"/>
      <c r="X65" s="714"/>
      <c r="Y65" s="714"/>
      <c r="Z65" s="714"/>
      <c r="AA65" s="714"/>
      <c r="AB65" s="714"/>
      <c r="AC65" s="714"/>
      <c r="AD65" s="714"/>
      <c r="AE65" s="714"/>
      <c r="AF65" s="714"/>
      <c r="AG65" s="714"/>
      <c r="AH65" s="714"/>
      <c r="AI65" s="714"/>
      <c r="AJ65" s="714"/>
      <c r="AK65" s="714"/>
      <c r="AL65" s="714"/>
      <c r="AM65" s="714"/>
      <c r="AN65" s="714"/>
      <c r="AO65" s="714"/>
      <c r="AP65" s="714"/>
      <c r="AQ65" s="714"/>
      <c r="AR65" s="714"/>
      <c r="AS65" s="714"/>
      <c r="AT65" s="714"/>
      <c r="AU65" s="714"/>
      <c r="AV65" s="714"/>
      <c r="AW65" s="714"/>
      <c r="AX65" s="714"/>
      <c r="AY65" s="714"/>
      <c r="AZ65" s="86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 s="902"/>
      <c r="BT65" s="879"/>
      <c r="BU65" s="146"/>
      <c r="BV65" s="147"/>
      <c r="BW65" s="314"/>
      <c r="BX65" s="314"/>
      <c r="BY65" s="314"/>
      <c r="BZ65" s="314"/>
      <c r="CA65" s="314"/>
      <c r="CB65" s="314"/>
      <c r="CC65"/>
      <c r="CD65" s="316"/>
      <c r="CE65" s="963"/>
      <c r="CF65" s="963"/>
      <c r="CG65" s="424"/>
      <c r="CH65" s="425"/>
      <c r="CI65" s="425"/>
      <c r="CJ65" s="425"/>
      <c r="CK65" s="475"/>
      <c r="CL65" s="1039"/>
      <c r="CM65" s="1039"/>
      <c r="CN65" s="1032"/>
      <c r="CO65" s="1032"/>
      <c r="CP65" s="1032"/>
      <c r="CQ65" s="1032"/>
      <c r="CR65" s="478"/>
      <c r="CS65" s="494"/>
      <c r="CT65" s="494"/>
      <c r="CU65" s="495"/>
      <c r="CV65" s="495"/>
      <c r="CW65" s="495"/>
      <c r="CX65" s="495"/>
      <c r="CY65" s="495"/>
      <c r="CZ65" s="495"/>
      <c r="DA65" s="1031"/>
      <c r="DB65" s="1031"/>
      <c r="DC65" s="1031"/>
      <c r="DD65" s="1031"/>
      <c r="DE65" s="1031"/>
      <c r="DF65" s="1039"/>
      <c r="DG65" s="1039"/>
      <c r="DH65" s="482"/>
      <c r="DI65" s="425"/>
      <c r="DJ65" s="425"/>
      <c r="DK65" s="425"/>
      <c r="DL65" s="426"/>
      <c r="DM65" s="424"/>
      <c r="DN65" s="425"/>
      <c r="DO65" s="425"/>
      <c r="DP65" s="425"/>
      <c r="DQ65" s="509"/>
      <c r="DR65" s="1031"/>
      <c r="DS65" s="1031"/>
      <c r="DT65" s="1032"/>
      <c r="DU65" s="1032"/>
      <c r="DV65" s="1032"/>
      <c r="DW65" s="1032"/>
      <c r="DX65" s="478"/>
      <c r="DY65" s="478"/>
      <c r="DZ65" s="481"/>
      <c r="EA65" s="481"/>
      <c r="EB65" s="481"/>
      <c r="EC65" s="481"/>
      <c r="ED65" s="481"/>
      <c r="EE65" s="481"/>
      <c r="EF65" s="481"/>
      <c r="EG65" s="481"/>
      <c r="EH65" s="481"/>
      <c r="EI65" s="481"/>
      <c r="EJ65" s="481"/>
      <c r="EK65" s="481"/>
      <c r="EL65" s="481"/>
      <c r="EM65" s="481"/>
      <c r="EN65" s="481"/>
      <c r="EO65" s="1043"/>
      <c r="EP65" s="1043"/>
      <c r="EQ65" s="1043"/>
      <c r="ER65" s="1043"/>
      <c r="ES65" s="1043"/>
      <c r="ET65" s="1043"/>
      <c r="EU65" s="1043"/>
      <c r="EV65" s="1043"/>
      <c r="EW65" s="1043"/>
      <c r="EX65" s="1043"/>
      <c r="EY65" s="1043"/>
      <c r="EZ65" s="1063"/>
      <c r="FA65" s="1063"/>
      <c r="FB65" s="1063"/>
      <c r="FC65" s="1063"/>
      <c r="FD65" s="1063"/>
      <c r="FE65" s="1031"/>
      <c r="FF65" s="1031"/>
      <c r="FG65" s="1031"/>
      <c r="FH65" s="1031"/>
      <c r="FI65" s="1031"/>
      <c r="FJ65" s="1031"/>
      <c r="FK65" s="1031"/>
      <c r="FL65" s="510"/>
      <c r="FM65" s="425"/>
      <c r="FN65" s="425"/>
      <c r="FO65" s="425"/>
      <c r="FP65" s="426"/>
      <c r="FQ65" s="962"/>
      <c r="FR65" s="963"/>
      <c r="FX65" s="385"/>
      <c r="FY65" s="385"/>
      <c r="FZ65" s="385"/>
      <c r="GA65" s="385"/>
      <c r="GB65" s="385"/>
      <c r="GC65" s="385"/>
      <c r="GD65" s="385"/>
      <c r="GE65" s="385"/>
      <c r="GF65" s="385"/>
      <c r="GG65" s="1387"/>
      <c r="GH65" s="1369"/>
      <c r="GI65" s="1369"/>
      <c r="GJ65" s="1369"/>
      <c r="GK65" s="1370"/>
      <c r="GL65" s="1371"/>
      <c r="GM65" s="1371"/>
      <c r="GN65" s="1371"/>
      <c r="GO65" s="1372"/>
      <c r="GP65" s="1373"/>
      <c r="GQ65" s="1373"/>
      <c r="GR65" s="1373"/>
      <c r="GS65" s="1373"/>
      <c r="GT65" s="1374"/>
      <c r="GU65" s="1375"/>
      <c r="GV65" s="1375"/>
      <c r="GW65" s="1375"/>
      <c r="GX65" s="1375"/>
      <c r="GY65" s="1375"/>
      <c r="GZ65" s="1375"/>
      <c r="HA65" s="1375"/>
      <c r="HB65" s="1375"/>
      <c r="HC65" s="1376"/>
      <c r="HD65" s="1374"/>
      <c r="HE65" s="1375"/>
      <c r="HF65" s="1375"/>
      <c r="HG65" s="1375"/>
      <c r="HH65" s="1375"/>
      <c r="HI65" s="1375"/>
      <c r="HJ65" s="1375"/>
      <c r="HK65" s="1375"/>
      <c r="HL65" s="1375"/>
      <c r="HM65" s="1376"/>
      <c r="HN65" s="1374"/>
      <c r="HO65" s="1377"/>
      <c r="HP65" s="1377"/>
      <c r="HQ65" s="1377"/>
      <c r="HR65" s="1377"/>
      <c r="HS65" s="1377"/>
      <c r="HT65" s="1377"/>
      <c r="HU65" s="1377"/>
      <c r="HV65" s="1378"/>
      <c r="HW65" s="1374"/>
      <c r="HX65" s="1379"/>
      <c r="HY65" s="1379"/>
      <c r="HZ65" s="1379"/>
      <c r="IA65" s="1379"/>
      <c r="IB65" s="1379"/>
      <c r="IC65" s="1379"/>
      <c r="ID65" s="1379"/>
      <c r="IE65" s="1380"/>
      <c r="IF65" s="1374"/>
      <c r="IG65" s="1379"/>
      <c r="IH65" s="1379"/>
      <c r="II65" s="1379"/>
      <c r="IJ65" s="1379"/>
      <c r="IK65" s="1379"/>
      <c r="IL65" s="1379"/>
      <c r="IM65" s="1379"/>
      <c r="IN65" s="1380"/>
      <c r="IO65" s="1381"/>
      <c r="IP65" s="1382"/>
      <c r="IQ65" s="1382"/>
      <c r="IR65" s="1382"/>
      <c r="IS65" s="1382"/>
      <c r="IT65" s="1382"/>
      <c r="IU65" s="1382"/>
      <c r="IV65" s="1382"/>
      <c r="IW65" s="1382"/>
      <c r="IX65" s="1382"/>
      <c r="IY65" s="1383"/>
      <c r="IZ65" s="1384"/>
      <c r="JA65" s="1385"/>
      <c r="JB65" s="1385"/>
      <c r="JC65" s="1385"/>
      <c r="JD65" s="1386"/>
      <c r="JE65" s="1385"/>
      <c r="JF65" s="1385"/>
      <c r="JG65" s="1385"/>
      <c r="JH65" s="1386"/>
      <c r="JI65" s="1385"/>
      <c r="JJ65" s="1385"/>
      <c r="JK65" s="1385"/>
      <c r="JL65" s="1386"/>
      <c r="JR65" s="178"/>
      <c r="JS65" s="879"/>
      <c r="JT65" s="880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 s="43"/>
      <c r="OK65" s="44"/>
      <c r="OO65" s="444"/>
      <c r="OP65" s="444"/>
      <c r="OQ65" s="444"/>
      <c r="OR65" s="444"/>
      <c r="OS65" s="444"/>
      <c r="OT65" s="444"/>
      <c r="OU65" s="444"/>
      <c r="OV65" s="444"/>
      <c r="OW65" s="444"/>
      <c r="OX65" s="444"/>
      <c r="OY65" s="444"/>
      <c r="OZ65" s="444"/>
      <c r="PA65" s="444"/>
      <c r="PB65" s="444"/>
      <c r="PC65" s="444"/>
      <c r="PD65" s="444"/>
      <c r="PE65" s="444"/>
      <c r="PF65" s="444"/>
      <c r="PG65" s="444"/>
      <c r="PH65" s="444"/>
      <c r="PI65" s="444"/>
      <c r="PJ65" s="444"/>
      <c r="PK65" s="444"/>
      <c r="PL65" s="444"/>
      <c r="PM65" s="444"/>
      <c r="PN65" s="444"/>
      <c r="PO65" s="444"/>
      <c r="PP65" s="444"/>
      <c r="PQ65" s="444"/>
      <c r="PR65" s="444"/>
      <c r="PS65" s="444"/>
      <c r="PT65" s="444"/>
      <c r="PU65" s="444"/>
      <c r="PV65" s="444"/>
      <c r="PW65" s="444"/>
      <c r="PX65" s="444"/>
      <c r="PY65" s="444"/>
      <c r="PZ65" s="444"/>
      <c r="QA65" s="444"/>
      <c r="QB65" s="444"/>
      <c r="QC65" s="444"/>
      <c r="QD65" s="444"/>
      <c r="QE65" s="444"/>
      <c r="QF65" s="444"/>
      <c r="QG65" s="444"/>
      <c r="QH65" s="444"/>
      <c r="QI65" s="444"/>
      <c r="QJ65" s="444"/>
      <c r="QK65" s="444"/>
      <c r="QL65" s="444"/>
      <c r="QM65" s="444"/>
      <c r="QN65" s="444"/>
      <c r="QO65" s="444"/>
      <c r="QP65" s="444"/>
      <c r="QQ65" s="444"/>
      <c r="QR65" s="444"/>
      <c r="QS65" s="444"/>
      <c r="QT65" s="444"/>
      <c r="QU65" s="444"/>
      <c r="QV65" s="444"/>
      <c r="QW65" s="444"/>
      <c r="QX65" s="444"/>
      <c r="QY65" s="444"/>
      <c r="QZ65" s="444"/>
      <c r="RA65" s="444"/>
      <c r="RB65" s="444"/>
      <c r="RC65" s="444"/>
      <c r="RD65" s="444"/>
      <c r="RE65" s="444"/>
      <c r="RF65" s="444"/>
      <c r="RG65" s="444"/>
      <c r="RH65" s="444"/>
      <c r="RI65" s="444"/>
      <c r="RJ65" s="444"/>
      <c r="RK65" s="444"/>
      <c r="RL65"/>
    </row>
    <row r="66" spans="2:480" ht="3.65" customHeight="1" x14ac:dyDescent="0.65">
      <c r="B66" s="27"/>
      <c r="C66" s="28"/>
      <c r="D66" s="1358"/>
      <c r="E66" s="714"/>
      <c r="F66" s="714"/>
      <c r="G66" s="714"/>
      <c r="H66" s="714"/>
      <c r="I66" s="714"/>
      <c r="J66" s="714"/>
      <c r="K66" s="714"/>
      <c r="L66" s="714"/>
      <c r="M66" s="714"/>
      <c r="N66" s="714"/>
      <c r="O66" s="714"/>
      <c r="P66" s="714"/>
      <c r="Q66" s="714"/>
      <c r="R66" s="714"/>
      <c r="S66" s="714"/>
      <c r="T66" s="714"/>
      <c r="U66" s="714"/>
      <c r="V66" s="714"/>
      <c r="W66" s="714"/>
      <c r="X66" s="714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AI66" s="714"/>
      <c r="AJ66" s="714"/>
      <c r="AK66" s="714"/>
      <c r="AL66" s="714"/>
      <c r="AM66" s="714"/>
      <c r="AN66" s="714"/>
      <c r="AO66" s="714"/>
      <c r="AP66" s="714"/>
      <c r="AQ66" s="714"/>
      <c r="AR66" s="714"/>
      <c r="AS66" s="714"/>
      <c r="AT66" s="714"/>
      <c r="AU66" s="714"/>
      <c r="AV66" s="714"/>
      <c r="AW66" s="714"/>
      <c r="AX66" s="714"/>
      <c r="AY66" s="714"/>
      <c r="AZ66" s="8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 s="902"/>
      <c r="BT66" s="879"/>
      <c r="BU66" s="146"/>
      <c r="BV66" s="147"/>
      <c r="BW66" s="928">
        <v>1000</v>
      </c>
      <c r="BX66" s="928"/>
      <c r="BY66" s="928"/>
      <c r="BZ66" s="928"/>
      <c r="CA66" s="928"/>
      <c r="CB66" s="928"/>
      <c r="CC66" s="317"/>
      <c r="CD66" s="318"/>
      <c r="CE66" s="963"/>
      <c r="CF66" s="963"/>
      <c r="CG66" s="424"/>
      <c r="CH66" s="425"/>
      <c r="CI66" s="425"/>
      <c r="CJ66" s="425"/>
      <c r="CK66" s="475"/>
      <c r="CL66" s="1039"/>
      <c r="CM66" s="1039"/>
      <c r="CN66" s="1032"/>
      <c r="CO66" s="1032"/>
      <c r="CP66" s="1032"/>
      <c r="CQ66" s="1032"/>
      <c r="CR66" s="478"/>
      <c r="CS66" s="494"/>
      <c r="CT66" s="494"/>
      <c r="CU66" s="495"/>
      <c r="CV66" s="495"/>
      <c r="CW66" s="495"/>
      <c r="CX66" s="495"/>
      <c r="CY66" s="495"/>
      <c r="CZ66" s="495"/>
      <c r="DA66" s="1031"/>
      <c r="DB66" s="1031"/>
      <c r="DC66" s="1031"/>
      <c r="DD66" s="1031"/>
      <c r="DE66" s="1031"/>
      <c r="DF66" s="1039"/>
      <c r="DG66" s="1039"/>
      <c r="DH66" s="482"/>
      <c r="DI66" s="425"/>
      <c r="DJ66" s="425"/>
      <c r="DK66" s="425"/>
      <c r="DL66" s="426"/>
      <c r="DM66" s="424"/>
      <c r="DN66" s="425"/>
      <c r="DO66" s="425"/>
      <c r="DP66" s="425"/>
      <c r="DQ66" s="509"/>
      <c r="DR66" s="1031"/>
      <c r="DS66" s="1031"/>
      <c r="DT66" s="1032"/>
      <c r="DU66" s="1032"/>
      <c r="DV66" s="1032"/>
      <c r="DW66" s="1032"/>
      <c r="DX66" s="478"/>
      <c r="DY66" s="478"/>
      <c r="DZ66" s="480"/>
      <c r="EA66" s="480"/>
      <c r="EB66" s="480"/>
      <c r="EC66" s="480"/>
      <c r="ED66" s="480"/>
      <c r="EE66" s="480"/>
      <c r="EF66" s="480"/>
      <c r="EG66" s="480"/>
      <c r="EH66" s="480"/>
      <c r="EI66" s="480"/>
      <c r="EJ66" s="480"/>
      <c r="EK66" s="480"/>
      <c r="EL66" s="480"/>
      <c r="EM66" s="480"/>
      <c r="EN66" s="480"/>
      <c r="EO66" s="1043"/>
      <c r="EP66" s="1043"/>
      <c r="EQ66" s="1043"/>
      <c r="ER66" s="1043"/>
      <c r="ES66" s="1043"/>
      <c r="ET66" s="1043"/>
      <c r="EU66" s="1043"/>
      <c r="EV66" s="1043"/>
      <c r="EW66" s="1043"/>
      <c r="EX66" s="1043"/>
      <c r="EY66" s="1043"/>
      <c r="EZ66" s="1063"/>
      <c r="FA66" s="1063"/>
      <c r="FB66" s="1063"/>
      <c r="FC66" s="1063"/>
      <c r="FD66" s="1063"/>
      <c r="FE66" s="1031"/>
      <c r="FF66" s="1031"/>
      <c r="FG66" s="1031"/>
      <c r="FH66" s="1031"/>
      <c r="FI66" s="1031"/>
      <c r="FJ66" s="1031"/>
      <c r="FK66" s="1031"/>
      <c r="FL66" s="510"/>
      <c r="FM66" s="425"/>
      <c r="FN66" s="425"/>
      <c r="FO66" s="425"/>
      <c r="FP66" s="426"/>
      <c r="FQ66" s="962"/>
      <c r="FR66" s="963"/>
      <c r="FX66" s="385"/>
      <c r="FY66" s="385"/>
      <c r="FZ66" s="385"/>
      <c r="GA66" s="385"/>
      <c r="GB66" s="385"/>
      <c r="GC66" s="385"/>
      <c r="GD66" s="385"/>
      <c r="GE66" s="385"/>
      <c r="GF66" s="385"/>
      <c r="GG66" s="1388"/>
      <c r="GH66" s="1389"/>
      <c r="GI66" s="1389"/>
      <c r="GJ66" s="1389"/>
      <c r="GK66" s="1370"/>
      <c r="GL66" s="1390"/>
      <c r="GM66" s="1390"/>
      <c r="GN66" s="1390"/>
      <c r="GO66" s="1372"/>
      <c r="GP66" s="1391"/>
      <c r="GQ66" s="1391"/>
      <c r="GR66" s="1391"/>
      <c r="GS66" s="1391"/>
      <c r="GT66" s="1374"/>
      <c r="GU66" s="1392"/>
      <c r="GV66" s="1392"/>
      <c r="GW66" s="1392"/>
      <c r="GX66" s="1392"/>
      <c r="GY66" s="1392"/>
      <c r="GZ66" s="1392"/>
      <c r="HA66" s="1392"/>
      <c r="HB66" s="1392"/>
      <c r="HC66" s="1393"/>
      <c r="HD66" s="1374"/>
      <c r="HE66" s="1392"/>
      <c r="HF66" s="1392"/>
      <c r="HG66" s="1392"/>
      <c r="HH66" s="1392"/>
      <c r="HI66" s="1392"/>
      <c r="HJ66" s="1392"/>
      <c r="HK66" s="1392"/>
      <c r="HL66" s="1392"/>
      <c r="HM66" s="1393"/>
      <c r="HN66" s="1374"/>
      <c r="HO66" s="1394"/>
      <c r="HP66" s="1394"/>
      <c r="HQ66" s="1394"/>
      <c r="HR66" s="1394"/>
      <c r="HS66" s="1394"/>
      <c r="HT66" s="1394"/>
      <c r="HU66" s="1394"/>
      <c r="HV66" s="1395"/>
      <c r="HW66" s="1374"/>
      <c r="HX66" s="1396"/>
      <c r="HY66" s="1396"/>
      <c r="HZ66" s="1396"/>
      <c r="IA66" s="1396"/>
      <c r="IB66" s="1396"/>
      <c r="IC66" s="1396"/>
      <c r="ID66" s="1396"/>
      <c r="IE66" s="1397"/>
      <c r="IF66" s="1374"/>
      <c r="IG66" s="1396"/>
      <c r="IH66" s="1396"/>
      <c r="II66" s="1396"/>
      <c r="IJ66" s="1396"/>
      <c r="IK66" s="1396"/>
      <c r="IL66" s="1396"/>
      <c r="IM66" s="1396"/>
      <c r="IN66" s="1397"/>
      <c r="IO66" s="1381"/>
      <c r="IP66" s="1398"/>
      <c r="IQ66" s="1398"/>
      <c r="IR66" s="1398"/>
      <c r="IS66" s="1398"/>
      <c r="IT66" s="1398"/>
      <c r="IU66" s="1398"/>
      <c r="IV66" s="1398"/>
      <c r="IW66" s="1398"/>
      <c r="IX66" s="1398"/>
      <c r="IY66" s="1399"/>
      <c r="IZ66" s="1384"/>
      <c r="JA66" s="1400"/>
      <c r="JB66" s="1400"/>
      <c r="JC66" s="1400"/>
      <c r="JD66" s="1401"/>
      <c r="JE66" s="1400"/>
      <c r="JF66" s="1400"/>
      <c r="JG66" s="1400"/>
      <c r="JH66" s="1401"/>
      <c r="JI66" s="1400"/>
      <c r="JJ66" s="1400"/>
      <c r="JK66" s="1400"/>
      <c r="JL66" s="1401"/>
      <c r="JR66" s="178"/>
      <c r="JS66" s="879"/>
      <c r="JT66" s="880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 s="43"/>
      <c r="OK66" s="44"/>
      <c r="OO66" s="444"/>
      <c r="OP66" s="444"/>
      <c r="OQ66" s="444"/>
      <c r="OR66" s="444"/>
      <c r="OS66" s="444"/>
      <c r="OT66" s="444"/>
      <c r="OU66" s="444"/>
      <c r="OV66" s="444"/>
      <c r="OW66" s="444"/>
      <c r="OX66" s="444"/>
      <c r="OY66" s="444"/>
      <c r="OZ66" s="444"/>
      <c r="PA66" s="444"/>
      <c r="PB66" s="444"/>
      <c r="PC66" s="444"/>
      <c r="PD66" s="444"/>
      <c r="PE66" s="444"/>
      <c r="PF66" s="444"/>
      <c r="PG66" s="444"/>
      <c r="PH66" s="444"/>
      <c r="PI66" s="444"/>
      <c r="PJ66" s="444"/>
      <c r="PK66" s="444"/>
      <c r="PL66" s="444"/>
      <c r="PM66" s="444"/>
      <c r="PN66" s="444"/>
      <c r="PO66" s="444"/>
      <c r="PP66" s="444"/>
      <c r="PQ66" s="444"/>
      <c r="PR66" s="444"/>
      <c r="PS66" s="444"/>
      <c r="PT66" s="444"/>
      <c r="PU66" s="444"/>
      <c r="PV66" s="444"/>
      <c r="PW66" s="444"/>
      <c r="PX66" s="444"/>
      <c r="PY66" s="444"/>
      <c r="PZ66" s="444"/>
      <c r="QA66" s="444"/>
      <c r="QB66" s="444"/>
      <c r="QC66" s="444"/>
      <c r="QD66" s="444"/>
      <c r="QE66" s="444"/>
      <c r="QF66" s="444"/>
      <c r="QG66" s="444"/>
      <c r="QH66" s="444"/>
      <c r="QI66" s="444"/>
      <c r="QJ66" s="444"/>
      <c r="QK66" s="444"/>
      <c r="QL66" s="444"/>
      <c r="QM66" s="444"/>
      <c r="QN66" s="444"/>
      <c r="QO66" s="444"/>
      <c r="QP66" s="444"/>
      <c r="QQ66" s="444"/>
      <c r="QR66" s="444"/>
      <c r="QS66" s="444"/>
      <c r="QT66" s="444"/>
      <c r="QU66" s="444"/>
      <c r="QV66" s="444"/>
      <c r="QW66" s="444"/>
      <c r="QX66" s="444"/>
      <c r="QY66" s="444"/>
      <c r="QZ66" s="444"/>
      <c r="RA66" s="444"/>
      <c r="RB66" s="444"/>
      <c r="RC66" s="444"/>
      <c r="RD66" s="444"/>
      <c r="RE66" s="444"/>
      <c r="RF66" s="444"/>
      <c r="RG66" s="444"/>
      <c r="RH66" s="444"/>
      <c r="RI66" s="444"/>
      <c r="RJ66" s="444"/>
      <c r="RK66" s="444"/>
      <c r="RL66"/>
    </row>
    <row r="67" spans="2:480" ht="3.65" customHeight="1" x14ac:dyDescent="0.65">
      <c r="B67" s="27"/>
      <c r="C67" s="28"/>
      <c r="D67" s="1358" t="s">
        <v>492</v>
      </c>
      <c r="E67" s="714"/>
      <c r="F67" s="714"/>
      <c r="G67" s="714"/>
      <c r="H67" s="714"/>
      <c r="I67" s="714"/>
      <c r="J67" s="714"/>
      <c r="K67" s="714"/>
      <c r="L67" s="714"/>
      <c r="M67" s="714"/>
      <c r="N67" s="714"/>
      <c r="O67" s="714"/>
      <c r="P67" s="714"/>
      <c r="Q67" s="714"/>
      <c r="R67" s="714"/>
      <c r="S67" s="714"/>
      <c r="T67" s="714"/>
      <c r="U67" s="714"/>
      <c r="V67" s="714"/>
      <c r="W67" s="714"/>
      <c r="X67" s="714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AI67" s="714"/>
      <c r="AJ67" s="714"/>
      <c r="AK67" s="714"/>
      <c r="AL67" s="714"/>
      <c r="AM67" s="714"/>
      <c r="AN67" s="714"/>
      <c r="AO67" s="714"/>
      <c r="AP67" s="714"/>
      <c r="AQ67" s="714"/>
      <c r="AR67" s="714"/>
      <c r="AS67" s="714"/>
      <c r="AT67" s="714"/>
      <c r="AU67" s="714"/>
      <c r="AV67" s="714"/>
      <c r="AW67" s="714"/>
      <c r="AX67" s="714"/>
      <c r="AY67" s="714"/>
      <c r="AZ67" s="86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 s="902"/>
      <c r="BT67" s="879"/>
      <c r="BU67" s="146"/>
      <c r="BV67" s="147"/>
      <c r="BW67" s="928"/>
      <c r="BX67" s="928"/>
      <c r="BY67" s="928"/>
      <c r="BZ67" s="928"/>
      <c r="CA67" s="928"/>
      <c r="CB67" s="928"/>
      <c r="CC67" s="319"/>
      <c r="CD67" s="316"/>
      <c r="CE67" s="416"/>
      <c r="CF67" s="420"/>
      <c r="CG67" s="424"/>
      <c r="CH67" s="425"/>
      <c r="CI67" s="425"/>
      <c r="CJ67" s="425"/>
      <c r="CK67" s="475"/>
      <c r="CL67" s="476"/>
      <c r="CM67" s="476"/>
      <c r="CN67" s="477"/>
      <c r="CO67" s="477"/>
      <c r="CP67" s="476"/>
      <c r="CQ67" s="476"/>
      <c r="CR67" s="476"/>
      <c r="CS67" s="494"/>
      <c r="CT67" s="494"/>
      <c r="CU67" s="495"/>
      <c r="CV67" s="495"/>
      <c r="CW67" s="495"/>
      <c r="CX67" s="495"/>
      <c r="CY67" s="495"/>
      <c r="CZ67" s="495"/>
      <c r="DA67" s="495"/>
      <c r="DB67" s="495"/>
      <c r="DC67" s="495"/>
      <c r="DD67" s="495"/>
      <c r="DE67" s="495"/>
      <c r="DF67" s="495"/>
      <c r="DG67" s="495"/>
      <c r="DH67" s="496"/>
      <c r="DI67" s="425"/>
      <c r="DJ67" s="425"/>
      <c r="DK67" s="425"/>
      <c r="DL67" s="426"/>
      <c r="DM67" s="424"/>
      <c r="DN67" s="425"/>
      <c r="DO67" s="425"/>
      <c r="DP67" s="425"/>
      <c r="DQ67" s="511"/>
      <c r="DR67" s="481"/>
      <c r="DS67" s="480"/>
      <c r="DT67" s="478"/>
      <c r="DU67" s="478"/>
      <c r="DV67" s="478"/>
      <c r="DW67" s="478"/>
      <c r="DX67" s="478"/>
      <c r="DY67" s="480"/>
      <c r="DZ67" s="480"/>
      <c r="EA67" s="480"/>
      <c r="EB67" s="480"/>
      <c r="EC67" s="1031" t="e" vm="29">
        <v>#VALUE!</v>
      </c>
      <c r="ED67" s="1031"/>
      <c r="EE67" s="1031"/>
      <c r="EF67" s="1031"/>
      <c r="EG67" s="1031"/>
      <c r="EH67" s="1031"/>
      <c r="EI67" s="480"/>
      <c r="EJ67" s="480"/>
      <c r="EK67" s="480"/>
      <c r="EL67" s="480"/>
      <c r="EM67" s="480"/>
      <c r="EN67" s="480"/>
      <c r="EO67" s="480"/>
      <c r="EP67" s="480"/>
      <c r="EQ67" s="480"/>
      <c r="ER67" s="480"/>
      <c r="ES67" s="480"/>
      <c r="ET67" s="480"/>
      <c r="EU67" s="480"/>
      <c r="EV67" s="480"/>
      <c r="EW67" s="480"/>
      <c r="EX67" s="480"/>
      <c r="EY67" s="480"/>
      <c r="EZ67" s="480"/>
      <c r="FA67" s="480"/>
      <c r="FB67" s="480"/>
      <c r="FC67" s="480"/>
      <c r="FD67" s="480"/>
      <c r="FE67" s="480"/>
      <c r="FF67" s="480"/>
      <c r="FG67" s="480"/>
      <c r="FH67" s="481"/>
      <c r="FI67" s="481"/>
      <c r="FJ67" s="481"/>
      <c r="FK67" s="480"/>
      <c r="FL67" s="512"/>
      <c r="FM67" s="425"/>
      <c r="FN67" s="425"/>
      <c r="FO67" s="425"/>
      <c r="FP67" s="426"/>
      <c r="FQ67" s="416"/>
      <c r="FR67" s="420"/>
      <c r="FX67" s="385"/>
      <c r="FY67" s="385"/>
      <c r="FZ67" s="385"/>
      <c r="GA67" s="385"/>
      <c r="GB67" s="385"/>
      <c r="GC67" s="385"/>
      <c r="GD67" s="385"/>
      <c r="GE67" s="385"/>
      <c r="GF67" s="385"/>
      <c r="GG67" s="179"/>
      <c r="GH67" s="171"/>
      <c r="GI67" s="171"/>
      <c r="GJ67" s="171"/>
      <c r="GK67"/>
      <c r="GL67" s="282"/>
      <c r="GM67" s="282"/>
      <c r="GN67" s="282"/>
      <c r="GO67" s="179"/>
      <c r="GP67" s="276"/>
      <c r="GQ67" s="276"/>
      <c r="GR67" s="276"/>
      <c r="GS67" s="276"/>
      <c r="GT67" s="276"/>
      <c r="GU67" s="266"/>
      <c r="GV67" s="266"/>
      <c r="GW67" s="266"/>
      <c r="GX67" s="266"/>
      <c r="GY67" s="266"/>
      <c r="GZ67" s="266"/>
      <c r="HA67" s="266"/>
      <c r="HB67" s="266"/>
      <c r="HC67" s="266"/>
      <c r="HD67" s="276"/>
      <c r="HE67" s="266"/>
      <c r="HF67" s="266"/>
      <c r="HG67" s="266"/>
      <c r="HH67" s="266"/>
      <c r="HI67" s="266"/>
      <c r="HJ67" s="266"/>
      <c r="HK67" s="266"/>
      <c r="HL67" s="266"/>
      <c r="HM67" s="266"/>
      <c r="HN67" s="276"/>
      <c r="HO67" s="442"/>
      <c r="HP67" s="442"/>
      <c r="HQ67" s="442"/>
      <c r="HR67" s="442"/>
      <c r="HS67" s="276"/>
      <c r="HT67" s="276"/>
      <c r="HU67" s="276"/>
      <c r="HV67" s="276"/>
      <c r="HW67" s="276"/>
      <c r="HX67" s="176"/>
      <c r="HY67" s="176"/>
      <c r="HZ67" s="176"/>
      <c r="IA67" s="176"/>
      <c r="IB67" s="176"/>
      <c r="IC67" s="176"/>
      <c r="ID67" s="176"/>
      <c r="IE67" s="176"/>
      <c r="IF67" s="276"/>
      <c r="IG67" s="176"/>
      <c r="IH67" s="176"/>
      <c r="II67" s="176"/>
      <c r="IJ67" s="176"/>
      <c r="IK67" s="176"/>
      <c r="IL67" s="176"/>
      <c r="IM67" s="176"/>
      <c r="IN67" s="176"/>
      <c r="IO67" s="385"/>
      <c r="IP67" s="174"/>
      <c r="IQ67" s="174"/>
      <c r="IR67" s="174"/>
      <c r="IS67" s="174"/>
      <c r="IT67" s="174"/>
      <c r="IU67" s="174"/>
      <c r="IV67" s="174"/>
      <c r="IW67" s="174"/>
      <c r="IX67" s="174"/>
      <c r="IY67" s="174"/>
      <c r="IZ67" s="171"/>
      <c r="JA67" s="286"/>
      <c r="JB67" s="286"/>
      <c r="JC67" s="286"/>
      <c r="JD67" s="286"/>
      <c r="JE67" s="286"/>
      <c r="JF67" s="286"/>
      <c r="JG67" s="286"/>
      <c r="JH67" s="286"/>
      <c r="JI67" s="286"/>
      <c r="JJ67" s="286"/>
      <c r="JK67" s="286"/>
      <c r="JL67" s="286"/>
      <c r="JR67" s="178"/>
      <c r="JS67" s="879"/>
      <c r="JT67" s="880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 s="43"/>
      <c r="OK67" s="44"/>
      <c r="OO67" s="444"/>
      <c r="OP67" s="444"/>
      <c r="OQ67" s="444"/>
      <c r="OR67" s="444"/>
      <c r="OS67" s="444"/>
      <c r="OT67" s="444"/>
      <c r="OU67" s="444"/>
      <c r="OV67" s="444"/>
      <c r="OW67" s="444"/>
      <c r="OX67" s="444"/>
      <c r="OY67" s="444"/>
      <c r="OZ67" s="444"/>
      <c r="PA67" s="444"/>
      <c r="PB67" s="444"/>
      <c r="PC67" s="444"/>
      <c r="PD67" s="444"/>
      <c r="PE67" s="444"/>
      <c r="PF67" s="444"/>
      <c r="PG67" s="444"/>
      <c r="PH67" s="444"/>
      <c r="PI67" s="444"/>
      <c r="PJ67" s="444"/>
      <c r="PK67" s="444"/>
      <c r="PL67" s="444"/>
      <c r="PM67" s="444"/>
      <c r="PN67" s="444"/>
      <c r="PO67" s="444"/>
      <c r="PP67" s="444"/>
      <c r="PQ67" s="444"/>
      <c r="PR67" s="444"/>
      <c r="PS67" s="444"/>
      <c r="PT67" s="444"/>
      <c r="PU67" s="444"/>
      <c r="PV67" s="444"/>
      <c r="PW67" s="444"/>
      <c r="PX67" s="444"/>
      <c r="PY67" s="444"/>
      <c r="PZ67" s="444"/>
      <c r="QA67" s="444"/>
      <c r="QB67" s="444"/>
      <c r="QC67" s="444"/>
      <c r="QD67" s="444"/>
      <c r="QE67" s="444"/>
      <c r="QF67" s="444"/>
      <c r="QG67" s="444"/>
      <c r="QH67" s="444"/>
      <c r="QI67" s="444"/>
      <c r="QJ67" s="444"/>
      <c r="QK67" s="444"/>
      <c r="QL67" s="444"/>
      <c r="QM67" s="444"/>
      <c r="QN67" s="444"/>
      <c r="QO67" s="444"/>
      <c r="QP67" s="444"/>
      <c r="QQ67" s="444"/>
      <c r="QR67" s="444"/>
      <c r="QS67" s="444"/>
      <c r="QT67" s="444"/>
      <c r="QU67" s="444"/>
      <c r="QV67" s="444"/>
      <c r="QW67" s="444"/>
      <c r="QX67" s="444"/>
      <c r="QY67" s="444"/>
      <c r="QZ67" s="444"/>
      <c r="RA67" s="444"/>
      <c r="RB67" s="444"/>
      <c r="RC67" s="444"/>
      <c r="RD67" s="444"/>
      <c r="RE67" s="444"/>
      <c r="RF67" s="444"/>
      <c r="RG67" s="444"/>
      <c r="RH67" s="444"/>
      <c r="RI67" s="444"/>
      <c r="RJ67" s="444"/>
      <c r="RK67" s="444"/>
      <c r="RL67"/>
    </row>
    <row r="68" spans="2:480" ht="3.65" customHeight="1" x14ac:dyDescent="0.65">
      <c r="B68" s="27"/>
      <c r="C68" s="28"/>
      <c r="D68" s="1358"/>
      <c r="E68" s="714"/>
      <c r="F68" s="714"/>
      <c r="G68" s="714"/>
      <c r="H68" s="714"/>
      <c r="I68" s="714"/>
      <c r="J68" s="714"/>
      <c r="K68" s="714"/>
      <c r="L68" s="714"/>
      <c r="M68" s="714"/>
      <c r="N68" s="714"/>
      <c r="O68" s="714"/>
      <c r="P68" s="714"/>
      <c r="Q68" s="714"/>
      <c r="R68" s="714"/>
      <c r="S68" s="714"/>
      <c r="T68" s="714"/>
      <c r="U68" s="714"/>
      <c r="V68" s="714"/>
      <c r="W68" s="714"/>
      <c r="X68" s="714"/>
      <c r="Y68" s="714"/>
      <c r="Z68" s="714"/>
      <c r="AA68" s="714"/>
      <c r="AB68" s="714"/>
      <c r="AC68" s="714"/>
      <c r="AD68" s="714"/>
      <c r="AE68" s="714"/>
      <c r="AF68" s="714"/>
      <c r="AG68" s="714"/>
      <c r="AH68" s="714"/>
      <c r="AI68" s="714"/>
      <c r="AJ68" s="714"/>
      <c r="AK68" s="714"/>
      <c r="AL68" s="714"/>
      <c r="AM68" s="714"/>
      <c r="AN68" s="714"/>
      <c r="AO68" s="714"/>
      <c r="AP68" s="714"/>
      <c r="AQ68" s="714"/>
      <c r="AR68" s="714"/>
      <c r="AS68" s="714"/>
      <c r="AT68" s="714"/>
      <c r="AU68" s="714"/>
      <c r="AV68" s="714"/>
      <c r="AW68" s="714"/>
      <c r="AX68" s="714"/>
      <c r="AY68" s="714"/>
      <c r="AZ68" s="86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 s="902"/>
      <c r="BT68" s="879"/>
      <c r="BU68" s="146"/>
      <c r="BV68" s="147"/>
      <c r="BW68" s="314"/>
      <c r="BX68" s="314"/>
      <c r="BY68" s="314"/>
      <c r="BZ68" s="314"/>
      <c r="CA68" s="314"/>
      <c r="CB68" s="314"/>
      <c r="CC68"/>
      <c r="CD68" s="315"/>
      <c r="CE68" s="416"/>
      <c r="CF68" s="420"/>
      <c r="CG68" s="424"/>
      <c r="CH68" s="425"/>
      <c r="CI68" s="425"/>
      <c r="CJ68" s="425"/>
      <c r="CK68" s="497"/>
      <c r="CL68" s="495"/>
      <c r="CM68" s="495"/>
      <c r="CN68" s="495"/>
      <c r="CO68" s="495"/>
      <c r="CP68" s="495"/>
      <c r="CQ68" s="495"/>
      <c r="CR68" s="495"/>
      <c r="CS68" s="495"/>
      <c r="CT68" s="495"/>
      <c r="CU68" s="495"/>
      <c r="CV68" s="495"/>
      <c r="CW68" s="495"/>
      <c r="CX68" s="495"/>
      <c r="CY68" s="495"/>
      <c r="CZ68" s="495"/>
      <c r="DA68" s="495"/>
      <c r="DB68" s="495"/>
      <c r="DC68" s="495"/>
      <c r="DD68" s="495"/>
      <c r="DE68" s="495"/>
      <c r="DF68" s="495"/>
      <c r="DG68" s="495"/>
      <c r="DH68" s="496"/>
      <c r="DI68" s="425"/>
      <c r="DJ68" s="425"/>
      <c r="DK68" s="425"/>
      <c r="DL68" s="426"/>
      <c r="DM68" s="424"/>
      <c r="DN68" s="425"/>
      <c r="DO68" s="425"/>
      <c r="DP68" s="425"/>
      <c r="DQ68" s="513"/>
      <c r="DR68" s="481"/>
      <c r="DS68" s="481"/>
      <c r="DT68" s="481"/>
      <c r="DU68" s="480"/>
      <c r="DV68" s="480"/>
      <c r="DW68" s="480"/>
      <c r="DX68" s="480"/>
      <c r="DY68" s="480"/>
      <c r="DZ68" s="480"/>
      <c r="EA68" s="480"/>
      <c r="EB68" s="480"/>
      <c r="EC68" s="1031"/>
      <c r="ED68" s="1031"/>
      <c r="EE68" s="1031"/>
      <c r="EF68" s="1031"/>
      <c r="EG68" s="1031"/>
      <c r="EH68" s="1031"/>
      <c r="EI68" s="480"/>
      <c r="EJ68" s="480"/>
      <c r="EK68" s="480"/>
      <c r="EL68" s="480"/>
      <c r="EM68" s="480"/>
      <c r="EN68" s="480"/>
      <c r="EO68" s="480"/>
      <c r="EP68" s="480"/>
      <c r="EQ68" s="480"/>
      <c r="ER68" s="480"/>
      <c r="ES68" s="480"/>
      <c r="ET68" s="480"/>
      <c r="EU68" s="480"/>
      <c r="EV68" s="480"/>
      <c r="EW68" s="480"/>
      <c r="EX68" s="480"/>
      <c r="EY68" s="480"/>
      <c r="EZ68" s="480"/>
      <c r="FA68" s="480"/>
      <c r="FB68" s="480"/>
      <c r="FC68" s="480"/>
      <c r="FD68" s="480"/>
      <c r="FE68" s="480"/>
      <c r="FF68" s="480"/>
      <c r="FG68" s="480"/>
      <c r="FH68" s="480"/>
      <c r="FI68" s="480"/>
      <c r="FJ68" s="480"/>
      <c r="FK68" s="480"/>
      <c r="FL68" s="512"/>
      <c r="FM68" s="425"/>
      <c r="FN68" s="425"/>
      <c r="FO68" s="425"/>
      <c r="FP68" s="426"/>
      <c r="FQ68" s="416"/>
      <c r="FR68" s="420"/>
      <c r="FX68" s="385"/>
      <c r="FY68" s="385"/>
      <c r="FZ68" s="385"/>
      <c r="GA68" s="385"/>
      <c r="GB68" s="385"/>
      <c r="GC68" s="385"/>
      <c r="GD68" s="385"/>
      <c r="GE68" s="385"/>
      <c r="GF68" s="385"/>
      <c r="GG68" s="999" t="s">
        <v>487</v>
      </c>
      <c r="GH68" s="986"/>
      <c r="GI68" s="986"/>
      <c r="GJ68" s="986"/>
      <c r="GK68"/>
      <c r="GL68" s="1002">
        <v>3</v>
      </c>
      <c r="GM68" s="1002"/>
      <c r="GN68" s="1002"/>
      <c r="GO68" s="182"/>
      <c r="GP68" s="1004" t="s">
        <v>180</v>
      </c>
      <c r="GQ68" s="1004"/>
      <c r="GR68" s="1004"/>
      <c r="GS68" s="1004"/>
      <c r="GT68" s="276"/>
      <c r="GU68" s="1006" t="s">
        <v>181</v>
      </c>
      <c r="GV68" s="1006"/>
      <c r="GW68" s="1006"/>
      <c r="GX68" s="1006"/>
      <c r="GY68" s="1006"/>
      <c r="GZ68" s="1006"/>
      <c r="HA68" s="1006"/>
      <c r="HB68" s="1006"/>
      <c r="HC68" s="1007"/>
      <c r="HD68" s="276"/>
      <c r="HE68" s="1006"/>
      <c r="HF68" s="1006"/>
      <c r="HG68" s="1006"/>
      <c r="HH68" s="1006"/>
      <c r="HI68" s="1006"/>
      <c r="HJ68" s="1006"/>
      <c r="HK68" s="1006"/>
      <c r="HL68" s="1006"/>
      <c r="HM68" s="1007"/>
      <c r="HN68" s="276"/>
      <c r="HO68" s="1075" t="s">
        <v>182</v>
      </c>
      <c r="HP68" s="1075"/>
      <c r="HQ68" s="1075"/>
      <c r="HR68" s="1075"/>
      <c r="HS68" s="1075"/>
      <c r="HT68" s="1075"/>
      <c r="HU68" s="1075"/>
      <c r="HV68" s="1365"/>
      <c r="HW68" s="276"/>
      <c r="HX68" s="1047" t="s">
        <v>183</v>
      </c>
      <c r="HY68" s="1047"/>
      <c r="HZ68" s="1047"/>
      <c r="IA68" s="1047"/>
      <c r="IB68" s="1047"/>
      <c r="IC68" s="1047"/>
      <c r="ID68" s="1047"/>
      <c r="IE68" s="1048"/>
      <c r="IF68" s="276"/>
      <c r="IG68" s="1047" t="s">
        <v>184</v>
      </c>
      <c r="IH68" s="1047"/>
      <c r="II68" s="1047"/>
      <c r="IJ68" s="1047"/>
      <c r="IK68" s="1047"/>
      <c r="IL68" s="1047"/>
      <c r="IM68" s="1047"/>
      <c r="IN68" s="1048"/>
      <c r="IO68" s="385"/>
      <c r="IP68" s="804">
        <v>1026551</v>
      </c>
      <c r="IQ68" s="804"/>
      <c r="IR68" s="804"/>
      <c r="IS68" s="804"/>
      <c r="IT68" s="804"/>
      <c r="IU68" s="804"/>
      <c r="IV68" s="804"/>
      <c r="IW68" s="804"/>
      <c r="IX68" s="804"/>
      <c r="IY68" s="1051"/>
      <c r="IZ68" s="278"/>
      <c r="JA68" s="947" t="b">
        <v>0</v>
      </c>
      <c r="JB68" s="947"/>
      <c r="JC68" s="947"/>
      <c r="JD68" s="1012"/>
      <c r="JE68" s="947" t="b">
        <v>0</v>
      </c>
      <c r="JF68" s="947"/>
      <c r="JG68" s="947"/>
      <c r="JH68" s="1012"/>
      <c r="JI68" s="947" t="b">
        <v>0</v>
      </c>
      <c r="JJ68" s="947"/>
      <c r="JK68" s="947"/>
      <c r="JL68" s="1012"/>
      <c r="JR68" s="178"/>
      <c r="JS68" s="879"/>
      <c r="JT68" s="880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 s="43"/>
      <c r="OK68" s="44"/>
      <c r="OO68" s="444"/>
      <c r="OP68" s="444"/>
      <c r="OQ68" s="444"/>
      <c r="OR68" s="444"/>
      <c r="OS68" s="444"/>
      <c r="OT68" s="444"/>
      <c r="OU68" s="444"/>
      <c r="OV68" s="444"/>
      <c r="OW68" s="444"/>
      <c r="OX68" s="444"/>
      <c r="OY68" s="444"/>
      <c r="OZ68" s="444"/>
      <c r="PA68" s="444"/>
      <c r="PB68" s="444"/>
      <c r="PC68" s="444"/>
      <c r="PD68" s="444"/>
      <c r="PE68" s="444"/>
      <c r="PF68" s="444"/>
      <c r="PG68" s="444"/>
      <c r="PH68" s="444"/>
      <c r="PI68" s="444"/>
      <c r="PJ68" s="444"/>
      <c r="PK68" s="444"/>
      <c r="PL68" s="444"/>
      <c r="PM68" s="444"/>
      <c r="PN68" s="444"/>
      <c r="PO68" s="444"/>
      <c r="PP68" s="444"/>
      <c r="PQ68" s="444"/>
      <c r="PR68" s="444"/>
      <c r="PS68" s="444"/>
      <c r="PT68" s="444"/>
      <c r="PU68" s="444"/>
      <c r="PV68" s="444"/>
      <c r="PW68" s="444"/>
      <c r="PX68" s="444"/>
      <c r="PY68" s="444"/>
      <c r="PZ68" s="444"/>
      <c r="QA68" s="444"/>
      <c r="QB68" s="444"/>
      <c r="QC68" s="444"/>
      <c r="QD68" s="444"/>
      <c r="QE68" s="444"/>
      <c r="QF68" s="444"/>
      <c r="QG68" s="444"/>
      <c r="QH68" s="444"/>
      <c r="QI68" s="444"/>
      <c r="QJ68" s="444"/>
      <c r="QK68" s="444"/>
      <c r="QL68" s="444"/>
      <c r="QM68" s="444"/>
      <c r="QN68" s="444"/>
      <c r="QO68" s="444"/>
      <c r="QP68" s="444"/>
      <c r="QQ68" s="444"/>
      <c r="QR68" s="444"/>
      <c r="QS68" s="444"/>
      <c r="QT68" s="444"/>
      <c r="QU68" s="444"/>
      <c r="QV68" s="444"/>
      <c r="QW68" s="444"/>
      <c r="QX68" s="444"/>
      <c r="QY68" s="444"/>
      <c r="QZ68" s="444"/>
      <c r="RA68" s="444"/>
      <c r="RB68" s="444"/>
      <c r="RC68" s="444"/>
      <c r="RD68" s="444"/>
      <c r="RE68" s="444"/>
      <c r="RF68" s="444"/>
      <c r="RG68" s="444"/>
      <c r="RH68" s="444"/>
      <c r="RI68" s="444"/>
      <c r="RJ68" s="444"/>
      <c r="RK68" s="444"/>
      <c r="RL68"/>
    </row>
    <row r="69" spans="2:480" ht="3.65" customHeight="1" x14ac:dyDescent="0.65">
      <c r="B69" s="27"/>
      <c r="C69" s="28"/>
      <c r="D69" s="1358"/>
      <c r="E69" s="714"/>
      <c r="F69" s="714"/>
      <c r="G69" s="714"/>
      <c r="H69" s="714"/>
      <c r="I69" s="714"/>
      <c r="J69" s="714"/>
      <c r="K69" s="714"/>
      <c r="L69" s="714"/>
      <c r="M69" s="714"/>
      <c r="N69" s="714"/>
      <c r="O69" s="714"/>
      <c r="P69" s="714"/>
      <c r="Q69" s="714"/>
      <c r="R69" s="714"/>
      <c r="S69" s="714"/>
      <c r="T69" s="714"/>
      <c r="U69" s="714"/>
      <c r="V69" s="714"/>
      <c r="W69" s="714"/>
      <c r="X69" s="714"/>
      <c r="Y69" s="714"/>
      <c r="Z69" s="714"/>
      <c r="AA69" s="714"/>
      <c r="AB69" s="714"/>
      <c r="AC69" s="714"/>
      <c r="AD69" s="714"/>
      <c r="AE69" s="714"/>
      <c r="AF69" s="714"/>
      <c r="AG69" s="714"/>
      <c r="AH69" s="714"/>
      <c r="AI69" s="714"/>
      <c r="AJ69" s="714"/>
      <c r="AK69" s="714"/>
      <c r="AL69" s="714"/>
      <c r="AM69" s="714"/>
      <c r="AN69" s="714"/>
      <c r="AO69" s="714"/>
      <c r="AP69" s="714"/>
      <c r="AQ69" s="714"/>
      <c r="AR69" s="714"/>
      <c r="AS69" s="714"/>
      <c r="AT69" s="714"/>
      <c r="AU69" s="714"/>
      <c r="AV69" s="714"/>
      <c r="AW69" s="714"/>
      <c r="AX69" s="714"/>
      <c r="AY69" s="714"/>
      <c r="AZ69" s="86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 s="902"/>
      <c r="BT69" s="879"/>
      <c r="BU69" s="146"/>
      <c r="BV69" s="158"/>
      <c r="BW69" s="314"/>
      <c r="BX69" s="314"/>
      <c r="BY69" s="314"/>
      <c r="BZ69" s="314"/>
      <c r="CA69" s="314"/>
      <c r="CB69" s="314"/>
      <c r="CC69"/>
      <c r="CD69" s="316"/>
      <c r="CE69" s="416"/>
      <c r="CF69" s="416"/>
      <c r="CG69" s="424"/>
      <c r="CH69" s="425"/>
      <c r="CI69" s="425"/>
      <c r="CJ69" s="425"/>
      <c r="CK69" s="497"/>
      <c r="CL69" s="495"/>
      <c r="CM69" s="495"/>
      <c r="CN69" s="495"/>
      <c r="CO69" s="495"/>
      <c r="CP69" s="495"/>
      <c r="CQ69" s="495"/>
      <c r="CR69" s="495"/>
      <c r="CS69" s="495"/>
      <c r="CT69" s="495"/>
      <c r="CU69" s="495"/>
      <c r="CV69" s="495"/>
      <c r="CW69" s="495"/>
      <c r="CX69" s="495"/>
      <c r="CY69" s="495"/>
      <c r="CZ69" s="495"/>
      <c r="DA69" s="495"/>
      <c r="DB69" s="495"/>
      <c r="DC69" s="495"/>
      <c r="DD69" s="495"/>
      <c r="DE69" s="495"/>
      <c r="DF69" s="495"/>
      <c r="DG69" s="495"/>
      <c r="DH69" s="496"/>
      <c r="DI69" s="425"/>
      <c r="DJ69" s="425"/>
      <c r="DK69" s="425"/>
      <c r="DL69" s="426"/>
      <c r="DM69" s="424"/>
      <c r="DN69" s="425"/>
      <c r="DO69" s="425"/>
      <c r="DP69" s="425"/>
      <c r="DQ69" s="511"/>
      <c r="DR69" s="480"/>
      <c r="DS69" s="480"/>
      <c r="DT69" s="480"/>
      <c r="DU69" s="480"/>
      <c r="DV69" s="480"/>
      <c r="DW69" s="480"/>
      <c r="DX69" s="480"/>
      <c r="DY69" s="480"/>
      <c r="DZ69" s="480"/>
      <c r="EA69" s="480"/>
      <c r="EB69" s="480"/>
      <c r="EC69" s="1031"/>
      <c r="ED69" s="1031"/>
      <c r="EE69" s="1031"/>
      <c r="EF69" s="1031"/>
      <c r="EG69" s="1031"/>
      <c r="EH69" s="1031"/>
      <c r="EI69" s="480"/>
      <c r="EJ69" s="480"/>
      <c r="EK69" s="480"/>
      <c r="EL69" s="480"/>
      <c r="EM69" s="480"/>
      <c r="EN69" s="480"/>
      <c r="EO69" s="480"/>
      <c r="EP69" s="480"/>
      <c r="EQ69" s="480"/>
      <c r="ER69" s="480"/>
      <c r="ES69" s="1064" t="e" vm="30">
        <v>#VALUE!</v>
      </c>
      <c r="ET69" s="1064"/>
      <c r="EU69" s="1064"/>
      <c r="EV69" s="1064"/>
      <c r="EW69" s="1064"/>
      <c r="EX69" s="1064"/>
      <c r="EY69" s="1064"/>
      <c r="EZ69" s="1064"/>
      <c r="FA69" s="1064"/>
      <c r="FB69" s="1064"/>
      <c r="FC69" s="1064"/>
      <c r="FD69" s="480"/>
      <c r="FE69" s="480"/>
      <c r="FF69" s="480"/>
      <c r="FG69" s="480"/>
      <c r="FH69" s="1031" t="e" vm="31">
        <v>#VALUE!</v>
      </c>
      <c r="FI69" s="1031"/>
      <c r="FJ69" s="1031"/>
      <c r="FK69" s="1031"/>
      <c r="FL69" s="512"/>
      <c r="FM69" s="425"/>
      <c r="FN69" s="425"/>
      <c r="FO69" s="425"/>
      <c r="FP69" s="426"/>
      <c r="FQ69" s="416"/>
      <c r="FR69" s="416"/>
      <c r="FX69" s="385"/>
      <c r="FY69" s="385"/>
      <c r="FZ69" s="385"/>
      <c r="GA69" s="385"/>
      <c r="GB69" s="385"/>
      <c r="GC69" s="385"/>
      <c r="GD69" s="385"/>
      <c r="GE69" s="385"/>
      <c r="GF69" s="385"/>
      <c r="GG69" s="1000"/>
      <c r="GH69" s="986"/>
      <c r="GI69" s="986"/>
      <c r="GJ69" s="986"/>
      <c r="GK69"/>
      <c r="GL69" s="1002"/>
      <c r="GM69" s="1002"/>
      <c r="GN69" s="1002"/>
      <c r="GO69" s="182"/>
      <c r="GP69" s="1004"/>
      <c r="GQ69" s="1004"/>
      <c r="GR69" s="1004"/>
      <c r="GS69" s="1004"/>
      <c r="GT69" s="276"/>
      <c r="GU69" s="1006"/>
      <c r="GV69" s="1006"/>
      <c r="GW69" s="1006"/>
      <c r="GX69" s="1006"/>
      <c r="GY69" s="1006"/>
      <c r="GZ69" s="1006"/>
      <c r="HA69" s="1006"/>
      <c r="HB69" s="1006"/>
      <c r="HC69" s="1007"/>
      <c r="HD69" s="276"/>
      <c r="HE69" s="1006"/>
      <c r="HF69" s="1006"/>
      <c r="HG69" s="1006"/>
      <c r="HH69" s="1006"/>
      <c r="HI69" s="1006"/>
      <c r="HJ69" s="1006"/>
      <c r="HK69" s="1006"/>
      <c r="HL69" s="1006"/>
      <c r="HM69" s="1007"/>
      <c r="HN69" s="276"/>
      <c r="HO69" s="1075"/>
      <c r="HP69" s="1075"/>
      <c r="HQ69" s="1075"/>
      <c r="HR69" s="1075"/>
      <c r="HS69" s="1075"/>
      <c r="HT69" s="1075"/>
      <c r="HU69" s="1075"/>
      <c r="HV69" s="1365"/>
      <c r="HW69" s="276"/>
      <c r="HX69" s="1047"/>
      <c r="HY69" s="1047"/>
      <c r="HZ69" s="1047"/>
      <c r="IA69" s="1047"/>
      <c r="IB69" s="1047"/>
      <c r="IC69" s="1047"/>
      <c r="ID69" s="1047"/>
      <c r="IE69" s="1048"/>
      <c r="IF69" s="276"/>
      <c r="IG69" s="1047"/>
      <c r="IH69" s="1047"/>
      <c r="II69" s="1047"/>
      <c r="IJ69" s="1047"/>
      <c r="IK69" s="1047"/>
      <c r="IL69" s="1047"/>
      <c r="IM69" s="1047"/>
      <c r="IN69" s="1048"/>
      <c r="IO69" s="385"/>
      <c r="IP69" s="804"/>
      <c r="IQ69" s="804"/>
      <c r="IR69" s="804"/>
      <c r="IS69" s="804"/>
      <c r="IT69" s="804"/>
      <c r="IU69" s="804"/>
      <c r="IV69" s="804"/>
      <c r="IW69" s="804"/>
      <c r="IX69" s="804"/>
      <c r="IY69" s="1051"/>
      <c r="IZ69" s="278"/>
      <c r="JA69" s="947"/>
      <c r="JB69" s="947"/>
      <c r="JC69" s="947"/>
      <c r="JD69" s="1012"/>
      <c r="JE69" s="947"/>
      <c r="JF69" s="947"/>
      <c r="JG69" s="947"/>
      <c r="JH69" s="1012"/>
      <c r="JI69" s="947"/>
      <c r="JJ69" s="947"/>
      <c r="JK69" s="947"/>
      <c r="JL69" s="1012"/>
      <c r="JR69" s="178"/>
      <c r="JS69" s="879"/>
      <c r="JT69" s="880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 s="43"/>
      <c r="OK69" s="44"/>
      <c r="OO69" s="444"/>
      <c r="OP69" s="444"/>
      <c r="OQ69" s="444"/>
      <c r="OR69" s="444"/>
      <c r="OS69" s="444"/>
      <c r="OT69" s="444"/>
      <c r="OU69" s="444"/>
      <c r="OV69" s="444"/>
      <c r="OW69" s="444"/>
      <c r="OX69" s="444"/>
      <c r="OY69" s="444"/>
      <c r="OZ69" s="444"/>
      <c r="PA69" s="444"/>
      <c r="PB69" s="444"/>
      <c r="PC69" s="444"/>
      <c r="PD69" s="444"/>
      <c r="PE69" s="444"/>
      <c r="PF69" s="444"/>
      <c r="PG69" s="444"/>
      <c r="PH69" s="444"/>
      <c r="PI69" s="444"/>
      <c r="PJ69" s="444"/>
      <c r="PK69" s="444"/>
      <c r="PL69" s="444"/>
      <c r="PM69" s="444"/>
      <c r="PN69" s="444"/>
      <c r="PO69" s="444"/>
      <c r="PP69" s="444"/>
      <c r="PQ69" s="444"/>
      <c r="PR69" s="444"/>
      <c r="PS69" s="444"/>
      <c r="PT69" s="444"/>
      <c r="PU69" s="444"/>
      <c r="PV69" s="444"/>
      <c r="PW69" s="444"/>
      <c r="PX69" s="444"/>
      <c r="PY69" s="444"/>
      <c r="PZ69" s="444"/>
      <c r="QA69" s="444"/>
      <c r="QB69" s="444"/>
      <c r="QC69" s="444"/>
      <c r="QD69" s="444"/>
      <c r="QE69" s="444"/>
      <c r="QF69" s="444"/>
      <c r="QG69" s="444"/>
      <c r="QH69" s="444"/>
      <c r="QI69" s="444"/>
      <c r="QJ69" s="444"/>
      <c r="QK69" s="444"/>
      <c r="QL69" s="444"/>
      <c r="QM69" s="444"/>
      <c r="QN69" s="444"/>
      <c r="QO69" s="444"/>
      <c r="QP69" s="444"/>
      <c r="QQ69" s="444"/>
      <c r="QR69" s="444"/>
      <c r="QS69" s="444"/>
      <c r="QT69" s="444"/>
      <c r="QU69" s="444"/>
      <c r="QV69" s="444"/>
      <c r="QW69" s="444"/>
      <c r="QX69" s="444"/>
      <c r="QY69" s="444"/>
      <c r="QZ69" s="444"/>
      <c r="RA69" s="444"/>
      <c r="RB69" s="444"/>
      <c r="RC69" s="444"/>
      <c r="RD69" s="444"/>
      <c r="RE69" s="444"/>
      <c r="RF69" s="444"/>
      <c r="RG69" s="444"/>
      <c r="RH69" s="444"/>
      <c r="RI69" s="444"/>
      <c r="RJ69" s="444"/>
      <c r="RK69" s="444"/>
      <c r="RL69"/>
    </row>
    <row r="70" spans="2:480" ht="3.65" customHeight="1" x14ac:dyDescent="0.65">
      <c r="B70" s="27"/>
      <c r="C70" s="28"/>
      <c r="D70" s="1358"/>
      <c r="E70" s="714"/>
      <c r="F70" s="714"/>
      <c r="G70" s="714"/>
      <c r="H70" s="714"/>
      <c r="I70" s="714"/>
      <c r="J70" s="714"/>
      <c r="K70" s="714"/>
      <c r="L70" s="714"/>
      <c r="M70" s="714"/>
      <c r="N70" s="714"/>
      <c r="O70" s="714"/>
      <c r="P70" s="714"/>
      <c r="Q70" s="714"/>
      <c r="R70" s="714"/>
      <c r="S70" s="714"/>
      <c r="T70" s="714"/>
      <c r="U70" s="714"/>
      <c r="V70" s="714"/>
      <c r="W70" s="714"/>
      <c r="X70" s="714"/>
      <c r="Y70" s="714"/>
      <c r="Z70" s="714"/>
      <c r="AA70" s="714"/>
      <c r="AB70" s="714"/>
      <c r="AC70" s="714"/>
      <c r="AD70" s="714"/>
      <c r="AE70" s="714"/>
      <c r="AF70" s="714"/>
      <c r="AG70" s="714"/>
      <c r="AH70" s="714"/>
      <c r="AI70" s="714"/>
      <c r="AJ70" s="714"/>
      <c r="AK70" s="714"/>
      <c r="AL70" s="714"/>
      <c r="AM70" s="714"/>
      <c r="AN70" s="714"/>
      <c r="AO70" s="714"/>
      <c r="AP70" s="714"/>
      <c r="AQ70" s="714"/>
      <c r="AR70" s="714"/>
      <c r="AS70" s="714"/>
      <c r="AT70" s="714"/>
      <c r="AU70" s="714"/>
      <c r="AV70" s="714"/>
      <c r="AW70" s="714"/>
      <c r="AX70" s="714"/>
      <c r="AY70" s="714"/>
      <c r="AZ70" s="86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 s="903"/>
      <c r="BT70" s="881"/>
      <c r="BU70" s="157"/>
      <c r="BV70" s="158"/>
      <c r="BW70" s="314"/>
      <c r="BX70" s="314"/>
      <c r="BY70" s="314"/>
      <c r="BZ70" s="314"/>
      <c r="CA70" s="314"/>
      <c r="CB70" s="314"/>
      <c r="CC70" s="317"/>
      <c r="CD70" s="318"/>
      <c r="CE70" s="416"/>
      <c r="CF70" s="416"/>
      <c r="CG70" s="424"/>
      <c r="CH70" s="425"/>
      <c r="CI70" s="425"/>
      <c r="CJ70" s="425"/>
      <c r="CK70" s="497"/>
      <c r="CL70" s="495"/>
      <c r="CM70" s="495"/>
      <c r="CN70" s="495"/>
      <c r="CO70" s="495"/>
      <c r="CP70" s="495"/>
      <c r="CQ70" s="495"/>
      <c r="CR70" s="495"/>
      <c r="CS70" s="495"/>
      <c r="CT70" s="495"/>
      <c r="CU70" s="495"/>
      <c r="CV70" s="495"/>
      <c r="CW70" s="495"/>
      <c r="CX70" s="495"/>
      <c r="CY70" s="495"/>
      <c r="CZ70" s="495"/>
      <c r="DA70" s="495"/>
      <c r="DB70" s="495"/>
      <c r="DC70" s="495"/>
      <c r="DD70" s="495"/>
      <c r="DE70" s="495"/>
      <c r="DF70" s="495"/>
      <c r="DG70" s="495"/>
      <c r="DH70" s="496"/>
      <c r="DI70" s="425"/>
      <c r="DJ70" s="425"/>
      <c r="DK70" s="425"/>
      <c r="DL70" s="426"/>
      <c r="DM70" s="424"/>
      <c r="DN70" s="425"/>
      <c r="DO70" s="425"/>
      <c r="DP70" s="425"/>
      <c r="DQ70" s="511"/>
      <c r="DR70" s="480"/>
      <c r="DS70" s="480"/>
      <c r="DT70" s="480"/>
      <c r="DU70" s="480"/>
      <c r="DV70" s="1032"/>
      <c r="DW70" s="1032"/>
      <c r="DX70" s="1032"/>
      <c r="DY70" s="1032"/>
      <c r="DZ70" s="1032"/>
      <c r="EA70" s="480"/>
      <c r="EB70" s="480"/>
      <c r="EC70" s="1031"/>
      <c r="ED70" s="1031"/>
      <c r="EE70" s="1031"/>
      <c r="EF70" s="1031"/>
      <c r="EG70" s="1031"/>
      <c r="EH70" s="1031"/>
      <c r="EI70" s="480"/>
      <c r="EJ70" s="480"/>
      <c r="EK70" s="480"/>
      <c r="EL70" s="480"/>
      <c r="EM70" s="480"/>
      <c r="EN70" s="480"/>
      <c r="EO70" s="480"/>
      <c r="EP70" s="480"/>
      <c r="EQ70" s="480"/>
      <c r="ER70" s="480"/>
      <c r="ES70" s="1064"/>
      <c r="ET70" s="1064"/>
      <c r="EU70" s="1064"/>
      <c r="EV70" s="1064"/>
      <c r="EW70" s="1064"/>
      <c r="EX70" s="1064"/>
      <c r="EY70" s="1064"/>
      <c r="EZ70" s="1064"/>
      <c r="FA70" s="1064"/>
      <c r="FB70" s="1064"/>
      <c r="FC70" s="1064"/>
      <c r="FD70" s="480"/>
      <c r="FE70" s="480"/>
      <c r="FF70" s="480"/>
      <c r="FG70" s="480"/>
      <c r="FH70" s="1031"/>
      <c r="FI70" s="1031"/>
      <c r="FJ70" s="1031"/>
      <c r="FK70" s="1031"/>
      <c r="FL70" s="512"/>
      <c r="FM70" s="425"/>
      <c r="FN70" s="425"/>
      <c r="FO70" s="425"/>
      <c r="FP70" s="426"/>
      <c r="FQ70" s="416"/>
      <c r="FR70" s="416"/>
      <c r="FX70" s="385"/>
      <c r="FY70" s="385"/>
      <c r="FZ70" s="385"/>
      <c r="GA70" s="385"/>
      <c r="GB70" s="385"/>
      <c r="GC70" s="385"/>
      <c r="GD70" s="385"/>
      <c r="GE70" s="385"/>
      <c r="GF70" s="385"/>
      <c r="GG70" s="1001"/>
      <c r="GH70" s="987"/>
      <c r="GI70" s="987"/>
      <c r="GJ70" s="987"/>
      <c r="GK70"/>
      <c r="GL70" s="1003"/>
      <c r="GM70" s="1003"/>
      <c r="GN70" s="1003"/>
      <c r="GO70" s="182"/>
      <c r="GP70" s="1005"/>
      <c r="GQ70" s="1005"/>
      <c r="GR70" s="1005"/>
      <c r="GS70" s="1005"/>
      <c r="GT70" s="276"/>
      <c r="GU70" s="1008"/>
      <c r="GV70" s="1008"/>
      <c r="GW70" s="1008"/>
      <c r="GX70" s="1008"/>
      <c r="GY70" s="1008"/>
      <c r="GZ70" s="1008"/>
      <c r="HA70" s="1008"/>
      <c r="HB70" s="1008"/>
      <c r="HC70" s="1009"/>
      <c r="HD70" s="276"/>
      <c r="HE70" s="1008"/>
      <c r="HF70" s="1008"/>
      <c r="HG70" s="1008"/>
      <c r="HH70" s="1008"/>
      <c r="HI70" s="1008"/>
      <c r="HJ70" s="1008"/>
      <c r="HK70" s="1008"/>
      <c r="HL70" s="1008"/>
      <c r="HM70" s="1009"/>
      <c r="HN70" s="276"/>
      <c r="HO70" s="1366"/>
      <c r="HP70" s="1366"/>
      <c r="HQ70" s="1366"/>
      <c r="HR70" s="1366"/>
      <c r="HS70" s="1366"/>
      <c r="HT70" s="1366"/>
      <c r="HU70" s="1366"/>
      <c r="HV70" s="1367"/>
      <c r="HW70" s="276"/>
      <c r="HX70" s="1049"/>
      <c r="HY70" s="1049"/>
      <c r="HZ70" s="1049"/>
      <c r="IA70" s="1049"/>
      <c r="IB70" s="1049"/>
      <c r="IC70" s="1049"/>
      <c r="ID70" s="1049"/>
      <c r="IE70" s="1050"/>
      <c r="IF70" s="276"/>
      <c r="IG70" s="1049"/>
      <c r="IH70" s="1049"/>
      <c r="II70" s="1049"/>
      <c r="IJ70" s="1049"/>
      <c r="IK70" s="1049"/>
      <c r="IL70" s="1049"/>
      <c r="IM70" s="1049"/>
      <c r="IN70" s="1050"/>
      <c r="IO70" s="385"/>
      <c r="IP70" s="805"/>
      <c r="IQ70" s="805"/>
      <c r="IR70" s="805"/>
      <c r="IS70" s="805"/>
      <c r="IT70" s="805"/>
      <c r="IU70" s="805"/>
      <c r="IV70" s="805"/>
      <c r="IW70" s="805"/>
      <c r="IX70" s="805"/>
      <c r="IY70" s="1052"/>
      <c r="IZ70" s="278"/>
      <c r="JA70" s="1013"/>
      <c r="JB70" s="1013"/>
      <c r="JC70" s="1013"/>
      <c r="JD70" s="1014"/>
      <c r="JE70" s="1013"/>
      <c r="JF70" s="1013"/>
      <c r="JG70" s="1013"/>
      <c r="JH70" s="1014"/>
      <c r="JI70" s="1013"/>
      <c r="JJ70" s="1013"/>
      <c r="JK70" s="1013"/>
      <c r="JL70" s="1014"/>
      <c r="JR70" s="181"/>
      <c r="JS70" s="881"/>
      <c r="JT70" s="882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 s="43"/>
      <c r="OK70" s="44"/>
      <c r="OO70" s="444"/>
      <c r="OP70" s="444"/>
      <c r="OQ70" s="444"/>
      <c r="OR70" s="444"/>
      <c r="OS70" s="444"/>
      <c r="OT70" s="444"/>
      <c r="OU70" s="444"/>
      <c r="OV70" s="444"/>
      <c r="OW70" s="444"/>
      <c r="OX70" s="444"/>
      <c r="OY70" s="444"/>
      <c r="OZ70" s="444"/>
      <c r="PA70" s="444"/>
      <c r="PB70" s="444"/>
      <c r="PC70" s="444"/>
      <c r="PD70" s="444"/>
      <c r="PE70" s="444"/>
      <c r="PF70" s="444"/>
      <c r="PG70" s="444"/>
      <c r="PH70" s="444"/>
      <c r="PI70" s="444"/>
      <c r="PJ70" s="444"/>
      <c r="PK70" s="444"/>
      <c r="PL70" s="444"/>
      <c r="PM70" s="444"/>
      <c r="PN70" s="444"/>
      <c r="PO70" s="444"/>
      <c r="PP70" s="444"/>
      <c r="PQ70" s="444"/>
      <c r="PR70" s="444"/>
      <c r="PS70" s="444"/>
      <c r="PT70" s="444"/>
      <c r="PU70" s="444"/>
      <c r="PV70" s="444"/>
      <c r="PW70" s="444"/>
      <c r="PX70" s="444"/>
      <c r="PY70" s="444"/>
      <c r="PZ70" s="444"/>
      <c r="QA70" s="444"/>
      <c r="QB70" s="444"/>
      <c r="QC70" s="444"/>
      <c r="QD70" s="444"/>
      <c r="QE70" s="444"/>
      <c r="QF70" s="444"/>
      <c r="QG70" s="444"/>
      <c r="QH70" s="444"/>
      <c r="QI70" s="444"/>
      <c r="QJ70" s="444"/>
      <c r="QK70" s="444"/>
      <c r="QL70" s="444"/>
      <c r="QM70" s="444"/>
      <c r="QN70" s="444"/>
      <c r="QO70" s="444"/>
      <c r="QP70" s="444"/>
      <c r="QQ70" s="444"/>
      <c r="QR70" s="444"/>
      <c r="QS70" s="444"/>
      <c r="QT70" s="444"/>
      <c r="QU70" s="444"/>
      <c r="QV70" s="444"/>
      <c r="QW70" s="444"/>
      <c r="QX70" s="444"/>
      <c r="QY70" s="444"/>
      <c r="QZ70" s="444"/>
      <c r="RA70" s="444"/>
      <c r="RB70" s="444"/>
      <c r="RC70" s="444"/>
      <c r="RD70" s="444"/>
      <c r="RE70" s="444"/>
      <c r="RF70" s="444"/>
      <c r="RG70" s="444"/>
      <c r="RH70" s="444"/>
      <c r="RI70" s="444"/>
      <c r="RJ70" s="444"/>
      <c r="RK70" s="444"/>
      <c r="RL70"/>
    </row>
    <row r="71" spans="2:480" ht="3.65" customHeight="1" x14ac:dyDescent="0.65">
      <c r="B71" s="27"/>
      <c r="C71" s="28"/>
      <c r="D71" s="1358"/>
      <c r="E71" s="714"/>
      <c r="F71" s="714"/>
      <c r="G71" s="714"/>
      <c r="H71" s="714"/>
      <c r="I71" s="714"/>
      <c r="J71" s="714"/>
      <c r="K71" s="714"/>
      <c r="L71" s="714"/>
      <c r="M71" s="714"/>
      <c r="N71" s="714"/>
      <c r="O71" s="714"/>
      <c r="P71" s="714"/>
      <c r="Q71" s="714"/>
      <c r="R71" s="714"/>
      <c r="S71" s="714"/>
      <c r="T71" s="714"/>
      <c r="U71" s="714"/>
      <c r="V71" s="714"/>
      <c r="W71" s="714"/>
      <c r="X71" s="714"/>
      <c r="Y71" s="714"/>
      <c r="Z71" s="714"/>
      <c r="AA71" s="714"/>
      <c r="AB71" s="714"/>
      <c r="AC71" s="714"/>
      <c r="AD71" s="714"/>
      <c r="AE71" s="714"/>
      <c r="AF71" s="714"/>
      <c r="AG71" s="714"/>
      <c r="AH71" s="714"/>
      <c r="AI71" s="714"/>
      <c r="AJ71" s="714"/>
      <c r="AK71" s="714"/>
      <c r="AL71" s="714"/>
      <c r="AM71" s="714"/>
      <c r="AN71" s="714"/>
      <c r="AO71" s="714"/>
      <c r="AP71" s="714"/>
      <c r="AQ71" s="714"/>
      <c r="AR71" s="714"/>
      <c r="AS71" s="714"/>
      <c r="AT71" s="714"/>
      <c r="AU71" s="714"/>
      <c r="AV71" s="714"/>
      <c r="AW71" s="714"/>
      <c r="AX71" s="714"/>
      <c r="AY71" s="714"/>
      <c r="AZ71" s="86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 s="900" t="s">
        <v>29</v>
      </c>
      <c r="BT71" s="901"/>
      <c r="BU71" s="146"/>
      <c r="BV71" s="147"/>
      <c r="BW71" s="314"/>
      <c r="BX71" s="314"/>
      <c r="BY71" s="314"/>
      <c r="BZ71" s="314"/>
      <c r="CA71" s="314"/>
      <c r="CB71" s="314"/>
      <c r="CC71" s="317"/>
      <c r="CD71" s="312"/>
      <c r="CE71" s="416"/>
      <c r="CF71" s="416"/>
      <c r="CG71" s="424"/>
      <c r="CH71" s="425"/>
      <c r="CI71" s="425"/>
      <c r="CJ71" s="425"/>
      <c r="CK71" s="497"/>
      <c r="CL71" s="495"/>
      <c r="CM71" s="495"/>
      <c r="CN71" s="495"/>
      <c r="CO71" s="495"/>
      <c r="CP71" s="495"/>
      <c r="CQ71" s="495"/>
      <c r="CR71" s="452"/>
      <c r="CS71" s="452"/>
      <c r="CT71" s="452"/>
      <c r="CU71" s="452"/>
      <c r="CV71" s="452"/>
      <c r="CW71" s="452"/>
      <c r="CX71" s="452"/>
      <c r="CY71" s="452"/>
      <c r="CZ71" s="452"/>
      <c r="DA71" s="452"/>
      <c r="DB71" s="495"/>
      <c r="DC71" s="495"/>
      <c r="DD71" s="495"/>
      <c r="DE71" s="495"/>
      <c r="DF71" s="495"/>
      <c r="DG71" s="495"/>
      <c r="DH71" s="496"/>
      <c r="DI71" s="425"/>
      <c r="DJ71" s="425"/>
      <c r="DK71" s="425"/>
      <c r="DL71" s="426"/>
      <c r="DM71" s="424"/>
      <c r="DN71" s="425"/>
      <c r="DO71" s="425"/>
      <c r="DP71" s="425"/>
      <c r="DQ71" s="511"/>
      <c r="DR71" s="480"/>
      <c r="DS71" s="480"/>
      <c r="DT71" s="480"/>
      <c r="DU71" s="480"/>
      <c r="DV71" s="1032"/>
      <c r="DW71" s="1032"/>
      <c r="DX71" s="1032"/>
      <c r="DY71" s="1032"/>
      <c r="DZ71" s="1032"/>
      <c r="EA71" s="480"/>
      <c r="EB71" s="480"/>
      <c r="EC71" s="1031"/>
      <c r="ED71" s="1031"/>
      <c r="EE71" s="1031"/>
      <c r="EF71" s="1031"/>
      <c r="EG71" s="1031"/>
      <c r="EH71" s="1031"/>
      <c r="EI71" s="480"/>
      <c r="EJ71" s="480"/>
      <c r="EK71" s="480"/>
      <c r="EL71" s="480"/>
      <c r="EM71" s="480"/>
      <c r="EN71" s="480"/>
      <c r="EO71" s="480"/>
      <c r="EP71" s="480"/>
      <c r="EQ71" s="480"/>
      <c r="ER71" s="480"/>
      <c r="ES71" s="1064"/>
      <c r="ET71" s="1064"/>
      <c r="EU71" s="1064"/>
      <c r="EV71" s="1064"/>
      <c r="EW71" s="1064"/>
      <c r="EX71" s="1064"/>
      <c r="EY71" s="1064"/>
      <c r="EZ71" s="1064"/>
      <c r="FA71" s="1064"/>
      <c r="FB71" s="1064"/>
      <c r="FC71" s="1064"/>
      <c r="FD71" s="480"/>
      <c r="FE71" s="480"/>
      <c r="FF71" s="480"/>
      <c r="FG71" s="480"/>
      <c r="FH71" s="1031"/>
      <c r="FI71" s="1031"/>
      <c r="FJ71" s="1031"/>
      <c r="FK71" s="1031"/>
      <c r="FL71" s="512"/>
      <c r="FM71" s="425"/>
      <c r="FN71" s="425"/>
      <c r="FO71" s="425"/>
      <c r="FP71" s="426"/>
      <c r="FQ71" s="416"/>
      <c r="FR71" s="416"/>
      <c r="FX71" s="385"/>
      <c r="FY71" s="385"/>
      <c r="FZ71" s="385"/>
      <c r="GA71" s="385"/>
      <c r="GB71" s="385"/>
      <c r="GC71" s="385"/>
      <c r="GD71" s="385"/>
      <c r="GE71" s="385"/>
      <c r="GF71" s="385"/>
      <c r="GG71" s="179"/>
      <c r="GH71" s="171"/>
      <c r="GI71" s="171"/>
      <c r="GJ71" s="171"/>
      <c r="GK71"/>
      <c r="GL71" s="282"/>
      <c r="GM71" s="282"/>
      <c r="GN71" s="282"/>
      <c r="GO71" s="179"/>
      <c r="GP71" s="276"/>
      <c r="GQ71" s="276"/>
      <c r="GR71" s="276"/>
      <c r="GS71" s="276"/>
      <c r="GT71" s="276"/>
      <c r="GU71" s="266"/>
      <c r="GV71" s="266"/>
      <c r="GW71" s="266"/>
      <c r="GX71" s="266"/>
      <c r="GY71" s="266"/>
      <c r="GZ71" s="266"/>
      <c r="HA71" s="266"/>
      <c r="HB71" s="266"/>
      <c r="HC71" s="266"/>
      <c r="HD71" s="276"/>
      <c r="HE71" s="266"/>
      <c r="HF71" s="266"/>
      <c r="HG71" s="266"/>
      <c r="HH71" s="266"/>
      <c r="HI71" s="266"/>
      <c r="HJ71" s="266"/>
      <c r="HK71" s="266"/>
      <c r="HL71" s="266"/>
      <c r="HM71" s="266"/>
      <c r="HN71" s="276"/>
      <c r="HO71" s="442"/>
      <c r="HP71" s="442"/>
      <c r="HQ71" s="442"/>
      <c r="HR71" s="442"/>
      <c r="HS71" s="276"/>
      <c r="HT71" s="276"/>
      <c r="HU71" s="276"/>
      <c r="HV71" s="276"/>
      <c r="HW71" s="276"/>
      <c r="HX71" s="176"/>
      <c r="HY71" s="176"/>
      <c r="HZ71" s="176"/>
      <c r="IA71" s="176"/>
      <c r="IB71" s="176"/>
      <c r="IC71" s="176"/>
      <c r="ID71" s="176"/>
      <c r="IE71" s="176"/>
      <c r="IF71" s="276"/>
      <c r="IG71" s="176"/>
      <c r="IH71" s="176"/>
      <c r="II71" s="176"/>
      <c r="IJ71" s="176"/>
      <c r="IK71" s="176"/>
      <c r="IL71" s="176"/>
      <c r="IM71" s="176"/>
      <c r="IN71" s="176"/>
      <c r="IO71" s="385"/>
      <c r="IP71" s="174"/>
      <c r="IQ71" s="174"/>
      <c r="IR71" s="174"/>
      <c r="IS71" s="174"/>
      <c r="IT71" s="174"/>
      <c r="IU71" s="174"/>
      <c r="IV71" s="174"/>
      <c r="IW71" s="174"/>
      <c r="IX71" s="174"/>
      <c r="IY71" s="174"/>
      <c r="IZ71" s="171"/>
      <c r="JA71" s="286"/>
      <c r="JB71" s="286"/>
      <c r="JC71" s="286"/>
      <c r="JD71" s="286"/>
      <c r="JE71" s="286"/>
      <c r="JF71" s="286"/>
      <c r="JG71" s="286"/>
      <c r="JH71" s="286"/>
      <c r="JI71" s="286"/>
      <c r="JJ71" s="286"/>
      <c r="JK71" s="286"/>
      <c r="JL71" s="286"/>
      <c r="JR71" s="177"/>
      <c r="JS71" s="901" t="s">
        <v>29</v>
      </c>
      <c r="JT71" s="95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 s="43"/>
      <c r="OK71" s="44"/>
      <c r="OO71" s="444"/>
      <c r="OP71" s="444"/>
      <c r="OQ71" s="444"/>
      <c r="OR71" s="444"/>
      <c r="OS71" s="444"/>
      <c r="OT71" s="444"/>
      <c r="OU71" s="444"/>
      <c r="OV71" s="444"/>
      <c r="OW71" s="444"/>
      <c r="OX71" s="444"/>
      <c r="OY71" s="444"/>
      <c r="OZ71" s="444"/>
      <c r="PA71" s="444"/>
      <c r="PB71" s="444"/>
      <c r="PC71" s="444"/>
      <c r="PD71" s="444"/>
      <c r="PE71" s="444"/>
      <c r="PF71" s="444"/>
      <c r="PG71" s="444"/>
      <c r="PH71" s="444"/>
      <c r="PI71" s="444"/>
      <c r="PJ71" s="444"/>
      <c r="PK71" s="444"/>
      <c r="PL71" s="444"/>
      <c r="PM71" s="444"/>
      <c r="PN71" s="444"/>
      <c r="PO71" s="444"/>
      <c r="PP71" s="444"/>
      <c r="PQ71" s="444"/>
      <c r="PR71" s="444"/>
      <c r="PS71" s="444"/>
      <c r="PT71" s="444"/>
      <c r="PU71" s="444"/>
      <c r="PV71" s="444"/>
      <c r="PW71" s="444"/>
      <c r="PX71" s="444"/>
      <c r="PY71" s="444"/>
      <c r="PZ71" s="444"/>
      <c r="QA71" s="444"/>
      <c r="QB71" s="444"/>
      <c r="QC71" s="444"/>
      <c r="QD71" s="444"/>
      <c r="QE71" s="444"/>
      <c r="QF71" s="444"/>
      <c r="QG71" s="444"/>
      <c r="QH71" s="444"/>
      <c r="QI71" s="444"/>
      <c r="QJ71" s="444"/>
      <c r="QK71" s="444"/>
      <c r="QL71" s="444"/>
      <c r="QM71" s="444"/>
      <c r="QN71" s="444"/>
      <c r="QO71" s="444"/>
      <c r="QP71" s="444"/>
      <c r="QQ71" s="444"/>
      <c r="QR71" s="444"/>
      <c r="QS71" s="444"/>
      <c r="QT71" s="444"/>
      <c r="QU71" s="444"/>
      <c r="QV71" s="444"/>
      <c r="QW71" s="444"/>
      <c r="QX71" s="444"/>
      <c r="QY71" s="444"/>
      <c r="QZ71" s="444"/>
      <c r="RA71" s="444"/>
      <c r="RB71" s="444"/>
      <c r="RC71" s="444"/>
      <c r="RD71" s="444"/>
      <c r="RE71" s="444"/>
      <c r="RF71" s="444"/>
      <c r="RG71" s="444"/>
      <c r="RH71" s="444"/>
      <c r="RI71" s="444"/>
      <c r="RJ71" s="444"/>
      <c r="RK71" s="444"/>
      <c r="RL71"/>
    </row>
    <row r="72" spans="2:480" ht="3.65" customHeight="1" x14ac:dyDescent="0.65">
      <c r="B72" s="27"/>
      <c r="C72" s="28"/>
      <c r="D72" s="1358"/>
      <c r="E72" s="714"/>
      <c r="F72" s="714"/>
      <c r="G72" s="714"/>
      <c r="H72" s="714"/>
      <c r="I72" s="714"/>
      <c r="J72" s="714"/>
      <c r="K72" s="714"/>
      <c r="L72" s="714"/>
      <c r="M72" s="714"/>
      <c r="N72" s="714"/>
      <c r="O72" s="714"/>
      <c r="P72" s="714"/>
      <c r="Q72" s="714"/>
      <c r="R72" s="714"/>
      <c r="S72" s="714"/>
      <c r="T72" s="714"/>
      <c r="U72" s="714"/>
      <c r="V72" s="714"/>
      <c r="W72" s="714"/>
      <c r="X72" s="714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AI72" s="714"/>
      <c r="AJ72" s="714"/>
      <c r="AK72" s="714"/>
      <c r="AL72" s="714"/>
      <c r="AM72" s="714"/>
      <c r="AN72" s="714"/>
      <c r="AO72" s="714"/>
      <c r="AP72" s="714"/>
      <c r="AQ72" s="714"/>
      <c r="AR72" s="714"/>
      <c r="AS72" s="714"/>
      <c r="AT72" s="714"/>
      <c r="AU72" s="714"/>
      <c r="AV72" s="714"/>
      <c r="AW72" s="714"/>
      <c r="AX72" s="714"/>
      <c r="AY72" s="714"/>
      <c r="AZ72" s="86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 s="902"/>
      <c r="BT72" s="879"/>
      <c r="BU72" s="146"/>
      <c r="BV72" s="147"/>
      <c r="BW72" s="314"/>
      <c r="BX72" s="314"/>
      <c r="BY72" s="314"/>
      <c r="BZ72" s="314"/>
      <c r="CA72" s="314"/>
      <c r="CB72" s="314"/>
      <c r="CC72"/>
      <c r="CD72" s="315"/>
      <c r="CE72" s="416"/>
      <c r="CF72" s="416"/>
      <c r="CG72" s="424"/>
      <c r="CH72" s="425"/>
      <c r="CI72" s="425"/>
      <c r="CJ72" s="425"/>
      <c r="CK72" s="497"/>
      <c r="CL72" s="495"/>
      <c r="CM72" s="495"/>
      <c r="CN72" s="495"/>
      <c r="CO72" s="495"/>
      <c r="CP72" s="495"/>
      <c r="CQ72" s="495"/>
      <c r="CR72" s="452"/>
      <c r="CS72" s="452"/>
      <c r="CT72" s="452"/>
      <c r="CU72" s="452"/>
      <c r="CV72" s="452"/>
      <c r="CW72" s="452"/>
      <c r="CX72" s="452"/>
      <c r="CY72" s="452"/>
      <c r="CZ72" s="452"/>
      <c r="DA72" s="452"/>
      <c r="DB72" s="495"/>
      <c r="DC72" s="495"/>
      <c r="DD72" s="495"/>
      <c r="DE72" s="495"/>
      <c r="DF72" s="495"/>
      <c r="DG72" s="495"/>
      <c r="DH72" s="496"/>
      <c r="DI72" s="425"/>
      <c r="DJ72" s="425"/>
      <c r="DK72" s="425"/>
      <c r="DL72" s="426"/>
      <c r="DM72" s="424"/>
      <c r="DN72" s="425"/>
      <c r="DO72" s="425"/>
      <c r="DP72" s="425"/>
      <c r="DQ72" s="511"/>
      <c r="DR72" s="480"/>
      <c r="DS72" s="480"/>
      <c r="DT72" s="480"/>
      <c r="DU72" s="480"/>
      <c r="DV72" s="1032"/>
      <c r="DW72" s="1032"/>
      <c r="DX72" s="1032"/>
      <c r="DY72" s="1032"/>
      <c r="DZ72" s="1032"/>
      <c r="EA72" s="480"/>
      <c r="EB72" s="480"/>
      <c r="EC72" s="1031"/>
      <c r="ED72" s="1031"/>
      <c r="EE72" s="1031"/>
      <c r="EF72" s="1031"/>
      <c r="EG72" s="1031"/>
      <c r="EH72" s="1031"/>
      <c r="EI72" s="480"/>
      <c r="EJ72" s="480"/>
      <c r="EK72" s="480"/>
      <c r="EL72" s="480"/>
      <c r="EM72" s="480"/>
      <c r="EN72" s="480"/>
      <c r="EO72" s="480"/>
      <c r="EP72" s="480"/>
      <c r="EQ72" s="480"/>
      <c r="ER72" s="480"/>
      <c r="ES72" s="1064"/>
      <c r="ET72" s="1064"/>
      <c r="EU72" s="1064"/>
      <c r="EV72" s="1064"/>
      <c r="EW72" s="1064"/>
      <c r="EX72" s="1064"/>
      <c r="EY72" s="1064"/>
      <c r="EZ72" s="1064"/>
      <c r="FA72" s="1064"/>
      <c r="FB72" s="1064"/>
      <c r="FC72" s="1064"/>
      <c r="FD72" s="480"/>
      <c r="FE72" s="480"/>
      <c r="FF72" s="480"/>
      <c r="FG72" s="480"/>
      <c r="FH72" s="1031"/>
      <c r="FI72" s="1031"/>
      <c r="FJ72" s="1031"/>
      <c r="FK72" s="1031"/>
      <c r="FL72" s="512"/>
      <c r="FM72" s="425"/>
      <c r="FN72" s="425"/>
      <c r="FO72" s="425"/>
      <c r="FP72" s="426"/>
      <c r="FQ72" s="416"/>
      <c r="FR72" s="416"/>
      <c r="FX72" s="385"/>
      <c r="FY72" s="385"/>
      <c r="FZ72" s="385"/>
      <c r="GA72" s="385"/>
      <c r="GB72" s="385"/>
      <c r="GC72" s="385"/>
      <c r="GD72" s="385"/>
      <c r="GE72" s="385"/>
      <c r="GF72" s="385"/>
      <c r="GG72" s="999" t="s">
        <v>487</v>
      </c>
      <c r="GH72" s="986"/>
      <c r="GI72" s="986"/>
      <c r="GJ72" s="986"/>
      <c r="GK72"/>
      <c r="GL72" s="1002">
        <v>4</v>
      </c>
      <c r="GM72" s="1002"/>
      <c r="GN72" s="1002"/>
      <c r="GO72" s="182"/>
      <c r="GP72" s="1004" t="s">
        <v>180</v>
      </c>
      <c r="GQ72" s="1004"/>
      <c r="GR72" s="1004"/>
      <c r="GS72" s="1004"/>
      <c r="GT72" s="276"/>
      <c r="GU72" s="1006" t="s">
        <v>188</v>
      </c>
      <c r="GV72" s="1006"/>
      <c r="GW72" s="1006"/>
      <c r="GX72" s="1006"/>
      <c r="GY72" s="1006"/>
      <c r="GZ72" s="1006"/>
      <c r="HA72" s="1006"/>
      <c r="HB72" s="1006"/>
      <c r="HC72" s="1007"/>
      <c r="HD72" s="276"/>
      <c r="HE72" s="1006"/>
      <c r="HF72" s="1006"/>
      <c r="HG72" s="1006"/>
      <c r="HH72" s="1006"/>
      <c r="HI72" s="1006"/>
      <c r="HJ72" s="1006"/>
      <c r="HK72" s="1006"/>
      <c r="HL72" s="1006"/>
      <c r="HM72" s="1007"/>
      <c r="HN72" s="276"/>
      <c r="HO72" s="1075" t="s">
        <v>182</v>
      </c>
      <c r="HP72" s="1075"/>
      <c r="HQ72" s="1075"/>
      <c r="HR72" s="1075"/>
      <c r="HS72" s="1075"/>
      <c r="HT72" s="1075"/>
      <c r="HU72" s="1075"/>
      <c r="HV72" s="1365"/>
      <c r="HW72" s="276"/>
      <c r="HX72" s="1047" t="s">
        <v>183</v>
      </c>
      <c r="HY72" s="1047"/>
      <c r="HZ72" s="1047"/>
      <c r="IA72" s="1047"/>
      <c r="IB72" s="1047"/>
      <c r="IC72" s="1047"/>
      <c r="ID72" s="1047"/>
      <c r="IE72" s="1048"/>
      <c r="IF72" s="276"/>
      <c r="IG72" s="1047" t="s">
        <v>184</v>
      </c>
      <c r="IH72" s="1047"/>
      <c r="II72" s="1047"/>
      <c r="IJ72" s="1047"/>
      <c r="IK72" s="1047"/>
      <c r="IL72" s="1047"/>
      <c r="IM72" s="1047"/>
      <c r="IN72" s="1048"/>
      <c r="IO72" s="385"/>
      <c r="IP72" s="804">
        <v>1026451</v>
      </c>
      <c r="IQ72" s="804"/>
      <c r="IR72" s="804"/>
      <c r="IS72" s="804"/>
      <c r="IT72" s="804"/>
      <c r="IU72" s="804"/>
      <c r="IV72" s="804"/>
      <c r="IW72" s="804"/>
      <c r="IX72" s="804"/>
      <c r="IY72" s="1051"/>
      <c r="IZ72" s="278"/>
      <c r="JA72" s="947" t="b">
        <v>0</v>
      </c>
      <c r="JB72" s="947"/>
      <c r="JC72" s="947"/>
      <c r="JD72" s="1012"/>
      <c r="JE72" s="947" t="b">
        <v>0</v>
      </c>
      <c r="JF72" s="947"/>
      <c r="JG72" s="947"/>
      <c r="JH72" s="1012"/>
      <c r="JI72" s="947" t="b">
        <v>0</v>
      </c>
      <c r="JJ72" s="947"/>
      <c r="JK72" s="947"/>
      <c r="JL72" s="1012"/>
      <c r="JR72" s="178"/>
      <c r="JS72" s="879"/>
      <c r="JT72" s="880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 s="43"/>
      <c r="OK72" s="44"/>
      <c r="OO72" s="444"/>
      <c r="OP72" s="444"/>
      <c r="OQ72" s="444"/>
      <c r="OR72" s="444"/>
      <c r="OS72" s="444"/>
      <c r="OT72" s="444"/>
      <c r="OU72" s="444"/>
      <c r="OV72" s="444"/>
      <c r="OW72" s="444"/>
      <c r="OX72" s="444"/>
      <c r="OY72" s="444"/>
      <c r="OZ72" s="444"/>
      <c r="PA72" s="444"/>
      <c r="PB72" s="444"/>
      <c r="PC72" s="444"/>
      <c r="PD72" s="444"/>
      <c r="PE72" s="444"/>
      <c r="PF72" s="444"/>
      <c r="PG72" s="444"/>
      <c r="PH72" s="444"/>
      <c r="PI72" s="444"/>
      <c r="PJ72" s="444"/>
      <c r="PK72" s="444"/>
      <c r="PL72" s="444"/>
      <c r="PM72" s="444"/>
      <c r="PN72" s="444"/>
      <c r="PO72" s="444"/>
      <c r="PP72" s="444"/>
      <c r="PQ72" s="444"/>
      <c r="PR72" s="444"/>
      <c r="PS72" s="444"/>
      <c r="PT72" s="444"/>
      <c r="PU72" s="444"/>
      <c r="PV72" s="444"/>
      <c r="PW72" s="444"/>
      <c r="PX72" s="444"/>
      <c r="PY72" s="444"/>
      <c r="PZ72" s="444"/>
      <c r="QA72" s="444"/>
      <c r="QB72" s="444"/>
      <c r="QC72" s="444"/>
      <c r="QD72" s="444"/>
      <c r="QE72" s="444"/>
      <c r="QF72" s="444"/>
      <c r="QG72" s="444"/>
      <c r="QH72" s="444"/>
      <c r="QI72" s="444"/>
      <c r="QJ72" s="444"/>
      <c r="QK72" s="444"/>
      <c r="QL72" s="444"/>
      <c r="QM72" s="444"/>
      <c r="QN72" s="444"/>
      <c r="QO72" s="444"/>
      <c r="QP72" s="444"/>
      <c r="QQ72" s="444"/>
      <c r="QR72" s="444"/>
      <c r="QS72" s="444"/>
      <c r="QT72" s="444"/>
      <c r="QU72" s="444"/>
      <c r="QV72" s="444"/>
      <c r="QW72" s="444"/>
      <c r="QX72" s="444"/>
      <c r="QY72" s="444"/>
      <c r="QZ72" s="444"/>
      <c r="RA72" s="444"/>
      <c r="RB72" s="444"/>
      <c r="RC72" s="444"/>
      <c r="RD72" s="444"/>
      <c r="RE72" s="444"/>
      <c r="RF72" s="444"/>
      <c r="RG72" s="444"/>
      <c r="RH72" s="444"/>
      <c r="RI72" s="444"/>
      <c r="RJ72" s="444"/>
      <c r="RK72" s="444"/>
      <c r="RL72"/>
    </row>
    <row r="73" spans="2:480" ht="3.65" customHeight="1" x14ac:dyDescent="0.65">
      <c r="B73" s="27"/>
      <c r="C73" s="28"/>
      <c r="D73" s="1358" t="s">
        <v>726</v>
      </c>
      <c r="E73" s="714"/>
      <c r="F73" s="714"/>
      <c r="G73" s="714"/>
      <c r="H73" s="714"/>
      <c r="I73" s="714"/>
      <c r="J73" s="714"/>
      <c r="K73" s="714"/>
      <c r="L73" s="714"/>
      <c r="M73" s="714"/>
      <c r="N73" s="714"/>
      <c r="O73" s="714"/>
      <c r="P73" s="714"/>
      <c r="Q73" s="714"/>
      <c r="R73" s="714"/>
      <c r="S73" s="714"/>
      <c r="T73" s="714"/>
      <c r="U73" s="714"/>
      <c r="V73" s="714"/>
      <c r="W73" s="714"/>
      <c r="X73" s="714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AI73" s="714"/>
      <c r="AJ73" s="714"/>
      <c r="AK73" s="714"/>
      <c r="AL73" s="714"/>
      <c r="AM73" s="714"/>
      <c r="AN73" s="714"/>
      <c r="AO73" s="714"/>
      <c r="AP73" s="714"/>
      <c r="AQ73" s="714"/>
      <c r="AR73" s="714"/>
      <c r="AS73" s="714"/>
      <c r="AT73" s="714"/>
      <c r="AU73" s="714"/>
      <c r="AV73" s="714"/>
      <c r="AW73" s="714"/>
      <c r="AX73" s="714"/>
      <c r="AY73" s="714"/>
      <c r="AZ73" s="86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 s="902"/>
      <c r="BT73" s="879"/>
      <c r="BU73" s="146"/>
      <c r="BV73" s="147"/>
      <c r="BW73" s="314"/>
      <c r="BX73" s="314"/>
      <c r="BY73" s="314"/>
      <c r="BZ73" s="314"/>
      <c r="CA73" s="314"/>
      <c r="CB73" s="314"/>
      <c r="CC73"/>
      <c r="CD73" s="316"/>
      <c r="CE73" s="416"/>
      <c r="CF73" s="416"/>
      <c r="CG73" s="424"/>
      <c r="CH73" s="425"/>
      <c r="CI73" s="425"/>
      <c r="CJ73" s="425"/>
      <c r="CK73" s="497"/>
      <c r="CL73" s="495"/>
      <c r="CM73" s="495"/>
      <c r="CN73" s="495"/>
      <c r="CO73" s="495"/>
      <c r="CP73" s="495"/>
      <c r="CQ73" s="495"/>
      <c r="CR73" s="452"/>
      <c r="CS73" s="452"/>
      <c r="CT73" s="452"/>
      <c r="CU73" s="452"/>
      <c r="CV73" s="452"/>
      <c r="CW73" s="452"/>
      <c r="CX73" s="452"/>
      <c r="CY73" s="452"/>
      <c r="CZ73" s="452"/>
      <c r="DA73" s="452"/>
      <c r="DB73" s="495"/>
      <c r="DC73" s="495"/>
      <c r="DD73" s="495"/>
      <c r="DE73" s="495"/>
      <c r="DF73" s="495"/>
      <c r="DG73" s="495"/>
      <c r="DH73" s="496"/>
      <c r="DI73" s="425"/>
      <c r="DJ73" s="425"/>
      <c r="DK73" s="425"/>
      <c r="DL73" s="426"/>
      <c r="DM73" s="424"/>
      <c r="DN73" s="425"/>
      <c r="DO73" s="425"/>
      <c r="DP73" s="425"/>
      <c r="DQ73" s="511"/>
      <c r="DR73" s="480"/>
      <c r="DS73" s="480"/>
      <c r="DT73" s="480"/>
      <c r="DU73" s="480"/>
      <c r="DV73" s="480"/>
      <c r="DW73" s="480"/>
      <c r="DX73" s="480"/>
      <c r="DY73" s="480"/>
      <c r="DZ73" s="480"/>
      <c r="EA73" s="480"/>
      <c r="EB73" s="480"/>
      <c r="EC73" s="1031"/>
      <c r="ED73" s="1031"/>
      <c r="EE73" s="1031"/>
      <c r="EF73" s="1031"/>
      <c r="EG73" s="1031"/>
      <c r="EH73" s="1031"/>
      <c r="EI73" s="480"/>
      <c r="EJ73" s="480"/>
      <c r="EK73" s="480"/>
      <c r="EL73" s="480"/>
      <c r="EM73" s="480"/>
      <c r="EN73" s="480"/>
      <c r="EO73" s="480"/>
      <c r="EP73" s="480"/>
      <c r="EQ73" s="480"/>
      <c r="ER73" s="480"/>
      <c r="ES73" s="1064"/>
      <c r="ET73" s="1064"/>
      <c r="EU73" s="1064"/>
      <c r="EV73" s="1064"/>
      <c r="EW73" s="1064"/>
      <c r="EX73" s="1064"/>
      <c r="EY73" s="1064"/>
      <c r="EZ73" s="1064"/>
      <c r="FA73" s="1064"/>
      <c r="FB73" s="1064"/>
      <c r="FC73" s="1064"/>
      <c r="FD73" s="480"/>
      <c r="FE73" s="480"/>
      <c r="FF73" s="480"/>
      <c r="FG73" s="480"/>
      <c r="FH73" s="1031"/>
      <c r="FI73" s="1031"/>
      <c r="FJ73" s="1031"/>
      <c r="FK73" s="1031"/>
      <c r="FL73" s="512"/>
      <c r="FM73" s="425"/>
      <c r="FN73" s="425"/>
      <c r="FO73" s="425"/>
      <c r="FP73" s="426"/>
      <c r="FQ73" s="416"/>
      <c r="FR73" s="416"/>
      <c r="FX73" s="385"/>
      <c r="FY73" s="385"/>
      <c r="FZ73" s="385"/>
      <c r="GA73" s="385"/>
      <c r="GB73" s="385"/>
      <c r="GC73" s="385"/>
      <c r="GD73" s="385"/>
      <c r="GE73" s="385"/>
      <c r="GF73" s="385"/>
      <c r="GG73" s="1000"/>
      <c r="GH73" s="986"/>
      <c r="GI73" s="986"/>
      <c r="GJ73" s="986"/>
      <c r="GK73"/>
      <c r="GL73" s="1002"/>
      <c r="GM73" s="1002"/>
      <c r="GN73" s="1002"/>
      <c r="GO73" s="182"/>
      <c r="GP73" s="1004"/>
      <c r="GQ73" s="1004"/>
      <c r="GR73" s="1004"/>
      <c r="GS73" s="1004"/>
      <c r="GT73" s="276"/>
      <c r="GU73" s="1006"/>
      <c r="GV73" s="1006"/>
      <c r="GW73" s="1006"/>
      <c r="GX73" s="1006"/>
      <c r="GY73" s="1006"/>
      <c r="GZ73" s="1006"/>
      <c r="HA73" s="1006"/>
      <c r="HB73" s="1006"/>
      <c r="HC73" s="1007"/>
      <c r="HD73" s="276"/>
      <c r="HE73" s="1006"/>
      <c r="HF73" s="1006"/>
      <c r="HG73" s="1006"/>
      <c r="HH73" s="1006"/>
      <c r="HI73" s="1006"/>
      <c r="HJ73" s="1006"/>
      <c r="HK73" s="1006"/>
      <c r="HL73" s="1006"/>
      <c r="HM73" s="1007"/>
      <c r="HN73" s="276"/>
      <c r="HO73" s="1075"/>
      <c r="HP73" s="1075"/>
      <c r="HQ73" s="1075"/>
      <c r="HR73" s="1075"/>
      <c r="HS73" s="1075"/>
      <c r="HT73" s="1075"/>
      <c r="HU73" s="1075"/>
      <c r="HV73" s="1365"/>
      <c r="HW73" s="276"/>
      <c r="HX73" s="1047"/>
      <c r="HY73" s="1047"/>
      <c r="HZ73" s="1047"/>
      <c r="IA73" s="1047"/>
      <c r="IB73" s="1047"/>
      <c r="IC73" s="1047"/>
      <c r="ID73" s="1047"/>
      <c r="IE73" s="1048"/>
      <c r="IF73" s="276"/>
      <c r="IG73" s="1047"/>
      <c r="IH73" s="1047"/>
      <c r="II73" s="1047"/>
      <c r="IJ73" s="1047"/>
      <c r="IK73" s="1047"/>
      <c r="IL73" s="1047"/>
      <c r="IM73" s="1047"/>
      <c r="IN73" s="1048"/>
      <c r="IO73" s="385"/>
      <c r="IP73" s="804"/>
      <c r="IQ73" s="804"/>
      <c r="IR73" s="804"/>
      <c r="IS73" s="804"/>
      <c r="IT73" s="804"/>
      <c r="IU73" s="804"/>
      <c r="IV73" s="804"/>
      <c r="IW73" s="804"/>
      <c r="IX73" s="804"/>
      <c r="IY73" s="1051"/>
      <c r="IZ73" s="278"/>
      <c r="JA73" s="947"/>
      <c r="JB73" s="947"/>
      <c r="JC73" s="947"/>
      <c r="JD73" s="1012"/>
      <c r="JE73" s="947"/>
      <c r="JF73" s="947"/>
      <c r="JG73" s="947"/>
      <c r="JH73" s="1012"/>
      <c r="JI73" s="947"/>
      <c r="JJ73" s="947"/>
      <c r="JK73" s="947"/>
      <c r="JL73" s="1012"/>
      <c r="JR73" s="178"/>
      <c r="JS73" s="879"/>
      <c r="JT73" s="880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 s="43"/>
      <c r="OK73" s="44"/>
      <c r="OO73" s="444"/>
      <c r="OP73" s="444"/>
      <c r="OQ73" s="444"/>
      <c r="OR73" s="444"/>
      <c r="OS73" s="444"/>
      <c r="OT73" s="444"/>
      <c r="OU73" s="444"/>
      <c r="OV73" s="444"/>
      <c r="OW73" s="444"/>
      <c r="OX73" s="444"/>
      <c r="OY73" s="444"/>
      <c r="OZ73" s="444"/>
      <c r="PA73" s="444"/>
      <c r="PB73" s="444"/>
      <c r="PC73" s="444"/>
      <c r="PD73" s="444"/>
      <c r="PE73" s="444"/>
      <c r="PF73" s="444"/>
      <c r="PG73" s="444"/>
      <c r="PH73" s="444"/>
      <c r="PI73" s="444"/>
      <c r="PJ73" s="444"/>
      <c r="PK73" s="444"/>
      <c r="PL73" s="444"/>
      <c r="PM73" s="444"/>
      <c r="PN73" s="444"/>
      <c r="PO73" s="444"/>
      <c r="PP73" s="444"/>
      <c r="PQ73" s="444"/>
      <c r="PR73" s="444"/>
      <c r="PS73" s="444"/>
      <c r="PT73" s="444"/>
      <c r="PU73" s="444"/>
      <c r="PV73" s="444"/>
      <c r="PW73" s="444"/>
      <c r="PX73" s="444"/>
      <c r="PY73" s="444"/>
      <c r="PZ73" s="444"/>
      <c r="QA73" s="444"/>
      <c r="QB73" s="444"/>
      <c r="QC73" s="444"/>
      <c r="QD73" s="444"/>
      <c r="QE73" s="444"/>
      <c r="QF73" s="444"/>
      <c r="QG73" s="444"/>
      <c r="QH73" s="444"/>
      <c r="QI73" s="444"/>
      <c r="QJ73" s="444"/>
      <c r="QK73" s="444"/>
      <c r="QL73" s="444"/>
      <c r="QM73" s="444"/>
      <c r="QN73" s="444"/>
      <c r="QO73" s="444"/>
      <c r="QP73" s="444"/>
      <c r="QQ73" s="444"/>
      <c r="QR73" s="444"/>
      <c r="QS73" s="444"/>
      <c r="QT73" s="444"/>
      <c r="QU73" s="444"/>
      <c r="QV73" s="444"/>
      <c r="QW73" s="444"/>
      <c r="QX73" s="444"/>
      <c r="QY73" s="444"/>
      <c r="QZ73" s="444"/>
      <c r="RA73" s="444"/>
      <c r="RB73" s="444"/>
      <c r="RC73" s="444"/>
      <c r="RD73" s="444"/>
      <c r="RE73" s="444"/>
      <c r="RF73" s="444"/>
      <c r="RG73" s="444"/>
      <c r="RH73" s="444"/>
      <c r="RI73" s="444"/>
      <c r="RJ73" s="444"/>
      <c r="RK73" s="444"/>
      <c r="RL73"/>
    </row>
    <row r="74" spans="2:480" ht="3.65" customHeight="1" x14ac:dyDescent="0.65">
      <c r="B74" s="27"/>
      <c r="C74" s="28"/>
      <c r="D74" s="1358"/>
      <c r="E74" s="714"/>
      <c r="F74" s="714"/>
      <c r="G74" s="714"/>
      <c r="H74" s="714"/>
      <c r="I74" s="714"/>
      <c r="J74" s="714"/>
      <c r="K74" s="714"/>
      <c r="L74" s="714"/>
      <c r="M74" s="714"/>
      <c r="N74" s="714"/>
      <c r="O74" s="714"/>
      <c r="P74" s="714"/>
      <c r="Q74" s="714"/>
      <c r="R74" s="714"/>
      <c r="S74" s="714"/>
      <c r="T74" s="714"/>
      <c r="U74" s="714"/>
      <c r="V74" s="714"/>
      <c r="W74" s="714"/>
      <c r="X74" s="714"/>
      <c r="Y74" s="714"/>
      <c r="Z74" s="714"/>
      <c r="AA74" s="714"/>
      <c r="AB74" s="714"/>
      <c r="AC74" s="714"/>
      <c r="AD74" s="714"/>
      <c r="AE74" s="714"/>
      <c r="AF74" s="714"/>
      <c r="AG74" s="714"/>
      <c r="AH74" s="714"/>
      <c r="AI74" s="714"/>
      <c r="AJ74" s="714"/>
      <c r="AK74" s="714"/>
      <c r="AL74" s="714"/>
      <c r="AM74" s="714"/>
      <c r="AN74" s="714"/>
      <c r="AO74" s="714"/>
      <c r="AP74" s="714"/>
      <c r="AQ74" s="714"/>
      <c r="AR74" s="714"/>
      <c r="AS74" s="714"/>
      <c r="AT74" s="714"/>
      <c r="AU74" s="714"/>
      <c r="AV74" s="714"/>
      <c r="AW74" s="714"/>
      <c r="AX74" s="714"/>
      <c r="AY74" s="714"/>
      <c r="AZ74" s="86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 s="902"/>
      <c r="BT74" s="879"/>
      <c r="BU74" s="146"/>
      <c r="BV74" s="147"/>
      <c r="BW74" s="928">
        <v>900</v>
      </c>
      <c r="BX74" s="928"/>
      <c r="BY74" s="928"/>
      <c r="BZ74" s="928"/>
      <c r="CA74" s="928"/>
      <c r="CB74" s="928"/>
      <c r="CC74"/>
      <c r="CD74" s="315"/>
      <c r="CE74" s="416"/>
      <c r="CF74" s="416"/>
      <c r="CG74" s="424"/>
      <c r="CH74" s="425"/>
      <c r="CI74" s="425"/>
      <c r="CJ74" s="425"/>
      <c r="CK74" s="497"/>
      <c r="CL74" s="495"/>
      <c r="CM74" s="495"/>
      <c r="CN74" s="495"/>
      <c r="CO74" s="495"/>
      <c r="CP74" s="495"/>
      <c r="CQ74" s="495"/>
      <c r="CR74" s="452"/>
      <c r="CS74" s="452"/>
      <c r="CT74" s="452"/>
      <c r="CU74" s="452"/>
      <c r="CV74" s="452"/>
      <c r="CW74" s="452"/>
      <c r="CX74" s="452"/>
      <c r="CY74" s="452"/>
      <c r="CZ74" s="452"/>
      <c r="DA74" s="452"/>
      <c r="DB74" s="495"/>
      <c r="DC74" s="495"/>
      <c r="DD74" s="495"/>
      <c r="DE74" s="495"/>
      <c r="DF74" s="495"/>
      <c r="DG74" s="495"/>
      <c r="DH74" s="496"/>
      <c r="DI74" s="425"/>
      <c r="DJ74" s="425"/>
      <c r="DK74" s="425"/>
      <c r="DL74" s="426"/>
      <c r="DM74" s="424"/>
      <c r="DN74" s="425"/>
      <c r="DO74" s="425"/>
      <c r="DP74" s="425"/>
      <c r="DQ74" s="511"/>
      <c r="DR74" s="480"/>
      <c r="DS74" s="480"/>
      <c r="DT74" s="480"/>
      <c r="DU74" s="480"/>
      <c r="DV74" s="480"/>
      <c r="DW74" s="480"/>
      <c r="DX74" s="480"/>
      <c r="DY74" s="480"/>
      <c r="DZ74" s="480"/>
      <c r="EA74" s="480"/>
      <c r="EB74" s="480"/>
      <c r="EC74" s="1031"/>
      <c r="ED74" s="1031"/>
      <c r="EE74" s="1031"/>
      <c r="EF74" s="1031"/>
      <c r="EG74" s="1031"/>
      <c r="EH74" s="1031"/>
      <c r="EI74" s="480"/>
      <c r="EJ74" s="480"/>
      <c r="EK74" s="480"/>
      <c r="EL74" s="480"/>
      <c r="EM74" s="480"/>
      <c r="EN74" s="480"/>
      <c r="EO74" s="480"/>
      <c r="EP74" s="480"/>
      <c r="EQ74" s="480"/>
      <c r="ER74" s="480"/>
      <c r="ES74" s="1064"/>
      <c r="ET74" s="1064"/>
      <c r="EU74" s="1064"/>
      <c r="EV74" s="1064"/>
      <c r="EW74" s="1064"/>
      <c r="EX74" s="1064"/>
      <c r="EY74" s="1064"/>
      <c r="EZ74" s="1064"/>
      <c r="FA74" s="1064"/>
      <c r="FB74" s="1064"/>
      <c r="FC74" s="1064"/>
      <c r="FD74" s="480"/>
      <c r="FE74" s="480"/>
      <c r="FF74" s="480"/>
      <c r="FG74" s="480"/>
      <c r="FH74" s="1031"/>
      <c r="FI74" s="1031"/>
      <c r="FJ74" s="1031"/>
      <c r="FK74" s="1031"/>
      <c r="FL74" s="512"/>
      <c r="FM74" s="425"/>
      <c r="FN74" s="425"/>
      <c r="FO74" s="425"/>
      <c r="FP74" s="426"/>
      <c r="FQ74" s="416"/>
      <c r="FR74" s="416"/>
      <c r="FX74" s="385"/>
      <c r="FY74" s="385"/>
      <c r="FZ74" s="385"/>
      <c r="GA74" s="385"/>
      <c r="GB74" s="385"/>
      <c r="GC74" s="385"/>
      <c r="GD74" s="385"/>
      <c r="GE74" s="385"/>
      <c r="GF74" s="385"/>
      <c r="GG74" s="1001"/>
      <c r="GH74" s="987"/>
      <c r="GI74" s="987"/>
      <c r="GJ74" s="987"/>
      <c r="GK74"/>
      <c r="GL74" s="1003"/>
      <c r="GM74" s="1003"/>
      <c r="GN74" s="1003"/>
      <c r="GO74" s="182"/>
      <c r="GP74" s="1005"/>
      <c r="GQ74" s="1005"/>
      <c r="GR74" s="1005"/>
      <c r="GS74" s="1005"/>
      <c r="GT74" s="276"/>
      <c r="GU74" s="1008"/>
      <c r="GV74" s="1008"/>
      <c r="GW74" s="1008"/>
      <c r="GX74" s="1008"/>
      <c r="GY74" s="1008"/>
      <c r="GZ74" s="1008"/>
      <c r="HA74" s="1008"/>
      <c r="HB74" s="1008"/>
      <c r="HC74" s="1009"/>
      <c r="HD74" s="276"/>
      <c r="HE74" s="1008"/>
      <c r="HF74" s="1008"/>
      <c r="HG74" s="1008"/>
      <c r="HH74" s="1008"/>
      <c r="HI74" s="1008"/>
      <c r="HJ74" s="1008"/>
      <c r="HK74" s="1008"/>
      <c r="HL74" s="1008"/>
      <c r="HM74" s="1009"/>
      <c r="HN74" s="276"/>
      <c r="HO74" s="1366"/>
      <c r="HP74" s="1366"/>
      <c r="HQ74" s="1366"/>
      <c r="HR74" s="1366"/>
      <c r="HS74" s="1366"/>
      <c r="HT74" s="1366"/>
      <c r="HU74" s="1366"/>
      <c r="HV74" s="1367"/>
      <c r="HW74" s="276"/>
      <c r="HX74" s="1049"/>
      <c r="HY74" s="1049"/>
      <c r="HZ74" s="1049"/>
      <c r="IA74" s="1049"/>
      <c r="IB74" s="1049"/>
      <c r="IC74" s="1049"/>
      <c r="ID74" s="1049"/>
      <c r="IE74" s="1050"/>
      <c r="IF74" s="276"/>
      <c r="IG74" s="1049"/>
      <c r="IH74" s="1049"/>
      <c r="II74" s="1049"/>
      <c r="IJ74" s="1049"/>
      <c r="IK74" s="1049"/>
      <c r="IL74" s="1049"/>
      <c r="IM74" s="1049"/>
      <c r="IN74" s="1050"/>
      <c r="IO74" s="385"/>
      <c r="IP74" s="805"/>
      <c r="IQ74" s="805"/>
      <c r="IR74" s="805"/>
      <c r="IS74" s="805"/>
      <c r="IT74" s="805"/>
      <c r="IU74" s="805"/>
      <c r="IV74" s="805"/>
      <c r="IW74" s="805"/>
      <c r="IX74" s="805"/>
      <c r="IY74" s="1052"/>
      <c r="IZ74" s="278"/>
      <c r="JA74" s="1013"/>
      <c r="JB74" s="1013"/>
      <c r="JC74" s="1013"/>
      <c r="JD74" s="1014"/>
      <c r="JE74" s="1013"/>
      <c r="JF74" s="1013"/>
      <c r="JG74" s="1013"/>
      <c r="JH74" s="1014"/>
      <c r="JI74" s="1013"/>
      <c r="JJ74" s="1013"/>
      <c r="JK74" s="1013"/>
      <c r="JL74" s="1014"/>
      <c r="JR74" s="178"/>
      <c r="JS74" s="879"/>
      <c r="JT74" s="880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 s="43"/>
      <c r="OK74" s="44"/>
      <c r="OO74" s="444"/>
      <c r="OP74" s="444"/>
      <c r="OQ74" s="444"/>
      <c r="OR74" s="444"/>
      <c r="OS74" s="444"/>
      <c r="OT74" s="444"/>
      <c r="OU74" s="444"/>
      <c r="OV74" s="444"/>
      <c r="OW74" s="444"/>
      <c r="OX74" s="444"/>
      <c r="OY74" s="444"/>
      <c r="OZ74" s="444"/>
      <c r="PA74" s="444"/>
      <c r="PB74" s="444"/>
      <c r="PC74" s="444"/>
      <c r="PD74" s="444"/>
      <c r="PE74" s="444"/>
      <c r="PF74" s="444"/>
      <c r="PG74" s="444"/>
      <c r="PH74" s="444"/>
      <c r="PI74" s="444"/>
      <c r="PJ74" s="444"/>
      <c r="PK74" s="444"/>
      <c r="PL74" s="444"/>
      <c r="PM74" s="444"/>
      <c r="PN74" s="444"/>
      <c r="PO74" s="444"/>
      <c r="PP74" s="444"/>
      <c r="PQ74" s="444"/>
      <c r="PR74" s="444"/>
      <c r="PS74" s="444"/>
      <c r="PT74" s="444"/>
      <c r="PU74" s="444"/>
      <c r="PV74" s="444"/>
      <c r="PW74" s="444"/>
      <c r="PX74" s="444"/>
      <c r="PY74" s="444"/>
      <c r="PZ74" s="444"/>
      <c r="QA74" s="444"/>
      <c r="QB74" s="444"/>
      <c r="QC74" s="444"/>
      <c r="QD74" s="444"/>
      <c r="QE74" s="444"/>
      <c r="QF74" s="444"/>
      <c r="QG74" s="444"/>
      <c r="QH74" s="444"/>
      <c r="QI74" s="444"/>
      <c r="QJ74" s="444"/>
      <c r="QK74" s="444"/>
      <c r="QL74" s="444"/>
      <c r="QM74" s="444"/>
      <c r="QN74" s="444"/>
      <c r="QO74" s="444"/>
      <c r="QP74" s="444"/>
      <c r="QQ74" s="444"/>
      <c r="QR74" s="444"/>
      <c r="QS74" s="444"/>
      <c r="QT74" s="444"/>
      <c r="QU74" s="444"/>
      <c r="QV74" s="444"/>
      <c r="QW74" s="444"/>
      <c r="QX74" s="444"/>
      <c r="QY74" s="444"/>
      <c r="QZ74" s="444"/>
      <c r="RA74" s="444"/>
      <c r="RB74" s="444"/>
      <c r="RC74" s="444"/>
      <c r="RD74" s="444"/>
      <c r="RE74" s="444"/>
      <c r="RF74" s="444"/>
      <c r="RG74" s="444"/>
      <c r="RH74" s="444"/>
      <c r="RI74" s="444"/>
      <c r="RJ74" s="444"/>
      <c r="RK74" s="444"/>
      <c r="RL74"/>
    </row>
    <row r="75" spans="2:480" ht="3.65" customHeight="1" x14ac:dyDescent="0.65">
      <c r="B75" s="27"/>
      <c r="C75" s="28"/>
      <c r="D75" s="1358"/>
      <c r="E75" s="714"/>
      <c r="F75" s="714"/>
      <c r="G75" s="714"/>
      <c r="H75" s="714"/>
      <c r="I75" s="714"/>
      <c r="J75" s="714"/>
      <c r="K75" s="714"/>
      <c r="L75" s="714"/>
      <c r="M75" s="714"/>
      <c r="N75" s="714"/>
      <c r="O75" s="714"/>
      <c r="P75" s="714"/>
      <c r="Q75" s="714"/>
      <c r="R75" s="714"/>
      <c r="S75" s="714"/>
      <c r="T75" s="714"/>
      <c r="U75" s="714"/>
      <c r="V75" s="714"/>
      <c r="W75" s="714"/>
      <c r="X75" s="714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AI75" s="714"/>
      <c r="AJ75" s="714"/>
      <c r="AK75" s="714"/>
      <c r="AL75" s="714"/>
      <c r="AM75" s="714"/>
      <c r="AN75" s="714"/>
      <c r="AO75" s="714"/>
      <c r="AP75" s="714"/>
      <c r="AQ75" s="714"/>
      <c r="AR75" s="714"/>
      <c r="AS75" s="714"/>
      <c r="AT75" s="714"/>
      <c r="AU75" s="714"/>
      <c r="AV75" s="714"/>
      <c r="AW75" s="714"/>
      <c r="AX75" s="714"/>
      <c r="AY75" s="714"/>
      <c r="AZ75" s="86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 s="902"/>
      <c r="BT75" s="879"/>
      <c r="BU75" s="146"/>
      <c r="BV75" s="147"/>
      <c r="BW75" s="928"/>
      <c r="BX75" s="928"/>
      <c r="BY75" s="928"/>
      <c r="BZ75" s="928"/>
      <c r="CA75" s="928"/>
      <c r="CB75" s="928"/>
      <c r="CC75" s="319"/>
      <c r="CD75" s="316"/>
      <c r="CE75" s="416"/>
      <c r="CF75" s="416"/>
      <c r="CG75" s="424"/>
      <c r="CH75" s="425"/>
      <c r="CI75" s="425"/>
      <c r="CJ75" s="425"/>
      <c r="CK75" s="497"/>
      <c r="CL75" s="495"/>
      <c r="CM75" s="495"/>
      <c r="CN75" s="495"/>
      <c r="CO75" s="495"/>
      <c r="CP75" s="495"/>
      <c r="CQ75" s="495"/>
      <c r="CR75" s="452"/>
      <c r="CS75" s="452"/>
      <c r="CT75" s="452"/>
      <c r="CU75" s="452"/>
      <c r="CV75" s="452"/>
      <c r="CW75" s="452"/>
      <c r="CX75" s="452"/>
      <c r="CY75" s="452"/>
      <c r="CZ75" s="452"/>
      <c r="DA75" s="452"/>
      <c r="DB75" s="495"/>
      <c r="DC75" s="495"/>
      <c r="DD75" s="495"/>
      <c r="DE75" s="495"/>
      <c r="DF75" s="495"/>
      <c r="DG75" s="495"/>
      <c r="DH75" s="496"/>
      <c r="DI75" s="425"/>
      <c r="DJ75" s="425"/>
      <c r="DK75" s="425"/>
      <c r="DL75" s="426"/>
      <c r="DM75" s="424"/>
      <c r="DN75" s="425"/>
      <c r="DO75" s="425"/>
      <c r="DP75" s="425"/>
      <c r="DQ75" s="511"/>
      <c r="DR75" s="480"/>
      <c r="DS75" s="480"/>
      <c r="DT75" s="480"/>
      <c r="DU75" s="480"/>
      <c r="DV75" s="480"/>
      <c r="DW75" s="480"/>
      <c r="DX75" s="480"/>
      <c r="DY75" s="480"/>
      <c r="DZ75" s="480"/>
      <c r="EA75" s="480"/>
      <c r="EB75" s="480"/>
      <c r="EC75" s="1031"/>
      <c r="ED75" s="1031"/>
      <c r="EE75" s="1031"/>
      <c r="EF75" s="1031"/>
      <c r="EG75" s="1031"/>
      <c r="EH75" s="1031"/>
      <c r="EI75" s="480"/>
      <c r="EJ75" s="480"/>
      <c r="EK75" s="480"/>
      <c r="EL75" s="480"/>
      <c r="EM75" s="480"/>
      <c r="EN75" s="480"/>
      <c r="EO75" s="480"/>
      <c r="EP75" s="480"/>
      <c r="EQ75" s="480"/>
      <c r="ER75" s="480"/>
      <c r="ES75" s="480"/>
      <c r="ET75" s="480"/>
      <c r="EU75" s="480"/>
      <c r="EV75" s="480"/>
      <c r="EW75" s="480"/>
      <c r="EX75" s="480"/>
      <c r="EY75" s="480"/>
      <c r="EZ75" s="480"/>
      <c r="FA75" s="480"/>
      <c r="FB75" s="480"/>
      <c r="FC75" s="480"/>
      <c r="FD75" s="480"/>
      <c r="FE75" s="480"/>
      <c r="FF75" s="480"/>
      <c r="FG75" s="480"/>
      <c r="FH75" s="481"/>
      <c r="FI75" s="481"/>
      <c r="FJ75" s="481"/>
      <c r="FK75" s="480"/>
      <c r="FL75" s="512"/>
      <c r="FM75" s="425"/>
      <c r="FN75" s="425"/>
      <c r="FO75" s="425"/>
      <c r="FP75" s="426"/>
      <c r="FQ75" s="416"/>
      <c r="FR75" s="416"/>
      <c r="FX75" s="385"/>
      <c r="FY75" s="385"/>
      <c r="FZ75" s="385"/>
      <c r="GA75" s="385"/>
      <c r="GB75" s="385"/>
      <c r="GC75" s="385"/>
      <c r="GD75" s="385"/>
      <c r="GE75" s="385"/>
      <c r="GF75" s="385"/>
      <c r="GG75" s="179"/>
      <c r="GH75" s="171"/>
      <c r="GI75" s="171"/>
      <c r="GJ75" s="171"/>
      <c r="GK75"/>
      <c r="GL75" s="282"/>
      <c r="GM75" s="282"/>
      <c r="GN75" s="282"/>
      <c r="GO75" s="179"/>
      <c r="GP75" s="276"/>
      <c r="GQ75" s="276"/>
      <c r="GR75" s="276"/>
      <c r="GS75" s="276"/>
      <c r="GT75" s="276"/>
      <c r="GU75" s="266"/>
      <c r="GV75" s="266"/>
      <c r="GW75" s="266"/>
      <c r="GX75" s="266"/>
      <c r="GY75" s="266"/>
      <c r="GZ75" s="266"/>
      <c r="HA75" s="266"/>
      <c r="HB75" s="266"/>
      <c r="HC75" s="266"/>
      <c r="HD75" s="276"/>
      <c r="HE75" s="266"/>
      <c r="HF75" s="266"/>
      <c r="HG75" s="266"/>
      <c r="HH75" s="266"/>
      <c r="HI75" s="266"/>
      <c r="HJ75" s="266"/>
      <c r="HK75" s="266"/>
      <c r="HL75" s="266"/>
      <c r="HM75" s="266"/>
      <c r="HN75" s="276"/>
      <c r="HO75" s="442"/>
      <c r="HP75" s="442"/>
      <c r="HQ75" s="442"/>
      <c r="HR75" s="442"/>
      <c r="HS75" s="276"/>
      <c r="HT75" s="276"/>
      <c r="HU75" s="276"/>
      <c r="HV75" s="276"/>
      <c r="HW75" s="276"/>
      <c r="HX75" s="176"/>
      <c r="HY75" s="176"/>
      <c r="HZ75" s="176"/>
      <c r="IA75" s="176"/>
      <c r="IB75" s="176"/>
      <c r="IC75" s="176"/>
      <c r="ID75" s="176"/>
      <c r="IE75" s="176"/>
      <c r="IF75" s="276"/>
      <c r="IG75" s="176"/>
      <c r="IH75" s="176"/>
      <c r="II75" s="176"/>
      <c r="IJ75" s="176"/>
      <c r="IK75" s="176"/>
      <c r="IL75" s="176"/>
      <c r="IM75" s="176"/>
      <c r="IN75" s="176"/>
      <c r="IO75" s="385"/>
      <c r="IP75" s="174"/>
      <c r="IQ75" s="174"/>
      <c r="IR75" s="174"/>
      <c r="IS75" s="174"/>
      <c r="IT75" s="174"/>
      <c r="IU75" s="174"/>
      <c r="IV75" s="174"/>
      <c r="IW75" s="174"/>
      <c r="IX75" s="174"/>
      <c r="IY75" s="174"/>
      <c r="IZ75" s="171"/>
      <c r="JA75" s="286"/>
      <c r="JB75" s="286"/>
      <c r="JC75" s="286"/>
      <c r="JD75" s="286"/>
      <c r="JE75" s="286"/>
      <c r="JF75" s="286"/>
      <c r="JG75" s="286"/>
      <c r="JH75" s="286"/>
      <c r="JI75" s="286"/>
      <c r="JJ75" s="286"/>
      <c r="JK75" s="286"/>
      <c r="JL75" s="286"/>
      <c r="JR75" s="178"/>
      <c r="JS75" s="879"/>
      <c r="JT75" s="880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 s="43"/>
      <c r="OK75" s="44"/>
      <c r="OO75" s="444"/>
      <c r="OP75" s="444"/>
      <c r="OQ75" s="444"/>
      <c r="OR75" s="444"/>
      <c r="OS75" s="444"/>
      <c r="OT75" s="444"/>
      <c r="OU75" s="444"/>
      <c r="OV75" s="444"/>
      <c r="OW75" s="444"/>
      <c r="OX75" s="444"/>
      <c r="OY75" s="444"/>
      <c r="OZ75" s="444"/>
      <c r="PA75" s="444"/>
      <c r="PB75" s="444"/>
      <c r="PC75" s="444"/>
      <c r="PD75" s="444"/>
      <c r="PE75" s="444"/>
      <c r="PF75" s="444"/>
      <c r="PG75" s="444"/>
      <c r="PH75" s="444"/>
      <c r="PI75" s="444"/>
      <c r="PJ75" s="444"/>
      <c r="PK75" s="444"/>
      <c r="PL75" s="444"/>
      <c r="PM75" s="444"/>
      <c r="PN75" s="444"/>
      <c r="PO75" s="444"/>
      <c r="PP75" s="444"/>
      <c r="PQ75" s="444"/>
      <c r="PR75" s="444"/>
      <c r="PS75" s="444"/>
      <c r="PT75" s="444"/>
      <c r="PU75" s="444"/>
      <c r="PV75" s="444"/>
      <c r="PW75" s="444"/>
      <c r="PX75" s="444"/>
      <c r="PY75" s="444"/>
      <c r="PZ75" s="444"/>
      <c r="QA75" s="444"/>
      <c r="QB75" s="444"/>
      <c r="QC75" s="444"/>
      <c r="QD75" s="444"/>
      <c r="QE75" s="444"/>
      <c r="QF75" s="444"/>
      <c r="QG75" s="444"/>
      <c r="QH75" s="444"/>
      <c r="QI75" s="444"/>
      <c r="QJ75" s="444"/>
      <c r="QK75" s="444"/>
      <c r="QL75" s="444"/>
      <c r="QM75" s="444"/>
      <c r="QN75" s="444"/>
      <c r="QO75" s="444"/>
      <c r="QP75" s="444"/>
      <c r="QQ75" s="444"/>
      <c r="QR75" s="444"/>
      <c r="QS75" s="444"/>
      <c r="QT75" s="444"/>
      <c r="QU75" s="444"/>
      <c r="QV75" s="444"/>
      <c r="QW75" s="444"/>
      <c r="QX75" s="444"/>
      <c r="QY75" s="444"/>
      <c r="QZ75" s="444"/>
      <c r="RA75" s="444"/>
      <c r="RB75" s="444"/>
      <c r="RC75" s="444"/>
      <c r="RD75" s="444"/>
      <c r="RE75" s="444"/>
      <c r="RF75" s="444"/>
      <c r="RG75" s="444"/>
      <c r="RH75" s="444"/>
      <c r="RI75" s="444"/>
      <c r="RJ75" s="444"/>
      <c r="RK75" s="444"/>
      <c r="RL75"/>
    </row>
    <row r="76" spans="2:480" ht="3.65" customHeight="1" x14ac:dyDescent="0.65">
      <c r="B76" s="27"/>
      <c r="C76" s="28"/>
      <c r="D76" s="1358"/>
      <c r="E76" s="714"/>
      <c r="F76" s="714"/>
      <c r="G76" s="714"/>
      <c r="H76" s="714"/>
      <c r="I76" s="714"/>
      <c r="J76" s="714"/>
      <c r="K76" s="714"/>
      <c r="L76" s="714"/>
      <c r="M76" s="714"/>
      <c r="N76" s="714"/>
      <c r="O76" s="714"/>
      <c r="P76" s="714"/>
      <c r="Q76" s="714"/>
      <c r="R76" s="714"/>
      <c r="S76" s="714"/>
      <c r="T76" s="714"/>
      <c r="U76" s="714"/>
      <c r="V76" s="714"/>
      <c r="W76" s="714"/>
      <c r="X76" s="714"/>
      <c r="Y76" s="714"/>
      <c r="Z76" s="714"/>
      <c r="AA76" s="714"/>
      <c r="AB76" s="714"/>
      <c r="AC76" s="714"/>
      <c r="AD76" s="714"/>
      <c r="AE76" s="714"/>
      <c r="AF76" s="714"/>
      <c r="AG76" s="714"/>
      <c r="AH76" s="714"/>
      <c r="AI76" s="714"/>
      <c r="AJ76" s="714"/>
      <c r="AK76" s="714"/>
      <c r="AL76" s="714"/>
      <c r="AM76" s="714"/>
      <c r="AN76" s="714"/>
      <c r="AO76" s="714"/>
      <c r="AP76" s="714"/>
      <c r="AQ76" s="714"/>
      <c r="AR76" s="714"/>
      <c r="AS76" s="714"/>
      <c r="AT76" s="714"/>
      <c r="AU76" s="714"/>
      <c r="AV76" s="714"/>
      <c r="AW76" s="714"/>
      <c r="AX76" s="714"/>
      <c r="AY76" s="714"/>
      <c r="AZ76" s="8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 s="902"/>
      <c r="BT76" s="879"/>
      <c r="BU76" s="907" t="e" vm="13">
        <v>#VALUE!</v>
      </c>
      <c r="BV76" s="147"/>
      <c r="BW76" s="314"/>
      <c r="BX76" s="314"/>
      <c r="BY76" s="314"/>
      <c r="BZ76" s="314"/>
      <c r="CA76" s="314"/>
      <c r="CB76" s="314"/>
      <c r="CC76"/>
      <c r="CD76" s="315"/>
      <c r="CE76" s="416"/>
      <c r="CF76" s="416"/>
      <c r="CG76" s="424"/>
      <c r="CH76" s="425"/>
      <c r="CI76" s="425"/>
      <c r="CJ76" s="425"/>
      <c r="CK76" s="497"/>
      <c r="CL76" s="495"/>
      <c r="CM76" s="495"/>
      <c r="CN76" s="495"/>
      <c r="CO76" s="495"/>
      <c r="CP76" s="495"/>
      <c r="CQ76" s="495"/>
      <c r="CR76" s="452"/>
      <c r="CS76" s="452"/>
      <c r="CT76" s="452"/>
      <c r="CU76" s="452"/>
      <c r="CV76" s="452"/>
      <c r="CW76" s="452"/>
      <c r="CX76" s="452"/>
      <c r="CY76" s="452"/>
      <c r="CZ76" s="452"/>
      <c r="DA76" s="452"/>
      <c r="DB76" s="495"/>
      <c r="DC76" s="495"/>
      <c r="DD76" s="495"/>
      <c r="DE76" s="495"/>
      <c r="DF76" s="495"/>
      <c r="DG76" s="495"/>
      <c r="DH76" s="496"/>
      <c r="DI76" s="425"/>
      <c r="DJ76" s="425"/>
      <c r="DK76" s="425"/>
      <c r="DL76" s="426"/>
      <c r="DM76" s="424"/>
      <c r="DN76" s="425"/>
      <c r="DO76" s="425"/>
      <c r="DP76" s="425"/>
      <c r="DQ76" s="513"/>
      <c r="DR76" s="481"/>
      <c r="DS76" s="481"/>
      <c r="DT76" s="481"/>
      <c r="DU76" s="480"/>
      <c r="DV76" s="480"/>
      <c r="DW76" s="480"/>
      <c r="DX76" s="480"/>
      <c r="DY76" s="480"/>
      <c r="DZ76" s="480"/>
      <c r="EA76" s="480"/>
      <c r="EB76" s="480"/>
      <c r="EC76" s="1031"/>
      <c r="ED76" s="1031"/>
      <c r="EE76" s="1031"/>
      <c r="EF76" s="1031"/>
      <c r="EG76" s="1031"/>
      <c r="EH76" s="1031"/>
      <c r="EI76" s="480"/>
      <c r="EJ76" s="481"/>
      <c r="EK76" s="481"/>
      <c r="EL76" s="481"/>
      <c r="EM76" s="481"/>
      <c r="EN76" s="481"/>
      <c r="EO76" s="481"/>
      <c r="EP76" s="481"/>
      <c r="EQ76" s="481"/>
      <c r="ER76" s="481"/>
      <c r="ES76" s="481"/>
      <c r="ET76" s="481"/>
      <c r="EU76" s="481"/>
      <c r="EV76" s="481"/>
      <c r="EW76" s="481"/>
      <c r="EX76" s="481"/>
      <c r="EY76" s="481"/>
      <c r="EZ76" s="481"/>
      <c r="FA76" s="481"/>
      <c r="FB76" s="481"/>
      <c r="FC76" s="481"/>
      <c r="FD76" s="481"/>
      <c r="FE76" s="481"/>
      <c r="FF76" s="481"/>
      <c r="FG76" s="481"/>
      <c r="FH76" s="481"/>
      <c r="FI76" s="481"/>
      <c r="FJ76" s="481"/>
      <c r="FK76" s="481"/>
      <c r="FL76" s="514"/>
      <c r="FM76" s="425"/>
      <c r="FN76" s="425"/>
      <c r="FO76" s="425"/>
      <c r="FP76" s="426"/>
      <c r="FQ76" s="416"/>
      <c r="FR76" s="416"/>
      <c r="FX76" s="385"/>
      <c r="FY76" s="385"/>
      <c r="FZ76" s="385"/>
      <c r="GA76" s="385"/>
      <c r="GB76" s="385"/>
      <c r="GC76" s="385"/>
      <c r="GD76" s="385"/>
      <c r="GE76" s="385"/>
      <c r="GF76" s="385"/>
      <c r="GG76" s="999" t="s">
        <v>487</v>
      </c>
      <c r="GH76" s="986"/>
      <c r="GI76" s="986"/>
      <c r="GJ76" s="986"/>
      <c r="GK76"/>
      <c r="GL76" s="1002"/>
      <c r="GM76" s="1002"/>
      <c r="GN76" s="1002"/>
      <c r="GO76" s="182"/>
      <c r="GP76" s="1004"/>
      <c r="GQ76" s="1004"/>
      <c r="GR76" s="1004"/>
      <c r="GS76" s="1004"/>
      <c r="GT76" s="276"/>
      <c r="GU76" s="1006" t="s">
        <v>509</v>
      </c>
      <c r="GV76" s="1006"/>
      <c r="GW76" s="1006"/>
      <c r="GX76" s="1006"/>
      <c r="GY76" s="1006"/>
      <c r="GZ76" s="1006"/>
      <c r="HA76" s="1006"/>
      <c r="HB76" s="1006"/>
      <c r="HC76" s="1007"/>
      <c r="HD76" s="276"/>
      <c r="HE76" s="1006"/>
      <c r="HF76" s="1006"/>
      <c r="HG76" s="1006"/>
      <c r="HH76" s="1006"/>
      <c r="HI76" s="1006"/>
      <c r="HJ76" s="1006"/>
      <c r="HK76" s="1006"/>
      <c r="HL76" s="1006"/>
      <c r="HM76" s="1007"/>
      <c r="HN76" s="276"/>
      <c r="HO76" s="1010"/>
      <c r="HP76" s="1010"/>
      <c r="HQ76" s="1010"/>
      <c r="HR76" s="1010"/>
      <c r="HS76" s="1006"/>
      <c r="HT76" s="1006"/>
      <c r="HU76" s="1006"/>
      <c r="HV76" s="1007"/>
      <c r="HW76" s="276"/>
      <c r="HX76" s="1047"/>
      <c r="HY76" s="1047"/>
      <c r="HZ76" s="1047"/>
      <c r="IA76" s="1047"/>
      <c r="IB76" s="1047"/>
      <c r="IC76" s="1047"/>
      <c r="ID76" s="1047"/>
      <c r="IE76" s="1048"/>
      <c r="IF76" s="276"/>
      <c r="IG76" s="1047"/>
      <c r="IH76" s="1047"/>
      <c r="II76" s="1047"/>
      <c r="IJ76" s="1047"/>
      <c r="IK76" s="1047"/>
      <c r="IL76" s="1047"/>
      <c r="IM76" s="1047"/>
      <c r="IN76" s="1048"/>
      <c r="IO76" s="385"/>
      <c r="IP76" s="804">
        <v>1026251</v>
      </c>
      <c r="IQ76" s="804"/>
      <c r="IR76" s="804"/>
      <c r="IS76" s="804"/>
      <c r="IT76" s="804"/>
      <c r="IU76" s="804"/>
      <c r="IV76" s="804"/>
      <c r="IW76" s="804"/>
      <c r="IX76" s="804"/>
      <c r="IY76" s="1051"/>
      <c r="IZ76" s="278"/>
      <c r="JA76" s="947" t="b">
        <v>0</v>
      </c>
      <c r="JB76" s="947"/>
      <c r="JC76" s="947"/>
      <c r="JD76" s="1012"/>
      <c r="JE76" s="947" t="b">
        <v>0</v>
      </c>
      <c r="JF76" s="947"/>
      <c r="JG76" s="947"/>
      <c r="JH76" s="1012"/>
      <c r="JI76" s="947" t="b">
        <v>0</v>
      </c>
      <c r="JJ76" s="947"/>
      <c r="JK76" s="947"/>
      <c r="JL76" s="1012"/>
      <c r="JR76" s="896" t="e" vm="13">
        <v>#VALUE!</v>
      </c>
      <c r="JS76" s="879"/>
      <c r="JT76" s="880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 s="43"/>
      <c r="OK76" s="44"/>
      <c r="OO76" s="444"/>
      <c r="OP76" s="444"/>
      <c r="OQ76" s="444"/>
      <c r="OR76" s="444"/>
      <c r="OS76" s="444"/>
      <c r="OT76" s="444"/>
      <c r="OU76" s="444"/>
      <c r="OV76" s="444"/>
      <c r="OW76" s="444"/>
      <c r="OX76" s="444"/>
      <c r="OY76" s="444"/>
      <c r="OZ76" s="444"/>
      <c r="PA76" s="444"/>
      <c r="PB76" s="444"/>
      <c r="PC76" s="444"/>
      <c r="PD76" s="444"/>
      <c r="PE76" s="444"/>
      <c r="PF76" s="444"/>
      <c r="PG76" s="444"/>
      <c r="PH76" s="444"/>
      <c r="PI76" s="444"/>
      <c r="PJ76" s="444"/>
      <c r="PK76" s="444"/>
      <c r="PL76" s="444"/>
      <c r="PM76" s="444"/>
      <c r="PN76" s="444"/>
      <c r="PO76" s="444"/>
      <c r="PP76" s="444"/>
      <c r="PQ76" s="444"/>
      <c r="PR76" s="444"/>
      <c r="PS76" s="444"/>
      <c r="PT76" s="444"/>
      <c r="PU76" s="444"/>
      <c r="PV76" s="444"/>
      <c r="PW76" s="444"/>
      <c r="PX76" s="444"/>
      <c r="PY76" s="444"/>
      <c r="PZ76" s="444"/>
      <c r="QA76" s="444"/>
      <c r="QB76" s="444"/>
      <c r="QC76" s="444"/>
      <c r="QD76" s="444"/>
      <c r="QE76" s="444"/>
      <c r="QF76" s="444"/>
      <c r="QG76" s="444"/>
      <c r="QH76" s="444"/>
      <c r="QI76" s="444"/>
      <c r="QJ76" s="444"/>
      <c r="QK76" s="444"/>
      <c r="QL76" s="444"/>
      <c r="QM76" s="444"/>
      <c r="QN76" s="444"/>
      <c r="QO76" s="444"/>
      <c r="QP76" s="444"/>
      <c r="QQ76" s="444"/>
      <c r="QR76" s="444"/>
      <c r="QS76" s="444"/>
      <c r="QT76" s="444"/>
      <c r="QU76" s="444"/>
      <c r="QV76" s="444"/>
      <c r="QW76" s="444"/>
      <c r="QX76" s="444"/>
      <c r="QY76" s="444"/>
      <c r="QZ76" s="444"/>
      <c r="RA76" s="444"/>
      <c r="RB76" s="444"/>
      <c r="RC76" s="444"/>
      <c r="RD76" s="444"/>
      <c r="RE76" s="444"/>
      <c r="RF76" s="444"/>
      <c r="RG76" s="444"/>
      <c r="RH76" s="444"/>
      <c r="RI76" s="444"/>
      <c r="RJ76" s="444"/>
      <c r="RK76" s="444"/>
      <c r="RL76"/>
    </row>
    <row r="77" spans="2:480" ht="3.65" customHeight="1" x14ac:dyDescent="0.65">
      <c r="B77" s="27"/>
      <c r="C77" s="28"/>
      <c r="D77" s="1358"/>
      <c r="E77" s="714"/>
      <c r="F77" s="714"/>
      <c r="G77" s="714"/>
      <c r="H77" s="714"/>
      <c r="I77" s="714"/>
      <c r="J77" s="714"/>
      <c r="K77" s="714"/>
      <c r="L77" s="714"/>
      <c r="M77" s="714"/>
      <c r="N77" s="714"/>
      <c r="O77" s="714"/>
      <c r="P77" s="714"/>
      <c r="Q77" s="714"/>
      <c r="R77" s="714"/>
      <c r="S77" s="714"/>
      <c r="T77" s="714"/>
      <c r="U77" s="714"/>
      <c r="V77" s="714"/>
      <c r="W77" s="714"/>
      <c r="X77" s="714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AI77" s="714"/>
      <c r="AJ77" s="714"/>
      <c r="AK77" s="714"/>
      <c r="AL77" s="714"/>
      <c r="AM77" s="714"/>
      <c r="AN77" s="714"/>
      <c r="AO77" s="714"/>
      <c r="AP77" s="714"/>
      <c r="AQ77" s="714"/>
      <c r="AR77" s="714"/>
      <c r="AS77" s="714"/>
      <c r="AT77" s="714"/>
      <c r="AU77" s="714"/>
      <c r="AV77" s="714"/>
      <c r="AW77" s="714"/>
      <c r="AX77" s="714"/>
      <c r="AY77" s="714"/>
      <c r="AZ77" s="86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 s="902"/>
      <c r="BT77" s="879"/>
      <c r="BU77" s="907"/>
      <c r="BV77" s="158"/>
      <c r="BW77" s="314"/>
      <c r="BX77" s="314"/>
      <c r="BY77" s="314"/>
      <c r="BZ77" s="314"/>
      <c r="CA77" s="314"/>
      <c r="CB77" s="314"/>
      <c r="CC77"/>
      <c r="CD77" s="316"/>
      <c r="CE77" s="416"/>
      <c r="CF77" s="416"/>
      <c r="CG77" s="424"/>
      <c r="CH77" s="425"/>
      <c r="CI77" s="425"/>
      <c r="CJ77" s="425"/>
      <c r="CK77" s="497"/>
      <c r="CL77" s="495"/>
      <c r="CM77" s="495"/>
      <c r="CN77" s="495"/>
      <c r="CO77" s="495"/>
      <c r="CP77" s="495"/>
      <c r="CQ77" s="495"/>
      <c r="CR77" s="452"/>
      <c r="CS77" s="452"/>
      <c r="CT77" s="452"/>
      <c r="CU77" s="452"/>
      <c r="CV77" s="452"/>
      <c r="CW77" s="452"/>
      <c r="CX77" s="452"/>
      <c r="CY77" s="452"/>
      <c r="CZ77" s="452"/>
      <c r="DA77" s="452"/>
      <c r="DB77" s="495"/>
      <c r="DC77" s="495"/>
      <c r="DD77" s="495"/>
      <c r="DE77" s="495"/>
      <c r="DF77" s="495"/>
      <c r="DG77" s="495"/>
      <c r="DH77" s="496"/>
      <c r="DI77" s="425"/>
      <c r="DJ77" s="425"/>
      <c r="DK77" s="425"/>
      <c r="DL77" s="426"/>
      <c r="DM77" s="424"/>
      <c r="DN77" s="425"/>
      <c r="DO77" s="425"/>
      <c r="DP77" s="425"/>
      <c r="DQ77" s="509"/>
      <c r="DR77" s="1031" t="e" vm="28">
        <v>#VALUE!</v>
      </c>
      <c r="DS77" s="1031"/>
      <c r="DT77" s="1031" t="s">
        <v>495</v>
      </c>
      <c r="DU77" s="1031"/>
      <c r="DV77" s="1031"/>
      <c r="DW77" s="1031"/>
      <c r="DX77" s="1031"/>
      <c r="DY77" s="480"/>
      <c r="DZ77" s="480"/>
      <c r="EA77" s="480"/>
      <c r="EB77" s="480"/>
      <c r="EC77" s="480"/>
      <c r="ED77" s="480"/>
      <c r="EE77" s="481"/>
      <c r="EF77" s="481"/>
      <c r="EG77" s="481"/>
      <c r="EH77" s="481"/>
      <c r="EI77" s="480"/>
      <c r="EJ77" s="481"/>
      <c r="EK77" s="481"/>
      <c r="EL77" s="481"/>
      <c r="EM77" s="481"/>
      <c r="EN77" s="481"/>
      <c r="EO77" s="515"/>
      <c r="EP77" s="515"/>
      <c r="EQ77" s="515"/>
      <c r="ER77" s="515"/>
      <c r="ES77" s="515"/>
      <c r="ET77" s="515"/>
      <c r="EU77" s="515"/>
      <c r="EV77" s="515"/>
      <c r="EW77" s="515"/>
      <c r="EX77" s="515"/>
      <c r="EY77" s="515"/>
      <c r="EZ77" s="515"/>
      <c r="FA77" s="515"/>
      <c r="FB77" s="515"/>
      <c r="FC77" s="515"/>
      <c r="FD77" s="515"/>
      <c r="FE77" s="515"/>
      <c r="FF77" s="515"/>
      <c r="FG77" s="515"/>
      <c r="FH77" s="515"/>
      <c r="FI77" s="515"/>
      <c r="FJ77" s="1031" t="e" vm="28">
        <v>#VALUE!</v>
      </c>
      <c r="FK77" s="1031"/>
      <c r="FL77" s="514"/>
      <c r="FM77" s="425"/>
      <c r="FN77" s="425"/>
      <c r="FO77" s="425"/>
      <c r="FP77" s="426"/>
      <c r="FQ77" s="416"/>
      <c r="FR77" s="416"/>
      <c r="FX77" s="385"/>
      <c r="FY77" s="385"/>
      <c r="FZ77" s="385"/>
      <c r="GA77" s="385"/>
      <c r="GB77" s="385"/>
      <c r="GC77" s="385"/>
      <c r="GD77" s="385"/>
      <c r="GE77" s="385"/>
      <c r="GF77" s="385"/>
      <c r="GG77" s="1000"/>
      <c r="GH77" s="986"/>
      <c r="GI77" s="986"/>
      <c r="GJ77" s="986"/>
      <c r="GK77"/>
      <c r="GL77" s="1002"/>
      <c r="GM77" s="1002"/>
      <c r="GN77" s="1002"/>
      <c r="GO77" s="182"/>
      <c r="GP77" s="1004"/>
      <c r="GQ77" s="1004"/>
      <c r="GR77" s="1004"/>
      <c r="GS77" s="1004"/>
      <c r="GT77" s="276"/>
      <c r="GU77" s="1006"/>
      <c r="GV77" s="1006"/>
      <c r="GW77" s="1006"/>
      <c r="GX77" s="1006"/>
      <c r="GY77" s="1006"/>
      <c r="GZ77" s="1006"/>
      <c r="HA77" s="1006"/>
      <c r="HB77" s="1006"/>
      <c r="HC77" s="1007"/>
      <c r="HD77" s="276"/>
      <c r="HE77" s="1006"/>
      <c r="HF77" s="1006"/>
      <c r="HG77" s="1006"/>
      <c r="HH77" s="1006"/>
      <c r="HI77" s="1006"/>
      <c r="HJ77" s="1006"/>
      <c r="HK77" s="1006"/>
      <c r="HL77" s="1006"/>
      <c r="HM77" s="1007"/>
      <c r="HN77" s="276"/>
      <c r="HO77" s="1010"/>
      <c r="HP77" s="1010"/>
      <c r="HQ77" s="1010"/>
      <c r="HR77" s="1010"/>
      <c r="HS77" s="1006"/>
      <c r="HT77" s="1006"/>
      <c r="HU77" s="1006"/>
      <c r="HV77" s="1007"/>
      <c r="HW77" s="276"/>
      <c r="HX77" s="1047"/>
      <c r="HY77" s="1047"/>
      <c r="HZ77" s="1047"/>
      <c r="IA77" s="1047"/>
      <c r="IB77" s="1047"/>
      <c r="IC77" s="1047"/>
      <c r="ID77" s="1047"/>
      <c r="IE77" s="1048"/>
      <c r="IF77" s="276"/>
      <c r="IG77" s="1047"/>
      <c r="IH77" s="1047"/>
      <c r="II77" s="1047"/>
      <c r="IJ77" s="1047"/>
      <c r="IK77" s="1047"/>
      <c r="IL77" s="1047"/>
      <c r="IM77" s="1047"/>
      <c r="IN77" s="1048"/>
      <c r="IO77" s="385"/>
      <c r="IP77" s="804"/>
      <c r="IQ77" s="804"/>
      <c r="IR77" s="804"/>
      <c r="IS77" s="804"/>
      <c r="IT77" s="804"/>
      <c r="IU77" s="804"/>
      <c r="IV77" s="804"/>
      <c r="IW77" s="804"/>
      <c r="IX77" s="804"/>
      <c r="IY77" s="1051"/>
      <c r="IZ77" s="278"/>
      <c r="JA77" s="947"/>
      <c r="JB77" s="947"/>
      <c r="JC77" s="947"/>
      <c r="JD77" s="1012"/>
      <c r="JE77" s="947"/>
      <c r="JF77" s="947"/>
      <c r="JG77" s="947"/>
      <c r="JH77" s="1012"/>
      <c r="JI77" s="947"/>
      <c r="JJ77" s="947"/>
      <c r="JK77" s="947"/>
      <c r="JL77" s="1012"/>
      <c r="JR77" s="896"/>
      <c r="JS77" s="879"/>
      <c r="JT77" s="880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 s="43"/>
      <c r="OK77" s="44"/>
      <c r="OO77" s="444"/>
      <c r="OP77" s="444"/>
      <c r="OQ77" s="444"/>
      <c r="OR77" s="444"/>
      <c r="OS77" s="444"/>
      <c r="OT77" s="444"/>
      <c r="OU77" s="444"/>
      <c r="OV77" s="444"/>
      <c r="OW77" s="444"/>
      <c r="OX77" s="444"/>
      <c r="OY77" s="444"/>
      <c r="OZ77" s="444"/>
      <c r="PA77" s="444"/>
      <c r="PB77" s="444"/>
      <c r="PC77" s="444"/>
      <c r="PD77" s="444"/>
      <c r="PE77" s="444"/>
      <c r="PF77" s="444"/>
      <c r="PG77" s="444"/>
      <c r="PH77" s="444"/>
      <c r="PI77" s="444"/>
      <c r="PJ77" s="444"/>
      <c r="PK77" s="444"/>
      <c r="PL77" s="444"/>
      <c r="PM77" s="444"/>
      <c r="PN77" s="444"/>
      <c r="PO77" s="444"/>
      <c r="PP77" s="444"/>
      <c r="PQ77" s="444"/>
      <c r="PR77" s="444"/>
      <c r="PS77" s="444"/>
      <c r="PT77" s="444"/>
      <c r="PU77" s="444"/>
      <c r="PV77" s="444"/>
      <c r="PW77" s="444"/>
      <c r="PX77" s="444"/>
      <c r="PY77" s="444"/>
      <c r="PZ77" s="444"/>
      <c r="QA77" s="444"/>
      <c r="QB77" s="444"/>
      <c r="QC77" s="444"/>
      <c r="QD77" s="444"/>
      <c r="QE77" s="444"/>
      <c r="QF77" s="444"/>
      <c r="QG77" s="444"/>
      <c r="QH77" s="444"/>
      <c r="QI77" s="444"/>
      <c r="QJ77" s="444"/>
      <c r="QK77" s="444"/>
      <c r="QL77" s="444"/>
      <c r="QM77" s="444"/>
      <c r="QN77" s="444"/>
      <c r="QO77" s="444"/>
      <c r="QP77" s="444"/>
      <c r="QQ77" s="444"/>
      <c r="QR77" s="444"/>
      <c r="QS77" s="444"/>
      <c r="QT77" s="444"/>
      <c r="QU77" s="444"/>
      <c r="QV77" s="444"/>
      <c r="QW77" s="444"/>
      <c r="QX77" s="444"/>
      <c r="QY77" s="444"/>
      <c r="QZ77" s="444"/>
      <c r="RA77" s="444"/>
      <c r="RB77" s="444"/>
      <c r="RC77" s="444"/>
      <c r="RD77" s="444"/>
      <c r="RE77" s="444"/>
      <c r="RF77" s="444"/>
      <c r="RG77" s="444"/>
      <c r="RH77" s="444"/>
      <c r="RI77" s="444"/>
      <c r="RJ77" s="444"/>
      <c r="RK77" s="444"/>
      <c r="RL77"/>
    </row>
    <row r="78" spans="2:480" ht="3.65" customHeight="1" x14ac:dyDescent="0.65">
      <c r="B78" s="27"/>
      <c r="C78" s="28"/>
      <c r="D78" s="1358"/>
      <c r="E78" s="714"/>
      <c r="F78" s="714"/>
      <c r="G78" s="714"/>
      <c r="H78" s="714"/>
      <c r="I78" s="714"/>
      <c r="J78" s="714"/>
      <c r="K78" s="714"/>
      <c r="L78" s="714"/>
      <c r="M78" s="714"/>
      <c r="N78" s="714"/>
      <c r="O78" s="714"/>
      <c r="P78" s="714"/>
      <c r="Q78" s="714"/>
      <c r="R78" s="714"/>
      <c r="S78" s="714"/>
      <c r="T78" s="714"/>
      <c r="U78" s="714"/>
      <c r="V78" s="714"/>
      <c r="W78" s="714"/>
      <c r="X78" s="714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AI78" s="714"/>
      <c r="AJ78" s="714"/>
      <c r="AK78" s="714"/>
      <c r="AL78" s="714"/>
      <c r="AM78" s="714"/>
      <c r="AN78" s="714"/>
      <c r="AO78" s="714"/>
      <c r="AP78" s="714"/>
      <c r="AQ78" s="714"/>
      <c r="AR78" s="714"/>
      <c r="AS78" s="714"/>
      <c r="AT78" s="714"/>
      <c r="AU78" s="714"/>
      <c r="AV78" s="714"/>
      <c r="AW78" s="714"/>
      <c r="AX78" s="714"/>
      <c r="AY78" s="714"/>
      <c r="AZ78" s="86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 s="902"/>
      <c r="BT78" s="879"/>
      <c r="BU78" s="146"/>
      <c r="BV78" s="158"/>
      <c r="BW78" s="314"/>
      <c r="BX78" s="314"/>
      <c r="BY78" s="314"/>
      <c r="BZ78" s="314"/>
      <c r="CA78" s="314"/>
      <c r="CB78" s="314"/>
      <c r="CC78" s="317"/>
      <c r="CD78" s="318"/>
      <c r="CE78" s="416"/>
      <c r="CF78" s="416"/>
      <c r="CG78" s="424"/>
      <c r="CH78" s="425"/>
      <c r="CI78" s="425"/>
      <c r="CJ78" s="425"/>
      <c r="CK78" s="497"/>
      <c r="CL78" s="495"/>
      <c r="CM78" s="495"/>
      <c r="CN78" s="495"/>
      <c r="CO78" s="495"/>
      <c r="CP78" s="495"/>
      <c r="CQ78" s="495"/>
      <c r="CR78" s="1031" t="e" vm="32">
        <v>#VALUE!</v>
      </c>
      <c r="CS78" s="1031"/>
      <c r="CT78" s="1031"/>
      <c r="CU78" s="1031"/>
      <c r="CV78" s="1031"/>
      <c r="CW78" s="1031"/>
      <c r="CX78" s="1031"/>
      <c r="CY78" s="1031"/>
      <c r="CZ78" s="1031"/>
      <c r="DA78" s="1031"/>
      <c r="DB78" s="495"/>
      <c r="DC78" s="495"/>
      <c r="DD78" s="495"/>
      <c r="DE78" s="495"/>
      <c r="DF78" s="495"/>
      <c r="DG78" s="495"/>
      <c r="DH78" s="496"/>
      <c r="DI78" s="425"/>
      <c r="DJ78" s="425"/>
      <c r="DK78" s="425"/>
      <c r="DL78" s="426"/>
      <c r="DM78" s="424"/>
      <c r="DN78" s="425"/>
      <c r="DO78" s="425"/>
      <c r="DP78" s="425"/>
      <c r="DQ78" s="509"/>
      <c r="DR78" s="1031"/>
      <c r="DS78" s="1031"/>
      <c r="DT78" s="1031"/>
      <c r="DU78" s="1031"/>
      <c r="DV78" s="1031"/>
      <c r="DW78" s="1031"/>
      <c r="DX78" s="1031"/>
      <c r="DY78" s="480"/>
      <c r="DZ78" s="480"/>
      <c r="EA78" s="480"/>
      <c r="EB78" s="480"/>
      <c r="EC78" s="480"/>
      <c r="ED78" s="480"/>
      <c r="EE78" s="481"/>
      <c r="EF78" s="481"/>
      <c r="EG78" s="481"/>
      <c r="EH78" s="481"/>
      <c r="EI78" s="480"/>
      <c r="EJ78" s="481"/>
      <c r="EK78" s="481"/>
      <c r="EL78" s="481"/>
      <c r="EM78" s="481"/>
      <c r="EN78" s="481"/>
      <c r="EO78" s="515"/>
      <c r="EP78" s="515"/>
      <c r="EQ78" s="515"/>
      <c r="ER78" s="515"/>
      <c r="ES78" s="515"/>
      <c r="ET78" s="515"/>
      <c r="EU78" s="515"/>
      <c r="EV78" s="515"/>
      <c r="EW78" s="515"/>
      <c r="EX78" s="515"/>
      <c r="EY78" s="515"/>
      <c r="EZ78" s="515"/>
      <c r="FA78" s="515"/>
      <c r="FB78" s="515"/>
      <c r="FC78" s="515"/>
      <c r="FD78" s="515"/>
      <c r="FE78" s="515"/>
      <c r="FF78" s="515"/>
      <c r="FG78" s="515"/>
      <c r="FH78" s="515"/>
      <c r="FI78" s="515"/>
      <c r="FJ78" s="1031"/>
      <c r="FK78" s="1031"/>
      <c r="FL78" s="514"/>
      <c r="FM78" s="425"/>
      <c r="FN78" s="425"/>
      <c r="FO78" s="425"/>
      <c r="FP78" s="426"/>
      <c r="FQ78" s="416"/>
      <c r="FR78" s="416"/>
      <c r="FX78" s="385"/>
      <c r="FY78" s="385"/>
      <c r="FZ78" s="385"/>
      <c r="GA78" s="385"/>
      <c r="GB78" s="385"/>
      <c r="GC78" s="385"/>
      <c r="GD78" s="385"/>
      <c r="GE78" s="385"/>
      <c r="GF78" s="385"/>
      <c r="GG78" s="1001"/>
      <c r="GH78" s="987"/>
      <c r="GI78" s="987"/>
      <c r="GJ78" s="987"/>
      <c r="GK78"/>
      <c r="GL78" s="1003"/>
      <c r="GM78" s="1003"/>
      <c r="GN78" s="1003"/>
      <c r="GO78" s="182"/>
      <c r="GP78" s="1005"/>
      <c r="GQ78" s="1005"/>
      <c r="GR78" s="1005"/>
      <c r="GS78" s="1005"/>
      <c r="GT78" s="276"/>
      <c r="GU78" s="1008"/>
      <c r="GV78" s="1008"/>
      <c r="GW78" s="1008"/>
      <c r="GX78" s="1008"/>
      <c r="GY78" s="1008"/>
      <c r="GZ78" s="1008"/>
      <c r="HA78" s="1008"/>
      <c r="HB78" s="1008"/>
      <c r="HC78" s="1009"/>
      <c r="HD78" s="276"/>
      <c r="HE78" s="1008"/>
      <c r="HF78" s="1008"/>
      <c r="HG78" s="1008"/>
      <c r="HH78" s="1008"/>
      <c r="HI78" s="1008"/>
      <c r="HJ78" s="1008"/>
      <c r="HK78" s="1008"/>
      <c r="HL78" s="1008"/>
      <c r="HM78" s="1009"/>
      <c r="HN78" s="276"/>
      <c r="HO78" s="1011"/>
      <c r="HP78" s="1011"/>
      <c r="HQ78" s="1011"/>
      <c r="HR78" s="1011"/>
      <c r="HS78" s="1008"/>
      <c r="HT78" s="1008"/>
      <c r="HU78" s="1008"/>
      <c r="HV78" s="1009"/>
      <c r="HW78" s="276"/>
      <c r="HX78" s="1049"/>
      <c r="HY78" s="1049"/>
      <c r="HZ78" s="1049"/>
      <c r="IA78" s="1049"/>
      <c r="IB78" s="1049"/>
      <c r="IC78" s="1049"/>
      <c r="ID78" s="1049"/>
      <c r="IE78" s="1050"/>
      <c r="IF78" s="276"/>
      <c r="IG78" s="1049"/>
      <c r="IH78" s="1049"/>
      <c r="II78" s="1049"/>
      <c r="IJ78" s="1049"/>
      <c r="IK78" s="1049"/>
      <c r="IL78" s="1049"/>
      <c r="IM78" s="1049"/>
      <c r="IN78" s="1050"/>
      <c r="IO78" s="385"/>
      <c r="IP78" s="805"/>
      <c r="IQ78" s="805"/>
      <c r="IR78" s="805"/>
      <c r="IS78" s="805"/>
      <c r="IT78" s="805"/>
      <c r="IU78" s="805"/>
      <c r="IV78" s="805"/>
      <c r="IW78" s="805"/>
      <c r="IX78" s="805"/>
      <c r="IY78" s="1052"/>
      <c r="IZ78" s="278"/>
      <c r="JA78" s="1013"/>
      <c r="JB78" s="1013"/>
      <c r="JC78" s="1013"/>
      <c r="JD78" s="1014"/>
      <c r="JE78" s="1013"/>
      <c r="JF78" s="1013"/>
      <c r="JG78" s="1013"/>
      <c r="JH78" s="1014"/>
      <c r="JI78" s="1013"/>
      <c r="JJ78" s="1013"/>
      <c r="JK78" s="1013"/>
      <c r="JL78" s="1014"/>
      <c r="JR78" s="178"/>
      <c r="JS78" s="879"/>
      <c r="JT78" s="880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 s="43"/>
      <c r="OK78" s="44"/>
      <c r="OO78" s="444"/>
      <c r="OP78" s="444"/>
      <c r="OQ78" s="444"/>
      <c r="OR78" s="444"/>
      <c r="OS78" s="444"/>
      <c r="OT78" s="444"/>
      <c r="OU78" s="444"/>
      <c r="OV78" s="444"/>
      <c r="OW78" s="444"/>
      <c r="OX78" s="444"/>
      <c r="OY78" s="444"/>
      <c r="OZ78" s="444"/>
      <c r="PA78" s="444"/>
      <c r="PB78" s="444"/>
      <c r="PC78" s="444"/>
      <c r="PD78" s="444"/>
      <c r="PE78" s="444"/>
      <c r="PF78" s="444"/>
      <c r="PG78" s="444"/>
      <c r="PH78" s="444"/>
      <c r="PI78" s="444"/>
      <c r="PJ78" s="444"/>
      <c r="PK78" s="444"/>
      <c r="PL78" s="444"/>
      <c r="PM78" s="444"/>
      <c r="PN78" s="444"/>
      <c r="PO78" s="444"/>
      <c r="PP78" s="444"/>
      <c r="PQ78" s="444"/>
      <c r="PR78" s="444"/>
      <c r="PS78" s="444"/>
      <c r="PT78" s="444"/>
      <c r="PU78" s="444"/>
      <c r="PV78" s="444"/>
      <c r="PW78" s="444"/>
      <c r="PX78" s="444"/>
      <c r="PY78" s="444"/>
      <c r="PZ78" s="444"/>
      <c r="QA78" s="444"/>
      <c r="QB78" s="444"/>
      <c r="QC78" s="444"/>
      <c r="QD78" s="444"/>
      <c r="QE78" s="444"/>
      <c r="QF78" s="444"/>
      <c r="QG78" s="444"/>
      <c r="QH78" s="444"/>
      <c r="QI78" s="444"/>
      <c r="QJ78" s="444"/>
      <c r="QK78" s="444"/>
      <c r="QL78" s="444"/>
      <c r="QM78" s="444"/>
      <c r="QN78" s="444"/>
      <c r="QO78" s="444"/>
      <c r="QP78" s="444"/>
      <c r="QQ78" s="444"/>
      <c r="QR78" s="444"/>
      <c r="QS78" s="444"/>
      <c r="QT78" s="444"/>
      <c r="QU78" s="444"/>
      <c r="QV78" s="444"/>
      <c r="QW78" s="444"/>
      <c r="QX78" s="444"/>
      <c r="QY78" s="444"/>
      <c r="QZ78" s="444"/>
      <c r="RA78" s="444"/>
      <c r="RB78" s="444"/>
      <c r="RC78" s="444"/>
      <c r="RD78" s="444"/>
      <c r="RE78" s="444"/>
      <c r="RF78" s="444"/>
      <c r="RG78" s="444"/>
      <c r="RH78" s="444"/>
      <c r="RI78" s="444"/>
      <c r="RJ78" s="444"/>
      <c r="RK78" s="444"/>
      <c r="RL78"/>
    </row>
    <row r="79" spans="2:480" ht="3.65" customHeight="1" x14ac:dyDescent="0.65">
      <c r="B79" s="27"/>
      <c r="C79" s="28"/>
      <c r="D79" s="1358" t="s">
        <v>493</v>
      </c>
      <c r="E79" s="714"/>
      <c r="F79" s="714"/>
      <c r="G79" s="714"/>
      <c r="H79" s="714"/>
      <c r="I79" s="714"/>
      <c r="J79" s="714"/>
      <c r="K79" s="714"/>
      <c r="L79" s="714"/>
      <c r="M79" s="714"/>
      <c r="N79" s="714"/>
      <c r="O79" s="714"/>
      <c r="P79" s="714"/>
      <c r="Q79" s="714"/>
      <c r="R79" s="714"/>
      <c r="S79" s="714"/>
      <c r="T79" s="714"/>
      <c r="U79" s="714"/>
      <c r="V79" s="714"/>
      <c r="W79" s="714"/>
      <c r="X79" s="714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AI79" s="714"/>
      <c r="AJ79" s="714"/>
      <c r="AK79" s="714"/>
      <c r="AL79" s="714"/>
      <c r="AM79" s="714"/>
      <c r="AN79" s="714"/>
      <c r="AO79" s="714"/>
      <c r="AP79" s="714"/>
      <c r="AQ79" s="714"/>
      <c r="AR79" s="714"/>
      <c r="AS79" s="714"/>
      <c r="AT79" s="714"/>
      <c r="AU79" s="714"/>
      <c r="AV79" s="714"/>
      <c r="AW79" s="714"/>
      <c r="AX79" s="714"/>
      <c r="AY79" s="714"/>
      <c r="AZ79" s="86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 s="902"/>
      <c r="BT79" s="879"/>
      <c r="BU79" s="146"/>
      <c r="BV79" s="147"/>
      <c r="BW79" s="314"/>
      <c r="BX79" s="314"/>
      <c r="BY79" s="314"/>
      <c r="BZ79" s="314"/>
      <c r="CA79" s="314"/>
      <c r="CB79" s="314"/>
      <c r="CC79" s="317"/>
      <c r="CD79" s="312"/>
      <c r="CE79" s="416"/>
      <c r="CF79" s="416"/>
      <c r="CG79" s="424"/>
      <c r="CH79" s="425"/>
      <c r="CI79" s="425"/>
      <c r="CJ79" s="425"/>
      <c r="CK79" s="497"/>
      <c r="CL79" s="495"/>
      <c r="CM79" s="495"/>
      <c r="CN79" s="495"/>
      <c r="CO79" s="495"/>
      <c r="CP79" s="495"/>
      <c r="CQ79" s="495"/>
      <c r="CR79" s="1031"/>
      <c r="CS79" s="1031"/>
      <c r="CT79" s="1031"/>
      <c r="CU79" s="1031"/>
      <c r="CV79" s="1031"/>
      <c r="CW79" s="1031"/>
      <c r="CX79" s="1031"/>
      <c r="CY79" s="1031"/>
      <c r="CZ79" s="1031"/>
      <c r="DA79" s="1031"/>
      <c r="DB79" s="495"/>
      <c r="DC79" s="495"/>
      <c r="DD79" s="495"/>
      <c r="DE79" s="495"/>
      <c r="DF79" s="495"/>
      <c r="DG79" s="495"/>
      <c r="DH79" s="496"/>
      <c r="DI79" s="425"/>
      <c r="DJ79" s="425"/>
      <c r="DK79" s="425"/>
      <c r="DL79" s="426"/>
      <c r="DM79" s="424"/>
      <c r="DN79" s="425"/>
      <c r="DO79" s="425"/>
      <c r="DP79" s="425"/>
      <c r="DQ79" s="516"/>
      <c r="DR79" s="1034"/>
      <c r="DS79" s="1034"/>
      <c r="DT79" s="1034"/>
      <c r="DU79" s="1034"/>
      <c r="DV79" s="1034"/>
      <c r="DW79" s="1034"/>
      <c r="DX79" s="1034"/>
      <c r="DY79" s="517"/>
      <c r="DZ79" s="517"/>
      <c r="EA79" s="517"/>
      <c r="EB79" s="517"/>
      <c r="EC79" s="517"/>
      <c r="ED79" s="517"/>
      <c r="EE79" s="518"/>
      <c r="EF79" s="518"/>
      <c r="EG79" s="518"/>
      <c r="EH79" s="518"/>
      <c r="EI79" s="518"/>
      <c r="EJ79" s="518"/>
      <c r="EK79" s="518"/>
      <c r="EL79" s="518"/>
      <c r="EM79" s="518"/>
      <c r="EN79" s="518"/>
      <c r="EO79" s="519"/>
      <c r="EP79" s="519"/>
      <c r="EQ79" s="519"/>
      <c r="ER79" s="519"/>
      <c r="ES79" s="519"/>
      <c r="ET79" s="519"/>
      <c r="EU79" s="519"/>
      <c r="EV79" s="519"/>
      <c r="EW79" s="519"/>
      <c r="EX79" s="519"/>
      <c r="EY79" s="519"/>
      <c r="EZ79" s="519"/>
      <c r="FA79" s="519"/>
      <c r="FB79" s="519"/>
      <c r="FC79" s="519"/>
      <c r="FD79" s="519"/>
      <c r="FE79" s="519"/>
      <c r="FF79" s="519"/>
      <c r="FG79" s="519"/>
      <c r="FH79" s="519"/>
      <c r="FI79" s="519"/>
      <c r="FJ79" s="1034"/>
      <c r="FK79" s="1034"/>
      <c r="FL79" s="520"/>
      <c r="FM79" s="425"/>
      <c r="FN79" s="425"/>
      <c r="FO79" s="425"/>
      <c r="FP79" s="426"/>
      <c r="FQ79" s="416"/>
      <c r="FR79" s="416"/>
      <c r="FX79" s="385"/>
      <c r="FY79" s="385"/>
      <c r="FZ79" s="385"/>
      <c r="GA79" s="385"/>
      <c r="GB79" s="385"/>
      <c r="GC79" s="385"/>
      <c r="GD79" s="385"/>
      <c r="GE79" s="385"/>
      <c r="GF79" s="385"/>
      <c r="GG79" s="179"/>
      <c r="GH79" s="171"/>
      <c r="GI79" s="171"/>
      <c r="GJ79" s="171"/>
      <c r="GK79"/>
      <c r="GL79" s="282"/>
      <c r="GM79" s="282"/>
      <c r="GN79" s="282"/>
      <c r="GO79" s="179"/>
      <c r="GP79" s="276"/>
      <c r="GQ79" s="276"/>
      <c r="GR79" s="276"/>
      <c r="GS79" s="276"/>
      <c r="GT79" s="276"/>
      <c r="GU79" s="266"/>
      <c r="GV79" s="266"/>
      <c r="GW79" s="266"/>
      <c r="GX79" s="266"/>
      <c r="GY79" s="266"/>
      <c r="GZ79" s="266"/>
      <c r="HA79" s="266"/>
      <c r="HB79" s="266"/>
      <c r="HC79" s="266"/>
      <c r="HD79" s="276"/>
      <c r="HE79" s="266"/>
      <c r="HF79" s="266"/>
      <c r="HG79" s="266"/>
      <c r="HH79" s="266"/>
      <c r="HI79" s="266"/>
      <c r="HJ79" s="266"/>
      <c r="HK79" s="266"/>
      <c r="HL79" s="266"/>
      <c r="HM79" s="266"/>
      <c r="HN79" s="276"/>
      <c r="HO79" s="442"/>
      <c r="HP79" s="442"/>
      <c r="HQ79" s="442"/>
      <c r="HR79" s="442"/>
      <c r="HS79" s="276"/>
      <c r="HT79" s="276"/>
      <c r="HU79" s="276"/>
      <c r="HV79" s="276"/>
      <c r="HW79" s="276"/>
      <c r="HX79" s="176"/>
      <c r="HY79" s="176"/>
      <c r="HZ79" s="176"/>
      <c r="IA79" s="176"/>
      <c r="IB79" s="176"/>
      <c r="IC79" s="176"/>
      <c r="ID79" s="176"/>
      <c r="IE79" s="176"/>
      <c r="IF79" s="276"/>
      <c r="IG79" s="176"/>
      <c r="IH79" s="176"/>
      <c r="II79" s="176"/>
      <c r="IJ79" s="176"/>
      <c r="IK79" s="176"/>
      <c r="IL79" s="176"/>
      <c r="IM79" s="176"/>
      <c r="IN79" s="176"/>
      <c r="IO79" s="385"/>
      <c r="IP79" s="174"/>
      <c r="IQ79" s="174"/>
      <c r="IR79" s="174"/>
      <c r="IS79" s="174"/>
      <c r="IT79" s="174"/>
      <c r="IU79" s="174"/>
      <c r="IV79" s="174"/>
      <c r="IW79" s="174"/>
      <c r="IX79" s="174"/>
      <c r="IY79" s="174"/>
      <c r="IZ79" s="171"/>
      <c r="JA79" s="286"/>
      <c r="JB79" s="286"/>
      <c r="JC79" s="286"/>
      <c r="JD79" s="286"/>
      <c r="JE79" s="286"/>
      <c r="JF79" s="286"/>
      <c r="JG79" s="286"/>
      <c r="JH79" s="286"/>
      <c r="JI79" s="286"/>
      <c r="JJ79" s="286"/>
      <c r="JK79" s="286"/>
      <c r="JL79" s="286"/>
      <c r="JR79" s="178"/>
      <c r="JS79" s="879"/>
      <c r="JT79" s="880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 s="43"/>
      <c r="OK79" s="44"/>
      <c r="OO79" s="444"/>
      <c r="OP79" s="444"/>
      <c r="OQ79" s="444"/>
      <c r="OR79" s="444"/>
      <c r="OS79" s="444"/>
      <c r="OT79" s="444"/>
      <c r="OU79" s="444"/>
      <c r="OV79" s="444"/>
      <c r="OW79" s="444"/>
      <c r="OX79" s="444"/>
      <c r="OY79" s="444"/>
      <c r="OZ79" s="444"/>
      <c r="PA79" s="444"/>
      <c r="PB79" s="444"/>
      <c r="PC79" s="444"/>
      <c r="PD79" s="444"/>
      <c r="PE79" s="444"/>
      <c r="PF79" s="444"/>
      <c r="PG79" s="444"/>
      <c r="PH79" s="444"/>
      <c r="PI79" s="444"/>
      <c r="PJ79" s="444"/>
      <c r="PK79" s="444"/>
      <c r="PL79" s="444"/>
      <c r="PM79" s="444"/>
      <c r="PN79" s="444"/>
      <c r="PO79" s="444"/>
      <c r="PP79" s="444"/>
      <c r="PQ79" s="444"/>
      <c r="PR79" s="444"/>
      <c r="PS79" s="444"/>
      <c r="PT79" s="444"/>
      <c r="PU79" s="444"/>
      <c r="PV79" s="444"/>
      <c r="PW79" s="444"/>
      <c r="PX79" s="444"/>
      <c r="PY79" s="444"/>
      <c r="PZ79" s="444"/>
      <c r="QA79" s="444"/>
      <c r="QB79" s="444"/>
      <c r="QC79" s="444"/>
      <c r="QD79" s="444"/>
      <c r="QE79" s="444"/>
      <c r="QF79" s="444"/>
      <c r="QG79" s="444"/>
      <c r="QH79" s="444"/>
      <c r="QI79" s="444"/>
      <c r="QJ79" s="444"/>
      <c r="QK79" s="444"/>
      <c r="QL79" s="444"/>
      <c r="QM79" s="444"/>
      <c r="QN79" s="444"/>
      <c r="QO79" s="444"/>
      <c r="QP79" s="444"/>
      <c r="QQ79" s="444"/>
      <c r="QR79" s="444"/>
      <c r="QS79" s="444"/>
      <c r="QT79" s="444"/>
      <c r="QU79" s="444"/>
      <c r="QV79" s="444"/>
      <c r="QW79" s="444"/>
      <c r="QX79" s="444"/>
      <c r="QY79" s="444"/>
      <c r="QZ79" s="444"/>
      <c r="RA79" s="444"/>
      <c r="RB79" s="444"/>
      <c r="RC79" s="444"/>
      <c r="RD79" s="444"/>
      <c r="RE79" s="444"/>
      <c r="RF79" s="444"/>
      <c r="RG79" s="444"/>
      <c r="RH79" s="444"/>
      <c r="RI79" s="444"/>
      <c r="RJ79" s="444"/>
      <c r="RK79" s="444"/>
      <c r="RL79"/>
    </row>
    <row r="80" spans="2:480" ht="3.65" customHeight="1" x14ac:dyDescent="0.65">
      <c r="B80" s="27"/>
      <c r="C80" s="28"/>
      <c r="D80" s="1358"/>
      <c r="E80" s="714"/>
      <c r="F80" s="714"/>
      <c r="G80" s="714"/>
      <c r="H80" s="714"/>
      <c r="I80" s="714"/>
      <c r="J80" s="714"/>
      <c r="K80" s="714"/>
      <c r="L80" s="714"/>
      <c r="M80" s="714"/>
      <c r="N80" s="714"/>
      <c r="O80" s="714"/>
      <c r="P80" s="714"/>
      <c r="Q80" s="714"/>
      <c r="R80" s="714"/>
      <c r="S80" s="714"/>
      <c r="T80" s="714"/>
      <c r="U80" s="714"/>
      <c r="V80" s="714"/>
      <c r="W80" s="714"/>
      <c r="X80" s="714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AI80" s="714"/>
      <c r="AJ80" s="714"/>
      <c r="AK80" s="714"/>
      <c r="AL80" s="714"/>
      <c r="AM80" s="714"/>
      <c r="AN80" s="714"/>
      <c r="AO80" s="714"/>
      <c r="AP80" s="714"/>
      <c r="AQ80" s="714"/>
      <c r="AR80" s="714"/>
      <c r="AS80" s="714"/>
      <c r="AT80" s="714"/>
      <c r="AU80" s="714"/>
      <c r="AV80" s="714"/>
      <c r="AW80" s="714"/>
      <c r="AX80" s="714"/>
      <c r="AY80" s="714"/>
      <c r="AZ80" s="86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 s="902"/>
      <c r="BT80" s="879"/>
      <c r="BU80" s="146"/>
      <c r="BV80" s="147"/>
      <c r="BW80" s="314"/>
      <c r="BX80" s="314"/>
      <c r="BY80" s="314"/>
      <c r="BZ80" s="314"/>
      <c r="CA80" s="314"/>
      <c r="CB80" s="314"/>
      <c r="CC80"/>
      <c r="CD80" s="315"/>
      <c r="CE80" s="416"/>
      <c r="CF80" s="416"/>
      <c r="CG80" s="424"/>
      <c r="CH80" s="425"/>
      <c r="CI80" s="425"/>
      <c r="CJ80" s="425"/>
      <c r="CK80" s="497"/>
      <c r="CL80" s="495"/>
      <c r="CM80" s="495"/>
      <c r="CN80" s="495"/>
      <c r="CO80" s="495"/>
      <c r="CP80" s="495"/>
      <c r="CQ80" s="495"/>
      <c r="CR80" s="1031"/>
      <c r="CS80" s="1031"/>
      <c r="CT80" s="1031"/>
      <c r="CU80" s="1031"/>
      <c r="CV80" s="1031"/>
      <c r="CW80" s="1031"/>
      <c r="CX80" s="1031"/>
      <c r="CY80" s="1031"/>
      <c r="CZ80" s="1031"/>
      <c r="DA80" s="1031"/>
      <c r="DB80" s="495"/>
      <c r="DC80" s="495"/>
      <c r="DD80" s="495"/>
      <c r="DE80" s="495"/>
      <c r="DF80" s="495"/>
      <c r="DG80" s="495"/>
      <c r="DH80" s="496"/>
      <c r="DI80" s="425"/>
      <c r="DJ80" s="425"/>
      <c r="DK80" s="425"/>
      <c r="DL80" s="426"/>
      <c r="DM80" s="424"/>
      <c r="DN80" s="425"/>
      <c r="DO80" s="425"/>
      <c r="DP80" s="425"/>
      <c r="DQ80" s="469"/>
      <c r="DR80" s="1041" t="e" vm="28">
        <v>#VALUE!</v>
      </c>
      <c r="DS80" s="1041"/>
      <c r="DT80" s="1059" t="s">
        <v>505</v>
      </c>
      <c r="DU80" s="1059"/>
      <c r="DV80" s="1059"/>
      <c r="DW80" s="1059"/>
      <c r="DX80" s="470"/>
      <c r="DY80" s="471"/>
      <c r="DZ80" s="472"/>
      <c r="EA80" s="472"/>
      <c r="EB80" s="472"/>
      <c r="EC80" s="472"/>
      <c r="ED80" s="472"/>
      <c r="EE80" s="472"/>
      <c r="EF80" s="473"/>
      <c r="EG80" s="473"/>
      <c r="EH80" s="473"/>
      <c r="EI80" s="473"/>
      <c r="EJ80" s="473"/>
      <c r="EK80" s="473"/>
      <c r="EL80" s="473"/>
      <c r="EM80" s="473"/>
      <c r="EN80" s="473"/>
      <c r="EO80" s="473"/>
      <c r="EP80" s="1060" t="s">
        <v>181</v>
      </c>
      <c r="EQ80" s="1060"/>
      <c r="ER80" s="1060"/>
      <c r="ES80" s="1060"/>
      <c r="ET80" s="1060"/>
      <c r="EU80" s="1060"/>
      <c r="EV80" s="1060"/>
      <c r="EW80" s="1060"/>
      <c r="EX80" s="1060"/>
      <c r="EY80" s="1060"/>
      <c r="EZ80" s="1060"/>
      <c r="FA80" s="1060"/>
      <c r="FB80" s="1060"/>
      <c r="FC80" s="1060"/>
      <c r="FD80" s="1060"/>
      <c r="FE80" s="1041" t="s">
        <v>494</v>
      </c>
      <c r="FF80" s="1041"/>
      <c r="FG80" s="1041"/>
      <c r="FH80" s="1041"/>
      <c r="FI80" s="1041"/>
      <c r="FJ80" s="1041" t="e" vm="28">
        <v>#VALUE!</v>
      </c>
      <c r="FK80" s="1041"/>
      <c r="FL80" s="474"/>
      <c r="FM80" s="425"/>
      <c r="FN80" s="425"/>
      <c r="FO80" s="425"/>
      <c r="FP80" s="426"/>
      <c r="FQ80" s="416"/>
      <c r="FR80" s="416"/>
      <c r="FX80" s="385"/>
      <c r="FY80" s="385"/>
      <c r="FZ80" s="385"/>
      <c r="GA80" s="385"/>
      <c r="GB80" s="385"/>
      <c r="GC80" s="385"/>
      <c r="GD80" s="385"/>
      <c r="GE80" s="385"/>
      <c r="GF80" s="385"/>
      <c r="GG80" s="999" t="s">
        <v>487</v>
      </c>
      <c r="GH80" s="986"/>
      <c r="GI80" s="986"/>
      <c r="GJ80" s="986"/>
      <c r="GK80"/>
      <c r="GL80" s="1002"/>
      <c r="GM80" s="1002"/>
      <c r="GN80" s="1002"/>
      <c r="GO80" s="182"/>
      <c r="GP80" s="1004"/>
      <c r="GQ80" s="1004"/>
      <c r="GR80" s="1004"/>
      <c r="GS80" s="1004"/>
      <c r="GT80" s="276"/>
      <c r="GU80" s="1006" t="s">
        <v>510</v>
      </c>
      <c r="GV80" s="1006"/>
      <c r="GW80" s="1006"/>
      <c r="GX80" s="1006"/>
      <c r="GY80" s="1006"/>
      <c r="GZ80" s="1006"/>
      <c r="HA80" s="1006"/>
      <c r="HB80" s="1006"/>
      <c r="HC80" s="1007"/>
      <c r="HD80" s="276"/>
      <c r="HE80" s="1006"/>
      <c r="HF80" s="1006"/>
      <c r="HG80" s="1006"/>
      <c r="HH80" s="1006"/>
      <c r="HI80" s="1006"/>
      <c r="HJ80" s="1006"/>
      <c r="HK80" s="1006"/>
      <c r="HL80" s="1006"/>
      <c r="HM80" s="1007"/>
      <c r="HN80" s="276"/>
      <c r="HO80" s="1010"/>
      <c r="HP80" s="1010"/>
      <c r="HQ80" s="1010"/>
      <c r="HR80" s="1010"/>
      <c r="HS80" s="1006"/>
      <c r="HT80" s="1006"/>
      <c r="HU80" s="1006"/>
      <c r="HV80" s="1007"/>
      <c r="HW80" s="276"/>
      <c r="HX80" s="1047"/>
      <c r="HY80" s="1047"/>
      <c r="HZ80" s="1047"/>
      <c r="IA80" s="1047"/>
      <c r="IB80" s="1047"/>
      <c r="IC80" s="1047"/>
      <c r="ID80" s="1047"/>
      <c r="IE80" s="1048"/>
      <c r="IF80" s="276"/>
      <c r="IG80" s="1047"/>
      <c r="IH80" s="1047"/>
      <c r="II80" s="1047"/>
      <c r="IJ80" s="1047"/>
      <c r="IK80" s="1047"/>
      <c r="IL80" s="1047"/>
      <c r="IM80" s="1047"/>
      <c r="IN80" s="1048"/>
      <c r="IO80" s="385"/>
      <c r="IP80" s="804">
        <v>1020151</v>
      </c>
      <c r="IQ80" s="804"/>
      <c r="IR80" s="804"/>
      <c r="IS80" s="804"/>
      <c r="IT80" s="804"/>
      <c r="IU80" s="804"/>
      <c r="IV80" s="804"/>
      <c r="IW80" s="804"/>
      <c r="IX80" s="804"/>
      <c r="IY80" s="1051"/>
      <c r="IZ80" s="278"/>
      <c r="JA80" s="947" t="b">
        <v>0</v>
      </c>
      <c r="JB80" s="947"/>
      <c r="JC80" s="947"/>
      <c r="JD80" s="1012"/>
      <c r="JE80" s="947" t="b">
        <v>0</v>
      </c>
      <c r="JF80" s="947"/>
      <c r="JG80" s="947"/>
      <c r="JH80" s="1012"/>
      <c r="JI80" s="947" t="b">
        <v>0</v>
      </c>
      <c r="JJ80" s="947"/>
      <c r="JK80" s="947"/>
      <c r="JL80" s="1012"/>
      <c r="JR80" s="178"/>
      <c r="JS80" s="879"/>
      <c r="JT80" s="8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 s="43"/>
      <c r="OK80" s="44"/>
      <c r="OO80" s="444"/>
      <c r="OP80" s="444"/>
      <c r="OQ80" s="444"/>
      <c r="OR80" s="444"/>
      <c r="OS80" s="444"/>
      <c r="OT80" s="444"/>
      <c r="OU80" s="444"/>
      <c r="OV80" s="444"/>
      <c r="OW80" s="444"/>
      <c r="OX80" s="444"/>
      <c r="OY80" s="444"/>
      <c r="OZ80" s="444"/>
      <c r="PA80" s="444"/>
      <c r="PB80" s="444"/>
      <c r="PC80" s="444"/>
      <c r="PD80" s="444"/>
      <c r="PE80" s="444"/>
      <c r="PF80" s="444"/>
      <c r="PG80" s="444"/>
      <c r="PH80" s="444"/>
      <c r="PI80" s="444"/>
      <c r="PJ80" s="444"/>
      <c r="PK80" s="444"/>
      <c r="PL80" s="444"/>
      <c r="PM80" s="444"/>
      <c r="PN80" s="444"/>
      <c r="PO80" s="444"/>
      <c r="PP80" s="444"/>
      <c r="PQ80" s="444"/>
      <c r="PR80" s="444"/>
      <c r="PS80" s="444"/>
      <c r="PT80" s="444"/>
      <c r="PU80" s="444"/>
      <c r="PV80" s="444"/>
      <c r="PW80" s="444"/>
      <c r="PX80" s="444"/>
      <c r="PY80" s="444"/>
      <c r="PZ80" s="444"/>
      <c r="QA80" s="444"/>
      <c r="QB80" s="444"/>
      <c r="QC80" s="444"/>
      <c r="QD80" s="444"/>
      <c r="QE80" s="444"/>
      <c r="QF80" s="444"/>
      <c r="QG80" s="444"/>
      <c r="QH80" s="444"/>
      <c r="QI80" s="444"/>
      <c r="QJ80" s="444"/>
      <c r="QK80" s="444"/>
      <c r="QL80" s="444"/>
      <c r="QM80" s="444"/>
      <c r="QN80" s="444"/>
      <c r="QO80" s="444"/>
      <c r="QP80" s="444"/>
      <c r="QQ80" s="444"/>
      <c r="QR80" s="444"/>
      <c r="QS80" s="444"/>
      <c r="QT80" s="444"/>
      <c r="QU80" s="444"/>
      <c r="QV80" s="444"/>
      <c r="QW80" s="444"/>
      <c r="QX80" s="444"/>
      <c r="QY80" s="444"/>
      <c r="QZ80" s="444"/>
      <c r="RA80" s="444"/>
      <c r="RB80" s="444"/>
      <c r="RC80" s="444"/>
      <c r="RD80" s="444"/>
      <c r="RE80" s="444"/>
      <c r="RF80" s="444"/>
      <c r="RG80" s="444"/>
      <c r="RH80" s="444"/>
      <c r="RI80" s="444"/>
      <c r="RJ80" s="444"/>
      <c r="RK80" s="444"/>
      <c r="RL80"/>
    </row>
    <row r="81" spans="2:480" ht="3.65" customHeight="1" x14ac:dyDescent="0.65">
      <c r="B81" s="27"/>
      <c r="C81" s="28"/>
      <c r="D81" s="1358"/>
      <c r="E81" s="714"/>
      <c r="F81" s="714"/>
      <c r="G81" s="714"/>
      <c r="H81" s="714"/>
      <c r="I81" s="714"/>
      <c r="J81" s="714"/>
      <c r="K81" s="714"/>
      <c r="L81" s="714"/>
      <c r="M81" s="714"/>
      <c r="N81" s="714"/>
      <c r="O81" s="714"/>
      <c r="P81" s="714"/>
      <c r="Q81" s="714"/>
      <c r="R81" s="714"/>
      <c r="S81" s="714"/>
      <c r="T81" s="714"/>
      <c r="U81" s="714"/>
      <c r="V81" s="714"/>
      <c r="W81" s="714"/>
      <c r="X81" s="714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AI81" s="714"/>
      <c r="AJ81" s="714"/>
      <c r="AK81" s="714"/>
      <c r="AL81" s="714"/>
      <c r="AM81" s="714"/>
      <c r="AN81" s="714"/>
      <c r="AO81" s="714"/>
      <c r="AP81" s="714"/>
      <c r="AQ81" s="714"/>
      <c r="AR81" s="714"/>
      <c r="AS81" s="714"/>
      <c r="AT81" s="714"/>
      <c r="AU81" s="714"/>
      <c r="AV81" s="714"/>
      <c r="AW81" s="714"/>
      <c r="AX81" s="714"/>
      <c r="AY81" s="714"/>
      <c r="AZ81" s="86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 s="902"/>
      <c r="BT81" s="879"/>
      <c r="BU81" s="146"/>
      <c r="BV81" s="147"/>
      <c r="BW81" s="314"/>
      <c r="BX81" s="314"/>
      <c r="BY81" s="314"/>
      <c r="BZ81" s="314"/>
      <c r="CA81" s="314"/>
      <c r="CB81" s="314"/>
      <c r="CC81"/>
      <c r="CD81" s="316"/>
      <c r="CE81" s="416"/>
      <c r="CF81" s="416"/>
      <c r="CG81" s="424"/>
      <c r="CH81" s="425"/>
      <c r="CI81" s="425"/>
      <c r="CJ81" s="425"/>
      <c r="CK81" s="497"/>
      <c r="CL81" s="495"/>
      <c r="CM81" s="495"/>
      <c r="CN81" s="495"/>
      <c r="CO81" s="495"/>
      <c r="CP81" s="495"/>
      <c r="CQ81" s="495"/>
      <c r="CR81" s="1031"/>
      <c r="CS81" s="1031"/>
      <c r="CT81" s="1031"/>
      <c r="CU81" s="1031"/>
      <c r="CV81" s="1031"/>
      <c r="CW81" s="1031"/>
      <c r="CX81" s="1031"/>
      <c r="CY81" s="1031"/>
      <c r="CZ81" s="1031"/>
      <c r="DA81" s="1031"/>
      <c r="DB81" s="495"/>
      <c r="DC81" s="495"/>
      <c r="DD81" s="495"/>
      <c r="DE81" s="495"/>
      <c r="DF81" s="495"/>
      <c r="DG81" s="495"/>
      <c r="DH81" s="496"/>
      <c r="DI81" s="425"/>
      <c r="DJ81" s="425"/>
      <c r="DK81" s="425"/>
      <c r="DL81" s="426"/>
      <c r="DM81" s="424"/>
      <c r="DN81" s="425"/>
      <c r="DO81" s="425"/>
      <c r="DP81" s="425"/>
      <c r="DQ81" s="475"/>
      <c r="DR81" s="1031"/>
      <c r="DS81" s="1031"/>
      <c r="DT81" s="1032"/>
      <c r="DU81" s="1032"/>
      <c r="DV81" s="1032"/>
      <c r="DW81" s="1032"/>
      <c r="DX81" s="478"/>
      <c r="DY81" s="479"/>
      <c r="DZ81" s="480"/>
      <c r="EA81" s="480"/>
      <c r="EB81" s="480"/>
      <c r="EC81" s="480"/>
      <c r="ED81" s="480"/>
      <c r="EE81" s="480"/>
      <c r="EF81" s="481"/>
      <c r="EG81" s="481"/>
      <c r="EH81" s="481"/>
      <c r="EI81" s="481"/>
      <c r="EJ81" s="481"/>
      <c r="EK81" s="481"/>
      <c r="EL81" s="481"/>
      <c r="EM81" s="481"/>
      <c r="EN81" s="481"/>
      <c r="EO81" s="481"/>
      <c r="EP81" s="1043"/>
      <c r="EQ81" s="1043"/>
      <c r="ER81" s="1043"/>
      <c r="ES81" s="1043"/>
      <c r="ET81" s="1043"/>
      <c r="EU81" s="1043"/>
      <c r="EV81" s="1043"/>
      <c r="EW81" s="1043"/>
      <c r="EX81" s="1043"/>
      <c r="EY81" s="1043"/>
      <c r="EZ81" s="1043"/>
      <c r="FA81" s="1043"/>
      <c r="FB81" s="1043"/>
      <c r="FC81" s="1043"/>
      <c r="FD81" s="1043"/>
      <c r="FE81" s="1031"/>
      <c r="FF81" s="1031"/>
      <c r="FG81" s="1031"/>
      <c r="FH81" s="1031"/>
      <c r="FI81" s="1031"/>
      <c r="FJ81" s="1031"/>
      <c r="FK81" s="1031"/>
      <c r="FL81" s="482"/>
      <c r="FM81" s="425"/>
      <c r="FN81" s="425"/>
      <c r="FO81" s="425"/>
      <c r="FP81" s="426"/>
      <c r="FQ81" s="416"/>
      <c r="FR81" s="416"/>
      <c r="FX81" s="385"/>
      <c r="FY81" s="385"/>
      <c r="FZ81" s="385"/>
      <c r="GA81" s="385"/>
      <c r="GB81" s="385"/>
      <c r="GC81" s="385"/>
      <c r="GD81" s="385"/>
      <c r="GE81" s="385"/>
      <c r="GF81" s="385"/>
      <c r="GG81" s="1000"/>
      <c r="GH81" s="986"/>
      <c r="GI81" s="986"/>
      <c r="GJ81" s="986"/>
      <c r="GK81"/>
      <c r="GL81" s="1002"/>
      <c r="GM81" s="1002"/>
      <c r="GN81" s="1002"/>
      <c r="GO81" s="182"/>
      <c r="GP81" s="1004"/>
      <c r="GQ81" s="1004"/>
      <c r="GR81" s="1004"/>
      <c r="GS81" s="1004"/>
      <c r="GT81" s="276"/>
      <c r="GU81" s="1006"/>
      <c r="GV81" s="1006"/>
      <c r="GW81" s="1006"/>
      <c r="GX81" s="1006"/>
      <c r="GY81" s="1006"/>
      <c r="GZ81" s="1006"/>
      <c r="HA81" s="1006"/>
      <c r="HB81" s="1006"/>
      <c r="HC81" s="1007"/>
      <c r="HD81" s="276"/>
      <c r="HE81" s="1006"/>
      <c r="HF81" s="1006"/>
      <c r="HG81" s="1006"/>
      <c r="HH81" s="1006"/>
      <c r="HI81" s="1006"/>
      <c r="HJ81" s="1006"/>
      <c r="HK81" s="1006"/>
      <c r="HL81" s="1006"/>
      <c r="HM81" s="1007"/>
      <c r="HN81" s="276"/>
      <c r="HO81" s="1010"/>
      <c r="HP81" s="1010"/>
      <c r="HQ81" s="1010"/>
      <c r="HR81" s="1010"/>
      <c r="HS81" s="1006"/>
      <c r="HT81" s="1006"/>
      <c r="HU81" s="1006"/>
      <c r="HV81" s="1007"/>
      <c r="HW81" s="276"/>
      <c r="HX81" s="1047"/>
      <c r="HY81" s="1047"/>
      <c r="HZ81" s="1047"/>
      <c r="IA81" s="1047"/>
      <c r="IB81" s="1047"/>
      <c r="IC81" s="1047"/>
      <c r="ID81" s="1047"/>
      <c r="IE81" s="1048"/>
      <c r="IF81" s="276"/>
      <c r="IG81" s="1047"/>
      <c r="IH81" s="1047"/>
      <c r="II81" s="1047"/>
      <c r="IJ81" s="1047"/>
      <c r="IK81" s="1047"/>
      <c r="IL81" s="1047"/>
      <c r="IM81" s="1047"/>
      <c r="IN81" s="1048"/>
      <c r="IO81" s="385"/>
      <c r="IP81" s="804"/>
      <c r="IQ81" s="804"/>
      <c r="IR81" s="804"/>
      <c r="IS81" s="804"/>
      <c r="IT81" s="804"/>
      <c r="IU81" s="804"/>
      <c r="IV81" s="804"/>
      <c r="IW81" s="804"/>
      <c r="IX81" s="804"/>
      <c r="IY81" s="1051"/>
      <c r="IZ81" s="278"/>
      <c r="JA81" s="947"/>
      <c r="JB81" s="947"/>
      <c r="JC81" s="947"/>
      <c r="JD81" s="1012"/>
      <c r="JE81" s="947"/>
      <c r="JF81" s="947"/>
      <c r="JG81" s="947"/>
      <c r="JH81" s="1012"/>
      <c r="JI81" s="947"/>
      <c r="JJ81" s="947"/>
      <c r="JK81" s="947"/>
      <c r="JL81" s="1012"/>
      <c r="JR81" s="178"/>
      <c r="JS81" s="879"/>
      <c r="JT81" s="880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 s="43"/>
      <c r="OK81" s="44"/>
      <c r="OO81" s="444"/>
      <c r="OP81" s="444"/>
      <c r="OQ81" s="444"/>
      <c r="OR81" s="444"/>
      <c r="OS81" s="444"/>
      <c r="OT81" s="444"/>
      <c r="OU81" s="444"/>
      <c r="OV81" s="444"/>
      <c r="OW81" s="444"/>
      <c r="OX81" s="444"/>
      <c r="OY81" s="444"/>
      <c r="OZ81" s="444"/>
      <c r="PA81" s="444"/>
      <c r="PB81" s="444"/>
      <c r="PC81" s="444"/>
      <c r="PD81" s="444"/>
      <c r="PE81" s="444"/>
      <c r="PF81" s="444"/>
      <c r="PG81" s="444"/>
      <c r="PH81" s="444"/>
      <c r="PI81" s="444"/>
      <c r="PJ81" s="444"/>
      <c r="PK81" s="444"/>
      <c r="PL81" s="444"/>
      <c r="PM81" s="444"/>
      <c r="PN81" s="444"/>
      <c r="PO81" s="444"/>
      <c r="PP81" s="444"/>
      <c r="PQ81" s="444"/>
      <c r="PR81" s="444"/>
      <c r="PS81" s="444"/>
      <c r="PT81" s="444"/>
      <c r="PU81" s="444"/>
      <c r="PV81" s="444"/>
      <c r="PW81" s="444"/>
      <c r="PX81" s="444"/>
      <c r="PY81" s="444"/>
      <c r="PZ81" s="444"/>
      <c r="QA81" s="444"/>
      <c r="QB81" s="444"/>
      <c r="QC81" s="444"/>
      <c r="QD81" s="444"/>
      <c r="QE81" s="444"/>
      <c r="QF81" s="444"/>
      <c r="QG81" s="444"/>
      <c r="QH81" s="444"/>
      <c r="QI81" s="444"/>
      <c r="QJ81" s="444"/>
      <c r="QK81" s="444"/>
      <c r="QL81" s="444"/>
      <c r="QM81" s="444"/>
      <c r="QN81" s="444"/>
      <c r="QO81" s="444"/>
      <c r="QP81" s="444"/>
      <c r="QQ81" s="444"/>
      <c r="QR81" s="444"/>
      <c r="QS81" s="444"/>
      <c r="QT81" s="444"/>
      <c r="QU81" s="444"/>
      <c r="QV81" s="444"/>
      <c r="QW81" s="444"/>
      <c r="QX81" s="444"/>
      <c r="QY81" s="444"/>
      <c r="QZ81" s="444"/>
      <c r="RA81" s="444"/>
      <c r="RB81" s="444"/>
      <c r="RC81" s="444"/>
      <c r="RD81" s="444"/>
      <c r="RE81" s="444"/>
      <c r="RF81" s="444"/>
      <c r="RG81" s="444"/>
      <c r="RH81" s="444"/>
      <c r="RI81" s="444"/>
      <c r="RJ81" s="444"/>
      <c r="RK81" s="444"/>
      <c r="RL81"/>
    </row>
    <row r="82" spans="2:480" ht="3.65" customHeight="1" x14ac:dyDescent="0.65">
      <c r="B82" s="27"/>
      <c r="C82" s="28"/>
      <c r="D82" s="1358"/>
      <c r="E82" s="714"/>
      <c r="F82" s="714"/>
      <c r="G82" s="714"/>
      <c r="H82" s="714"/>
      <c r="I82" s="714"/>
      <c r="J82" s="714"/>
      <c r="K82" s="714"/>
      <c r="L82" s="714"/>
      <c r="M82" s="714"/>
      <c r="N82" s="714"/>
      <c r="O82" s="714"/>
      <c r="P82" s="714"/>
      <c r="Q82" s="714"/>
      <c r="R82" s="714"/>
      <c r="S82" s="714"/>
      <c r="T82" s="714"/>
      <c r="U82" s="714"/>
      <c r="V82" s="714"/>
      <c r="W82" s="714"/>
      <c r="X82" s="714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AI82" s="714"/>
      <c r="AJ82" s="714"/>
      <c r="AK82" s="714"/>
      <c r="AL82" s="714"/>
      <c r="AM82" s="714"/>
      <c r="AN82" s="714"/>
      <c r="AO82" s="714"/>
      <c r="AP82" s="714"/>
      <c r="AQ82" s="714"/>
      <c r="AR82" s="714"/>
      <c r="AS82" s="714"/>
      <c r="AT82" s="714"/>
      <c r="AU82" s="714"/>
      <c r="AV82" s="714"/>
      <c r="AW82" s="714"/>
      <c r="AX82" s="714"/>
      <c r="AY82" s="714"/>
      <c r="AZ82" s="86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 s="902"/>
      <c r="BT82" s="879"/>
      <c r="BU82" s="146"/>
      <c r="BV82" s="147"/>
      <c r="BW82" s="928">
        <v>800</v>
      </c>
      <c r="BX82" s="928"/>
      <c r="BY82" s="928"/>
      <c r="BZ82" s="928"/>
      <c r="CA82" s="928"/>
      <c r="CB82" s="928"/>
      <c r="CC82"/>
      <c r="CD82" s="315"/>
      <c r="CE82" s="416"/>
      <c r="CF82" s="416"/>
      <c r="CG82" s="424"/>
      <c r="CH82" s="425"/>
      <c r="CI82" s="425"/>
      <c r="CJ82" s="425"/>
      <c r="CK82" s="497"/>
      <c r="CL82" s="495"/>
      <c r="CM82" s="495"/>
      <c r="CN82" s="495"/>
      <c r="CO82" s="495"/>
      <c r="CP82" s="495"/>
      <c r="CQ82" s="495"/>
      <c r="CR82" s="1031"/>
      <c r="CS82" s="1031"/>
      <c r="CT82" s="1031"/>
      <c r="CU82" s="1031"/>
      <c r="CV82" s="1031"/>
      <c r="CW82" s="1031"/>
      <c r="CX82" s="1031"/>
      <c r="CY82" s="1031"/>
      <c r="CZ82" s="1031"/>
      <c r="DA82" s="1031"/>
      <c r="DB82" s="495"/>
      <c r="DC82" s="495"/>
      <c r="DD82" s="495"/>
      <c r="DE82" s="495"/>
      <c r="DF82" s="495"/>
      <c r="DG82" s="495"/>
      <c r="DH82" s="496"/>
      <c r="DI82" s="425"/>
      <c r="DJ82" s="425"/>
      <c r="DK82" s="425"/>
      <c r="DL82" s="426"/>
      <c r="DM82" s="424"/>
      <c r="DN82" s="425"/>
      <c r="DO82" s="425"/>
      <c r="DP82" s="425"/>
      <c r="DQ82" s="475"/>
      <c r="DR82" s="1031"/>
      <c r="DS82" s="1031"/>
      <c r="DT82" s="1032"/>
      <c r="DU82" s="1032"/>
      <c r="DV82" s="1032"/>
      <c r="DW82" s="1032"/>
      <c r="DX82" s="478"/>
      <c r="DY82" s="479"/>
      <c r="DZ82" s="480"/>
      <c r="EA82" s="480"/>
      <c r="EB82" s="480"/>
      <c r="EC82" s="480"/>
      <c r="ED82" s="480"/>
      <c r="EE82" s="480"/>
      <c r="EF82" s="481"/>
      <c r="EG82" s="481"/>
      <c r="EH82" s="481"/>
      <c r="EI82" s="481"/>
      <c r="EJ82" s="481"/>
      <c r="EK82" s="481"/>
      <c r="EL82" s="481"/>
      <c r="EM82" s="481"/>
      <c r="EN82" s="481"/>
      <c r="EO82" s="481"/>
      <c r="EP82" s="1043"/>
      <c r="EQ82" s="1043"/>
      <c r="ER82" s="1043"/>
      <c r="ES82" s="1043"/>
      <c r="ET82" s="1043"/>
      <c r="EU82" s="1043"/>
      <c r="EV82" s="1043"/>
      <c r="EW82" s="1043"/>
      <c r="EX82" s="1043"/>
      <c r="EY82" s="1043"/>
      <c r="EZ82" s="1043"/>
      <c r="FA82" s="1043"/>
      <c r="FB82" s="1043"/>
      <c r="FC82" s="1043"/>
      <c r="FD82" s="1043"/>
      <c r="FE82" s="1031"/>
      <c r="FF82" s="1031"/>
      <c r="FG82" s="1031"/>
      <c r="FH82" s="1031"/>
      <c r="FI82" s="1031"/>
      <c r="FJ82" s="1031"/>
      <c r="FK82" s="1031"/>
      <c r="FL82" s="482"/>
      <c r="FM82" s="425"/>
      <c r="FN82" s="425"/>
      <c r="FO82" s="425"/>
      <c r="FP82" s="426"/>
      <c r="FQ82" s="416"/>
      <c r="FR82" s="416"/>
      <c r="FX82" s="385"/>
      <c r="FY82" s="385"/>
      <c r="FZ82" s="385"/>
      <c r="GA82" s="385"/>
      <c r="GB82" s="385"/>
      <c r="GC82" s="385"/>
      <c r="GD82" s="385"/>
      <c r="GE82" s="385"/>
      <c r="GF82" s="385"/>
      <c r="GG82" s="1001"/>
      <c r="GH82" s="987"/>
      <c r="GI82" s="987"/>
      <c r="GJ82" s="987"/>
      <c r="GK82"/>
      <c r="GL82" s="1003"/>
      <c r="GM82" s="1003"/>
      <c r="GN82" s="1003"/>
      <c r="GO82" s="182"/>
      <c r="GP82" s="1005"/>
      <c r="GQ82" s="1005"/>
      <c r="GR82" s="1005"/>
      <c r="GS82" s="1005"/>
      <c r="GT82" s="276"/>
      <c r="GU82" s="1008"/>
      <c r="GV82" s="1008"/>
      <c r="GW82" s="1008"/>
      <c r="GX82" s="1008"/>
      <c r="GY82" s="1008"/>
      <c r="GZ82" s="1008"/>
      <c r="HA82" s="1008"/>
      <c r="HB82" s="1008"/>
      <c r="HC82" s="1009"/>
      <c r="HD82" s="276"/>
      <c r="HE82" s="1008"/>
      <c r="HF82" s="1008"/>
      <c r="HG82" s="1008"/>
      <c r="HH82" s="1008"/>
      <c r="HI82" s="1008"/>
      <c r="HJ82" s="1008"/>
      <c r="HK82" s="1008"/>
      <c r="HL82" s="1008"/>
      <c r="HM82" s="1009"/>
      <c r="HN82" s="276"/>
      <c r="HO82" s="1011"/>
      <c r="HP82" s="1011"/>
      <c r="HQ82" s="1011"/>
      <c r="HR82" s="1011"/>
      <c r="HS82" s="1008"/>
      <c r="HT82" s="1008"/>
      <c r="HU82" s="1008"/>
      <c r="HV82" s="1009"/>
      <c r="HW82" s="276"/>
      <c r="HX82" s="1049"/>
      <c r="HY82" s="1049"/>
      <c r="HZ82" s="1049"/>
      <c r="IA82" s="1049"/>
      <c r="IB82" s="1049"/>
      <c r="IC82" s="1049"/>
      <c r="ID82" s="1049"/>
      <c r="IE82" s="1050"/>
      <c r="IF82" s="276"/>
      <c r="IG82" s="1049"/>
      <c r="IH82" s="1049"/>
      <c r="II82" s="1049"/>
      <c r="IJ82" s="1049"/>
      <c r="IK82" s="1049"/>
      <c r="IL82" s="1049"/>
      <c r="IM82" s="1049"/>
      <c r="IN82" s="1050"/>
      <c r="IO82" s="385"/>
      <c r="IP82" s="805"/>
      <c r="IQ82" s="805"/>
      <c r="IR82" s="805"/>
      <c r="IS82" s="805"/>
      <c r="IT82" s="805"/>
      <c r="IU82" s="805"/>
      <c r="IV82" s="805"/>
      <c r="IW82" s="805"/>
      <c r="IX82" s="805"/>
      <c r="IY82" s="1052"/>
      <c r="IZ82" s="278"/>
      <c r="JA82" s="1013"/>
      <c r="JB82" s="1013"/>
      <c r="JC82" s="1013"/>
      <c r="JD82" s="1014"/>
      <c r="JE82" s="1013"/>
      <c r="JF82" s="1013"/>
      <c r="JG82" s="1013"/>
      <c r="JH82" s="1014"/>
      <c r="JI82" s="1013"/>
      <c r="JJ82" s="1013"/>
      <c r="JK82" s="1013"/>
      <c r="JL82" s="1014"/>
      <c r="JR82" s="178"/>
      <c r="JS82" s="879"/>
      <c r="JT82" s="880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 s="43"/>
      <c r="OK82" s="44"/>
      <c r="OO82" s="444"/>
      <c r="OP82" s="444"/>
      <c r="OQ82" s="444"/>
      <c r="OR82" s="444"/>
      <c r="OS82" s="444"/>
      <c r="OT82" s="444"/>
      <c r="OU82" s="444"/>
      <c r="OV82" s="444"/>
      <c r="OW82" s="444"/>
      <c r="OX82" s="444"/>
      <c r="OY82" s="444"/>
      <c r="OZ82" s="444"/>
      <c r="PA82" s="444"/>
      <c r="PB82" s="444"/>
      <c r="PC82" s="444"/>
      <c r="PD82" s="444"/>
      <c r="PE82" s="444"/>
      <c r="PF82" s="444"/>
      <c r="PG82" s="444"/>
      <c r="PH82" s="444"/>
      <c r="PI82" s="444"/>
      <c r="PJ82" s="444"/>
      <c r="PK82" s="444"/>
      <c r="PL82" s="444"/>
      <c r="PM82" s="444"/>
      <c r="PN82" s="444"/>
      <c r="PO82" s="444"/>
      <c r="PP82" s="444"/>
      <c r="PQ82" s="444"/>
      <c r="PR82" s="444"/>
      <c r="PS82" s="444"/>
      <c r="PT82" s="444"/>
      <c r="PU82" s="444"/>
      <c r="PV82" s="444"/>
      <c r="PW82" s="444"/>
      <c r="PX82" s="444"/>
      <c r="PY82" s="444"/>
      <c r="PZ82" s="444"/>
      <c r="QA82" s="444"/>
      <c r="QB82" s="444"/>
      <c r="QC82" s="444"/>
      <c r="QD82" s="444"/>
      <c r="QE82" s="444"/>
      <c r="QF82" s="444"/>
      <c r="QG82" s="444"/>
      <c r="QH82" s="444"/>
      <c r="QI82" s="444"/>
      <c r="QJ82" s="444"/>
      <c r="QK82" s="444"/>
      <c r="QL82" s="444"/>
      <c r="QM82" s="444"/>
      <c r="QN82" s="444"/>
      <c r="QO82" s="444"/>
      <c r="QP82" s="444"/>
      <c r="QQ82" s="444"/>
      <c r="QR82" s="444"/>
      <c r="QS82" s="444"/>
      <c r="QT82" s="444"/>
      <c r="QU82" s="444"/>
      <c r="QV82" s="444"/>
      <c r="QW82" s="444"/>
      <c r="QX82" s="444"/>
      <c r="QY82" s="444"/>
      <c r="QZ82" s="444"/>
      <c r="RA82" s="444"/>
      <c r="RB82" s="444"/>
      <c r="RC82" s="444"/>
      <c r="RD82" s="444"/>
      <c r="RE82" s="444"/>
      <c r="RF82" s="444"/>
      <c r="RG82" s="444"/>
      <c r="RH82" s="444"/>
      <c r="RI82" s="444"/>
      <c r="RJ82" s="444"/>
      <c r="RK82" s="444"/>
      <c r="RL82"/>
    </row>
    <row r="83" spans="2:480" ht="3.65" customHeight="1" x14ac:dyDescent="0.65">
      <c r="B83" s="27"/>
      <c r="C83" s="28"/>
      <c r="D83" s="1358"/>
      <c r="E83" s="714"/>
      <c r="F83" s="714"/>
      <c r="G83" s="714"/>
      <c r="H83" s="714"/>
      <c r="I83" s="714"/>
      <c r="J83" s="714"/>
      <c r="K83" s="714"/>
      <c r="L83" s="714"/>
      <c r="M83" s="714"/>
      <c r="N83" s="714"/>
      <c r="O83" s="714"/>
      <c r="P83" s="714"/>
      <c r="Q83" s="714"/>
      <c r="R83" s="714"/>
      <c r="S83" s="714"/>
      <c r="T83" s="714"/>
      <c r="U83" s="714"/>
      <c r="V83" s="714"/>
      <c r="W83" s="714"/>
      <c r="X83" s="714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AI83" s="714"/>
      <c r="AJ83" s="714"/>
      <c r="AK83" s="714"/>
      <c r="AL83" s="714"/>
      <c r="AM83" s="714"/>
      <c r="AN83" s="714"/>
      <c r="AO83" s="714"/>
      <c r="AP83" s="714"/>
      <c r="AQ83" s="714"/>
      <c r="AR83" s="714"/>
      <c r="AS83" s="714"/>
      <c r="AT83" s="714"/>
      <c r="AU83" s="714"/>
      <c r="AV83" s="714"/>
      <c r="AW83" s="714"/>
      <c r="AX83" s="714"/>
      <c r="AY83" s="714"/>
      <c r="AZ83" s="86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 s="903"/>
      <c r="BT83" s="881"/>
      <c r="BU83" s="157"/>
      <c r="BV83" s="147"/>
      <c r="BW83" s="928"/>
      <c r="BX83" s="928"/>
      <c r="BY83" s="928"/>
      <c r="BZ83" s="928"/>
      <c r="CA83" s="928"/>
      <c r="CB83" s="928"/>
      <c r="CC83" s="319"/>
      <c r="CD83" s="316"/>
      <c r="CE83" s="416"/>
      <c r="CF83" s="416"/>
      <c r="CG83" s="424"/>
      <c r="CH83" s="425"/>
      <c r="CI83" s="425"/>
      <c r="CJ83" s="425"/>
      <c r="CK83" s="497"/>
      <c r="CL83" s="495"/>
      <c r="CM83" s="495"/>
      <c r="CN83" s="495"/>
      <c r="CO83" s="495"/>
      <c r="CP83" s="495"/>
      <c r="CQ83" s="495"/>
      <c r="CR83" s="1031"/>
      <c r="CS83" s="1031"/>
      <c r="CT83" s="1031"/>
      <c r="CU83" s="1031"/>
      <c r="CV83" s="1031"/>
      <c r="CW83" s="1031"/>
      <c r="CX83" s="1031"/>
      <c r="CY83" s="1031"/>
      <c r="CZ83" s="1031"/>
      <c r="DA83" s="1031"/>
      <c r="DB83" s="495"/>
      <c r="DC83" s="495"/>
      <c r="DD83" s="495"/>
      <c r="DE83" s="495"/>
      <c r="DF83" s="495"/>
      <c r="DG83" s="495"/>
      <c r="DH83" s="496"/>
      <c r="DI83" s="425"/>
      <c r="DJ83" s="425"/>
      <c r="DK83" s="425"/>
      <c r="DL83" s="426"/>
      <c r="DM83" s="424"/>
      <c r="DN83" s="425"/>
      <c r="DO83" s="425"/>
      <c r="DP83" s="425"/>
      <c r="DQ83" s="475"/>
      <c r="DR83" s="481"/>
      <c r="DS83" s="480"/>
      <c r="DT83" s="478"/>
      <c r="DU83" s="478"/>
      <c r="DV83" s="478"/>
      <c r="DW83" s="478"/>
      <c r="DX83" s="478"/>
      <c r="DY83" s="479"/>
      <c r="DZ83" s="481"/>
      <c r="EA83" s="481"/>
      <c r="EB83" s="481"/>
      <c r="EC83" s="481"/>
      <c r="ED83" s="481"/>
      <c r="EE83" s="481"/>
      <c r="EF83" s="481"/>
      <c r="EG83" s="481"/>
      <c r="EH83" s="481"/>
      <c r="EI83" s="481"/>
      <c r="EJ83" s="481"/>
      <c r="EK83" s="481"/>
      <c r="EL83" s="481"/>
      <c r="EM83" s="481"/>
      <c r="EN83" s="481"/>
      <c r="EO83" s="481"/>
      <c r="EP83" s="481"/>
      <c r="EQ83" s="481"/>
      <c r="ER83" s="481"/>
      <c r="ES83" s="481"/>
      <c r="ET83" s="481"/>
      <c r="EU83" s="481"/>
      <c r="EV83" s="481"/>
      <c r="EW83" s="481"/>
      <c r="EX83" s="480"/>
      <c r="EY83" s="480"/>
      <c r="EZ83" s="480"/>
      <c r="FA83" s="480"/>
      <c r="FB83" s="480"/>
      <c r="FC83" s="480"/>
      <c r="FD83" s="480"/>
      <c r="FE83" s="480"/>
      <c r="FF83" s="480"/>
      <c r="FG83" s="480"/>
      <c r="FH83" s="480"/>
      <c r="FI83" s="480"/>
      <c r="FJ83" s="481"/>
      <c r="FK83" s="480"/>
      <c r="FL83" s="482"/>
      <c r="FM83" s="425"/>
      <c r="FN83" s="425"/>
      <c r="FO83" s="425"/>
      <c r="FP83" s="426"/>
      <c r="FQ83" s="416"/>
      <c r="FR83" s="416"/>
      <c r="FX83" s="385"/>
      <c r="FY83" s="385"/>
      <c r="FZ83" s="385"/>
      <c r="GA83" s="385"/>
      <c r="GB83" s="385"/>
      <c r="GC83" s="385"/>
      <c r="GD83" s="385"/>
      <c r="GE83" s="385"/>
      <c r="GF83" s="385"/>
      <c r="GG83" s="179"/>
      <c r="GH83" s="171"/>
      <c r="GI83" s="171"/>
      <c r="GJ83" s="171"/>
      <c r="GK83"/>
      <c r="GL83" s="282"/>
      <c r="GM83" s="282"/>
      <c r="GN83" s="282"/>
      <c r="GO83" s="179"/>
      <c r="GP83" s="276"/>
      <c r="GQ83" s="276"/>
      <c r="GR83" s="276"/>
      <c r="GS83" s="276"/>
      <c r="GT83" s="276"/>
      <c r="GU83" s="266"/>
      <c r="GV83" s="266"/>
      <c r="GW83" s="266"/>
      <c r="GX83" s="266"/>
      <c r="GY83" s="266"/>
      <c r="GZ83" s="266"/>
      <c r="HA83" s="266"/>
      <c r="HB83" s="266"/>
      <c r="HC83" s="266"/>
      <c r="HD83" s="276"/>
      <c r="HE83" s="266"/>
      <c r="HF83" s="266"/>
      <c r="HG83" s="266"/>
      <c r="HH83" s="266"/>
      <c r="HI83" s="266"/>
      <c r="HJ83" s="266"/>
      <c r="HK83" s="266"/>
      <c r="HL83" s="266"/>
      <c r="HM83" s="266"/>
      <c r="HN83" s="276"/>
      <c r="HO83" s="442"/>
      <c r="HP83" s="442"/>
      <c r="HQ83" s="442"/>
      <c r="HR83" s="442"/>
      <c r="HS83" s="276"/>
      <c r="HT83" s="276"/>
      <c r="HU83" s="276"/>
      <c r="HV83" s="276"/>
      <c r="HW83" s="276"/>
      <c r="HX83" s="176"/>
      <c r="HY83" s="176"/>
      <c r="HZ83" s="176"/>
      <c r="IA83" s="176"/>
      <c r="IB83" s="176"/>
      <c r="IC83" s="176"/>
      <c r="ID83" s="176"/>
      <c r="IE83" s="176"/>
      <c r="IF83" s="276"/>
      <c r="IG83" s="176"/>
      <c r="IH83" s="176"/>
      <c r="II83" s="176"/>
      <c r="IJ83" s="176"/>
      <c r="IK83" s="176"/>
      <c r="IL83" s="176"/>
      <c r="IM83" s="176"/>
      <c r="IN83" s="176"/>
      <c r="IO83" s="385"/>
      <c r="IP83" s="174"/>
      <c r="IQ83" s="174"/>
      <c r="IR83" s="174"/>
      <c r="IS83" s="174"/>
      <c r="IT83" s="174"/>
      <c r="IU83" s="174"/>
      <c r="IV83" s="174"/>
      <c r="IW83" s="174"/>
      <c r="IX83" s="174"/>
      <c r="IY83" s="174"/>
      <c r="IZ83" s="171"/>
      <c r="JA83" s="286"/>
      <c r="JB83" s="286"/>
      <c r="JC83" s="286"/>
      <c r="JD83" s="286"/>
      <c r="JE83" s="286"/>
      <c r="JF83" s="286"/>
      <c r="JG83" s="286"/>
      <c r="JH83" s="286"/>
      <c r="JI83" s="286"/>
      <c r="JJ83" s="286"/>
      <c r="JK83" s="286"/>
      <c r="JL83" s="286"/>
      <c r="JR83" s="181"/>
      <c r="JS83" s="881"/>
      <c r="JT83" s="882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 s="4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OK83" s="44"/>
      <c r="OO83" s="444"/>
      <c r="OP83" s="444"/>
      <c r="OQ83" s="444"/>
      <c r="OR83" s="444"/>
      <c r="OS83" s="444"/>
      <c r="OT83" s="444"/>
      <c r="OU83" s="444"/>
      <c r="OV83" s="444"/>
      <c r="OW83" s="444"/>
      <c r="OX83" s="444"/>
      <c r="OY83" s="444"/>
      <c r="OZ83" s="444"/>
      <c r="PA83" s="444"/>
      <c r="PB83" s="444"/>
      <c r="PC83" s="444"/>
      <c r="PD83" s="444"/>
      <c r="PE83" s="444"/>
      <c r="PF83" s="444"/>
      <c r="PG83" s="444"/>
      <c r="PH83" s="444"/>
      <c r="PI83" s="444"/>
      <c r="PJ83" s="444"/>
      <c r="PK83" s="444"/>
      <c r="PL83" s="444"/>
      <c r="PM83" s="444"/>
      <c r="PN83" s="444"/>
      <c r="PO83" s="444"/>
      <c r="PP83" s="444"/>
      <c r="PQ83" s="444"/>
      <c r="PR83" s="444"/>
      <c r="PS83" s="444"/>
      <c r="PT83" s="444"/>
      <c r="PU83" s="444"/>
      <c r="PV83" s="444"/>
      <c r="PW83" s="444"/>
      <c r="PX83" s="444"/>
      <c r="PY83" s="444"/>
      <c r="PZ83" s="444"/>
      <c r="QA83" s="444"/>
      <c r="QB83" s="444"/>
      <c r="QC83" s="444"/>
      <c r="QD83" s="444"/>
      <c r="QE83" s="444"/>
      <c r="QF83" s="444"/>
      <c r="QG83" s="444"/>
      <c r="QH83" s="444"/>
      <c r="QI83" s="444"/>
      <c r="QJ83" s="444"/>
      <c r="QK83" s="444"/>
      <c r="QL83" s="444"/>
      <c r="QM83" s="444"/>
      <c r="QN83" s="444"/>
      <c r="QO83" s="444"/>
      <c r="QP83" s="444"/>
      <c r="QQ83" s="444"/>
      <c r="QR83" s="444"/>
      <c r="QS83" s="444"/>
      <c r="QT83" s="444"/>
      <c r="QU83" s="444"/>
      <c r="QV83" s="444"/>
      <c r="QW83" s="444"/>
      <c r="QX83" s="444"/>
      <c r="QY83" s="444"/>
      <c r="QZ83" s="444"/>
      <c r="RA83" s="444"/>
      <c r="RB83" s="444"/>
      <c r="RC83" s="444"/>
      <c r="RD83" s="444"/>
      <c r="RE83" s="444"/>
      <c r="RF83" s="444"/>
      <c r="RG83" s="444"/>
      <c r="RH83" s="444"/>
      <c r="RI83" s="444"/>
      <c r="RJ83" s="444"/>
      <c r="RK83" s="444"/>
      <c r="RL83"/>
    </row>
    <row r="84" spans="2:480" ht="3.65" customHeight="1" x14ac:dyDescent="0.65">
      <c r="B84" s="27"/>
      <c r="C84" s="28"/>
      <c r="D84" s="1358"/>
      <c r="E84" s="714"/>
      <c r="F84" s="714"/>
      <c r="G84" s="714"/>
      <c r="H84" s="714"/>
      <c r="I84" s="714"/>
      <c r="J84" s="714"/>
      <c r="K84" s="714"/>
      <c r="L84" s="714"/>
      <c r="M84" s="714"/>
      <c r="N84" s="714"/>
      <c r="O84" s="714"/>
      <c r="P84" s="714"/>
      <c r="Q84" s="714"/>
      <c r="R84" s="714"/>
      <c r="S84" s="714"/>
      <c r="T84" s="714"/>
      <c r="U84" s="714"/>
      <c r="V84" s="714"/>
      <c r="W84" s="714"/>
      <c r="X84" s="714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AI84" s="714"/>
      <c r="AJ84" s="714"/>
      <c r="AK84" s="714"/>
      <c r="AL84" s="714"/>
      <c r="AM84" s="714"/>
      <c r="AN84" s="714"/>
      <c r="AO84" s="714"/>
      <c r="AP84" s="714"/>
      <c r="AQ84" s="714"/>
      <c r="AR84" s="714"/>
      <c r="AS84" s="714"/>
      <c r="AT84" s="714"/>
      <c r="AU84" s="714"/>
      <c r="AV84" s="714"/>
      <c r="AW84" s="714"/>
      <c r="AX84" s="714"/>
      <c r="AY84" s="714"/>
      <c r="AZ84" s="86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 s="900" t="s">
        <v>38</v>
      </c>
      <c r="BT84" s="901"/>
      <c r="BU84" s="146"/>
      <c r="BV84" s="147"/>
      <c r="BW84" s="314"/>
      <c r="BX84" s="314"/>
      <c r="BY84" s="314"/>
      <c r="BZ84" s="314"/>
      <c r="CA84" s="314"/>
      <c r="CB84" s="314"/>
      <c r="CC84"/>
      <c r="CD84" s="315"/>
      <c r="CE84" s="416"/>
      <c r="CF84" s="416"/>
      <c r="CG84" s="424"/>
      <c r="CH84" s="425"/>
      <c r="CI84" s="425"/>
      <c r="CJ84" s="425"/>
      <c r="CK84" s="497"/>
      <c r="CL84" s="495"/>
      <c r="CM84" s="495"/>
      <c r="CN84" s="495"/>
      <c r="CO84" s="495"/>
      <c r="CP84" s="495"/>
      <c r="CQ84" s="495"/>
      <c r="CR84" s="1031"/>
      <c r="CS84" s="1031"/>
      <c r="CT84" s="1031"/>
      <c r="CU84" s="1031"/>
      <c r="CV84" s="1031"/>
      <c r="CW84" s="1031"/>
      <c r="CX84" s="1031"/>
      <c r="CY84" s="1031"/>
      <c r="CZ84" s="1031"/>
      <c r="DA84" s="1031"/>
      <c r="DB84" s="495"/>
      <c r="DC84" s="495"/>
      <c r="DD84" s="495"/>
      <c r="DE84" s="495"/>
      <c r="DF84" s="495"/>
      <c r="DG84" s="495"/>
      <c r="DH84" s="496"/>
      <c r="DI84" s="425"/>
      <c r="DJ84" s="425"/>
      <c r="DK84" s="425"/>
      <c r="DL84" s="426"/>
      <c r="DM84" s="424"/>
      <c r="DN84" s="425"/>
      <c r="DO84" s="425"/>
      <c r="DP84" s="425"/>
      <c r="DQ84" s="475"/>
      <c r="DR84" s="481"/>
      <c r="DS84" s="481"/>
      <c r="DT84" s="1031" t="e" vm="33">
        <v>#VALUE!</v>
      </c>
      <c r="DU84" s="1031"/>
      <c r="DV84" s="1031" t="e" vm="33">
        <v>#VALUE!</v>
      </c>
      <c r="DW84" s="1031"/>
      <c r="DX84" s="1031" t="e" vm="33">
        <v>#VALUE!</v>
      </c>
      <c r="DY84" s="1031"/>
      <c r="DZ84" s="1031" t="e" vm="33">
        <v>#VALUE!</v>
      </c>
      <c r="EA84" s="1031"/>
      <c r="EB84" s="1031" t="e" vm="33">
        <v>#VALUE!</v>
      </c>
      <c r="EC84" s="1031"/>
      <c r="ED84" s="1031" t="e" vm="33">
        <v>#VALUE!</v>
      </c>
      <c r="EE84" s="1031"/>
      <c r="EF84" s="1031" t="e" vm="33">
        <v>#VALUE!</v>
      </c>
      <c r="EG84" s="1031"/>
      <c r="EH84" s="1031" t="e" vm="33">
        <v>#VALUE!</v>
      </c>
      <c r="EI84" s="1031"/>
      <c r="EJ84" s="1031" t="e" vm="33">
        <v>#VALUE!</v>
      </c>
      <c r="EK84" s="1031"/>
      <c r="EL84" s="1031" t="e" vm="33">
        <v>#VALUE!</v>
      </c>
      <c r="EM84" s="1031"/>
      <c r="EN84" s="1031" t="e" vm="33">
        <v>#VALUE!</v>
      </c>
      <c r="EO84" s="1031"/>
      <c r="EP84" s="1031" t="e" vm="33">
        <v>#VALUE!</v>
      </c>
      <c r="EQ84" s="1031"/>
      <c r="ER84" s="1031" t="e" vm="33">
        <v>#VALUE!</v>
      </c>
      <c r="ES84" s="1031"/>
      <c r="ET84" s="1031" t="e" vm="33">
        <v>#VALUE!</v>
      </c>
      <c r="EU84" s="1031"/>
      <c r="EV84" s="1031" t="e" vm="33">
        <v>#VALUE!</v>
      </c>
      <c r="EW84" s="1031"/>
      <c r="EX84" s="1031" t="e" vm="33">
        <v>#VALUE!</v>
      </c>
      <c r="EY84" s="1031"/>
      <c r="EZ84" s="1031" t="e" vm="33">
        <v>#VALUE!</v>
      </c>
      <c r="FA84" s="1031"/>
      <c r="FB84" s="1031" t="e" vm="33">
        <v>#VALUE!</v>
      </c>
      <c r="FC84" s="1031"/>
      <c r="FD84" s="1031" t="e" vm="33">
        <v>#VALUE!</v>
      </c>
      <c r="FE84" s="1031"/>
      <c r="FF84" s="1031" t="e" vm="33">
        <v>#VALUE!</v>
      </c>
      <c r="FG84" s="1031"/>
      <c r="FH84" s="1031" t="e" vm="33">
        <v>#VALUE!</v>
      </c>
      <c r="FI84" s="1031"/>
      <c r="FJ84" s="481"/>
      <c r="FK84" s="481"/>
      <c r="FL84" s="483"/>
      <c r="FM84" s="425"/>
      <c r="FN84" s="425"/>
      <c r="FO84" s="425"/>
      <c r="FP84" s="426"/>
      <c r="FQ84" s="416"/>
      <c r="FR84" s="416"/>
      <c r="FX84" s="385"/>
      <c r="FY84" s="385"/>
      <c r="FZ84" s="385"/>
      <c r="GA84" s="385"/>
      <c r="GB84" s="385"/>
      <c r="GC84" s="385"/>
      <c r="GD84" s="385"/>
      <c r="GE84" s="385"/>
      <c r="GF84" s="385"/>
      <c r="GG84" s="999" t="s">
        <v>487</v>
      </c>
      <c r="GH84" s="986"/>
      <c r="GI84" s="986"/>
      <c r="GJ84" s="986"/>
      <c r="GK84"/>
      <c r="GL84" s="1002">
        <v>5</v>
      </c>
      <c r="GM84" s="1002"/>
      <c r="GN84" s="1002"/>
      <c r="GO84" s="182"/>
      <c r="GP84" s="1004" t="s">
        <v>180</v>
      </c>
      <c r="GQ84" s="1004"/>
      <c r="GR84" s="1004"/>
      <c r="GS84" s="1004"/>
      <c r="GT84" s="276"/>
      <c r="GU84" s="1006" t="s">
        <v>511</v>
      </c>
      <c r="GV84" s="1006"/>
      <c r="GW84" s="1006"/>
      <c r="GX84" s="1006"/>
      <c r="GY84" s="1006"/>
      <c r="GZ84" s="1006"/>
      <c r="HA84" s="1006"/>
      <c r="HB84" s="1006"/>
      <c r="HC84" s="1007"/>
      <c r="HD84" s="276"/>
      <c r="HE84" s="1006"/>
      <c r="HF84" s="1006"/>
      <c r="HG84" s="1006"/>
      <c r="HH84" s="1006"/>
      <c r="HI84" s="1006"/>
      <c r="HJ84" s="1006"/>
      <c r="HK84" s="1006"/>
      <c r="HL84" s="1006"/>
      <c r="HM84" s="1007"/>
      <c r="HN84" s="276"/>
      <c r="HO84" s="1010" t="s">
        <v>58</v>
      </c>
      <c r="HP84" s="1010"/>
      <c r="HQ84" s="1010"/>
      <c r="HR84" s="1010"/>
      <c r="HS84" s="1006"/>
      <c r="HT84" s="1006"/>
      <c r="HU84" s="1006"/>
      <c r="HV84" s="1007"/>
      <c r="HW84" s="276"/>
      <c r="HX84" s="1047"/>
      <c r="HY84" s="1047"/>
      <c r="HZ84" s="1047"/>
      <c r="IA84" s="1047"/>
      <c r="IB84" s="1047"/>
      <c r="IC84" s="1047"/>
      <c r="ID84" s="1047"/>
      <c r="IE84" s="1048"/>
      <c r="IF84" s="276"/>
      <c r="IG84" s="1047"/>
      <c r="IH84" s="1047"/>
      <c r="II84" s="1047"/>
      <c r="IJ84" s="1047"/>
      <c r="IK84" s="1047"/>
      <c r="IL84" s="1047"/>
      <c r="IM84" s="1047"/>
      <c r="IN84" s="1048"/>
      <c r="IO84" s="385"/>
      <c r="IP84" s="804">
        <v>1026151</v>
      </c>
      <c r="IQ84" s="804"/>
      <c r="IR84" s="804"/>
      <c r="IS84" s="804"/>
      <c r="IT84" s="804"/>
      <c r="IU84" s="804"/>
      <c r="IV84" s="804"/>
      <c r="IW84" s="804"/>
      <c r="IX84" s="804"/>
      <c r="IY84" s="1051"/>
      <c r="IZ84" s="278"/>
      <c r="JA84" s="947" t="b">
        <v>0</v>
      </c>
      <c r="JB84" s="947"/>
      <c r="JC84" s="947"/>
      <c r="JD84" s="1012"/>
      <c r="JE84" s="947" t="b">
        <v>0</v>
      </c>
      <c r="JF84" s="947"/>
      <c r="JG84" s="947"/>
      <c r="JH84" s="1012"/>
      <c r="JI84" s="947" t="b">
        <v>0</v>
      </c>
      <c r="JJ84" s="947"/>
      <c r="JK84" s="947"/>
      <c r="JL84" s="1012"/>
      <c r="JR84" s="178"/>
      <c r="JS84" s="879" t="s">
        <v>38</v>
      </c>
      <c r="JT84" s="880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 s="43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OK84" s="44"/>
      <c r="OO84" s="444"/>
      <c r="OP84" s="444"/>
      <c r="OQ84" s="444"/>
      <c r="OR84" s="444"/>
      <c r="OS84" s="444"/>
      <c r="OT84" s="444"/>
      <c r="OU84" s="444"/>
      <c r="OV84" s="444"/>
      <c r="OW84" s="444"/>
      <c r="OX84" s="444"/>
      <c r="OY84" s="444"/>
      <c r="OZ84" s="444"/>
      <c r="PA84" s="444"/>
      <c r="PB84" s="444"/>
      <c r="PC84" s="444"/>
      <c r="PD84" s="444"/>
      <c r="PE84" s="444"/>
      <c r="PF84" s="444"/>
      <c r="PG84" s="444"/>
      <c r="PH84" s="444"/>
      <c r="PI84" s="444"/>
      <c r="PJ84" s="444"/>
      <c r="PK84" s="444"/>
      <c r="PL84" s="444"/>
      <c r="PM84" s="444"/>
      <c r="PN84" s="444"/>
      <c r="PO84" s="444"/>
      <c r="PP84" s="444"/>
      <c r="PQ84" s="444"/>
      <c r="PR84" s="444"/>
      <c r="PS84" s="444"/>
      <c r="PT84" s="444"/>
      <c r="PU84" s="444"/>
      <c r="PV84" s="444"/>
      <c r="PW84" s="444"/>
      <c r="PX84" s="444"/>
      <c r="PY84" s="444"/>
      <c r="PZ84" s="444"/>
      <c r="QA84" s="444"/>
      <c r="QB84" s="444"/>
      <c r="QC84" s="444"/>
      <c r="QD84" s="444"/>
      <c r="QE84" s="444"/>
      <c r="QF84" s="444"/>
      <c r="QG84" s="444"/>
      <c r="QH84" s="444"/>
      <c r="QI84" s="444"/>
      <c r="QJ84" s="444"/>
      <c r="QK84" s="444"/>
      <c r="QL84" s="444"/>
      <c r="QM84" s="444"/>
      <c r="QN84" s="444"/>
      <c r="QO84" s="444"/>
      <c r="QP84" s="444"/>
      <c r="QQ84" s="444"/>
      <c r="QR84" s="444"/>
      <c r="QS84" s="444"/>
      <c r="QT84" s="444"/>
      <c r="QU84" s="444"/>
      <c r="QV84" s="444"/>
      <c r="QW84" s="444"/>
      <c r="QX84" s="444"/>
      <c r="QY84" s="444"/>
      <c r="QZ84" s="444"/>
      <c r="RA84" s="444"/>
      <c r="RB84" s="444"/>
      <c r="RC84" s="444"/>
      <c r="RD84" s="444"/>
      <c r="RE84" s="444"/>
      <c r="RF84" s="444"/>
      <c r="RG84" s="444"/>
      <c r="RH84" s="444"/>
      <c r="RI84" s="444"/>
      <c r="RJ84" s="444"/>
      <c r="RK84" s="444"/>
      <c r="RL84"/>
    </row>
    <row r="85" spans="2:480" ht="3.65" customHeight="1" x14ac:dyDescent="0.65">
      <c r="B85" s="27"/>
      <c r="C85" s="28"/>
      <c r="D85" s="1358" t="s">
        <v>727</v>
      </c>
      <c r="E85" s="714"/>
      <c r="F85" s="714"/>
      <c r="G85" s="714"/>
      <c r="H85" s="714"/>
      <c r="I85" s="714"/>
      <c r="J85" s="714"/>
      <c r="K85" s="714"/>
      <c r="L85" s="714"/>
      <c r="M85" s="714"/>
      <c r="N85" s="714"/>
      <c r="O85" s="714"/>
      <c r="P85" s="714"/>
      <c r="Q85" s="714"/>
      <c r="R85" s="714"/>
      <c r="S85" s="714"/>
      <c r="T85" s="714"/>
      <c r="U85" s="714"/>
      <c r="V85" s="714"/>
      <c r="W85" s="714"/>
      <c r="X85" s="714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AI85" s="714"/>
      <c r="AJ85" s="714"/>
      <c r="AK85" s="714"/>
      <c r="AL85" s="714"/>
      <c r="AM85" s="714"/>
      <c r="AN85" s="714"/>
      <c r="AO85" s="714"/>
      <c r="AP85" s="714"/>
      <c r="AQ85" s="714"/>
      <c r="AR85" s="714"/>
      <c r="AS85" s="714"/>
      <c r="AT85" s="714"/>
      <c r="AU85" s="714"/>
      <c r="AV85" s="714"/>
      <c r="AW85" s="714"/>
      <c r="AX85" s="714"/>
      <c r="AY85" s="714"/>
      <c r="AZ85" s="86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 s="902"/>
      <c r="BT85" s="879"/>
      <c r="BU85" s="146"/>
      <c r="BV85" s="158"/>
      <c r="BW85" s="314"/>
      <c r="BX85" s="314"/>
      <c r="BY85" s="314"/>
      <c r="BZ85" s="314"/>
      <c r="CA85" s="314"/>
      <c r="CB85" s="314"/>
      <c r="CC85"/>
      <c r="CD85" s="316"/>
      <c r="CE85" s="416"/>
      <c r="CF85" s="416"/>
      <c r="CG85" s="424"/>
      <c r="CH85" s="425"/>
      <c r="CI85" s="425"/>
      <c r="CJ85" s="425"/>
      <c r="CK85" s="497"/>
      <c r="CL85" s="495"/>
      <c r="CM85" s="495"/>
      <c r="CN85" s="495"/>
      <c r="CO85" s="495"/>
      <c r="CP85" s="495"/>
      <c r="CQ85" s="495"/>
      <c r="CR85" s="495"/>
      <c r="CS85" s="495"/>
      <c r="CT85" s="495"/>
      <c r="CU85" s="498"/>
      <c r="CV85" s="499"/>
      <c r="CW85" s="499"/>
      <c r="CX85" s="500"/>
      <c r="CY85" s="495"/>
      <c r="CZ85" s="495"/>
      <c r="DA85" s="495"/>
      <c r="DB85" s="495"/>
      <c r="DC85" s="495"/>
      <c r="DD85" s="495"/>
      <c r="DE85" s="495"/>
      <c r="DF85" s="495"/>
      <c r="DG85" s="495"/>
      <c r="DH85" s="496"/>
      <c r="DI85" s="425"/>
      <c r="DJ85" s="425"/>
      <c r="DK85" s="425"/>
      <c r="DL85" s="426"/>
      <c r="DM85" s="424"/>
      <c r="DN85" s="425"/>
      <c r="DO85" s="425"/>
      <c r="DP85" s="425"/>
      <c r="DQ85" s="475"/>
      <c r="DR85" s="480"/>
      <c r="DS85" s="480"/>
      <c r="DT85" s="1031"/>
      <c r="DU85" s="1031"/>
      <c r="DV85" s="1031"/>
      <c r="DW85" s="1031"/>
      <c r="DX85" s="1031"/>
      <c r="DY85" s="1031"/>
      <c r="DZ85" s="1031"/>
      <c r="EA85" s="1031"/>
      <c r="EB85" s="1031"/>
      <c r="EC85" s="1031"/>
      <c r="ED85" s="1031"/>
      <c r="EE85" s="1031"/>
      <c r="EF85" s="1031"/>
      <c r="EG85" s="1031"/>
      <c r="EH85" s="1031"/>
      <c r="EI85" s="1031"/>
      <c r="EJ85" s="1031"/>
      <c r="EK85" s="1031"/>
      <c r="EL85" s="1031"/>
      <c r="EM85" s="1031"/>
      <c r="EN85" s="1031"/>
      <c r="EO85" s="1031"/>
      <c r="EP85" s="1031"/>
      <c r="EQ85" s="1031"/>
      <c r="ER85" s="1031"/>
      <c r="ES85" s="1031"/>
      <c r="ET85" s="1031"/>
      <c r="EU85" s="1031"/>
      <c r="EV85" s="1031"/>
      <c r="EW85" s="1031"/>
      <c r="EX85" s="1031"/>
      <c r="EY85" s="1031"/>
      <c r="EZ85" s="1031"/>
      <c r="FA85" s="1031"/>
      <c r="FB85" s="1031"/>
      <c r="FC85" s="1031"/>
      <c r="FD85" s="1031"/>
      <c r="FE85" s="1031"/>
      <c r="FF85" s="1031"/>
      <c r="FG85" s="1031"/>
      <c r="FH85" s="1031"/>
      <c r="FI85" s="1031"/>
      <c r="FJ85" s="480"/>
      <c r="FK85" s="480"/>
      <c r="FL85" s="483"/>
      <c r="FM85" s="425"/>
      <c r="FN85" s="425"/>
      <c r="FO85" s="425"/>
      <c r="FP85" s="426"/>
      <c r="FQ85" s="416"/>
      <c r="FR85" s="416"/>
      <c r="FX85" s="385"/>
      <c r="FY85" s="385"/>
      <c r="FZ85" s="385"/>
      <c r="GA85" s="385"/>
      <c r="GB85" s="385"/>
      <c r="GC85" s="385"/>
      <c r="GD85" s="385"/>
      <c r="GE85" s="385"/>
      <c r="GF85" s="385"/>
      <c r="GG85" s="1000"/>
      <c r="GH85" s="986"/>
      <c r="GI85" s="986"/>
      <c r="GJ85" s="986"/>
      <c r="GK85"/>
      <c r="GL85" s="1002"/>
      <c r="GM85" s="1002"/>
      <c r="GN85" s="1002"/>
      <c r="GO85" s="182"/>
      <c r="GP85" s="1004"/>
      <c r="GQ85" s="1004"/>
      <c r="GR85" s="1004"/>
      <c r="GS85" s="1004"/>
      <c r="GT85" s="276"/>
      <c r="GU85" s="1006"/>
      <c r="GV85" s="1006"/>
      <c r="GW85" s="1006"/>
      <c r="GX85" s="1006"/>
      <c r="GY85" s="1006"/>
      <c r="GZ85" s="1006"/>
      <c r="HA85" s="1006"/>
      <c r="HB85" s="1006"/>
      <c r="HC85" s="1007"/>
      <c r="HD85" s="276"/>
      <c r="HE85" s="1006"/>
      <c r="HF85" s="1006"/>
      <c r="HG85" s="1006"/>
      <c r="HH85" s="1006"/>
      <c r="HI85" s="1006"/>
      <c r="HJ85" s="1006"/>
      <c r="HK85" s="1006"/>
      <c r="HL85" s="1006"/>
      <c r="HM85" s="1007"/>
      <c r="HN85" s="276"/>
      <c r="HO85" s="1010"/>
      <c r="HP85" s="1010"/>
      <c r="HQ85" s="1010"/>
      <c r="HR85" s="1010"/>
      <c r="HS85" s="1006"/>
      <c r="HT85" s="1006"/>
      <c r="HU85" s="1006"/>
      <c r="HV85" s="1007"/>
      <c r="HW85" s="276"/>
      <c r="HX85" s="1047"/>
      <c r="HY85" s="1047"/>
      <c r="HZ85" s="1047"/>
      <c r="IA85" s="1047"/>
      <c r="IB85" s="1047"/>
      <c r="IC85" s="1047"/>
      <c r="ID85" s="1047"/>
      <c r="IE85" s="1048"/>
      <c r="IF85" s="276"/>
      <c r="IG85" s="1047"/>
      <c r="IH85" s="1047"/>
      <c r="II85" s="1047"/>
      <c r="IJ85" s="1047"/>
      <c r="IK85" s="1047"/>
      <c r="IL85" s="1047"/>
      <c r="IM85" s="1047"/>
      <c r="IN85" s="1048"/>
      <c r="IO85" s="385"/>
      <c r="IP85" s="804"/>
      <c r="IQ85" s="804"/>
      <c r="IR85" s="804"/>
      <c r="IS85" s="804"/>
      <c r="IT85" s="804"/>
      <c r="IU85" s="804"/>
      <c r="IV85" s="804"/>
      <c r="IW85" s="804"/>
      <c r="IX85" s="804"/>
      <c r="IY85" s="1051"/>
      <c r="IZ85" s="278"/>
      <c r="JA85" s="947"/>
      <c r="JB85" s="947"/>
      <c r="JC85" s="947"/>
      <c r="JD85" s="1012"/>
      <c r="JE85" s="947"/>
      <c r="JF85" s="947"/>
      <c r="JG85" s="947"/>
      <c r="JH85" s="1012"/>
      <c r="JI85" s="947"/>
      <c r="JJ85" s="947"/>
      <c r="JK85" s="947"/>
      <c r="JL85" s="1012"/>
      <c r="JR85" s="178"/>
      <c r="JS85" s="879"/>
      <c r="JT85" s="880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 s="43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OK85" s="44"/>
      <c r="OO85" s="444"/>
      <c r="OP85" s="444"/>
      <c r="OQ85" s="444"/>
      <c r="OR85" s="444"/>
      <c r="OS85" s="444"/>
      <c r="OT85" s="444"/>
      <c r="OU85" s="444"/>
      <c r="OV85" s="444"/>
      <c r="OW85" s="444"/>
      <c r="OX85" s="444"/>
      <c r="OY85" s="444"/>
      <c r="OZ85" s="444"/>
      <c r="PA85" s="444"/>
      <c r="PB85" s="444"/>
      <c r="PC85" s="444"/>
      <c r="PD85" s="444"/>
      <c r="PE85" s="444"/>
      <c r="PF85" s="444"/>
      <c r="PG85" s="444"/>
      <c r="PH85" s="444"/>
      <c r="PI85" s="444"/>
      <c r="PJ85" s="444"/>
      <c r="PK85" s="444"/>
      <c r="PL85" s="444"/>
      <c r="PM85" s="444"/>
      <c r="PN85" s="444"/>
      <c r="PO85" s="444"/>
      <c r="PP85" s="444"/>
      <c r="PQ85" s="444"/>
      <c r="PR85" s="444"/>
      <c r="PS85" s="444"/>
      <c r="PT85" s="444"/>
      <c r="PU85" s="444"/>
      <c r="PV85" s="444"/>
      <c r="PW85" s="444"/>
      <c r="PX85" s="444"/>
      <c r="PY85" s="444"/>
      <c r="PZ85" s="444"/>
      <c r="QA85" s="444"/>
      <c r="QB85" s="444"/>
      <c r="QC85" s="444"/>
      <c r="QD85" s="444"/>
      <c r="QE85" s="444"/>
      <c r="QF85" s="444"/>
      <c r="QG85" s="444"/>
      <c r="QH85" s="444"/>
      <c r="QI85" s="444"/>
      <c r="QJ85" s="444"/>
      <c r="QK85" s="444"/>
      <c r="QL85" s="444"/>
      <c r="QM85" s="444"/>
      <c r="QN85" s="444"/>
      <c r="QO85" s="444"/>
      <c r="QP85" s="444"/>
      <c r="QQ85" s="444"/>
      <c r="QR85" s="444"/>
      <c r="QS85" s="444"/>
      <c r="QT85" s="444"/>
      <c r="QU85" s="444"/>
      <c r="QV85" s="444"/>
      <c r="QW85" s="444"/>
      <c r="QX85" s="444"/>
      <c r="QY85" s="444"/>
      <c r="QZ85" s="444"/>
      <c r="RA85" s="444"/>
      <c r="RB85" s="444"/>
      <c r="RC85" s="444"/>
      <c r="RD85" s="444"/>
      <c r="RE85" s="444"/>
      <c r="RF85" s="444"/>
      <c r="RG85" s="444"/>
      <c r="RH85" s="444"/>
      <c r="RI85" s="444"/>
      <c r="RJ85" s="444"/>
      <c r="RK85" s="444"/>
      <c r="RL85"/>
    </row>
    <row r="86" spans="2:480" ht="3.65" customHeight="1" x14ac:dyDescent="0.65">
      <c r="B86" s="27"/>
      <c r="C86" s="28"/>
      <c r="D86" s="1358"/>
      <c r="E86" s="714"/>
      <c r="F86" s="714"/>
      <c r="G86" s="714"/>
      <c r="H86" s="714"/>
      <c r="I86" s="714"/>
      <c r="J86" s="714"/>
      <c r="K86" s="714"/>
      <c r="L86" s="714"/>
      <c r="M86" s="714"/>
      <c r="N86" s="714"/>
      <c r="O86" s="714"/>
      <c r="P86" s="714"/>
      <c r="Q86" s="714"/>
      <c r="R86" s="714"/>
      <c r="S86" s="714"/>
      <c r="T86" s="714"/>
      <c r="U86" s="714"/>
      <c r="V86" s="714"/>
      <c r="W86" s="714"/>
      <c r="X86" s="714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AI86" s="714"/>
      <c r="AJ86" s="714"/>
      <c r="AK86" s="714"/>
      <c r="AL86" s="714"/>
      <c r="AM86" s="714"/>
      <c r="AN86" s="714"/>
      <c r="AO86" s="714"/>
      <c r="AP86" s="714"/>
      <c r="AQ86" s="714"/>
      <c r="AR86" s="714"/>
      <c r="AS86" s="714"/>
      <c r="AT86" s="714"/>
      <c r="AU86" s="714"/>
      <c r="AV86" s="714"/>
      <c r="AW86" s="714"/>
      <c r="AX86" s="714"/>
      <c r="AY86" s="714"/>
      <c r="AZ86" s="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 s="902"/>
      <c r="BT86" s="879"/>
      <c r="BU86" s="146"/>
      <c r="BV86" s="158"/>
      <c r="BW86" s="314"/>
      <c r="BX86" s="314"/>
      <c r="BY86" s="314"/>
      <c r="BZ86" s="314"/>
      <c r="CA86" s="314"/>
      <c r="CB86" s="314"/>
      <c r="CC86" s="317"/>
      <c r="CD86" s="318"/>
      <c r="CE86" s="416"/>
      <c r="CF86" s="416"/>
      <c r="CG86" s="424"/>
      <c r="CH86" s="425"/>
      <c r="CI86" s="425"/>
      <c r="CJ86" s="425"/>
      <c r="CK86" s="497"/>
      <c r="CL86" s="495"/>
      <c r="CM86" s="495"/>
      <c r="CN86" s="495"/>
      <c r="CO86" s="495"/>
      <c r="CP86" s="495"/>
      <c r="CQ86" s="495"/>
      <c r="CR86" s="495"/>
      <c r="CS86" s="495"/>
      <c r="CT86" s="495"/>
      <c r="CU86" s="501"/>
      <c r="CV86" s="495"/>
      <c r="CW86" s="495"/>
      <c r="CX86" s="502"/>
      <c r="CY86" s="495"/>
      <c r="CZ86" s="495"/>
      <c r="DA86" s="495"/>
      <c r="DB86" s="495"/>
      <c r="DC86" s="495"/>
      <c r="DD86" s="495"/>
      <c r="DE86" s="495"/>
      <c r="DF86" s="495"/>
      <c r="DG86" s="495"/>
      <c r="DH86" s="496"/>
      <c r="DI86" s="425"/>
      <c r="DJ86" s="425"/>
      <c r="DK86" s="425"/>
      <c r="DL86" s="426"/>
      <c r="DM86" s="424"/>
      <c r="DN86" s="425"/>
      <c r="DO86" s="425"/>
      <c r="DP86" s="425"/>
      <c r="DQ86" s="475"/>
      <c r="DR86" s="480"/>
      <c r="DS86" s="480"/>
      <c r="DT86" s="1031"/>
      <c r="DU86" s="1031"/>
      <c r="DV86" s="1031"/>
      <c r="DW86" s="1031"/>
      <c r="DX86" s="1031"/>
      <c r="DY86" s="1031"/>
      <c r="DZ86" s="1031"/>
      <c r="EA86" s="1031"/>
      <c r="EB86" s="1031"/>
      <c r="EC86" s="1031"/>
      <c r="ED86" s="1031"/>
      <c r="EE86" s="1031"/>
      <c r="EF86" s="1031"/>
      <c r="EG86" s="1031"/>
      <c r="EH86" s="1031"/>
      <c r="EI86" s="1031"/>
      <c r="EJ86" s="1031"/>
      <c r="EK86" s="1031"/>
      <c r="EL86" s="1031"/>
      <c r="EM86" s="1031"/>
      <c r="EN86" s="1031"/>
      <c r="EO86" s="1031"/>
      <c r="EP86" s="1031"/>
      <c r="EQ86" s="1031"/>
      <c r="ER86" s="1031"/>
      <c r="ES86" s="1031"/>
      <c r="ET86" s="1031"/>
      <c r="EU86" s="1031"/>
      <c r="EV86" s="1031"/>
      <c r="EW86" s="1031"/>
      <c r="EX86" s="1031"/>
      <c r="EY86" s="1031"/>
      <c r="EZ86" s="1031"/>
      <c r="FA86" s="1031"/>
      <c r="FB86" s="1031"/>
      <c r="FC86" s="1031"/>
      <c r="FD86" s="1031"/>
      <c r="FE86" s="1031"/>
      <c r="FF86" s="1031"/>
      <c r="FG86" s="1031"/>
      <c r="FH86" s="1031"/>
      <c r="FI86" s="1031"/>
      <c r="FJ86" s="480"/>
      <c r="FK86" s="480"/>
      <c r="FL86" s="483"/>
      <c r="FM86" s="425"/>
      <c r="FN86" s="425"/>
      <c r="FO86" s="425"/>
      <c r="FP86" s="426"/>
      <c r="FQ86" s="416"/>
      <c r="FR86" s="416"/>
      <c r="FX86" s="385"/>
      <c r="FY86" s="385"/>
      <c r="FZ86" s="385"/>
      <c r="GA86" s="385"/>
      <c r="GB86" s="385"/>
      <c r="GC86" s="385"/>
      <c r="GD86" s="385"/>
      <c r="GE86" s="385"/>
      <c r="GF86" s="385"/>
      <c r="GG86" s="1001"/>
      <c r="GH86" s="987"/>
      <c r="GI86" s="987"/>
      <c r="GJ86" s="987"/>
      <c r="GK86"/>
      <c r="GL86" s="1003"/>
      <c r="GM86" s="1003"/>
      <c r="GN86" s="1003"/>
      <c r="GO86" s="182"/>
      <c r="GP86" s="1005"/>
      <c r="GQ86" s="1005"/>
      <c r="GR86" s="1005"/>
      <c r="GS86" s="1005"/>
      <c r="GT86" s="276"/>
      <c r="GU86" s="1008"/>
      <c r="GV86" s="1008"/>
      <c r="GW86" s="1008"/>
      <c r="GX86" s="1008"/>
      <c r="GY86" s="1008"/>
      <c r="GZ86" s="1008"/>
      <c r="HA86" s="1008"/>
      <c r="HB86" s="1008"/>
      <c r="HC86" s="1009"/>
      <c r="HD86" s="276"/>
      <c r="HE86" s="1008"/>
      <c r="HF86" s="1008"/>
      <c r="HG86" s="1008"/>
      <c r="HH86" s="1008"/>
      <c r="HI86" s="1008"/>
      <c r="HJ86" s="1008"/>
      <c r="HK86" s="1008"/>
      <c r="HL86" s="1008"/>
      <c r="HM86" s="1009"/>
      <c r="HN86" s="276"/>
      <c r="HO86" s="1011"/>
      <c r="HP86" s="1011"/>
      <c r="HQ86" s="1011"/>
      <c r="HR86" s="1011"/>
      <c r="HS86" s="1008"/>
      <c r="HT86" s="1008"/>
      <c r="HU86" s="1008"/>
      <c r="HV86" s="1009"/>
      <c r="HW86" s="276"/>
      <c r="HX86" s="1049"/>
      <c r="HY86" s="1049"/>
      <c r="HZ86" s="1049"/>
      <c r="IA86" s="1049"/>
      <c r="IB86" s="1049"/>
      <c r="IC86" s="1049"/>
      <c r="ID86" s="1049"/>
      <c r="IE86" s="1050"/>
      <c r="IF86" s="276"/>
      <c r="IG86" s="1049"/>
      <c r="IH86" s="1049"/>
      <c r="II86" s="1049"/>
      <c r="IJ86" s="1049"/>
      <c r="IK86" s="1049"/>
      <c r="IL86" s="1049"/>
      <c r="IM86" s="1049"/>
      <c r="IN86" s="1050"/>
      <c r="IO86" s="385"/>
      <c r="IP86" s="805"/>
      <c r="IQ86" s="805"/>
      <c r="IR86" s="805"/>
      <c r="IS86" s="805"/>
      <c r="IT86" s="805"/>
      <c r="IU86" s="805"/>
      <c r="IV86" s="805"/>
      <c r="IW86" s="805"/>
      <c r="IX86" s="805"/>
      <c r="IY86" s="1052"/>
      <c r="IZ86" s="278"/>
      <c r="JA86" s="1013"/>
      <c r="JB86" s="1013"/>
      <c r="JC86" s="1013"/>
      <c r="JD86" s="1014"/>
      <c r="JE86" s="1013"/>
      <c r="JF86" s="1013"/>
      <c r="JG86" s="1013"/>
      <c r="JH86" s="1014"/>
      <c r="JI86" s="1013"/>
      <c r="JJ86" s="1013"/>
      <c r="JK86" s="1013"/>
      <c r="JL86" s="1014"/>
      <c r="JR86" s="178"/>
      <c r="JS86" s="879"/>
      <c r="JT86" s="880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 s="43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OK86" s="44"/>
      <c r="OO86" s="444"/>
      <c r="OP86" s="444"/>
      <c r="OQ86" s="444"/>
      <c r="OR86" s="444"/>
      <c r="OS86" s="444"/>
      <c r="OT86" s="444"/>
      <c r="OU86" s="444"/>
      <c r="OV86" s="444"/>
      <c r="OW86" s="444"/>
      <c r="OX86" s="444"/>
      <c r="OY86" s="444"/>
      <c r="OZ86" s="444"/>
      <c r="PA86" s="444"/>
      <c r="PB86" s="444"/>
      <c r="PC86" s="444"/>
      <c r="PD86" s="444"/>
      <c r="PE86" s="444"/>
      <c r="PF86" s="444"/>
      <c r="PG86" s="444"/>
      <c r="PH86" s="444"/>
      <c r="PI86" s="444"/>
      <c r="PJ86" s="444"/>
      <c r="PK86" s="444"/>
      <c r="PL86" s="444"/>
      <c r="PM86" s="444"/>
      <c r="PN86" s="444"/>
      <c r="PO86" s="444"/>
      <c r="PP86" s="444"/>
      <c r="PQ86" s="444"/>
      <c r="PR86" s="444"/>
      <c r="PS86" s="444"/>
      <c r="PT86" s="444"/>
      <c r="PU86" s="444"/>
      <c r="PV86" s="444"/>
      <c r="PW86" s="444"/>
      <c r="PX86" s="444"/>
      <c r="PY86" s="444"/>
      <c r="PZ86" s="444"/>
      <c r="QA86" s="444"/>
      <c r="QB86" s="444"/>
      <c r="QC86" s="444"/>
      <c r="QD86" s="444"/>
      <c r="QE86" s="444"/>
      <c r="QF86" s="444"/>
      <c r="QG86" s="444"/>
      <c r="QH86" s="444"/>
      <c r="QI86" s="444"/>
      <c r="QJ86" s="444"/>
      <c r="QK86" s="444"/>
      <c r="QL86" s="444"/>
      <c r="QM86" s="444"/>
      <c r="QN86" s="444"/>
      <c r="QO86" s="444"/>
      <c r="QP86" s="444"/>
      <c r="QQ86" s="444"/>
      <c r="QR86" s="444"/>
      <c r="QS86" s="444"/>
      <c r="QT86" s="444"/>
      <c r="QU86" s="444"/>
      <c r="QV86" s="444"/>
      <c r="QW86" s="444"/>
      <c r="QX86" s="444"/>
      <c r="QY86" s="444"/>
      <c r="QZ86" s="444"/>
      <c r="RA86" s="444"/>
      <c r="RB86" s="444"/>
      <c r="RC86" s="444"/>
      <c r="RD86" s="444"/>
      <c r="RE86" s="444"/>
      <c r="RF86" s="444"/>
      <c r="RG86" s="444"/>
      <c r="RH86" s="444"/>
      <c r="RI86" s="444"/>
      <c r="RJ86" s="444"/>
      <c r="RK86" s="444"/>
      <c r="RL86"/>
    </row>
    <row r="87" spans="2:480" ht="3.65" customHeight="1" x14ac:dyDescent="0.65">
      <c r="B87" s="27"/>
      <c r="C87" s="28"/>
      <c r="D87" s="1358"/>
      <c r="E87" s="714"/>
      <c r="F87" s="714"/>
      <c r="G87" s="714"/>
      <c r="H87" s="714"/>
      <c r="I87" s="714"/>
      <c r="J87" s="714"/>
      <c r="K87" s="714"/>
      <c r="L87" s="714"/>
      <c r="M87" s="714"/>
      <c r="N87" s="714"/>
      <c r="O87" s="714"/>
      <c r="P87" s="714"/>
      <c r="Q87" s="714"/>
      <c r="R87" s="714"/>
      <c r="S87" s="714"/>
      <c r="T87" s="714"/>
      <c r="U87" s="714"/>
      <c r="V87" s="714"/>
      <c r="W87" s="714"/>
      <c r="X87" s="714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AI87" s="714"/>
      <c r="AJ87" s="714"/>
      <c r="AK87" s="714"/>
      <c r="AL87" s="714"/>
      <c r="AM87" s="714"/>
      <c r="AN87" s="714"/>
      <c r="AO87" s="714"/>
      <c r="AP87" s="714"/>
      <c r="AQ87" s="714"/>
      <c r="AR87" s="714"/>
      <c r="AS87" s="714"/>
      <c r="AT87" s="714"/>
      <c r="AU87" s="714"/>
      <c r="AV87" s="714"/>
      <c r="AW87" s="714"/>
      <c r="AX87" s="714"/>
      <c r="AY87" s="714"/>
      <c r="AZ87" s="86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 s="902"/>
      <c r="BT87" s="879"/>
      <c r="BU87" s="146"/>
      <c r="BV87" s="147"/>
      <c r="BW87" s="314"/>
      <c r="BX87" s="314"/>
      <c r="BY87" s="314"/>
      <c r="BZ87" s="314"/>
      <c r="CA87" s="314"/>
      <c r="CB87" s="314"/>
      <c r="CC87" s="317"/>
      <c r="CD87" s="312"/>
      <c r="CE87" s="416"/>
      <c r="CF87" s="416"/>
      <c r="CG87" s="424"/>
      <c r="CH87" s="425"/>
      <c r="CI87" s="425"/>
      <c r="CJ87" s="425"/>
      <c r="CK87" s="497"/>
      <c r="CL87" s="495"/>
      <c r="CM87" s="495"/>
      <c r="CN87" s="495"/>
      <c r="CO87" s="495"/>
      <c r="CP87" s="495"/>
      <c r="CQ87" s="495"/>
      <c r="CR87" s="495"/>
      <c r="CS87" s="495"/>
      <c r="CT87" s="495"/>
      <c r="CU87" s="501"/>
      <c r="CV87" s="495"/>
      <c r="CW87" s="495"/>
      <c r="CX87" s="502"/>
      <c r="CY87" s="495"/>
      <c r="CZ87" s="495"/>
      <c r="DA87" s="495"/>
      <c r="DB87" s="495"/>
      <c r="DC87" s="495"/>
      <c r="DD87" s="495"/>
      <c r="DE87" s="495"/>
      <c r="DF87" s="495"/>
      <c r="DG87" s="495"/>
      <c r="DH87" s="496"/>
      <c r="DI87" s="425"/>
      <c r="DJ87" s="425"/>
      <c r="DK87" s="425"/>
      <c r="DL87" s="426"/>
      <c r="DM87" s="424"/>
      <c r="DN87" s="425"/>
      <c r="DO87" s="425"/>
      <c r="DP87" s="425"/>
      <c r="DQ87" s="475"/>
      <c r="DR87" s="480"/>
      <c r="DS87" s="480"/>
      <c r="DT87" s="1031"/>
      <c r="DU87" s="1031"/>
      <c r="DV87" s="1031"/>
      <c r="DW87" s="1031"/>
      <c r="DX87" s="1031"/>
      <c r="DY87" s="1031"/>
      <c r="DZ87" s="1031"/>
      <c r="EA87" s="1031"/>
      <c r="EB87" s="1031"/>
      <c r="EC87" s="1031"/>
      <c r="ED87" s="1031"/>
      <c r="EE87" s="1031"/>
      <c r="EF87" s="1031"/>
      <c r="EG87" s="1031"/>
      <c r="EH87" s="1031"/>
      <c r="EI87" s="1031"/>
      <c r="EJ87" s="1031"/>
      <c r="EK87" s="1031"/>
      <c r="EL87" s="1031"/>
      <c r="EM87" s="1031"/>
      <c r="EN87" s="1031"/>
      <c r="EO87" s="1031"/>
      <c r="EP87" s="1031"/>
      <c r="EQ87" s="1031"/>
      <c r="ER87" s="1031"/>
      <c r="ES87" s="1031"/>
      <c r="ET87" s="1031"/>
      <c r="EU87" s="1031"/>
      <c r="EV87" s="1031"/>
      <c r="EW87" s="1031"/>
      <c r="EX87" s="1031"/>
      <c r="EY87" s="1031"/>
      <c r="EZ87" s="1031"/>
      <c r="FA87" s="1031"/>
      <c r="FB87" s="1031"/>
      <c r="FC87" s="1031"/>
      <c r="FD87" s="1031"/>
      <c r="FE87" s="1031"/>
      <c r="FF87" s="1031"/>
      <c r="FG87" s="1031"/>
      <c r="FH87" s="1031"/>
      <c r="FI87" s="1031"/>
      <c r="FJ87" s="480"/>
      <c r="FK87" s="480"/>
      <c r="FL87" s="483"/>
      <c r="FM87" s="425"/>
      <c r="FN87" s="425"/>
      <c r="FO87" s="425"/>
      <c r="FP87" s="426"/>
      <c r="FQ87" s="416"/>
      <c r="FR87" s="416"/>
      <c r="FX87" s="385"/>
      <c r="FY87" s="385"/>
      <c r="FZ87" s="385"/>
      <c r="GA87" s="385"/>
      <c r="GB87" s="385"/>
      <c r="GC87" s="385"/>
      <c r="GD87" s="385"/>
      <c r="GE87" s="385"/>
      <c r="GF87" s="385"/>
      <c r="GG87" s="179"/>
      <c r="GH87" s="171"/>
      <c r="GI87" s="171"/>
      <c r="GJ87" s="171"/>
      <c r="GK87"/>
      <c r="GL87" s="282"/>
      <c r="GM87" s="282"/>
      <c r="GN87" s="282"/>
      <c r="GO87" s="179"/>
      <c r="GP87" s="276"/>
      <c r="GQ87" s="276"/>
      <c r="GR87" s="276"/>
      <c r="GS87" s="276"/>
      <c r="GT87" s="276"/>
      <c r="GU87" s="266"/>
      <c r="GV87" s="266"/>
      <c r="GW87" s="266"/>
      <c r="GX87" s="266"/>
      <c r="GY87" s="266"/>
      <c r="GZ87" s="266"/>
      <c r="HA87" s="266"/>
      <c r="HB87" s="266"/>
      <c r="HC87" s="266"/>
      <c r="HD87" s="276"/>
      <c r="HE87" s="266"/>
      <c r="HF87" s="266"/>
      <c r="HG87" s="266"/>
      <c r="HH87" s="266"/>
      <c r="HI87" s="266"/>
      <c r="HJ87" s="266"/>
      <c r="HK87" s="266"/>
      <c r="HL87" s="266"/>
      <c r="HM87" s="266"/>
      <c r="HN87" s="276"/>
      <c r="HO87" s="442"/>
      <c r="HP87" s="442"/>
      <c r="HQ87" s="442"/>
      <c r="HR87" s="442"/>
      <c r="HS87" s="276"/>
      <c r="HT87" s="276"/>
      <c r="HU87" s="276"/>
      <c r="HV87" s="276"/>
      <c r="HW87" s="276"/>
      <c r="HX87" s="176"/>
      <c r="HY87" s="176"/>
      <c r="HZ87" s="176"/>
      <c r="IA87" s="176"/>
      <c r="IB87" s="176"/>
      <c r="IC87" s="176"/>
      <c r="ID87" s="176"/>
      <c r="IE87" s="176"/>
      <c r="IF87" s="276"/>
      <c r="IG87" s="176"/>
      <c r="IH87" s="176"/>
      <c r="II87" s="176"/>
      <c r="IJ87" s="176"/>
      <c r="IK87" s="176"/>
      <c r="IL87" s="176"/>
      <c r="IM87" s="176"/>
      <c r="IN87" s="176"/>
      <c r="IO87" s="385"/>
      <c r="IP87" s="174"/>
      <c r="IQ87" s="174"/>
      <c r="IR87" s="174"/>
      <c r="IS87" s="174"/>
      <c r="IT87" s="174"/>
      <c r="IU87" s="174"/>
      <c r="IV87" s="174"/>
      <c r="IW87" s="174"/>
      <c r="IX87" s="174"/>
      <c r="IY87" s="174"/>
      <c r="IZ87" s="171"/>
      <c r="JA87" s="286"/>
      <c r="JB87" s="286"/>
      <c r="JC87" s="286"/>
      <c r="JD87" s="286"/>
      <c r="JE87" s="286"/>
      <c r="JF87" s="286"/>
      <c r="JG87" s="286"/>
      <c r="JH87" s="286"/>
      <c r="JI87" s="286"/>
      <c r="JJ87" s="286"/>
      <c r="JK87" s="286"/>
      <c r="JL87" s="286"/>
      <c r="JR87" s="178"/>
      <c r="JS87" s="879"/>
      <c r="JT87" s="880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 s="43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OK87" s="44"/>
      <c r="OO87" s="444"/>
      <c r="OP87" s="444"/>
      <c r="OQ87" s="444"/>
      <c r="OR87" s="444"/>
      <c r="OS87" s="444"/>
      <c r="OT87" s="444"/>
      <c r="OU87" s="444"/>
      <c r="OV87" s="444"/>
      <c r="OW87" s="444"/>
      <c r="OX87" s="444"/>
      <c r="OY87" s="444"/>
      <c r="OZ87" s="444"/>
      <c r="PA87" s="444"/>
      <c r="PB87" s="444"/>
      <c r="PC87" s="444"/>
      <c r="PD87" s="444"/>
      <c r="PE87" s="444"/>
      <c r="PF87" s="444"/>
      <c r="PG87" s="444"/>
      <c r="PH87" s="444"/>
      <c r="PI87" s="444"/>
      <c r="PJ87" s="444"/>
      <c r="PK87" s="444"/>
      <c r="PL87" s="444"/>
      <c r="PM87" s="444"/>
      <c r="PN87" s="444"/>
      <c r="PO87" s="444"/>
      <c r="PP87" s="444"/>
      <c r="PQ87" s="444"/>
      <c r="PR87" s="444"/>
      <c r="PS87" s="444"/>
      <c r="PT87" s="444"/>
      <c r="PU87" s="444"/>
      <c r="PV87" s="444"/>
      <c r="PW87" s="444"/>
      <c r="PX87" s="444"/>
      <c r="PY87" s="444"/>
      <c r="PZ87" s="444"/>
      <c r="QA87" s="444"/>
      <c r="QB87" s="444"/>
      <c r="QC87" s="444"/>
      <c r="QD87" s="444"/>
      <c r="QE87" s="444"/>
      <c r="QF87" s="444"/>
      <c r="QG87" s="444"/>
      <c r="QH87" s="444"/>
      <c r="QI87" s="444"/>
      <c r="QJ87" s="444"/>
      <c r="QK87" s="444"/>
      <c r="QL87" s="444"/>
      <c r="QM87" s="444"/>
      <c r="QN87" s="444"/>
      <c r="QO87" s="444"/>
      <c r="QP87" s="444"/>
      <c r="QQ87" s="444"/>
      <c r="QR87" s="444"/>
      <c r="QS87" s="444"/>
      <c r="QT87" s="444"/>
      <c r="QU87" s="444"/>
      <c r="QV87" s="444"/>
      <c r="QW87" s="444"/>
      <c r="QX87" s="444"/>
      <c r="QY87" s="444"/>
      <c r="QZ87" s="444"/>
      <c r="RA87" s="444"/>
      <c r="RB87" s="444"/>
      <c r="RC87" s="444"/>
      <c r="RD87" s="444"/>
      <c r="RE87" s="444"/>
      <c r="RF87" s="444"/>
      <c r="RG87" s="444"/>
      <c r="RH87" s="444"/>
      <c r="RI87" s="444"/>
      <c r="RJ87" s="444"/>
      <c r="RK87" s="444"/>
      <c r="RL87"/>
    </row>
    <row r="88" spans="2:480" ht="3.65" customHeight="1" x14ac:dyDescent="0.65">
      <c r="B88" s="27"/>
      <c r="C88" s="28"/>
      <c r="D88" s="1358"/>
      <c r="E88" s="714"/>
      <c r="F88" s="714"/>
      <c r="G88" s="714"/>
      <c r="H88" s="714"/>
      <c r="I88" s="714"/>
      <c r="J88" s="714"/>
      <c r="K88" s="714"/>
      <c r="L88" s="714"/>
      <c r="M88" s="714"/>
      <c r="N88" s="714"/>
      <c r="O88" s="714"/>
      <c r="P88" s="714"/>
      <c r="Q88" s="714"/>
      <c r="R88" s="714"/>
      <c r="S88" s="714"/>
      <c r="T88" s="714"/>
      <c r="U88" s="714"/>
      <c r="V88" s="714"/>
      <c r="W88" s="714"/>
      <c r="X88" s="714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AI88" s="714"/>
      <c r="AJ88" s="714"/>
      <c r="AK88" s="714"/>
      <c r="AL88" s="714"/>
      <c r="AM88" s="714"/>
      <c r="AN88" s="714"/>
      <c r="AO88" s="714"/>
      <c r="AP88" s="714"/>
      <c r="AQ88" s="714"/>
      <c r="AR88" s="714"/>
      <c r="AS88" s="714"/>
      <c r="AT88" s="714"/>
      <c r="AU88" s="714"/>
      <c r="AV88" s="714"/>
      <c r="AW88" s="714"/>
      <c r="AX88" s="714"/>
      <c r="AY88" s="714"/>
      <c r="AZ88" s="86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 s="902"/>
      <c r="BT88" s="879"/>
      <c r="BU88" s="146"/>
      <c r="BV88" s="147"/>
      <c r="BW88" s="314"/>
      <c r="BX88" s="314"/>
      <c r="BY88" s="314"/>
      <c r="BZ88" s="314"/>
      <c r="CA88" s="314"/>
      <c r="CB88" s="314"/>
      <c r="CC88"/>
      <c r="CD88" s="315"/>
      <c r="CE88" s="416"/>
      <c r="CF88" s="416"/>
      <c r="CG88" s="424"/>
      <c r="CH88" s="425"/>
      <c r="CI88" s="425"/>
      <c r="CJ88" s="425"/>
      <c r="CK88" s="497"/>
      <c r="CL88" s="495"/>
      <c r="CM88" s="495"/>
      <c r="CN88" s="495"/>
      <c r="CO88" s="495"/>
      <c r="CP88" s="495"/>
      <c r="CQ88" s="495"/>
      <c r="CR88" s="495"/>
      <c r="CS88" s="495"/>
      <c r="CT88" s="495"/>
      <c r="CU88" s="501"/>
      <c r="CV88" s="495"/>
      <c r="CW88" s="495"/>
      <c r="CX88" s="502"/>
      <c r="CY88" s="495"/>
      <c r="CZ88" s="495"/>
      <c r="DA88" s="495"/>
      <c r="DB88" s="495"/>
      <c r="DC88" s="495"/>
      <c r="DD88" s="495"/>
      <c r="DE88" s="495"/>
      <c r="DF88" s="495"/>
      <c r="DG88" s="495"/>
      <c r="DH88" s="496"/>
      <c r="DI88" s="425"/>
      <c r="DJ88" s="425"/>
      <c r="DK88" s="425"/>
      <c r="DL88" s="426"/>
      <c r="DM88" s="424"/>
      <c r="DN88" s="425"/>
      <c r="DO88" s="425"/>
      <c r="DP88" s="425"/>
      <c r="DQ88" s="475"/>
      <c r="DR88" s="480"/>
      <c r="DS88" s="480"/>
      <c r="DT88" s="1031"/>
      <c r="DU88" s="1031"/>
      <c r="DV88" s="1031"/>
      <c r="DW88" s="1031"/>
      <c r="DX88" s="1031"/>
      <c r="DY88" s="1031"/>
      <c r="DZ88" s="1031"/>
      <c r="EA88" s="1031"/>
      <c r="EB88" s="1031"/>
      <c r="EC88" s="1031"/>
      <c r="ED88" s="1031"/>
      <c r="EE88" s="1031"/>
      <c r="EF88" s="1031"/>
      <c r="EG88" s="1031"/>
      <c r="EH88" s="1031"/>
      <c r="EI88" s="1031"/>
      <c r="EJ88" s="1031"/>
      <c r="EK88" s="1031"/>
      <c r="EL88" s="1031"/>
      <c r="EM88" s="1031"/>
      <c r="EN88" s="1031"/>
      <c r="EO88" s="1031"/>
      <c r="EP88" s="1031"/>
      <c r="EQ88" s="1031"/>
      <c r="ER88" s="1031"/>
      <c r="ES88" s="1031"/>
      <c r="ET88" s="1031"/>
      <c r="EU88" s="1031"/>
      <c r="EV88" s="1031"/>
      <c r="EW88" s="1031"/>
      <c r="EX88" s="1031"/>
      <c r="EY88" s="1031"/>
      <c r="EZ88" s="1031"/>
      <c r="FA88" s="1031"/>
      <c r="FB88" s="1031"/>
      <c r="FC88" s="1031"/>
      <c r="FD88" s="1031"/>
      <c r="FE88" s="1031"/>
      <c r="FF88" s="1031"/>
      <c r="FG88" s="1031"/>
      <c r="FH88" s="1031"/>
      <c r="FI88" s="1031"/>
      <c r="FJ88" s="480"/>
      <c r="FK88" s="480"/>
      <c r="FL88" s="483"/>
      <c r="FM88" s="425"/>
      <c r="FN88" s="425"/>
      <c r="FO88" s="425"/>
      <c r="FP88" s="426"/>
      <c r="FQ88" s="416"/>
      <c r="FR88" s="416"/>
      <c r="FX88" s="385"/>
      <c r="FY88" s="385"/>
      <c r="FZ88" s="385"/>
      <c r="GA88" s="385"/>
      <c r="GB88" s="385"/>
      <c r="GC88" s="385"/>
      <c r="GD88" s="385"/>
      <c r="GE88" s="385"/>
      <c r="GF88" s="385"/>
      <c r="GG88" s="999"/>
      <c r="GH88" s="986"/>
      <c r="GI88" s="986"/>
      <c r="GJ88" s="986"/>
      <c r="GK88"/>
      <c r="GL88" s="1002"/>
      <c r="GM88" s="1002"/>
      <c r="GN88" s="1002"/>
      <c r="GO88" s="182"/>
      <c r="GP88" s="1004"/>
      <c r="GQ88" s="1004"/>
      <c r="GR88" s="1004"/>
      <c r="GS88" s="1004"/>
      <c r="GT88" s="276"/>
      <c r="GU88" s="1006"/>
      <c r="GV88" s="1006"/>
      <c r="GW88" s="1006"/>
      <c r="GX88" s="1006"/>
      <c r="GY88" s="1006"/>
      <c r="GZ88" s="1006"/>
      <c r="HA88" s="1006"/>
      <c r="HB88" s="1006"/>
      <c r="HC88" s="1007"/>
      <c r="HD88" s="276"/>
      <c r="HE88" s="1006"/>
      <c r="HF88" s="1006"/>
      <c r="HG88" s="1006"/>
      <c r="HH88" s="1006"/>
      <c r="HI88" s="1006"/>
      <c r="HJ88" s="1006"/>
      <c r="HK88" s="1006"/>
      <c r="HL88" s="1006"/>
      <c r="HM88" s="1007"/>
      <c r="HN88" s="276"/>
      <c r="HO88" s="1010"/>
      <c r="HP88" s="1010"/>
      <c r="HQ88" s="1010"/>
      <c r="HR88" s="1010"/>
      <c r="HS88" s="1006"/>
      <c r="HT88" s="1006"/>
      <c r="HU88" s="1006"/>
      <c r="HV88" s="1007"/>
      <c r="HW88" s="276"/>
      <c r="HX88" s="1047"/>
      <c r="HY88" s="1047"/>
      <c r="HZ88" s="1047"/>
      <c r="IA88" s="1047"/>
      <c r="IB88" s="1047"/>
      <c r="IC88" s="1047"/>
      <c r="ID88" s="1047"/>
      <c r="IE88" s="1048"/>
      <c r="IF88" s="276"/>
      <c r="IG88" s="1047"/>
      <c r="IH88" s="1047"/>
      <c r="II88" s="1047"/>
      <c r="IJ88" s="1047"/>
      <c r="IK88" s="1047"/>
      <c r="IL88" s="1047"/>
      <c r="IM88" s="1047"/>
      <c r="IN88" s="1048"/>
      <c r="IO88" s="385"/>
      <c r="IP88" s="804"/>
      <c r="IQ88" s="804"/>
      <c r="IR88" s="804"/>
      <c r="IS88" s="804"/>
      <c r="IT88" s="804"/>
      <c r="IU88" s="804"/>
      <c r="IV88" s="804"/>
      <c r="IW88" s="804"/>
      <c r="IX88" s="804"/>
      <c r="IY88" s="1051"/>
      <c r="IZ88" s="278"/>
      <c r="JA88" s="947" t="b">
        <v>0</v>
      </c>
      <c r="JB88" s="947"/>
      <c r="JC88" s="947"/>
      <c r="JD88" s="1012"/>
      <c r="JE88" s="947" t="b">
        <v>0</v>
      </c>
      <c r="JF88" s="947"/>
      <c r="JG88" s="947"/>
      <c r="JH88" s="1012"/>
      <c r="JI88" s="947" t="b">
        <v>0</v>
      </c>
      <c r="JJ88" s="947"/>
      <c r="JK88" s="947"/>
      <c r="JL88" s="1012"/>
      <c r="JR88" s="178"/>
      <c r="JS88" s="879"/>
      <c r="JT88" s="880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 s="43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OK88" s="44"/>
      <c r="OO88" s="444"/>
      <c r="OP88" s="444"/>
      <c r="OQ88" s="444"/>
      <c r="OR88" s="444"/>
      <c r="OS88" s="444"/>
      <c r="OT88" s="444"/>
      <c r="OU88" s="444"/>
      <c r="OV88" s="444"/>
      <c r="OW88" s="444"/>
      <c r="OX88" s="444"/>
      <c r="OY88" s="444"/>
      <c r="OZ88" s="444"/>
      <c r="PA88" s="444"/>
      <c r="PB88" s="444"/>
      <c r="PC88" s="444"/>
      <c r="PD88" s="444"/>
      <c r="PE88" s="444"/>
      <c r="PF88" s="444"/>
      <c r="PG88" s="444"/>
      <c r="PH88" s="444"/>
      <c r="PI88" s="444"/>
      <c r="PJ88" s="444"/>
      <c r="PK88" s="444"/>
      <c r="PL88" s="444"/>
      <c r="PM88" s="444"/>
      <c r="PN88" s="444"/>
      <c r="PO88" s="444"/>
      <c r="PP88" s="444"/>
      <c r="PQ88" s="444"/>
      <c r="PR88" s="444"/>
      <c r="PS88" s="444"/>
      <c r="PT88" s="444"/>
      <c r="PU88" s="444"/>
      <c r="PV88" s="444"/>
      <c r="PW88" s="444"/>
      <c r="PX88" s="444"/>
      <c r="PY88" s="444"/>
      <c r="PZ88" s="444"/>
      <c r="QA88" s="444"/>
      <c r="QB88" s="444"/>
      <c r="QC88" s="444"/>
      <c r="QD88" s="444"/>
      <c r="QE88" s="444"/>
      <c r="QF88" s="444"/>
      <c r="QG88" s="444"/>
      <c r="QH88" s="444"/>
      <c r="QI88" s="444"/>
      <c r="QJ88" s="444"/>
      <c r="QK88" s="444"/>
      <c r="QL88" s="444"/>
      <c r="QM88" s="444"/>
      <c r="QN88" s="444"/>
      <c r="QO88" s="444"/>
      <c r="QP88" s="444"/>
      <c r="QQ88" s="444"/>
      <c r="QR88" s="444"/>
      <c r="QS88" s="444"/>
      <c r="QT88" s="444"/>
      <c r="QU88" s="444"/>
      <c r="QV88" s="444"/>
      <c r="QW88" s="444"/>
      <c r="QX88" s="444"/>
      <c r="QY88" s="444"/>
      <c r="QZ88" s="444"/>
      <c r="RA88" s="444"/>
      <c r="RB88" s="444"/>
      <c r="RC88" s="444"/>
      <c r="RD88" s="444"/>
      <c r="RE88" s="444"/>
      <c r="RF88" s="444"/>
      <c r="RG88" s="444"/>
      <c r="RH88" s="444"/>
      <c r="RI88" s="444"/>
      <c r="RJ88" s="444"/>
      <c r="RK88" s="444"/>
      <c r="RL88"/>
    </row>
    <row r="89" spans="2:480" ht="3.65" customHeight="1" x14ac:dyDescent="0.65">
      <c r="B89" s="27"/>
      <c r="C89" s="28"/>
      <c r="D89" s="1358"/>
      <c r="E89" s="714"/>
      <c r="F89" s="714"/>
      <c r="G89" s="714"/>
      <c r="H89" s="714"/>
      <c r="I89" s="714"/>
      <c r="J89" s="714"/>
      <c r="K89" s="714"/>
      <c r="L89" s="714"/>
      <c r="M89" s="714"/>
      <c r="N89" s="714"/>
      <c r="O89" s="714"/>
      <c r="P89" s="714"/>
      <c r="Q89" s="714"/>
      <c r="R89" s="714"/>
      <c r="S89" s="714"/>
      <c r="T89" s="714"/>
      <c r="U89" s="714"/>
      <c r="V89" s="714"/>
      <c r="W89" s="714"/>
      <c r="X89" s="714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AI89" s="714"/>
      <c r="AJ89" s="714"/>
      <c r="AK89" s="714"/>
      <c r="AL89" s="714"/>
      <c r="AM89" s="714"/>
      <c r="AN89" s="714"/>
      <c r="AO89" s="714"/>
      <c r="AP89" s="714"/>
      <c r="AQ89" s="714"/>
      <c r="AR89" s="714"/>
      <c r="AS89" s="714"/>
      <c r="AT89" s="714"/>
      <c r="AU89" s="714"/>
      <c r="AV89" s="714"/>
      <c r="AW89" s="714"/>
      <c r="AX89" s="714"/>
      <c r="AY89" s="714"/>
      <c r="AZ89" s="86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 s="902"/>
      <c r="BT89" s="879"/>
      <c r="BU89" s="907" t="e" vm="13">
        <v>#VALUE!</v>
      </c>
      <c r="BV89" s="147"/>
      <c r="BW89" s="314"/>
      <c r="BX89" s="314"/>
      <c r="BY89" s="314"/>
      <c r="BZ89" s="314"/>
      <c r="CA89" s="314"/>
      <c r="CB89" s="314"/>
      <c r="CC89"/>
      <c r="CD89" s="316"/>
      <c r="CE89" s="416"/>
      <c r="CF89" s="416"/>
      <c r="CG89" s="424"/>
      <c r="CH89" s="425"/>
      <c r="CI89" s="425"/>
      <c r="CJ89" s="425"/>
      <c r="CK89" s="497"/>
      <c r="CL89" s="495"/>
      <c r="CM89" s="495"/>
      <c r="CN89" s="495"/>
      <c r="CO89" s="495"/>
      <c r="CP89" s="495"/>
      <c r="CQ89" s="495"/>
      <c r="CR89" s="495"/>
      <c r="CS89" s="495"/>
      <c r="CT89" s="495"/>
      <c r="CU89" s="501"/>
      <c r="CV89" s="495"/>
      <c r="CW89" s="495"/>
      <c r="CX89" s="502"/>
      <c r="CY89" s="495"/>
      <c r="CZ89" s="495"/>
      <c r="DA89" s="495"/>
      <c r="DB89" s="495"/>
      <c r="DC89" s="495"/>
      <c r="DD89" s="495"/>
      <c r="DE89" s="495"/>
      <c r="DF89" s="495"/>
      <c r="DG89" s="495"/>
      <c r="DH89" s="496"/>
      <c r="DI89" s="425"/>
      <c r="DJ89" s="425"/>
      <c r="DK89" s="425"/>
      <c r="DL89" s="426"/>
      <c r="DM89" s="424"/>
      <c r="DN89" s="425"/>
      <c r="DO89" s="425"/>
      <c r="DP89" s="425"/>
      <c r="DQ89" s="475"/>
      <c r="DR89" s="480"/>
      <c r="DS89" s="480"/>
      <c r="DT89" s="1031"/>
      <c r="DU89" s="1031"/>
      <c r="DV89" s="1031"/>
      <c r="DW89" s="1031"/>
      <c r="DX89" s="1031"/>
      <c r="DY89" s="1031"/>
      <c r="DZ89" s="1031"/>
      <c r="EA89" s="1031"/>
      <c r="EB89" s="1031"/>
      <c r="EC89" s="1031"/>
      <c r="ED89" s="1031"/>
      <c r="EE89" s="1031"/>
      <c r="EF89" s="1031"/>
      <c r="EG89" s="1031"/>
      <c r="EH89" s="1031"/>
      <c r="EI89" s="1031"/>
      <c r="EJ89" s="1031"/>
      <c r="EK89" s="1031"/>
      <c r="EL89" s="1031"/>
      <c r="EM89" s="1031"/>
      <c r="EN89" s="1031"/>
      <c r="EO89" s="1031"/>
      <c r="EP89" s="1031"/>
      <c r="EQ89" s="1031"/>
      <c r="ER89" s="1031"/>
      <c r="ES89" s="1031"/>
      <c r="ET89" s="1031"/>
      <c r="EU89" s="1031"/>
      <c r="EV89" s="1031"/>
      <c r="EW89" s="1031"/>
      <c r="EX89" s="1031"/>
      <c r="EY89" s="1031"/>
      <c r="EZ89" s="1031"/>
      <c r="FA89" s="1031"/>
      <c r="FB89" s="1031"/>
      <c r="FC89" s="1031"/>
      <c r="FD89" s="1031"/>
      <c r="FE89" s="1031"/>
      <c r="FF89" s="1031"/>
      <c r="FG89" s="1031"/>
      <c r="FH89" s="1031"/>
      <c r="FI89" s="1031"/>
      <c r="FJ89" s="480"/>
      <c r="FK89" s="480"/>
      <c r="FL89" s="483"/>
      <c r="FM89" s="425"/>
      <c r="FN89" s="425"/>
      <c r="FO89" s="425"/>
      <c r="FP89" s="426"/>
      <c r="FQ89" s="416"/>
      <c r="FR89" s="416"/>
      <c r="FX89" s="385"/>
      <c r="FY89" s="385"/>
      <c r="FZ89" s="385"/>
      <c r="GA89" s="385"/>
      <c r="GB89" s="385"/>
      <c r="GC89" s="385"/>
      <c r="GD89" s="385"/>
      <c r="GE89" s="385"/>
      <c r="GF89" s="385"/>
      <c r="GG89" s="1000"/>
      <c r="GH89" s="986"/>
      <c r="GI89" s="986"/>
      <c r="GJ89" s="986"/>
      <c r="GK89"/>
      <c r="GL89" s="1002"/>
      <c r="GM89" s="1002"/>
      <c r="GN89" s="1002"/>
      <c r="GO89" s="182"/>
      <c r="GP89" s="1004"/>
      <c r="GQ89" s="1004"/>
      <c r="GR89" s="1004"/>
      <c r="GS89" s="1004"/>
      <c r="GT89" s="276"/>
      <c r="GU89" s="1006"/>
      <c r="GV89" s="1006"/>
      <c r="GW89" s="1006"/>
      <c r="GX89" s="1006"/>
      <c r="GY89" s="1006"/>
      <c r="GZ89" s="1006"/>
      <c r="HA89" s="1006"/>
      <c r="HB89" s="1006"/>
      <c r="HC89" s="1007"/>
      <c r="HD89" s="276"/>
      <c r="HE89" s="1006"/>
      <c r="HF89" s="1006"/>
      <c r="HG89" s="1006"/>
      <c r="HH89" s="1006"/>
      <c r="HI89" s="1006"/>
      <c r="HJ89" s="1006"/>
      <c r="HK89" s="1006"/>
      <c r="HL89" s="1006"/>
      <c r="HM89" s="1007"/>
      <c r="HN89" s="276"/>
      <c r="HO89" s="1010"/>
      <c r="HP89" s="1010"/>
      <c r="HQ89" s="1010"/>
      <c r="HR89" s="1010"/>
      <c r="HS89" s="1006"/>
      <c r="HT89" s="1006"/>
      <c r="HU89" s="1006"/>
      <c r="HV89" s="1007"/>
      <c r="HW89" s="276"/>
      <c r="HX89" s="1047"/>
      <c r="HY89" s="1047"/>
      <c r="HZ89" s="1047"/>
      <c r="IA89" s="1047"/>
      <c r="IB89" s="1047"/>
      <c r="IC89" s="1047"/>
      <c r="ID89" s="1047"/>
      <c r="IE89" s="1048"/>
      <c r="IF89" s="276"/>
      <c r="IG89" s="1047"/>
      <c r="IH89" s="1047"/>
      <c r="II89" s="1047"/>
      <c r="IJ89" s="1047"/>
      <c r="IK89" s="1047"/>
      <c r="IL89" s="1047"/>
      <c r="IM89" s="1047"/>
      <c r="IN89" s="1048"/>
      <c r="IO89" s="385"/>
      <c r="IP89" s="804"/>
      <c r="IQ89" s="804"/>
      <c r="IR89" s="804"/>
      <c r="IS89" s="804"/>
      <c r="IT89" s="804"/>
      <c r="IU89" s="804"/>
      <c r="IV89" s="804"/>
      <c r="IW89" s="804"/>
      <c r="IX89" s="804"/>
      <c r="IY89" s="1051"/>
      <c r="IZ89" s="278"/>
      <c r="JA89" s="947"/>
      <c r="JB89" s="947"/>
      <c r="JC89" s="947"/>
      <c r="JD89" s="1012"/>
      <c r="JE89" s="947"/>
      <c r="JF89" s="947"/>
      <c r="JG89" s="947"/>
      <c r="JH89" s="1012"/>
      <c r="JI89" s="947"/>
      <c r="JJ89" s="947"/>
      <c r="JK89" s="947"/>
      <c r="JL89" s="1012"/>
      <c r="JR89" s="896" t="e" vm="13">
        <v>#VALUE!</v>
      </c>
      <c r="JS89" s="879"/>
      <c r="JT89" s="880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 s="43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OK89" s="44"/>
      <c r="OO89" s="444"/>
      <c r="OP89" s="444"/>
      <c r="OQ89" s="444"/>
      <c r="OR89" s="444"/>
      <c r="OS89" s="444"/>
      <c r="OT89" s="444"/>
      <c r="OU89" s="444"/>
      <c r="OV89" s="444"/>
      <c r="OW89" s="444"/>
      <c r="OX89" s="444"/>
      <c r="OY89" s="444"/>
      <c r="OZ89" s="444"/>
      <c r="PA89" s="444"/>
      <c r="PB89" s="444"/>
      <c r="PC89" s="444"/>
      <c r="PD89" s="444"/>
      <c r="PE89" s="444"/>
      <c r="PF89" s="444"/>
      <c r="PG89" s="444"/>
      <c r="PH89" s="444"/>
      <c r="PI89" s="444"/>
      <c r="PJ89" s="444"/>
      <c r="PK89" s="444"/>
      <c r="PL89" s="444"/>
      <c r="PM89" s="444"/>
      <c r="PN89" s="444"/>
      <c r="PO89" s="444"/>
      <c r="PP89" s="444"/>
      <c r="PQ89" s="444"/>
      <c r="PR89" s="444"/>
      <c r="PS89" s="444"/>
      <c r="PT89" s="444"/>
      <c r="PU89" s="444"/>
      <c r="PV89" s="444"/>
      <c r="PW89" s="444"/>
      <c r="PX89" s="444"/>
      <c r="PY89" s="444"/>
      <c r="PZ89" s="444"/>
      <c r="QA89" s="444"/>
      <c r="QB89" s="444"/>
      <c r="QC89" s="444"/>
      <c r="QD89" s="444"/>
      <c r="QE89" s="444"/>
      <c r="QF89" s="444"/>
      <c r="QG89" s="444"/>
      <c r="QH89" s="444"/>
      <c r="QI89" s="444"/>
      <c r="QJ89" s="444"/>
      <c r="QK89" s="444"/>
      <c r="QL89" s="444"/>
      <c r="QM89" s="444"/>
      <c r="QN89" s="444"/>
      <c r="QO89" s="444"/>
      <c r="QP89" s="444"/>
      <c r="QQ89" s="444"/>
      <c r="QR89" s="444"/>
      <c r="QS89" s="444"/>
      <c r="QT89" s="444"/>
      <c r="QU89" s="444"/>
      <c r="QV89" s="444"/>
      <c r="QW89" s="444"/>
      <c r="QX89" s="444"/>
      <c r="QY89" s="444"/>
      <c r="QZ89" s="444"/>
      <c r="RA89" s="444"/>
      <c r="RB89" s="444"/>
      <c r="RC89" s="444"/>
      <c r="RD89" s="444"/>
      <c r="RE89" s="444"/>
      <c r="RF89" s="444"/>
      <c r="RG89" s="444"/>
      <c r="RH89" s="444"/>
      <c r="RI89" s="444"/>
      <c r="RJ89" s="444"/>
      <c r="RK89" s="444"/>
      <c r="RL89"/>
    </row>
    <row r="90" spans="2:480" ht="3.65" customHeight="1" x14ac:dyDescent="0.65">
      <c r="B90" s="27"/>
      <c r="C90" s="28"/>
      <c r="D90" s="1358"/>
      <c r="E90" s="714"/>
      <c r="F90" s="714"/>
      <c r="G90" s="714"/>
      <c r="H90" s="714"/>
      <c r="I90" s="714"/>
      <c r="J90" s="714"/>
      <c r="K90" s="714"/>
      <c r="L90" s="714"/>
      <c r="M90" s="714"/>
      <c r="N90" s="714"/>
      <c r="O90" s="714"/>
      <c r="P90" s="714"/>
      <c r="Q90" s="714"/>
      <c r="R90" s="714"/>
      <c r="S90" s="714"/>
      <c r="T90" s="714"/>
      <c r="U90" s="714"/>
      <c r="V90" s="714"/>
      <c r="W90" s="714"/>
      <c r="X90" s="714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AI90" s="714"/>
      <c r="AJ90" s="714"/>
      <c r="AK90" s="714"/>
      <c r="AL90" s="714"/>
      <c r="AM90" s="714"/>
      <c r="AN90" s="714"/>
      <c r="AO90" s="714"/>
      <c r="AP90" s="714"/>
      <c r="AQ90" s="714"/>
      <c r="AR90" s="714"/>
      <c r="AS90" s="714"/>
      <c r="AT90" s="714"/>
      <c r="AU90" s="714"/>
      <c r="AV90" s="714"/>
      <c r="AW90" s="714"/>
      <c r="AX90" s="714"/>
      <c r="AY90" s="714"/>
      <c r="AZ90" s="86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 s="902"/>
      <c r="BT90" s="879"/>
      <c r="BU90" s="907"/>
      <c r="BV90" s="147"/>
      <c r="BW90" s="928">
        <v>700</v>
      </c>
      <c r="BX90" s="928"/>
      <c r="BY90" s="928"/>
      <c r="BZ90" s="928"/>
      <c r="CA90" s="928"/>
      <c r="CB90" s="928"/>
      <c r="CC90"/>
      <c r="CD90" s="315"/>
      <c r="CE90" s="416"/>
      <c r="CF90" s="416"/>
      <c r="CG90" s="424"/>
      <c r="CH90" s="425"/>
      <c r="CI90" s="425"/>
      <c r="CJ90" s="425"/>
      <c r="CK90" s="497"/>
      <c r="CL90" s="495"/>
      <c r="CM90" s="495"/>
      <c r="CN90" s="495"/>
      <c r="CO90" s="495"/>
      <c r="CP90" s="495"/>
      <c r="CQ90" s="495"/>
      <c r="CR90" s="495"/>
      <c r="CS90" s="495"/>
      <c r="CT90" s="495"/>
      <c r="CU90" s="501"/>
      <c r="CV90" s="495"/>
      <c r="CW90" s="495"/>
      <c r="CX90" s="502"/>
      <c r="CY90" s="495"/>
      <c r="CZ90" s="495"/>
      <c r="DA90" s="495"/>
      <c r="DB90" s="495"/>
      <c r="DC90" s="495"/>
      <c r="DD90" s="495"/>
      <c r="DE90" s="495"/>
      <c r="DF90" s="495"/>
      <c r="DG90" s="495"/>
      <c r="DH90" s="496"/>
      <c r="DI90" s="425"/>
      <c r="DJ90" s="425"/>
      <c r="DK90" s="425"/>
      <c r="DL90" s="426"/>
      <c r="DM90" s="424"/>
      <c r="DN90" s="425"/>
      <c r="DO90" s="425"/>
      <c r="DP90" s="425"/>
      <c r="DQ90" s="475"/>
      <c r="DR90" s="480"/>
      <c r="DS90" s="480"/>
      <c r="DT90" s="1031"/>
      <c r="DU90" s="1031"/>
      <c r="DV90" s="1031"/>
      <c r="DW90" s="1031"/>
      <c r="DX90" s="1031"/>
      <c r="DY90" s="1031"/>
      <c r="DZ90" s="1031"/>
      <c r="EA90" s="1031"/>
      <c r="EB90" s="1031"/>
      <c r="EC90" s="1031"/>
      <c r="ED90" s="1031"/>
      <c r="EE90" s="1031"/>
      <c r="EF90" s="1031"/>
      <c r="EG90" s="1031"/>
      <c r="EH90" s="1031"/>
      <c r="EI90" s="1031"/>
      <c r="EJ90" s="1031"/>
      <c r="EK90" s="1031"/>
      <c r="EL90" s="1031"/>
      <c r="EM90" s="1031"/>
      <c r="EN90" s="1031"/>
      <c r="EO90" s="1031"/>
      <c r="EP90" s="1031"/>
      <c r="EQ90" s="1031"/>
      <c r="ER90" s="1031"/>
      <c r="ES90" s="1031"/>
      <c r="ET90" s="1031"/>
      <c r="EU90" s="1031"/>
      <c r="EV90" s="1031"/>
      <c r="EW90" s="1031"/>
      <c r="EX90" s="1031"/>
      <c r="EY90" s="1031"/>
      <c r="EZ90" s="1031"/>
      <c r="FA90" s="1031"/>
      <c r="FB90" s="1031"/>
      <c r="FC90" s="1031"/>
      <c r="FD90" s="1031"/>
      <c r="FE90" s="1031"/>
      <c r="FF90" s="1031"/>
      <c r="FG90" s="1031"/>
      <c r="FH90" s="1031"/>
      <c r="FI90" s="1031"/>
      <c r="FJ90" s="480"/>
      <c r="FK90" s="480"/>
      <c r="FL90" s="483"/>
      <c r="FM90" s="425"/>
      <c r="FN90" s="425"/>
      <c r="FO90" s="425"/>
      <c r="FP90" s="426"/>
      <c r="FQ90" s="416"/>
      <c r="FR90" s="416"/>
      <c r="FX90" s="385"/>
      <c r="FY90" s="385"/>
      <c r="FZ90" s="385"/>
      <c r="GA90" s="385"/>
      <c r="GB90" s="385"/>
      <c r="GC90" s="385"/>
      <c r="GD90" s="385"/>
      <c r="GE90" s="385"/>
      <c r="GF90" s="385"/>
      <c r="GG90" s="1001"/>
      <c r="GH90" s="987"/>
      <c r="GI90" s="987"/>
      <c r="GJ90" s="987"/>
      <c r="GK90"/>
      <c r="GL90" s="1003"/>
      <c r="GM90" s="1003"/>
      <c r="GN90" s="1003"/>
      <c r="GO90" s="182"/>
      <c r="GP90" s="1005"/>
      <c r="GQ90" s="1005"/>
      <c r="GR90" s="1005"/>
      <c r="GS90" s="1005"/>
      <c r="GT90" s="276"/>
      <c r="GU90" s="1008"/>
      <c r="GV90" s="1008"/>
      <c r="GW90" s="1008"/>
      <c r="GX90" s="1008"/>
      <c r="GY90" s="1008"/>
      <c r="GZ90" s="1008"/>
      <c r="HA90" s="1008"/>
      <c r="HB90" s="1008"/>
      <c r="HC90" s="1009"/>
      <c r="HD90" s="276"/>
      <c r="HE90" s="1008"/>
      <c r="HF90" s="1008"/>
      <c r="HG90" s="1008"/>
      <c r="HH90" s="1008"/>
      <c r="HI90" s="1008"/>
      <c r="HJ90" s="1008"/>
      <c r="HK90" s="1008"/>
      <c r="HL90" s="1008"/>
      <c r="HM90" s="1009"/>
      <c r="HN90" s="276"/>
      <c r="HO90" s="1011"/>
      <c r="HP90" s="1011"/>
      <c r="HQ90" s="1011"/>
      <c r="HR90" s="1011"/>
      <c r="HS90" s="1008"/>
      <c r="HT90" s="1008"/>
      <c r="HU90" s="1008"/>
      <c r="HV90" s="1009"/>
      <c r="HW90" s="276"/>
      <c r="HX90" s="1049"/>
      <c r="HY90" s="1049"/>
      <c r="HZ90" s="1049"/>
      <c r="IA90" s="1049"/>
      <c r="IB90" s="1049"/>
      <c r="IC90" s="1049"/>
      <c r="ID90" s="1049"/>
      <c r="IE90" s="1050"/>
      <c r="IF90" s="276"/>
      <c r="IG90" s="1049"/>
      <c r="IH90" s="1049"/>
      <c r="II90" s="1049"/>
      <c r="IJ90" s="1049"/>
      <c r="IK90" s="1049"/>
      <c r="IL90" s="1049"/>
      <c r="IM90" s="1049"/>
      <c r="IN90" s="1050"/>
      <c r="IO90" s="385"/>
      <c r="IP90" s="805"/>
      <c r="IQ90" s="805"/>
      <c r="IR90" s="805"/>
      <c r="IS90" s="805"/>
      <c r="IT90" s="805"/>
      <c r="IU90" s="805"/>
      <c r="IV90" s="805"/>
      <c r="IW90" s="805"/>
      <c r="IX90" s="805"/>
      <c r="IY90" s="1052"/>
      <c r="IZ90" s="278"/>
      <c r="JA90" s="1013"/>
      <c r="JB90" s="1013"/>
      <c r="JC90" s="1013"/>
      <c r="JD90" s="1014"/>
      <c r="JE90" s="1013"/>
      <c r="JF90" s="1013"/>
      <c r="JG90" s="1013"/>
      <c r="JH90" s="1014"/>
      <c r="JI90" s="1013"/>
      <c r="JJ90" s="1013"/>
      <c r="JK90" s="1013"/>
      <c r="JL90" s="1014"/>
      <c r="JR90" s="896"/>
      <c r="JS90" s="879"/>
      <c r="JT90" s="88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 s="43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OK90" s="44"/>
      <c r="OO90" s="444"/>
      <c r="OP90" s="444"/>
      <c r="OQ90" s="444"/>
      <c r="OR90" s="444"/>
      <c r="OS90" s="444"/>
      <c r="OT90" s="444"/>
      <c r="OU90" s="444"/>
      <c r="OV90" s="444"/>
      <c r="OW90" s="444"/>
      <c r="OX90" s="444"/>
      <c r="OY90" s="444"/>
      <c r="OZ90" s="444"/>
      <c r="PA90" s="444"/>
      <c r="PB90" s="444"/>
      <c r="PC90" s="444"/>
      <c r="PD90" s="444"/>
      <c r="PE90" s="444"/>
      <c r="PF90" s="444"/>
      <c r="PG90" s="444"/>
      <c r="PH90" s="444"/>
      <c r="PI90" s="444"/>
      <c r="PJ90" s="444"/>
      <c r="PK90" s="444"/>
      <c r="PL90" s="444"/>
      <c r="PM90" s="444"/>
      <c r="PN90" s="444"/>
      <c r="PO90" s="444"/>
      <c r="PP90" s="444"/>
      <c r="PQ90" s="444"/>
      <c r="PR90" s="444"/>
      <c r="PS90" s="444"/>
      <c r="PT90" s="444"/>
      <c r="PU90" s="444"/>
      <c r="PV90" s="444"/>
      <c r="PW90" s="444"/>
      <c r="PX90" s="444"/>
      <c r="PY90" s="444"/>
      <c r="PZ90" s="444"/>
      <c r="QA90" s="444"/>
      <c r="QB90" s="444"/>
      <c r="QC90" s="444"/>
      <c r="QD90" s="444"/>
      <c r="QE90" s="444"/>
      <c r="QF90" s="444"/>
      <c r="QG90" s="444"/>
      <c r="QH90" s="444"/>
      <c r="QI90" s="444"/>
      <c r="QJ90" s="444"/>
      <c r="QK90" s="444"/>
      <c r="QL90" s="444"/>
      <c r="QM90" s="444"/>
      <c r="QN90" s="444"/>
      <c r="QO90" s="444"/>
      <c r="QP90" s="444"/>
      <c r="QQ90" s="444"/>
      <c r="QR90" s="444"/>
      <c r="QS90" s="444"/>
      <c r="QT90" s="444"/>
      <c r="QU90" s="444"/>
      <c r="QV90" s="444"/>
      <c r="QW90" s="444"/>
      <c r="QX90" s="444"/>
      <c r="QY90" s="444"/>
      <c r="QZ90" s="444"/>
      <c r="RA90" s="444"/>
      <c r="RB90" s="444"/>
      <c r="RC90" s="444"/>
      <c r="RD90" s="444"/>
      <c r="RE90" s="444"/>
      <c r="RF90" s="444"/>
      <c r="RG90" s="444"/>
      <c r="RH90" s="444"/>
      <c r="RI90" s="444"/>
      <c r="RJ90" s="444"/>
      <c r="RK90" s="444"/>
      <c r="RL90"/>
    </row>
    <row r="91" spans="2:480" ht="3.65" customHeight="1" x14ac:dyDescent="0.65">
      <c r="B91" s="27"/>
      <c r="C91" s="28"/>
      <c r="D91" s="1358" t="s">
        <v>245</v>
      </c>
      <c r="E91" s="714"/>
      <c r="F91" s="714"/>
      <c r="G91" s="714"/>
      <c r="H91" s="714"/>
      <c r="I91" s="714"/>
      <c r="J91" s="714"/>
      <c r="K91" s="714"/>
      <c r="L91" s="714"/>
      <c r="M91" s="714"/>
      <c r="N91" s="714"/>
      <c r="O91" s="714"/>
      <c r="P91" s="714"/>
      <c r="Q91" s="714"/>
      <c r="R91" s="714"/>
      <c r="S91" s="714"/>
      <c r="T91" s="714"/>
      <c r="U91" s="714"/>
      <c r="V91" s="714"/>
      <c r="W91" s="714"/>
      <c r="X91" s="714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AI91" s="714"/>
      <c r="AJ91" s="714"/>
      <c r="AK91" s="714"/>
      <c r="AL91" s="714"/>
      <c r="AM91" s="714"/>
      <c r="AN91" s="714"/>
      <c r="AO91" s="714"/>
      <c r="AP91" s="714"/>
      <c r="AQ91" s="714"/>
      <c r="AR91" s="714"/>
      <c r="AS91" s="714"/>
      <c r="AT91" s="714"/>
      <c r="AU91" s="714"/>
      <c r="AV91" s="714"/>
      <c r="AW91" s="714"/>
      <c r="AX91" s="714"/>
      <c r="AY91" s="714"/>
      <c r="AZ91" s="86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 s="902"/>
      <c r="BT91" s="879"/>
      <c r="BU91" s="146"/>
      <c r="BV91" s="147"/>
      <c r="BW91" s="928"/>
      <c r="BX91" s="928"/>
      <c r="BY91" s="928"/>
      <c r="BZ91" s="928"/>
      <c r="CA91" s="928"/>
      <c r="CB91" s="928"/>
      <c r="CC91" s="319"/>
      <c r="CD91" s="316"/>
      <c r="CE91" s="416"/>
      <c r="CF91" s="416"/>
      <c r="CG91" s="424"/>
      <c r="CH91" s="425"/>
      <c r="CI91" s="425"/>
      <c r="CJ91" s="425"/>
      <c r="CK91" s="497"/>
      <c r="CL91" s="495"/>
      <c r="CM91" s="495"/>
      <c r="CN91" s="495"/>
      <c r="CO91" s="495"/>
      <c r="CP91" s="495"/>
      <c r="CQ91" s="495"/>
      <c r="CR91" s="495"/>
      <c r="CS91" s="495"/>
      <c r="CT91" s="495"/>
      <c r="CU91" s="501"/>
      <c r="CV91" s="495"/>
      <c r="CW91" s="495"/>
      <c r="CX91" s="502"/>
      <c r="CY91" s="495"/>
      <c r="CZ91" s="495"/>
      <c r="DA91" s="495"/>
      <c r="DB91" s="495"/>
      <c r="DC91" s="495"/>
      <c r="DD91" s="495"/>
      <c r="DE91" s="495"/>
      <c r="DF91" s="495"/>
      <c r="DG91" s="495"/>
      <c r="DH91" s="496"/>
      <c r="DI91" s="425"/>
      <c r="DJ91" s="425"/>
      <c r="DK91" s="425"/>
      <c r="DL91" s="426"/>
      <c r="DM91" s="424"/>
      <c r="DN91" s="425"/>
      <c r="DO91" s="425"/>
      <c r="DP91" s="425"/>
      <c r="DQ91" s="484"/>
      <c r="DR91" s="480"/>
      <c r="DS91" s="480"/>
      <c r="DT91" s="1031"/>
      <c r="DU91" s="1031"/>
      <c r="DV91" s="1031"/>
      <c r="DW91" s="1031"/>
      <c r="DX91" s="1031"/>
      <c r="DY91" s="1031"/>
      <c r="DZ91" s="1031"/>
      <c r="EA91" s="1031"/>
      <c r="EB91" s="1031"/>
      <c r="EC91" s="1031"/>
      <c r="ED91" s="1031"/>
      <c r="EE91" s="1031"/>
      <c r="EF91" s="1031"/>
      <c r="EG91" s="1031"/>
      <c r="EH91" s="1031"/>
      <c r="EI91" s="1031"/>
      <c r="EJ91" s="1031"/>
      <c r="EK91" s="1031"/>
      <c r="EL91" s="1031"/>
      <c r="EM91" s="1031"/>
      <c r="EN91" s="1031"/>
      <c r="EO91" s="1031"/>
      <c r="EP91" s="1031"/>
      <c r="EQ91" s="1031"/>
      <c r="ER91" s="1031"/>
      <c r="ES91" s="1031"/>
      <c r="ET91" s="1031"/>
      <c r="EU91" s="1031"/>
      <c r="EV91" s="1031"/>
      <c r="EW91" s="1031"/>
      <c r="EX91" s="1031"/>
      <c r="EY91" s="1031"/>
      <c r="EZ91" s="1031"/>
      <c r="FA91" s="1031"/>
      <c r="FB91" s="1031"/>
      <c r="FC91" s="1031"/>
      <c r="FD91" s="1031"/>
      <c r="FE91" s="1031"/>
      <c r="FF91" s="1031"/>
      <c r="FG91" s="1031"/>
      <c r="FH91" s="1031"/>
      <c r="FI91" s="1031"/>
      <c r="FJ91" s="480"/>
      <c r="FK91" s="480"/>
      <c r="FL91" s="482"/>
      <c r="FM91" s="425"/>
      <c r="FN91" s="425"/>
      <c r="FO91" s="425"/>
      <c r="FP91" s="426"/>
      <c r="FQ91" s="416"/>
      <c r="FR91" s="416"/>
      <c r="FX91" s="385"/>
      <c r="FY91" s="385"/>
      <c r="FZ91" s="385"/>
      <c r="GA91" s="385"/>
      <c r="GB91" s="385"/>
      <c r="GC91" s="385"/>
      <c r="GD91" s="385"/>
      <c r="GE91" s="385"/>
      <c r="GF91" s="385"/>
      <c r="GG91" s="179"/>
      <c r="GH91" s="171"/>
      <c r="GI91" s="171"/>
      <c r="GJ91" s="171"/>
      <c r="GK91"/>
      <c r="GL91" s="282"/>
      <c r="GM91" s="282"/>
      <c r="GN91" s="282"/>
      <c r="GO91" s="179"/>
      <c r="GP91" s="276"/>
      <c r="GQ91" s="276"/>
      <c r="GR91" s="276"/>
      <c r="GS91" s="276"/>
      <c r="GT91" s="276"/>
      <c r="GU91" s="266"/>
      <c r="GV91" s="266"/>
      <c r="GW91" s="266"/>
      <c r="GX91" s="266"/>
      <c r="GY91" s="266"/>
      <c r="GZ91" s="266"/>
      <c r="HA91" s="266"/>
      <c r="HB91" s="266"/>
      <c r="HC91" s="266"/>
      <c r="HD91" s="276"/>
      <c r="HE91" s="266"/>
      <c r="HF91" s="266"/>
      <c r="HG91" s="266"/>
      <c r="HH91" s="266"/>
      <c r="HI91" s="266"/>
      <c r="HJ91" s="266"/>
      <c r="HK91" s="266"/>
      <c r="HL91" s="266"/>
      <c r="HM91" s="266"/>
      <c r="HN91" s="276"/>
      <c r="HO91" s="442"/>
      <c r="HP91" s="442"/>
      <c r="HQ91" s="442"/>
      <c r="HR91" s="442"/>
      <c r="HS91" s="276"/>
      <c r="HT91" s="276"/>
      <c r="HU91" s="276"/>
      <c r="HV91" s="276"/>
      <c r="HW91" s="276"/>
      <c r="HX91" s="176"/>
      <c r="HY91" s="176"/>
      <c r="HZ91" s="176"/>
      <c r="IA91" s="176"/>
      <c r="IB91" s="176"/>
      <c r="IC91" s="176"/>
      <c r="ID91" s="176"/>
      <c r="IE91" s="176"/>
      <c r="IF91" s="276"/>
      <c r="IG91" s="176"/>
      <c r="IH91" s="176"/>
      <c r="II91" s="176"/>
      <c r="IJ91" s="176"/>
      <c r="IK91" s="176"/>
      <c r="IL91" s="176"/>
      <c r="IM91" s="176"/>
      <c r="IN91" s="176"/>
      <c r="IO91" s="385"/>
      <c r="IP91" s="174"/>
      <c r="IQ91" s="174"/>
      <c r="IR91" s="174"/>
      <c r="IS91" s="174"/>
      <c r="IT91" s="174"/>
      <c r="IU91" s="174"/>
      <c r="IV91" s="174"/>
      <c r="IW91" s="174"/>
      <c r="IX91" s="174"/>
      <c r="IY91" s="174"/>
      <c r="IZ91" s="171"/>
      <c r="JA91" s="286"/>
      <c r="JB91" s="286"/>
      <c r="JC91" s="286"/>
      <c r="JD91" s="286"/>
      <c r="JE91" s="286"/>
      <c r="JF91" s="286"/>
      <c r="JG91" s="286"/>
      <c r="JH91" s="286"/>
      <c r="JI91" s="286"/>
      <c r="JJ91" s="286"/>
      <c r="JK91" s="286"/>
      <c r="JL91" s="286"/>
      <c r="JR91" s="178"/>
      <c r="JS91" s="879"/>
      <c r="JT91" s="880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 s="43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OK91" s="44"/>
      <c r="OO91" s="444"/>
      <c r="OP91" s="444"/>
      <c r="OQ91" s="444"/>
      <c r="OR91" s="444"/>
      <c r="OS91" s="444"/>
      <c r="OT91" s="444"/>
      <c r="OU91" s="444"/>
      <c r="OV91" s="444"/>
      <c r="OW91" s="444"/>
      <c r="OX91" s="444"/>
      <c r="OY91" s="444"/>
      <c r="OZ91" s="444"/>
      <c r="PA91" s="444"/>
      <c r="PB91" s="444"/>
      <c r="PC91" s="444"/>
      <c r="PD91" s="444"/>
      <c r="PE91" s="444"/>
      <c r="PF91" s="444"/>
      <c r="PG91" s="444"/>
      <c r="PH91" s="444"/>
      <c r="PI91" s="444"/>
      <c r="PJ91" s="444"/>
      <c r="PK91" s="444"/>
      <c r="PL91" s="444"/>
      <c r="PM91" s="444"/>
      <c r="PN91" s="444"/>
      <c r="PO91" s="444"/>
      <c r="PP91" s="444"/>
      <c r="PQ91" s="444"/>
      <c r="PR91" s="444"/>
      <c r="PS91" s="444"/>
      <c r="PT91" s="444"/>
      <c r="PU91" s="444"/>
      <c r="PV91" s="444"/>
      <c r="PW91" s="444"/>
      <c r="PX91" s="444"/>
      <c r="PY91" s="444"/>
      <c r="PZ91" s="444"/>
      <c r="QA91" s="444"/>
      <c r="QB91" s="444"/>
      <c r="QC91" s="444"/>
      <c r="QD91" s="444"/>
      <c r="QE91" s="444"/>
      <c r="QF91" s="444"/>
      <c r="QG91" s="444"/>
      <c r="QH91" s="444"/>
      <c r="QI91" s="444"/>
      <c r="QJ91" s="444"/>
      <c r="QK91" s="444"/>
      <c r="QL91" s="444"/>
      <c r="QM91" s="444"/>
      <c r="QN91" s="444"/>
      <c r="QO91" s="444"/>
      <c r="QP91" s="444"/>
      <c r="QQ91" s="444"/>
      <c r="QR91" s="444"/>
      <c r="QS91" s="444"/>
      <c r="QT91" s="444"/>
      <c r="QU91" s="444"/>
      <c r="QV91" s="444"/>
      <c r="QW91" s="444"/>
      <c r="QX91" s="444"/>
      <c r="QY91" s="444"/>
      <c r="QZ91" s="444"/>
      <c r="RA91" s="444"/>
      <c r="RB91" s="444"/>
      <c r="RC91" s="444"/>
      <c r="RD91" s="444"/>
      <c r="RE91" s="444"/>
      <c r="RF91" s="444"/>
      <c r="RG91" s="444"/>
      <c r="RH91" s="444"/>
      <c r="RI91" s="444"/>
      <c r="RJ91" s="444"/>
      <c r="RK91" s="444"/>
      <c r="RL91"/>
    </row>
    <row r="92" spans="2:480" ht="3.65" customHeight="1" x14ac:dyDescent="0.65">
      <c r="B92" s="27"/>
      <c r="C92" s="28"/>
      <c r="D92" s="1358"/>
      <c r="E92" s="714"/>
      <c r="F92" s="714"/>
      <c r="G92" s="714"/>
      <c r="H92" s="714"/>
      <c r="I92" s="714"/>
      <c r="J92" s="714"/>
      <c r="K92" s="714"/>
      <c r="L92" s="714"/>
      <c r="M92" s="714"/>
      <c r="N92" s="714"/>
      <c r="O92" s="714"/>
      <c r="P92" s="714"/>
      <c r="Q92" s="714"/>
      <c r="R92" s="714"/>
      <c r="S92" s="714"/>
      <c r="T92" s="714"/>
      <c r="U92" s="714"/>
      <c r="V92" s="714"/>
      <c r="W92" s="714"/>
      <c r="X92" s="714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AI92" s="714"/>
      <c r="AJ92" s="714"/>
      <c r="AK92" s="714"/>
      <c r="AL92" s="714"/>
      <c r="AM92" s="714"/>
      <c r="AN92" s="714"/>
      <c r="AO92" s="714"/>
      <c r="AP92" s="714"/>
      <c r="AQ92" s="714"/>
      <c r="AR92" s="714"/>
      <c r="AS92" s="714"/>
      <c r="AT92" s="714"/>
      <c r="AU92" s="714"/>
      <c r="AV92" s="714"/>
      <c r="AW92" s="714"/>
      <c r="AX92" s="714"/>
      <c r="AY92" s="714"/>
      <c r="AZ92" s="86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 s="902"/>
      <c r="BT92" s="879"/>
      <c r="BU92" s="146"/>
      <c r="BV92" s="147"/>
      <c r="BW92" s="314"/>
      <c r="BX92" s="314"/>
      <c r="BY92" s="314"/>
      <c r="BZ92" s="314"/>
      <c r="CA92" s="314"/>
      <c r="CB92" s="314"/>
      <c r="CC92"/>
      <c r="CD92" s="315"/>
      <c r="CE92" s="416"/>
      <c r="CF92" s="416"/>
      <c r="CG92" s="424"/>
      <c r="CH92" s="425"/>
      <c r="CI92" s="425"/>
      <c r="CJ92" s="425"/>
      <c r="CK92" s="497"/>
      <c r="CL92" s="495"/>
      <c r="CM92" s="495"/>
      <c r="CN92" s="495"/>
      <c r="CO92" s="495"/>
      <c r="CP92" s="495"/>
      <c r="CQ92" s="495"/>
      <c r="CR92" s="495"/>
      <c r="CS92" s="495"/>
      <c r="CT92" s="495"/>
      <c r="CU92" s="501"/>
      <c r="CV92" s="495"/>
      <c r="CW92" s="495"/>
      <c r="CX92" s="502"/>
      <c r="CY92" s="495"/>
      <c r="CZ92" s="495"/>
      <c r="DA92" s="495"/>
      <c r="DB92" s="495"/>
      <c r="DC92" s="495"/>
      <c r="DD92" s="495"/>
      <c r="DE92" s="495"/>
      <c r="DF92" s="495"/>
      <c r="DG92" s="495"/>
      <c r="DH92" s="496"/>
      <c r="DI92" s="425"/>
      <c r="DJ92" s="425"/>
      <c r="DK92" s="425"/>
      <c r="DL92" s="426"/>
      <c r="DM92" s="424"/>
      <c r="DN92" s="425"/>
      <c r="DO92" s="425"/>
      <c r="DP92" s="425"/>
      <c r="DQ92" s="484"/>
      <c r="DR92" s="481"/>
      <c r="DS92" s="481"/>
      <c r="DT92" s="1032" t="s">
        <v>495</v>
      </c>
      <c r="DU92" s="1032"/>
      <c r="DV92" s="1032"/>
      <c r="DW92" s="1032"/>
      <c r="DX92" s="1032"/>
      <c r="DY92" s="480"/>
      <c r="DZ92" s="480"/>
      <c r="EA92" s="480"/>
      <c r="EB92" s="480"/>
      <c r="EC92" s="480"/>
      <c r="ED92" s="480"/>
      <c r="EE92" s="480"/>
      <c r="EF92" s="480"/>
      <c r="EG92" s="480"/>
      <c r="EH92" s="480"/>
      <c r="EI92" s="480"/>
      <c r="EJ92" s="480"/>
      <c r="EK92" s="480"/>
      <c r="EL92" s="480"/>
      <c r="EM92" s="480"/>
      <c r="EN92" s="480"/>
      <c r="EO92" s="480"/>
      <c r="EP92" s="480"/>
      <c r="EQ92" s="480"/>
      <c r="ER92" s="480"/>
      <c r="ES92" s="480"/>
      <c r="ET92" s="480"/>
      <c r="EU92" s="480"/>
      <c r="EV92" s="480"/>
      <c r="EW92" s="480"/>
      <c r="EX92" s="480"/>
      <c r="EY92" s="480"/>
      <c r="EZ92" s="480"/>
      <c r="FA92" s="480"/>
      <c r="FB92" s="480"/>
      <c r="FC92" s="480"/>
      <c r="FD92" s="480"/>
      <c r="FE92" s="480"/>
      <c r="FF92" s="480"/>
      <c r="FG92" s="480"/>
      <c r="FH92" s="480"/>
      <c r="FI92" s="476"/>
      <c r="FJ92" s="481"/>
      <c r="FK92" s="481"/>
      <c r="FL92" s="482"/>
      <c r="FM92" s="425"/>
      <c r="FN92" s="425"/>
      <c r="FO92" s="425"/>
      <c r="FP92" s="426"/>
      <c r="FQ92" s="416"/>
      <c r="FR92" s="416"/>
      <c r="FX92" s="385"/>
      <c r="FY92" s="385"/>
      <c r="FZ92" s="385"/>
      <c r="GA92" s="385"/>
      <c r="GB92" s="385"/>
      <c r="GC92" s="385"/>
      <c r="GD92" s="385"/>
      <c r="GE92" s="385"/>
      <c r="GF92" s="385"/>
      <c r="GG92" s="999"/>
      <c r="GH92" s="986"/>
      <c r="GI92" s="986"/>
      <c r="GJ92" s="986"/>
      <c r="GK92"/>
      <c r="GL92" s="1002"/>
      <c r="GM92" s="1002"/>
      <c r="GN92" s="1002"/>
      <c r="GO92" s="182"/>
      <c r="GP92" s="1004"/>
      <c r="GQ92" s="1004"/>
      <c r="GR92" s="1004"/>
      <c r="GS92" s="1004"/>
      <c r="GT92" s="276"/>
      <c r="GU92" s="1006"/>
      <c r="GV92" s="1006"/>
      <c r="GW92" s="1006"/>
      <c r="GX92" s="1006"/>
      <c r="GY92" s="1006"/>
      <c r="GZ92" s="1006"/>
      <c r="HA92" s="1006"/>
      <c r="HB92" s="1006"/>
      <c r="HC92" s="1007"/>
      <c r="HD92" s="276"/>
      <c r="HE92" s="1006"/>
      <c r="HF92" s="1006"/>
      <c r="HG92" s="1006"/>
      <c r="HH92" s="1006"/>
      <c r="HI92" s="1006"/>
      <c r="HJ92" s="1006"/>
      <c r="HK92" s="1006"/>
      <c r="HL92" s="1006"/>
      <c r="HM92" s="1007"/>
      <c r="HN92" s="276"/>
      <c r="HO92" s="1010"/>
      <c r="HP92" s="1010"/>
      <c r="HQ92" s="1010"/>
      <c r="HR92" s="1010"/>
      <c r="HS92" s="1006"/>
      <c r="HT92" s="1006"/>
      <c r="HU92" s="1006"/>
      <c r="HV92" s="1007"/>
      <c r="HW92" s="276"/>
      <c r="HX92" s="1047"/>
      <c r="HY92" s="1047"/>
      <c r="HZ92" s="1047"/>
      <c r="IA92" s="1047"/>
      <c r="IB92" s="1047"/>
      <c r="IC92" s="1047"/>
      <c r="ID92" s="1047"/>
      <c r="IE92" s="1048"/>
      <c r="IF92" s="276"/>
      <c r="IG92" s="1047"/>
      <c r="IH92" s="1047"/>
      <c r="II92" s="1047"/>
      <c r="IJ92" s="1047"/>
      <c r="IK92" s="1047"/>
      <c r="IL92" s="1047"/>
      <c r="IM92" s="1047"/>
      <c r="IN92" s="1048"/>
      <c r="IO92" s="385"/>
      <c r="IP92" s="804"/>
      <c r="IQ92" s="804"/>
      <c r="IR92" s="804"/>
      <c r="IS92" s="804"/>
      <c r="IT92" s="804"/>
      <c r="IU92" s="804"/>
      <c r="IV92" s="804"/>
      <c r="IW92" s="804"/>
      <c r="IX92" s="804"/>
      <c r="IY92" s="1051"/>
      <c r="IZ92" s="278"/>
      <c r="JA92" s="947" t="b">
        <v>0</v>
      </c>
      <c r="JB92" s="947"/>
      <c r="JC92" s="947"/>
      <c r="JD92" s="1012"/>
      <c r="JE92" s="947" t="b">
        <v>0</v>
      </c>
      <c r="JF92" s="947"/>
      <c r="JG92" s="947"/>
      <c r="JH92" s="1012"/>
      <c r="JI92" s="947" t="b">
        <v>0</v>
      </c>
      <c r="JJ92" s="947"/>
      <c r="JK92" s="947"/>
      <c r="JL92" s="1012"/>
      <c r="JR92" s="178"/>
      <c r="JS92" s="879"/>
      <c r="JT92" s="880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 s="43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OK92" s="44"/>
      <c r="OO92" s="444"/>
      <c r="OP92" s="444"/>
      <c r="OQ92" s="444"/>
      <c r="OR92" s="444"/>
      <c r="OS92" s="444"/>
      <c r="OT92" s="444"/>
      <c r="OU92" s="444"/>
      <c r="OV92" s="444"/>
      <c r="OW92" s="444"/>
      <c r="OX92" s="444"/>
      <c r="OY92" s="444"/>
      <c r="OZ92" s="444"/>
      <c r="PA92" s="444"/>
      <c r="PB92" s="444"/>
      <c r="PC92" s="444"/>
      <c r="PD92" s="444"/>
      <c r="PE92" s="444"/>
      <c r="PF92" s="444"/>
      <c r="PG92" s="444"/>
      <c r="PH92" s="444"/>
      <c r="PI92" s="444"/>
      <c r="PJ92" s="444"/>
      <c r="PK92" s="444"/>
      <c r="PL92" s="444"/>
      <c r="PM92" s="444"/>
      <c r="PN92" s="444"/>
      <c r="PO92" s="444"/>
      <c r="PP92" s="444"/>
      <c r="PQ92" s="444"/>
      <c r="PR92" s="444"/>
      <c r="PS92" s="444"/>
      <c r="PT92" s="444"/>
      <c r="PU92" s="444"/>
      <c r="PV92" s="444"/>
      <c r="PW92" s="444"/>
      <c r="PX92" s="444"/>
      <c r="PY92" s="444"/>
      <c r="PZ92" s="444"/>
      <c r="QA92" s="444"/>
      <c r="QB92" s="444"/>
      <c r="QC92" s="444"/>
      <c r="QD92" s="444"/>
      <c r="QE92" s="444"/>
      <c r="QF92" s="444"/>
      <c r="QG92" s="444"/>
      <c r="QH92" s="444"/>
      <c r="QI92" s="444"/>
      <c r="QJ92" s="444"/>
      <c r="QK92" s="444"/>
      <c r="QL92" s="444"/>
      <c r="QM92" s="444"/>
      <c r="QN92" s="444"/>
      <c r="QO92" s="444"/>
      <c r="QP92" s="444"/>
      <c r="QQ92" s="444"/>
      <c r="QR92" s="444"/>
      <c r="QS92" s="444"/>
      <c r="QT92" s="444"/>
      <c r="QU92" s="444"/>
      <c r="QV92" s="444"/>
      <c r="QW92" s="444"/>
      <c r="QX92" s="444"/>
      <c r="QY92" s="444"/>
      <c r="QZ92" s="444"/>
      <c r="RA92" s="444"/>
      <c r="RB92" s="444"/>
      <c r="RC92" s="444"/>
      <c r="RD92" s="444"/>
      <c r="RE92" s="444"/>
      <c r="RF92" s="444"/>
      <c r="RG92" s="444"/>
      <c r="RH92" s="444"/>
      <c r="RI92" s="444"/>
      <c r="RJ92" s="444"/>
      <c r="RK92" s="444"/>
      <c r="RL92"/>
    </row>
    <row r="93" spans="2:480" ht="3.65" customHeight="1" x14ac:dyDescent="0.65">
      <c r="B93" s="27"/>
      <c r="C93" s="28"/>
      <c r="D93" s="1358"/>
      <c r="E93" s="714"/>
      <c r="F93" s="714"/>
      <c r="G93" s="714"/>
      <c r="H93" s="714"/>
      <c r="I93" s="714"/>
      <c r="J93" s="714"/>
      <c r="K93" s="714"/>
      <c r="L93" s="714"/>
      <c r="M93" s="714"/>
      <c r="N93" s="714"/>
      <c r="O93" s="714"/>
      <c r="P93" s="714"/>
      <c r="Q93" s="714"/>
      <c r="R93" s="714"/>
      <c r="S93" s="714"/>
      <c r="T93" s="714"/>
      <c r="U93" s="714"/>
      <c r="V93" s="714"/>
      <c r="W93" s="714"/>
      <c r="X93" s="714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AI93" s="714"/>
      <c r="AJ93" s="714"/>
      <c r="AK93" s="714"/>
      <c r="AL93" s="714"/>
      <c r="AM93" s="714"/>
      <c r="AN93" s="714"/>
      <c r="AO93" s="714"/>
      <c r="AP93" s="714"/>
      <c r="AQ93" s="714"/>
      <c r="AR93" s="714"/>
      <c r="AS93" s="714"/>
      <c r="AT93" s="714"/>
      <c r="AU93" s="714"/>
      <c r="AV93" s="714"/>
      <c r="AW93" s="714"/>
      <c r="AX93" s="714"/>
      <c r="AY93" s="714"/>
      <c r="AZ93" s="86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 s="902"/>
      <c r="BT93" s="879"/>
      <c r="BU93" s="146"/>
      <c r="BV93" s="158"/>
      <c r="BW93" s="314"/>
      <c r="BX93" s="314"/>
      <c r="BY93" s="314"/>
      <c r="BZ93" s="314"/>
      <c r="CA93" s="314"/>
      <c r="CB93" s="314"/>
      <c r="CC93"/>
      <c r="CD93" s="316"/>
      <c r="CE93" s="416"/>
      <c r="CF93" s="416"/>
      <c r="CG93" s="424"/>
      <c r="CH93" s="425"/>
      <c r="CI93" s="425"/>
      <c r="CJ93" s="425"/>
      <c r="CK93" s="497"/>
      <c r="CL93" s="495"/>
      <c r="CM93" s="495"/>
      <c r="CN93" s="495"/>
      <c r="CO93" s="495"/>
      <c r="CP93" s="495"/>
      <c r="CQ93" s="495"/>
      <c r="CR93" s="495"/>
      <c r="CS93" s="495"/>
      <c r="CT93" s="495"/>
      <c r="CU93" s="501"/>
      <c r="CV93" s="495"/>
      <c r="CW93" s="495"/>
      <c r="CX93" s="502"/>
      <c r="CY93" s="495"/>
      <c r="CZ93" s="495"/>
      <c r="DA93" s="495"/>
      <c r="DB93" s="495"/>
      <c r="DC93" s="495"/>
      <c r="DD93" s="495"/>
      <c r="DE93" s="495"/>
      <c r="DF93" s="495"/>
      <c r="DG93" s="495"/>
      <c r="DH93" s="496"/>
      <c r="DI93" s="425"/>
      <c r="DJ93" s="425"/>
      <c r="DK93" s="425"/>
      <c r="DL93" s="426"/>
      <c r="DM93" s="424"/>
      <c r="DN93" s="425"/>
      <c r="DO93" s="425"/>
      <c r="DP93" s="425"/>
      <c r="DQ93" s="484"/>
      <c r="DR93" s="1031" t="e" vm="28">
        <v>#VALUE!</v>
      </c>
      <c r="DS93" s="1031"/>
      <c r="DT93" s="1032"/>
      <c r="DU93" s="1032"/>
      <c r="DV93" s="1032"/>
      <c r="DW93" s="1032"/>
      <c r="DX93" s="1032"/>
      <c r="DY93" s="480"/>
      <c r="DZ93" s="480"/>
      <c r="EA93" s="480"/>
      <c r="EB93" s="480"/>
      <c r="EC93" s="480"/>
      <c r="ED93" s="480"/>
      <c r="EE93" s="480"/>
      <c r="EF93" s="481"/>
      <c r="EG93" s="481"/>
      <c r="EH93" s="481"/>
      <c r="EI93" s="481"/>
      <c r="EJ93" s="481"/>
      <c r="EK93" s="481"/>
      <c r="EL93" s="481"/>
      <c r="EM93" s="481"/>
      <c r="EN93" s="481"/>
      <c r="EO93" s="481"/>
      <c r="EP93" s="485"/>
      <c r="EQ93" s="485"/>
      <c r="ER93" s="485"/>
      <c r="ES93" s="485"/>
      <c r="ET93" s="485"/>
      <c r="EU93" s="485"/>
      <c r="EV93" s="485"/>
      <c r="EW93" s="485"/>
      <c r="EX93" s="485"/>
      <c r="EY93" s="485"/>
      <c r="EZ93" s="485"/>
      <c r="FA93" s="485"/>
      <c r="FB93" s="485"/>
      <c r="FC93" s="485"/>
      <c r="FD93" s="485"/>
      <c r="FE93" s="480"/>
      <c r="FF93" s="480"/>
      <c r="FG93" s="480"/>
      <c r="FH93" s="480"/>
      <c r="FI93" s="480"/>
      <c r="FJ93" s="1031" t="e" vm="28">
        <v>#VALUE!</v>
      </c>
      <c r="FK93" s="1031"/>
      <c r="FL93" s="482"/>
      <c r="FM93" s="425"/>
      <c r="FN93" s="425"/>
      <c r="FO93" s="425"/>
      <c r="FP93" s="426"/>
      <c r="FQ93" s="416"/>
      <c r="FR93" s="416"/>
      <c r="FX93" s="385"/>
      <c r="FY93" s="385"/>
      <c r="FZ93" s="385"/>
      <c r="GA93" s="385"/>
      <c r="GB93" s="385"/>
      <c r="GC93" s="385"/>
      <c r="GD93" s="385"/>
      <c r="GE93" s="385"/>
      <c r="GF93" s="385"/>
      <c r="GG93" s="1000"/>
      <c r="GH93" s="986"/>
      <c r="GI93" s="986"/>
      <c r="GJ93" s="986"/>
      <c r="GK93"/>
      <c r="GL93" s="1002"/>
      <c r="GM93" s="1002"/>
      <c r="GN93" s="1002"/>
      <c r="GO93" s="182"/>
      <c r="GP93" s="1004"/>
      <c r="GQ93" s="1004"/>
      <c r="GR93" s="1004"/>
      <c r="GS93" s="1004"/>
      <c r="GT93" s="276"/>
      <c r="GU93" s="1006"/>
      <c r="GV93" s="1006"/>
      <c r="GW93" s="1006"/>
      <c r="GX93" s="1006"/>
      <c r="GY93" s="1006"/>
      <c r="GZ93" s="1006"/>
      <c r="HA93" s="1006"/>
      <c r="HB93" s="1006"/>
      <c r="HC93" s="1007"/>
      <c r="HD93" s="276"/>
      <c r="HE93" s="1006"/>
      <c r="HF93" s="1006"/>
      <c r="HG93" s="1006"/>
      <c r="HH93" s="1006"/>
      <c r="HI93" s="1006"/>
      <c r="HJ93" s="1006"/>
      <c r="HK93" s="1006"/>
      <c r="HL93" s="1006"/>
      <c r="HM93" s="1007"/>
      <c r="HN93" s="276"/>
      <c r="HO93" s="1010"/>
      <c r="HP93" s="1010"/>
      <c r="HQ93" s="1010"/>
      <c r="HR93" s="1010"/>
      <c r="HS93" s="1006"/>
      <c r="HT93" s="1006"/>
      <c r="HU93" s="1006"/>
      <c r="HV93" s="1007"/>
      <c r="HW93" s="276"/>
      <c r="HX93" s="1047"/>
      <c r="HY93" s="1047"/>
      <c r="HZ93" s="1047"/>
      <c r="IA93" s="1047"/>
      <c r="IB93" s="1047"/>
      <c r="IC93" s="1047"/>
      <c r="ID93" s="1047"/>
      <c r="IE93" s="1048"/>
      <c r="IF93" s="276"/>
      <c r="IG93" s="1047"/>
      <c r="IH93" s="1047"/>
      <c r="II93" s="1047"/>
      <c r="IJ93" s="1047"/>
      <c r="IK93" s="1047"/>
      <c r="IL93" s="1047"/>
      <c r="IM93" s="1047"/>
      <c r="IN93" s="1048"/>
      <c r="IO93" s="385"/>
      <c r="IP93" s="804"/>
      <c r="IQ93" s="804"/>
      <c r="IR93" s="804"/>
      <c r="IS93" s="804"/>
      <c r="IT93" s="804"/>
      <c r="IU93" s="804"/>
      <c r="IV93" s="804"/>
      <c r="IW93" s="804"/>
      <c r="IX93" s="804"/>
      <c r="IY93" s="1051"/>
      <c r="IZ93" s="278"/>
      <c r="JA93" s="947"/>
      <c r="JB93" s="947"/>
      <c r="JC93" s="947"/>
      <c r="JD93" s="1012"/>
      <c r="JE93" s="947"/>
      <c r="JF93" s="947"/>
      <c r="JG93" s="947"/>
      <c r="JH93" s="1012"/>
      <c r="JI93" s="947"/>
      <c r="JJ93" s="947"/>
      <c r="JK93" s="947"/>
      <c r="JL93" s="1012"/>
      <c r="JR93" s="178"/>
      <c r="JS93" s="879"/>
      <c r="JT93" s="880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 s="4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OK93" s="44"/>
      <c r="OO93" s="444"/>
      <c r="OP93" s="444"/>
      <c r="OQ93" s="444"/>
      <c r="OR93" s="444"/>
      <c r="OS93" s="444"/>
      <c r="OT93" s="444"/>
      <c r="OU93" s="444"/>
      <c r="OV93" s="444"/>
      <c r="OW93" s="444"/>
      <c r="OX93" s="444"/>
      <c r="OY93" s="444"/>
      <c r="OZ93" s="444"/>
      <c r="PA93" s="444"/>
      <c r="PB93" s="444"/>
      <c r="PC93" s="444"/>
      <c r="PD93" s="444"/>
      <c r="PE93" s="444"/>
      <c r="PF93" s="444"/>
      <c r="PG93" s="444"/>
      <c r="PH93" s="444"/>
      <c r="PI93" s="444"/>
      <c r="PJ93" s="444"/>
      <c r="PK93" s="444"/>
      <c r="PL93" s="444"/>
      <c r="PM93" s="444"/>
      <c r="PN93" s="444"/>
      <c r="PO93" s="444"/>
      <c r="PP93" s="444"/>
      <c r="PQ93" s="444"/>
      <c r="PR93" s="444"/>
      <c r="PS93" s="444"/>
      <c r="PT93" s="444"/>
      <c r="PU93" s="444"/>
      <c r="PV93" s="444"/>
      <c r="PW93" s="444"/>
      <c r="PX93" s="444"/>
      <c r="PY93" s="444"/>
      <c r="PZ93" s="444"/>
      <c r="QA93" s="444"/>
      <c r="QB93" s="444"/>
      <c r="QC93" s="444"/>
      <c r="QD93" s="444"/>
      <c r="QE93" s="444"/>
      <c r="QF93" s="444"/>
      <c r="QG93" s="444"/>
      <c r="QH93" s="444"/>
      <c r="QI93" s="444"/>
      <c r="QJ93" s="444"/>
      <c r="QK93" s="444"/>
      <c r="QL93" s="444"/>
      <c r="QM93" s="444"/>
      <c r="QN93" s="444"/>
      <c r="QO93" s="444"/>
      <c r="QP93" s="444"/>
      <c r="QQ93" s="444"/>
      <c r="QR93" s="444"/>
      <c r="QS93" s="444"/>
      <c r="QT93" s="444"/>
      <c r="QU93" s="444"/>
      <c r="QV93" s="444"/>
      <c r="QW93" s="444"/>
      <c r="QX93" s="444"/>
      <c r="QY93" s="444"/>
      <c r="QZ93" s="444"/>
      <c r="RA93" s="444"/>
      <c r="RB93" s="444"/>
      <c r="RC93" s="444"/>
      <c r="RD93" s="444"/>
      <c r="RE93" s="444"/>
      <c r="RF93" s="444"/>
      <c r="RG93" s="444"/>
      <c r="RH93" s="444"/>
      <c r="RI93" s="444"/>
      <c r="RJ93" s="444"/>
      <c r="RK93" s="444"/>
      <c r="RL93"/>
    </row>
    <row r="94" spans="2:480" ht="3.65" customHeight="1" x14ac:dyDescent="0.65">
      <c r="B94" s="27"/>
      <c r="C94" s="28"/>
      <c r="D94" s="1358"/>
      <c r="E94" s="714"/>
      <c r="F94" s="714"/>
      <c r="G94" s="714"/>
      <c r="H94" s="714"/>
      <c r="I94" s="714"/>
      <c r="J94" s="714"/>
      <c r="K94" s="714"/>
      <c r="L94" s="714"/>
      <c r="M94" s="714"/>
      <c r="N94" s="714"/>
      <c r="O94" s="714"/>
      <c r="P94" s="714"/>
      <c r="Q94" s="714"/>
      <c r="R94" s="714"/>
      <c r="S94" s="714"/>
      <c r="T94" s="714"/>
      <c r="U94" s="714"/>
      <c r="V94" s="714"/>
      <c r="W94" s="714"/>
      <c r="X94" s="714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AI94" s="714"/>
      <c r="AJ94" s="714"/>
      <c r="AK94" s="714"/>
      <c r="AL94" s="714"/>
      <c r="AM94" s="714"/>
      <c r="AN94" s="714"/>
      <c r="AO94" s="714"/>
      <c r="AP94" s="714"/>
      <c r="AQ94" s="714"/>
      <c r="AR94" s="714"/>
      <c r="AS94" s="714"/>
      <c r="AT94" s="714"/>
      <c r="AU94" s="714"/>
      <c r="AV94" s="714"/>
      <c r="AW94" s="714"/>
      <c r="AX94" s="714"/>
      <c r="AY94" s="714"/>
      <c r="AZ94" s="86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 s="902"/>
      <c r="BT94" s="879"/>
      <c r="BU94" s="146"/>
      <c r="BV94" s="158"/>
      <c r="BW94" s="314"/>
      <c r="BX94" s="314"/>
      <c r="BY94" s="314"/>
      <c r="BZ94" s="314"/>
      <c r="CA94" s="314"/>
      <c r="CB94" s="314"/>
      <c r="CC94" s="317"/>
      <c r="CD94" s="318"/>
      <c r="CE94" s="416"/>
      <c r="CF94" s="416"/>
      <c r="CG94" s="424"/>
      <c r="CH94" s="425"/>
      <c r="CI94" s="425"/>
      <c r="CJ94" s="425"/>
      <c r="CK94" s="497"/>
      <c r="CL94" s="495"/>
      <c r="CM94" s="495"/>
      <c r="CN94" s="495"/>
      <c r="CO94" s="495"/>
      <c r="CP94" s="495"/>
      <c r="CQ94" s="495"/>
      <c r="CR94" s="495"/>
      <c r="CS94" s="495"/>
      <c r="CT94" s="495"/>
      <c r="CU94" s="501"/>
      <c r="CV94" s="495"/>
      <c r="CW94" s="495"/>
      <c r="CX94" s="502"/>
      <c r="CY94" s="495"/>
      <c r="CZ94" s="495"/>
      <c r="DA94" s="495"/>
      <c r="DB94" s="495"/>
      <c r="DC94" s="495"/>
      <c r="DD94" s="495"/>
      <c r="DE94" s="495"/>
      <c r="DF94" s="495"/>
      <c r="DG94" s="495"/>
      <c r="DH94" s="496"/>
      <c r="DI94" s="425"/>
      <c r="DJ94" s="425"/>
      <c r="DK94" s="425"/>
      <c r="DL94" s="426"/>
      <c r="DM94" s="424"/>
      <c r="DN94" s="425"/>
      <c r="DO94" s="425"/>
      <c r="DP94" s="425"/>
      <c r="DQ94" s="484"/>
      <c r="DR94" s="1031"/>
      <c r="DS94" s="1031"/>
      <c r="DT94" s="1032"/>
      <c r="DU94" s="1032"/>
      <c r="DV94" s="1032"/>
      <c r="DW94" s="1032"/>
      <c r="DX94" s="1032"/>
      <c r="DY94" s="480"/>
      <c r="DZ94" s="480"/>
      <c r="EA94" s="480"/>
      <c r="EB94" s="480"/>
      <c r="EC94" s="480"/>
      <c r="ED94" s="480"/>
      <c r="EE94" s="480"/>
      <c r="EF94" s="481"/>
      <c r="EG94" s="481"/>
      <c r="EH94" s="481"/>
      <c r="EI94" s="481"/>
      <c r="EJ94" s="481"/>
      <c r="EK94" s="481"/>
      <c r="EL94" s="481"/>
      <c r="EM94" s="481"/>
      <c r="EN94" s="481"/>
      <c r="EO94" s="481"/>
      <c r="EP94" s="485"/>
      <c r="EQ94" s="485"/>
      <c r="ER94" s="485"/>
      <c r="ES94" s="485"/>
      <c r="ET94" s="485"/>
      <c r="EU94" s="485"/>
      <c r="EV94" s="485"/>
      <c r="EW94" s="485"/>
      <c r="EX94" s="485"/>
      <c r="EY94" s="485"/>
      <c r="EZ94" s="485"/>
      <c r="FA94" s="485"/>
      <c r="FB94" s="485"/>
      <c r="FC94" s="485"/>
      <c r="FD94" s="485"/>
      <c r="FE94" s="480"/>
      <c r="FF94" s="480"/>
      <c r="FG94" s="480"/>
      <c r="FH94" s="480"/>
      <c r="FI94" s="480"/>
      <c r="FJ94" s="1031"/>
      <c r="FK94" s="1031"/>
      <c r="FL94" s="482"/>
      <c r="FM94" s="425"/>
      <c r="FN94" s="425"/>
      <c r="FO94" s="425"/>
      <c r="FP94" s="426"/>
      <c r="FQ94" s="416"/>
      <c r="FR94" s="416"/>
      <c r="FX94" s="385"/>
      <c r="FY94" s="385"/>
      <c r="FZ94" s="385"/>
      <c r="GA94" s="385"/>
      <c r="GB94" s="385"/>
      <c r="GC94" s="385"/>
      <c r="GD94" s="385"/>
      <c r="GE94" s="385"/>
      <c r="GF94" s="385"/>
      <c r="GG94" s="1001"/>
      <c r="GH94" s="987"/>
      <c r="GI94" s="987"/>
      <c r="GJ94" s="987"/>
      <c r="GK94"/>
      <c r="GL94" s="1003"/>
      <c r="GM94" s="1003"/>
      <c r="GN94" s="1003"/>
      <c r="GO94" s="182"/>
      <c r="GP94" s="1005"/>
      <c r="GQ94" s="1005"/>
      <c r="GR94" s="1005"/>
      <c r="GS94" s="1005"/>
      <c r="GT94" s="276"/>
      <c r="GU94" s="1008"/>
      <c r="GV94" s="1008"/>
      <c r="GW94" s="1008"/>
      <c r="GX94" s="1008"/>
      <c r="GY94" s="1008"/>
      <c r="GZ94" s="1008"/>
      <c r="HA94" s="1008"/>
      <c r="HB94" s="1008"/>
      <c r="HC94" s="1009"/>
      <c r="HD94" s="276"/>
      <c r="HE94" s="1008"/>
      <c r="HF94" s="1008"/>
      <c r="HG94" s="1008"/>
      <c r="HH94" s="1008"/>
      <c r="HI94" s="1008"/>
      <c r="HJ94" s="1008"/>
      <c r="HK94" s="1008"/>
      <c r="HL94" s="1008"/>
      <c r="HM94" s="1009"/>
      <c r="HN94" s="276"/>
      <c r="HO94" s="1011"/>
      <c r="HP94" s="1011"/>
      <c r="HQ94" s="1011"/>
      <c r="HR94" s="1011"/>
      <c r="HS94" s="1008"/>
      <c r="HT94" s="1008"/>
      <c r="HU94" s="1008"/>
      <c r="HV94" s="1009"/>
      <c r="HW94" s="276"/>
      <c r="HX94" s="1049"/>
      <c r="HY94" s="1049"/>
      <c r="HZ94" s="1049"/>
      <c r="IA94" s="1049"/>
      <c r="IB94" s="1049"/>
      <c r="IC94" s="1049"/>
      <c r="ID94" s="1049"/>
      <c r="IE94" s="1050"/>
      <c r="IF94" s="276"/>
      <c r="IG94" s="1049"/>
      <c r="IH94" s="1049"/>
      <c r="II94" s="1049"/>
      <c r="IJ94" s="1049"/>
      <c r="IK94" s="1049"/>
      <c r="IL94" s="1049"/>
      <c r="IM94" s="1049"/>
      <c r="IN94" s="1050"/>
      <c r="IO94" s="385"/>
      <c r="IP94" s="805"/>
      <c r="IQ94" s="805"/>
      <c r="IR94" s="805"/>
      <c r="IS94" s="805"/>
      <c r="IT94" s="805"/>
      <c r="IU94" s="805"/>
      <c r="IV94" s="805"/>
      <c r="IW94" s="805"/>
      <c r="IX94" s="805"/>
      <c r="IY94" s="1052"/>
      <c r="IZ94" s="278"/>
      <c r="JA94" s="1013"/>
      <c r="JB94" s="1013"/>
      <c r="JC94" s="1013"/>
      <c r="JD94" s="1014"/>
      <c r="JE94" s="1013"/>
      <c r="JF94" s="1013"/>
      <c r="JG94" s="1013"/>
      <c r="JH94" s="1014"/>
      <c r="JI94" s="1013"/>
      <c r="JJ94" s="1013"/>
      <c r="JK94" s="1013"/>
      <c r="JL94" s="1014"/>
      <c r="JR94" s="178"/>
      <c r="JS94" s="879"/>
      <c r="JT94" s="880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 s="43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OK94" s="44"/>
      <c r="OO94" s="444"/>
      <c r="OP94" s="444"/>
      <c r="OQ94" s="444"/>
      <c r="OR94" s="444"/>
      <c r="OS94" s="444"/>
      <c r="OT94" s="444"/>
      <c r="OU94" s="444"/>
      <c r="OV94" s="444"/>
      <c r="OW94" s="444"/>
      <c r="OX94" s="444"/>
      <c r="OY94" s="444"/>
      <c r="OZ94" s="444"/>
      <c r="PA94" s="444"/>
      <c r="PB94" s="444"/>
      <c r="PC94" s="444"/>
      <c r="PD94" s="444"/>
      <c r="PE94" s="444"/>
      <c r="PF94" s="444"/>
      <c r="PG94" s="444"/>
      <c r="PH94" s="444"/>
      <c r="PI94" s="444"/>
      <c r="PJ94" s="444"/>
      <c r="PK94" s="444"/>
      <c r="PL94" s="444"/>
      <c r="PM94" s="444"/>
      <c r="PN94" s="444"/>
      <c r="PO94" s="444"/>
      <c r="PP94" s="444"/>
      <c r="PQ94" s="444"/>
      <c r="PR94" s="444"/>
      <c r="PS94" s="444"/>
      <c r="PT94" s="444"/>
      <c r="PU94" s="444"/>
      <c r="PV94" s="444"/>
      <c r="PW94" s="444"/>
      <c r="PX94" s="444"/>
      <c r="PY94" s="444"/>
      <c r="PZ94" s="444"/>
      <c r="QA94" s="444"/>
      <c r="QB94" s="444"/>
      <c r="QC94" s="444"/>
      <c r="QD94" s="444"/>
      <c r="QE94" s="444"/>
      <c r="QF94" s="444"/>
      <c r="QG94" s="444"/>
      <c r="QH94" s="444"/>
      <c r="QI94" s="444"/>
      <c r="QJ94" s="444"/>
      <c r="QK94" s="444"/>
      <c r="QL94" s="444"/>
      <c r="QM94" s="444"/>
      <c r="QN94" s="444"/>
      <c r="QO94" s="444"/>
      <c r="QP94" s="444"/>
      <c r="QQ94" s="444"/>
      <c r="QR94" s="444"/>
      <c r="QS94" s="444"/>
      <c r="QT94" s="444"/>
      <c r="QU94" s="444"/>
      <c r="QV94" s="444"/>
      <c r="QW94" s="444"/>
      <c r="QX94" s="444"/>
      <c r="QY94" s="444"/>
      <c r="QZ94" s="444"/>
      <c r="RA94" s="444"/>
      <c r="RB94" s="444"/>
      <c r="RC94" s="444"/>
      <c r="RD94" s="444"/>
      <c r="RE94" s="444"/>
      <c r="RF94" s="444"/>
      <c r="RG94" s="444"/>
      <c r="RH94" s="444"/>
      <c r="RI94" s="444"/>
      <c r="RJ94" s="444"/>
      <c r="RK94" s="444"/>
      <c r="RL94"/>
    </row>
    <row r="95" spans="2:480" ht="3.65" customHeight="1" x14ac:dyDescent="0.65">
      <c r="B95" s="27"/>
      <c r="C95" s="28"/>
      <c r="D95" s="1358"/>
      <c r="E95" s="714"/>
      <c r="F95" s="714"/>
      <c r="G95" s="714"/>
      <c r="H95" s="714"/>
      <c r="I95" s="714"/>
      <c r="J95" s="714"/>
      <c r="K95" s="714"/>
      <c r="L95" s="714"/>
      <c r="M95" s="714"/>
      <c r="N95" s="714"/>
      <c r="O95" s="714"/>
      <c r="P95" s="714"/>
      <c r="Q95" s="714"/>
      <c r="R95" s="714"/>
      <c r="S95" s="714"/>
      <c r="T95" s="714"/>
      <c r="U95" s="714"/>
      <c r="V95" s="714"/>
      <c r="W95" s="714"/>
      <c r="X95" s="714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AI95" s="714"/>
      <c r="AJ95" s="714"/>
      <c r="AK95" s="714"/>
      <c r="AL95" s="714"/>
      <c r="AM95" s="714"/>
      <c r="AN95" s="714"/>
      <c r="AO95" s="714"/>
      <c r="AP95" s="714"/>
      <c r="AQ95" s="714"/>
      <c r="AR95" s="714"/>
      <c r="AS95" s="714"/>
      <c r="AT95" s="714"/>
      <c r="AU95" s="714"/>
      <c r="AV95" s="714"/>
      <c r="AW95" s="714"/>
      <c r="AX95" s="714"/>
      <c r="AY95" s="714"/>
      <c r="AZ95" s="86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 s="902"/>
      <c r="BT95" s="879"/>
      <c r="BU95" s="146"/>
      <c r="BV95" s="147"/>
      <c r="BW95" s="314"/>
      <c r="BX95" s="314"/>
      <c r="BY95" s="314"/>
      <c r="BZ95" s="314"/>
      <c r="CA95" s="314"/>
      <c r="CB95" s="314"/>
      <c r="CC95" s="317"/>
      <c r="CD95" s="312"/>
      <c r="CE95" s="416"/>
      <c r="CF95" s="416"/>
      <c r="CG95" s="424"/>
      <c r="CH95" s="425"/>
      <c r="CI95" s="425"/>
      <c r="CJ95" s="425"/>
      <c r="CK95" s="497"/>
      <c r="CL95" s="495"/>
      <c r="CM95" s="495"/>
      <c r="CN95" s="495"/>
      <c r="CO95" s="495"/>
      <c r="CP95" s="495"/>
      <c r="CQ95" s="495"/>
      <c r="CR95" s="495"/>
      <c r="CS95" s="495"/>
      <c r="CT95" s="495"/>
      <c r="CU95" s="501"/>
      <c r="CV95" s="495"/>
      <c r="CW95" s="495"/>
      <c r="CX95" s="502"/>
      <c r="CY95" s="495"/>
      <c r="CZ95" s="495"/>
      <c r="DA95" s="495"/>
      <c r="DB95" s="495"/>
      <c r="DC95" s="495"/>
      <c r="DD95" s="495"/>
      <c r="DE95" s="495"/>
      <c r="DF95" s="495"/>
      <c r="DG95" s="495"/>
      <c r="DH95" s="496"/>
      <c r="DI95" s="425"/>
      <c r="DJ95" s="425"/>
      <c r="DK95" s="425"/>
      <c r="DL95" s="426"/>
      <c r="DM95" s="424"/>
      <c r="DN95" s="425"/>
      <c r="DO95" s="425"/>
      <c r="DP95" s="425"/>
      <c r="DQ95" s="486"/>
      <c r="DR95" s="1042"/>
      <c r="DS95" s="1042"/>
      <c r="DT95" s="1066"/>
      <c r="DU95" s="1066"/>
      <c r="DV95" s="1066"/>
      <c r="DW95" s="1066"/>
      <c r="DX95" s="1066"/>
      <c r="DY95" s="487"/>
      <c r="DZ95" s="487"/>
      <c r="EA95" s="487"/>
      <c r="EB95" s="487"/>
      <c r="EC95" s="487"/>
      <c r="ED95" s="487"/>
      <c r="EE95" s="487"/>
      <c r="EF95" s="488"/>
      <c r="EG95" s="488"/>
      <c r="EH95" s="488"/>
      <c r="EI95" s="488"/>
      <c r="EJ95" s="488"/>
      <c r="EK95" s="488"/>
      <c r="EL95" s="488"/>
      <c r="EM95" s="488"/>
      <c r="EN95" s="488"/>
      <c r="EO95" s="488"/>
      <c r="EP95" s="489"/>
      <c r="EQ95" s="489"/>
      <c r="ER95" s="489"/>
      <c r="ES95" s="489"/>
      <c r="ET95" s="489"/>
      <c r="EU95" s="489"/>
      <c r="EV95" s="489"/>
      <c r="EW95" s="489"/>
      <c r="EX95" s="489"/>
      <c r="EY95" s="489"/>
      <c r="EZ95" s="489"/>
      <c r="FA95" s="489"/>
      <c r="FB95" s="489"/>
      <c r="FC95" s="489"/>
      <c r="FD95" s="489"/>
      <c r="FE95" s="487"/>
      <c r="FF95" s="487"/>
      <c r="FG95" s="487"/>
      <c r="FH95" s="487"/>
      <c r="FI95" s="487"/>
      <c r="FJ95" s="1042"/>
      <c r="FK95" s="1042"/>
      <c r="FL95" s="490"/>
      <c r="FM95" s="425"/>
      <c r="FN95" s="425"/>
      <c r="FO95" s="425"/>
      <c r="FP95" s="426"/>
      <c r="FQ95" s="416"/>
      <c r="FR95" s="416"/>
      <c r="FX95" s="385"/>
      <c r="FY95" s="385"/>
      <c r="FZ95" s="385"/>
      <c r="GA95" s="385"/>
      <c r="GB95" s="385"/>
      <c r="GC95" s="385"/>
      <c r="GD95" s="385"/>
      <c r="GE95" s="385"/>
      <c r="GF95" s="385"/>
      <c r="GG95" s="179"/>
      <c r="GH95" s="171"/>
      <c r="GI95" s="171"/>
      <c r="GJ95" s="171"/>
      <c r="GK95"/>
      <c r="GL95" s="282"/>
      <c r="GM95" s="282"/>
      <c r="GN95" s="282"/>
      <c r="GO95" s="179"/>
      <c r="GP95" s="276"/>
      <c r="GQ95" s="276"/>
      <c r="GR95" s="276"/>
      <c r="GS95" s="276"/>
      <c r="GT95" s="176"/>
      <c r="GU95" s="176"/>
      <c r="GV95" s="176"/>
      <c r="GW95" s="176"/>
      <c r="GX95" s="176"/>
      <c r="GY95" s="176"/>
      <c r="GZ95" s="176"/>
      <c r="HA95" s="176"/>
      <c r="HB95" s="176"/>
      <c r="HC95" s="176"/>
      <c r="HD95" s="176"/>
      <c r="HE95" s="176"/>
      <c r="HF95" s="176"/>
      <c r="HG95" s="176"/>
      <c r="HH95" s="176"/>
      <c r="HI95" s="176"/>
      <c r="HJ95" s="176"/>
      <c r="HK95" s="176"/>
      <c r="HL95" s="176"/>
      <c r="HM95" s="176"/>
      <c r="HN95" s="176"/>
      <c r="HO95" s="258"/>
      <c r="HP95" s="258"/>
      <c r="HQ95" s="258"/>
      <c r="HR95" s="258"/>
      <c r="HS95" s="176"/>
      <c r="HT95" s="176"/>
      <c r="HU95" s="176"/>
      <c r="HV95" s="176"/>
      <c r="HW95" s="176"/>
      <c r="HX95" s="176"/>
      <c r="HY95" s="176"/>
      <c r="HZ95" s="176"/>
      <c r="IA95" s="176"/>
      <c r="IB95" s="176"/>
      <c r="IC95" s="176"/>
      <c r="ID95" s="176"/>
      <c r="IE95" s="176"/>
      <c r="IF95" s="176"/>
      <c r="IG95" s="176"/>
      <c r="IH95" s="176"/>
      <c r="II95" s="176"/>
      <c r="IJ95" s="176"/>
      <c r="IK95" s="176"/>
      <c r="IL95" s="176"/>
      <c r="IM95" s="176"/>
      <c r="IN95" s="176"/>
      <c r="IO95" s="385"/>
      <c r="IP95" s="171"/>
      <c r="IQ95" s="171"/>
      <c r="IR95" s="171"/>
      <c r="IS95" s="171"/>
      <c r="IT95" s="171"/>
      <c r="IU95" s="171"/>
      <c r="IV95" s="171"/>
      <c r="IW95" s="171"/>
      <c r="IX95" s="171"/>
      <c r="IY95" s="171"/>
      <c r="IZ95" s="171"/>
      <c r="JA95" s="286"/>
      <c r="JB95" s="286"/>
      <c r="JC95" s="286"/>
      <c r="JD95" s="286"/>
      <c r="JE95" s="286"/>
      <c r="JF95" s="286"/>
      <c r="JG95" s="286"/>
      <c r="JH95" s="286"/>
      <c r="JI95" s="286"/>
      <c r="JJ95" s="286"/>
      <c r="JK95" s="286"/>
      <c r="JL95" s="286"/>
      <c r="JR95" s="178"/>
      <c r="JS95" s="879"/>
      <c r="JT95" s="880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 s="43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OK95" s="44"/>
      <c r="OO95" s="444"/>
      <c r="OP95" s="444"/>
      <c r="OQ95" s="444"/>
      <c r="OR95" s="444"/>
      <c r="OS95" s="444"/>
      <c r="OT95" s="444"/>
      <c r="OU95" s="444"/>
      <c r="OV95" s="444"/>
      <c r="OW95" s="444"/>
      <c r="OX95" s="444"/>
      <c r="OY95" s="444"/>
      <c r="OZ95" s="444"/>
      <c r="PA95" s="444"/>
      <c r="PB95" s="444"/>
      <c r="PC95" s="444"/>
      <c r="PD95" s="444"/>
      <c r="PE95" s="444"/>
      <c r="PF95" s="444"/>
      <c r="PG95" s="444"/>
      <c r="PH95" s="444"/>
      <c r="PI95" s="444"/>
      <c r="PJ95" s="444"/>
      <c r="PK95" s="444"/>
      <c r="PL95" s="444"/>
      <c r="PM95" s="444"/>
      <c r="PN95" s="444"/>
      <c r="PO95" s="444"/>
      <c r="PP95" s="444"/>
      <c r="PQ95" s="444"/>
      <c r="PR95" s="444"/>
      <c r="PS95" s="444"/>
      <c r="PT95" s="444"/>
      <c r="PU95" s="444"/>
      <c r="PV95" s="444"/>
      <c r="PW95" s="444"/>
      <c r="PX95" s="444"/>
      <c r="PY95" s="444"/>
      <c r="PZ95" s="444"/>
      <c r="QA95" s="444"/>
      <c r="QB95" s="444"/>
      <c r="QC95" s="444"/>
      <c r="QD95" s="444"/>
      <c r="QE95" s="444"/>
      <c r="QF95" s="444"/>
      <c r="QG95" s="444"/>
      <c r="QH95" s="444"/>
      <c r="QI95" s="444"/>
      <c r="QJ95" s="444"/>
      <c r="QK95" s="444"/>
      <c r="QL95" s="444"/>
      <c r="QM95" s="444"/>
      <c r="QN95" s="444"/>
      <c r="QO95" s="444"/>
      <c r="QP95" s="444"/>
      <c r="QQ95" s="444"/>
      <c r="QR95" s="444"/>
      <c r="QS95" s="444"/>
      <c r="QT95" s="444"/>
      <c r="QU95" s="444"/>
      <c r="QV95" s="444"/>
      <c r="QW95" s="444"/>
      <c r="QX95" s="444"/>
      <c r="QY95" s="444"/>
      <c r="QZ95" s="444"/>
      <c r="RA95" s="444"/>
      <c r="RB95" s="444"/>
      <c r="RC95" s="444"/>
      <c r="RD95" s="444"/>
      <c r="RE95" s="444"/>
      <c r="RF95" s="444"/>
      <c r="RG95" s="444"/>
      <c r="RH95" s="444"/>
      <c r="RI95" s="444"/>
      <c r="RJ95" s="444"/>
      <c r="RK95" s="444"/>
      <c r="RL95"/>
    </row>
    <row r="96" spans="2:480" ht="3.65" customHeight="1" x14ac:dyDescent="0.65">
      <c r="B96" s="27"/>
      <c r="C96" s="28"/>
      <c r="D96" s="1358"/>
      <c r="E96" s="714"/>
      <c r="F96" s="714"/>
      <c r="G96" s="714"/>
      <c r="H96" s="714"/>
      <c r="I96" s="714"/>
      <c r="J96" s="714"/>
      <c r="K96" s="714"/>
      <c r="L96" s="714"/>
      <c r="M96" s="714"/>
      <c r="N96" s="714"/>
      <c r="O96" s="714"/>
      <c r="P96" s="714"/>
      <c r="Q96" s="714"/>
      <c r="R96" s="714"/>
      <c r="S96" s="714"/>
      <c r="T96" s="714"/>
      <c r="U96" s="714"/>
      <c r="V96" s="714"/>
      <c r="W96" s="714"/>
      <c r="X96" s="714"/>
      <c r="Y96" s="714"/>
      <c r="Z96" s="714"/>
      <c r="AA96" s="714"/>
      <c r="AB96" s="714"/>
      <c r="AC96" s="714"/>
      <c r="AD96" s="714"/>
      <c r="AE96" s="714"/>
      <c r="AF96" s="714"/>
      <c r="AG96" s="714"/>
      <c r="AH96" s="714"/>
      <c r="AI96" s="714"/>
      <c r="AJ96" s="714"/>
      <c r="AK96" s="714"/>
      <c r="AL96" s="714"/>
      <c r="AM96" s="714"/>
      <c r="AN96" s="714"/>
      <c r="AO96" s="714"/>
      <c r="AP96" s="714"/>
      <c r="AQ96" s="714"/>
      <c r="AR96" s="714"/>
      <c r="AS96" s="714"/>
      <c r="AT96" s="714"/>
      <c r="AU96" s="714"/>
      <c r="AV96" s="714"/>
      <c r="AW96" s="714"/>
      <c r="AX96" s="714"/>
      <c r="AY96" s="714"/>
      <c r="AZ96" s="8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 s="903"/>
      <c r="BT96" s="881"/>
      <c r="BU96" s="157"/>
      <c r="BV96" s="147"/>
      <c r="BW96" s="314"/>
      <c r="BX96" s="314"/>
      <c r="BY96" s="314"/>
      <c r="BZ96" s="314"/>
      <c r="CA96" s="314"/>
      <c r="CB96" s="314"/>
      <c r="CC96"/>
      <c r="CD96" s="315"/>
      <c r="CE96" s="416"/>
      <c r="CF96" s="416"/>
      <c r="CG96" s="424"/>
      <c r="CH96" s="425"/>
      <c r="CI96" s="425"/>
      <c r="CJ96" s="425"/>
      <c r="CK96" s="497"/>
      <c r="CL96" s="495"/>
      <c r="CM96" s="495"/>
      <c r="CN96" s="495"/>
      <c r="CO96" s="495"/>
      <c r="CP96" s="495"/>
      <c r="CQ96" s="495"/>
      <c r="CR96" s="495"/>
      <c r="CS96" s="495"/>
      <c r="CT96" s="495"/>
      <c r="CU96" s="501"/>
      <c r="CV96" s="495"/>
      <c r="CW96" s="495"/>
      <c r="CX96" s="502"/>
      <c r="CY96" s="495"/>
      <c r="CZ96" s="495"/>
      <c r="DA96" s="495"/>
      <c r="DB96" s="495"/>
      <c r="DC96" s="495"/>
      <c r="DD96" s="495"/>
      <c r="DE96" s="495"/>
      <c r="DF96" s="495"/>
      <c r="DG96" s="495"/>
      <c r="DH96" s="496"/>
      <c r="DI96" s="425"/>
      <c r="DJ96" s="425"/>
      <c r="DK96" s="425"/>
      <c r="DL96" s="426"/>
      <c r="DM96" s="424"/>
      <c r="DN96" s="425"/>
      <c r="DO96" s="425"/>
      <c r="DP96" s="425"/>
      <c r="DQ96" s="521"/>
      <c r="DR96" s="1061" t="e" vm="28">
        <v>#VALUE!</v>
      </c>
      <c r="DS96" s="1061"/>
      <c r="DT96" s="1059" t="s">
        <v>506</v>
      </c>
      <c r="DU96" s="1059"/>
      <c r="DV96" s="1059"/>
      <c r="DW96" s="1059"/>
      <c r="DX96" s="470"/>
      <c r="DY96" s="522"/>
      <c r="DZ96" s="507"/>
      <c r="EA96" s="507"/>
      <c r="EB96" s="523"/>
      <c r="EC96" s="523"/>
      <c r="ED96" s="523"/>
      <c r="EE96" s="523"/>
      <c r="EF96" s="523"/>
      <c r="EG96" s="523"/>
      <c r="EH96" s="523"/>
      <c r="EI96" s="523"/>
      <c r="EJ96" s="523"/>
      <c r="EK96" s="523"/>
      <c r="EL96" s="523"/>
      <c r="EM96" s="523"/>
      <c r="EN96" s="523"/>
      <c r="EO96" s="523"/>
      <c r="EP96" s="1065" t="s">
        <v>186</v>
      </c>
      <c r="EQ96" s="1065"/>
      <c r="ER96" s="1065"/>
      <c r="ES96" s="1065"/>
      <c r="ET96" s="1065"/>
      <c r="EU96" s="1065"/>
      <c r="EV96" s="1065"/>
      <c r="EW96" s="1065"/>
      <c r="EX96" s="1065"/>
      <c r="EY96" s="1065"/>
      <c r="EZ96" s="1062" t="s">
        <v>499</v>
      </c>
      <c r="FA96" s="1062"/>
      <c r="FB96" s="1062"/>
      <c r="FC96" s="1062"/>
      <c r="FD96" s="1062"/>
      <c r="FE96" s="1061" t="s">
        <v>500</v>
      </c>
      <c r="FF96" s="1061"/>
      <c r="FG96" s="1061"/>
      <c r="FH96" s="1061"/>
      <c r="FI96" s="1061"/>
      <c r="FJ96" s="1061" t="e" vm="28">
        <v>#VALUE!</v>
      </c>
      <c r="FK96" s="1061"/>
      <c r="FL96" s="524"/>
      <c r="FM96" s="425"/>
      <c r="FN96" s="425"/>
      <c r="FO96" s="425"/>
      <c r="FP96" s="426"/>
      <c r="FQ96" s="416"/>
      <c r="FR96" s="416"/>
      <c r="FX96" s="385"/>
      <c r="FY96" s="385"/>
      <c r="FZ96" s="385"/>
      <c r="GA96" s="385"/>
      <c r="GB96" s="385"/>
      <c r="GC96" s="385"/>
      <c r="GD96" s="385"/>
      <c r="GE96" s="385"/>
      <c r="GF96" s="385"/>
      <c r="GG96" s="999"/>
      <c r="GH96" s="986"/>
      <c r="GI96" s="986"/>
      <c r="GJ96" s="986"/>
      <c r="GK96"/>
      <c r="GL96" s="1002"/>
      <c r="GM96" s="1002"/>
      <c r="GN96" s="1002"/>
      <c r="GO96" s="182"/>
      <c r="GP96" s="1004"/>
      <c r="GQ96" s="1004"/>
      <c r="GR96" s="1004"/>
      <c r="GS96" s="1004"/>
      <c r="GT96" s="276"/>
      <c r="GU96" s="1006"/>
      <c r="GV96" s="1006"/>
      <c r="GW96" s="1006"/>
      <c r="GX96" s="1006"/>
      <c r="GY96" s="1006"/>
      <c r="GZ96" s="1006"/>
      <c r="HA96" s="1006"/>
      <c r="HB96" s="1006"/>
      <c r="HC96" s="1007"/>
      <c r="HD96" s="276"/>
      <c r="HE96" s="1006"/>
      <c r="HF96" s="1006"/>
      <c r="HG96" s="1006"/>
      <c r="HH96" s="1006"/>
      <c r="HI96" s="1006"/>
      <c r="HJ96" s="1006"/>
      <c r="HK96" s="1006"/>
      <c r="HL96" s="1006"/>
      <c r="HM96" s="1007"/>
      <c r="HN96" s="276"/>
      <c r="HO96" s="1010"/>
      <c r="HP96" s="1010"/>
      <c r="HQ96" s="1010"/>
      <c r="HR96" s="1010"/>
      <c r="HS96" s="1006"/>
      <c r="HT96" s="1006"/>
      <c r="HU96" s="1006"/>
      <c r="HV96" s="1007"/>
      <c r="HW96" s="276"/>
      <c r="HX96" s="1047"/>
      <c r="HY96" s="1047"/>
      <c r="HZ96" s="1047"/>
      <c r="IA96" s="1047"/>
      <c r="IB96" s="1047"/>
      <c r="IC96" s="1047"/>
      <c r="ID96" s="1047"/>
      <c r="IE96" s="1048"/>
      <c r="IF96" s="276"/>
      <c r="IG96" s="1047"/>
      <c r="IH96" s="1047"/>
      <c r="II96" s="1047"/>
      <c r="IJ96" s="1047"/>
      <c r="IK96" s="1047"/>
      <c r="IL96" s="1047"/>
      <c r="IM96" s="1047"/>
      <c r="IN96" s="1048"/>
      <c r="IO96" s="385"/>
      <c r="IP96" s="804"/>
      <c r="IQ96" s="804"/>
      <c r="IR96" s="804"/>
      <c r="IS96" s="804"/>
      <c r="IT96" s="804"/>
      <c r="IU96" s="804"/>
      <c r="IV96" s="804"/>
      <c r="IW96" s="804"/>
      <c r="IX96" s="804"/>
      <c r="IY96" s="1051"/>
      <c r="IZ96" s="278"/>
      <c r="JA96" s="947" t="b">
        <v>0</v>
      </c>
      <c r="JB96" s="947"/>
      <c r="JC96" s="947"/>
      <c r="JD96" s="1012"/>
      <c r="JE96" s="947" t="b">
        <v>0</v>
      </c>
      <c r="JF96" s="947"/>
      <c r="JG96" s="947"/>
      <c r="JH96" s="1012"/>
      <c r="JI96" s="947" t="b">
        <v>0</v>
      </c>
      <c r="JJ96" s="947"/>
      <c r="JK96" s="947"/>
      <c r="JL96" s="1012"/>
      <c r="JR96" s="181"/>
      <c r="JS96" s="881"/>
      <c r="JT96" s="882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 s="43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OK96" s="44"/>
      <c r="OO96" s="444"/>
      <c r="OP96" s="444"/>
      <c r="OQ96" s="444"/>
      <c r="OR96" s="444"/>
      <c r="OS96" s="444"/>
      <c r="OT96" s="444"/>
      <c r="OU96" s="444"/>
      <c r="OV96" s="444"/>
      <c r="OW96" s="444"/>
      <c r="OX96" s="444"/>
      <c r="OY96" s="444"/>
      <c r="OZ96" s="444"/>
      <c r="PA96" s="444"/>
      <c r="PB96" s="444"/>
      <c r="PC96" s="444"/>
      <c r="PD96" s="444"/>
      <c r="PE96" s="444"/>
      <c r="PF96" s="444"/>
      <c r="PG96" s="444"/>
      <c r="PH96" s="444"/>
      <c r="PI96" s="444"/>
      <c r="PJ96" s="444"/>
      <c r="PK96" s="444"/>
      <c r="PL96" s="444"/>
      <c r="PM96" s="444"/>
      <c r="PN96" s="444"/>
      <c r="PO96" s="444"/>
      <c r="PP96" s="444"/>
      <c r="PQ96" s="444"/>
      <c r="PR96" s="444"/>
      <c r="PS96" s="444"/>
      <c r="PT96" s="444"/>
      <c r="PU96" s="444"/>
      <c r="PV96" s="444"/>
      <c r="PW96" s="444"/>
      <c r="PX96" s="444"/>
      <c r="PY96" s="444"/>
      <c r="PZ96" s="444"/>
      <c r="QA96" s="444"/>
      <c r="QB96" s="444"/>
      <c r="QC96" s="444"/>
      <c r="QD96" s="444"/>
      <c r="QE96" s="444"/>
      <c r="QF96" s="444"/>
      <c r="QG96" s="444"/>
      <c r="QH96" s="444"/>
      <c r="QI96" s="444"/>
      <c r="QJ96" s="444"/>
      <c r="QK96" s="444"/>
      <c r="QL96" s="444"/>
      <c r="QM96" s="444"/>
      <c r="QN96" s="444"/>
      <c r="QO96" s="444"/>
      <c r="QP96" s="444"/>
      <c r="QQ96" s="444"/>
      <c r="QR96" s="444"/>
      <c r="QS96" s="444"/>
      <c r="QT96" s="444"/>
      <c r="QU96" s="444"/>
      <c r="QV96" s="444"/>
      <c r="QW96" s="444"/>
      <c r="QX96" s="444"/>
      <c r="QY96" s="444"/>
      <c r="QZ96" s="444"/>
      <c r="RA96" s="444"/>
      <c r="RB96" s="444"/>
      <c r="RC96" s="444"/>
      <c r="RD96" s="444"/>
      <c r="RE96" s="444"/>
      <c r="RF96" s="444"/>
      <c r="RG96" s="444"/>
      <c r="RH96" s="444"/>
      <c r="RI96" s="444"/>
      <c r="RJ96" s="444"/>
      <c r="RK96" s="444"/>
      <c r="RL96"/>
    </row>
    <row r="97" spans="2:480" ht="3.65" customHeight="1" x14ac:dyDescent="0.65">
      <c r="B97" s="27"/>
      <c r="C97" s="28"/>
      <c r="D97" s="1358" t="s">
        <v>329</v>
      </c>
      <c r="E97" s="714"/>
      <c r="F97" s="714"/>
      <c r="G97" s="714"/>
      <c r="H97" s="714"/>
      <c r="I97" s="714"/>
      <c r="J97" s="714"/>
      <c r="K97" s="714"/>
      <c r="L97" s="714"/>
      <c r="M97" s="714"/>
      <c r="N97" s="714"/>
      <c r="O97" s="714"/>
      <c r="P97" s="714"/>
      <c r="Q97" s="714"/>
      <c r="R97" s="714"/>
      <c r="S97" s="714"/>
      <c r="T97" s="714"/>
      <c r="U97" s="714"/>
      <c r="V97" s="714"/>
      <c r="W97" s="714"/>
      <c r="X97" s="714"/>
      <c r="Y97" s="714"/>
      <c r="Z97" s="714"/>
      <c r="AA97" s="714"/>
      <c r="AB97" s="714"/>
      <c r="AC97" s="714"/>
      <c r="AD97" s="714"/>
      <c r="AE97" s="714"/>
      <c r="AF97" s="714"/>
      <c r="AG97" s="714"/>
      <c r="AH97" s="714"/>
      <c r="AI97" s="714"/>
      <c r="AJ97" s="714"/>
      <c r="AK97" s="714"/>
      <c r="AL97" s="714"/>
      <c r="AM97" s="714"/>
      <c r="AN97" s="714"/>
      <c r="AO97" s="714"/>
      <c r="AP97" s="714"/>
      <c r="AQ97" s="714"/>
      <c r="AR97" s="714"/>
      <c r="AS97" s="714"/>
      <c r="AT97" s="714"/>
      <c r="AU97" s="714"/>
      <c r="AV97" s="714"/>
      <c r="AW97" s="714"/>
      <c r="AX97" s="714"/>
      <c r="AY97" s="714"/>
      <c r="AZ97" s="86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 s="900" t="s">
        <v>44</v>
      </c>
      <c r="BT97" s="901"/>
      <c r="BU97" s="146"/>
      <c r="BV97" s="147"/>
      <c r="BW97" s="314"/>
      <c r="BX97" s="314"/>
      <c r="BY97" s="314"/>
      <c r="BZ97" s="314"/>
      <c r="CA97" s="314"/>
      <c r="CB97" s="314"/>
      <c r="CC97"/>
      <c r="CD97" s="316"/>
      <c r="CE97" s="416"/>
      <c r="CF97" s="416"/>
      <c r="CG97" s="424"/>
      <c r="CH97" s="425"/>
      <c r="CI97" s="425"/>
      <c r="CJ97" s="425"/>
      <c r="CK97" s="497"/>
      <c r="CL97" s="495"/>
      <c r="CM97" s="495"/>
      <c r="CN97" s="495"/>
      <c r="CO97" s="495"/>
      <c r="CP97" s="495"/>
      <c r="CQ97" s="495"/>
      <c r="CR97" s="495"/>
      <c r="CS97" s="495"/>
      <c r="CT97" s="495"/>
      <c r="CU97" s="501"/>
      <c r="CV97" s="495"/>
      <c r="CW97" s="495"/>
      <c r="CX97" s="502"/>
      <c r="CY97" s="495"/>
      <c r="CZ97" s="495"/>
      <c r="DA97" s="495"/>
      <c r="DB97" s="495"/>
      <c r="DC97" s="495"/>
      <c r="DD97" s="495"/>
      <c r="DE97" s="495"/>
      <c r="DF97" s="495"/>
      <c r="DG97" s="495"/>
      <c r="DH97" s="496"/>
      <c r="DI97" s="425"/>
      <c r="DJ97" s="425"/>
      <c r="DK97" s="425"/>
      <c r="DL97" s="426"/>
      <c r="DM97" s="424"/>
      <c r="DN97" s="425"/>
      <c r="DO97" s="425"/>
      <c r="DP97" s="425"/>
      <c r="DQ97" s="511"/>
      <c r="DR97" s="1031"/>
      <c r="DS97" s="1031"/>
      <c r="DT97" s="1032"/>
      <c r="DU97" s="1032"/>
      <c r="DV97" s="1032"/>
      <c r="DW97" s="1032"/>
      <c r="DX97" s="478"/>
      <c r="DY97" s="479"/>
      <c r="DZ97" s="480"/>
      <c r="EA97" s="480"/>
      <c r="EB97" s="481"/>
      <c r="EC97" s="481"/>
      <c r="ED97" s="481"/>
      <c r="EE97" s="481"/>
      <c r="EF97" s="481"/>
      <c r="EG97" s="481"/>
      <c r="EH97" s="481"/>
      <c r="EI97" s="481"/>
      <c r="EJ97" s="481"/>
      <c r="EK97" s="481"/>
      <c r="EL97" s="481"/>
      <c r="EM97" s="481"/>
      <c r="EN97" s="481"/>
      <c r="EO97" s="481"/>
      <c r="EP97" s="1043"/>
      <c r="EQ97" s="1043"/>
      <c r="ER97" s="1043"/>
      <c r="ES97" s="1043"/>
      <c r="ET97" s="1043"/>
      <c r="EU97" s="1043"/>
      <c r="EV97" s="1043"/>
      <c r="EW97" s="1043"/>
      <c r="EX97" s="1043"/>
      <c r="EY97" s="1043"/>
      <c r="EZ97" s="1063"/>
      <c r="FA97" s="1063"/>
      <c r="FB97" s="1063"/>
      <c r="FC97" s="1063"/>
      <c r="FD97" s="1063"/>
      <c r="FE97" s="1031"/>
      <c r="FF97" s="1031"/>
      <c r="FG97" s="1031"/>
      <c r="FH97" s="1031"/>
      <c r="FI97" s="1031"/>
      <c r="FJ97" s="1031"/>
      <c r="FK97" s="1031"/>
      <c r="FL97" s="514"/>
      <c r="FM97" s="425"/>
      <c r="FN97" s="425"/>
      <c r="FO97" s="425"/>
      <c r="FP97" s="426"/>
      <c r="FQ97" s="416"/>
      <c r="FR97" s="416"/>
      <c r="FX97" s="385"/>
      <c r="FY97" s="385"/>
      <c r="FZ97" s="385"/>
      <c r="GA97" s="385"/>
      <c r="GB97" s="385"/>
      <c r="GC97" s="385"/>
      <c r="GD97" s="385"/>
      <c r="GE97" s="385"/>
      <c r="GF97" s="385"/>
      <c r="GG97" s="1000"/>
      <c r="GH97" s="986"/>
      <c r="GI97" s="986"/>
      <c r="GJ97" s="986"/>
      <c r="GK97"/>
      <c r="GL97" s="1002"/>
      <c r="GM97" s="1002"/>
      <c r="GN97" s="1002"/>
      <c r="GO97" s="182"/>
      <c r="GP97" s="1004"/>
      <c r="GQ97" s="1004"/>
      <c r="GR97" s="1004"/>
      <c r="GS97" s="1004"/>
      <c r="GT97" s="276"/>
      <c r="GU97" s="1006"/>
      <c r="GV97" s="1006"/>
      <c r="GW97" s="1006"/>
      <c r="GX97" s="1006"/>
      <c r="GY97" s="1006"/>
      <c r="GZ97" s="1006"/>
      <c r="HA97" s="1006"/>
      <c r="HB97" s="1006"/>
      <c r="HC97" s="1007"/>
      <c r="HD97" s="276"/>
      <c r="HE97" s="1006"/>
      <c r="HF97" s="1006"/>
      <c r="HG97" s="1006"/>
      <c r="HH97" s="1006"/>
      <c r="HI97" s="1006"/>
      <c r="HJ97" s="1006"/>
      <c r="HK97" s="1006"/>
      <c r="HL97" s="1006"/>
      <c r="HM97" s="1007"/>
      <c r="HN97" s="276"/>
      <c r="HO97" s="1010"/>
      <c r="HP97" s="1010"/>
      <c r="HQ97" s="1010"/>
      <c r="HR97" s="1010"/>
      <c r="HS97" s="1006"/>
      <c r="HT97" s="1006"/>
      <c r="HU97" s="1006"/>
      <c r="HV97" s="1007"/>
      <c r="HW97" s="276"/>
      <c r="HX97" s="1047"/>
      <c r="HY97" s="1047"/>
      <c r="HZ97" s="1047"/>
      <c r="IA97" s="1047"/>
      <c r="IB97" s="1047"/>
      <c r="IC97" s="1047"/>
      <c r="ID97" s="1047"/>
      <c r="IE97" s="1048"/>
      <c r="IF97" s="276"/>
      <c r="IG97" s="1047"/>
      <c r="IH97" s="1047"/>
      <c r="II97" s="1047"/>
      <c r="IJ97" s="1047"/>
      <c r="IK97" s="1047"/>
      <c r="IL97" s="1047"/>
      <c r="IM97" s="1047"/>
      <c r="IN97" s="1048"/>
      <c r="IO97" s="385"/>
      <c r="IP97" s="804"/>
      <c r="IQ97" s="804"/>
      <c r="IR97" s="804"/>
      <c r="IS97" s="804"/>
      <c r="IT97" s="804"/>
      <c r="IU97" s="804"/>
      <c r="IV97" s="804"/>
      <c r="IW97" s="804"/>
      <c r="IX97" s="804"/>
      <c r="IY97" s="1051"/>
      <c r="IZ97" s="278"/>
      <c r="JA97" s="947"/>
      <c r="JB97" s="947"/>
      <c r="JC97" s="947"/>
      <c r="JD97" s="1012"/>
      <c r="JE97" s="947"/>
      <c r="JF97" s="947"/>
      <c r="JG97" s="947"/>
      <c r="JH97" s="1012"/>
      <c r="JI97" s="947"/>
      <c r="JJ97" s="947"/>
      <c r="JK97" s="947"/>
      <c r="JL97" s="1012"/>
      <c r="JR97" s="178"/>
      <c r="JS97" s="879" t="s">
        <v>44</v>
      </c>
      <c r="JT97" s="880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 s="43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OK97" s="44"/>
      <c r="OO97" s="444"/>
      <c r="OP97" s="444"/>
      <c r="OQ97" s="444"/>
      <c r="OR97" s="444"/>
      <c r="OS97" s="444"/>
      <c r="OT97" s="444"/>
      <c r="OU97" s="444"/>
      <c r="OV97" s="444"/>
      <c r="OW97" s="444"/>
      <c r="OX97" s="444"/>
      <c r="OY97" s="444"/>
      <c r="OZ97" s="444"/>
      <c r="PA97" s="444"/>
      <c r="PB97" s="444"/>
      <c r="PC97" s="444"/>
      <c r="PD97" s="444"/>
      <c r="PE97" s="444"/>
      <c r="PF97" s="444"/>
      <c r="PG97" s="444"/>
      <c r="PH97" s="444"/>
      <c r="PI97" s="444"/>
      <c r="PJ97" s="444"/>
      <c r="PK97" s="444"/>
      <c r="PL97" s="444"/>
      <c r="PM97" s="444"/>
      <c r="PN97" s="444"/>
      <c r="PO97" s="444"/>
      <c r="PP97" s="444"/>
      <c r="PQ97" s="444"/>
      <c r="PR97" s="444"/>
      <c r="PS97" s="444"/>
      <c r="PT97" s="444"/>
      <c r="PU97" s="444"/>
      <c r="PV97" s="444"/>
      <c r="PW97" s="444"/>
      <c r="PX97" s="444"/>
      <c r="PY97" s="444"/>
      <c r="PZ97" s="444"/>
      <c r="QA97" s="444"/>
      <c r="QB97" s="444"/>
      <c r="QC97" s="444"/>
      <c r="QD97" s="444"/>
      <c r="QE97" s="444"/>
      <c r="QF97" s="444"/>
      <c r="QG97" s="444"/>
      <c r="QH97" s="444"/>
      <c r="QI97" s="444"/>
      <c r="QJ97" s="444"/>
      <c r="QK97" s="444"/>
      <c r="QL97" s="444"/>
      <c r="QM97" s="444"/>
      <c r="QN97" s="444"/>
      <c r="QO97" s="444"/>
      <c r="QP97" s="444"/>
      <c r="QQ97" s="444"/>
      <c r="QR97" s="444"/>
      <c r="QS97" s="444"/>
      <c r="QT97" s="444"/>
      <c r="QU97" s="444"/>
      <c r="QV97" s="444"/>
      <c r="QW97" s="444"/>
      <c r="QX97" s="444"/>
      <c r="QY97" s="444"/>
      <c r="QZ97" s="444"/>
      <c r="RA97" s="444"/>
      <c r="RB97" s="444"/>
      <c r="RC97" s="444"/>
      <c r="RD97" s="444"/>
      <c r="RE97" s="444"/>
      <c r="RF97" s="444"/>
      <c r="RG97" s="444"/>
      <c r="RH97" s="444"/>
      <c r="RI97" s="444"/>
      <c r="RJ97" s="444"/>
      <c r="RK97" s="444"/>
      <c r="RL97"/>
    </row>
    <row r="98" spans="2:480" ht="3.65" customHeight="1" x14ac:dyDescent="0.65">
      <c r="B98" s="27"/>
      <c r="C98" s="28"/>
      <c r="D98" s="714"/>
      <c r="E98" s="714"/>
      <c r="F98" s="714"/>
      <c r="G98" s="714"/>
      <c r="H98" s="714"/>
      <c r="I98" s="714"/>
      <c r="J98" s="714"/>
      <c r="K98" s="714"/>
      <c r="L98" s="714"/>
      <c r="M98" s="714"/>
      <c r="N98" s="714"/>
      <c r="O98" s="714"/>
      <c r="P98" s="714"/>
      <c r="Q98" s="714"/>
      <c r="R98" s="714"/>
      <c r="S98" s="714"/>
      <c r="T98" s="714"/>
      <c r="U98" s="714"/>
      <c r="V98" s="714"/>
      <c r="W98" s="714"/>
      <c r="X98" s="714"/>
      <c r="Y98" s="714"/>
      <c r="Z98" s="714"/>
      <c r="AA98" s="714"/>
      <c r="AB98" s="714"/>
      <c r="AC98" s="714"/>
      <c r="AD98" s="714"/>
      <c r="AE98" s="714"/>
      <c r="AF98" s="714"/>
      <c r="AG98" s="714"/>
      <c r="AH98" s="714"/>
      <c r="AI98" s="714"/>
      <c r="AJ98" s="714"/>
      <c r="AK98" s="714"/>
      <c r="AL98" s="714"/>
      <c r="AM98" s="714"/>
      <c r="AN98" s="714"/>
      <c r="AO98" s="714"/>
      <c r="AP98" s="714"/>
      <c r="AQ98" s="714"/>
      <c r="AR98" s="714"/>
      <c r="AS98" s="714"/>
      <c r="AT98" s="714"/>
      <c r="AU98" s="714"/>
      <c r="AV98" s="714"/>
      <c r="AW98" s="714"/>
      <c r="AX98" s="714"/>
      <c r="AY98" s="714"/>
      <c r="AZ98" s="86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 s="902"/>
      <c r="BT98" s="879"/>
      <c r="BU98" s="146"/>
      <c r="BV98" s="147"/>
      <c r="BW98" s="928">
        <v>600</v>
      </c>
      <c r="BX98" s="928"/>
      <c r="BY98" s="928"/>
      <c r="BZ98" s="928"/>
      <c r="CA98" s="928"/>
      <c r="CB98" s="928"/>
      <c r="CC98"/>
      <c r="CD98" s="315"/>
      <c r="CE98" s="416"/>
      <c r="CF98" s="416"/>
      <c r="CG98" s="424"/>
      <c r="CH98" s="425"/>
      <c r="CI98" s="425"/>
      <c r="CJ98" s="425"/>
      <c r="CK98" s="497"/>
      <c r="CL98" s="495"/>
      <c r="CM98" s="495"/>
      <c r="CN98" s="495"/>
      <c r="CO98" s="495"/>
      <c r="CP98" s="495"/>
      <c r="CQ98" s="495"/>
      <c r="CR98" s="495"/>
      <c r="CS98" s="495"/>
      <c r="CT98" s="495"/>
      <c r="CU98" s="501"/>
      <c r="CV98" s="495"/>
      <c r="CW98" s="495"/>
      <c r="CX98" s="502"/>
      <c r="CY98" s="495"/>
      <c r="CZ98" s="495"/>
      <c r="DA98" s="495"/>
      <c r="DB98" s="495"/>
      <c r="DC98" s="495"/>
      <c r="DD98" s="495"/>
      <c r="DE98" s="495"/>
      <c r="DF98" s="495"/>
      <c r="DG98" s="495"/>
      <c r="DH98" s="496"/>
      <c r="DI98" s="425"/>
      <c r="DJ98" s="425"/>
      <c r="DK98" s="425"/>
      <c r="DL98" s="426"/>
      <c r="DM98" s="424"/>
      <c r="DN98" s="425"/>
      <c r="DO98" s="425"/>
      <c r="DP98" s="425"/>
      <c r="DQ98" s="511"/>
      <c r="DR98" s="1031"/>
      <c r="DS98" s="1031"/>
      <c r="DT98" s="1032"/>
      <c r="DU98" s="1032"/>
      <c r="DV98" s="1032"/>
      <c r="DW98" s="1032"/>
      <c r="DX98" s="478"/>
      <c r="DY98" s="479"/>
      <c r="DZ98" s="480"/>
      <c r="EA98" s="480"/>
      <c r="EB98" s="481"/>
      <c r="EC98" s="481"/>
      <c r="ED98" s="481"/>
      <c r="EE98" s="481"/>
      <c r="EF98" s="481"/>
      <c r="EG98" s="481"/>
      <c r="EH98" s="481"/>
      <c r="EI98" s="481"/>
      <c r="EJ98" s="481"/>
      <c r="EK98" s="481"/>
      <c r="EL98" s="481"/>
      <c r="EM98" s="481"/>
      <c r="EN98" s="481"/>
      <c r="EO98" s="481"/>
      <c r="EP98" s="1043"/>
      <c r="EQ98" s="1043"/>
      <c r="ER98" s="1043"/>
      <c r="ES98" s="1043"/>
      <c r="ET98" s="1043"/>
      <c r="EU98" s="1043"/>
      <c r="EV98" s="1043"/>
      <c r="EW98" s="1043"/>
      <c r="EX98" s="1043"/>
      <c r="EY98" s="1043"/>
      <c r="EZ98" s="1063"/>
      <c r="FA98" s="1063"/>
      <c r="FB98" s="1063"/>
      <c r="FC98" s="1063"/>
      <c r="FD98" s="1063"/>
      <c r="FE98" s="1031"/>
      <c r="FF98" s="1031"/>
      <c r="FG98" s="1031"/>
      <c r="FH98" s="1031"/>
      <c r="FI98" s="1031"/>
      <c r="FJ98" s="1031"/>
      <c r="FK98" s="1031"/>
      <c r="FL98" s="514"/>
      <c r="FM98" s="425"/>
      <c r="FN98" s="425"/>
      <c r="FO98" s="425"/>
      <c r="FP98" s="426"/>
      <c r="FQ98" s="416"/>
      <c r="FR98" s="416"/>
      <c r="FX98" s="385"/>
      <c r="FY98" s="385"/>
      <c r="FZ98" s="385"/>
      <c r="GA98" s="385"/>
      <c r="GB98" s="385"/>
      <c r="GC98" s="385"/>
      <c r="GD98" s="385"/>
      <c r="GE98" s="385"/>
      <c r="GF98" s="385"/>
      <c r="GG98" s="1001"/>
      <c r="GH98" s="987"/>
      <c r="GI98" s="987"/>
      <c r="GJ98" s="987"/>
      <c r="GK98"/>
      <c r="GL98" s="1003"/>
      <c r="GM98" s="1003"/>
      <c r="GN98" s="1003"/>
      <c r="GO98" s="182"/>
      <c r="GP98" s="1005"/>
      <c r="GQ98" s="1005"/>
      <c r="GR98" s="1005"/>
      <c r="GS98" s="1005"/>
      <c r="GT98" s="276"/>
      <c r="GU98" s="1008"/>
      <c r="GV98" s="1008"/>
      <c r="GW98" s="1008"/>
      <c r="GX98" s="1008"/>
      <c r="GY98" s="1008"/>
      <c r="GZ98" s="1008"/>
      <c r="HA98" s="1008"/>
      <c r="HB98" s="1008"/>
      <c r="HC98" s="1009"/>
      <c r="HD98" s="276"/>
      <c r="HE98" s="1008"/>
      <c r="HF98" s="1008"/>
      <c r="HG98" s="1008"/>
      <c r="HH98" s="1008"/>
      <c r="HI98" s="1008"/>
      <c r="HJ98" s="1008"/>
      <c r="HK98" s="1008"/>
      <c r="HL98" s="1008"/>
      <c r="HM98" s="1009"/>
      <c r="HN98" s="276"/>
      <c r="HO98" s="1011"/>
      <c r="HP98" s="1011"/>
      <c r="HQ98" s="1011"/>
      <c r="HR98" s="1011"/>
      <c r="HS98" s="1008"/>
      <c r="HT98" s="1008"/>
      <c r="HU98" s="1008"/>
      <c r="HV98" s="1009"/>
      <c r="HW98" s="276"/>
      <c r="HX98" s="1049"/>
      <c r="HY98" s="1049"/>
      <c r="HZ98" s="1049"/>
      <c r="IA98" s="1049"/>
      <c r="IB98" s="1049"/>
      <c r="IC98" s="1049"/>
      <c r="ID98" s="1049"/>
      <c r="IE98" s="1050"/>
      <c r="IF98" s="276"/>
      <c r="IG98" s="1049"/>
      <c r="IH98" s="1049"/>
      <c r="II98" s="1049"/>
      <c r="IJ98" s="1049"/>
      <c r="IK98" s="1049"/>
      <c r="IL98" s="1049"/>
      <c r="IM98" s="1049"/>
      <c r="IN98" s="1050"/>
      <c r="IO98" s="385"/>
      <c r="IP98" s="805"/>
      <c r="IQ98" s="805"/>
      <c r="IR98" s="805"/>
      <c r="IS98" s="805"/>
      <c r="IT98" s="805"/>
      <c r="IU98" s="805"/>
      <c r="IV98" s="805"/>
      <c r="IW98" s="805"/>
      <c r="IX98" s="805"/>
      <c r="IY98" s="1052"/>
      <c r="IZ98" s="278"/>
      <c r="JA98" s="1013"/>
      <c r="JB98" s="1013"/>
      <c r="JC98" s="1013"/>
      <c r="JD98" s="1014"/>
      <c r="JE98" s="1013"/>
      <c r="JF98" s="1013"/>
      <c r="JG98" s="1013"/>
      <c r="JH98" s="1014"/>
      <c r="JI98" s="1013"/>
      <c r="JJ98" s="1013"/>
      <c r="JK98" s="1013"/>
      <c r="JL98" s="1014"/>
      <c r="JR98" s="178"/>
      <c r="JS98" s="879"/>
      <c r="JT98" s="880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 s="43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OK98" s="44"/>
      <c r="OO98" s="444"/>
      <c r="OP98" s="444"/>
      <c r="OQ98" s="444"/>
      <c r="OR98" s="444"/>
      <c r="OS98" s="444"/>
      <c r="OT98" s="444"/>
      <c r="OU98" s="444"/>
      <c r="OV98" s="444"/>
      <c r="OW98" s="444"/>
      <c r="OX98" s="444"/>
      <c r="OY98" s="444"/>
      <c r="OZ98" s="444"/>
      <c r="PA98" s="444"/>
      <c r="PB98" s="444"/>
      <c r="PC98" s="444"/>
      <c r="PD98" s="444"/>
      <c r="PE98" s="444"/>
      <c r="PF98" s="444"/>
      <c r="PG98" s="444"/>
      <c r="PH98" s="444"/>
      <c r="PI98" s="444"/>
      <c r="PJ98" s="444"/>
      <c r="PK98" s="444"/>
      <c r="PL98" s="444"/>
      <c r="PM98" s="444"/>
      <c r="PN98" s="444"/>
      <c r="PO98" s="444"/>
      <c r="PP98" s="444"/>
      <c r="PQ98" s="444"/>
      <c r="PR98" s="444"/>
      <c r="PS98" s="444"/>
      <c r="PT98" s="444"/>
      <c r="PU98" s="444"/>
      <c r="PV98" s="444"/>
      <c r="PW98" s="444"/>
      <c r="PX98" s="444"/>
      <c r="PY98" s="444"/>
      <c r="PZ98" s="444"/>
      <c r="QA98" s="444"/>
      <c r="QB98" s="444"/>
      <c r="QC98" s="444"/>
      <c r="QD98" s="444"/>
      <c r="QE98" s="444"/>
      <c r="QF98" s="444"/>
      <c r="QG98" s="444"/>
      <c r="QH98" s="444"/>
      <c r="QI98" s="444"/>
      <c r="QJ98" s="444"/>
      <c r="QK98" s="444"/>
      <c r="QL98" s="444"/>
      <c r="QM98" s="444"/>
      <c r="QN98" s="444"/>
      <c r="QO98" s="444"/>
      <c r="QP98" s="444"/>
      <c r="QQ98" s="444"/>
      <c r="QR98" s="444"/>
      <c r="QS98" s="444"/>
      <c r="QT98" s="444"/>
      <c r="QU98" s="444"/>
      <c r="QV98" s="444"/>
      <c r="QW98" s="444"/>
      <c r="QX98" s="444"/>
      <c r="QY98" s="444"/>
      <c r="QZ98" s="444"/>
      <c r="RA98" s="444"/>
      <c r="RB98" s="444"/>
      <c r="RC98" s="444"/>
      <c r="RD98" s="444"/>
      <c r="RE98" s="444"/>
      <c r="RF98" s="444"/>
      <c r="RG98" s="444"/>
      <c r="RH98" s="444"/>
      <c r="RI98" s="444"/>
      <c r="RJ98" s="444"/>
      <c r="RK98" s="444"/>
      <c r="RL98"/>
    </row>
    <row r="99" spans="2:480" ht="3.65" customHeight="1" x14ac:dyDescent="0.65">
      <c r="B99" s="27"/>
      <c r="C99" s="28"/>
      <c r="D99" s="714"/>
      <c r="E99" s="714"/>
      <c r="F99" s="714"/>
      <c r="G99" s="714"/>
      <c r="H99" s="714"/>
      <c r="I99" s="714"/>
      <c r="J99" s="714"/>
      <c r="K99" s="714"/>
      <c r="L99" s="714"/>
      <c r="M99" s="714"/>
      <c r="N99" s="714"/>
      <c r="O99" s="714"/>
      <c r="P99" s="714"/>
      <c r="Q99" s="714"/>
      <c r="R99" s="714"/>
      <c r="S99" s="714"/>
      <c r="T99" s="714"/>
      <c r="U99" s="714"/>
      <c r="V99" s="714"/>
      <c r="W99" s="714"/>
      <c r="X99" s="714"/>
      <c r="Y99" s="714"/>
      <c r="Z99" s="714"/>
      <c r="AA99" s="714"/>
      <c r="AB99" s="714"/>
      <c r="AC99" s="714"/>
      <c r="AD99" s="714"/>
      <c r="AE99" s="714"/>
      <c r="AF99" s="714"/>
      <c r="AG99" s="714"/>
      <c r="AH99" s="714"/>
      <c r="AI99" s="714"/>
      <c r="AJ99" s="714"/>
      <c r="AK99" s="714"/>
      <c r="AL99" s="714"/>
      <c r="AM99" s="714"/>
      <c r="AN99" s="714"/>
      <c r="AO99" s="714"/>
      <c r="AP99" s="714"/>
      <c r="AQ99" s="714"/>
      <c r="AR99" s="714"/>
      <c r="AS99" s="714"/>
      <c r="AT99" s="714"/>
      <c r="AU99" s="714"/>
      <c r="AV99" s="714"/>
      <c r="AW99" s="714"/>
      <c r="AX99" s="714"/>
      <c r="AY99" s="714"/>
      <c r="AZ99" s="86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 s="902"/>
      <c r="BT99" s="879"/>
      <c r="BU99" s="146"/>
      <c r="BV99" s="147"/>
      <c r="BW99" s="928"/>
      <c r="BX99" s="928"/>
      <c r="BY99" s="928"/>
      <c r="BZ99" s="928"/>
      <c r="CA99" s="928"/>
      <c r="CB99" s="928"/>
      <c r="CC99" s="319"/>
      <c r="CD99" s="316"/>
      <c r="CE99" s="416"/>
      <c r="CF99" s="416"/>
      <c r="CG99" s="424"/>
      <c r="CH99" s="425"/>
      <c r="CI99" s="425"/>
      <c r="CJ99" s="425"/>
      <c r="CK99" s="497"/>
      <c r="CL99" s="495"/>
      <c r="CM99" s="495"/>
      <c r="CN99" s="495"/>
      <c r="CO99" s="495"/>
      <c r="CP99" s="495"/>
      <c r="CQ99" s="495"/>
      <c r="CR99" s="495"/>
      <c r="CS99" s="495"/>
      <c r="CT99" s="495"/>
      <c r="CU99" s="501"/>
      <c r="CV99" s="495"/>
      <c r="CW99" s="495"/>
      <c r="CX99" s="502"/>
      <c r="CY99" s="495"/>
      <c r="CZ99" s="495"/>
      <c r="DA99" s="495"/>
      <c r="DB99" s="495"/>
      <c r="DC99" s="495"/>
      <c r="DD99" s="495"/>
      <c r="DE99" s="495"/>
      <c r="DF99" s="495"/>
      <c r="DG99" s="495"/>
      <c r="DH99" s="496"/>
      <c r="DI99" s="425"/>
      <c r="DJ99" s="425"/>
      <c r="DK99" s="425"/>
      <c r="DL99" s="426"/>
      <c r="DM99" s="424"/>
      <c r="DN99" s="425"/>
      <c r="DO99" s="425"/>
      <c r="DP99" s="425"/>
      <c r="DQ99" s="511"/>
      <c r="DR99" s="481"/>
      <c r="DS99" s="480"/>
      <c r="DT99" s="478"/>
      <c r="DU99" s="478"/>
      <c r="DV99" s="478"/>
      <c r="DW99" s="478"/>
      <c r="DX99" s="478"/>
      <c r="DY99" s="479"/>
      <c r="DZ99" s="481"/>
      <c r="EA99" s="481"/>
      <c r="EB99" s="481"/>
      <c r="EC99" s="481"/>
      <c r="ED99" s="481"/>
      <c r="EE99" s="481"/>
      <c r="EF99" s="481"/>
      <c r="EG99" s="481"/>
      <c r="EH99" s="481"/>
      <c r="EI99" s="481"/>
      <c r="EJ99" s="481"/>
      <c r="EK99" s="481"/>
      <c r="EL99" s="481"/>
      <c r="EM99" s="481"/>
      <c r="EN99" s="481"/>
      <c r="EO99" s="481"/>
      <c r="EP99" s="481"/>
      <c r="EQ99" s="481"/>
      <c r="ER99" s="481"/>
      <c r="ES99" s="481"/>
      <c r="ET99" s="481"/>
      <c r="EU99" s="481"/>
      <c r="EV99" s="481"/>
      <c r="EW99" s="481"/>
      <c r="EX99" s="481"/>
      <c r="EY99" s="481"/>
      <c r="EZ99" s="481"/>
      <c r="FA99" s="481"/>
      <c r="FB99" s="481"/>
      <c r="FC99" s="481"/>
      <c r="FD99" s="481"/>
      <c r="FE99" s="481"/>
      <c r="FF99" s="480"/>
      <c r="FG99" s="480"/>
      <c r="FH99" s="480"/>
      <c r="FI99" s="480"/>
      <c r="FJ99" s="480"/>
      <c r="FK99" s="480"/>
      <c r="FL99" s="512"/>
      <c r="FM99" s="425"/>
      <c r="FN99" s="425"/>
      <c r="FO99" s="425"/>
      <c r="FP99" s="426"/>
      <c r="FQ99" s="416"/>
      <c r="FR99" s="416"/>
      <c r="FX99" s="385"/>
      <c r="FY99" s="385"/>
      <c r="FZ99" s="385"/>
      <c r="GA99" s="385"/>
      <c r="GB99" s="385"/>
      <c r="GC99" s="385"/>
      <c r="GD99" s="385"/>
      <c r="GE99" s="385"/>
      <c r="GF99" s="385"/>
      <c r="GG99" s="179"/>
      <c r="GH99" s="171"/>
      <c r="GI99" s="171"/>
      <c r="GJ99" s="171"/>
      <c r="GK99"/>
      <c r="GL99" s="282"/>
      <c r="GM99" s="282"/>
      <c r="GN99" s="282"/>
      <c r="GO99" s="179"/>
      <c r="GP99" s="276"/>
      <c r="GQ99" s="276"/>
      <c r="GR99" s="276"/>
      <c r="GS99" s="276"/>
      <c r="GT99" s="176"/>
      <c r="GU99" s="176"/>
      <c r="GV99" s="176"/>
      <c r="GW99" s="176"/>
      <c r="GX99" s="176"/>
      <c r="GY99" s="176"/>
      <c r="GZ99" s="176"/>
      <c r="HA99" s="176"/>
      <c r="HB99" s="176"/>
      <c r="HC99" s="176"/>
      <c r="HD99" s="176"/>
      <c r="HE99" s="176"/>
      <c r="HF99" s="176"/>
      <c r="HG99" s="176"/>
      <c r="HH99" s="176"/>
      <c r="HI99" s="176"/>
      <c r="HJ99" s="176"/>
      <c r="HK99" s="176"/>
      <c r="HL99" s="176"/>
      <c r="HM99" s="176"/>
      <c r="HN99" s="176"/>
      <c r="HO99" s="258"/>
      <c r="HP99" s="258"/>
      <c r="HQ99" s="258"/>
      <c r="HR99" s="258"/>
      <c r="HS99" s="176"/>
      <c r="HT99" s="176"/>
      <c r="HU99" s="176"/>
      <c r="HV99" s="176"/>
      <c r="HW99" s="176"/>
      <c r="HX99" s="176"/>
      <c r="HY99" s="176"/>
      <c r="HZ99" s="176"/>
      <c r="IA99" s="176"/>
      <c r="IB99" s="176"/>
      <c r="IC99" s="176"/>
      <c r="ID99" s="176"/>
      <c r="IE99" s="176"/>
      <c r="IF99" s="176"/>
      <c r="IG99" s="176"/>
      <c r="IH99" s="176"/>
      <c r="II99" s="176"/>
      <c r="IJ99" s="176"/>
      <c r="IK99" s="176"/>
      <c r="IL99" s="176"/>
      <c r="IM99" s="176"/>
      <c r="IN99" s="176"/>
      <c r="IO99" s="385"/>
      <c r="IP99" s="171"/>
      <c r="IQ99" s="171"/>
      <c r="IR99" s="171"/>
      <c r="IS99" s="171"/>
      <c r="IT99" s="171"/>
      <c r="IU99" s="171"/>
      <c r="IV99" s="171"/>
      <c r="IW99" s="171"/>
      <c r="IX99" s="171"/>
      <c r="IY99" s="171"/>
      <c r="IZ99" s="171"/>
      <c r="JA99" s="286"/>
      <c r="JB99" s="286"/>
      <c r="JC99" s="286"/>
      <c r="JD99" s="286"/>
      <c r="JE99" s="286"/>
      <c r="JF99" s="286"/>
      <c r="JG99" s="286"/>
      <c r="JH99" s="286"/>
      <c r="JI99" s="286"/>
      <c r="JJ99" s="286"/>
      <c r="JK99" s="286"/>
      <c r="JL99" s="286"/>
      <c r="JR99" s="178"/>
      <c r="JS99" s="879"/>
      <c r="JT99" s="880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 s="43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OK99" s="44"/>
      <c r="OO99" s="444"/>
      <c r="OP99" s="444"/>
      <c r="OQ99" s="444"/>
      <c r="OR99" s="444"/>
      <c r="OS99" s="444"/>
      <c r="OT99" s="444"/>
      <c r="OU99" s="444"/>
      <c r="OV99" s="444"/>
      <c r="OW99" s="444"/>
      <c r="OX99" s="444"/>
      <c r="OY99" s="444"/>
      <c r="OZ99" s="444"/>
      <c r="PA99" s="444"/>
      <c r="PB99" s="444"/>
      <c r="PC99" s="444"/>
      <c r="PD99" s="444"/>
      <c r="PE99" s="444"/>
      <c r="PF99" s="444"/>
      <c r="PG99" s="444"/>
      <c r="PH99" s="444"/>
      <c r="PI99" s="444"/>
      <c r="PJ99" s="444"/>
      <c r="PK99" s="444"/>
      <c r="PL99" s="444"/>
      <c r="PM99" s="444"/>
      <c r="PN99" s="444"/>
      <c r="PO99" s="444"/>
      <c r="PP99" s="444"/>
      <c r="PQ99" s="444"/>
      <c r="PR99" s="444"/>
      <c r="PS99" s="444"/>
      <c r="PT99" s="444"/>
      <c r="PU99" s="444"/>
      <c r="PV99" s="444"/>
      <c r="PW99" s="444"/>
      <c r="PX99" s="444"/>
      <c r="PY99" s="444"/>
      <c r="PZ99" s="444"/>
      <c r="QA99" s="444"/>
      <c r="QB99" s="444"/>
      <c r="QC99" s="444"/>
      <c r="QD99" s="444"/>
      <c r="QE99" s="444"/>
      <c r="QF99" s="444"/>
      <c r="QG99" s="444"/>
      <c r="QH99" s="444"/>
      <c r="QI99" s="444"/>
      <c r="QJ99" s="444"/>
      <c r="QK99" s="444"/>
      <c r="QL99" s="444"/>
      <c r="QM99" s="444"/>
      <c r="QN99" s="444"/>
      <c r="QO99" s="444"/>
      <c r="QP99" s="444"/>
      <c r="QQ99" s="444"/>
      <c r="QR99" s="444"/>
      <c r="QS99" s="444"/>
      <c r="QT99" s="444"/>
      <c r="QU99" s="444"/>
      <c r="QV99" s="444"/>
      <c r="QW99" s="444"/>
      <c r="QX99" s="444"/>
      <c r="QY99" s="444"/>
      <c r="QZ99" s="444"/>
      <c r="RA99" s="444"/>
      <c r="RB99" s="444"/>
      <c r="RC99" s="444"/>
      <c r="RD99" s="444"/>
      <c r="RE99" s="444"/>
      <c r="RF99" s="444"/>
      <c r="RG99" s="444"/>
      <c r="RH99" s="444"/>
      <c r="RI99" s="444"/>
      <c r="RJ99" s="444"/>
      <c r="RK99" s="444"/>
      <c r="RL99"/>
    </row>
    <row r="100" spans="2:480" ht="3.65" customHeight="1" x14ac:dyDescent="0.65">
      <c r="B100" s="27"/>
      <c r="C100" s="28"/>
      <c r="D100" s="714"/>
      <c r="E100" s="714"/>
      <c r="F100" s="714"/>
      <c r="G100" s="714"/>
      <c r="H100" s="714"/>
      <c r="I100" s="714"/>
      <c r="J100" s="714"/>
      <c r="K100" s="714"/>
      <c r="L100" s="714"/>
      <c r="M100" s="714"/>
      <c r="N100" s="714"/>
      <c r="O100" s="714"/>
      <c r="P100" s="714"/>
      <c r="Q100" s="714"/>
      <c r="R100" s="714"/>
      <c r="S100" s="714"/>
      <c r="T100" s="714"/>
      <c r="U100" s="714"/>
      <c r="V100" s="714"/>
      <c r="W100" s="714"/>
      <c r="X100" s="714"/>
      <c r="Y100" s="714"/>
      <c r="Z100" s="714"/>
      <c r="AA100" s="714"/>
      <c r="AB100" s="714"/>
      <c r="AC100" s="714"/>
      <c r="AD100" s="714"/>
      <c r="AE100" s="714"/>
      <c r="AF100" s="714"/>
      <c r="AG100" s="714"/>
      <c r="AH100" s="714"/>
      <c r="AI100" s="714"/>
      <c r="AJ100" s="714"/>
      <c r="AK100" s="714"/>
      <c r="AL100" s="714"/>
      <c r="AM100" s="714"/>
      <c r="AN100" s="714"/>
      <c r="AO100" s="714"/>
      <c r="AP100" s="714"/>
      <c r="AQ100" s="714"/>
      <c r="AR100" s="714"/>
      <c r="AS100" s="714"/>
      <c r="AT100" s="714"/>
      <c r="AU100" s="714"/>
      <c r="AV100" s="714"/>
      <c r="AW100" s="714"/>
      <c r="AX100" s="714"/>
      <c r="AY100" s="714"/>
      <c r="AZ100" s="86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 s="902"/>
      <c r="BT100" s="879"/>
      <c r="BU100" s="146"/>
      <c r="BV100" s="147"/>
      <c r="BW100" s="314"/>
      <c r="BX100" s="314"/>
      <c r="BY100" s="314"/>
      <c r="BZ100" s="314"/>
      <c r="CA100" s="314"/>
      <c r="CB100" s="314"/>
      <c r="CC100"/>
      <c r="CD100" s="315"/>
      <c r="CE100" s="416"/>
      <c r="CF100" s="416"/>
      <c r="CG100" s="424"/>
      <c r="CH100" s="425"/>
      <c r="CI100" s="425"/>
      <c r="CJ100" s="425"/>
      <c r="CK100" s="497"/>
      <c r="CL100" s="495"/>
      <c r="CM100" s="495"/>
      <c r="CN100" s="495"/>
      <c r="CO100" s="495"/>
      <c r="CP100" s="495"/>
      <c r="CQ100" s="495"/>
      <c r="CR100" s="495"/>
      <c r="CS100" s="495"/>
      <c r="CT100" s="495"/>
      <c r="CU100" s="501"/>
      <c r="CV100" s="495"/>
      <c r="CW100" s="495"/>
      <c r="CX100" s="502"/>
      <c r="CY100" s="495"/>
      <c r="CZ100" s="495"/>
      <c r="DA100" s="495"/>
      <c r="DB100" s="495"/>
      <c r="DC100" s="495"/>
      <c r="DD100" s="495"/>
      <c r="DE100" s="495"/>
      <c r="DF100" s="495"/>
      <c r="DG100" s="495"/>
      <c r="DH100" s="496"/>
      <c r="DI100" s="425"/>
      <c r="DJ100" s="425"/>
      <c r="DK100" s="425"/>
      <c r="DL100" s="426"/>
      <c r="DM100" s="424"/>
      <c r="DN100" s="425"/>
      <c r="DO100" s="425"/>
      <c r="DP100" s="425"/>
      <c r="DQ100" s="513"/>
      <c r="DR100" s="481"/>
      <c r="DS100" s="481"/>
      <c r="DT100" s="481"/>
      <c r="DU100" s="481"/>
      <c r="DV100" s="481"/>
      <c r="DW100" s="481"/>
      <c r="DX100" s="481"/>
      <c r="DY100" s="481"/>
      <c r="DZ100" s="481"/>
      <c r="EA100" s="481"/>
      <c r="EB100" s="481"/>
      <c r="EC100" s="481"/>
      <c r="ED100" s="481"/>
      <c r="EE100" s="481"/>
      <c r="EF100" s="481"/>
      <c r="EG100" s="481"/>
      <c r="EH100" s="481"/>
      <c r="EI100" s="481"/>
      <c r="EJ100" s="481"/>
      <c r="EK100" s="481"/>
      <c r="EL100" s="481"/>
      <c r="EM100" s="481"/>
      <c r="EN100" s="481"/>
      <c r="EO100" s="481"/>
      <c r="EP100" s="481"/>
      <c r="EQ100" s="481"/>
      <c r="ER100" s="481"/>
      <c r="ES100" s="481"/>
      <c r="ET100" s="481"/>
      <c r="EU100" s="481"/>
      <c r="EV100" s="481"/>
      <c r="EW100" s="481"/>
      <c r="EX100" s="481"/>
      <c r="EY100" s="481"/>
      <c r="EZ100" s="481"/>
      <c r="FA100" s="481"/>
      <c r="FB100" s="481"/>
      <c r="FC100" s="481"/>
      <c r="FD100" s="481"/>
      <c r="FE100" s="481"/>
      <c r="FF100" s="481"/>
      <c r="FG100" s="481"/>
      <c r="FH100" s="481"/>
      <c r="FI100" s="481"/>
      <c r="FJ100" s="481"/>
      <c r="FK100" s="481"/>
      <c r="FL100" s="514"/>
      <c r="FM100" s="425"/>
      <c r="FN100" s="425"/>
      <c r="FO100" s="425"/>
      <c r="FP100" s="426"/>
      <c r="FQ100" s="416"/>
      <c r="FR100" s="416"/>
      <c r="FX100" s="385"/>
      <c r="FY100" s="385"/>
      <c r="FZ100" s="385"/>
      <c r="GA100" s="385"/>
      <c r="GB100" s="385"/>
      <c r="GC100" s="385"/>
      <c r="GD100" s="385"/>
      <c r="GE100" s="385"/>
      <c r="GF100" s="385"/>
      <c r="GG100" s="999"/>
      <c r="GH100" s="986"/>
      <c r="GI100" s="986"/>
      <c r="GJ100" s="986"/>
      <c r="GK100"/>
      <c r="GL100" s="1002"/>
      <c r="GM100" s="1002"/>
      <c r="GN100" s="1002"/>
      <c r="GO100" s="182"/>
      <c r="GP100" s="1004"/>
      <c r="GQ100" s="1004"/>
      <c r="GR100" s="1004"/>
      <c r="GS100" s="1004"/>
      <c r="GT100" s="276"/>
      <c r="GU100" s="1006"/>
      <c r="GV100" s="1006"/>
      <c r="GW100" s="1006"/>
      <c r="GX100" s="1006"/>
      <c r="GY100" s="1006"/>
      <c r="GZ100" s="1006"/>
      <c r="HA100" s="1006"/>
      <c r="HB100" s="1006"/>
      <c r="HC100" s="1007"/>
      <c r="HD100" s="276"/>
      <c r="HE100" s="1006"/>
      <c r="HF100" s="1006"/>
      <c r="HG100" s="1006"/>
      <c r="HH100" s="1006"/>
      <c r="HI100" s="1006"/>
      <c r="HJ100" s="1006"/>
      <c r="HK100" s="1006"/>
      <c r="HL100" s="1006"/>
      <c r="HM100" s="1007"/>
      <c r="HN100" s="276"/>
      <c r="HO100" s="1010"/>
      <c r="HP100" s="1010"/>
      <c r="HQ100" s="1010"/>
      <c r="HR100" s="1010"/>
      <c r="HS100" s="1006"/>
      <c r="HT100" s="1006"/>
      <c r="HU100" s="1006"/>
      <c r="HV100" s="1007"/>
      <c r="HW100" s="276"/>
      <c r="HX100" s="1047"/>
      <c r="HY100" s="1047"/>
      <c r="HZ100" s="1047"/>
      <c r="IA100" s="1047"/>
      <c r="IB100" s="1047"/>
      <c r="IC100" s="1047"/>
      <c r="ID100" s="1047"/>
      <c r="IE100" s="1048"/>
      <c r="IF100" s="276"/>
      <c r="IG100" s="1047"/>
      <c r="IH100" s="1047"/>
      <c r="II100" s="1047"/>
      <c r="IJ100" s="1047"/>
      <c r="IK100" s="1047"/>
      <c r="IL100" s="1047"/>
      <c r="IM100" s="1047"/>
      <c r="IN100" s="1048"/>
      <c r="IO100" s="385"/>
      <c r="IP100" s="804"/>
      <c r="IQ100" s="804"/>
      <c r="IR100" s="804"/>
      <c r="IS100" s="804"/>
      <c r="IT100" s="804"/>
      <c r="IU100" s="804"/>
      <c r="IV100" s="804"/>
      <c r="IW100" s="804"/>
      <c r="IX100" s="804"/>
      <c r="IY100" s="1051"/>
      <c r="IZ100" s="278"/>
      <c r="JA100" s="947" t="b">
        <v>0</v>
      </c>
      <c r="JB100" s="947"/>
      <c r="JC100" s="947"/>
      <c r="JD100" s="1012"/>
      <c r="JE100" s="947" t="b">
        <v>0</v>
      </c>
      <c r="JF100" s="947"/>
      <c r="JG100" s="947"/>
      <c r="JH100" s="1012"/>
      <c r="JI100" s="947" t="b">
        <v>0</v>
      </c>
      <c r="JJ100" s="947"/>
      <c r="JK100" s="947"/>
      <c r="JL100" s="1012"/>
      <c r="JR100" s="178"/>
      <c r="JS100" s="879"/>
      <c r="JT100" s="88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 s="43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OK100" s="44"/>
      <c r="OO100" s="444"/>
      <c r="OP100" s="444"/>
      <c r="OQ100" s="444"/>
      <c r="OR100" s="444"/>
      <c r="OS100" s="444"/>
      <c r="OT100" s="444"/>
      <c r="OU100" s="444"/>
      <c r="OV100" s="444"/>
      <c r="OW100" s="444"/>
      <c r="OX100" s="444"/>
      <c r="OY100" s="444"/>
      <c r="OZ100" s="444"/>
      <c r="PA100" s="444"/>
      <c r="PB100" s="444"/>
      <c r="PC100" s="444"/>
      <c r="PD100" s="444"/>
      <c r="PE100" s="444"/>
      <c r="PF100" s="444"/>
      <c r="PG100" s="444"/>
      <c r="PH100" s="444"/>
      <c r="PI100" s="444"/>
      <c r="PJ100" s="444"/>
      <c r="PK100" s="444"/>
      <c r="PL100" s="444"/>
      <c r="PM100" s="444"/>
      <c r="PN100" s="444"/>
      <c r="PO100" s="444"/>
      <c r="PP100" s="444"/>
      <c r="PQ100" s="444"/>
      <c r="PR100" s="444"/>
      <c r="PS100" s="444"/>
      <c r="PT100" s="444"/>
      <c r="PU100" s="444"/>
      <c r="PV100" s="444"/>
      <c r="PW100" s="444"/>
      <c r="PX100" s="444"/>
      <c r="PY100" s="444"/>
      <c r="PZ100" s="444"/>
      <c r="QA100" s="444"/>
      <c r="QB100" s="444"/>
      <c r="QC100" s="444"/>
      <c r="QD100" s="444"/>
      <c r="QE100" s="444"/>
      <c r="QF100" s="444"/>
      <c r="QG100" s="444"/>
      <c r="QH100" s="444"/>
      <c r="QI100" s="444"/>
      <c r="QJ100" s="444"/>
      <c r="QK100" s="444"/>
      <c r="QL100" s="444"/>
      <c r="QM100" s="444"/>
      <c r="QN100" s="444"/>
      <c r="QO100" s="444"/>
      <c r="QP100" s="444"/>
      <c r="QQ100" s="444"/>
      <c r="QR100" s="444"/>
      <c r="QS100" s="444"/>
      <c r="QT100" s="444"/>
      <c r="QU100" s="444"/>
      <c r="QV100" s="444"/>
      <c r="QW100" s="444"/>
      <c r="QX100" s="444"/>
      <c r="QY100" s="444"/>
      <c r="QZ100" s="444"/>
      <c r="RA100" s="444"/>
      <c r="RB100" s="444"/>
      <c r="RC100" s="444"/>
      <c r="RD100" s="444"/>
      <c r="RE100" s="444"/>
      <c r="RF100" s="444"/>
      <c r="RG100" s="444"/>
      <c r="RH100" s="444"/>
      <c r="RI100" s="444"/>
      <c r="RJ100" s="444"/>
      <c r="RK100" s="444"/>
      <c r="RL100"/>
    </row>
    <row r="101" spans="2:480" ht="3.65" customHeight="1" x14ac:dyDescent="0.65">
      <c r="B101" s="27"/>
      <c r="C101" s="28"/>
      <c r="D101" s="714"/>
      <c r="E101" s="714"/>
      <c r="F101" s="714"/>
      <c r="G101" s="714"/>
      <c r="H101" s="714"/>
      <c r="I101" s="714"/>
      <c r="J101" s="714"/>
      <c r="K101" s="714"/>
      <c r="L101" s="714"/>
      <c r="M101" s="714"/>
      <c r="N101" s="714"/>
      <c r="O101" s="714"/>
      <c r="P101" s="714"/>
      <c r="Q101" s="714"/>
      <c r="R101" s="714"/>
      <c r="S101" s="714"/>
      <c r="T101" s="714"/>
      <c r="U101" s="714"/>
      <c r="V101" s="714"/>
      <c r="W101" s="714"/>
      <c r="X101" s="714"/>
      <c r="Y101" s="714"/>
      <c r="Z101" s="714"/>
      <c r="AA101" s="714"/>
      <c r="AB101" s="714"/>
      <c r="AC101" s="714"/>
      <c r="AD101" s="714"/>
      <c r="AE101" s="714"/>
      <c r="AF101" s="714"/>
      <c r="AG101" s="714"/>
      <c r="AH101" s="714"/>
      <c r="AI101" s="714"/>
      <c r="AJ101" s="714"/>
      <c r="AK101" s="714"/>
      <c r="AL101" s="714"/>
      <c r="AM101" s="714"/>
      <c r="AN101" s="714"/>
      <c r="AO101" s="714"/>
      <c r="AP101" s="714"/>
      <c r="AQ101" s="714"/>
      <c r="AR101" s="714"/>
      <c r="AS101" s="714"/>
      <c r="AT101" s="714"/>
      <c r="AU101" s="714"/>
      <c r="AV101" s="714"/>
      <c r="AW101" s="714"/>
      <c r="AX101" s="714"/>
      <c r="AY101" s="714"/>
      <c r="AZ101" s="86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 s="902"/>
      <c r="BT101" s="879"/>
      <c r="BU101" s="146"/>
      <c r="BV101" s="158"/>
      <c r="BW101" s="314"/>
      <c r="BX101" s="314"/>
      <c r="BY101" s="314"/>
      <c r="BZ101" s="314"/>
      <c r="CA101" s="314"/>
      <c r="CB101" s="314"/>
      <c r="CC101"/>
      <c r="CD101" s="316"/>
      <c r="CE101" s="416"/>
      <c r="CF101" s="416"/>
      <c r="CG101" s="424"/>
      <c r="CH101" s="425"/>
      <c r="CI101" s="425"/>
      <c r="CJ101" s="425"/>
      <c r="CK101" s="497"/>
      <c r="CL101" s="495"/>
      <c r="CM101" s="495"/>
      <c r="CN101" s="495"/>
      <c r="CO101" s="495"/>
      <c r="CP101" s="495"/>
      <c r="CQ101" s="495"/>
      <c r="CR101" s="495"/>
      <c r="CS101" s="495"/>
      <c r="CT101" s="495"/>
      <c r="CU101" s="501"/>
      <c r="CV101" s="495"/>
      <c r="CW101" s="495"/>
      <c r="CX101" s="502"/>
      <c r="CY101" s="495"/>
      <c r="CZ101" s="495"/>
      <c r="DA101" s="495"/>
      <c r="DB101" s="495"/>
      <c r="DC101" s="495"/>
      <c r="DD101" s="495"/>
      <c r="DE101" s="495"/>
      <c r="DF101" s="495"/>
      <c r="DG101" s="495"/>
      <c r="DH101" s="496"/>
      <c r="DI101" s="425"/>
      <c r="DJ101" s="425"/>
      <c r="DK101" s="425"/>
      <c r="DL101" s="426"/>
      <c r="DM101" s="424"/>
      <c r="DN101" s="425"/>
      <c r="DO101" s="425"/>
      <c r="DP101" s="425"/>
      <c r="DQ101" s="513"/>
      <c r="DR101" s="481"/>
      <c r="DS101" s="481"/>
      <c r="DT101" s="481"/>
      <c r="DU101" s="481"/>
      <c r="DV101" s="481"/>
      <c r="DW101" s="481"/>
      <c r="DX101" s="481"/>
      <c r="DY101" s="481"/>
      <c r="DZ101" s="481"/>
      <c r="EA101" s="481"/>
      <c r="EB101" s="481"/>
      <c r="EC101" s="481"/>
      <c r="ED101" s="481"/>
      <c r="EE101" s="481"/>
      <c r="EF101" s="481"/>
      <c r="EG101" s="481"/>
      <c r="EH101" s="481"/>
      <c r="EI101" s="481"/>
      <c r="EJ101" s="481"/>
      <c r="EK101" s="481"/>
      <c r="EL101" s="481"/>
      <c r="EM101" s="481"/>
      <c r="EN101" s="481"/>
      <c r="EO101" s="481"/>
      <c r="EP101" s="481"/>
      <c r="EQ101" s="481"/>
      <c r="ER101" s="481"/>
      <c r="ES101" s="481"/>
      <c r="ET101" s="481"/>
      <c r="EU101" s="481"/>
      <c r="EV101" s="481"/>
      <c r="EW101" s="481"/>
      <c r="EX101" s="481"/>
      <c r="EY101" s="481"/>
      <c r="EZ101" s="481"/>
      <c r="FA101" s="481"/>
      <c r="FB101" s="481"/>
      <c r="FC101" s="481"/>
      <c r="FD101" s="481"/>
      <c r="FE101" s="481"/>
      <c r="FF101" s="481"/>
      <c r="FG101" s="481"/>
      <c r="FH101" s="481"/>
      <c r="FI101" s="481"/>
      <c r="FJ101" s="481"/>
      <c r="FK101" s="481"/>
      <c r="FL101" s="514"/>
      <c r="FM101" s="425"/>
      <c r="FN101" s="425"/>
      <c r="FO101" s="425"/>
      <c r="FP101" s="426"/>
      <c r="FQ101" s="416"/>
      <c r="FR101" s="416"/>
      <c r="FX101" s="385"/>
      <c r="FY101" s="385"/>
      <c r="FZ101" s="385"/>
      <c r="GA101" s="385"/>
      <c r="GB101" s="385"/>
      <c r="GC101" s="385"/>
      <c r="GD101" s="385"/>
      <c r="GE101" s="385"/>
      <c r="GF101" s="385"/>
      <c r="GG101" s="1000"/>
      <c r="GH101" s="986"/>
      <c r="GI101" s="986"/>
      <c r="GJ101" s="986"/>
      <c r="GK101"/>
      <c r="GL101" s="1002"/>
      <c r="GM101" s="1002"/>
      <c r="GN101" s="1002"/>
      <c r="GO101" s="182"/>
      <c r="GP101" s="1004"/>
      <c r="GQ101" s="1004"/>
      <c r="GR101" s="1004"/>
      <c r="GS101" s="1004"/>
      <c r="GT101" s="276"/>
      <c r="GU101" s="1006"/>
      <c r="GV101" s="1006"/>
      <c r="GW101" s="1006"/>
      <c r="GX101" s="1006"/>
      <c r="GY101" s="1006"/>
      <c r="GZ101" s="1006"/>
      <c r="HA101" s="1006"/>
      <c r="HB101" s="1006"/>
      <c r="HC101" s="1007"/>
      <c r="HD101" s="276"/>
      <c r="HE101" s="1006"/>
      <c r="HF101" s="1006"/>
      <c r="HG101" s="1006"/>
      <c r="HH101" s="1006"/>
      <c r="HI101" s="1006"/>
      <c r="HJ101" s="1006"/>
      <c r="HK101" s="1006"/>
      <c r="HL101" s="1006"/>
      <c r="HM101" s="1007"/>
      <c r="HN101" s="276"/>
      <c r="HO101" s="1010"/>
      <c r="HP101" s="1010"/>
      <c r="HQ101" s="1010"/>
      <c r="HR101" s="1010"/>
      <c r="HS101" s="1006"/>
      <c r="HT101" s="1006"/>
      <c r="HU101" s="1006"/>
      <c r="HV101" s="1007"/>
      <c r="HW101" s="276"/>
      <c r="HX101" s="1047"/>
      <c r="HY101" s="1047"/>
      <c r="HZ101" s="1047"/>
      <c r="IA101" s="1047"/>
      <c r="IB101" s="1047"/>
      <c r="IC101" s="1047"/>
      <c r="ID101" s="1047"/>
      <c r="IE101" s="1048"/>
      <c r="IF101" s="276"/>
      <c r="IG101" s="1047"/>
      <c r="IH101" s="1047"/>
      <c r="II101" s="1047"/>
      <c r="IJ101" s="1047"/>
      <c r="IK101" s="1047"/>
      <c r="IL101" s="1047"/>
      <c r="IM101" s="1047"/>
      <c r="IN101" s="1048"/>
      <c r="IO101" s="385"/>
      <c r="IP101" s="804"/>
      <c r="IQ101" s="804"/>
      <c r="IR101" s="804"/>
      <c r="IS101" s="804"/>
      <c r="IT101" s="804"/>
      <c r="IU101" s="804"/>
      <c r="IV101" s="804"/>
      <c r="IW101" s="804"/>
      <c r="IX101" s="804"/>
      <c r="IY101" s="1051"/>
      <c r="IZ101" s="278"/>
      <c r="JA101" s="947"/>
      <c r="JB101" s="947"/>
      <c r="JC101" s="947"/>
      <c r="JD101" s="1012"/>
      <c r="JE101" s="947"/>
      <c r="JF101" s="947"/>
      <c r="JG101" s="947"/>
      <c r="JH101" s="1012"/>
      <c r="JI101" s="947"/>
      <c r="JJ101" s="947"/>
      <c r="JK101" s="947"/>
      <c r="JL101" s="1012"/>
      <c r="JR101" s="178"/>
      <c r="JS101" s="879"/>
      <c r="JT101" s="880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 s="43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OK101" s="44"/>
      <c r="OO101" s="444"/>
      <c r="OP101" s="444"/>
      <c r="OQ101" s="444"/>
      <c r="OR101" s="444"/>
      <c r="OS101" s="444"/>
      <c r="OT101" s="444"/>
      <c r="OU101" s="444"/>
      <c r="OV101" s="444"/>
      <c r="OW101" s="444"/>
      <c r="OX101" s="444"/>
      <c r="OY101" s="444"/>
      <c r="OZ101" s="444"/>
      <c r="PA101" s="444"/>
      <c r="PB101" s="444"/>
      <c r="PC101" s="444"/>
      <c r="PD101" s="444"/>
      <c r="PE101" s="444"/>
      <c r="PF101" s="444"/>
      <c r="PG101" s="444"/>
      <c r="PH101" s="444"/>
      <c r="PI101" s="444"/>
      <c r="PJ101" s="444"/>
      <c r="PK101" s="444"/>
      <c r="PL101" s="444"/>
      <c r="PM101" s="444"/>
      <c r="PN101" s="444"/>
      <c r="PO101" s="444"/>
      <c r="PP101" s="444"/>
      <c r="PQ101" s="444"/>
      <c r="PR101" s="444"/>
      <c r="PS101" s="444"/>
      <c r="PT101" s="444"/>
      <c r="PU101" s="444"/>
      <c r="PV101" s="444"/>
      <c r="PW101" s="444"/>
      <c r="PX101" s="444"/>
      <c r="PY101" s="444"/>
      <c r="PZ101" s="444"/>
      <c r="QA101" s="444"/>
      <c r="QB101" s="444"/>
      <c r="QC101" s="444"/>
      <c r="QD101" s="444"/>
      <c r="QE101" s="444"/>
      <c r="QF101" s="444"/>
      <c r="QG101" s="444"/>
      <c r="QH101" s="444"/>
      <c r="QI101" s="444"/>
      <c r="QJ101" s="444"/>
      <c r="QK101" s="444"/>
      <c r="QL101" s="444"/>
      <c r="QM101" s="444"/>
      <c r="QN101" s="444"/>
      <c r="QO101" s="444"/>
      <c r="QP101" s="444"/>
      <c r="QQ101" s="444"/>
      <c r="QR101" s="444"/>
      <c r="QS101" s="444"/>
      <c r="QT101" s="444"/>
      <c r="QU101" s="444"/>
      <c r="QV101" s="444"/>
      <c r="QW101" s="444"/>
      <c r="QX101" s="444"/>
      <c r="QY101" s="444"/>
      <c r="QZ101" s="444"/>
      <c r="RA101" s="444"/>
      <c r="RB101" s="444"/>
      <c r="RC101" s="444"/>
      <c r="RD101" s="444"/>
      <c r="RE101" s="444"/>
      <c r="RF101" s="444"/>
      <c r="RG101" s="444"/>
      <c r="RH101" s="444"/>
      <c r="RI101" s="444"/>
      <c r="RJ101" s="444"/>
      <c r="RK101" s="444"/>
      <c r="RL101"/>
    </row>
    <row r="102" spans="2:480" ht="3.65" customHeight="1" x14ac:dyDescent="0.65">
      <c r="B102" s="27"/>
      <c r="C102" s="28"/>
      <c r="D102" s="714"/>
      <c r="E102" s="714"/>
      <c r="F102" s="714"/>
      <c r="G102" s="714"/>
      <c r="H102" s="714"/>
      <c r="I102" s="714"/>
      <c r="J102" s="714"/>
      <c r="K102" s="714"/>
      <c r="L102" s="714"/>
      <c r="M102" s="714"/>
      <c r="N102" s="714"/>
      <c r="O102" s="714"/>
      <c r="P102" s="714"/>
      <c r="Q102" s="714"/>
      <c r="R102" s="714"/>
      <c r="S102" s="714"/>
      <c r="T102" s="714"/>
      <c r="U102" s="714"/>
      <c r="V102" s="714"/>
      <c r="W102" s="714"/>
      <c r="X102" s="714"/>
      <c r="Y102" s="714"/>
      <c r="Z102" s="714"/>
      <c r="AA102" s="714"/>
      <c r="AB102" s="714"/>
      <c r="AC102" s="714"/>
      <c r="AD102" s="714"/>
      <c r="AE102" s="714"/>
      <c r="AF102" s="714"/>
      <c r="AG102" s="714"/>
      <c r="AH102" s="714"/>
      <c r="AI102" s="714"/>
      <c r="AJ102" s="714"/>
      <c r="AK102" s="714"/>
      <c r="AL102" s="714"/>
      <c r="AM102" s="714"/>
      <c r="AN102" s="714"/>
      <c r="AO102" s="714"/>
      <c r="AP102" s="714"/>
      <c r="AQ102" s="714"/>
      <c r="AR102" s="714"/>
      <c r="AS102" s="714"/>
      <c r="AT102" s="714"/>
      <c r="AU102" s="714"/>
      <c r="AV102" s="714"/>
      <c r="AW102" s="714"/>
      <c r="AX102" s="714"/>
      <c r="AY102" s="714"/>
      <c r="AZ102" s="86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 s="902"/>
      <c r="BT102" s="879"/>
      <c r="BU102" s="907" t="e" vm="13">
        <v>#VALUE!</v>
      </c>
      <c r="BV102" s="158"/>
      <c r="BW102" s="314"/>
      <c r="BX102" s="314"/>
      <c r="BY102" s="314"/>
      <c r="BZ102" s="314"/>
      <c r="CA102" s="314"/>
      <c r="CB102" s="314"/>
      <c r="CC102" s="317"/>
      <c r="CD102" s="318"/>
      <c r="CE102" s="416"/>
      <c r="CF102" s="416"/>
      <c r="CG102" s="424"/>
      <c r="CH102" s="425"/>
      <c r="CI102" s="425"/>
      <c r="CJ102" s="425"/>
      <c r="CK102" s="497"/>
      <c r="CL102" s="495"/>
      <c r="CM102" s="495"/>
      <c r="CN102" s="495"/>
      <c r="CO102" s="495"/>
      <c r="CP102" s="495"/>
      <c r="CQ102" s="495"/>
      <c r="CR102" s="495"/>
      <c r="CS102" s="495"/>
      <c r="CT102" s="495"/>
      <c r="CU102" s="501"/>
      <c r="CV102" s="495"/>
      <c r="CW102" s="495"/>
      <c r="CX102" s="502"/>
      <c r="CY102" s="495"/>
      <c r="CZ102" s="495"/>
      <c r="DA102" s="495"/>
      <c r="DB102" s="495"/>
      <c r="DC102" s="495"/>
      <c r="DD102" s="495"/>
      <c r="DE102" s="495"/>
      <c r="DF102" s="495"/>
      <c r="DG102" s="495"/>
      <c r="DH102" s="496"/>
      <c r="DI102" s="425"/>
      <c r="DJ102" s="425"/>
      <c r="DK102" s="425"/>
      <c r="DL102" s="426"/>
      <c r="DM102" s="424"/>
      <c r="DN102" s="425"/>
      <c r="DO102" s="425"/>
      <c r="DP102" s="425"/>
      <c r="DQ102" s="513"/>
      <c r="DR102" s="481"/>
      <c r="DS102" s="481"/>
      <c r="DT102" s="481"/>
      <c r="DU102" s="481"/>
      <c r="DV102" s="481"/>
      <c r="DW102" s="481"/>
      <c r="DX102" s="481"/>
      <c r="DY102" s="481"/>
      <c r="DZ102" s="481"/>
      <c r="EA102" s="481"/>
      <c r="EB102" s="481"/>
      <c r="EC102" s="481"/>
      <c r="ED102" s="481"/>
      <c r="EE102" s="481"/>
      <c r="EF102" s="481"/>
      <c r="EG102" s="481"/>
      <c r="EH102" s="481"/>
      <c r="EI102" s="481"/>
      <c r="EJ102" s="481"/>
      <c r="EK102" s="481"/>
      <c r="EL102" s="481"/>
      <c r="EM102" s="481"/>
      <c r="EN102" s="481"/>
      <c r="EO102" s="481"/>
      <c r="EP102" s="481"/>
      <c r="EQ102" s="481"/>
      <c r="ER102" s="481"/>
      <c r="ES102" s="481"/>
      <c r="ET102" s="481"/>
      <c r="EU102" s="481"/>
      <c r="EV102" s="481"/>
      <c r="EW102" s="481"/>
      <c r="EX102" s="481"/>
      <c r="EY102" s="481"/>
      <c r="EZ102" s="481"/>
      <c r="FA102" s="481"/>
      <c r="FB102" s="481"/>
      <c r="FC102" s="481"/>
      <c r="FD102" s="481"/>
      <c r="FE102" s="481"/>
      <c r="FF102" s="481"/>
      <c r="FG102" s="481"/>
      <c r="FH102" s="481"/>
      <c r="FI102" s="480"/>
      <c r="FJ102" s="480"/>
      <c r="FK102" s="480"/>
      <c r="FL102" s="514"/>
      <c r="FM102" s="425"/>
      <c r="FN102" s="425"/>
      <c r="FO102" s="425"/>
      <c r="FP102" s="426"/>
      <c r="FQ102" s="416"/>
      <c r="FR102" s="416"/>
      <c r="FX102" s="385"/>
      <c r="FY102" s="385"/>
      <c r="FZ102" s="385"/>
      <c r="GA102" s="385"/>
      <c r="GB102" s="385"/>
      <c r="GC102" s="385"/>
      <c r="GD102" s="385"/>
      <c r="GE102" s="385"/>
      <c r="GF102" s="385"/>
      <c r="GG102" s="1001"/>
      <c r="GH102" s="987"/>
      <c r="GI102" s="987"/>
      <c r="GJ102" s="987"/>
      <c r="GK102"/>
      <c r="GL102" s="1003"/>
      <c r="GM102" s="1003"/>
      <c r="GN102" s="1003"/>
      <c r="GO102" s="182"/>
      <c r="GP102" s="1005"/>
      <c r="GQ102" s="1005"/>
      <c r="GR102" s="1005"/>
      <c r="GS102" s="1005"/>
      <c r="GT102" s="276"/>
      <c r="GU102" s="1008"/>
      <c r="GV102" s="1008"/>
      <c r="GW102" s="1008"/>
      <c r="GX102" s="1008"/>
      <c r="GY102" s="1008"/>
      <c r="GZ102" s="1008"/>
      <c r="HA102" s="1008"/>
      <c r="HB102" s="1008"/>
      <c r="HC102" s="1009"/>
      <c r="HD102" s="276"/>
      <c r="HE102" s="1008"/>
      <c r="HF102" s="1008"/>
      <c r="HG102" s="1008"/>
      <c r="HH102" s="1008"/>
      <c r="HI102" s="1008"/>
      <c r="HJ102" s="1008"/>
      <c r="HK102" s="1008"/>
      <c r="HL102" s="1008"/>
      <c r="HM102" s="1009"/>
      <c r="HN102" s="276"/>
      <c r="HO102" s="1011"/>
      <c r="HP102" s="1011"/>
      <c r="HQ102" s="1011"/>
      <c r="HR102" s="1011"/>
      <c r="HS102" s="1008"/>
      <c r="HT102" s="1008"/>
      <c r="HU102" s="1008"/>
      <c r="HV102" s="1009"/>
      <c r="HW102" s="276"/>
      <c r="HX102" s="1049"/>
      <c r="HY102" s="1049"/>
      <c r="HZ102" s="1049"/>
      <c r="IA102" s="1049"/>
      <c r="IB102" s="1049"/>
      <c r="IC102" s="1049"/>
      <c r="ID102" s="1049"/>
      <c r="IE102" s="1050"/>
      <c r="IF102" s="276"/>
      <c r="IG102" s="1049"/>
      <c r="IH102" s="1049"/>
      <c r="II102" s="1049"/>
      <c r="IJ102" s="1049"/>
      <c r="IK102" s="1049"/>
      <c r="IL102" s="1049"/>
      <c r="IM102" s="1049"/>
      <c r="IN102" s="1050"/>
      <c r="IO102" s="385"/>
      <c r="IP102" s="805"/>
      <c r="IQ102" s="805"/>
      <c r="IR102" s="805"/>
      <c r="IS102" s="805"/>
      <c r="IT102" s="805"/>
      <c r="IU102" s="805"/>
      <c r="IV102" s="805"/>
      <c r="IW102" s="805"/>
      <c r="IX102" s="805"/>
      <c r="IY102" s="1052"/>
      <c r="IZ102" s="278"/>
      <c r="JA102" s="1013"/>
      <c r="JB102" s="1013"/>
      <c r="JC102" s="1013"/>
      <c r="JD102" s="1014"/>
      <c r="JE102" s="1013"/>
      <c r="JF102" s="1013"/>
      <c r="JG102" s="1013"/>
      <c r="JH102" s="1014"/>
      <c r="JI102" s="1013"/>
      <c r="JJ102" s="1013"/>
      <c r="JK102" s="1013"/>
      <c r="JL102" s="1014"/>
      <c r="JR102" s="896" t="e" vm="13">
        <v>#VALUE!</v>
      </c>
      <c r="JS102" s="879"/>
      <c r="JT102" s="880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 s="43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OK102" s="44"/>
      <c r="OO102" s="444"/>
      <c r="OP102" s="444"/>
      <c r="OQ102" s="444"/>
      <c r="OR102" s="444"/>
      <c r="OS102" s="444"/>
      <c r="OT102" s="444"/>
      <c r="OU102" s="444"/>
      <c r="OV102" s="444"/>
      <c r="OW102" s="444"/>
      <c r="OX102" s="444"/>
      <c r="OY102" s="444"/>
      <c r="OZ102" s="444"/>
      <c r="PA102" s="444"/>
      <c r="PB102" s="444"/>
      <c r="PC102" s="444"/>
      <c r="PD102" s="444"/>
      <c r="PE102" s="444"/>
      <c r="PF102" s="444"/>
      <c r="PG102" s="444"/>
      <c r="PH102" s="444"/>
      <c r="PI102" s="444"/>
      <c r="PJ102" s="444"/>
      <c r="PK102" s="444"/>
      <c r="PL102" s="444"/>
      <c r="PM102" s="444"/>
      <c r="PN102" s="444"/>
      <c r="PO102" s="444"/>
      <c r="PP102" s="444"/>
      <c r="PQ102" s="444"/>
      <c r="PR102" s="444"/>
      <c r="PS102" s="444"/>
      <c r="PT102" s="444"/>
      <c r="PU102" s="444"/>
      <c r="PV102" s="444"/>
      <c r="PW102" s="444"/>
      <c r="PX102" s="444"/>
      <c r="PY102" s="444"/>
      <c r="PZ102" s="444"/>
      <c r="QA102" s="444"/>
      <c r="QB102" s="444"/>
      <c r="QC102" s="444"/>
      <c r="QD102" s="444"/>
      <c r="QE102" s="444"/>
      <c r="QF102" s="444"/>
      <c r="QG102" s="444"/>
      <c r="QH102" s="444"/>
      <c r="QI102" s="444"/>
      <c r="QJ102" s="444"/>
      <c r="QK102" s="444"/>
      <c r="QL102" s="444"/>
      <c r="QM102" s="444"/>
      <c r="QN102" s="444"/>
      <c r="QO102" s="444"/>
      <c r="QP102" s="444"/>
      <c r="QQ102" s="444"/>
      <c r="QR102" s="444"/>
      <c r="QS102" s="444"/>
      <c r="QT102" s="444"/>
      <c r="QU102" s="444"/>
      <c r="QV102" s="444"/>
      <c r="QW102" s="444"/>
      <c r="QX102" s="444"/>
      <c r="QY102" s="444"/>
      <c r="QZ102" s="444"/>
      <c r="RA102" s="444"/>
      <c r="RB102" s="444"/>
      <c r="RC102" s="444"/>
      <c r="RD102" s="444"/>
      <c r="RE102" s="444"/>
      <c r="RF102" s="444"/>
      <c r="RG102" s="444"/>
      <c r="RH102" s="444"/>
      <c r="RI102" s="444"/>
      <c r="RJ102" s="444"/>
      <c r="RK102" s="444"/>
      <c r="RL102"/>
    </row>
    <row r="103" spans="2:480" ht="3.65" customHeight="1" x14ac:dyDescent="0.65">
      <c r="B103" s="27"/>
      <c r="C103" s="28"/>
      <c r="D103" s="714" t="s">
        <v>728</v>
      </c>
      <c r="E103" s="714"/>
      <c r="F103" s="714"/>
      <c r="G103" s="714"/>
      <c r="H103" s="714"/>
      <c r="I103" s="714"/>
      <c r="J103" s="714"/>
      <c r="K103" s="714"/>
      <c r="L103" s="714"/>
      <c r="M103" s="714"/>
      <c r="N103" s="714"/>
      <c r="O103" s="714"/>
      <c r="P103" s="714"/>
      <c r="Q103" s="714"/>
      <c r="R103" s="714"/>
      <c r="S103" s="714"/>
      <c r="T103" s="714"/>
      <c r="U103" s="714"/>
      <c r="V103" s="714"/>
      <c r="W103" s="714"/>
      <c r="X103" s="714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  <c r="AI103" s="714"/>
      <c r="AJ103" s="714"/>
      <c r="AK103" s="714"/>
      <c r="AL103" s="714"/>
      <c r="AM103" s="714"/>
      <c r="AN103" s="714"/>
      <c r="AO103" s="714"/>
      <c r="AP103" s="714"/>
      <c r="AQ103" s="714"/>
      <c r="AR103" s="714"/>
      <c r="AS103" s="714"/>
      <c r="AT103" s="714"/>
      <c r="AU103" s="714"/>
      <c r="AV103" s="714"/>
      <c r="AW103" s="714"/>
      <c r="AX103" s="714"/>
      <c r="AY103" s="714"/>
      <c r="AZ103" s="86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 s="902"/>
      <c r="BT103" s="879"/>
      <c r="BU103" s="907"/>
      <c r="BV103" s="147"/>
      <c r="BW103" s="314"/>
      <c r="BX103" s="314"/>
      <c r="BY103" s="314"/>
      <c r="BZ103" s="314"/>
      <c r="CA103" s="314"/>
      <c r="CB103" s="314"/>
      <c r="CC103" s="317"/>
      <c r="CD103" s="312"/>
      <c r="CE103" s="416"/>
      <c r="CF103" s="416"/>
      <c r="CG103" s="424"/>
      <c r="CH103" s="425"/>
      <c r="CI103" s="425"/>
      <c r="CJ103" s="425"/>
      <c r="CK103" s="497"/>
      <c r="CL103" s="495"/>
      <c r="CM103" s="495"/>
      <c r="CN103" s="495"/>
      <c r="CO103" s="495"/>
      <c r="CP103" s="495"/>
      <c r="CQ103" s="495"/>
      <c r="CR103" s="495"/>
      <c r="CS103" s="495"/>
      <c r="CT103" s="495"/>
      <c r="CU103" s="501"/>
      <c r="CV103" s="495"/>
      <c r="CW103" s="495"/>
      <c r="CX103" s="502"/>
      <c r="CY103" s="495"/>
      <c r="CZ103" s="495"/>
      <c r="DA103" s="495"/>
      <c r="DB103" s="495"/>
      <c r="DC103" s="495"/>
      <c r="DD103" s="495"/>
      <c r="DE103" s="495"/>
      <c r="DF103" s="495"/>
      <c r="DG103" s="495"/>
      <c r="DH103" s="496"/>
      <c r="DI103" s="425"/>
      <c r="DJ103" s="425"/>
      <c r="DK103" s="425"/>
      <c r="DL103" s="426"/>
      <c r="DM103" s="424"/>
      <c r="DN103" s="425"/>
      <c r="DO103" s="425"/>
      <c r="DP103" s="425"/>
      <c r="DQ103" s="513"/>
      <c r="DR103" s="480"/>
      <c r="DS103" s="480"/>
      <c r="DT103" s="480"/>
      <c r="DU103" s="480"/>
      <c r="DV103" s="480"/>
      <c r="DW103" s="480"/>
      <c r="DX103" s="480"/>
      <c r="DY103" s="480"/>
      <c r="DZ103" s="480"/>
      <c r="EA103" s="480"/>
      <c r="EB103" s="480"/>
      <c r="EC103" s="480"/>
      <c r="ED103" s="480"/>
      <c r="EE103" s="480"/>
      <c r="EF103" s="480"/>
      <c r="EG103" s="480"/>
      <c r="EH103" s="480"/>
      <c r="EI103" s="480"/>
      <c r="EJ103" s="480"/>
      <c r="EK103" s="480"/>
      <c r="EL103" s="480"/>
      <c r="EM103" s="480"/>
      <c r="EN103" s="480"/>
      <c r="EO103" s="480"/>
      <c r="EP103" s="480"/>
      <c r="EQ103" s="480"/>
      <c r="ER103" s="480"/>
      <c r="ES103" s="480"/>
      <c r="ET103" s="480"/>
      <c r="EU103" s="480"/>
      <c r="EV103" s="480"/>
      <c r="EW103" s="480"/>
      <c r="EX103" s="480"/>
      <c r="EY103" s="480"/>
      <c r="EZ103" s="480"/>
      <c r="FA103" s="480"/>
      <c r="FB103" s="480"/>
      <c r="FC103" s="480"/>
      <c r="FD103" s="480"/>
      <c r="FE103" s="480"/>
      <c r="FF103" s="480"/>
      <c r="FG103" s="480"/>
      <c r="FH103" s="480"/>
      <c r="FI103" s="480"/>
      <c r="FJ103" s="480"/>
      <c r="FK103" s="480"/>
      <c r="FL103" s="512"/>
      <c r="FM103" s="425"/>
      <c r="FN103" s="425"/>
      <c r="FO103" s="425"/>
      <c r="FP103" s="426"/>
      <c r="FQ103" s="416"/>
      <c r="FR103" s="416"/>
      <c r="FX103" s="385"/>
      <c r="FY103" s="385"/>
      <c r="FZ103" s="385"/>
      <c r="GA103" s="385"/>
      <c r="GB103" s="385"/>
      <c r="GC103" s="385"/>
      <c r="GD103" s="385"/>
      <c r="GE103" s="385"/>
      <c r="GF103" s="385"/>
      <c r="GG103" s="179"/>
      <c r="GH103" s="171"/>
      <c r="GI103" s="171"/>
      <c r="GJ103" s="171"/>
      <c r="GK103"/>
      <c r="GL103" s="282"/>
      <c r="GM103" s="282"/>
      <c r="GN103" s="282"/>
      <c r="GO103" s="179"/>
      <c r="GP103" s="276"/>
      <c r="GQ103" s="276"/>
      <c r="GR103" s="276"/>
      <c r="GS103" s="276"/>
      <c r="GT103" s="176"/>
      <c r="GU103" s="176"/>
      <c r="GV103" s="176"/>
      <c r="GW103" s="176"/>
      <c r="GX103" s="176"/>
      <c r="GY103" s="176"/>
      <c r="GZ103" s="176"/>
      <c r="HA103" s="176"/>
      <c r="HB103" s="176"/>
      <c r="HC103" s="176"/>
      <c r="HD103" s="176"/>
      <c r="HE103" s="176"/>
      <c r="HF103" s="176"/>
      <c r="HG103" s="176"/>
      <c r="HH103" s="176"/>
      <c r="HI103" s="176"/>
      <c r="HJ103" s="176"/>
      <c r="HK103" s="176"/>
      <c r="HL103" s="176"/>
      <c r="HM103" s="176"/>
      <c r="HN103" s="176"/>
      <c r="HO103" s="258"/>
      <c r="HP103" s="258"/>
      <c r="HQ103" s="258"/>
      <c r="HR103" s="258"/>
      <c r="HS103" s="176"/>
      <c r="HT103" s="176"/>
      <c r="HU103" s="176"/>
      <c r="HV103" s="176"/>
      <c r="HW103" s="176"/>
      <c r="HX103" s="176"/>
      <c r="HY103" s="176"/>
      <c r="HZ103" s="176"/>
      <c r="IA103" s="176"/>
      <c r="IB103" s="176"/>
      <c r="IC103" s="176"/>
      <c r="ID103" s="176"/>
      <c r="IE103" s="176"/>
      <c r="IF103" s="176"/>
      <c r="IG103" s="176"/>
      <c r="IH103" s="176"/>
      <c r="II103" s="176"/>
      <c r="IJ103" s="176"/>
      <c r="IK103" s="176"/>
      <c r="IL103" s="176"/>
      <c r="IM103" s="176"/>
      <c r="IN103" s="176"/>
      <c r="IO103" s="385"/>
      <c r="IP103" s="171"/>
      <c r="IQ103" s="171"/>
      <c r="IR103" s="171"/>
      <c r="IS103" s="171"/>
      <c r="IT103" s="171"/>
      <c r="IU103" s="171"/>
      <c r="IV103" s="171"/>
      <c r="IW103" s="171"/>
      <c r="IX103" s="171"/>
      <c r="IY103" s="171"/>
      <c r="IZ103" s="171"/>
      <c r="JA103" s="286"/>
      <c r="JB103" s="286"/>
      <c r="JC103" s="286"/>
      <c r="JD103" s="286"/>
      <c r="JE103" s="286"/>
      <c r="JF103" s="286"/>
      <c r="JG103" s="286"/>
      <c r="JH103" s="286"/>
      <c r="JI103" s="286"/>
      <c r="JJ103" s="286"/>
      <c r="JK103" s="286"/>
      <c r="JL103" s="286"/>
      <c r="JR103" s="896"/>
      <c r="JS103" s="879"/>
      <c r="JT103" s="880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 s="4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OK103" s="44"/>
      <c r="OO103" s="444"/>
      <c r="OP103" s="444"/>
      <c r="OQ103" s="444"/>
      <c r="OR103" s="444"/>
      <c r="OS103" s="444"/>
      <c r="OT103" s="444"/>
      <c r="OU103" s="444"/>
      <c r="OV103" s="444"/>
      <c r="OW103" s="444"/>
      <c r="OX103" s="444"/>
      <c r="OY103" s="444"/>
      <c r="OZ103" s="444"/>
      <c r="PA103" s="444"/>
      <c r="PB103" s="444"/>
      <c r="PC103" s="444"/>
      <c r="PD103" s="444"/>
      <c r="PE103" s="444"/>
      <c r="PF103" s="444"/>
      <c r="PG103" s="444"/>
      <c r="PH103" s="444"/>
      <c r="PI103" s="444"/>
      <c r="PJ103" s="444"/>
      <c r="PK103" s="444"/>
      <c r="PL103" s="444"/>
      <c r="PM103" s="444"/>
      <c r="PN103" s="444"/>
      <c r="PO103" s="444"/>
      <c r="PP103" s="444"/>
      <c r="PQ103" s="444"/>
      <c r="PR103" s="444"/>
      <c r="PS103" s="444"/>
      <c r="PT103" s="444"/>
      <c r="PU103" s="444"/>
      <c r="PV103" s="444"/>
      <c r="PW103" s="444"/>
      <c r="PX103" s="444"/>
      <c r="PY103" s="444"/>
      <c r="PZ103" s="444"/>
      <c r="QA103" s="444"/>
      <c r="QB103" s="444"/>
      <c r="QC103" s="444"/>
      <c r="QD103" s="444"/>
      <c r="QE103" s="444"/>
      <c r="QF103" s="444"/>
      <c r="QG103" s="444"/>
      <c r="QH103" s="444"/>
      <c r="QI103" s="444"/>
      <c r="QJ103" s="444"/>
      <c r="QK103" s="444"/>
      <c r="QL103" s="444"/>
      <c r="QM103" s="444"/>
      <c r="QN103" s="444"/>
      <c r="QO103" s="444"/>
      <c r="QP103" s="444"/>
      <c r="QQ103" s="444"/>
      <c r="QR103" s="444"/>
      <c r="QS103" s="444"/>
      <c r="QT103" s="444"/>
      <c r="QU103" s="444"/>
      <c r="QV103" s="444"/>
      <c r="QW103" s="444"/>
      <c r="QX103" s="444"/>
      <c r="QY103" s="444"/>
      <c r="QZ103" s="444"/>
      <c r="RA103" s="444"/>
      <c r="RB103" s="444"/>
      <c r="RC103" s="444"/>
      <c r="RD103" s="444"/>
      <c r="RE103" s="444"/>
      <c r="RF103" s="444"/>
      <c r="RG103" s="444"/>
      <c r="RH103" s="444"/>
      <c r="RI103" s="444"/>
      <c r="RJ103" s="444"/>
      <c r="RK103" s="444"/>
      <c r="RL103"/>
    </row>
    <row r="104" spans="2:480" ht="3.65" customHeight="1" x14ac:dyDescent="0.65">
      <c r="B104" s="27"/>
      <c r="C104" s="28"/>
      <c r="D104" s="714"/>
      <c r="E104" s="714"/>
      <c r="F104" s="714"/>
      <c r="G104" s="714"/>
      <c r="H104" s="714"/>
      <c r="I104" s="714"/>
      <c r="J104" s="714"/>
      <c r="K104" s="714"/>
      <c r="L104" s="714"/>
      <c r="M104" s="714"/>
      <c r="N104" s="714"/>
      <c r="O104" s="714"/>
      <c r="P104" s="714"/>
      <c r="Q104" s="714"/>
      <c r="R104" s="714"/>
      <c r="S104" s="714"/>
      <c r="T104" s="714"/>
      <c r="U104" s="714"/>
      <c r="V104" s="714"/>
      <c r="W104" s="714"/>
      <c r="X104" s="714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AI104" s="714"/>
      <c r="AJ104" s="714"/>
      <c r="AK104" s="714"/>
      <c r="AL104" s="714"/>
      <c r="AM104" s="714"/>
      <c r="AN104" s="714"/>
      <c r="AO104" s="714"/>
      <c r="AP104" s="714"/>
      <c r="AQ104" s="714"/>
      <c r="AR104" s="714"/>
      <c r="AS104" s="714"/>
      <c r="AT104" s="714"/>
      <c r="AU104" s="714"/>
      <c r="AV104" s="714"/>
      <c r="AW104" s="714"/>
      <c r="AX104" s="714"/>
      <c r="AY104" s="714"/>
      <c r="AZ104" s="86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 s="902"/>
      <c r="BT104" s="879"/>
      <c r="BU104" s="146"/>
      <c r="BV104" s="147"/>
      <c r="BW104" s="314"/>
      <c r="BX104" s="314"/>
      <c r="BY104" s="314"/>
      <c r="BZ104" s="314"/>
      <c r="CA104" s="314"/>
      <c r="CB104" s="314"/>
      <c r="CC104"/>
      <c r="CD104" s="315"/>
      <c r="CE104" s="416"/>
      <c r="CF104" s="416"/>
      <c r="CG104" s="424"/>
      <c r="CH104" s="425"/>
      <c r="CI104" s="425"/>
      <c r="CJ104" s="425"/>
      <c r="CK104" s="497"/>
      <c r="CL104" s="495"/>
      <c r="CM104" s="495"/>
      <c r="CN104" s="495"/>
      <c r="CO104" s="495"/>
      <c r="CP104" s="495"/>
      <c r="CQ104" s="495"/>
      <c r="CR104" s="495"/>
      <c r="CS104" s="495"/>
      <c r="CT104" s="495"/>
      <c r="CU104" s="501"/>
      <c r="CV104" s="495"/>
      <c r="CW104" s="495"/>
      <c r="CX104" s="502"/>
      <c r="CY104" s="495"/>
      <c r="CZ104" s="495"/>
      <c r="DA104" s="495"/>
      <c r="DB104" s="495"/>
      <c r="DC104" s="495"/>
      <c r="DD104" s="495"/>
      <c r="DE104" s="495"/>
      <c r="DF104" s="495"/>
      <c r="DG104" s="495"/>
      <c r="DH104" s="496"/>
      <c r="DI104" s="425"/>
      <c r="DJ104" s="425"/>
      <c r="DK104" s="425"/>
      <c r="DL104" s="426"/>
      <c r="DM104" s="424"/>
      <c r="DN104" s="425"/>
      <c r="DO104" s="425"/>
      <c r="DP104" s="425"/>
      <c r="DQ104" s="513"/>
      <c r="DR104" s="480"/>
      <c r="DS104" s="480"/>
      <c r="DT104" s="480"/>
      <c r="DU104" s="480"/>
      <c r="DV104" s="480"/>
      <c r="DW104" s="480"/>
      <c r="DX104" s="480"/>
      <c r="DY104" s="480"/>
      <c r="DZ104" s="480"/>
      <c r="EA104" s="480"/>
      <c r="EB104" s="480"/>
      <c r="EC104" s="480"/>
      <c r="ED104" s="480"/>
      <c r="EE104" s="480"/>
      <c r="EF104" s="480"/>
      <c r="EG104" s="480"/>
      <c r="EH104" s="480"/>
      <c r="EI104" s="480"/>
      <c r="EJ104" s="480"/>
      <c r="EK104" s="480"/>
      <c r="EL104" s="480"/>
      <c r="EM104" s="480"/>
      <c r="EN104" s="480"/>
      <c r="EO104" s="480"/>
      <c r="EP104" s="480"/>
      <c r="EQ104" s="480"/>
      <c r="ER104" s="480"/>
      <c r="ES104" s="480"/>
      <c r="ET104" s="480"/>
      <c r="EU104" s="480"/>
      <c r="EV104" s="480"/>
      <c r="EW104" s="480"/>
      <c r="EX104" s="480"/>
      <c r="EY104" s="480"/>
      <c r="EZ104" s="480"/>
      <c r="FA104" s="480"/>
      <c r="FB104" s="480"/>
      <c r="FC104" s="480"/>
      <c r="FD104" s="480"/>
      <c r="FE104" s="480"/>
      <c r="FF104" s="480"/>
      <c r="FG104" s="480"/>
      <c r="FH104" s="480"/>
      <c r="FI104" s="480"/>
      <c r="FJ104" s="480"/>
      <c r="FK104" s="480"/>
      <c r="FL104" s="512"/>
      <c r="FM104" s="425"/>
      <c r="FN104" s="425"/>
      <c r="FO104" s="425"/>
      <c r="FP104" s="426"/>
      <c r="FQ104" s="416"/>
      <c r="FR104" s="416"/>
      <c r="FX104" s="385"/>
      <c r="FY104" s="385"/>
      <c r="FZ104" s="385"/>
      <c r="GA104" s="385"/>
      <c r="GB104" s="385"/>
      <c r="GC104" s="385"/>
      <c r="GD104" s="385"/>
      <c r="GE104" s="385"/>
      <c r="GF104" s="385"/>
      <c r="GG104" s="999"/>
      <c r="GH104" s="986"/>
      <c r="GI104" s="986"/>
      <c r="GJ104" s="986"/>
      <c r="GK104"/>
      <c r="GL104" s="1002"/>
      <c r="GM104" s="1002"/>
      <c r="GN104" s="1002"/>
      <c r="GO104" s="182"/>
      <c r="GP104" s="1004"/>
      <c r="GQ104" s="1004"/>
      <c r="GR104" s="1004"/>
      <c r="GS104" s="1004"/>
      <c r="GT104" s="276"/>
      <c r="GU104" s="1006"/>
      <c r="GV104" s="1006"/>
      <c r="GW104" s="1006"/>
      <c r="GX104" s="1006"/>
      <c r="GY104" s="1006"/>
      <c r="GZ104" s="1006"/>
      <c r="HA104" s="1006"/>
      <c r="HB104" s="1006"/>
      <c r="HC104" s="1007"/>
      <c r="HD104" s="276"/>
      <c r="HE104" s="1006"/>
      <c r="HF104" s="1006"/>
      <c r="HG104" s="1006"/>
      <c r="HH104" s="1006"/>
      <c r="HI104" s="1006"/>
      <c r="HJ104" s="1006"/>
      <c r="HK104" s="1006"/>
      <c r="HL104" s="1006"/>
      <c r="HM104" s="1007"/>
      <c r="HN104" s="276"/>
      <c r="HO104" s="1010"/>
      <c r="HP104" s="1010"/>
      <c r="HQ104" s="1010"/>
      <c r="HR104" s="1010"/>
      <c r="HS104" s="1006"/>
      <c r="HT104" s="1006"/>
      <c r="HU104" s="1006"/>
      <c r="HV104" s="1007"/>
      <c r="HW104" s="276"/>
      <c r="HX104" s="1047"/>
      <c r="HY104" s="1047"/>
      <c r="HZ104" s="1047"/>
      <c r="IA104" s="1047"/>
      <c r="IB104" s="1047"/>
      <c r="IC104" s="1047"/>
      <c r="ID104" s="1047"/>
      <c r="IE104" s="1048"/>
      <c r="IF104" s="276"/>
      <c r="IG104" s="1047"/>
      <c r="IH104" s="1047"/>
      <c r="II104" s="1047"/>
      <c r="IJ104" s="1047"/>
      <c r="IK104" s="1047"/>
      <c r="IL104" s="1047"/>
      <c r="IM104" s="1047"/>
      <c r="IN104" s="1048"/>
      <c r="IO104" s="385"/>
      <c r="IP104" s="804"/>
      <c r="IQ104" s="804"/>
      <c r="IR104" s="804"/>
      <c r="IS104" s="804"/>
      <c r="IT104" s="804"/>
      <c r="IU104" s="804"/>
      <c r="IV104" s="804"/>
      <c r="IW104" s="804"/>
      <c r="IX104" s="804"/>
      <c r="IY104" s="1051"/>
      <c r="IZ104" s="278"/>
      <c r="JA104" s="947" t="b">
        <v>0</v>
      </c>
      <c r="JB104" s="947"/>
      <c r="JC104" s="947"/>
      <c r="JD104" s="1012"/>
      <c r="JE104" s="947" t="b">
        <v>0</v>
      </c>
      <c r="JF104" s="947"/>
      <c r="JG104" s="947"/>
      <c r="JH104" s="1012"/>
      <c r="JI104" s="947" t="b">
        <v>0</v>
      </c>
      <c r="JJ104" s="947"/>
      <c r="JK104" s="947"/>
      <c r="JL104" s="1012"/>
      <c r="JR104" s="178"/>
      <c r="JS104" s="879"/>
      <c r="JT104" s="880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 s="43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OK104" s="44"/>
      <c r="OO104" s="444"/>
      <c r="OP104" s="444"/>
      <c r="OQ104" s="444"/>
      <c r="OR104" s="444"/>
      <c r="OS104" s="444"/>
      <c r="OT104" s="444"/>
      <c r="OU104" s="444"/>
      <c r="OV104" s="444"/>
      <c r="OW104" s="444"/>
      <c r="OX104" s="444"/>
      <c r="OY104" s="444"/>
      <c r="OZ104" s="444"/>
      <c r="PA104" s="444"/>
      <c r="PB104" s="444"/>
      <c r="PC104" s="444"/>
      <c r="PD104" s="444"/>
      <c r="PE104" s="444"/>
      <c r="PF104" s="444"/>
      <c r="PG104" s="444"/>
      <c r="PH104" s="444"/>
      <c r="PI104" s="444"/>
      <c r="PJ104" s="444"/>
      <c r="PK104" s="444"/>
      <c r="PL104" s="444"/>
      <c r="PM104" s="444"/>
      <c r="PN104" s="444"/>
      <c r="PO104" s="444"/>
      <c r="PP104" s="444"/>
      <c r="PQ104" s="444"/>
      <c r="PR104" s="444"/>
      <c r="PS104" s="444"/>
      <c r="PT104" s="444"/>
      <c r="PU104" s="444"/>
      <c r="PV104" s="444"/>
      <c r="PW104" s="444"/>
      <c r="PX104" s="444"/>
      <c r="PY104" s="444"/>
      <c r="PZ104" s="444"/>
      <c r="QA104" s="444"/>
      <c r="QB104" s="444"/>
      <c r="QC104" s="444"/>
      <c r="QD104" s="444"/>
      <c r="QE104" s="444"/>
      <c r="QF104" s="444"/>
      <c r="QG104" s="444"/>
      <c r="QH104" s="444"/>
      <c r="QI104" s="444"/>
      <c r="QJ104" s="444"/>
      <c r="QK104" s="444"/>
      <c r="QL104" s="444"/>
      <c r="QM104" s="444"/>
      <c r="QN104" s="444"/>
      <c r="QO104" s="444"/>
      <c r="QP104" s="444"/>
      <c r="QQ104" s="444"/>
      <c r="QR104" s="444"/>
      <c r="QS104" s="444"/>
      <c r="QT104" s="444"/>
      <c r="QU104" s="444"/>
      <c r="QV104" s="444"/>
      <c r="QW104" s="444"/>
      <c r="QX104" s="444"/>
      <c r="QY104" s="444"/>
      <c r="QZ104" s="444"/>
      <c r="RA104" s="444"/>
      <c r="RB104" s="444"/>
      <c r="RC104" s="444"/>
      <c r="RD104" s="444"/>
      <c r="RE104" s="444"/>
      <c r="RF104" s="444"/>
      <c r="RG104" s="444"/>
      <c r="RH104" s="444"/>
      <c r="RI104" s="444"/>
      <c r="RJ104" s="444"/>
      <c r="RK104" s="444"/>
      <c r="RL104"/>
    </row>
    <row r="105" spans="2:480" ht="3.65" customHeight="1" x14ac:dyDescent="0.65">
      <c r="B105" s="27"/>
      <c r="C105" s="28"/>
      <c r="D105" s="714"/>
      <c r="E105" s="714"/>
      <c r="F105" s="714"/>
      <c r="G105" s="714"/>
      <c r="H105" s="714"/>
      <c r="I105" s="714"/>
      <c r="J105" s="714"/>
      <c r="K105" s="714"/>
      <c r="L105" s="714"/>
      <c r="M105" s="714"/>
      <c r="N105" s="714"/>
      <c r="O105" s="714"/>
      <c r="P105" s="714"/>
      <c r="Q105" s="714"/>
      <c r="R105" s="714"/>
      <c r="S105" s="714"/>
      <c r="T105" s="714"/>
      <c r="U105" s="714"/>
      <c r="V105" s="714"/>
      <c r="W105" s="714"/>
      <c r="X105" s="714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AI105" s="714"/>
      <c r="AJ105" s="714"/>
      <c r="AK105" s="714"/>
      <c r="AL105" s="714"/>
      <c r="AM105" s="714"/>
      <c r="AN105" s="714"/>
      <c r="AO105" s="714"/>
      <c r="AP105" s="714"/>
      <c r="AQ105" s="714"/>
      <c r="AR105" s="714"/>
      <c r="AS105" s="714"/>
      <c r="AT105" s="714"/>
      <c r="AU105" s="714"/>
      <c r="AV105" s="714"/>
      <c r="AW105" s="714"/>
      <c r="AX105" s="714"/>
      <c r="AY105" s="714"/>
      <c r="AZ105" s="86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 s="902"/>
      <c r="BT105" s="879"/>
      <c r="BU105" s="146"/>
      <c r="BV105" s="147"/>
      <c r="BW105" s="314"/>
      <c r="BX105" s="314"/>
      <c r="BY105" s="314"/>
      <c r="BZ105" s="314"/>
      <c r="CA105" s="314"/>
      <c r="CB105" s="314"/>
      <c r="CC105"/>
      <c r="CD105" s="316"/>
      <c r="CE105" s="416"/>
      <c r="CF105" s="416"/>
      <c r="CG105" s="424"/>
      <c r="CH105" s="425"/>
      <c r="CI105" s="425"/>
      <c r="CJ105" s="425"/>
      <c r="CK105" s="497"/>
      <c r="CL105" s="495"/>
      <c r="CM105" s="495"/>
      <c r="CN105" s="495"/>
      <c r="CO105" s="495"/>
      <c r="CP105" s="495"/>
      <c r="CQ105" s="495"/>
      <c r="CR105" s="495"/>
      <c r="CS105" s="495"/>
      <c r="CT105" s="495"/>
      <c r="CU105" s="501"/>
      <c r="CV105" s="495"/>
      <c r="CW105" s="495"/>
      <c r="CX105" s="502"/>
      <c r="CY105" s="495"/>
      <c r="CZ105" s="495"/>
      <c r="DA105" s="495"/>
      <c r="DB105" s="495"/>
      <c r="DC105" s="495"/>
      <c r="DD105" s="495"/>
      <c r="DE105" s="495"/>
      <c r="DF105" s="495"/>
      <c r="DG105" s="495"/>
      <c r="DH105" s="496"/>
      <c r="DI105" s="425"/>
      <c r="DJ105" s="425"/>
      <c r="DK105" s="425"/>
      <c r="DL105" s="426"/>
      <c r="DM105" s="424"/>
      <c r="DN105" s="425"/>
      <c r="DO105" s="425"/>
      <c r="DP105" s="425"/>
      <c r="DQ105" s="513"/>
      <c r="DR105" s="480"/>
      <c r="DS105" s="480"/>
      <c r="DT105" s="480"/>
      <c r="DU105" s="480"/>
      <c r="DV105" s="480"/>
      <c r="DW105" s="480"/>
      <c r="DX105" s="480"/>
      <c r="DY105" s="480"/>
      <c r="DZ105" s="480"/>
      <c r="EA105" s="480"/>
      <c r="EB105" s="480"/>
      <c r="EC105" s="480"/>
      <c r="ED105" s="480"/>
      <c r="EE105" s="480"/>
      <c r="EF105" s="480"/>
      <c r="EG105" s="480"/>
      <c r="EH105" s="480"/>
      <c r="EI105" s="480"/>
      <c r="EJ105" s="480"/>
      <c r="EK105" s="480"/>
      <c r="EL105" s="480"/>
      <c r="EM105" s="480"/>
      <c r="EN105" s="480"/>
      <c r="EO105" s="480"/>
      <c r="EP105" s="480"/>
      <c r="EQ105" s="480"/>
      <c r="ER105" s="480"/>
      <c r="ES105" s="480"/>
      <c r="ET105" s="480"/>
      <c r="EU105" s="480"/>
      <c r="EV105" s="480"/>
      <c r="EW105" s="480"/>
      <c r="EX105" s="480"/>
      <c r="EY105" s="480"/>
      <c r="EZ105" s="480"/>
      <c r="FA105" s="480"/>
      <c r="FB105" s="480"/>
      <c r="FC105" s="480"/>
      <c r="FD105" s="480"/>
      <c r="FE105" s="480"/>
      <c r="FF105" s="480"/>
      <c r="FG105" s="480"/>
      <c r="FH105" s="480"/>
      <c r="FI105" s="480"/>
      <c r="FJ105" s="480"/>
      <c r="FK105" s="480"/>
      <c r="FL105" s="512"/>
      <c r="FM105" s="425"/>
      <c r="FN105" s="425"/>
      <c r="FO105" s="425"/>
      <c r="FP105" s="426"/>
      <c r="FQ105" s="416"/>
      <c r="FR105" s="416"/>
      <c r="FX105" s="385"/>
      <c r="FY105" s="385"/>
      <c r="FZ105" s="385"/>
      <c r="GA105" s="385"/>
      <c r="GB105" s="385"/>
      <c r="GC105" s="385"/>
      <c r="GD105" s="385"/>
      <c r="GE105" s="385"/>
      <c r="GF105" s="385"/>
      <c r="GG105" s="1000"/>
      <c r="GH105" s="986"/>
      <c r="GI105" s="986"/>
      <c r="GJ105" s="986"/>
      <c r="GK105"/>
      <c r="GL105" s="1002"/>
      <c r="GM105" s="1002"/>
      <c r="GN105" s="1002"/>
      <c r="GO105" s="182"/>
      <c r="GP105" s="1004"/>
      <c r="GQ105" s="1004"/>
      <c r="GR105" s="1004"/>
      <c r="GS105" s="1004"/>
      <c r="GT105" s="276"/>
      <c r="GU105" s="1006"/>
      <c r="GV105" s="1006"/>
      <c r="GW105" s="1006"/>
      <c r="GX105" s="1006"/>
      <c r="GY105" s="1006"/>
      <c r="GZ105" s="1006"/>
      <c r="HA105" s="1006"/>
      <c r="HB105" s="1006"/>
      <c r="HC105" s="1007"/>
      <c r="HD105" s="276"/>
      <c r="HE105" s="1006"/>
      <c r="HF105" s="1006"/>
      <c r="HG105" s="1006"/>
      <c r="HH105" s="1006"/>
      <c r="HI105" s="1006"/>
      <c r="HJ105" s="1006"/>
      <c r="HK105" s="1006"/>
      <c r="HL105" s="1006"/>
      <c r="HM105" s="1007"/>
      <c r="HN105" s="276"/>
      <c r="HO105" s="1010"/>
      <c r="HP105" s="1010"/>
      <c r="HQ105" s="1010"/>
      <c r="HR105" s="1010"/>
      <c r="HS105" s="1006"/>
      <c r="HT105" s="1006"/>
      <c r="HU105" s="1006"/>
      <c r="HV105" s="1007"/>
      <c r="HW105" s="276"/>
      <c r="HX105" s="1047"/>
      <c r="HY105" s="1047"/>
      <c r="HZ105" s="1047"/>
      <c r="IA105" s="1047"/>
      <c r="IB105" s="1047"/>
      <c r="IC105" s="1047"/>
      <c r="ID105" s="1047"/>
      <c r="IE105" s="1048"/>
      <c r="IF105" s="276"/>
      <c r="IG105" s="1047"/>
      <c r="IH105" s="1047"/>
      <c r="II105" s="1047"/>
      <c r="IJ105" s="1047"/>
      <c r="IK105" s="1047"/>
      <c r="IL105" s="1047"/>
      <c r="IM105" s="1047"/>
      <c r="IN105" s="1048"/>
      <c r="IO105" s="385"/>
      <c r="IP105" s="804"/>
      <c r="IQ105" s="804"/>
      <c r="IR105" s="804"/>
      <c r="IS105" s="804"/>
      <c r="IT105" s="804"/>
      <c r="IU105" s="804"/>
      <c r="IV105" s="804"/>
      <c r="IW105" s="804"/>
      <c r="IX105" s="804"/>
      <c r="IY105" s="1051"/>
      <c r="IZ105" s="278"/>
      <c r="JA105" s="947"/>
      <c r="JB105" s="947"/>
      <c r="JC105" s="947"/>
      <c r="JD105" s="1012"/>
      <c r="JE105" s="947"/>
      <c r="JF105" s="947"/>
      <c r="JG105" s="947"/>
      <c r="JH105" s="1012"/>
      <c r="JI105" s="947"/>
      <c r="JJ105" s="947"/>
      <c r="JK105" s="947"/>
      <c r="JL105" s="1012"/>
      <c r="JR105" s="178"/>
      <c r="JS105" s="879"/>
      <c r="JT105" s="880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 s="43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OK105" s="44"/>
      <c r="OO105" s="444"/>
      <c r="OP105" s="444"/>
      <c r="OQ105" s="444"/>
      <c r="OR105" s="444"/>
      <c r="OS105" s="444"/>
      <c r="OT105" s="444"/>
      <c r="OU105" s="444"/>
      <c r="OV105" s="444"/>
      <c r="OW105" s="444"/>
      <c r="OX105" s="444"/>
      <c r="OY105" s="444"/>
      <c r="OZ105" s="444"/>
      <c r="PA105" s="444"/>
      <c r="PB105" s="444"/>
      <c r="PC105" s="444"/>
      <c r="PD105" s="444"/>
      <c r="PE105" s="444"/>
      <c r="PF105" s="444"/>
      <c r="PG105" s="444"/>
      <c r="PH105" s="444"/>
      <c r="PI105" s="444"/>
      <c r="PJ105" s="444"/>
      <c r="PK105" s="444"/>
      <c r="PL105" s="444"/>
      <c r="PM105" s="444"/>
      <c r="PN105" s="444"/>
      <c r="PO105" s="444"/>
      <c r="PP105" s="444"/>
      <c r="PQ105" s="444"/>
      <c r="PR105" s="444"/>
      <c r="PS105" s="444"/>
      <c r="PT105" s="444"/>
      <c r="PU105" s="444"/>
      <c r="PV105" s="444"/>
      <c r="PW105" s="444"/>
      <c r="PX105" s="444"/>
      <c r="PY105" s="444"/>
      <c r="PZ105" s="444"/>
      <c r="QA105" s="444"/>
      <c r="QB105" s="444"/>
      <c r="QC105" s="444"/>
      <c r="QD105" s="444"/>
      <c r="QE105" s="444"/>
      <c r="QF105" s="444"/>
      <c r="QG105" s="444"/>
      <c r="QH105" s="444"/>
      <c r="QI105" s="444"/>
      <c r="QJ105" s="444"/>
      <c r="QK105" s="444"/>
      <c r="QL105" s="444"/>
      <c r="QM105" s="444"/>
      <c r="QN105" s="444"/>
      <c r="QO105" s="444"/>
      <c r="QP105" s="444"/>
      <c r="QQ105" s="444"/>
      <c r="QR105" s="444"/>
      <c r="QS105" s="444"/>
      <c r="QT105" s="444"/>
      <c r="QU105" s="444"/>
      <c r="QV105" s="444"/>
      <c r="QW105" s="444"/>
      <c r="QX105" s="444"/>
      <c r="QY105" s="444"/>
      <c r="QZ105" s="444"/>
      <c r="RA105" s="444"/>
      <c r="RB105" s="444"/>
      <c r="RC105" s="444"/>
      <c r="RD105" s="444"/>
      <c r="RE105" s="444"/>
      <c r="RF105" s="444"/>
      <c r="RG105" s="444"/>
      <c r="RH105" s="444"/>
      <c r="RI105" s="444"/>
      <c r="RJ105" s="444"/>
      <c r="RK105" s="444"/>
      <c r="RL105"/>
    </row>
    <row r="106" spans="2:480" ht="3.65" customHeight="1" x14ac:dyDescent="0.65">
      <c r="B106" s="27"/>
      <c r="C106" s="28"/>
      <c r="D106" s="714"/>
      <c r="E106" s="714"/>
      <c r="F106" s="714"/>
      <c r="G106" s="714"/>
      <c r="H106" s="714"/>
      <c r="I106" s="714"/>
      <c r="J106" s="714"/>
      <c r="K106" s="714"/>
      <c r="L106" s="714"/>
      <c r="M106" s="714"/>
      <c r="N106" s="714"/>
      <c r="O106" s="714"/>
      <c r="P106" s="714"/>
      <c r="Q106" s="714"/>
      <c r="R106" s="714"/>
      <c r="S106" s="714"/>
      <c r="T106" s="714"/>
      <c r="U106" s="714"/>
      <c r="V106" s="714"/>
      <c r="W106" s="714"/>
      <c r="X106" s="714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AI106" s="714"/>
      <c r="AJ106" s="714"/>
      <c r="AK106" s="714"/>
      <c r="AL106" s="714"/>
      <c r="AM106" s="714"/>
      <c r="AN106" s="714"/>
      <c r="AO106" s="714"/>
      <c r="AP106" s="714"/>
      <c r="AQ106" s="714"/>
      <c r="AR106" s="714"/>
      <c r="AS106" s="714"/>
      <c r="AT106" s="714"/>
      <c r="AU106" s="714"/>
      <c r="AV106" s="714"/>
      <c r="AW106" s="714"/>
      <c r="AX106" s="714"/>
      <c r="AY106" s="714"/>
      <c r="AZ106" s="8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 s="902"/>
      <c r="BT106" s="879"/>
      <c r="BU106" s="146"/>
      <c r="BV106" s="147"/>
      <c r="BW106" s="314"/>
      <c r="BX106" s="928">
        <v>500</v>
      </c>
      <c r="BY106" s="928"/>
      <c r="BZ106" s="928"/>
      <c r="CA106" s="928"/>
      <c r="CB106" s="928"/>
      <c r="CC106"/>
      <c r="CD106" s="315"/>
      <c r="CE106" s="416"/>
      <c r="CF106" s="416"/>
      <c r="CG106" s="424"/>
      <c r="CH106" s="425"/>
      <c r="CI106" s="425"/>
      <c r="CJ106" s="425"/>
      <c r="CK106" s="497"/>
      <c r="CL106" s="495"/>
      <c r="CM106" s="495"/>
      <c r="CN106" s="495"/>
      <c r="CO106" s="495"/>
      <c r="CP106" s="495"/>
      <c r="CQ106" s="495"/>
      <c r="CR106" s="495"/>
      <c r="CS106" s="495"/>
      <c r="CT106" s="495"/>
      <c r="CU106" s="501"/>
      <c r="CV106" s="495"/>
      <c r="CW106" s="495"/>
      <c r="CX106" s="502"/>
      <c r="CY106" s="495"/>
      <c r="CZ106" s="495"/>
      <c r="DA106" s="495"/>
      <c r="DB106" s="495"/>
      <c r="DC106" s="495"/>
      <c r="DD106" s="495"/>
      <c r="DE106" s="495"/>
      <c r="DF106" s="495"/>
      <c r="DG106" s="495"/>
      <c r="DH106" s="496"/>
      <c r="DI106" s="425"/>
      <c r="DJ106" s="425"/>
      <c r="DK106" s="425"/>
      <c r="DL106" s="426"/>
      <c r="DM106" s="424"/>
      <c r="DN106" s="425"/>
      <c r="DO106" s="425"/>
      <c r="DP106" s="425"/>
      <c r="DQ106" s="513"/>
      <c r="DR106" s="480"/>
      <c r="DS106" s="480"/>
      <c r="DT106" s="1031" t="e" vm="34">
        <v>#VALUE!</v>
      </c>
      <c r="DU106" s="1031"/>
      <c r="DV106" s="1031"/>
      <c r="DW106" s="1031"/>
      <c r="DX106" s="1031"/>
      <c r="DY106" s="1031"/>
      <c r="DZ106" s="1031" t="e" vm="34">
        <v>#VALUE!</v>
      </c>
      <c r="EA106" s="1031"/>
      <c r="EB106" s="1031"/>
      <c r="EC106" s="1031"/>
      <c r="ED106" s="1031"/>
      <c r="EE106" s="1031"/>
      <c r="EF106" s="1031" t="e" vm="34">
        <v>#VALUE!</v>
      </c>
      <c r="EG106" s="1031"/>
      <c r="EH106" s="1031"/>
      <c r="EI106" s="1031"/>
      <c r="EJ106" s="1031"/>
      <c r="EK106" s="1031"/>
      <c r="EL106" s="1031" t="e" vm="34">
        <v>#VALUE!</v>
      </c>
      <c r="EM106" s="1031"/>
      <c r="EN106" s="1031"/>
      <c r="EO106" s="1031"/>
      <c r="EP106" s="1031"/>
      <c r="EQ106" s="1031"/>
      <c r="ER106" s="1031" t="e" vm="34">
        <v>#VALUE!</v>
      </c>
      <c r="ES106" s="1031"/>
      <c r="ET106" s="1031"/>
      <c r="EU106" s="1031"/>
      <c r="EV106" s="1031"/>
      <c r="EW106" s="1031"/>
      <c r="EX106" s="1031" t="e" vm="34">
        <v>#VALUE!</v>
      </c>
      <c r="EY106" s="1031"/>
      <c r="EZ106" s="1031"/>
      <c r="FA106" s="1031"/>
      <c r="FB106" s="1031"/>
      <c r="FC106" s="1031"/>
      <c r="FD106" s="1031" t="e" vm="34">
        <v>#VALUE!</v>
      </c>
      <c r="FE106" s="1031"/>
      <c r="FF106" s="1031"/>
      <c r="FG106" s="1031"/>
      <c r="FH106" s="1031"/>
      <c r="FI106" s="1031"/>
      <c r="FJ106" s="480"/>
      <c r="FK106" s="480"/>
      <c r="FL106" s="512"/>
      <c r="FM106" s="425"/>
      <c r="FN106" s="425"/>
      <c r="FO106" s="425"/>
      <c r="FP106" s="426"/>
      <c r="FQ106" s="416"/>
      <c r="FR106" s="416"/>
      <c r="FX106" s="385"/>
      <c r="FY106" s="385"/>
      <c r="FZ106" s="385"/>
      <c r="GA106" s="385"/>
      <c r="GB106" s="385"/>
      <c r="GC106" s="385"/>
      <c r="GD106" s="385"/>
      <c r="GE106" s="385"/>
      <c r="GF106" s="385"/>
      <c r="GG106" s="1001"/>
      <c r="GH106" s="987"/>
      <c r="GI106" s="987"/>
      <c r="GJ106" s="987"/>
      <c r="GK106"/>
      <c r="GL106" s="1003"/>
      <c r="GM106" s="1003"/>
      <c r="GN106" s="1003"/>
      <c r="GO106" s="182"/>
      <c r="GP106" s="1005"/>
      <c r="GQ106" s="1005"/>
      <c r="GR106" s="1005"/>
      <c r="GS106" s="1005"/>
      <c r="GT106" s="276"/>
      <c r="GU106" s="1008"/>
      <c r="GV106" s="1008"/>
      <c r="GW106" s="1008"/>
      <c r="GX106" s="1008"/>
      <c r="GY106" s="1008"/>
      <c r="GZ106" s="1008"/>
      <c r="HA106" s="1008"/>
      <c r="HB106" s="1008"/>
      <c r="HC106" s="1009"/>
      <c r="HD106" s="276"/>
      <c r="HE106" s="1008"/>
      <c r="HF106" s="1008"/>
      <c r="HG106" s="1008"/>
      <c r="HH106" s="1008"/>
      <c r="HI106" s="1008"/>
      <c r="HJ106" s="1008"/>
      <c r="HK106" s="1008"/>
      <c r="HL106" s="1008"/>
      <c r="HM106" s="1009"/>
      <c r="HN106" s="276"/>
      <c r="HO106" s="1011"/>
      <c r="HP106" s="1011"/>
      <c r="HQ106" s="1011"/>
      <c r="HR106" s="1011"/>
      <c r="HS106" s="1008"/>
      <c r="HT106" s="1008"/>
      <c r="HU106" s="1008"/>
      <c r="HV106" s="1009"/>
      <c r="HW106" s="276"/>
      <c r="HX106" s="1049"/>
      <c r="HY106" s="1049"/>
      <c r="HZ106" s="1049"/>
      <c r="IA106" s="1049"/>
      <c r="IB106" s="1049"/>
      <c r="IC106" s="1049"/>
      <c r="ID106" s="1049"/>
      <c r="IE106" s="1050"/>
      <c r="IF106" s="276"/>
      <c r="IG106" s="1049"/>
      <c r="IH106" s="1049"/>
      <c r="II106" s="1049"/>
      <c r="IJ106" s="1049"/>
      <c r="IK106" s="1049"/>
      <c r="IL106" s="1049"/>
      <c r="IM106" s="1049"/>
      <c r="IN106" s="1050"/>
      <c r="IO106" s="385"/>
      <c r="IP106" s="805"/>
      <c r="IQ106" s="805"/>
      <c r="IR106" s="805"/>
      <c r="IS106" s="805"/>
      <c r="IT106" s="805"/>
      <c r="IU106" s="805"/>
      <c r="IV106" s="805"/>
      <c r="IW106" s="805"/>
      <c r="IX106" s="805"/>
      <c r="IY106" s="1052"/>
      <c r="IZ106" s="278"/>
      <c r="JA106" s="1013"/>
      <c r="JB106" s="1013"/>
      <c r="JC106" s="1013"/>
      <c r="JD106" s="1014"/>
      <c r="JE106" s="1013"/>
      <c r="JF106" s="1013"/>
      <c r="JG106" s="1013"/>
      <c r="JH106" s="1014"/>
      <c r="JI106" s="1013"/>
      <c r="JJ106" s="1013"/>
      <c r="JK106" s="1013"/>
      <c r="JL106" s="1014"/>
      <c r="JR106" s="178"/>
      <c r="JS106" s="879"/>
      <c r="JT106" s="880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 s="43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OK106" s="44"/>
      <c r="OO106" s="444"/>
      <c r="OP106" s="444"/>
      <c r="OQ106" s="444"/>
      <c r="OR106" s="444"/>
      <c r="OS106" s="444"/>
      <c r="OT106" s="444"/>
      <c r="OU106" s="444"/>
      <c r="OV106" s="444"/>
      <c r="OW106" s="444"/>
      <c r="OX106" s="444"/>
      <c r="OY106" s="444"/>
      <c r="OZ106" s="444"/>
      <c r="PA106" s="444"/>
      <c r="PB106" s="444"/>
      <c r="PC106" s="444"/>
      <c r="PD106" s="444"/>
      <c r="PE106" s="444"/>
      <c r="PF106" s="444"/>
      <c r="PG106" s="444"/>
      <c r="PH106" s="444"/>
      <c r="PI106" s="444"/>
      <c r="PJ106" s="444"/>
      <c r="PK106" s="444"/>
      <c r="PL106" s="444"/>
      <c r="PM106" s="444"/>
      <c r="PN106" s="444"/>
      <c r="PO106" s="444"/>
      <c r="PP106" s="444"/>
      <c r="PQ106" s="444"/>
      <c r="PR106" s="444"/>
      <c r="PS106" s="444"/>
      <c r="PT106" s="444"/>
      <c r="PU106" s="444"/>
      <c r="PV106" s="444"/>
      <c r="PW106" s="444"/>
      <c r="PX106" s="444"/>
      <c r="PY106" s="444"/>
      <c r="PZ106" s="444"/>
      <c r="QA106" s="444"/>
      <c r="QB106" s="444"/>
      <c r="QC106" s="444"/>
      <c r="QD106" s="444"/>
      <c r="QE106" s="444"/>
      <c r="QF106" s="444"/>
      <c r="QG106" s="444"/>
      <c r="QH106" s="444"/>
      <c r="QI106" s="444"/>
      <c r="QJ106" s="444"/>
      <c r="QK106" s="444"/>
      <c r="QL106" s="444"/>
      <c r="QM106" s="444"/>
      <c r="QN106" s="444"/>
      <c r="QO106" s="444"/>
      <c r="QP106" s="444"/>
      <c r="QQ106" s="444"/>
      <c r="QR106" s="444"/>
      <c r="QS106" s="444"/>
      <c r="QT106" s="444"/>
      <c r="QU106" s="444"/>
      <c r="QV106" s="444"/>
      <c r="QW106" s="444"/>
      <c r="QX106" s="444"/>
      <c r="QY106" s="444"/>
      <c r="QZ106" s="444"/>
      <c r="RA106" s="444"/>
      <c r="RB106" s="444"/>
      <c r="RC106" s="444"/>
      <c r="RD106" s="444"/>
      <c r="RE106" s="444"/>
      <c r="RF106" s="444"/>
      <c r="RG106" s="444"/>
      <c r="RH106" s="444"/>
      <c r="RI106" s="444"/>
      <c r="RJ106" s="444"/>
      <c r="RK106" s="444"/>
      <c r="RL106"/>
    </row>
    <row r="107" spans="2:480" ht="3.65" customHeight="1" x14ac:dyDescent="0.65">
      <c r="B107" s="27"/>
      <c r="C107" s="28"/>
      <c r="D107" s="714"/>
      <c r="E107" s="714"/>
      <c r="F107" s="714"/>
      <c r="G107" s="714"/>
      <c r="H107" s="714"/>
      <c r="I107" s="714"/>
      <c r="J107" s="714"/>
      <c r="K107" s="714"/>
      <c r="L107" s="714"/>
      <c r="M107" s="714"/>
      <c r="N107" s="714"/>
      <c r="O107" s="714"/>
      <c r="P107" s="714"/>
      <c r="Q107" s="714"/>
      <c r="R107" s="714"/>
      <c r="S107" s="714"/>
      <c r="T107" s="714"/>
      <c r="U107" s="714"/>
      <c r="V107" s="714"/>
      <c r="W107" s="714"/>
      <c r="X107" s="714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AI107" s="714"/>
      <c r="AJ107" s="714"/>
      <c r="AK107" s="714"/>
      <c r="AL107" s="714"/>
      <c r="AM107" s="714"/>
      <c r="AN107" s="714"/>
      <c r="AO107" s="714"/>
      <c r="AP107" s="714"/>
      <c r="AQ107" s="714"/>
      <c r="AR107" s="714"/>
      <c r="AS107" s="714"/>
      <c r="AT107" s="714"/>
      <c r="AU107" s="714"/>
      <c r="AV107" s="714"/>
      <c r="AW107" s="714"/>
      <c r="AX107" s="714"/>
      <c r="AY107" s="714"/>
      <c r="AZ107" s="86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 s="902"/>
      <c r="BT107" s="879"/>
      <c r="BU107" s="146"/>
      <c r="BV107" s="147"/>
      <c r="BW107" s="314"/>
      <c r="BX107" s="928"/>
      <c r="BY107" s="928"/>
      <c r="BZ107" s="928"/>
      <c r="CA107" s="928"/>
      <c r="CB107" s="928"/>
      <c r="CC107" s="319"/>
      <c r="CD107" s="316"/>
      <c r="CE107" s="416"/>
      <c r="CF107" s="416"/>
      <c r="CG107" s="424"/>
      <c r="CH107" s="425"/>
      <c r="CI107" s="425"/>
      <c r="CJ107" s="425"/>
      <c r="CK107" s="497"/>
      <c r="CL107" s="495"/>
      <c r="CM107" s="495"/>
      <c r="CN107" s="495"/>
      <c r="CO107" s="495"/>
      <c r="CP107" s="495"/>
      <c r="CQ107" s="495"/>
      <c r="CR107" s="495"/>
      <c r="CS107" s="495"/>
      <c r="CT107" s="495"/>
      <c r="CU107" s="501"/>
      <c r="CV107" s="495"/>
      <c r="CW107" s="495"/>
      <c r="CX107" s="502"/>
      <c r="CY107" s="495"/>
      <c r="CZ107" s="495"/>
      <c r="DA107" s="495"/>
      <c r="DB107" s="495"/>
      <c r="DC107" s="495"/>
      <c r="DD107" s="495"/>
      <c r="DE107" s="495"/>
      <c r="DF107" s="495"/>
      <c r="DG107" s="495"/>
      <c r="DH107" s="496"/>
      <c r="DI107" s="425"/>
      <c r="DJ107" s="425"/>
      <c r="DK107" s="425"/>
      <c r="DL107" s="426"/>
      <c r="DM107" s="424"/>
      <c r="DN107" s="425"/>
      <c r="DO107" s="425"/>
      <c r="DP107" s="425"/>
      <c r="DQ107" s="513"/>
      <c r="DR107" s="480"/>
      <c r="DS107" s="480"/>
      <c r="DT107" s="1031"/>
      <c r="DU107" s="1031"/>
      <c r="DV107" s="1031"/>
      <c r="DW107" s="1031"/>
      <c r="DX107" s="1031"/>
      <c r="DY107" s="1031"/>
      <c r="DZ107" s="1031"/>
      <c r="EA107" s="1031"/>
      <c r="EB107" s="1031"/>
      <c r="EC107" s="1031"/>
      <c r="ED107" s="1031"/>
      <c r="EE107" s="1031"/>
      <c r="EF107" s="1031"/>
      <c r="EG107" s="1031"/>
      <c r="EH107" s="1031"/>
      <c r="EI107" s="1031"/>
      <c r="EJ107" s="1031"/>
      <c r="EK107" s="1031"/>
      <c r="EL107" s="1031"/>
      <c r="EM107" s="1031"/>
      <c r="EN107" s="1031"/>
      <c r="EO107" s="1031"/>
      <c r="EP107" s="1031"/>
      <c r="EQ107" s="1031"/>
      <c r="ER107" s="1031"/>
      <c r="ES107" s="1031"/>
      <c r="ET107" s="1031"/>
      <c r="EU107" s="1031"/>
      <c r="EV107" s="1031"/>
      <c r="EW107" s="1031"/>
      <c r="EX107" s="1031"/>
      <c r="EY107" s="1031"/>
      <c r="EZ107" s="1031"/>
      <c r="FA107" s="1031"/>
      <c r="FB107" s="1031"/>
      <c r="FC107" s="1031"/>
      <c r="FD107" s="1031"/>
      <c r="FE107" s="1031"/>
      <c r="FF107" s="1031"/>
      <c r="FG107" s="1031"/>
      <c r="FH107" s="1031"/>
      <c r="FI107" s="1031"/>
      <c r="FJ107" s="480"/>
      <c r="FK107" s="480"/>
      <c r="FL107" s="512"/>
      <c r="FM107" s="425"/>
      <c r="FN107" s="425"/>
      <c r="FO107" s="425"/>
      <c r="FP107" s="426"/>
      <c r="FQ107" s="416"/>
      <c r="FR107" s="416"/>
      <c r="FX107" s="385"/>
      <c r="FY107" s="385"/>
      <c r="FZ107" s="385"/>
      <c r="GA107" s="385"/>
      <c r="GB107" s="385"/>
      <c r="GC107" s="385"/>
      <c r="GD107" s="385"/>
      <c r="GE107" s="385"/>
      <c r="GF107" s="385"/>
      <c r="GG107" s="179"/>
      <c r="GH107" s="171"/>
      <c r="GI107" s="171"/>
      <c r="GJ107" s="171"/>
      <c r="GK107"/>
      <c r="GL107" s="282"/>
      <c r="GM107" s="282"/>
      <c r="GN107" s="282"/>
      <c r="GO107" s="179"/>
      <c r="GP107" s="276"/>
      <c r="GQ107" s="276"/>
      <c r="GR107" s="276"/>
      <c r="GS107" s="276"/>
      <c r="GT107" s="176"/>
      <c r="GU107" s="176"/>
      <c r="GV107" s="176"/>
      <c r="GW107" s="176"/>
      <c r="GX107" s="176"/>
      <c r="GY107" s="176"/>
      <c r="GZ107" s="176"/>
      <c r="HA107" s="176"/>
      <c r="HB107" s="176"/>
      <c r="HC107" s="176"/>
      <c r="HD107" s="176"/>
      <c r="HE107" s="176"/>
      <c r="HF107" s="176"/>
      <c r="HG107" s="176"/>
      <c r="HH107" s="176"/>
      <c r="HI107" s="176"/>
      <c r="HJ107" s="176"/>
      <c r="HK107" s="176"/>
      <c r="HL107" s="176"/>
      <c r="HM107" s="176"/>
      <c r="HN107" s="176"/>
      <c r="HO107" s="258"/>
      <c r="HP107" s="258"/>
      <c r="HQ107" s="258"/>
      <c r="HR107" s="258"/>
      <c r="HS107" s="176"/>
      <c r="HT107" s="176"/>
      <c r="HU107" s="176"/>
      <c r="HV107" s="176"/>
      <c r="HW107" s="176"/>
      <c r="HX107" s="176"/>
      <c r="HY107" s="176"/>
      <c r="HZ107" s="176"/>
      <c r="IA107" s="176"/>
      <c r="IB107" s="176"/>
      <c r="IC107" s="176"/>
      <c r="ID107" s="176"/>
      <c r="IE107" s="176"/>
      <c r="IF107" s="176"/>
      <c r="IG107" s="176"/>
      <c r="IH107" s="176"/>
      <c r="II107" s="176"/>
      <c r="IJ107" s="176"/>
      <c r="IK107" s="176"/>
      <c r="IL107" s="176"/>
      <c r="IM107" s="176"/>
      <c r="IN107" s="176"/>
      <c r="IO107" s="385"/>
      <c r="IP107" s="171"/>
      <c r="IQ107" s="171"/>
      <c r="IR107" s="171"/>
      <c r="IS107" s="171"/>
      <c r="IT107" s="171"/>
      <c r="IU107" s="171"/>
      <c r="IV107" s="171"/>
      <c r="IW107" s="171"/>
      <c r="IX107" s="171"/>
      <c r="IY107" s="171"/>
      <c r="IZ107" s="171"/>
      <c r="JA107" s="286"/>
      <c r="JB107" s="286"/>
      <c r="JC107" s="286"/>
      <c r="JD107" s="286"/>
      <c r="JE107" s="286"/>
      <c r="JF107" s="286"/>
      <c r="JG107" s="286"/>
      <c r="JH107" s="286"/>
      <c r="JI107" s="286"/>
      <c r="JJ107" s="286"/>
      <c r="JK107" s="286"/>
      <c r="JL107" s="286"/>
      <c r="JR107" s="178"/>
      <c r="JS107" s="879"/>
      <c r="JT107" s="880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 s="43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OK107" s="44"/>
      <c r="OO107" s="444"/>
      <c r="OP107" s="444"/>
      <c r="OQ107" s="444"/>
      <c r="OR107" s="444"/>
      <c r="OS107" s="444"/>
      <c r="OT107" s="444"/>
      <c r="OU107" s="444"/>
      <c r="OV107" s="444"/>
      <c r="OW107" s="444"/>
      <c r="OX107" s="444"/>
      <c r="OY107" s="444"/>
      <c r="OZ107" s="444"/>
      <c r="PA107" s="444"/>
      <c r="PB107" s="444"/>
      <c r="PC107" s="444"/>
      <c r="PD107" s="444"/>
      <c r="PE107" s="444"/>
      <c r="PF107" s="444"/>
      <c r="PG107" s="444"/>
      <c r="PH107" s="444"/>
      <c r="PI107" s="444"/>
      <c r="PJ107" s="444"/>
      <c r="PK107" s="444"/>
      <c r="PL107" s="444"/>
      <c r="PM107" s="444"/>
      <c r="PN107" s="444"/>
      <c r="PO107" s="444"/>
      <c r="PP107" s="444"/>
      <c r="PQ107" s="444"/>
      <c r="PR107" s="444"/>
      <c r="PS107" s="444"/>
      <c r="PT107" s="444"/>
      <c r="PU107" s="444"/>
      <c r="PV107" s="444"/>
      <c r="PW107" s="444"/>
      <c r="PX107" s="444"/>
      <c r="PY107" s="444"/>
      <c r="PZ107" s="444"/>
      <c r="QA107" s="444"/>
      <c r="QB107" s="444"/>
      <c r="QC107" s="444"/>
      <c r="QD107" s="444"/>
      <c r="QE107" s="444"/>
      <c r="QF107" s="444"/>
      <c r="QG107" s="444"/>
      <c r="QH107" s="444"/>
      <c r="QI107" s="444"/>
      <c r="QJ107" s="444"/>
      <c r="QK107" s="444"/>
      <c r="QL107" s="444"/>
      <c r="QM107" s="444"/>
      <c r="QN107" s="444"/>
      <c r="QO107" s="444"/>
      <c r="QP107" s="444"/>
      <c r="QQ107" s="444"/>
      <c r="QR107" s="444"/>
      <c r="QS107" s="444"/>
      <c r="QT107" s="444"/>
      <c r="QU107" s="444"/>
      <c r="QV107" s="444"/>
      <c r="QW107" s="444"/>
      <c r="QX107" s="444"/>
      <c r="QY107" s="444"/>
      <c r="QZ107" s="444"/>
      <c r="RA107" s="444"/>
      <c r="RB107" s="444"/>
      <c r="RC107" s="444"/>
      <c r="RD107" s="444"/>
      <c r="RE107" s="444"/>
      <c r="RF107" s="444"/>
      <c r="RG107" s="444"/>
      <c r="RH107" s="444"/>
      <c r="RI107" s="444"/>
      <c r="RJ107" s="444"/>
      <c r="RK107" s="444"/>
      <c r="RL107"/>
    </row>
    <row r="108" spans="2:480" ht="3.65" customHeight="1" x14ac:dyDescent="0.65">
      <c r="B108" s="27"/>
      <c r="C108" s="28"/>
      <c r="D108" s="714"/>
      <c r="E108" s="714"/>
      <c r="F108" s="714"/>
      <c r="G108" s="714"/>
      <c r="H108" s="714"/>
      <c r="I108" s="714"/>
      <c r="J108" s="714"/>
      <c r="K108" s="714"/>
      <c r="L108" s="714"/>
      <c r="M108" s="714"/>
      <c r="N108" s="714"/>
      <c r="O108" s="714"/>
      <c r="P108" s="714"/>
      <c r="Q108" s="714"/>
      <c r="R108" s="714"/>
      <c r="S108" s="714"/>
      <c r="T108" s="714"/>
      <c r="U108" s="714"/>
      <c r="V108" s="714"/>
      <c r="W108" s="714"/>
      <c r="X108" s="714"/>
      <c r="Y108" s="714"/>
      <c r="Z108" s="714"/>
      <c r="AA108" s="714"/>
      <c r="AB108" s="714"/>
      <c r="AC108" s="714"/>
      <c r="AD108" s="714"/>
      <c r="AE108" s="714"/>
      <c r="AF108" s="714"/>
      <c r="AG108" s="714"/>
      <c r="AH108" s="714"/>
      <c r="AI108" s="714"/>
      <c r="AJ108" s="714"/>
      <c r="AK108" s="714"/>
      <c r="AL108" s="714"/>
      <c r="AM108" s="714"/>
      <c r="AN108" s="714"/>
      <c r="AO108" s="714"/>
      <c r="AP108" s="714"/>
      <c r="AQ108" s="714"/>
      <c r="AR108" s="714"/>
      <c r="AS108" s="714"/>
      <c r="AT108" s="714"/>
      <c r="AU108" s="714"/>
      <c r="AV108" s="714"/>
      <c r="AW108" s="714"/>
      <c r="AX108" s="714"/>
      <c r="AY108" s="714"/>
      <c r="AZ108" s="86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 s="902"/>
      <c r="BT108" s="879"/>
      <c r="BU108" s="146"/>
      <c r="BV108" s="147"/>
      <c r="BW108" s="314"/>
      <c r="BX108" s="314"/>
      <c r="BY108" s="314"/>
      <c r="BZ108" s="314"/>
      <c r="CA108" s="314"/>
      <c r="CB108" s="314"/>
      <c r="CC108"/>
      <c r="CD108" s="315"/>
      <c r="CE108" s="416"/>
      <c r="CF108" s="416"/>
      <c r="CG108" s="424"/>
      <c r="CH108" s="425"/>
      <c r="CI108" s="425"/>
      <c r="CJ108" s="425"/>
      <c r="CK108" s="497"/>
      <c r="CL108" s="495"/>
      <c r="CM108" s="495"/>
      <c r="CN108" s="495"/>
      <c r="CO108" s="495"/>
      <c r="CP108" s="495"/>
      <c r="CQ108" s="495"/>
      <c r="CR108" s="495"/>
      <c r="CS108" s="495"/>
      <c r="CT108" s="495"/>
      <c r="CU108" s="501"/>
      <c r="CV108" s="495"/>
      <c r="CW108" s="495"/>
      <c r="CX108" s="502"/>
      <c r="CY108" s="495"/>
      <c r="CZ108" s="495"/>
      <c r="DA108" s="495"/>
      <c r="DB108" s="495"/>
      <c r="DC108" s="495"/>
      <c r="DD108" s="495"/>
      <c r="DE108" s="495"/>
      <c r="DF108" s="495"/>
      <c r="DG108" s="495"/>
      <c r="DH108" s="496"/>
      <c r="DI108" s="425"/>
      <c r="DJ108" s="425"/>
      <c r="DK108" s="425"/>
      <c r="DL108" s="426"/>
      <c r="DM108" s="424"/>
      <c r="DN108" s="425"/>
      <c r="DO108" s="425"/>
      <c r="DP108" s="425"/>
      <c r="DQ108" s="513"/>
      <c r="DR108" s="480"/>
      <c r="DS108" s="480"/>
      <c r="DT108" s="1031"/>
      <c r="DU108" s="1031"/>
      <c r="DV108" s="1031"/>
      <c r="DW108" s="1031"/>
      <c r="DX108" s="1031"/>
      <c r="DY108" s="1031"/>
      <c r="DZ108" s="1031"/>
      <c r="EA108" s="1031"/>
      <c r="EB108" s="1031"/>
      <c r="EC108" s="1031"/>
      <c r="ED108" s="1031"/>
      <c r="EE108" s="1031"/>
      <c r="EF108" s="1031"/>
      <c r="EG108" s="1031"/>
      <c r="EH108" s="1031"/>
      <c r="EI108" s="1031"/>
      <c r="EJ108" s="1031"/>
      <c r="EK108" s="1031"/>
      <c r="EL108" s="1031"/>
      <c r="EM108" s="1031"/>
      <c r="EN108" s="1031"/>
      <c r="EO108" s="1031"/>
      <c r="EP108" s="1031"/>
      <c r="EQ108" s="1031"/>
      <c r="ER108" s="1031"/>
      <c r="ES108" s="1031"/>
      <c r="ET108" s="1031"/>
      <c r="EU108" s="1031"/>
      <c r="EV108" s="1031"/>
      <c r="EW108" s="1031"/>
      <c r="EX108" s="1031"/>
      <c r="EY108" s="1031"/>
      <c r="EZ108" s="1031"/>
      <c r="FA108" s="1031"/>
      <c r="FB108" s="1031"/>
      <c r="FC108" s="1031"/>
      <c r="FD108" s="1031"/>
      <c r="FE108" s="1031"/>
      <c r="FF108" s="1031"/>
      <c r="FG108" s="1031"/>
      <c r="FH108" s="1031"/>
      <c r="FI108" s="1031"/>
      <c r="FJ108" s="480"/>
      <c r="FK108" s="480"/>
      <c r="FL108" s="512"/>
      <c r="FM108" s="425"/>
      <c r="FN108" s="425"/>
      <c r="FO108" s="425"/>
      <c r="FP108" s="426"/>
      <c r="FQ108" s="416"/>
      <c r="FR108" s="416"/>
      <c r="FX108" s="385"/>
      <c r="FY108" s="385"/>
      <c r="FZ108" s="385"/>
      <c r="GA108" s="385"/>
      <c r="GB108" s="385"/>
      <c r="GC108" s="385"/>
      <c r="GD108" s="385"/>
      <c r="GE108" s="385"/>
      <c r="GF108" s="385"/>
      <c r="GG108" s="385"/>
      <c r="GH108" s="385"/>
      <c r="GI108" s="385"/>
      <c r="GJ108" s="385"/>
      <c r="GK108" s="385"/>
      <c r="GL108" s="385"/>
      <c r="GM108" s="385"/>
      <c r="GN108" s="385"/>
      <c r="GO108" s="385"/>
      <c r="GP108" s="385"/>
      <c r="GQ108" s="385"/>
      <c r="GR108" s="385"/>
      <c r="GS108" s="385"/>
      <c r="GT108" s="385"/>
      <c r="GU108" s="385"/>
      <c r="GV108" s="385"/>
      <c r="GW108" s="385"/>
      <c r="GX108" s="385"/>
      <c r="GY108" s="385"/>
      <c r="GZ108" s="385"/>
      <c r="HA108" s="385"/>
      <c r="HB108" s="385"/>
      <c r="HC108" s="385"/>
      <c r="HD108" s="385"/>
      <c r="HE108" s="385"/>
      <c r="HF108" s="385"/>
      <c r="HG108" s="385"/>
      <c r="HH108" s="385"/>
      <c r="HI108" s="385"/>
      <c r="HJ108" s="385"/>
      <c r="HK108" s="385"/>
      <c r="HL108" s="385"/>
      <c r="HM108" s="385"/>
      <c r="HN108" s="385"/>
      <c r="HO108" s="385"/>
      <c r="HP108" s="385"/>
      <c r="HQ108" s="385"/>
      <c r="HR108" s="385"/>
      <c r="HS108" s="385"/>
      <c r="HT108" s="385"/>
      <c r="HU108" s="385"/>
      <c r="HV108" s="385"/>
      <c r="HW108" s="385"/>
      <c r="HX108" s="385"/>
      <c r="HY108" s="385"/>
      <c r="HZ108" s="385"/>
      <c r="IA108" s="385"/>
      <c r="IB108" s="385"/>
      <c r="IC108" s="385"/>
      <c r="ID108" s="385"/>
      <c r="IE108" s="385"/>
      <c r="IF108" s="385"/>
      <c r="IG108" s="385"/>
      <c r="IH108" s="385"/>
      <c r="II108" s="385"/>
      <c r="IJ108" s="385"/>
      <c r="IK108" s="385"/>
      <c r="IL108" s="385"/>
      <c r="IM108" s="385"/>
      <c r="IN108" s="385"/>
      <c r="IO108" s="385"/>
      <c r="IP108" s="385"/>
      <c r="IQ108" s="385"/>
      <c r="IR108" s="385"/>
      <c r="IS108" s="385"/>
      <c r="IT108" s="385"/>
      <c r="IU108" s="385"/>
      <c r="IV108" s="385"/>
      <c r="IW108" s="385"/>
      <c r="IX108" s="385"/>
      <c r="IY108" s="385"/>
      <c r="IZ108" s="385"/>
      <c r="JA108" s="385"/>
      <c r="JB108" s="385"/>
      <c r="JC108" s="385"/>
      <c r="JD108" s="385"/>
      <c r="JE108" s="385"/>
      <c r="JF108" s="385"/>
      <c r="JG108" s="385"/>
      <c r="JH108" s="385"/>
      <c r="JI108" s="385"/>
      <c r="JJ108" s="385"/>
      <c r="JK108" s="385"/>
      <c r="JL108" s="385"/>
      <c r="JM108" s="385"/>
      <c r="JR108" s="178"/>
      <c r="JS108" s="879"/>
      <c r="JT108" s="880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 s="43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OK108" s="44"/>
      <c r="OO108" s="444"/>
      <c r="OP108" s="444"/>
      <c r="OQ108" s="444"/>
      <c r="OR108" s="444"/>
      <c r="OS108" s="444"/>
      <c r="OT108" s="444"/>
      <c r="OU108" s="444"/>
      <c r="OV108" s="444"/>
      <c r="OW108" s="444"/>
      <c r="OX108" s="444"/>
      <c r="OY108" s="444"/>
      <c r="OZ108" s="444"/>
      <c r="PA108" s="444"/>
      <c r="PB108" s="444"/>
      <c r="PC108" s="444"/>
      <c r="PD108" s="444"/>
      <c r="PE108" s="444"/>
      <c r="PF108" s="444"/>
      <c r="PG108" s="444"/>
      <c r="PH108" s="444"/>
      <c r="PI108" s="444"/>
      <c r="PJ108" s="444"/>
      <c r="PK108" s="444"/>
      <c r="PL108" s="444"/>
      <c r="PM108" s="444"/>
      <c r="PN108" s="444"/>
      <c r="PO108" s="444"/>
      <c r="PP108" s="444"/>
      <c r="PQ108" s="444"/>
      <c r="PR108" s="444"/>
      <c r="PS108" s="444"/>
      <c r="PT108" s="444"/>
      <c r="PU108" s="444"/>
      <c r="PV108" s="444"/>
      <c r="PW108" s="444"/>
      <c r="PX108" s="444"/>
      <c r="PY108" s="444"/>
      <c r="PZ108" s="444"/>
      <c r="QA108" s="444"/>
      <c r="QB108" s="444"/>
      <c r="QC108" s="444"/>
      <c r="QD108" s="444"/>
      <c r="QE108" s="444"/>
      <c r="QF108" s="444"/>
      <c r="QG108" s="444"/>
      <c r="QH108" s="444"/>
      <c r="QI108" s="444"/>
      <c r="QJ108" s="444"/>
      <c r="QK108" s="444"/>
      <c r="QL108" s="444"/>
      <c r="QM108" s="444"/>
      <c r="QN108" s="444"/>
      <c r="QO108" s="444"/>
      <c r="QP108" s="444"/>
      <c r="QQ108" s="444"/>
      <c r="QR108" s="444"/>
      <c r="QS108" s="444"/>
      <c r="QT108" s="444"/>
      <c r="QU108" s="444"/>
      <c r="QV108" s="444"/>
      <c r="QW108" s="444"/>
      <c r="QX108" s="444"/>
      <c r="QY108" s="444"/>
      <c r="QZ108" s="444"/>
      <c r="RA108" s="444"/>
      <c r="RB108" s="444"/>
      <c r="RC108" s="444"/>
      <c r="RD108" s="444"/>
      <c r="RE108" s="444"/>
      <c r="RF108" s="444"/>
      <c r="RG108" s="444"/>
      <c r="RH108" s="444"/>
      <c r="RI108" s="444"/>
      <c r="RJ108" s="444"/>
      <c r="RK108" s="444"/>
      <c r="RL108"/>
    </row>
    <row r="109" spans="2:480" ht="3.65" customHeight="1" x14ac:dyDescent="0.65">
      <c r="B109" s="27"/>
      <c r="C109" s="28"/>
      <c r="D109" s="1358" t="s">
        <v>729</v>
      </c>
      <c r="E109" s="714"/>
      <c r="F109" s="714"/>
      <c r="G109" s="714"/>
      <c r="H109" s="714"/>
      <c r="I109" s="714"/>
      <c r="J109" s="714"/>
      <c r="K109" s="714"/>
      <c r="L109" s="714"/>
      <c r="M109" s="714"/>
      <c r="N109" s="714"/>
      <c r="O109" s="714"/>
      <c r="P109" s="714"/>
      <c r="Q109" s="714"/>
      <c r="R109" s="714"/>
      <c r="S109" s="714"/>
      <c r="T109" s="714"/>
      <c r="U109" s="714"/>
      <c r="V109" s="714"/>
      <c r="W109" s="714"/>
      <c r="X109" s="714"/>
      <c r="Y109" s="714"/>
      <c r="Z109" s="714"/>
      <c r="AA109" s="714"/>
      <c r="AB109" s="714"/>
      <c r="AC109" s="714"/>
      <c r="AD109" s="714"/>
      <c r="AE109" s="714"/>
      <c r="AF109" s="714"/>
      <c r="AG109" s="714"/>
      <c r="AH109" s="714"/>
      <c r="AI109" s="714"/>
      <c r="AJ109" s="714"/>
      <c r="AK109" s="714"/>
      <c r="AL109" s="714"/>
      <c r="AM109" s="714"/>
      <c r="AN109" s="714"/>
      <c r="AO109" s="714"/>
      <c r="AP109" s="714"/>
      <c r="AQ109" s="714"/>
      <c r="AR109" s="714"/>
      <c r="AS109" s="714"/>
      <c r="AT109" s="714"/>
      <c r="AU109" s="714"/>
      <c r="AV109" s="714"/>
      <c r="AW109" s="714"/>
      <c r="AX109" s="714"/>
      <c r="AY109" s="714"/>
      <c r="AZ109" s="86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 s="903"/>
      <c r="BT109" s="881"/>
      <c r="BU109" s="157"/>
      <c r="BV109" s="158"/>
      <c r="BW109" s="314"/>
      <c r="BX109" s="314"/>
      <c r="BY109" s="314"/>
      <c r="BZ109" s="314"/>
      <c r="CA109" s="314"/>
      <c r="CB109" s="314"/>
      <c r="CC109"/>
      <c r="CD109" s="316"/>
      <c r="CE109" s="416"/>
      <c r="CF109" s="416"/>
      <c r="CG109" s="424"/>
      <c r="CH109" s="425"/>
      <c r="CI109" s="425"/>
      <c r="CJ109" s="425"/>
      <c r="CK109" s="497"/>
      <c r="CL109" s="495"/>
      <c r="CM109" s="495"/>
      <c r="CN109" s="495"/>
      <c r="CO109" s="495"/>
      <c r="CP109" s="495"/>
      <c r="CQ109" s="495"/>
      <c r="CR109" s="495"/>
      <c r="CS109" s="495"/>
      <c r="CT109" s="495"/>
      <c r="CU109" s="501"/>
      <c r="CV109" s="495"/>
      <c r="CW109" s="495"/>
      <c r="CX109" s="502"/>
      <c r="CY109" s="495"/>
      <c r="CZ109" s="495"/>
      <c r="DA109" s="495"/>
      <c r="DB109" s="495"/>
      <c r="DC109" s="495"/>
      <c r="DD109" s="495"/>
      <c r="DE109" s="495"/>
      <c r="DF109" s="495"/>
      <c r="DG109" s="495"/>
      <c r="DH109" s="496"/>
      <c r="DI109" s="425"/>
      <c r="DJ109" s="425"/>
      <c r="DK109" s="425"/>
      <c r="DL109" s="426"/>
      <c r="DM109" s="424"/>
      <c r="DN109" s="425"/>
      <c r="DO109" s="425"/>
      <c r="DP109" s="425"/>
      <c r="DQ109" s="513"/>
      <c r="DR109" s="480"/>
      <c r="DS109" s="480"/>
      <c r="DT109" s="1031"/>
      <c r="DU109" s="1031"/>
      <c r="DV109" s="1031"/>
      <c r="DW109" s="1031"/>
      <c r="DX109" s="1031"/>
      <c r="DY109" s="1031"/>
      <c r="DZ109" s="1031"/>
      <c r="EA109" s="1031"/>
      <c r="EB109" s="1031"/>
      <c r="EC109" s="1031"/>
      <c r="ED109" s="1031"/>
      <c r="EE109" s="1031"/>
      <c r="EF109" s="1031"/>
      <c r="EG109" s="1031"/>
      <c r="EH109" s="1031"/>
      <c r="EI109" s="1031"/>
      <c r="EJ109" s="1031"/>
      <c r="EK109" s="1031"/>
      <c r="EL109" s="1031"/>
      <c r="EM109" s="1031"/>
      <c r="EN109" s="1031"/>
      <c r="EO109" s="1031"/>
      <c r="EP109" s="1031"/>
      <c r="EQ109" s="1031"/>
      <c r="ER109" s="1031"/>
      <c r="ES109" s="1031"/>
      <c r="ET109" s="1031"/>
      <c r="EU109" s="1031"/>
      <c r="EV109" s="1031"/>
      <c r="EW109" s="1031"/>
      <c r="EX109" s="1031"/>
      <c r="EY109" s="1031"/>
      <c r="EZ109" s="1031"/>
      <c r="FA109" s="1031"/>
      <c r="FB109" s="1031"/>
      <c r="FC109" s="1031"/>
      <c r="FD109" s="1031"/>
      <c r="FE109" s="1031"/>
      <c r="FF109" s="1031"/>
      <c r="FG109" s="1031"/>
      <c r="FH109" s="1031"/>
      <c r="FI109" s="1031"/>
      <c r="FJ109" s="480"/>
      <c r="FK109" s="480"/>
      <c r="FL109" s="512"/>
      <c r="FM109" s="425"/>
      <c r="FN109" s="425"/>
      <c r="FO109" s="425"/>
      <c r="FP109" s="426"/>
      <c r="FQ109" s="416"/>
      <c r="FR109" s="416"/>
      <c r="FX109" s="385"/>
      <c r="FY109" s="385"/>
      <c r="FZ109" s="385"/>
      <c r="GA109" s="385"/>
      <c r="GB109" s="385"/>
      <c r="GC109" s="385"/>
      <c r="GD109" s="385"/>
      <c r="GE109" s="385"/>
      <c r="GF109" s="385"/>
      <c r="GG109" s="385"/>
      <c r="GH109" s="385"/>
      <c r="GI109" s="385"/>
      <c r="GJ109" s="385"/>
      <c r="GK109" s="385"/>
      <c r="GL109" s="385"/>
      <c r="GM109" s="385"/>
      <c r="GN109" s="385"/>
      <c r="GO109" s="385"/>
      <c r="GP109" s="385"/>
      <c r="GQ109" s="385"/>
      <c r="GR109" s="385"/>
      <c r="GS109" s="385"/>
      <c r="GT109" s="385"/>
      <c r="GU109" s="385"/>
      <c r="GV109" s="385"/>
      <c r="GW109" s="385"/>
      <c r="GX109" s="385"/>
      <c r="GY109" s="385"/>
      <c r="GZ109" s="385"/>
      <c r="HA109" s="385"/>
      <c r="HB109" s="385"/>
      <c r="HC109" s="385"/>
      <c r="HD109" s="385"/>
      <c r="HE109" s="385"/>
      <c r="HF109" s="385"/>
      <c r="HG109" s="385"/>
      <c r="HH109" s="385"/>
      <c r="HI109" s="385"/>
      <c r="HJ109" s="385"/>
      <c r="HK109" s="385"/>
      <c r="HL109" s="385"/>
      <c r="HM109" s="385"/>
      <c r="HN109" s="385"/>
      <c r="HO109" s="385"/>
      <c r="HP109" s="385"/>
      <c r="HQ109" s="385"/>
      <c r="HR109" s="385"/>
      <c r="HS109" s="385"/>
      <c r="HT109" s="385"/>
      <c r="HU109" s="385"/>
      <c r="HV109" s="385"/>
      <c r="HW109" s="385"/>
      <c r="HX109" s="385"/>
      <c r="HY109" s="385"/>
      <c r="HZ109" s="385"/>
      <c r="IA109" s="385"/>
      <c r="IB109" s="385"/>
      <c r="IC109" s="385"/>
      <c r="ID109" s="385"/>
      <c r="IE109" s="385"/>
      <c r="IF109" s="385"/>
      <c r="IG109" s="385"/>
      <c r="IH109" s="385"/>
      <c r="II109" s="385"/>
      <c r="IJ109" s="385"/>
      <c r="IK109" s="385"/>
      <c r="IL109" s="385"/>
      <c r="IM109" s="385"/>
      <c r="IN109" s="385"/>
      <c r="IO109" s="385"/>
      <c r="IP109" s="385"/>
      <c r="IQ109" s="385"/>
      <c r="IR109" s="385"/>
      <c r="IS109" s="385"/>
      <c r="IT109" s="385"/>
      <c r="IU109" s="385"/>
      <c r="IV109" s="385"/>
      <c r="IW109" s="385"/>
      <c r="IX109" s="385"/>
      <c r="IY109" s="385"/>
      <c r="IZ109" s="385"/>
      <c r="JA109" s="385"/>
      <c r="JB109" s="385"/>
      <c r="JC109" s="385"/>
      <c r="JD109" s="385"/>
      <c r="JE109" s="385"/>
      <c r="JF109" s="385"/>
      <c r="JG109" s="385"/>
      <c r="JH109" s="385"/>
      <c r="JI109" s="385"/>
      <c r="JJ109" s="385"/>
      <c r="JK109" s="385"/>
      <c r="JL109" s="385"/>
      <c r="JM109" s="385"/>
      <c r="JR109" s="181"/>
      <c r="JS109" s="881"/>
      <c r="JT109" s="882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 s="43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OK109" s="44"/>
      <c r="OO109" s="444"/>
      <c r="OP109" s="444"/>
      <c r="OQ109" s="444"/>
      <c r="OR109" s="444"/>
      <c r="OS109" s="444"/>
      <c r="OT109" s="444"/>
      <c r="OU109" s="444"/>
      <c r="OV109" s="444"/>
      <c r="OW109" s="444"/>
      <c r="OX109" s="444"/>
      <c r="OY109" s="444"/>
      <c r="OZ109" s="444"/>
      <c r="PA109" s="444"/>
      <c r="PB109" s="444"/>
      <c r="PC109" s="444"/>
      <c r="PD109" s="444"/>
      <c r="PE109" s="444"/>
      <c r="PF109" s="444"/>
      <c r="PG109" s="444"/>
      <c r="PH109" s="444"/>
      <c r="PI109" s="444"/>
      <c r="PJ109" s="444"/>
      <c r="PK109" s="444"/>
      <c r="PL109" s="444"/>
      <c r="PM109" s="444"/>
      <c r="PN109" s="444"/>
      <c r="PO109" s="444"/>
      <c r="PP109" s="444"/>
      <c r="PQ109" s="444"/>
      <c r="PR109" s="444"/>
      <c r="PS109" s="444"/>
      <c r="PT109" s="444"/>
      <c r="PU109" s="444"/>
      <c r="PV109" s="444"/>
      <c r="PW109" s="444"/>
      <c r="PX109" s="444"/>
      <c r="PY109" s="444"/>
      <c r="PZ109" s="444"/>
      <c r="QA109" s="444"/>
      <c r="QB109" s="444"/>
      <c r="QC109" s="444"/>
      <c r="QD109" s="444"/>
      <c r="QE109" s="444"/>
      <c r="QF109" s="444"/>
      <c r="QG109" s="444"/>
      <c r="QH109" s="444"/>
      <c r="QI109" s="444"/>
      <c r="QJ109" s="444"/>
      <c r="QK109" s="444"/>
      <c r="QL109" s="444"/>
      <c r="QM109" s="444"/>
      <c r="QN109" s="444"/>
      <c r="QO109" s="444"/>
      <c r="QP109" s="444"/>
      <c r="QQ109" s="444"/>
      <c r="QR109" s="444"/>
      <c r="QS109" s="444"/>
      <c r="QT109" s="444"/>
      <c r="QU109" s="444"/>
      <c r="QV109" s="444"/>
      <c r="QW109" s="444"/>
      <c r="QX109" s="444"/>
      <c r="QY109" s="444"/>
      <c r="QZ109" s="444"/>
      <c r="RA109" s="444"/>
      <c r="RB109" s="444"/>
      <c r="RC109" s="444"/>
      <c r="RD109" s="444"/>
      <c r="RE109" s="444"/>
      <c r="RF109" s="444"/>
      <c r="RG109" s="444"/>
      <c r="RH109" s="444"/>
      <c r="RI109" s="444"/>
      <c r="RJ109" s="444"/>
      <c r="RK109" s="444"/>
      <c r="RL109"/>
    </row>
    <row r="110" spans="2:480" ht="3.65" customHeight="1" x14ac:dyDescent="0.65">
      <c r="B110" s="27"/>
      <c r="C110" s="28"/>
      <c r="D110" s="1358"/>
      <c r="E110" s="714"/>
      <c r="F110" s="714"/>
      <c r="G110" s="714"/>
      <c r="H110" s="714"/>
      <c r="I110" s="714"/>
      <c r="J110" s="714"/>
      <c r="K110" s="714"/>
      <c r="L110" s="714"/>
      <c r="M110" s="714"/>
      <c r="N110" s="714"/>
      <c r="O110" s="714"/>
      <c r="P110" s="714"/>
      <c r="Q110" s="714"/>
      <c r="R110" s="714"/>
      <c r="S110" s="714"/>
      <c r="T110" s="714"/>
      <c r="U110" s="714"/>
      <c r="V110" s="714"/>
      <c r="W110" s="714"/>
      <c r="X110" s="714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AI110" s="714"/>
      <c r="AJ110" s="714"/>
      <c r="AK110" s="714"/>
      <c r="AL110" s="714"/>
      <c r="AM110" s="714"/>
      <c r="AN110" s="714"/>
      <c r="AO110" s="714"/>
      <c r="AP110" s="714"/>
      <c r="AQ110" s="714"/>
      <c r="AR110" s="714"/>
      <c r="AS110" s="714"/>
      <c r="AT110" s="714"/>
      <c r="AU110" s="714"/>
      <c r="AV110" s="714"/>
      <c r="AW110" s="714"/>
      <c r="AX110" s="714"/>
      <c r="AY110" s="714"/>
      <c r="AZ110" s="86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 s="900" t="s">
        <v>53</v>
      </c>
      <c r="BT110" s="901"/>
      <c r="BU110" s="146"/>
      <c r="BV110" s="158"/>
      <c r="BW110" s="314"/>
      <c r="BX110" s="314"/>
      <c r="BY110" s="314"/>
      <c r="BZ110" s="314"/>
      <c r="CA110" s="314"/>
      <c r="CB110" s="314"/>
      <c r="CC110" s="317"/>
      <c r="CD110" s="318"/>
      <c r="CE110" s="416"/>
      <c r="CF110" s="416"/>
      <c r="CG110" s="424"/>
      <c r="CH110" s="425"/>
      <c r="CI110" s="425"/>
      <c r="CJ110" s="425"/>
      <c r="CK110" s="497"/>
      <c r="CL110" s="495"/>
      <c r="CM110" s="495"/>
      <c r="CN110" s="495"/>
      <c r="CO110" s="495"/>
      <c r="CP110" s="495"/>
      <c r="CQ110" s="495"/>
      <c r="CR110" s="495"/>
      <c r="CS110" s="495"/>
      <c r="CT110" s="495"/>
      <c r="CU110" s="501"/>
      <c r="CV110" s="495"/>
      <c r="CW110" s="495"/>
      <c r="CX110" s="502"/>
      <c r="CY110" s="495"/>
      <c r="CZ110" s="495"/>
      <c r="DA110" s="495"/>
      <c r="DB110" s="495"/>
      <c r="DC110" s="495"/>
      <c r="DD110" s="495"/>
      <c r="DE110" s="495"/>
      <c r="DF110" s="495"/>
      <c r="DG110" s="495"/>
      <c r="DH110" s="496"/>
      <c r="DI110" s="425"/>
      <c r="DJ110" s="425"/>
      <c r="DK110" s="425"/>
      <c r="DL110" s="426"/>
      <c r="DM110" s="424"/>
      <c r="DN110" s="425"/>
      <c r="DO110" s="425"/>
      <c r="DP110" s="425"/>
      <c r="DQ110" s="513"/>
      <c r="DR110" s="481"/>
      <c r="DS110" s="481"/>
      <c r="DT110" s="1031"/>
      <c r="DU110" s="1031"/>
      <c r="DV110" s="1031"/>
      <c r="DW110" s="1031"/>
      <c r="DX110" s="1031"/>
      <c r="DY110" s="1031"/>
      <c r="DZ110" s="1031"/>
      <c r="EA110" s="1031"/>
      <c r="EB110" s="1031"/>
      <c r="EC110" s="1031"/>
      <c r="ED110" s="1031"/>
      <c r="EE110" s="1031"/>
      <c r="EF110" s="1031"/>
      <c r="EG110" s="1031"/>
      <c r="EH110" s="1031"/>
      <c r="EI110" s="1031"/>
      <c r="EJ110" s="1031"/>
      <c r="EK110" s="1031"/>
      <c r="EL110" s="1031"/>
      <c r="EM110" s="1031"/>
      <c r="EN110" s="1031"/>
      <c r="EO110" s="1031"/>
      <c r="EP110" s="1031"/>
      <c r="EQ110" s="1031"/>
      <c r="ER110" s="1031"/>
      <c r="ES110" s="1031"/>
      <c r="ET110" s="1031"/>
      <c r="EU110" s="1031"/>
      <c r="EV110" s="1031"/>
      <c r="EW110" s="1031"/>
      <c r="EX110" s="1031"/>
      <c r="EY110" s="1031"/>
      <c r="EZ110" s="1031"/>
      <c r="FA110" s="1031"/>
      <c r="FB110" s="1031"/>
      <c r="FC110" s="1031"/>
      <c r="FD110" s="1031"/>
      <c r="FE110" s="1031"/>
      <c r="FF110" s="1031"/>
      <c r="FG110" s="1031"/>
      <c r="FH110" s="1031"/>
      <c r="FI110" s="1031"/>
      <c r="FJ110" s="481"/>
      <c r="FK110" s="481"/>
      <c r="FL110" s="514"/>
      <c r="FM110" s="425"/>
      <c r="FN110" s="425"/>
      <c r="FO110" s="425"/>
      <c r="FP110" s="426"/>
      <c r="FQ110" s="416"/>
      <c r="FR110" s="416"/>
      <c r="FX110" s="385"/>
      <c r="FY110" s="385"/>
      <c r="FZ110" s="385"/>
      <c r="GA110" s="385"/>
      <c r="GB110" s="385"/>
      <c r="GC110" s="385"/>
      <c r="GD110" s="385"/>
      <c r="GE110" s="385"/>
      <c r="GF110" s="385"/>
      <c r="GG110" s="385"/>
      <c r="GH110" s="385"/>
      <c r="GI110" s="385"/>
      <c r="GJ110" s="385"/>
      <c r="GK110" s="385"/>
      <c r="GL110" s="385"/>
      <c r="GM110" s="385"/>
      <c r="GN110" s="385"/>
      <c r="GO110" s="385"/>
      <c r="GP110" s="385"/>
      <c r="GQ110" s="385"/>
      <c r="GR110" s="385"/>
      <c r="GS110" s="385"/>
      <c r="GT110" s="385"/>
      <c r="GU110" s="385"/>
      <c r="GV110" s="385"/>
      <c r="GW110" s="385"/>
      <c r="GX110" s="385"/>
      <c r="GY110" s="385"/>
      <c r="GZ110" s="385"/>
      <c r="HA110" s="385"/>
      <c r="HB110" s="385"/>
      <c r="HC110" s="385"/>
      <c r="HD110" s="385"/>
      <c r="HE110" s="385"/>
      <c r="HF110" s="385"/>
      <c r="HG110" s="385"/>
      <c r="HH110" s="385"/>
      <c r="HI110" s="385"/>
      <c r="HJ110" s="385"/>
      <c r="HK110" s="385"/>
      <c r="HL110" s="385"/>
      <c r="HM110" s="385"/>
      <c r="HN110" s="385"/>
      <c r="HO110" s="385"/>
      <c r="HP110" s="385"/>
      <c r="HQ110" s="385"/>
      <c r="HR110" s="385"/>
      <c r="HS110" s="385"/>
      <c r="HT110" s="385"/>
      <c r="HU110" s="385"/>
      <c r="HV110" s="385"/>
      <c r="HW110" s="385"/>
      <c r="HX110" s="385"/>
      <c r="HY110" s="385"/>
      <c r="HZ110" s="385"/>
      <c r="IA110" s="385"/>
      <c r="IB110" s="385"/>
      <c r="IC110" s="385"/>
      <c r="ID110" s="385"/>
      <c r="IE110" s="385"/>
      <c r="IF110" s="385"/>
      <c r="IG110" s="385"/>
      <c r="IH110" s="385"/>
      <c r="II110" s="385"/>
      <c r="IJ110" s="385"/>
      <c r="IK110" s="385"/>
      <c r="IL110" s="385"/>
      <c r="IM110" s="385"/>
      <c r="IN110" s="385"/>
      <c r="IO110" s="385"/>
      <c r="IP110" s="385"/>
      <c r="IQ110" s="385"/>
      <c r="IR110" s="385"/>
      <c r="IS110" s="385"/>
      <c r="IT110" s="385"/>
      <c r="IU110" s="385"/>
      <c r="IV110" s="385"/>
      <c r="IW110" s="385"/>
      <c r="IX110" s="385"/>
      <c r="IY110" s="385"/>
      <c r="IZ110" s="385"/>
      <c r="JA110" s="385"/>
      <c r="JB110" s="385"/>
      <c r="JC110" s="385"/>
      <c r="JD110" s="385"/>
      <c r="JE110" s="385"/>
      <c r="JF110" s="385"/>
      <c r="JG110" s="385"/>
      <c r="JH110" s="385"/>
      <c r="JI110" s="385"/>
      <c r="JJ110" s="385"/>
      <c r="JK110" s="385"/>
      <c r="JL110" s="385"/>
      <c r="JM110" s="385"/>
      <c r="JR110" s="178"/>
      <c r="JS110" s="879" t="s">
        <v>53</v>
      </c>
      <c r="JT110" s="88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 s="43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OK110" s="44"/>
      <c r="OO110" s="444"/>
      <c r="OP110" s="444"/>
      <c r="OQ110" s="444"/>
      <c r="OR110" s="444"/>
      <c r="OS110" s="444"/>
      <c r="OT110" s="444"/>
      <c r="OU110" s="444"/>
      <c r="OV110" s="444"/>
      <c r="OW110" s="444"/>
      <c r="OX110" s="444"/>
      <c r="OY110" s="444"/>
      <c r="OZ110" s="444"/>
      <c r="PA110" s="444"/>
      <c r="PB110" s="444"/>
      <c r="PC110" s="444"/>
      <c r="PD110" s="444"/>
      <c r="PE110" s="444"/>
      <c r="PF110" s="444"/>
      <c r="PG110" s="444"/>
      <c r="PH110" s="444"/>
      <c r="PI110" s="444"/>
      <c r="PJ110" s="444"/>
      <c r="PK110" s="444"/>
      <c r="PL110" s="444"/>
      <c r="PM110" s="444"/>
      <c r="PN110" s="444"/>
      <c r="PO110" s="444"/>
      <c r="PP110" s="444"/>
      <c r="PQ110" s="444"/>
      <c r="PR110" s="444"/>
      <c r="PS110" s="444"/>
      <c r="PT110" s="444"/>
      <c r="PU110" s="444"/>
      <c r="PV110" s="444"/>
      <c r="PW110" s="444"/>
      <c r="PX110" s="444"/>
      <c r="PY110" s="444"/>
      <c r="PZ110" s="444"/>
      <c r="QA110" s="444"/>
      <c r="QB110" s="444"/>
      <c r="QC110" s="444"/>
      <c r="QD110" s="444"/>
      <c r="QE110" s="444"/>
      <c r="QF110" s="444"/>
      <c r="QG110" s="444"/>
      <c r="QH110" s="444"/>
      <c r="QI110" s="444"/>
      <c r="QJ110" s="444"/>
      <c r="QK110" s="444"/>
      <c r="QL110" s="444"/>
      <c r="QM110" s="444"/>
      <c r="QN110" s="444"/>
      <c r="QO110" s="444"/>
      <c r="QP110" s="444"/>
      <c r="QQ110" s="444"/>
      <c r="QR110" s="444"/>
      <c r="QS110" s="444"/>
      <c r="QT110" s="444"/>
      <c r="QU110" s="444"/>
      <c r="QV110" s="444"/>
      <c r="QW110" s="444"/>
      <c r="QX110" s="444"/>
      <c r="QY110" s="444"/>
      <c r="QZ110" s="444"/>
      <c r="RA110" s="444"/>
      <c r="RB110" s="444"/>
      <c r="RC110" s="444"/>
      <c r="RD110" s="444"/>
      <c r="RE110" s="444"/>
      <c r="RF110" s="444"/>
      <c r="RG110" s="444"/>
      <c r="RH110" s="444"/>
      <c r="RI110" s="444"/>
      <c r="RJ110" s="444"/>
      <c r="RK110" s="444"/>
      <c r="RL110"/>
    </row>
    <row r="111" spans="2:480" ht="3.65" customHeight="1" x14ac:dyDescent="0.65">
      <c r="B111" s="27"/>
      <c r="C111" s="28"/>
      <c r="D111" s="1358"/>
      <c r="E111" s="714"/>
      <c r="F111" s="714"/>
      <c r="G111" s="714"/>
      <c r="H111" s="714"/>
      <c r="I111" s="714"/>
      <c r="J111" s="714"/>
      <c r="K111" s="714"/>
      <c r="L111" s="714"/>
      <c r="M111" s="714"/>
      <c r="N111" s="714"/>
      <c r="O111" s="714"/>
      <c r="P111" s="714"/>
      <c r="Q111" s="714"/>
      <c r="R111" s="714"/>
      <c r="S111" s="714"/>
      <c r="T111" s="714"/>
      <c r="U111" s="714"/>
      <c r="V111" s="714"/>
      <c r="W111" s="714"/>
      <c r="X111" s="714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AI111" s="714"/>
      <c r="AJ111" s="714"/>
      <c r="AK111" s="714"/>
      <c r="AL111" s="714"/>
      <c r="AM111" s="714"/>
      <c r="AN111" s="714"/>
      <c r="AO111" s="714"/>
      <c r="AP111" s="714"/>
      <c r="AQ111" s="714"/>
      <c r="AR111" s="714"/>
      <c r="AS111" s="714"/>
      <c r="AT111" s="714"/>
      <c r="AU111" s="714"/>
      <c r="AV111" s="714"/>
      <c r="AW111" s="714"/>
      <c r="AX111" s="714"/>
      <c r="AY111" s="714"/>
      <c r="AZ111" s="86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 s="902"/>
      <c r="BT111" s="879"/>
      <c r="BU111" s="146"/>
      <c r="BV111" s="147"/>
      <c r="BW111" s="314"/>
      <c r="BX111" s="314"/>
      <c r="BY111" s="314"/>
      <c r="BZ111" s="314"/>
      <c r="CA111" s="314"/>
      <c r="CB111" s="314"/>
      <c r="CC111" s="317"/>
      <c r="CD111" s="312"/>
      <c r="CE111" s="416"/>
      <c r="CF111" s="416"/>
      <c r="CG111" s="424"/>
      <c r="CH111" s="425"/>
      <c r="CI111" s="425"/>
      <c r="CJ111" s="425"/>
      <c r="CK111" s="497"/>
      <c r="CL111" s="495"/>
      <c r="CM111" s="495"/>
      <c r="CN111" s="495"/>
      <c r="CO111" s="495"/>
      <c r="CP111" s="495"/>
      <c r="CQ111" s="495"/>
      <c r="CR111" s="495"/>
      <c r="CS111" s="495"/>
      <c r="CT111" s="495"/>
      <c r="CU111" s="501"/>
      <c r="CV111" s="495"/>
      <c r="CW111" s="495"/>
      <c r="CX111" s="502"/>
      <c r="CY111" s="495"/>
      <c r="CZ111" s="495"/>
      <c r="DA111" s="495"/>
      <c r="DB111" s="495"/>
      <c r="DC111" s="495"/>
      <c r="DD111" s="495"/>
      <c r="DE111" s="495"/>
      <c r="DF111" s="495"/>
      <c r="DG111" s="495"/>
      <c r="DH111" s="496"/>
      <c r="DI111" s="425"/>
      <c r="DJ111" s="425"/>
      <c r="DK111" s="425"/>
      <c r="DL111" s="426"/>
      <c r="DM111" s="424"/>
      <c r="DN111" s="425"/>
      <c r="DO111" s="425"/>
      <c r="DP111" s="425"/>
      <c r="DQ111" s="513"/>
      <c r="DR111" s="481"/>
      <c r="DS111" s="481"/>
      <c r="DT111" s="1031"/>
      <c r="DU111" s="1031"/>
      <c r="DV111" s="1031"/>
      <c r="DW111" s="1031"/>
      <c r="DX111" s="1031"/>
      <c r="DY111" s="1031"/>
      <c r="DZ111" s="1031"/>
      <c r="EA111" s="1031"/>
      <c r="EB111" s="1031"/>
      <c r="EC111" s="1031"/>
      <c r="ED111" s="1031"/>
      <c r="EE111" s="1031"/>
      <c r="EF111" s="1031"/>
      <c r="EG111" s="1031"/>
      <c r="EH111" s="1031"/>
      <c r="EI111" s="1031"/>
      <c r="EJ111" s="1031"/>
      <c r="EK111" s="1031"/>
      <c r="EL111" s="1031"/>
      <c r="EM111" s="1031"/>
      <c r="EN111" s="1031"/>
      <c r="EO111" s="1031"/>
      <c r="EP111" s="1031"/>
      <c r="EQ111" s="1031"/>
      <c r="ER111" s="1031"/>
      <c r="ES111" s="1031"/>
      <c r="ET111" s="1031"/>
      <c r="EU111" s="1031"/>
      <c r="EV111" s="1031"/>
      <c r="EW111" s="1031"/>
      <c r="EX111" s="1031"/>
      <c r="EY111" s="1031"/>
      <c r="EZ111" s="1031"/>
      <c r="FA111" s="1031"/>
      <c r="FB111" s="1031"/>
      <c r="FC111" s="1031"/>
      <c r="FD111" s="1031"/>
      <c r="FE111" s="1031"/>
      <c r="FF111" s="1031"/>
      <c r="FG111" s="1031"/>
      <c r="FH111" s="1031"/>
      <c r="FI111" s="1031"/>
      <c r="FJ111" s="481"/>
      <c r="FK111" s="481"/>
      <c r="FL111" s="514"/>
      <c r="FM111" s="425"/>
      <c r="FN111" s="425"/>
      <c r="FO111" s="425"/>
      <c r="FP111" s="426"/>
      <c r="FQ111" s="416"/>
      <c r="FR111" s="416"/>
      <c r="FX111" s="385"/>
      <c r="FY111" s="385"/>
      <c r="FZ111" s="385"/>
      <c r="GA111" s="385"/>
      <c r="GB111" s="385"/>
      <c r="GC111" s="385"/>
      <c r="GD111" s="385"/>
      <c r="GE111" s="385"/>
      <c r="GF111" s="385"/>
      <c r="GG111" s="385"/>
      <c r="GH111" s="385"/>
      <c r="GI111" s="385"/>
      <c r="GJ111" s="385"/>
      <c r="GK111" s="385"/>
      <c r="GL111" s="385"/>
      <c r="GM111" s="385"/>
      <c r="GN111" s="385"/>
      <c r="GO111" s="385"/>
      <c r="GP111" s="385"/>
      <c r="GQ111" s="385"/>
      <c r="GR111" s="385"/>
      <c r="GS111" s="385"/>
      <c r="GT111" s="385"/>
      <c r="GU111" s="385"/>
      <c r="GV111" s="385"/>
      <c r="GW111" s="385"/>
      <c r="GX111" s="385"/>
      <c r="GY111" s="385"/>
      <c r="GZ111" s="385"/>
      <c r="HA111" s="385"/>
      <c r="HB111" s="385"/>
      <c r="HC111" s="385"/>
      <c r="HD111" s="385"/>
      <c r="HE111" s="385"/>
      <c r="HF111" s="385"/>
      <c r="HG111" s="385"/>
      <c r="HH111" s="385"/>
      <c r="HI111" s="385"/>
      <c r="HJ111" s="385"/>
      <c r="HK111" s="385"/>
      <c r="HL111" s="385"/>
      <c r="HM111" s="385"/>
      <c r="HN111" s="385"/>
      <c r="HO111" s="385"/>
      <c r="HP111" s="385"/>
      <c r="HQ111" s="385"/>
      <c r="HR111" s="385"/>
      <c r="HS111" s="385"/>
      <c r="HT111" s="385"/>
      <c r="HU111" s="385"/>
      <c r="HV111" s="385"/>
      <c r="HW111" s="385"/>
      <c r="HX111" s="385"/>
      <c r="HY111" s="385"/>
      <c r="HZ111" s="385"/>
      <c r="IA111" s="385"/>
      <c r="IB111" s="385"/>
      <c r="IC111" s="385"/>
      <c r="ID111" s="385"/>
      <c r="IE111" s="385"/>
      <c r="IF111" s="385"/>
      <c r="IG111" s="385"/>
      <c r="IH111" s="385"/>
      <c r="II111" s="385"/>
      <c r="IJ111" s="385"/>
      <c r="IK111" s="385"/>
      <c r="IL111" s="385"/>
      <c r="IM111" s="385"/>
      <c r="IN111" s="385"/>
      <c r="IO111" s="385"/>
      <c r="IP111" s="385"/>
      <c r="IQ111" s="385"/>
      <c r="IR111" s="385"/>
      <c r="IS111" s="385"/>
      <c r="IT111" s="385"/>
      <c r="IU111" s="385"/>
      <c r="IV111" s="385"/>
      <c r="IW111" s="385"/>
      <c r="IX111" s="385"/>
      <c r="IY111" s="385"/>
      <c r="IZ111" s="385"/>
      <c r="JA111" s="385"/>
      <c r="JB111" s="385"/>
      <c r="JC111" s="385"/>
      <c r="JD111" s="385"/>
      <c r="JE111" s="385"/>
      <c r="JF111" s="385"/>
      <c r="JG111" s="385"/>
      <c r="JH111" s="385"/>
      <c r="JI111" s="385"/>
      <c r="JJ111" s="385"/>
      <c r="JK111" s="385"/>
      <c r="JL111" s="385"/>
      <c r="JM111" s="385"/>
      <c r="JR111" s="178"/>
      <c r="JS111" s="879"/>
      <c r="JT111" s="880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 s="43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OK111" s="44"/>
      <c r="OO111" s="444"/>
      <c r="OP111" s="444"/>
      <c r="OQ111" s="444"/>
      <c r="OR111" s="444"/>
      <c r="OS111" s="444"/>
      <c r="OT111" s="444"/>
      <c r="OU111" s="444"/>
      <c r="OV111" s="444"/>
      <c r="OW111" s="444"/>
      <c r="OX111" s="444"/>
      <c r="OY111" s="444"/>
      <c r="OZ111" s="444"/>
      <c r="PA111" s="444"/>
      <c r="PB111" s="444"/>
      <c r="PC111" s="444"/>
      <c r="PD111" s="444"/>
      <c r="PE111" s="444"/>
      <c r="PF111" s="444"/>
      <c r="PG111" s="444"/>
      <c r="PH111" s="444"/>
      <c r="PI111" s="444"/>
      <c r="PJ111" s="444"/>
      <c r="PK111" s="444"/>
      <c r="PL111" s="444"/>
      <c r="PM111" s="444"/>
      <c r="PN111" s="444"/>
      <c r="PO111" s="444"/>
      <c r="PP111" s="444"/>
      <c r="PQ111" s="444"/>
      <c r="PR111" s="444"/>
      <c r="PS111" s="444"/>
      <c r="PT111" s="444"/>
      <c r="PU111" s="444"/>
      <c r="PV111" s="444"/>
      <c r="PW111" s="444"/>
      <c r="PX111" s="444"/>
      <c r="PY111" s="444"/>
      <c r="PZ111" s="444"/>
      <c r="QA111" s="444"/>
      <c r="QB111" s="444"/>
      <c r="QC111" s="444"/>
      <c r="QD111" s="444"/>
      <c r="QE111" s="444"/>
      <c r="QF111" s="444"/>
      <c r="QG111" s="444"/>
      <c r="QH111" s="444"/>
      <c r="QI111" s="444"/>
      <c r="QJ111" s="444"/>
      <c r="QK111" s="444"/>
      <c r="QL111" s="444"/>
      <c r="QM111" s="444"/>
      <c r="QN111" s="444"/>
      <c r="QO111" s="444"/>
      <c r="QP111" s="444"/>
      <c r="QQ111" s="444"/>
      <c r="QR111" s="444"/>
      <c r="QS111" s="444"/>
      <c r="QT111" s="444"/>
      <c r="QU111" s="444"/>
      <c r="QV111" s="444"/>
      <c r="QW111" s="444"/>
      <c r="QX111" s="444"/>
      <c r="QY111" s="444"/>
      <c r="QZ111" s="444"/>
      <c r="RA111" s="444"/>
      <c r="RB111" s="444"/>
      <c r="RC111" s="444"/>
      <c r="RD111" s="444"/>
      <c r="RE111" s="444"/>
      <c r="RF111" s="444"/>
      <c r="RG111" s="444"/>
      <c r="RH111" s="444"/>
      <c r="RI111" s="444"/>
      <c r="RJ111" s="444"/>
      <c r="RK111" s="444"/>
      <c r="RL111"/>
    </row>
    <row r="112" spans="2:480" ht="3.65" customHeight="1" x14ac:dyDescent="0.65">
      <c r="B112" s="27"/>
      <c r="C112" s="28"/>
      <c r="D112" s="1358"/>
      <c r="E112" s="714"/>
      <c r="F112" s="714"/>
      <c r="G112" s="714"/>
      <c r="H112" s="714"/>
      <c r="I112" s="714"/>
      <c r="J112" s="714"/>
      <c r="K112" s="714"/>
      <c r="L112" s="714"/>
      <c r="M112" s="714"/>
      <c r="N112" s="714"/>
      <c r="O112" s="714"/>
      <c r="P112" s="714"/>
      <c r="Q112" s="714"/>
      <c r="R112" s="714"/>
      <c r="S112" s="714"/>
      <c r="T112" s="714"/>
      <c r="U112" s="714"/>
      <c r="V112" s="714"/>
      <c r="W112" s="714"/>
      <c r="X112" s="714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AI112" s="714"/>
      <c r="AJ112" s="714"/>
      <c r="AK112" s="714"/>
      <c r="AL112" s="714"/>
      <c r="AM112" s="714"/>
      <c r="AN112" s="714"/>
      <c r="AO112" s="714"/>
      <c r="AP112" s="714"/>
      <c r="AQ112" s="714"/>
      <c r="AR112" s="714"/>
      <c r="AS112" s="714"/>
      <c r="AT112" s="714"/>
      <c r="AU112" s="714"/>
      <c r="AV112" s="714"/>
      <c r="AW112" s="714"/>
      <c r="AX112" s="714"/>
      <c r="AY112" s="714"/>
      <c r="AZ112" s="86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 s="902"/>
      <c r="BT112" s="879"/>
      <c r="BU112" s="146"/>
      <c r="BV112" s="147"/>
      <c r="BW112" s="314"/>
      <c r="BX112" s="314"/>
      <c r="BY112" s="314"/>
      <c r="BZ112" s="314"/>
      <c r="CA112" s="314"/>
      <c r="CB112" s="314"/>
      <c r="CC112"/>
      <c r="CD112" s="315"/>
      <c r="CE112" s="416"/>
      <c r="CF112" s="416"/>
      <c r="CG112" s="424"/>
      <c r="CH112" s="425"/>
      <c r="CI112" s="425"/>
      <c r="CJ112" s="425"/>
      <c r="CK112" s="497"/>
      <c r="CL112" s="495"/>
      <c r="CM112" s="495"/>
      <c r="CN112" s="495"/>
      <c r="CO112" s="495"/>
      <c r="CP112" s="495"/>
      <c r="CQ112" s="495"/>
      <c r="CR112" s="495"/>
      <c r="CS112" s="495"/>
      <c r="CT112" s="495"/>
      <c r="CU112" s="501"/>
      <c r="CV112" s="495"/>
      <c r="CW112" s="495"/>
      <c r="CX112" s="502"/>
      <c r="CY112" s="495"/>
      <c r="CZ112" s="495"/>
      <c r="DA112" s="495"/>
      <c r="DB112" s="495"/>
      <c r="DC112" s="495"/>
      <c r="DD112" s="495"/>
      <c r="DE112" s="495"/>
      <c r="DF112" s="495"/>
      <c r="DG112" s="495"/>
      <c r="DH112" s="496"/>
      <c r="DI112" s="425"/>
      <c r="DJ112" s="425"/>
      <c r="DK112" s="425"/>
      <c r="DL112" s="426"/>
      <c r="DM112" s="424"/>
      <c r="DN112" s="425"/>
      <c r="DO112" s="425"/>
      <c r="DP112" s="425"/>
      <c r="DQ112" s="513"/>
      <c r="DR112" s="481"/>
      <c r="DS112" s="481"/>
      <c r="DT112" s="481"/>
      <c r="DU112" s="481"/>
      <c r="DV112" s="481"/>
      <c r="DW112" s="481"/>
      <c r="DX112" s="481"/>
      <c r="DY112" s="481"/>
      <c r="DZ112" s="481"/>
      <c r="EA112" s="481"/>
      <c r="EB112" s="481"/>
      <c r="EC112" s="481"/>
      <c r="ED112" s="481"/>
      <c r="EE112" s="481"/>
      <c r="EF112" s="481"/>
      <c r="EG112" s="481"/>
      <c r="EH112" s="481"/>
      <c r="EI112" s="481"/>
      <c r="EJ112" s="481"/>
      <c r="EK112" s="481"/>
      <c r="EL112" s="481"/>
      <c r="EM112" s="481"/>
      <c r="EN112" s="481"/>
      <c r="EO112" s="481"/>
      <c r="EP112" s="481"/>
      <c r="EQ112" s="481"/>
      <c r="ER112" s="481"/>
      <c r="ES112" s="481"/>
      <c r="ET112" s="481"/>
      <c r="EU112" s="481"/>
      <c r="EV112" s="481"/>
      <c r="EW112" s="481"/>
      <c r="EX112" s="481"/>
      <c r="EY112" s="481"/>
      <c r="EZ112" s="481"/>
      <c r="FA112" s="481"/>
      <c r="FB112" s="481"/>
      <c r="FC112" s="481"/>
      <c r="FD112" s="481"/>
      <c r="FE112" s="481"/>
      <c r="FF112" s="481"/>
      <c r="FG112" s="481"/>
      <c r="FH112" s="481"/>
      <c r="FI112" s="481"/>
      <c r="FJ112" s="481"/>
      <c r="FK112" s="481"/>
      <c r="FL112" s="514"/>
      <c r="FM112" s="425"/>
      <c r="FN112" s="425"/>
      <c r="FO112" s="425"/>
      <c r="FP112" s="426"/>
      <c r="FQ112" s="416"/>
      <c r="FR112" s="416"/>
      <c r="FX112" s="385"/>
      <c r="FY112" s="385"/>
      <c r="FZ112" s="385"/>
      <c r="GA112" s="385"/>
      <c r="GB112" s="385"/>
      <c r="GC112" s="385"/>
      <c r="GD112" s="385"/>
      <c r="GE112" s="385"/>
      <c r="GF112" s="385"/>
      <c r="GG112" s="385"/>
      <c r="GH112" s="385"/>
      <c r="GI112" s="385"/>
      <c r="GJ112" s="385"/>
      <c r="GK112" s="385"/>
      <c r="GL112" s="385"/>
      <c r="GM112" s="385"/>
      <c r="GN112" s="385"/>
      <c r="GO112" s="385"/>
      <c r="GP112" s="385"/>
      <c r="GQ112" s="385"/>
      <c r="GR112" s="385"/>
      <c r="GS112" s="385"/>
      <c r="GT112" s="385"/>
      <c r="GU112" s="385"/>
      <c r="GV112" s="385"/>
      <c r="GW112" s="385"/>
      <c r="GX112" s="385"/>
      <c r="GY112" s="385"/>
      <c r="GZ112" s="385"/>
      <c r="HA112" s="385"/>
      <c r="HB112" s="385"/>
      <c r="HC112" s="385"/>
      <c r="HD112" s="385"/>
      <c r="HE112" s="385"/>
      <c r="HF112" s="385"/>
      <c r="HG112" s="385"/>
      <c r="HH112" s="385"/>
      <c r="HI112" s="385"/>
      <c r="HJ112" s="385"/>
      <c r="HK112" s="385"/>
      <c r="HL112" s="385"/>
      <c r="HM112" s="385"/>
      <c r="HN112" s="385"/>
      <c r="HO112" s="385"/>
      <c r="HP112" s="385"/>
      <c r="HQ112" s="385"/>
      <c r="HR112" s="385"/>
      <c r="HS112" s="385"/>
      <c r="HT112" s="385"/>
      <c r="HU112" s="385"/>
      <c r="HV112" s="385"/>
      <c r="HW112" s="385"/>
      <c r="HX112" s="385"/>
      <c r="HY112" s="385"/>
      <c r="HZ112" s="385"/>
      <c r="IA112" s="385"/>
      <c r="IB112" s="385"/>
      <c r="IC112" s="385"/>
      <c r="ID112" s="385"/>
      <c r="IE112" s="385"/>
      <c r="IF112" s="385"/>
      <c r="IG112" s="385"/>
      <c r="IH112" s="385"/>
      <c r="II112" s="385"/>
      <c r="IJ112" s="385"/>
      <c r="IK112" s="385"/>
      <c r="IL112" s="385"/>
      <c r="IM112" s="385"/>
      <c r="IN112" s="385"/>
      <c r="IO112" s="385"/>
      <c r="IP112" s="385"/>
      <c r="IQ112" s="385"/>
      <c r="IR112" s="385"/>
      <c r="IS112" s="385"/>
      <c r="IT112" s="385"/>
      <c r="IU112" s="385"/>
      <c r="IV112" s="385"/>
      <c r="IW112" s="385"/>
      <c r="IX112" s="385"/>
      <c r="IY112" s="385"/>
      <c r="IZ112" s="385"/>
      <c r="JA112" s="385"/>
      <c r="JB112" s="385"/>
      <c r="JC112" s="385"/>
      <c r="JD112" s="385"/>
      <c r="JE112" s="385"/>
      <c r="JF112" s="385"/>
      <c r="JG112" s="385"/>
      <c r="JH112" s="385"/>
      <c r="JI112" s="385"/>
      <c r="JJ112" s="385"/>
      <c r="JK112" s="385"/>
      <c r="JL112" s="385"/>
      <c r="JM112" s="385"/>
      <c r="JR112" s="178"/>
      <c r="JS112" s="879"/>
      <c r="JT112" s="880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 s="43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OK112" s="44"/>
      <c r="OO112" s="444"/>
      <c r="OP112" s="444"/>
      <c r="OQ112" s="444"/>
      <c r="OR112" s="444"/>
      <c r="OS112" s="444"/>
      <c r="OT112" s="444"/>
      <c r="OU112" s="444"/>
      <c r="OV112" s="444"/>
      <c r="OW112" s="444"/>
      <c r="OX112" s="444"/>
      <c r="OY112" s="444"/>
      <c r="OZ112" s="444"/>
      <c r="PA112" s="444"/>
      <c r="PB112" s="444"/>
      <c r="PC112" s="444"/>
      <c r="PD112" s="444"/>
      <c r="PE112" s="444"/>
      <c r="PF112" s="444"/>
      <c r="PG112" s="444"/>
      <c r="PH112" s="444"/>
      <c r="PI112" s="444"/>
      <c r="PJ112" s="444"/>
      <c r="PK112" s="444"/>
      <c r="PL112" s="444"/>
      <c r="PM112" s="444"/>
      <c r="PN112" s="444"/>
      <c r="PO112" s="444"/>
      <c r="PP112" s="444"/>
      <c r="PQ112" s="444"/>
      <c r="PR112" s="444"/>
      <c r="PS112" s="444"/>
      <c r="PT112" s="444"/>
      <c r="PU112" s="444"/>
      <c r="PV112" s="444"/>
      <c r="PW112" s="444"/>
      <c r="PX112" s="444"/>
      <c r="PY112" s="444"/>
      <c r="PZ112" s="444"/>
      <c r="QA112" s="444"/>
      <c r="QB112" s="444"/>
      <c r="QC112" s="444"/>
      <c r="QD112" s="444"/>
      <c r="QE112" s="444"/>
      <c r="QF112" s="444"/>
      <c r="QG112" s="444"/>
      <c r="QH112" s="444"/>
      <c r="QI112" s="444"/>
      <c r="QJ112" s="444"/>
      <c r="QK112" s="444"/>
      <c r="QL112" s="444"/>
      <c r="QM112" s="444"/>
      <c r="QN112" s="444"/>
      <c r="QO112" s="444"/>
      <c r="QP112" s="444"/>
      <c r="QQ112" s="444"/>
      <c r="QR112" s="444"/>
      <c r="QS112" s="444"/>
      <c r="QT112" s="444"/>
      <c r="QU112" s="444"/>
      <c r="QV112" s="444"/>
      <c r="QW112" s="444"/>
      <c r="QX112" s="444"/>
      <c r="QY112" s="444"/>
      <c r="QZ112" s="444"/>
      <c r="RA112" s="444"/>
      <c r="RB112" s="444"/>
      <c r="RC112" s="444"/>
      <c r="RD112" s="444"/>
      <c r="RE112" s="444"/>
      <c r="RF112" s="444"/>
      <c r="RG112" s="444"/>
      <c r="RH112" s="444"/>
      <c r="RI112" s="444"/>
      <c r="RJ112" s="444"/>
      <c r="RK112" s="444"/>
      <c r="RL112"/>
    </row>
    <row r="113" spans="2:480" ht="3.65" customHeight="1" x14ac:dyDescent="0.65">
      <c r="B113" s="27"/>
      <c r="C113" s="28"/>
      <c r="D113" s="1358"/>
      <c r="E113" s="714"/>
      <c r="F113" s="714"/>
      <c r="G113" s="714"/>
      <c r="H113" s="714"/>
      <c r="I113" s="714"/>
      <c r="J113" s="714"/>
      <c r="K113" s="714"/>
      <c r="L113" s="714"/>
      <c r="M113" s="714"/>
      <c r="N113" s="714"/>
      <c r="O113" s="714"/>
      <c r="P113" s="714"/>
      <c r="Q113" s="714"/>
      <c r="R113" s="714"/>
      <c r="S113" s="714"/>
      <c r="T113" s="714"/>
      <c r="U113" s="714"/>
      <c r="V113" s="714"/>
      <c r="W113" s="714"/>
      <c r="X113" s="714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AI113" s="714"/>
      <c r="AJ113" s="714"/>
      <c r="AK113" s="714"/>
      <c r="AL113" s="714"/>
      <c r="AM113" s="714"/>
      <c r="AN113" s="714"/>
      <c r="AO113" s="714"/>
      <c r="AP113" s="714"/>
      <c r="AQ113" s="714"/>
      <c r="AR113" s="714"/>
      <c r="AS113" s="714"/>
      <c r="AT113" s="714"/>
      <c r="AU113" s="714"/>
      <c r="AV113" s="714"/>
      <c r="AW113" s="714"/>
      <c r="AX113" s="714"/>
      <c r="AY113" s="714"/>
      <c r="AZ113" s="86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 s="902"/>
      <c r="BT113" s="879"/>
      <c r="BU113" s="146"/>
      <c r="BV113" s="147"/>
      <c r="BW113" s="314"/>
      <c r="BX113" s="314"/>
      <c r="BY113" s="314"/>
      <c r="BZ113" s="314"/>
      <c r="CA113" s="314"/>
      <c r="CB113" s="314"/>
      <c r="CC113"/>
      <c r="CD113" s="316"/>
      <c r="CE113" s="416"/>
      <c r="CF113" s="416"/>
      <c r="CG113" s="424"/>
      <c r="CH113" s="425"/>
      <c r="CI113" s="425"/>
      <c r="CJ113" s="425"/>
      <c r="CK113" s="497"/>
      <c r="CL113" s="495"/>
      <c r="CM113" s="495"/>
      <c r="CN113" s="495"/>
      <c r="CO113" s="495"/>
      <c r="CP113" s="495"/>
      <c r="CQ113" s="495"/>
      <c r="CR113" s="495"/>
      <c r="CS113" s="495"/>
      <c r="CT113" s="495"/>
      <c r="CU113" s="501"/>
      <c r="CV113" s="495"/>
      <c r="CW113" s="495"/>
      <c r="CX113" s="502"/>
      <c r="CY113" s="495"/>
      <c r="CZ113" s="495"/>
      <c r="DA113" s="495"/>
      <c r="DB113" s="495"/>
      <c r="DC113" s="495"/>
      <c r="DD113" s="495"/>
      <c r="DE113" s="495"/>
      <c r="DF113" s="495"/>
      <c r="DG113" s="495"/>
      <c r="DH113" s="496"/>
      <c r="DI113" s="425"/>
      <c r="DJ113" s="425"/>
      <c r="DK113" s="425"/>
      <c r="DL113" s="426"/>
      <c r="DM113" s="424"/>
      <c r="DN113" s="425"/>
      <c r="DO113" s="425"/>
      <c r="DP113" s="425"/>
      <c r="DQ113" s="513"/>
      <c r="DR113" s="481"/>
      <c r="DS113" s="481"/>
      <c r="DT113" s="481"/>
      <c r="DU113" s="481"/>
      <c r="DV113" s="481"/>
      <c r="DW113" s="481"/>
      <c r="DX113" s="481"/>
      <c r="DY113" s="481"/>
      <c r="DZ113" s="481"/>
      <c r="EA113" s="481"/>
      <c r="EB113" s="481"/>
      <c r="EC113" s="481"/>
      <c r="ED113" s="481"/>
      <c r="EE113" s="481"/>
      <c r="EF113" s="481"/>
      <c r="EG113" s="481"/>
      <c r="EH113" s="481"/>
      <c r="EI113" s="481"/>
      <c r="EJ113" s="481"/>
      <c r="EK113" s="481"/>
      <c r="EL113" s="481"/>
      <c r="EM113" s="481"/>
      <c r="EN113" s="481"/>
      <c r="EO113" s="481"/>
      <c r="EP113" s="481"/>
      <c r="EQ113" s="481"/>
      <c r="ER113" s="481"/>
      <c r="ES113" s="481"/>
      <c r="ET113" s="481"/>
      <c r="EU113" s="481"/>
      <c r="EV113" s="481"/>
      <c r="EW113" s="481"/>
      <c r="EX113" s="481"/>
      <c r="EY113" s="481"/>
      <c r="EZ113" s="481"/>
      <c r="FA113" s="481"/>
      <c r="FB113" s="481"/>
      <c r="FC113" s="481"/>
      <c r="FD113" s="481"/>
      <c r="FE113" s="481"/>
      <c r="FF113" s="481"/>
      <c r="FG113" s="481"/>
      <c r="FH113" s="481"/>
      <c r="FI113" s="481"/>
      <c r="FJ113" s="481"/>
      <c r="FK113" s="481"/>
      <c r="FL113" s="514"/>
      <c r="FM113" s="425"/>
      <c r="FN113" s="425"/>
      <c r="FO113" s="425"/>
      <c r="FP113" s="426"/>
      <c r="FQ113" s="416"/>
      <c r="FR113" s="416"/>
      <c r="FX113" s="385"/>
      <c r="FY113" s="385"/>
      <c r="FZ113" s="385"/>
      <c r="GA113" s="385"/>
      <c r="GB113" s="385"/>
      <c r="GC113" s="385"/>
      <c r="GD113" s="385"/>
      <c r="GE113" s="385"/>
      <c r="GF113" s="385"/>
      <c r="GG113" s="385"/>
      <c r="GH113" s="385"/>
      <c r="GI113" s="385"/>
      <c r="GJ113" s="385"/>
      <c r="GK113" s="385"/>
      <c r="GL113" s="385"/>
      <c r="GM113" s="385"/>
      <c r="GN113" s="385"/>
      <c r="GO113" s="385"/>
      <c r="GP113" s="385"/>
      <c r="GQ113" s="385"/>
      <c r="GR113" s="385"/>
      <c r="GS113" s="385"/>
      <c r="GT113" s="385"/>
      <c r="GU113" s="385"/>
      <c r="GV113" s="385"/>
      <c r="GW113" s="385"/>
      <c r="GX113" s="385"/>
      <c r="GY113" s="385"/>
      <c r="GZ113" s="385"/>
      <c r="HA113" s="385"/>
      <c r="HB113" s="385"/>
      <c r="HC113" s="385"/>
      <c r="HD113" s="385"/>
      <c r="HE113" s="385"/>
      <c r="HF113" s="385"/>
      <c r="HG113" s="385"/>
      <c r="HH113" s="385"/>
      <c r="HI113" s="385"/>
      <c r="HJ113" s="385"/>
      <c r="HK113" s="385"/>
      <c r="HL113" s="385"/>
      <c r="HM113" s="385"/>
      <c r="HN113" s="385"/>
      <c r="HO113" s="385"/>
      <c r="HP113" s="385"/>
      <c r="HQ113" s="385"/>
      <c r="HR113" s="385"/>
      <c r="HS113" s="385"/>
      <c r="HT113" s="385"/>
      <c r="HU113" s="385"/>
      <c r="HV113" s="385"/>
      <c r="HW113" s="385"/>
      <c r="HX113" s="385"/>
      <c r="HY113" s="385"/>
      <c r="HZ113" s="385"/>
      <c r="IA113" s="385"/>
      <c r="IB113" s="385"/>
      <c r="IC113" s="385"/>
      <c r="ID113" s="385"/>
      <c r="IE113" s="385"/>
      <c r="IF113" s="385"/>
      <c r="IG113" s="385"/>
      <c r="IH113" s="385"/>
      <c r="II113" s="385"/>
      <c r="IJ113" s="385"/>
      <c r="IK113" s="385"/>
      <c r="IL113" s="385"/>
      <c r="IM113" s="385"/>
      <c r="IN113" s="385"/>
      <c r="IO113" s="385"/>
      <c r="IP113" s="385"/>
      <c r="IQ113" s="385"/>
      <c r="IR113" s="385"/>
      <c r="IS113" s="385"/>
      <c r="IT113" s="385"/>
      <c r="IU113" s="385"/>
      <c r="IV113" s="385"/>
      <c r="IW113" s="385"/>
      <c r="IX113" s="385"/>
      <c r="IY113" s="385"/>
      <c r="IZ113" s="385"/>
      <c r="JA113" s="385"/>
      <c r="JB113" s="385"/>
      <c r="JC113" s="385"/>
      <c r="JD113" s="385"/>
      <c r="JE113" s="385"/>
      <c r="JF113" s="385"/>
      <c r="JG113" s="385"/>
      <c r="JH113" s="385"/>
      <c r="JI113" s="385"/>
      <c r="JJ113" s="385"/>
      <c r="JK113" s="385"/>
      <c r="JL113" s="385"/>
      <c r="JM113" s="385"/>
      <c r="JR113" s="178"/>
      <c r="JS113" s="879"/>
      <c r="JT113" s="880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 s="4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OK113" s="44"/>
      <c r="OO113" s="444"/>
      <c r="OP113" s="444"/>
      <c r="OQ113" s="444"/>
      <c r="OR113" s="444"/>
      <c r="OS113" s="444"/>
      <c r="OT113" s="444"/>
      <c r="OU113" s="444"/>
      <c r="OV113" s="444"/>
      <c r="OW113" s="444"/>
      <c r="OX113" s="444"/>
      <c r="OY113" s="444"/>
      <c r="OZ113" s="444"/>
      <c r="PA113" s="444"/>
      <c r="PB113" s="444"/>
      <c r="PC113" s="444"/>
      <c r="PD113" s="444"/>
      <c r="PE113" s="444"/>
      <c r="PF113" s="444"/>
      <c r="PG113" s="444"/>
      <c r="PH113" s="444"/>
      <c r="PI113" s="444"/>
      <c r="PJ113" s="444"/>
      <c r="PK113" s="444"/>
      <c r="PL113" s="444"/>
      <c r="PM113" s="444"/>
      <c r="PN113" s="444"/>
      <c r="PO113" s="444"/>
      <c r="PP113" s="444"/>
      <c r="PQ113" s="444"/>
      <c r="PR113" s="444"/>
      <c r="PS113" s="444"/>
      <c r="PT113" s="444"/>
      <c r="PU113" s="444"/>
      <c r="PV113" s="444"/>
      <c r="PW113" s="444"/>
      <c r="PX113" s="444"/>
      <c r="PY113" s="444"/>
      <c r="PZ113" s="444"/>
      <c r="QA113" s="444"/>
      <c r="QB113" s="444"/>
      <c r="QC113" s="444"/>
      <c r="QD113" s="444"/>
      <c r="QE113" s="444"/>
      <c r="QF113" s="444"/>
      <c r="QG113" s="444"/>
      <c r="QH113" s="444"/>
      <c r="QI113" s="444"/>
      <c r="QJ113" s="444"/>
      <c r="QK113" s="444"/>
      <c r="QL113" s="444"/>
      <c r="QM113" s="444"/>
      <c r="QN113" s="444"/>
      <c r="QO113" s="444"/>
      <c r="QP113" s="444"/>
      <c r="QQ113" s="444"/>
      <c r="QR113" s="444"/>
      <c r="QS113" s="444"/>
      <c r="QT113" s="444"/>
      <c r="QU113" s="444"/>
      <c r="QV113" s="444"/>
      <c r="QW113" s="444"/>
      <c r="QX113" s="444"/>
      <c r="QY113" s="444"/>
      <c r="QZ113" s="444"/>
      <c r="RA113" s="444"/>
      <c r="RB113" s="444"/>
      <c r="RC113" s="444"/>
      <c r="RD113" s="444"/>
      <c r="RE113" s="444"/>
      <c r="RF113" s="444"/>
      <c r="RG113" s="444"/>
      <c r="RH113" s="444"/>
      <c r="RI113" s="444"/>
      <c r="RJ113" s="444"/>
      <c r="RK113" s="444"/>
      <c r="RL113"/>
    </row>
    <row r="114" spans="2:480" ht="3.65" customHeight="1" x14ac:dyDescent="0.65">
      <c r="B114" s="27"/>
      <c r="C114" s="28"/>
      <c r="D114" s="1358"/>
      <c r="E114" s="714"/>
      <c r="F114" s="714"/>
      <c r="G114" s="714"/>
      <c r="H114" s="714"/>
      <c r="I114" s="714"/>
      <c r="J114" s="714"/>
      <c r="K114" s="714"/>
      <c r="L114" s="714"/>
      <c r="M114" s="714"/>
      <c r="N114" s="714"/>
      <c r="O114" s="714"/>
      <c r="P114" s="714"/>
      <c r="Q114" s="714"/>
      <c r="R114" s="714"/>
      <c r="S114" s="714"/>
      <c r="T114" s="714"/>
      <c r="U114" s="714"/>
      <c r="V114" s="714"/>
      <c r="W114" s="714"/>
      <c r="X114" s="714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AI114" s="714"/>
      <c r="AJ114" s="714"/>
      <c r="AK114" s="714"/>
      <c r="AL114" s="714"/>
      <c r="AM114" s="714"/>
      <c r="AN114" s="714"/>
      <c r="AO114" s="714"/>
      <c r="AP114" s="714"/>
      <c r="AQ114" s="714"/>
      <c r="AR114" s="714"/>
      <c r="AS114" s="714"/>
      <c r="AT114" s="714"/>
      <c r="AU114" s="714"/>
      <c r="AV114" s="714"/>
      <c r="AW114" s="714"/>
      <c r="AX114" s="714"/>
      <c r="AY114" s="714"/>
      <c r="AZ114" s="86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 s="902"/>
      <c r="BT114" s="879"/>
      <c r="BU114" s="146"/>
      <c r="BV114" s="147"/>
      <c r="BW114" s="314"/>
      <c r="BX114" s="928">
        <v>400</v>
      </c>
      <c r="BY114" s="928"/>
      <c r="BZ114" s="928"/>
      <c r="CA114" s="928"/>
      <c r="CB114" s="928"/>
      <c r="CC114"/>
      <c r="CD114" s="315"/>
      <c r="CE114" s="416"/>
      <c r="CF114" s="416"/>
      <c r="CG114" s="424"/>
      <c r="CH114" s="425"/>
      <c r="CI114" s="425"/>
      <c r="CJ114" s="425"/>
      <c r="CK114" s="497"/>
      <c r="CL114" s="495"/>
      <c r="CM114" s="495"/>
      <c r="CN114" s="495"/>
      <c r="CO114" s="495"/>
      <c r="CP114" s="495"/>
      <c r="CQ114" s="495"/>
      <c r="CR114" s="495"/>
      <c r="CS114" s="495"/>
      <c r="CT114" s="495"/>
      <c r="CU114" s="501"/>
      <c r="CV114" s="495"/>
      <c r="CW114" s="495"/>
      <c r="CX114" s="502"/>
      <c r="CY114" s="495"/>
      <c r="CZ114" s="495"/>
      <c r="DA114" s="495"/>
      <c r="DB114" s="495"/>
      <c r="DC114" s="495"/>
      <c r="DD114" s="495"/>
      <c r="DE114" s="495"/>
      <c r="DF114" s="495"/>
      <c r="DG114" s="495"/>
      <c r="DH114" s="496"/>
      <c r="DI114" s="425"/>
      <c r="DJ114" s="425"/>
      <c r="DK114" s="425"/>
      <c r="DL114" s="426"/>
      <c r="DM114" s="424"/>
      <c r="DN114" s="425"/>
      <c r="DO114" s="425"/>
      <c r="DP114" s="425"/>
      <c r="DQ114" s="513"/>
      <c r="DR114" s="481"/>
      <c r="DS114" s="481"/>
      <c r="DT114" s="481"/>
      <c r="DU114" s="481"/>
      <c r="DV114" s="481"/>
      <c r="DW114" s="481"/>
      <c r="DX114" s="481"/>
      <c r="DY114" s="481"/>
      <c r="DZ114" s="481"/>
      <c r="EA114" s="481"/>
      <c r="EB114" s="481"/>
      <c r="EC114" s="481"/>
      <c r="ED114" s="481"/>
      <c r="EE114" s="481"/>
      <c r="EF114" s="481"/>
      <c r="EG114" s="481"/>
      <c r="EH114" s="481"/>
      <c r="EI114" s="481"/>
      <c r="EJ114" s="481"/>
      <c r="EK114" s="481"/>
      <c r="EL114" s="481"/>
      <c r="EM114" s="481"/>
      <c r="EN114" s="481"/>
      <c r="EO114" s="481"/>
      <c r="EP114" s="481"/>
      <c r="EQ114" s="481"/>
      <c r="ER114" s="481"/>
      <c r="ES114" s="481"/>
      <c r="ET114" s="481"/>
      <c r="EU114" s="481"/>
      <c r="EV114" s="481"/>
      <c r="EW114" s="481"/>
      <c r="EX114" s="481"/>
      <c r="EY114" s="481"/>
      <c r="EZ114" s="481"/>
      <c r="FA114" s="481"/>
      <c r="FB114" s="481"/>
      <c r="FC114" s="481"/>
      <c r="FD114" s="481"/>
      <c r="FE114" s="481"/>
      <c r="FF114" s="481"/>
      <c r="FG114" s="481"/>
      <c r="FH114" s="481"/>
      <c r="FI114" s="481"/>
      <c r="FJ114" s="481"/>
      <c r="FK114" s="481"/>
      <c r="FL114" s="514"/>
      <c r="FM114" s="425"/>
      <c r="FN114" s="425"/>
      <c r="FO114" s="425"/>
      <c r="FP114" s="426"/>
      <c r="FQ114" s="416"/>
      <c r="FR114" s="416"/>
      <c r="FX114" s="385"/>
      <c r="FY114" s="385"/>
      <c r="FZ114" s="385"/>
      <c r="GA114" s="385"/>
      <c r="GB114" s="385"/>
      <c r="GC114" s="385"/>
      <c r="GD114" s="385"/>
      <c r="GE114" s="385"/>
      <c r="GF114" s="385"/>
      <c r="GG114" s="385"/>
      <c r="GH114" s="385"/>
      <c r="GI114" s="385"/>
      <c r="GJ114" s="385"/>
      <c r="GK114" s="385"/>
      <c r="GL114" s="385"/>
      <c r="GM114" s="385"/>
      <c r="GN114" s="385"/>
      <c r="GO114" s="385"/>
      <c r="GP114" s="385"/>
      <c r="GQ114" s="385"/>
      <c r="GR114" s="385"/>
      <c r="GS114" s="385"/>
      <c r="GT114" s="385"/>
      <c r="GU114" s="385"/>
      <c r="GV114" s="385"/>
      <c r="GW114" s="385"/>
      <c r="GX114" s="385"/>
      <c r="GY114" s="385"/>
      <c r="GZ114" s="385"/>
      <c r="HA114" s="385"/>
      <c r="HB114" s="385"/>
      <c r="HC114" s="385"/>
      <c r="HD114" s="385"/>
      <c r="HE114" s="385"/>
      <c r="HF114" s="385"/>
      <c r="HG114" s="385"/>
      <c r="HH114" s="385"/>
      <c r="HI114" s="385"/>
      <c r="HJ114" s="385"/>
      <c r="HK114" s="385"/>
      <c r="HL114" s="385"/>
      <c r="HM114" s="385"/>
      <c r="HN114" s="385"/>
      <c r="HO114" s="385"/>
      <c r="HP114" s="385"/>
      <c r="HQ114" s="385"/>
      <c r="HR114" s="385"/>
      <c r="HS114" s="385"/>
      <c r="HT114" s="385"/>
      <c r="HU114" s="385"/>
      <c r="HV114" s="385"/>
      <c r="HW114" s="385"/>
      <c r="HX114" s="385"/>
      <c r="HY114" s="385"/>
      <c r="HZ114" s="385"/>
      <c r="IA114" s="385"/>
      <c r="IB114" s="385"/>
      <c r="IC114" s="385"/>
      <c r="ID114" s="385"/>
      <c r="IE114" s="385"/>
      <c r="IF114" s="385"/>
      <c r="IG114" s="385"/>
      <c r="IH114" s="385"/>
      <c r="II114" s="385"/>
      <c r="IJ114" s="385"/>
      <c r="IK114" s="385"/>
      <c r="IL114" s="385"/>
      <c r="IM114" s="385"/>
      <c r="IN114" s="385"/>
      <c r="IO114" s="385"/>
      <c r="IP114" s="385"/>
      <c r="IQ114" s="385"/>
      <c r="IR114" s="385"/>
      <c r="IS114" s="385"/>
      <c r="IT114" s="385"/>
      <c r="IU114" s="385"/>
      <c r="IV114" s="385"/>
      <c r="IW114" s="385"/>
      <c r="IX114" s="385"/>
      <c r="IY114" s="385"/>
      <c r="IZ114" s="385"/>
      <c r="JA114" s="385"/>
      <c r="JB114" s="385"/>
      <c r="JC114" s="385"/>
      <c r="JD114" s="385"/>
      <c r="JE114" s="385"/>
      <c r="JF114" s="385"/>
      <c r="JG114" s="385"/>
      <c r="JH114" s="385"/>
      <c r="JI114" s="385"/>
      <c r="JJ114" s="385"/>
      <c r="JK114" s="385"/>
      <c r="JL114" s="385"/>
      <c r="JM114" s="385"/>
      <c r="JR114" s="178"/>
      <c r="JS114" s="879"/>
      <c r="JT114" s="880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 s="43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OK114" s="44"/>
      <c r="OO114" s="444"/>
      <c r="OP114" s="444"/>
      <c r="OQ114" s="444"/>
      <c r="OR114" s="444"/>
      <c r="OS114" s="444"/>
      <c r="OT114" s="444"/>
      <c r="OU114" s="444"/>
      <c r="OV114" s="444"/>
      <c r="OW114" s="444"/>
      <c r="OX114" s="444"/>
      <c r="OY114" s="444"/>
      <c r="OZ114" s="444"/>
      <c r="PA114" s="444"/>
      <c r="PB114" s="444"/>
      <c r="PC114" s="444"/>
      <c r="PD114" s="444"/>
      <c r="PE114" s="444"/>
      <c r="PF114" s="444"/>
      <c r="PG114" s="444"/>
      <c r="PH114" s="444"/>
      <c r="PI114" s="444"/>
      <c r="PJ114" s="444"/>
      <c r="PK114" s="444"/>
      <c r="PL114" s="444"/>
      <c r="PM114" s="444"/>
      <c r="PN114" s="444"/>
      <c r="PO114" s="444"/>
      <c r="PP114" s="444"/>
      <c r="PQ114" s="444"/>
      <c r="PR114" s="444"/>
      <c r="PS114" s="444"/>
      <c r="PT114" s="444"/>
      <c r="PU114" s="444"/>
      <c r="PV114" s="444"/>
      <c r="PW114" s="444"/>
      <c r="PX114" s="444"/>
      <c r="PY114" s="444"/>
      <c r="PZ114" s="444"/>
      <c r="QA114" s="444"/>
      <c r="QB114" s="444"/>
      <c r="QC114" s="444"/>
      <c r="QD114" s="444"/>
      <c r="QE114" s="444"/>
      <c r="QF114" s="444"/>
      <c r="QG114" s="444"/>
      <c r="QH114" s="444"/>
      <c r="QI114" s="444"/>
      <c r="QJ114" s="444"/>
      <c r="QK114" s="444"/>
      <c r="QL114" s="444"/>
      <c r="QM114" s="444"/>
      <c r="QN114" s="444"/>
      <c r="QO114" s="444"/>
      <c r="QP114" s="444"/>
      <c r="QQ114" s="444"/>
      <c r="QR114" s="444"/>
      <c r="QS114" s="444"/>
      <c r="QT114" s="444"/>
      <c r="QU114" s="444"/>
      <c r="QV114" s="444"/>
      <c r="QW114" s="444"/>
      <c r="QX114" s="444"/>
      <c r="QY114" s="444"/>
      <c r="QZ114" s="444"/>
      <c r="RA114" s="444"/>
      <c r="RB114" s="444"/>
      <c r="RC114" s="444"/>
      <c r="RD114" s="444"/>
      <c r="RE114" s="444"/>
      <c r="RF114" s="444"/>
      <c r="RG114" s="444"/>
      <c r="RH114" s="444"/>
      <c r="RI114" s="444"/>
      <c r="RJ114" s="444"/>
      <c r="RK114" s="444"/>
      <c r="RL114"/>
    </row>
    <row r="115" spans="2:480" ht="3.65" customHeight="1" x14ac:dyDescent="0.65">
      <c r="B115" s="27"/>
      <c r="C115" s="28"/>
      <c r="D115" s="1358" t="s">
        <v>51</v>
      </c>
      <c r="E115" s="714"/>
      <c r="F115" s="714"/>
      <c r="G115" s="714"/>
      <c r="H115" s="714"/>
      <c r="I115" s="714"/>
      <c r="J115" s="714"/>
      <c r="K115" s="714"/>
      <c r="L115" s="714"/>
      <c r="M115" s="714"/>
      <c r="N115" s="714"/>
      <c r="O115" s="714"/>
      <c r="P115" s="714"/>
      <c r="Q115" s="714"/>
      <c r="R115" s="714"/>
      <c r="S115" s="714"/>
      <c r="T115" s="714"/>
      <c r="U115" s="714"/>
      <c r="V115" s="714"/>
      <c r="W115" s="714"/>
      <c r="X115" s="714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AI115" s="714"/>
      <c r="AJ115" s="714"/>
      <c r="AK115" s="714"/>
      <c r="AL115" s="714"/>
      <c r="AM115" s="714"/>
      <c r="AN115" s="714"/>
      <c r="AO115" s="714"/>
      <c r="AP115" s="714"/>
      <c r="AQ115" s="714"/>
      <c r="AR115" s="714"/>
      <c r="AS115" s="714"/>
      <c r="AT115" s="714"/>
      <c r="AU115" s="714"/>
      <c r="AV115" s="714"/>
      <c r="AW115" s="714"/>
      <c r="AX115" s="714"/>
      <c r="AY115" s="714"/>
      <c r="AZ115" s="86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 s="902"/>
      <c r="BT115" s="879"/>
      <c r="BU115" s="907" t="e" vm="13">
        <v>#VALUE!</v>
      </c>
      <c r="BV115" s="147"/>
      <c r="BW115" s="314"/>
      <c r="BX115" s="928"/>
      <c r="BY115" s="928"/>
      <c r="BZ115" s="928"/>
      <c r="CA115" s="928"/>
      <c r="CB115" s="928"/>
      <c r="CC115" s="319"/>
      <c r="CD115" s="316"/>
      <c r="CE115" s="416"/>
      <c r="CF115" s="416"/>
      <c r="CG115" s="424"/>
      <c r="CH115" s="425"/>
      <c r="CI115" s="425"/>
      <c r="CJ115" s="425"/>
      <c r="CK115" s="497"/>
      <c r="CL115" s="495"/>
      <c r="CM115" s="495"/>
      <c r="CN115" s="495"/>
      <c r="CO115" s="495"/>
      <c r="CP115" s="495"/>
      <c r="CQ115" s="495"/>
      <c r="CR115" s="495"/>
      <c r="CS115" s="495"/>
      <c r="CT115" s="495"/>
      <c r="CU115" s="501"/>
      <c r="CV115" s="495"/>
      <c r="CW115" s="495"/>
      <c r="CX115" s="502"/>
      <c r="CY115" s="495"/>
      <c r="CZ115" s="495"/>
      <c r="DA115" s="495"/>
      <c r="DB115" s="495"/>
      <c r="DC115" s="495"/>
      <c r="DD115" s="495"/>
      <c r="DE115" s="495"/>
      <c r="DF115" s="495"/>
      <c r="DG115" s="495"/>
      <c r="DH115" s="496"/>
      <c r="DI115" s="425"/>
      <c r="DJ115" s="425"/>
      <c r="DK115" s="425"/>
      <c r="DL115" s="426"/>
      <c r="DM115" s="424"/>
      <c r="DN115" s="425"/>
      <c r="DO115" s="425"/>
      <c r="DP115" s="425"/>
      <c r="DQ115" s="513"/>
      <c r="DR115" s="481"/>
      <c r="DS115" s="481"/>
      <c r="DT115" s="481"/>
      <c r="DU115" s="481"/>
      <c r="DV115" s="481"/>
      <c r="DW115" s="481"/>
      <c r="DX115" s="481"/>
      <c r="DY115" s="481"/>
      <c r="DZ115" s="481"/>
      <c r="EA115" s="481"/>
      <c r="EB115" s="481"/>
      <c r="EC115" s="481"/>
      <c r="ED115" s="481"/>
      <c r="EE115" s="481"/>
      <c r="EF115" s="481"/>
      <c r="EG115" s="481"/>
      <c r="EH115" s="481"/>
      <c r="EI115" s="481"/>
      <c r="EJ115" s="481"/>
      <c r="EK115" s="481"/>
      <c r="EL115" s="481"/>
      <c r="EM115" s="481"/>
      <c r="EN115" s="481"/>
      <c r="EO115" s="481"/>
      <c r="EP115" s="481"/>
      <c r="EQ115" s="481"/>
      <c r="ER115" s="481"/>
      <c r="ES115" s="481"/>
      <c r="ET115" s="481"/>
      <c r="EU115" s="481"/>
      <c r="EV115" s="481"/>
      <c r="EW115" s="481"/>
      <c r="EX115" s="481"/>
      <c r="EY115" s="481"/>
      <c r="EZ115" s="481"/>
      <c r="FA115" s="481"/>
      <c r="FB115" s="481"/>
      <c r="FC115" s="481"/>
      <c r="FD115" s="481"/>
      <c r="FE115" s="481"/>
      <c r="FF115" s="481"/>
      <c r="FG115" s="481"/>
      <c r="FH115" s="481"/>
      <c r="FI115" s="481"/>
      <c r="FJ115" s="481"/>
      <c r="FK115" s="481"/>
      <c r="FL115" s="514"/>
      <c r="FM115" s="425"/>
      <c r="FN115" s="425"/>
      <c r="FO115" s="425"/>
      <c r="FP115" s="426"/>
      <c r="FQ115" s="416"/>
      <c r="FR115" s="416"/>
      <c r="GD115" s="385"/>
      <c r="GE115" s="385"/>
      <c r="GF115" s="385"/>
      <c r="GG115" s="385"/>
      <c r="GH115" s="385"/>
      <c r="GI115" s="385"/>
      <c r="GJ115" s="385"/>
      <c r="GK115" s="385"/>
      <c r="GL115" s="385"/>
      <c r="GM115" s="385"/>
      <c r="GN115" s="385"/>
      <c r="GO115" s="385"/>
      <c r="GP115" s="385"/>
      <c r="GQ115" s="385"/>
      <c r="GR115" s="385"/>
      <c r="GS115" s="385"/>
      <c r="GT115" s="385"/>
      <c r="GU115" s="385"/>
      <c r="GV115" s="385"/>
      <c r="GW115" s="385"/>
      <c r="GX115" s="385"/>
      <c r="GY115" s="385"/>
      <c r="GZ115" s="385"/>
      <c r="HA115" s="385"/>
      <c r="HB115" s="385"/>
      <c r="HC115" s="385"/>
      <c r="HD115" s="385"/>
      <c r="HE115" s="385"/>
      <c r="HF115" s="385"/>
      <c r="HG115" s="385"/>
      <c r="HH115" s="385"/>
      <c r="HI115" s="385"/>
      <c r="HJ115" s="385"/>
      <c r="HK115" s="385"/>
      <c r="HL115" s="385"/>
      <c r="HM115" s="385"/>
      <c r="HN115" s="385"/>
      <c r="HO115" s="385"/>
      <c r="HP115" s="385"/>
      <c r="HQ115" s="385"/>
      <c r="HR115" s="385"/>
      <c r="HS115" s="385"/>
      <c r="HT115" s="385"/>
      <c r="HU115" s="385"/>
      <c r="HV115" s="385"/>
      <c r="HW115" s="385"/>
      <c r="HX115" s="385"/>
      <c r="HY115" s="385"/>
      <c r="HZ115" s="385"/>
      <c r="IA115" s="385"/>
      <c r="IB115" s="385"/>
      <c r="IC115" s="385"/>
      <c r="ID115" s="385"/>
      <c r="IE115" s="385"/>
      <c r="IF115" s="385"/>
      <c r="IG115" s="385"/>
      <c r="IH115" s="385"/>
      <c r="II115" s="385"/>
      <c r="IJ115" s="385"/>
      <c r="IK115" s="385"/>
      <c r="IL115" s="385"/>
      <c r="IM115" s="385"/>
      <c r="IN115" s="385"/>
      <c r="IO115" s="385"/>
      <c r="IP115" s="385"/>
      <c r="IQ115" s="385"/>
      <c r="IR115" s="385"/>
      <c r="IS115" s="385"/>
      <c r="IT115" s="385"/>
      <c r="IU115" s="385"/>
      <c r="IV115" s="385"/>
      <c r="IW115" s="385"/>
      <c r="IX115" s="385"/>
      <c r="IY115" s="385"/>
      <c r="IZ115" s="385"/>
      <c r="JA115" s="385"/>
      <c r="JB115" s="385"/>
      <c r="JC115" s="385"/>
      <c r="JD115" s="385"/>
      <c r="JE115" s="385"/>
      <c r="JF115" s="385"/>
      <c r="JG115" s="385"/>
      <c r="JH115" s="385"/>
      <c r="JI115" s="385"/>
      <c r="JJ115" s="385"/>
      <c r="JK115" s="385"/>
      <c r="JL115" s="385"/>
      <c r="JM115" s="385"/>
      <c r="JR115" s="896" t="e" vm="13">
        <v>#VALUE!</v>
      </c>
      <c r="JS115" s="879"/>
      <c r="JT115" s="880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 s="43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OK115" s="44"/>
      <c r="OO115" s="444"/>
      <c r="OP115" s="444"/>
      <c r="OQ115" s="444"/>
      <c r="OR115" s="444"/>
      <c r="OS115" s="444"/>
      <c r="OT115" s="444"/>
      <c r="OU115" s="444"/>
      <c r="OV115" s="444"/>
      <c r="OW115" s="444"/>
      <c r="OX115" s="444"/>
      <c r="OY115" s="444"/>
      <c r="OZ115" s="444"/>
      <c r="PA115" s="444"/>
      <c r="PB115" s="444"/>
      <c r="PC115" s="444"/>
      <c r="PD115" s="444"/>
      <c r="PE115" s="444"/>
      <c r="PF115" s="444"/>
      <c r="PG115" s="444"/>
      <c r="PH115" s="444"/>
      <c r="PI115" s="444"/>
      <c r="PJ115" s="444"/>
      <c r="PK115" s="444"/>
      <c r="PL115" s="444"/>
      <c r="PM115" s="444"/>
      <c r="PN115" s="444"/>
      <c r="PO115" s="444"/>
      <c r="PP115" s="444"/>
      <c r="PQ115" s="444"/>
      <c r="PR115" s="444"/>
      <c r="PS115" s="444"/>
      <c r="PT115" s="444"/>
      <c r="PU115" s="444"/>
      <c r="PV115" s="444"/>
      <c r="PW115" s="444"/>
      <c r="PX115" s="444"/>
      <c r="PY115" s="444"/>
      <c r="PZ115" s="444"/>
      <c r="QA115" s="444"/>
      <c r="QB115" s="444"/>
      <c r="QC115" s="444"/>
      <c r="QD115" s="444"/>
      <c r="QE115" s="444"/>
      <c r="QF115" s="444"/>
      <c r="QG115" s="444"/>
      <c r="QH115" s="444"/>
      <c r="QI115" s="444"/>
      <c r="QJ115" s="444"/>
      <c r="QK115" s="444"/>
      <c r="QL115" s="444"/>
      <c r="QM115" s="444"/>
      <c r="QN115" s="444"/>
      <c r="QO115" s="444"/>
      <c r="QP115" s="444"/>
      <c r="QQ115" s="444"/>
      <c r="QR115" s="444"/>
      <c r="QS115" s="444"/>
      <c r="QT115" s="444"/>
      <c r="QU115" s="444"/>
      <c r="QV115" s="444"/>
      <c r="QW115" s="444"/>
      <c r="QX115" s="444"/>
      <c r="QY115" s="444"/>
      <c r="QZ115" s="444"/>
      <c r="RA115" s="444"/>
      <c r="RB115" s="444"/>
      <c r="RC115" s="444"/>
      <c r="RD115" s="444"/>
      <c r="RE115" s="444"/>
      <c r="RF115" s="444"/>
      <c r="RG115" s="444"/>
      <c r="RH115" s="444"/>
      <c r="RI115" s="444"/>
      <c r="RJ115" s="444"/>
      <c r="RK115" s="444"/>
      <c r="RL115"/>
    </row>
    <row r="116" spans="2:480" ht="3.65" customHeight="1" x14ac:dyDescent="0.65">
      <c r="B116" s="27"/>
      <c r="C116" s="28"/>
      <c r="D116" s="1358"/>
      <c r="E116" s="714"/>
      <c r="F116" s="714"/>
      <c r="G116" s="714"/>
      <c r="H116" s="714"/>
      <c r="I116" s="714"/>
      <c r="J116" s="714"/>
      <c r="K116" s="714"/>
      <c r="L116" s="714"/>
      <c r="M116" s="714"/>
      <c r="N116" s="714"/>
      <c r="O116" s="714"/>
      <c r="P116" s="714"/>
      <c r="Q116" s="714"/>
      <c r="R116" s="714"/>
      <c r="S116" s="714"/>
      <c r="T116" s="714"/>
      <c r="U116" s="714"/>
      <c r="V116" s="714"/>
      <c r="W116" s="714"/>
      <c r="X116" s="714"/>
      <c r="Y116" s="714"/>
      <c r="Z116" s="714"/>
      <c r="AA116" s="714"/>
      <c r="AB116" s="714"/>
      <c r="AC116" s="714"/>
      <c r="AD116" s="714"/>
      <c r="AE116" s="714"/>
      <c r="AF116" s="714"/>
      <c r="AG116" s="714"/>
      <c r="AH116" s="714"/>
      <c r="AI116" s="714"/>
      <c r="AJ116" s="714"/>
      <c r="AK116" s="714"/>
      <c r="AL116" s="714"/>
      <c r="AM116" s="714"/>
      <c r="AN116" s="714"/>
      <c r="AO116" s="714"/>
      <c r="AP116" s="714"/>
      <c r="AQ116" s="714"/>
      <c r="AR116" s="714"/>
      <c r="AS116" s="714"/>
      <c r="AT116" s="714"/>
      <c r="AU116" s="714"/>
      <c r="AV116" s="714"/>
      <c r="AW116" s="714"/>
      <c r="AX116" s="714"/>
      <c r="AY116" s="714"/>
      <c r="AZ116" s="8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 s="902"/>
      <c r="BT116" s="879"/>
      <c r="BU116" s="907"/>
      <c r="BV116" s="147"/>
      <c r="BW116" s="314"/>
      <c r="BX116" s="314"/>
      <c r="BY116" s="314"/>
      <c r="BZ116" s="314"/>
      <c r="CA116" s="314"/>
      <c r="CB116" s="314"/>
      <c r="CC116"/>
      <c r="CD116" s="315"/>
      <c r="CE116" s="416"/>
      <c r="CF116" s="416"/>
      <c r="CG116" s="424"/>
      <c r="CH116" s="425"/>
      <c r="CI116" s="425"/>
      <c r="CJ116" s="425"/>
      <c r="CK116" s="497"/>
      <c r="CL116" s="495"/>
      <c r="CM116" s="495"/>
      <c r="CN116" s="495"/>
      <c r="CO116" s="495"/>
      <c r="CP116" s="495"/>
      <c r="CQ116" s="495"/>
      <c r="CR116" s="495"/>
      <c r="CS116" s="495"/>
      <c r="CT116" s="495"/>
      <c r="CU116" s="501"/>
      <c r="CV116" s="495"/>
      <c r="CW116" s="495"/>
      <c r="CX116" s="502"/>
      <c r="CY116" s="495"/>
      <c r="CZ116" s="495"/>
      <c r="DA116" s="495"/>
      <c r="DB116" s="495"/>
      <c r="DC116" s="495"/>
      <c r="DD116" s="495"/>
      <c r="DE116" s="495"/>
      <c r="DF116" s="495"/>
      <c r="DG116" s="495"/>
      <c r="DH116" s="496"/>
      <c r="DI116" s="425"/>
      <c r="DJ116" s="425"/>
      <c r="DK116" s="425"/>
      <c r="DL116" s="426"/>
      <c r="DM116" s="424"/>
      <c r="DN116" s="425"/>
      <c r="DO116" s="425"/>
      <c r="DP116" s="425"/>
      <c r="DQ116" s="513"/>
      <c r="DR116" s="481"/>
      <c r="DS116" s="481"/>
      <c r="DT116" s="1032" t="s">
        <v>501</v>
      </c>
      <c r="DU116" s="1032"/>
      <c r="DV116" s="1032"/>
      <c r="DW116" s="1032"/>
      <c r="DX116" s="1032"/>
      <c r="DY116" s="481"/>
      <c r="DZ116" s="481"/>
      <c r="EA116" s="481"/>
      <c r="EB116" s="481"/>
      <c r="EC116" s="481"/>
      <c r="ED116" s="481"/>
      <c r="EE116" s="481"/>
      <c r="EF116" s="481"/>
      <c r="EG116" s="481"/>
      <c r="EH116" s="481"/>
      <c r="EI116" s="481"/>
      <c r="EJ116" s="481"/>
      <c r="EK116" s="481"/>
      <c r="EL116" s="481"/>
      <c r="EM116" s="481"/>
      <c r="EN116" s="481"/>
      <c r="EO116" s="481"/>
      <c r="EP116" s="481"/>
      <c r="EQ116" s="481"/>
      <c r="ER116" s="481"/>
      <c r="ES116" s="481"/>
      <c r="ET116" s="481"/>
      <c r="EU116" s="481"/>
      <c r="EV116" s="481"/>
      <c r="EW116" s="481"/>
      <c r="EX116" s="481"/>
      <c r="EY116" s="481"/>
      <c r="EZ116" s="481"/>
      <c r="FA116" s="481"/>
      <c r="FB116" s="481"/>
      <c r="FC116" s="481"/>
      <c r="FD116" s="481"/>
      <c r="FE116" s="481"/>
      <c r="FF116" s="481"/>
      <c r="FG116" s="481"/>
      <c r="FH116" s="481"/>
      <c r="FI116" s="481"/>
      <c r="FJ116" s="481"/>
      <c r="FK116" s="481"/>
      <c r="FL116" s="514"/>
      <c r="FM116" s="425"/>
      <c r="FN116" s="425"/>
      <c r="FO116" s="425"/>
      <c r="FP116" s="426"/>
      <c r="FQ116" s="416"/>
      <c r="FR116" s="416"/>
      <c r="GD116" s="385"/>
      <c r="GE116" s="385"/>
      <c r="GF116" s="385"/>
      <c r="GG116" s="385"/>
      <c r="GH116" s="385"/>
      <c r="GI116" s="385"/>
      <c r="GJ116" s="385"/>
      <c r="GK116" s="385"/>
      <c r="GL116" s="385"/>
      <c r="GM116" s="385"/>
      <c r="GN116" s="385"/>
      <c r="GO116" s="385"/>
      <c r="GP116" s="385"/>
      <c r="GQ116" s="385"/>
      <c r="GR116" s="385"/>
      <c r="GS116" s="385"/>
      <c r="GT116" s="385"/>
      <c r="GU116" s="385"/>
      <c r="GV116" s="385"/>
      <c r="GW116" s="385"/>
      <c r="GX116" s="385"/>
      <c r="GY116" s="385"/>
      <c r="GZ116" s="385"/>
      <c r="HA116" s="385"/>
      <c r="HB116" s="385"/>
      <c r="HC116" s="385"/>
      <c r="HD116" s="385"/>
      <c r="HE116" s="385"/>
      <c r="HF116" s="385"/>
      <c r="HG116" s="385"/>
      <c r="HH116" s="385"/>
      <c r="HI116" s="385"/>
      <c r="HJ116" s="385"/>
      <c r="HK116" s="385"/>
      <c r="HL116" s="385"/>
      <c r="HM116" s="385"/>
      <c r="HN116" s="385"/>
      <c r="HO116" s="385"/>
      <c r="HP116" s="385"/>
      <c r="HQ116" s="385"/>
      <c r="HR116" s="385"/>
      <c r="HS116" s="385"/>
      <c r="HT116" s="385"/>
      <c r="HU116" s="385"/>
      <c r="HV116" s="385"/>
      <c r="HW116" s="385"/>
      <c r="HX116" s="385"/>
      <c r="HY116" s="385"/>
      <c r="HZ116" s="385"/>
      <c r="IA116" s="385"/>
      <c r="IB116" s="385"/>
      <c r="IC116" s="385"/>
      <c r="ID116" s="385"/>
      <c r="IE116" s="385"/>
      <c r="IF116" s="385"/>
      <c r="IG116" s="385"/>
      <c r="IH116" s="385"/>
      <c r="II116" s="385"/>
      <c r="IJ116" s="385"/>
      <c r="IK116" s="385"/>
      <c r="IL116" s="385"/>
      <c r="IM116" s="385"/>
      <c r="IN116" s="385"/>
      <c r="IO116" s="385"/>
      <c r="IP116" s="385"/>
      <c r="IQ116" s="385"/>
      <c r="IR116" s="385"/>
      <c r="IS116" s="385"/>
      <c r="IT116" s="385"/>
      <c r="IU116" s="385"/>
      <c r="IV116" s="385"/>
      <c r="IW116" s="385"/>
      <c r="IX116" s="385"/>
      <c r="IY116" s="385"/>
      <c r="IZ116" s="385"/>
      <c r="JA116" s="385"/>
      <c r="JB116" s="385"/>
      <c r="JC116" s="385"/>
      <c r="JD116" s="385"/>
      <c r="JE116" s="385"/>
      <c r="JF116" s="385"/>
      <c r="JG116" s="385"/>
      <c r="JH116" s="385"/>
      <c r="JI116" s="385"/>
      <c r="JJ116" s="385"/>
      <c r="JK116" s="385"/>
      <c r="JL116" s="385"/>
      <c r="JM116" s="385"/>
      <c r="JR116" s="896"/>
      <c r="JS116" s="879"/>
      <c r="JT116" s="880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 s="43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OK116" s="44"/>
      <c r="OO116" s="444"/>
      <c r="OP116" s="444"/>
      <c r="OQ116" s="444"/>
      <c r="OR116" s="444"/>
      <c r="OS116" s="444"/>
      <c r="OT116" s="444"/>
      <c r="OU116" s="444"/>
      <c r="OV116" s="444"/>
      <c r="OW116" s="444"/>
      <c r="OX116" s="444"/>
      <c r="OY116" s="444"/>
      <c r="OZ116" s="444"/>
      <c r="PA116" s="444"/>
      <c r="PB116" s="444"/>
      <c r="PC116" s="444"/>
      <c r="PD116" s="444"/>
      <c r="PE116" s="444"/>
      <c r="PF116" s="444"/>
      <c r="PG116" s="444"/>
      <c r="PH116" s="444"/>
      <c r="PI116" s="444"/>
      <c r="PJ116" s="444"/>
      <c r="PK116" s="444"/>
      <c r="PL116" s="444"/>
      <c r="PM116" s="444"/>
      <c r="PN116" s="444"/>
      <c r="PO116" s="444"/>
      <c r="PP116" s="444"/>
      <c r="PQ116" s="444"/>
      <c r="PR116" s="444"/>
      <c r="PS116" s="444"/>
      <c r="PT116" s="444"/>
      <c r="PU116" s="444"/>
      <c r="PV116" s="444"/>
      <c r="PW116" s="444"/>
      <c r="PX116" s="444"/>
      <c r="PY116" s="444"/>
      <c r="PZ116" s="444"/>
      <c r="QA116" s="444"/>
      <c r="QB116" s="444"/>
      <c r="QC116" s="444"/>
      <c r="QD116" s="444"/>
      <c r="QE116" s="444"/>
      <c r="QF116" s="444"/>
      <c r="QG116" s="444"/>
      <c r="QH116" s="444"/>
      <c r="QI116" s="444"/>
      <c r="QJ116" s="444"/>
      <c r="QK116" s="444"/>
      <c r="QL116" s="444"/>
      <c r="QM116" s="444"/>
      <c r="QN116" s="444"/>
      <c r="QO116" s="444"/>
      <c r="QP116" s="444"/>
      <c r="QQ116" s="444"/>
      <c r="QR116" s="444"/>
      <c r="QS116" s="444"/>
      <c r="QT116" s="444"/>
      <c r="QU116" s="444"/>
      <c r="QV116" s="444"/>
      <c r="QW116" s="444"/>
      <c r="QX116" s="444"/>
      <c r="QY116" s="444"/>
      <c r="QZ116" s="444"/>
      <c r="RA116" s="444"/>
      <c r="RB116" s="444"/>
      <c r="RC116" s="444"/>
      <c r="RD116" s="444"/>
      <c r="RE116" s="444"/>
      <c r="RF116" s="444"/>
      <c r="RG116" s="444"/>
      <c r="RH116" s="444"/>
      <c r="RI116" s="444"/>
      <c r="RJ116" s="444"/>
      <c r="RK116" s="444"/>
      <c r="RL116"/>
    </row>
    <row r="117" spans="2:480" ht="3.65" customHeight="1" x14ac:dyDescent="0.65">
      <c r="B117" s="27"/>
      <c r="C117" s="28"/>
      <c r="D117" s="1358"/>
      <c r="E117" s="714"/>
      <c r="F117" s="714"/>
      <c r="G117" s="714"/>
      <c r="H117" s="714"/>
      <c r="I117" s="714"/>
      <c r="J117" s="714"/>
      <c r="K117" s="714"/>
      <c r="L117" s="714"/>
      <c r="M117" s="714"/>
      <c r="N117" s="714"/>
      <c r="O117" s="714"/>
      <c r="P117" s="714"/>
      <c r="Q117" s="714"/>
      <c r="R117" s="714"/>
      <c r="S117" s="714"/>
      <c r="T117" s="714"/>
      <c r="U117" s="714"/>
      <c r="V117" s="714"/>
      <c r="W117" s="714"/>
      <c r="X117" s="714"/>
      <c r="Y117" s="714"/>
      <c r="Z117" s="714"/>
      <c r="AA117" s="714"/>
      <c r="AB117" s="714"/>
      <c r="AC117" s="714"/>
      <c r="AD117" s="714"/>
      <c r="AE117" s="714"/>
      <c r="AF117" s="714"/>
      <c r="AG117" s="714"/>
      <c r="AH117" s="714"/>
      <c r="AI117" s="714"/>
      <c r="AJ117" s="714"/>
      <c r="AK117" s="714"/>
      <c r="AL117" s="714"/>
      <c r="AM117" s="714"/>
      <c r="AN117" s="714"/>
      <c r="AO117" s="714"/>
      <c r="AP117" s="714"/>
      <c r="AQ117" s="714"/>
      <c r="AR117" s="714"/>
      <c r="AS117" s="714"/>
      <c r="AT117" s="714"/>
      <c r="AU117" s="714"/>
      <c r="AV117" s="714"/>
      <c r="AW117" s="714"/>
      <c r="AX117" s="714"/>
      <c r="AY117" s="714"/>
      <c r="AZ117" s="86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 s="902"/>
      <c r="BT117" s="879"/>
      <c r="BU117" s="146"/>
      <c r="BV117" s="158"/>
      <c r="BW117" s="314"/>
      <c r="BX117" s="314"/>
      <c r="BY117" s="314"/>
      <c r="BZ117" s="314"/>
      <c r="CA117" s="314"/>
      <c r="CB117" s="314"/>
      <c r="CC117"/>
      <c r="CD117" s="316"/>
      <c r="CE117" s="416"/>
      <c r="CF117" s="416"/>
      <c r="CG117" s="424"/>
      <c r="CH117" s="425"/>
      <c r="CI117" s="425"/>
      <c r="CJ117" s="425"/>
      <c r="CK117" s="497"/>
      <c r="CL117" s="495"/>
      <c r="CM117" s="495"/>
      <c r="CN117" s="495"/>
      <c r="CO117" s="495"/>
      <c r="CP117" s="495"/>
      <c r="CQ117" s="495"/>
      <c r="CR117" s="495"/>
      <c r="CS117" s="495"/>
      <c r="CT117" s="495"/>
      <c r="CU117" s="501"/>
      <c r="CV117" s="495"/>
      <c r="CW117" s="495"/>
      <c r="CX117" s="502"/>
      <c r="CY117" s="495"/>
      <c r="CZ117" s="495"/>
      <c r="DA117" s="495"/>
      <c r="DB117" s="495"/>
      <c r="DC117" s="495"/>
      <c r="DD117" s="495"/>
      <c r="DE117" s="495"/>
      <c r="DF117" s="495"/>
      <c r="DG117" s="495"/>
      <c r="DH117" s="496"/>
      <c r="DI117" s="425"/>
      <c r="DJ117" s="425"/>
      <c r="DK117" s="425"/>
      <c r="DL117" s="426"/>
      <c r="DM117" s="424"/>
      <c r="DN117" s="425"/>
      <c r="DO117" s="425"/>
      <c r="DP117" s="425"/>
      <c r="DQ117" s="513"/>
      <c r="DR117" s="1031" t="e" vm="28">
        <v>#VALUE!</v>
      </c>
      <c r="DS117" s="1031"/>
      <c r="DT117" s="1032"/>
      <c r="DU117" s="1032"/>
      <c r="DV117" s="1032"/>
      <c r="DW117" s="1032"/>
      <c r="DX117" s="1032"/>
      <c r="DY117" s="480"/>
      <c r="DZ117" s="480"/>
      <c r="EA117" s="480"/>
      <c r="EB117" s="480"/>
      <c r="EC117" s="480"/>
      <c r="ED117" s="480"/>
      <c r="EE117" s="480"/>
      <c r="EF117" s="481"/>
      <c r="EG117" s="481"/>
      <c r="EH117" s="481"/>
      <c r="EI117" s="481"/>
      <c r="EJ117" s="481"/>
      <c r="EK117" s="481"/>
      <c r="EL117" s="481"/>
      <c r="EM117" s="481"/>
      <c r="EN117" s="481"/>
      <c r="EO117" s="481"/>
      <c r="EP117" s="515"/>
      <c r="EQ117" s="515"/>
      <c r="ER117" s="515"/>
      <c r="ES117" s="515"/>
      <c r="ET117" s="515"/>
      <c r="EU117" s="515"/>
      <c r="EV117" s="515"/>
      <c r="EW117" s="515"/>
      <c r="EX117" s="515"/>
      <c r="EY117" s="515"/>
      <c r="EZ117" s="515"/>
      <c r="FA117" s="515"/>
      <c r="FB117" s="515"/>
      <c r="FC117" s="515"/>
      <c r="FD117" s="515"/>
      <c r="FE117" s="515"/>
      <c r="FF117" s="515"/>
      <c r="FG117" s="515"/>
      <c r="FH117" s="515"/>
      <c r="FI117" s="515"/>
      <c r="FJ117" s="1031" t="e" vm="28">
        <v>#VALUE!</v>
      </c>
      <c r="FK117" s="1031"/>
      <c r="FL117" s="514"/>
      <c r="FM117" s="425"/>
      <c r="FN117" s="425"/>
      <c r="FO117" s="425"/>
      <c r="FP117" s="426"/>
      <c r="FQ117" s="416"/>
      <c r="FR117" s="416"/>
      <c r="FU117" s="388"/>
      <c r="FV117" s="388"/>
      <c r="FW117" s="388"/>
      <c r="FX117" s="388"/>
      <c r="FY117" s="388"/>
      <c r="FZ117" s="388"/>
      <c r="GA117" s="388"/>
      <c r="GB117" s="388"/>
      <c r="GC117" s="388"/>
      <c r="GD117" s="385"/>
      <c r="GE117" s="385"/>
      <c r="GF117" s="385"/>
      <c r="GG117" s="385"/>
      <c r="GH117" s="385"/>
      <c r="GI117" s="385"/>
      <c r="GJ117" s="385"/>
      <c r="GK117" s="385"/>
      <c r="GL117" s="385"/>
      <c r="GM117" s="385"/>
      <c r="GN117" s="385"/>
      <c r="GO117" s="385"/>
      <c r="GP117" s="385"/>
      <c r="GQ117" s="385"/>
      <c r="GR117" s="385"/>
      <c r="GS117" s="385"/>
      <c r="GT117" s="385"/>
      <c r="GU117" s="385"/>
      <c r="GV117" s="385"/>
      <c r="GW117" s="385"/>
      <c r="GX117" s="385"/>
      <c r="GY117" s="385"/>
      <c r="GZ117" s="385"/>
      <c r="HA117" s="385"/>
      <c r="HB117" s="385"/>
      <c r="HC117" s="385"/>
      <c r="HD117" s="385"/>
      <c r="HE117" s="385"/>
      <c r="HF117" s="385"/>
      <c r="HG117" s="385"/>
      <c r="HH117" s="385"/>
      <c r="HI117" s="385"/>
      <c r="HJ117" s="385"/>
      <c r="HK117" s="385"/>
      <c r="HL117" s="385"/>
      <c r="HM117" s="385"/>
      <c r="HN117" s="385"/>
      <c r="HO117" s="385"/>
      <c r="HP117" s="385"/>
      <c r="HQ117" s="385"/>
      <c r="HR117" s="385"/>
      <c r="HS117" s="385"/>
      <c r="HT117" s="385"/>
      <c r="HU117" s="385"/>
      <c r="HV117" s="385"/>
      <c r="HW117" s="385"/>
      <c r="HX117" s="385"/>
      <c r="HY117" s="385"/>
      <c r="HZ117" s="385"/>
      <c r="IA117" s="385"/>
      <c r="IB117" s="385"/>
      <c r="IC117" s="385"/>
      <c r="ID117" s="385"/>
      <c r="IE117" s="385"/>
      <c r="IF117" s="385"/>
      <c r="IG117" s="385"/>
      <c r="IH117" s="385"/>
      <c r="II117" s="385"/>
      <c r="IJ117" s="385"/>
      <c r="IK117" s="385"/>
      <c r="IL117" s="385"/>
      <c r="IM117" s="385"/>
      <c r="IN117" s="385"/>
      <c r="IO117" s="385"/>
      <c r="IP117" s="385"/>
      <c r="IQ117" s="385"/>
      <c r="IR117" s="385"/>
      <c r="IS117" s="385"/>
      <c r="IT117" s="385"/>
      <c r="IU117" s="385"/>
      <c r="IV117" s="385"/>
      <c r="IW117" s="385"/>
      <c r="IX117" s="385"/>
      <c r="IY117" s="385"/>
      <c r="IZ117" s="385"/>
      <c r="JA117" s="385"/>
      <c r="JB117" s="385"/>
      <c r="JC117" s="385"/>
      <c r="JD117" s="385"/>
      <c r="JE117" s="385"/>
      <c r="JF117" s="385"/>
      <c r="JG117" s="385"/>
      <c r="JH117" s="385"/>
      <c r="JI117" s="385"/>
      <c r="JJ117" s="385"/>
      <c r="JK117" s="385"/>
      <c r="JL117" s="385"/>
      <c r="JM117" s="385"/>
      <c r="JR117" s="178"/>
      <c r="JS117" s="879"/>
      <c r="JT117" s="880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 s="43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OK117" s="44"/>
      <c r="OO117" s="444"/>
      <c r="OP117" s="444"/>
      <c r="OQ117" s="444"/>
      <c r="OR117" s="444"/>
      <c r="OS117" s="444"/>
      <c r="OT117" s="444"/>
      <c r="OU117" s="444"/>
      <c r="OV117" s="444"/>
      <c r="OW117" s="444"/>
      <c r="OX117" s="444"/>
      <c r="OY117" s="444"/>
      <c r="OZ117" s="444"/>
      <c r="PA117" s="444"/>
      <c r="PB117" s="444"/>
      <c r="PC117" s="444"/>
      <c r="PD117" s="444"/>
      <c r="PE117" s="444"/>
      <c r="PF117" s="444"/>
      <c r="PG117" s="444"/>
      <c r="PH117" s="444"/>
      <c r="PI117" s="444"/>
      <c r="PJ117" s="444"/>
      <c r="PK117" s="444"/>
      <c r="PL117" s="444"/>
      <c r="PM117" s="444"/>
      <c r="PN117" s="444"/>
      <c r="PO117" s="444"/>
      <c r="PP117" s="444"/>
      <c r="PQ117" s="444"/>
      <c r="PR117" s="444"/>
      <c r="PS117" s="444"/>
      <c r="PT117" s="444"/>
      <c r="PU117" s="444"/>
      <c r="PV117" s="444"/>
      <c r="PW117" s="444"/>
      <c r="PX117" s="444"/>
      <c r="PY117" s="444"/>
      <c r="PZ117" s="444"/>
      <c r="QA117" s="444"/>
      <c r="QB117" s="444"/>
      <c r="QC117" s="444"/>
      <c r="QD117" s="444"/>
      <c r="QE117" s="444"/>
      <c r="QF117" s="444"/>
      <c r="QG117" s="444"/>
      <c r="QH117" s="444"/>
      <c r="QI117" s="444"/>
      <c r="QJ117" s="444"/>
      <c r="QK117" s="444"/>
      <c r="QL117" s="444"/>
      <c r="QM117" s="444"/>
      <c r="QN117" s="444"/>
      <c r="QO117" s="444"/>
      <c r="QP117" s="444"/>
      <c r="QQ117" s="444"/>
      <c r="QR117" s="444"/>
      <c r="QS117" s="444"/>
      <c r="QT117" s="444"/>
      <c r="QU117" s="444"/>
      <c r="QV117" s="444"/>
      <c r="QW117" s="444"/>
      <c r="QX117" s="444"/>
      <c r="QY117" s="444"/>
      <c r="QZ117" s="444"/>
      <c r="RA117" s="444"/>
      <c r="RB117" s="444"/>
      <c r="RC117" s="444"/>
      <c r="RD117" s="444"/>
      <c r="RE117" s="444"/>
      <c r="RF117" s="444"/>
      <c r="RG117" s="444"/>
      <c r="RH117" s="444"/>
      <c r="RI117" s="444"/>
      <c r="RJ117" s="444"/>
      <c r="RK117" s="444"/>
      <c r="RL117"/>
    </row>
    <row r="118" spans="2:480" ht="3.65" customHeight="1" x14ac:dyDescent="0.65">
      <c r="B118" s="27"/>
      <c r="C118" s="28"/>
      <c r="D118" s="1358"/>
      <c r="E118" s="714"/>
      <c r="F118" s="714"/>
      <c r="G118" s="714"/>
      <c r="H118" s="714"/>
      <c r="I118" s="714"/>
      <c r="J118" s="714"/>
      <c r="K118" s="714"/>
      <c r="L118" s="714"/>
      <c r="M118" s="714"/>
      <c r="N118" s="714"/>
      <c r="O118" s="714"/>
      <c r="P118" s="714"/>
      <c r="Q118" s="714"/>
      <c r="R118" s="714"/>
      <c r="S118" s="714"/>
      <c r="T118" s="714"/>
      <c r="U118" s="714"/>
      <c r="V118" s="714"/>
      <c r="W118" s="714"/>
      <c r="X118" s="714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AI118" s="714"/>
      <c r="AJ118" s="714"/>
      <c r="AK118" s="714"/>
      <c r="AL118" s="714"/>
      <c r="AM118" s="714"/>
      <c r="AN118" s="714"/>
      <c r="AO118" s="714"/>
      <c r="AP118" s="714"/>
      <c r="AQ118" s="714"/>
      <c r="AR118" s="714"/>
      <c r="AS118" s="714"/>
      <c r="AT118" s="714"/>
      <c r="AU118" s="714"/>
      <c r="AV118" s="714"/>
      <c r="AW118" s="714"/>
      <c r="AX118" s="714"/>
      <c r="AY118" s="714"/>
      <c r="AZ118" s="86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 s="902"/>
      <c r="BT118" s="879"/>
      <c r="BU118" s="146"/>
      <c r="BV118" s="158"/>
      <c r="BW118" s="314"/>
      <c r="BX118" s="314"/>
      <c r="BY118" s="314"/>
      <c r="BZ118" s="314"/>
      <c r="CA118" s="314"/>
      <c r="CB118" s="314"/>
      <c r="CC118" s="317"/>
      <c r="CD118" s="318"/>
      <c r="CE118" s="416"/>
      <c r="CF118" s="416"/>
      <c r="CG118" s="424"/>
      <c r="CH118" s="425"/>
      <c r="CI118" s="425"/>
      <c r="CJ118" s="425"/>
      <c r="CK118" s="497"/>
      <c r="CL118" s="495"/>
      <c r="CM118" s="495"/>
      <c r="CN118" s="495"/>
      <c r="CO118" s="495"/>
      <c r="CP118" s="495"/>
      <c r="CQ118" s="495"/>
      <c r="CR118" s="495"/>
      <c r="CS118" s="495"/>
      <c r="CT118" s="495"/>
      <c r="CU118" s="501"/>
      <c r="CV118" s="495"/>
      <c r="CW118" s="495"/>
      <c r="CX118" s="502"/>
      <c r="CY118" s="495"/>
      <c r="CZ118" s="495"/>
      <c r="DA118" s="495"/>
      <c r="DB118" s="495"/>
      <c r="DC118" s="495"/>
      <c r="DD118" s="495"/>
      <c r="DE118" s="495"/>
      <c r="DF118" s="495"/>
      <c r="DG118" s="495"/>
      <c r="DH118" s="496"/>
      <c r="DI118" s="425"/>
      <c r="DJ118" s="425"/>
      <c r="DK118" s="425"/>
      <c r="DL118" s="426"/>
      <c r="DM118" s="424"/>
      <c r="DN118" s="425"/>
      <c r="DO118" s="425"/>
      <c r="DP118" s="425"/>
      <c r="DQ118" s="513"/>
      <c r="DR118" s="1031"/>
      <c r="DS118" s="1031"/>
      <c r="DT118" s="1032"/>
      <c r="DU118" s="1032"/>
      <c r="DV118" s="1032"/>
      <c r="DW118" s="1032"/>
      <c r="DX118" s="1032"/>
      <c r="DY118" s="480"/>
      <c r="DZ118" s="480"/>
      <c r="EA118" s="480"/>
      <c r="EB118" s="480"/>
      <c r="EC118" s="480"/>
      <c r="ED118" s="480"/>
      <c r="EE118" s="480"/>
      <c r="EF118" s="481"/>
      <c r="EG118" s="481"/>
      <c r="EH118" s="481"/>
      <c r="EI118" s="481"/>
      <c r="EJ118" s="481"/>
      <c r="EK118" s="481"/>
      <c r="EL118" s="481"/>
      <c r="EM118" s="481"/>
      <c r="EN118" s="481"/>
      <c r="EO118" s="481"/>
      <c r="EP118" s="515"/>
      <c r="EQ118" s="515"/>
      <c r="ER118" s="515"/>
      <c r="ES118" s="515"/>
      <c r="ET118" s="515"/>
      <c r="EU118" s="515"/>
      <c r="EV118" s="515"/>
      <c r="EW118" s="515"/>
      <c r="EX118" s="515"/>
      <c r="EY118" s="515"/>
      <c r="EZ118" s="515"/>
      <c r="FA118" s="515"/>
      <c r="FB118" s="515"/>
      <c r="FC118" s="515"/>
      <c r="FD118" s="515"/>
      <c r="FE118" s="515"/>
      <c r="FF118" s="515"/>
      <c r="FG118" s="515"/>
      <c r="FH118" s="515"/>
      <c r="FI118" s="515"/>
      <c r="FJ118" s="1031"/>
      <c r="FK118" s="1031"/>
      <c r="FL118" s="514"/>
      <c r="FM118" s="425"/>
      <c r="FN118" s="425"/>
      <c r="FO118" s="425"/>
      <c r="FP118" s="426"/>
      <c r="FQ118" s="416"/>
      <c r="FR118" s="416"/>
      <c r="GD118" s="385"/>
      <c r="GE118" s="385"/>
      <c r="GF118" s="385"/>
      <c r="GG118" s="385"/>
      <c r="GH118" s="385"/>
      <c r="GI118" s="385"/>
      <c r="GJ118" s="385"/>
      <c r="GK118" s="385"/>
      <c r="GL118" s="385"/>
      <c r="GM118" s="385"/>
      <c r="GN118" s="385"/>
      <c r="GO118" s="385"/>
      <c r="GP118" s="385"/>
      <c r="GQ118" s="385"/>
      <c r="GR118" s="385"/>
      <c r="GS118" s="385"/>
      <c r="GT118" s="385"/>
      <c r="GU118" s="385"/>
      <c r="GV118" s="385"/>
      <c r="GW118" s="385"/>
      <c r="GX118" s="385"/>
      <c r="GY118" s="385"/>
      <c r="GZ118" s="385"/>
      <c r="HA118" s="385"/>
      <c r="HB118" s="385"/>
      <c r="HC118" s="385"/>
      <c r="HD118" s="385"/>
      <c r="HE118" s="385"/>
      <c r="HF118" s="385"/>
      <c r="HG118" s="385"/>
      <c r="HH118" s="385"/>
      <c r="HI118" s="385"/>
      <c r="HJ118" s="385"/>
      <c r="HK118" s="385"/>
      <c r="HL118" s="385"/>
      <c r="HM118" s="385"/>
      <c r="HN118" s="385"/>
      <c r="HO118" s="385"/>
      <c r="HP118" s="385"/>
      <c r="HQ118" s="385"/>
      <c r="HR118" s="385"/>
      <c r="HS118" s="385"/>
      <c r="HT118" s="385"/>
      <c r="HU118" s="385"/>
      <c r="HV118" s="385"/>
      <c r="HW118" s="385"/>
      <c r="HX118" s="385"/>
      <c r="HY118" s="385"/>
      <c r="HZ118" s="385"/>
      <c r="IA118" s="385"/>
      <c r="IB118" s="385"/>
      <c r="IC118" s="385"/>
      <c r="ID118" s="385"/>
      <c r="IE118" s="385"/>
      <c r="IF118" s="385"/>
      <c r="IG118" s="385"/>
      <c r="IH118" s="385"/>
      <c r="II118" s="385"/>
      <c r="IJ118" s="385"/>
      <c r="IK118" s="385"/>
      <c r="IL118" s="385"/>
      <c r="IM118" s="385"/>
      <c r="IN118" s="385"/>
      <c r="IO118" s="385"/>
      <c r="IP118" s="385"/>
      <c r="IQ118" s="385"/>
      <c r="IR118" s="385"/>
      <c r="IS118" s="385"/>
      <c r="IT118" s="385"/>
      <c r="IU118" s="385"/>
      <c r="IV118" s="385"/>
      <c r="IW118" s="385"/>
      <c r="IX118" s="385"/>
      <c r="IY118" s="385"/>
      <c r="IZ118" s="385"/>
      <c r="JA118" s="385"/>
      <c r="JB118" s="385"/>
      <c r="JC118" s="385"/>
      <c r="JD118" s="385"/>
      <c r="JE118" s="385"/>
      <c r="JF118" s="385"/>
      <c r="JG118" s="385"/>
      <c r="JH118" s="385"/>
      <c r="JI118" s="385"/>
      <c r="JJ118" s="385"/>
      <c r="JK118" s="385"/>
      <c r="JL118" s="385"/>
      <c r="JM118" s="385"/>
      <c r="JR118" s="178"/>
      <c r="JS118" s="879"/>
      <c r="JT118" s="880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 s="43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OK118" s="44"/>
      <c r="OO118" s="444"/>
      <c r="OP118" s="444"/>
      <c r="OQ118" s="444"/>
      <c r="OR118" s="444"/>
      <c r="OS118" s="444"/>
      <c r="OT118" s="444"/>
      <c r="OU118" s="444"/>
      <c r="OV118" s="444"/>
      <c r="OW118" s="444"/>
      <c r="OX118" s="444"/>
      <c r="OY118" s="444"/>
      <c r="OZ118" s="444"/>
      <c r="PA118" s="444"/>
      <c r="PB118" s="444"/>
      <c r="PC118" s="444"/>
      <c r="PD118" s="444"/>
      <c r="PE118" s="444"/>
      <c r="PF118" s="444"/>
      <c r="PG118" s="444"/>
      <c r="PH118" s="444"/>
      <c r="PI118" s="444"/>
      <c r="PJ118" s="444"/>
      <c r="PK118" s="444"/>
      <c r="PL118" s="444"/>
      <c r="PM118" s="444"/>
      <c r="PN118" s="444"/>
      <c r="PO118" s="444"/>
      <c r="PP118" s="444"/>
      <c r="PQ118" s="444"/>
      <c r="PR118" s="444"/>
      <c r="PS118" s="444"/>
      <c r="PT118" s="444"/>
      <c r="PU118" s="444"/>
      <c r="PV118" s="444"/>
      <c r="PW118" s="444"/>
      <c r="PX118" s="444"/>
      <c r="PY118" s="444"/>
      <c r="PZ118" s="444"/>
      <c r="QA118" s="444"/>
      <c r="QB118" s="444"/>
      <c r="QC118" s="444"/>
      <c r="QD118" s="444"/>
      <c r="QE118" s="444"/>
      <c r="QF118" s="444"/>
      <c r="QG118" s="444"/>
      <c r="QH118" s="444"/>
      <c r="QI118" s="444"/>
      <c r="QJ118" s="444"/>
      <c r="QK118" s="444"/>
      <c r="QL118" s="444"/>
      <c r="QM118" s="444"/>
      <c r="QN118" s="444"/>
      <c r="QO118" s="444"/>
      <c r="QP118" s="444"/>
      <c r="QQ118" s="444"/>
      <c r="QR118" s="444"/>
      <c r="QS118" s="444"/>
      <c r="QT118" s="444"/>
      <c r="QU118" s="444"/>
      <c r="QV118" s="444"/>
      <c r="QW118" s="444"/>
      <c r="QX118" s="444"/>
      <c r="QY118" s="444"/>
      <c r="QZ118" s="444"/>
      <c r="RA118" s="444"/>
      <c r="RB118" s="444"/>
      <c r="RC118" s="444"/>
      <c r="RD118" s="444"/>
      <c r="RE118" s="444"/>
      <c r="RF118" s="444"/>
      <c r="RG118" s="444"/>
      <c r="RH118" s="444"/>
      <c r="RI118" s="444"/>
      <c r="RJ118" s="444"/>
      <c r="RK118" s="444"/>
      <c r="RL118"/>
    </row>
    <row r="119" spans="2:480" ht="3.65" customHeight="1" x14ac:dyDescent="0.65">
      <c r="B119" s="27"/>
      <c r="C119" s="28"/>
      <c r="D119" s="1358"/>
      <c r="E119" s="714"/>
      <c r="F119" s="714"/>
      <c r="G119" s="714"/>
      <c r="H119" s="714"/>
      <c r="I119" s="714"/>
      <c r="J119" s="714"/>
      <c r="K119" s="714"/>
      <c r="L119" s="714"/>
      <c r="M119" s="714"/>
      <c r="N119" s="714"/>
      <c r="O119" s="714"/>
      <c r="P119" s="714"/>
      <c r="Q119" s="714"/>
      <c r="R119" s="714"/>
      <c r="S119" s="714"/>
      <c r="T119" s="714"/>
      <c r="U119" s="714"/>
      <c r="V119" s="714"/>
      <c r="W119" s="714"/>
      <c r="X119" s="714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AI119" s="714"/>
      <c r="AJ119" s="714"/>
      <c r="AK119" s="714"/>
      <c r="AL119" s="714"/>
      <c r="AM119" s="714"/>
      <c r="AN119" s="714"/>
      <c r="AO119" s="714"/>
      <c r="AP119" s="714"/>
      <c r="AQ119" s="714"/>
      <c r="AR119" s="714"/>
      <c r="AS119" s="714"/>
      <c r="AT119" s="714"/>
      <c r="AU119" s="714"/>
      <c r="AV119" s="714"/>
      <c r="AW119" s="714"/>
      <c r="AX119" s="714"/>
      <c r="AY119" s="714"/>
      <c r="AZ119" s="86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 s="902"/>
      <c r="BT119" s="879"/>
      <c r="BU119" s="146"/>
      <c r="BV119" s="147"/>
      <c r="BW119" s="314"/>
      <c r="BX119" s="314"/>
      <c r="BY119" s="314"/>
      <c r="BZ119" s="314"/>
      <c r="CA119" s="314"/>
      <c r="CB119" s="314"/>
      <c r="CC119" s="317"/>
      <c r="CD119" s="312"/>
      <c r="CE119" s="416"/>
      <c r="CF119" s="416"/>
      <c r="CG119" s="424"/>
      <c r="CH119" s="425"/>
      <c r="CI119" s="425"/>
      <c r="CJ119" s="425"/>
      <c r="CK119" s="497"/>
      <c r="CL119" s="495"/>
      <c r="CM119" s="495"/>
      <c r="CN119" s="495"/>
      <c r="CO119" s="495"/>
      <c r="CP119" s="495"/>
      <c r="CQ119" s="495"/>
      <c r="CR119" s="495"/>
      <c r="CS119" s="495"/>
      <c r="CT119" s="495"/>
      <c r="CU119" s="503"/>
      <c r="CV119" s="504"/>
      <c r="CW119" s="504"/>
      <c r="CX119" s="505"/>
      <c r="CY119" s="495"/>
      <c r="CZ119" s="495"/>
      <c r="DA119" s="495"/>
      <c r="DB119" s="495"/>
      <c r="DC119" s="495"/>
      <c r="DD119" s="495"/>
      <c r="DE119" s="495"/>
      <c r="DF119" s="495"/>
      <c r="DG119" s="495"/>
      <c r="DH119" s="496"/>
      <c r="DI119" s="425"/>
      <c r="DJ119" s="425"/>
      <c r="DK119" s="425"/>
      <c r="DL119" s="426"/>
      <c r="DM119" s="424"/>
      <c r="DN119" s="425"/>
      <c r="DO119" s="425"/>
      <c r="DP119" s="425"/>
      <c r="DQ119" s="525"/>
      <c r="DR119" s="1034"/>
      <c r="DS119" s="1034"/>
      <c r="DT119" s="1033"/>
      <c r="DU119" s="1033"/>
      <c r="DV119" s="1033"/>
      <c r="DW119" s="1033"/>
      <c r="DX119" s="1033"/>
      <c r="DY119" s="517"/>
      <c r="DZ119" s="517"/>
      <c r="EA119" s="517"/>
      <c r="EB119" s="517"/>
      <c r="EC119" s="517"/>
      <c r="ED119" s="517"/>
      <c r="EE119" s="517"/>
      <c r="EF119" s="518"/>
      <c r="EG119" s="518"/>
      <c r="EH119" s="518"/>
      <c r="EI119" s="518"/>
      <c r="EJ119" s="518"/>
      <c r="EK119" s="518"/>
      <c r="EL119" s="518"/>
      <c r="EM119" s="518"/>
      <c r="EN119" s="518"/>
      <c r="EO119" s="518"/>
      <c r="EP119" s="519"/>
      <c r="EQ119" s="519"/>
      <c r="ER119" s="519"/>
      <c r="ES119" s="519"/>
      <c r="ET119" s="519"/>
      <c r="EU119" s="519"/>
      <c r="EV119" s="519"/>
      <c r="EW119" s="519"/>
      <c r="EX119" s="519"/>
      <c r="EY119" s="519"/>
      <c r="EZ119" s="519"/>
      <c r="FA119" s="519"/>
      <c r="FB119" s="519"/>
      <c r="FC119" s="519"/>
      <c r="FD119" s="519"/>
      <c r="FE119" s="519"/>
      <c r="FF119" s="519"/>
      <c r="FG119" s="519"/>
      <c r="FH119" s="519"/>
      <c r="FI119" s="519"/>
      <c r="FJ119" s="1034"/>
      <c r="FK119" s="1034"/>
      <c r="FL119" s="520"/>
      <c r="FM119" s="425"/>
      <c r="FN119" s="425"/>
      <c r="FO119" s="425"/>
      <c r="FP119" s="426"/>
      <c r="FQ119" s="416"/>
      <c r="FR119" s="416"/>
      <c r="GD119" s="385"/>
      <c r="GE119" s="385"/>
      <c r="GF119" s="385"/>
      <c r="GG119" s="385"/>
      <c r="GH119" s="385"/>
      <c r="GI119" s="385"/>
      <c r="GJ119" s="385"/>
      <c r="GK119" s="385"/>
      <c r="GL119" s="385"/>
      <c r="GM119" s="385"/>
      <c r="GN119" s="385"/>
      <c r="GO119" s="385"/>
      <c r="GP119" s="385"/>
      <c r="GQ119" s="385"/>
      <c r="GR119" s="385"/>
      <c r="GS119" s="385"/>
      <c r="GT119" s="385"/>
      <c r="GU119" s="385"/>
      <c r="GV119" s="385"/>
      <c r="GW119" s="385"/>
      <c r="GX119" s="385"/>
      <c r="GY119" s="385"/>
      <c r="GZ119" s="385"/>
      <c r="HA119" s="385"/>
      <c r="HB119" s="385"/>
      <c r="HC119" s="385"/>
      <c r="HD119" s="385"/>
      <c r="HE119" s="385"/>
      <c r="HF119" s="385"/>
      <c r="HG119" s="385"/>
      <c r="HH119" s="385"/>
      <c r="HI119" s="385"/>
      <c r="HJ119" s="385"/>
      <c r="HK119" s="385"/>
      <c r="HL119" s="385"/>
      <c r="HM119" s="385"/>
      <c r="HN119" s="385"/>
      <c r="HO119" s="385"/>
      <c r="HP119" s="385"/>
      <c r="HQ119" s="385"/>
      <c r="HR119" s="385"/>
      <c r="HS119" s="385"/>
      <c r="HT119" s="385"/>
      <c r="HU119" s="385"/>
      <c r="HV119" s="385"/>
      <c r="HW119" s="385"/>
      <c r="HX119" s="385"/>
      <c r="HY119" s="385"/>
      <c r="HZ119" s="385"/>
      <c r="IA119" s="385"/>
      <c r="IB119" s="385"/>
      <c r="IC119" s="385"/>
      <c r="ID119" s="385"/>
      <c r="IE119" s="385"/>
      <c r="IF119" s="385"/>
      <c r="IG119" s="385"/>
      <c r="IH119" s="385"/>
      <c r="II119" s="385"/>
      <c r="IJ119" s="385"/>
      <c r="IK119" s="385"/>
      <c r="IL119" s="385"/>
      <c r="IM119" s="385"/>
      <c r="IN119" s="385"/>
      <c r="IO119" s="385"/>
      <c r="IP119" s="385"/>
      <c r="IQ119" s="385"/>
      <c r="IR119" s="385"/>
      <c r="IS119" s="385"/>
      <c r="IT119" s="385"/>
      <c r="IU119" s="385"/>
      <c r="IV119" s="385"/>
      <c r="IW119" s="385"/>
      <c r="IX119" s="385"/>
      <c r="IY119" s="385"/>
      <c r="IZ119" s="385"/>
      <c r="JA119" s="385"/>
      <c r="JB119" s="385"/>
      <c r="JC119" s="385"/>
      <c r="JD119" s="385"/>
      <c r="JE119" s="385"/>
      <c r="JF119" s="385"/>
      <c r="JG119" s="385"/>
      <c r="JH119" s="385"/>
      <c r="JI119" s="385"/>
      <c r="JJ119" s="385"/>
      <c r="JK119" s="385"/>
      <c r="JL119" s="385"/>
      <c r="JM119" s="385"/>
      <c r="JR119" s="178"/>
      <c r="JS119" s="879"/>
      <c r="JT119" s="880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 s="43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OK119" s="44"/>
      <c r="OO119" s="444"/>
      <c r="OP119" s="444"/>
      <c r="OQ119" s="444"/>
      <c r="OR119" s="444"/>
      <c r="OS119" s="444"/>
      <c r="OT119" s="444"/>
      <c r="OU119" s="444"/>
      <c r="OV119" s="444"/>
      <c r="OW119" s="444"/>
      <c r="OX119" s="444"/>
      <c r="OY119" s="444"/>
      <c r="OZ119" s="444"/>
      <c r="PA119" s="444"/>
      <c r="PB119" s="444"/>
      <c r="PC119" s="444"/>
      <c r="PD119" s="444"/>
      <c r="PE119" s="444"/>
      <c r="PF119" s="444"/>
      <c r="PG119" s="444"/>
      <c r="PH119" s="444"/>
      <c r="PI119" s="444"/>
      <c r="PJ119" s="444"/>
      <c r="PK119" s="444"/>
      <c r="PL119" s="444"/>
      <c r="PM119" s="444"/>
      <c r="PN119" s="444"/>
      <c r="PO119" s="444"/>
      <c r="PP119" s="444"/>
      <c r="PQ119" s="444"/>
      <c r="PR119" s="444"/>
      <c r="PS119" s="444"/>
      <c r="PT119" s="444"/>
      <c r="PU119" s="444"/>
      <c r="PV119" s="444"/>
      <c r="PW119" s="444"/>
      <c r="PX119" s="444"/>
      <c r="PY119" s="444"/>
      <c r="PZ119" s="444"/>
      <c r="QA119" s="444"/>
      <c r="QB119" s="444"/>
      <c r="QC119" s="444"/>
      <c r="QD119" s="444"/>
      <c r="QE119" s="444"/>
      <c r="QF119" s="444"/>
      <c r="QG119" s="444"/>
      <c r="QH119" s="444"/>
      <c r="QI119" s="444"/>
      <c r="QJ119" s="444"/>
      <c r="QK119" s="444"/>
      <c r="QL119" s="444"/>
      <c r="QM119" s="444"/>
      <c r="QN119" s="444"/>
      <c r="QO119" s="444"/>
      <c r="QP119" s="444"/>
      <c r="QQ119" s="444"/>
      <c r="QR119" s="444"/>
      <c r="QS119" s="444"/>
      <c r="QT119" s="444"/>
      <c r="QU119" s="444"/>
      <c r="QV119" s="444"/>
      <c r="QW119" s="444"/>
      <c r="QX119" s="444"/>
      <c r="QY119" s="444"/>
      <c r="QZ119" s="444"/>
      <c r="RA119" s="444"/>
      <c r="RB119" s="444"/>
      <c r="RC119" s="444"/>
      <c r="RD119" s="444"/>
      <c r="RE119" s="444"/>
      <c r="RF119" s="444"/>
      <c r="RG119" s="444"/>
      <c r="RH119" s="444"/>
      <c r="RI119" s="444"/>
      <c r="RJ119" s="444"/>
      <c r="RK119" s="444"/>
      <c r="RL119"/>
    </row>
    <row r="120" spans="2:480" ht="3.65" customHeight="1" x14ac:dyDescent="0.65">
      <c r="B120" s="27"/>
      <c r="C120" s="28"/>
      <c r="D120" s="1358"/>
      <c r="E120" s="714"/>
      <c r="F120" s="714"/>
      <c r="G120" s="714"/>
      <c r="H120" s="714"/>
      <c r="I120" s="714"/>
      <c r="J120" s="714"/>
      <c r="K120" s="714"/>
      <c r="L120" s="714"/>
      <c r="M120" s="714"/>
      <c r="N120" s="714"/>
      <c r="O120" s="714"/>
      <c r="P120" s="714"/>
      <c r="Q120" s="714"/>
      <c r="R120" s="714"/>
      <c r="S120" s="714"/>
      <c r="T120" s="714"/>
      <c r="U120" s="714"/>
      <c r="V120" s="714"/>
      <c r="W120" s="714"/>
      <c r="X120" s="714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AI120" s="714"/>
      <c r="AJ120" s="714"/>
      <c r="AK120" s="714"/>
      <c r="AL120" s="714"/>
      <c r="AM120" s="714"/>
      <c r="AN120" s="714"/>
      <c r="AO120" s="714"/>
      <c r="AP120" s="714"/>
      <c r="AQ120" s="714"/>
      <c r="AR120" s="714"/>
      <c r="AS120" s="714"/>
      <c r="AT120" s="714"/>
      <c r="AU120" s="714"/>
      <c r="AV120" s="714"/>
      <c r="AW120" s="714"/>
      <c r="AX120" s="714"/>
      <c r="AY120" s="714"/>
      <c r="AZ120" s="86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 s="902"/>
      <c r="BT120" s="879"/>
      <c r="BU120" s="146"/>
      <c r="BV120" s="147"/>
      <c r="BW120" s="314"/>
      <c r="BX120" s="314"/>
      <c r="BY120" s="314"/>
      <c r="BZ120" s="314"/>
      <c r="CA120" s="314"/>
      <c r="CB120" s="314"/>
      <c r="CC120"/>
      <c r="CD120" s="315"/>
      <c r="CE120" s="416"/>
      <c r="CF120" s="416"/>
      <c r="CG120" s="424"/>
      <c r="CH120" s="425"/>
      <c r="CI120" s="425"/>
      <c r="CJ120" s="425"/>
      <c r="CK120" s="497"/>
      <c r="CL120" s="495"/>
      <c r="CM120" s="495"/>
      <c r="CN120" s="495"/>
      <c r="CO120" s="495"/>
      <c r="CP120" s="495"/>
      <c r="CQ120" s="495"/>
      <c r="CR120" s="495"/>
      <c r="CS120" s="495"/>
      <c r="CT120" s="495"/>
      <c r="CU120" s="495"/>
      <c r="CV120" s="495"/>
      <c r="CW120" s="495"/>
      <c r="CX120" s="495"/>
      <c r="CY120" s="495"/>
      <c r="CZ120" s="495"/>
      <c r="DA120" s="495"/>
      <c r="DB120" s="495"/>
      <c r="DC120" s="495"/>
      <c r="DD120" s="495"/>
      <c r="DE120" s="495"/>
      <c r="DF120" s="495"/>
      <c r="DG120" s="495"/>
      <c r="DH120" s="496"/>
      <c r="DI120" s="425"/>
      <c r="DJ120" s="425"/>
      <c r="DK120" s="425"/>
      <c r="DL120" s="426"/>
      <c r="DM120" s="424"/>
      <c r="DN120" s="425"/>
      <c r="DO120" s="425"/>
      <c r="DP120" s="425"/>
      <c r="DQ120" s="1015" t="e" vm="35">
        <v>#VALUE!</v>
      </c>
      <c r="DR120" s="1016"/>
      <c r="DS120" s="1016"/>
      <c r="DT120" s="526"/>
      <c r="DU120" s="526"/>
      <c r="DV120" s="526"/>
      <c r="DW120" s="535"/>
      <c r="DX120" s="535"/>
      <c r="DY120" s="535"/>
      <c r="DZ120" s="1016" t="e" vm="35">
        <v>#VALUE!</v>
      </c>
      <c r="EA120" s="1016"/>
      <c r="EB120" s="1019"/>
      <c r="EC120" s="428"/>
      <c r="ED120" s="428"/>
      <c r="EE120" s="428"/>
      <c r="EF120" s="428"/>
      <c r="EG120" s="428"/>
      <c r="EH120" s="428"/>
      <c r="EI120" s="428"/>
      <c r="EJ120" s="428"/>
      <c r="EK120" s="428"/>
      <c r="EL120" s="428"/>
      <c r="EM120" s="428"/>
      <c r="EN120" s="428"/>
      <c r="EO120" s="428"/>
      <c r="EP120" s="428"/>
      <c r="EQ120" s="428"/>
      <c r="ER120" s="428"/>
      <c r="ES120" s="428"/>
      <c r="ET120" s="428"/>
      <c r="EU120" s="428"/>
      <c r="EV120" s="428"/>
      <c r="EW120" s="428"/>
      <c r="EX120" s="428"/>
      <c r="EY120" s="428"/>
      <c r="EZ120" s="428"/>
      <c r="FA120" s="428"/>
      <c r="FB120" s="428"/>
      <c r="FC120" s="428"/>
      <c r="FD120" s="1015" t="e" vm="35">
        <v>#VALUE!</v>
      </c>
      <c r="FE120" s="1016"/>
      <c r="FF120" s="1016"/>
      <c r="FG120" s="526"/>
      <c r="FH120" s="526"/>
      <c r="FI120" s="526"/>
      <c r="FJ120" s="1016" t="e" vm="35">
        <v>#VALUE!</v>
      </c>
      <c r="FK120" s="1016"/>
      <c r="FL120" s="1019"/>
      <c r="FM120" s="425"/>
      <c r="FN120" s="425"/>
      <c r="FO120" s="425"/>
      <c r="FP120" s="426"/>
      <c r="FQ120" s="416"/>
      <c r="FR120" s="416"/>
      <c r="GD120" s="385"/>
      <c r="GE120" s="385"/>
      <c r="GF120" s="385"/>
      <c r="GG120" s="385"/>
      <c r="GH120" s="385"/>
      <c r="GI120" s="385"/>
      <c r="GJ120" s="385"/>
      <c r="GK120" s="385"/>
      <c r="GL120" s="385"/>
      <c r="GM120" s="385"/>
      <c r="GN120" s="385"/>
      <c r="GO120" s="385"/>
      <c r="GP120" s="385"/>
      <c r="GQ120" s="385"/>
      <c r="GR120" s="385"/>
      <c r="GS120" s="385"/>
      <c r="GT120" s="385"/>
      <c r="GU120" s="385"/>
      <c r="GV120" s="385"/>
      <c r="GW120" s="385"/>
      <c r="GX120" s="385"/>
      <c r="GY120" s="385"/>
      <c r="GZ120" s="385"/>
      <c r="HA120" s="385"/>
      <c r="HB120" s="385"/>
      <c r="HC120" s="385"/>
      <c r="HD120" s="385"/>
      <c r="HE120" s="385"/>
      <c r="HF120" s="385"/>
      <c r="HG120" s="385"/>
      <c r="HH120" s="385"/>
      <c r="HI120" s="385"/>
      <c r="HJ120" s="385"/>
      <c r="HK120" s="385"/>
      <c r="HL120" s="385"/>
      <c r="HM120" s="385"/>
      <c r="HN120" s="385"/>
      <c r="HO120" s="385"/>
      <c r="HP120" s="385"/>
      <c r="HQ120" s="385"/>
      <c r="HR120" s="385"/>
      <c r="HS120" s="385"/>
      <c r="HT120" s="385"/>
      <c r="HU120" s="385"/>
      <c r="HV120" s="385"/>
      <c r="HW120" s="385"/>
      <c r="HX120" s="385"/>
      <c r="HY120" s="385"/>
      <c r="HZ120" s="385"/>
      <c r="IA120" s="385"/>
      <c r="IB120" s="385"/>
      <c r="IC120" s="385"/>
      <c r="ID120" s="385"/>
      <c r="IE120" s="385"/>
      <c r="IF120" s="385"/>
      <c r="IG120" s="385"/>
      <c r="IH120" s="385"/>
      <c r="II120" s="385"/>
      <c r="IJ120" s="385"/>
      <c r="IK120" s="385"/>
      <c r="IL120" s="385"/>
      <c r="IM120" s="385"/>
      <c r="IN120" s="385"/>
      <c r="IO120" s="385"/>
      <c r="IP120" s="385"/>
      <c r="IQ120" s="385"/>
      <c r="IR120" s="385"/>
      <c r="IS120" s="385"/>
      <c r="IT120" s="385"/>
      <c r="IU120" s="385"/>
      <c r="IV120" s="385"/>
      <c r="IW120" s="385"/>
      <c r="IX120" s="385"/>
      <c r="IY120" s="385"/>
      <c r="IZ120" s="385"/>
      <c r="JA120" s="385"/>
      <c r="JB120" s="385"/>
      <c r="JC120" s="385"/>
      <c r="JD120" s="385"/>
      <c r="JE120" s="385"/>
      <c r="JF120" s="385"/>
      <c r="JG120" s="385"/>
      <c r="JH120" s="385"/>
      <c r="JI120" s="385"/>
      <c r="JJ120" s="385"/>
      <c r="JK120" s="385"/>
      <c r="JL120" s="385"/>
      <c r="JM120" s="385"/>
      <c r="JR120" s="178"/>
      <c r="JS120" s="879"/>
      <c r="JT120" s="88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 s="43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OK120" s="44"/>
      <c r="OO120" s="444"/>
      <c r="OP120" s="444"/>
      <c r="OQ120" s="444"/>
      <c r="OR120" s="444"/>
      <c r="OS120" s="444"/>
      <c r="OT120" s="444"/>
      <c r="OU120" s="444"/>
      <c r="OV120" s="444"/>
      <c r="OW120" s="444"/>
      <c r="OX120" s="444"/>
      <c r="OY120" s="444"/>
      <c r="OZ120" s="444"/>
      <c r="PA120" s="444"/>
      <c r="PB120" s="444"/>
      <c r="PC120" s="444"/>
      <c r="PD120" s="444"/>
      <c r="PE120" s="444"/>
      <c r="PF120" s="444"/>
      <c r="PG120" s="444"/>
      <c r="PH120" s="444"/>
      <c r="PI120" s="444"/>
      <c r="PJ120" s="444"/>
      <c r="PK120" s="444"/>
      <c r="PL120" s="444"/>
      <c r="PM120" s="444"/>
      <c r="PN120" s="444"/>
      <c r="PO120" s="444"/>
      <c r="PP120" s="444"/>
      <c r="PQ120" s="444"/>
      <c r="PR120" s="444"/>
      <c r="PS120" s="444"/>
      <c r="PT120" s="444"/>
      <c r="PU120" s="444"/>
      <c r="PV120" s="444"/>
      <c r="PW120" s="444"/>
      <c r="PX120" s="444"/>
      <c r="PY120" s="444"/>
      <c r="PZ120" s="444"/>
      <c r="QA120" s="444"/>
      <c r="QB120" s="444"/>
      <c r="QC120" s="444"/>
      <c r="QD120" s="444"/>
      <c r="QE120" s="444"/>
      <c r="QF120" s="444"/>
      <c r="QG120" s="444"/>
      <c r="QH120" s="444"/>
      <c r="QI120" s="444"/>
      <c r="QJ120" s="444"/>
      <c r="QK120" s="444"/>
      <c r="QL120" s="444"/>
      <c r="QM120" s="444"/>
      <c r="QN120" s="444"/>
      <c r="QO120" s="444"/>
      <c r="QP120" s="444"/>
      <c r="QQ120" s="444"/>
      <c r="QR120" s="444"/>
      <c r="QS120" s="444"/>
      <c r="QT120" s="444"/>
      <c r="QU120" s="444"/>
      <c r="QV120" s="444"/>
      <c r="QW120" s="444"/>
      <c r="QX120" s="444"/>
      <c r="QY120" s="444"/>
      <c r="QZ120" s="444"/>
      <c r="RA120" s="444"/>
      <c r="RB120" s="444"/>
      <c r="RC120" s="444"/>
      <c r="RD120" s="444"/>
      <c r="RE120" s="444"/>
      <c r="RF120" s="444"/>
      <c r="RG120" s="444"/>
      <c r="RH120" s="444"/>
      <c r="RI120" s="444"/>
      <c r="RJ120" s="444"/>
      <c r="RK120" s="444"/>
      <c r="RL120"/>
    </row>
    <row r="121" spans="2:480" ht="3.65" customHeight="1" x14ac:dyDescent="0.65">
      <c r="B121" s="27"/>
      <c r="C121" s="28"/>
      <c r="D121" s="1358" t="s">
        <v>730</v>
      </c>
      <c r="E121" s="714"/>
      <c r="F121" s="714"/>
      <c r="G121" s="714"/>
      <c r="H121" s="714"/>
      <c r="I121" s="714"/>
      <c r="J121" s="714"/>
      <c r="K121" s="714"/>
      <c r="L121" s="714"/>
      <c r="M121" s="714"/>
      <c r="N121" s="714"/>
      <c r="O121" s="714"/>
      <c r="P121" s="714"/>
      <c r="Q121" s="714"/>
      <c r="R121" s="714"/>
      <c r="S121" s="714"/>
      <c r="T121" s="714"/>
      <c r="U121" s="714"/>
      <c r="V121" s="714"/>
      <c r="W121" s="714"/>
      <c r="X121" s="714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AI121" s="714"/>
      <c r="AJ121" s="714"/>
      <c r="AK121" s="714"/>
      <c r="AL121" s="714"/>
      <c r="AM121" s="714"/>
      <c r="AN121" s="714"/>
      <c r="AO121" s="714"/>
      <c r="AP121" s="714"/>
      <c r="AQ121" s="714"/>
      <c r="AR121" s="714"/>
      <c r="AS121" s="714"/>
      <c r="AT121" s="714"/>
      <c r="AU121" s="714"/>
      <c r="AV121" s="714"/>
      <c r="AW121" s="714"/>
      <c r="AX121" s="714"/>
      <c r="AY121" s="714"/>
      <c r="AZ121" s="86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 s="902"/>
      <c r="BT121" s="879"/>
      <c r="BU121" s="146"/>
      <c r="BV121" s="147"/>
      <c r="BW121" s="314"/>
      <c r="BX121" s="314"/>
      <c r="BY121" s="314"/>
      <c r="BZ121" s="314"/>
      <c r="CA121" s="314"/>
      <c r="CB121" s="314"/>
      <c r="CC121"/>
      <c r="CD121" s="316"/>
      <c r="CE121" s="416"/>
      <c r="CF121" s="416"/>
      <c r="CG121" s="424"/>
      <c r="CH121" s="425"/>
      <c r="CI121" s="425"/>
      <c r="CJ121" s="425"/>
      <c r="CK121" s="497"/>
      <c r="CL121" s="495"/>
      <c r="CM121" s="495"/>
      <c r="CN121" s="495"/>
      <c r="CO121" s="495"/>
      <c r="CP121" s="495"/>
      <c r="CQ121" s="495"/>
      <c r="CR121" s="495"/>
      <c r="CS121" s="495"/>
      <c r="CT121" s="495"/>
      <c r="CU121" s="495"/>
      <c r="CV121" s="495"/>
      <c r="CW121" s="495"/>
      <c r="CX121" s="495"/>
      <c r="CY121" s="495"/>
      <c r="CZ121" s="495"/>
      <c r="DA121" s="495"/>
      <c r="DB121" s="495"/>
      <c r="DC121" s="495"/>
      <c r="DD121" s="495"/>
      <c r="DE121" s="495"/>
      <c r="DF121" s="495"/>
      <c r="DG121" s="495"/>
      <c r="DH121" s="496"/>
      <c r="DI121" s="425"/>
      <c r="DJ121" s="425"/>
      <c r="DK121" s="425"/>
      <c r="DL121" s="426"/>
      <c r="DM121" s="424"/>
      <c r="DN121" s="425"/>
      <c r="DO121" s="425"/>
      <c r="DP121" s="425"/>
      <c r="DQ121" s="1017"/>
      <c r="DR121" s="1018"/>
      <c r="DS121" s="1018"/>
      <c r="DT121" s="527"/>
      <c r="DU121" s="527"/>
      <c r="DV121" s="527"/>
      <c r="DW121" s="536"/>
      <c r="DX121" s="537"/>
      <c r="DY121" s="537"/>
      <c r="DZ121" s="1018"/>
      <c r="EA121" s="1018"/>
      <c r="EB121" s="1020"/>
      <c r="EC121" s="428"/>
      <c r="ED121" s="428"/>
      <c r="EE121" s="428"/>
      <c r="EF121" s="428"/>
      <c r="EG121" s="428"/>
      <c r="EH121" s="428"/>
      <c r="EI121" s="428"/>
      <c r="EJ121" s="428"/>
      <c r="EK121" s="428"/>
      <c r="EL121" s="428"/>
      <c r="EM121" s="428"/>
      <c r="EN121" s="428"/>
      <c r="EO121" s="428"/>
      <c r="EP121" s="428"/>
      <c r="EQ121" s="428"/>
      <c r="ER121" s="428"/>
      <c r="ES121" s="428"/>
      <c r="ET121" s="428"/>
      <c r="EU121" s="428"/>
      <c r="EV121" s="428"/>
      <c r="EW121" s="428"/>
      <c r="EX121" s="428"/>
      <c r="EY121" s="428"/>
      <c r="EZ121" s="428"/>
      <c r="FA121" s="428"/>
      <c r="FB121" s="428"/>
      <c r="FC121" s="428"/>
      <c r="FD121" s="1017"/>
      <c r="FE121" s="1018"/>
      <c r="FF121" s="1018"/>
      <c r="FG121" s="527"/>
      <c r="FH121" s="527"/>
      <c r="FI121" s="527"/>
      <c r="FJ121" s="1018"/>
      <c r="FK121" s="1018"/>
      <c r="FL121" s="1020"/>
      <c r="FM121" s="425"/>
      <c r="FN121" s="425"/>
      <c r="FO121" s="425"/>
      <c r="FP121" s="426"/>
      <c r="FQ121" s="416"/>
      <c r="FR121" s="416"/>
      <c r="GD121" s="385"/>
      <c r="GE121" s="385"/>
      <c r="GF121" s="385"/>
      <c r="GG121" s="385"/>
      <c r="GH121" s="385"/>
      <c r="GI121" s="385"/>
      <c r="GJ121" s="385"/>
      <c r="GK121" s="385"/>
      <c r="GL121" s="385"/>
      <c r="GM121" s="385"/>
      <c r="GN121" s="385"/>
      <c r="GO121" s="385"/>
      <c r="GP121" s="385"/>
      <c r="GQ121" s="385"/>
      <c r="GR121" s="385"/>
      <c r="GS121" s="385"/>
      <c r="GT121" s="385"/>
      <c r="GU121" s="385"/>
      <c r="GV121" s="385"/>
      <c r="GW121" s="385"/>
      <c r="GX121" s="385"/>
      <c r="GY121" s="385"/>
      <c r="GZ121" s="385"/>
      <c r="HA121" s="385"/>
      <c r="HB121" s="385"/>
      <c r="HC121" s="385"/>
      <c r="HD121" s="385"/>
      <c r="HE121" s="385"/>
      <c r="HF121" s="385"/>
      <c r="HG121" s="385"/>
      <c r="HH121" s="385"/>
      <c r="HI121" s="385"/>
      <c r="HJ121" s="385"/>
      <c r="HK121" s="385"/>
      <c r="HL121" s="385"/>
      <c r="HM121" s="385"/>
      <c r="HN121" s="385"/>
      <c r="HO121" s="385"/>
      <c r="HP121" s="385"/>
      <c r="HQ121" s="385"/>
      <c r="HR121" s="385"/>
      <c r="HS121" s="385"/>
      <c r="HT121" s="385"/>
      <c r="HU121" s="385"/>
      <c r="HV121" s="385"/>
      <c r="HW121" s="385"/>
      <c r="HX121" s="385"/>
      <c r="HY121" s="385"/>
      <c r="HZ121" s="385"/>
      <c r="IA121" s="385"/>
      <c r="IB121" s="385"/>
      <c r="IC121" s="385"/>
      <c r="ID121" s="385"/>
      <c r="IE121" s="385"/>
      <c r="IF121" s="385"/>
      <c r="IG121" s="385"/>
      <c r="IH121" s="385"/>
      <c r="II121" s="385"/>
      <c r="IJ121" s="385"/>
      <c r="IK121" s="385"/>
      <c r="IL121" s="385"/>
      <c r="IM121" s="385"/>
      <c r="IN121" s="385"/>
      <c r="IO121" s="385"/>
      <c r="IP121" s="385"/>
      <c r="IQ121" s="385"/>
      <c r="IR121" s="385"/>
      <c r="IS121" s="385"/>
      <c r="IT121" s="385"/>
      <c r="IU121" s="385"/>
      <c r="IV121" s="385"/>
      <c r="IW121" s="385"/>
      <c r="IX121" s="385"/>
      <c r="IY121" s="385"/>
      <c r="IZ121" s="385"/>
      <c r="JA121" s="385"/>
      <c r="JB121" s="385"/>
      <c r="JC121" s="385"/>
      <c r="JD121" s="385"/>
      <c r="JE121" s="385"/>
      <c r="JF121" s="385"/>
      <c r="JG121" s="385"/>
      <c r="JH121" s="385"/>
      <c r="JI121" s="385"/>
      <c r="JJ121" s="385"/>
      <c r="JK121" s="385"/>
      <c r="JL121" s="385"/>
      <c r="JM121" s="385"/>
      <c r="JR121" s="178"/>
      <c r="JS121" s="879"/>
      <c r="JT121" s="880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 s="43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OK121" s="44"/>
      <c r="OO121" s="444"/>
      <c r="OP121" s="444"/>
      <c r="OQ121" s="444"/>
      <c r="OR121" s="444"/>
      <c r="OS121" s="444"/>
      <c r="OT121" s="444"/>
      <c r="OU121" s="444"/>
      <c r="OV121" s="444"/>
      <c r="OW121" s="444"/>
      <c r="OX121" s="444"/>
      <c r="OY121" s="444"/>
      <c r="OZ121" s="444"/>
      <c r="PA121" s="444"/>
      <c r="PB121" s="444"/>
      <c r="PC121" s="444"/>
      <c r="PD121" s="444"/>
      <c r="PE121" s="444"/>
      <c r="PF121" s="444"/>
      <c r="PG121" s="444"/>
      <c r="PH121" s="444"/>
      <c r="PI121" s="444"/>
      <c r="PJ121" s="444"/>
      <c r="PK121" s="444"/>
      <c r="PL121" s="444"/>
      <c r="PM121" s="444"/>
      <c r="PN121" s="444"/>
      <c r="PO121" s="444"/>
      <c r="PP121" s="444"/>
      <c r="PQ121" s="444"/>
      <c r="PR121" s="444"/>
      <c r="PS121" s="444"/>
      <c r="PT121" s="444"/>
      <c r="PU121" s="444"/>
      <c r="PV121" s="444"/>
      <c r="PW121" s="444"/>
      <c r="PX121" s="444"/>
      <c r="PY121" s="444"/>
      <c r="PZ121" s="444"/>
      <c r="QA121" s="444"/>
      <c r="QB121" s="444"/>
      <c r="QC121" s="444"/>
      <c r="QD121" s="444"/>
      <c r="QE121" s="444"/>
      <c r="QF121" s="444"/>
      <c r="QG121" s="444"/>
      <c r="QH121" s="444"/>
      <c r="QI121" s="444"/>
      <c r="QJ121" s="444"/>
      <c r="QK121" s="444"/>
      <c r="QL121" s="444"/>
      <c r="QM121" s="444"/>
      <c r="QN121" s="444"/>
      <c r="QO121" s="444"/>
      <c r="QP121" s="444"/>
      <c r="QQ121" s="444"/>
      <c r="QR121" s="444"/>
      <c r="QS121" s="444"/>
      <c r="QT121" s="444"/>
      <c r="QU121" s="444"/>
      <c r="QV121" s="444"/>
      <c r="QW121" s="444"/>
      <c r="QX121" s="444"/>
      <c r="QY121" s="444"/>
      <c r="QZ121" s="444"/>
      <c r="RA121" s="444"/>
      <c r="RB121" s="444"/>
      <c r="RC121" s="444"/>
      <c r="RD121" s="444"/>
      <c r="RE121" s="444"/>
      <c r="RF121" s="444"/>
      <c r="RG121" s="444"/>
      <c r="RH121" s="444"/>
      <c r="RI121" s="444"/>
      <c r="RJ121" s="444"/>
      <c r="RK121" s="444"/>
      <c r="RL121"/>
    </row>
    <row r="122" spans="2:480" ht="3.65" customHeight="1" x14ac:dyDescent="0.65">
      <c r="B122" s="27"/>
      <c r="C122" s="28"/>
      <c r="D122" s="714"/>
      <c r="E122" s="714"/>
      <c r="F122" s="714"/>
      <c r="G122" s="714"/>
      <c r="H122" s="714"/>
      <c r="I122" s="714"/>
      <c r="J122" s="714"/>
      <c r="K122" s="714"/>
      <c r="L122" s="714"/>
      <c r="M122" s="714"/>
      <c r="N122" s="714"/>
      <c r="O122" s="714"/>
      <c r="P122" s="714"/>
      <c r="Q122" s="714"/>
      <c r="R122" s="714"/>
      <c r="S122" s="714"/>
      <c r="T122" s="714"/>
      <c r="U122" s="714"/>
      <c r="V122" s="714"/>
      <c r="W122" s="714"/>
      <c r="X122" s="714"/>
      <c r="Y122" s="714"/>
      <c r="Z122" s="714"/>
      <c r="AA122" s="714"/>
      <c r="AB122" s="714"/>
      <c r="AC122" s="714"/>
      <c r="AD122" s="714"/>
      <c r="AE122" s="714"/>
      <c r="AF122" s="714"/>
      <c r="AG122" s="714"/>
      <c r="AH122" s="714"/>
      <c r="AI122" s="714"/>
      <c r="AJ122" s="714"/>
      <c r="AK122" s="714"/>
      <c r="AL122" s="714"/>
      <c r="AM122" s="714"/>
      <c r="AN122" s="714"/>
      <c r="AO122" s="714"/>
      <c r="AP122" s="714"/>
      <c r="AQ122" s="714"/>
      <c r="AR122" s="714"/>
      <c r="AS122" s="714"/>
      <c r="AT122" s="714"/>
      <c r="AU122" s="714"/>
      <c r="AV122" s="714"/>
      <c r="AW122" s="714"/>
      <c r="AX122" s="714"/>
      <c r="AY122" s="714"/>
      <c r="AZ122" s="86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 s="903"/>
      <c r="BT122" s="881"/>
      <c r="BU122" s="157"/>
      <c r="BV122" s="147"/>
      <c r="BW122" s="314"/>
      <c r="BX122" s="928">
        <v>300</v>
      </c>
      <c r="BY122" s="928"/>
      <c r="BZ122" s="928"/>
      <c r="CA122" s="928"/>
      <c r="CB122" s="928"/>
      <c r="CC122"/>
      <c r="CD122" s="315"/>
      <c r="CE122" s="416"/>
      <c r="CF122" s="416"/>
      <c r="CG122" s="424"/>
      <c r="CH122" s="425"/>
      <c r="CI122" s="425"/>
      <c r="CJ122" s="425"/>
      <c r="CK122" s="497"/>
      <c r="CL122" s="495"/>
      <c r="CM122" s="495"/>
      <c r="CN122" s="495"/>
      <c r="CO122" s="495"/>
      <c r="CP122" s="495"/>
      <c r="CQ122" s="495"/>
      <c r="CR122" s="495"/>
      <c r="CS122" s="495"/>
      <c r="CT122" s="495"/>
      <c r="CU122" s="495"/>
      <c r="CV122" s="495"/>
      <c r="CW122" s="495"/>
      <c r="CX122" s="495"/>
      <c r="CY122" s="495"/>
      <c r="CZ122" s="495"/>
      <c r="DA122" s="495"/>
      <c r="DB122" s="495"/>
      <c r="DC122" s="495"/>
      <c r="DD122" s="495"/>
      <c r="DE122" s="495"/>
      <c r="DF122" s="495"/>
      <c r="DG122" s="495"/>
      <c r="DH122" s="496"/>
      <c r="DI122" s="425"/>
      <c r="DJ122" s="425"/>
      <c r="DK122" s="425"/>
      <c r="DL122" s="426"/>
      <c r="DM122" s="424"/>
      <c r="DN122" s="425"/>
      <c r="DO122" s="425"/>
      <c r="DP122" s="425"/>
      <c r="DQ122" s="1021" t="s">
        <v>145</v>
      </c>
      <c r="DR122" s="1022"/>
      <c r="DS122" s="1022"/>
      <c r="DT122" s="1022"/>
      <c r="DU122" s="1023"/>
      <c r="DV122" s="535"/>
      <c r="DW122" s="535"/>
      <c r="DX122" s="535"/>
      <c r="DY122" s="535"/>
      <c r="DZ122" s="535"/>
      <c r="EA122" s="535"/>
      <c r="EB122" s="538"/>
      <c r="EC122" s="428"/>
      <c r="ED122" s="428"/>
      <c r="EE122" s="428"/>
      <c r="EF122" s="428"/>
      <c r="EG122" s="428"/>
      <c r="EH122" s="428"/>
      <c r="EI122" s="428"/>
      <c r="EJ122" s="428"/>
      <c r="EK122" s="428"/>
      <c r="EL122" s="428"/>
      <c r="EM122" s="428"/>
      <c r="EN122" s="428"/>
      <c r="EO122" s="428"/>
      <c r="EP122" s="428"/>
      <c r="EQ122" s="428"/>
      <c r="ER122" s="428"/>
      <c r="ES122" s="428"/>
      <c r="ET122" s="428"/>
      <c r="EU122" s="428"/>
      <c r="EV122" s="428"/>
      <c r="EW122" s="428"/>
      <c r="EX122" s="428"/>
      <c r="EY122" s="428"/>
      <c r="EZ122" s="428"/>
      <c r="FA122" s="428"/>
      <c r="FB122" s="428"/>
      <c r="FC122" s="428"/>
      <c r="FD122" s="528"/>
      <c r="FE122" s="529"/>
      <c r="FF122" s="1053" t="e" vm="36">
        <v>#VALUE!</v>
      </c>
      <c r="FG122" s="1053"/>
      <c r="FH122" s="1053"/>
      <c r="FI122" s="1053"/>
      <c r="FJ122" s="1053"/>
      <c r="FK122" s="528"/>
      <c r="FL122" s="529"/>
      <c r="FM122" s="425"/>
      <c r="FN122" s="425"/>
      <c r="FO122" s="425"/>
      <c r="FP122" s="426"/>
      <c r="FQ122" s="416"/>
      <c r="FR122" s="416"/>
      <c r="GD122" s="385"/>
      <c r="GE122" s="385"/>
      <c r="GF122" s="385"/>
      <c r="GG122" s="385"/>
      <c r="GH122" s="385"/>
      <c r="GI122" s="385"/>
      <c r="GJ122" s="385"/>
      <c r="GK122" s="385"/>
      <c r="GL122" s="385"/>
      <c r="GM122" s="385"/>
      <c r="GN122" s="385"/>
      <c r="GO122" s="385"/>
      <c r="GP122" s="385"/>
      <c r="GQ122" s="385"/>
      <c r="GR122" s="385"/>
      <c r="GS122" s="385"/>
      <c r="GT122" s="385"/>
      <c r="GU122" s="385"/>
      <c r="GV122" s="385"/>
      <c r="GW122" s="385"/>
      <c r="GX122" s="385"/>
      <c r="GY122" s="385"/>
      <c r="GZ122" s="385"/>
      <c r="HA122" s="385"/>
      <c r="HB122" s="385"/>
      <c r="HC122" s="385"/>
      <c r="HD122" s="385"/>
      <c r="HE122" s="385"/>
      <c r="HF122" s="385"/>
      <c r="HG122" s="385"/>
      <c r="HH122" s="385"/>
      <c r="HI122" s="385"/>
      <c r="HJ122" s="385"/>
      <c r="HK122" s="385"/>
      <c r="HL122" s="385"/>
      <c r="HM122" s="385"/>
      <c r="HN122" s="385"/>
      <c r="HO122" s="385"/>
      <c r="HP122" s="385"/>
      <c r="HQ122" s="385"/>
      <c r="HR122" s="385"/>
      <c r="HS122" s="385"/>
      <c r="HT122" s="385"/>
      <c r="HU122" s="385"/>
      <c r="HV122" s="385"/>
      <c r="HW122" s="385"/>
      <c r="HX122" s="385"/>
      <c r="HY122" s="385"/>
      <c r="HZ122" s="385"/>
      <c r="IA122" s="385"/>
      <c r="IB122" s="385"/>
      <c r="IC122" s="385"/>
      <c r="ID122" s="385"/>
      <c r="IE122" s="385"/>
      <c r="IF122" s="385"/>
      <c r="IG122" s="385"/>
      <c r="IH122" s="385"/>
      <c r="II122" s="385"/>
      <c r="IJ122" s="385"/>
      <c r="IK122" s="385"/>
      <c r="IL122" s="385"/>
      <c r="IM122" s="385"/>
      <c r="IN122" s="385"/>
      <c r="IO122" s="385"/>
      <c r="IP122" s="385"/>
      <c r="IQ122" s="385"/>
      <c r="IR122" s="385"/>
      <c r="IS122" s="385"/>
      <c r="IT122" s="385"/>
      <c r="IU122" s="385"/>
      <c r="IV122" s="385"/>
      <c r="IW122" s="385"/>
      <c r="IX122" s="385"/>
      <c r="IY122" s="385"/>
      <c r="IZ122" s="385"/>
      <c r="JA122" s="385"/>
      <c r="JB122" s="385"/>
      <c r="JC122" s="385"/>
      <c r="JD122" s="385"/>
      <c r="JE122" s="385"/>
      <c r="JF122" s="385"/>
      <c r="JG122" s="385"/>
      <c r="JH122" s="385"/>
      <c r="JI122" s="385"/>
      <c r="JJ122" s="385"/>
      <c r="JK122" s="385"/>
      <c r="JL122" s="385"/>
      <c r="JM122" s="385"/>
      <c r="JR122" s="181"/>
      <c r="JS122" s="881"/>
      <c r="JT122" s="88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 s="43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OK122" s="44"/>
      <c r="OO122" s="444"/>
      <c r="OP122" s="444"/>
      <c r="OQ122" s="444"/>
      <c r="OR122" s="444"/>
      <c r="OS122" s="444"/>
      <c r="OT122" s="444"/>
      <c r="OU122" s="444"/>
      <c r="OV122" s="444"/>
      <c r="OW122" s="444"/>
      <c r="OX122" s="444"/>
      <c r="OY122" s="444"/>
      <c r="OZ122" s="444"/>
      <c r="PA122" s="444"/>
      <c r="PB122" s="444"/>
      <c r="PC122" s="444"/>
      <c r="PD122" s="444"/>
      <c r="PE122" s="444"/>
      <c r="PF122" s="444"/>
      <c r="PG122" s="444"/>
      <c r="PH122" s="444"/>
      <c r="PI122" s="444"/>
      <c r="PJ122" s="444"/>
      <c r="PK122" s="444"/>
      <c r="PL122" s="444"/>
      <c r="PM122" s="444"/>
      <c r="PN122" s="444"/>
      <c r="PO122" s="444"/>
      <c r="PP122" s="444"/>
      <c r="PQ122" s="444"/>
      <c r="PR122" s="444"/>
      <c r="PS122" s="444"/>
      <c r="PT122" s="444"/>
      <c r="PU122" s="444"/>
      <c r="PV122" s="444"/>
      <c r="PW122" s="444"/>
      <c r="PX122" s="444"/>
      <c r="PY122" s="444"/>
      <c r="PZ122" s="444"/>
      <c r="QA122" s="444"/>
      <c r="QB122" s="444"/>
      <c r="QC122" s="444"/>
      <c r="QD122" s="444"/>
      <c r="QE122" s="444"/>
      <c r="QF122" s="444"/>
      <c r="QG122" s="444"/>
      <c r="QH122" s="444"/>
      <c r="QI122" s="444"/>
      <c r="QJ122" s="444"/>
      <c r="QK122" s="444"/>
      <c r="QL122" s="444"/>
      <c r="QM122" s="444"/>
      <c r="QN122" s="444"/>
      <c r="QO122" s="444"/>
      <c r="QP122" s="444"/>
      <c r="QQ122" s="444"/>
      <c r="QR122" s="444"/>
      <c r="QS122" s="444"/>
      <c r="QT122" s="444"/>
      <c r="QU122" s="444"/>
      <c r="QV122" s="444"/>
      <c r="QW122" s="444"/>
      <c r="QX122" s="444"/>
      <c r="QY122" s="444"/>
      <c r="QZ122" s="444"/>
      <c r="RA122" s="444"/>
      <c r="RB122" s="444"/>
      <c r="RC122" s="444"/>
      <c r="RD122" s="444"/>
      <c r="RE122" s="444"/>
      <c r="RF122" s="444"/>
      <c r="RG122" s="444"/>
      <c r="RH122" s="444"/>
      <c r="RI122" s="444"/>
      <c r="RJ122" s="444"/>
      <c r="RK122" s="444"/>
      <c r="RL122"/>
    </row>
    <row r="123" spans="2:480" ht="3.65" customHeight="1" x14ac:dyDescent="0.65">
      <c r="B123" s="27"/>
      <c r="C123" s="28"/>
      <c r="D123" s="714"/>
      <c r="E123" s="714"/>
      <c r="F123" s="714"/>
      <c r="G123" s="714"/>
      <c r="H123" s="714"/>
      <c r="I123" s="714"/>
      <c r="J123" s="714"/>
      <c r="K123" s="714"/>
      <c r="L123" s="714"/>
      <c r="M123" s="714"/>
      <c r="N123" s="714"/>
      <c r="O123" s="714"/>
      <c r="P123" s="714"/>
      <c r="Q123" s="714"/>
      <c r="R123" s="714"/>
      <c r="S123" s="714"/>
      <c r="T123" s="714"/>
      <c r="U123" s="714"/>
      <c r="V123" s="714"/>
      <c r="W123" s="714"/>
      <c r="X123" s="714"/>
      <c r="Y123" s="714"/>
      <c r="Z123" s="714"/>
      <c r="AA123" s="714"/>
      <c r="AB123" s="714"/>
      <c r="AC123" s="714"/>
      <c r="AD123" s="714"/>
      <c r="AE123" s="714"/>
      <c r="AF123" s="714"/>
      <c r="AG123" s="714"/>
      <c r="AH123" s="714"/>
      <c r="AI123" s="714"/>
      <c r="AJ123" s="714"/>
      <c r="AK123" s="714"/>
      <c r="AL123" s="714"/>
      <c r="AM123" s="714"/>
      <c r="AN123" s="714"/>
      <c r="AO123" s="714"/>
      <c r="AP123" s="714"/>
      <c r="AQ123" s="714"/>
      <c r="AR123" s="714"/>
      <c r="AS123" s="714"/>
      <c r="AT123" s="714"/>
      <c r="AU123" s="714"/>
      <c r="AV123" s="714"/>
      <c r="AW123" s="714"/>
      <c r="AX123" s="714"/>
      <c r="AY123" s="714"/>
      <c r="AZ123" s="86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 s="900" t="s">
        <v>58</v>
      </c>
      <c r="BT123" s="901"/>
      <c r="BU123" s="146"/>
      <c r="BV123" s="147"/>
      <c r="BW123" s="314"/>
      <c r="BX123" s="928"/>
      <c r="BY123" s="928"/>
      <c r="BZ123" s="928"/>
      <c r="CA123" s="928"/>
      <c r="CB123" s="928"/>
      <c r="CC123" s="319"/>
      <c r="CD123" s="316"/>
      <c r="CE123" s="416"/>
      <c r="CF123" s="416"/>
      <c r="CG123" s="424"/>
      <c r="CH123" s="425"/>
      <c r="CI123" s="425"/>
      <c r="CJ123" s="425"/>
      <c r="CK123" s="497"/>
      <c r="CL123" s="495"/>
      <c r="CM123" s="495"/>
      <c r="CN123" s="495"/>
      <c r="CO123" s="495"/>
      <c r="CP123" s="495"/>
      <c r="CQ123" s="495"/>
      <c r="CR123" s="495"/>
      <c r="CS123" s="495"/>
      <c r="CT123" s="495"/>
      <c r="CU123" s="495"/>
      <c r="CV123" s="495"/>
      <c r="CW123" s="495"/>
      <c r="CX123" s="495"/>
      <c r="CY123" s="495"/>
      <c r="CZ123" s="495"/>
      <c r="DA123" s="495"/>
      <c r="DB123" s="495"/>
      <c r="DC123" s="495"/>
      <c r="DD123" s="495"/>
      <c r="DE123" s="495"/>
      <c r="DF123" s="495"/>
      <c r="DG123" s="495"/>
      <c r="DH123" s="496"/>
      <c r="DI123" s="425"/>
      <c r="DJ123" s="425"/>
      <c r="DK123" s="425"/>
      <c r="DL123" s="426"/>
      <c r="DM123" s="424"/>
      <c r="DN123" s="425"/>
      <c r="DO123" s="425"/>
      <c r="DP123" s="425"/>
      <c r="DQ123" s="1024"/>
      <c r="DR123" s="1025"/>
      <c r="DS123" s="1025"/>
      <c r="DT123" s="1025"/>
      <c r="DU123" s="1026"/>
      <c r="DV123" s="537"/>
      <c r="DW123" s="537"/>
      <c r="DX123" s="537"/>
      <c r="DY123" s="537"/>
      <c r="DZ123" s="537"/>
      <c r="EA123" s="537"/>
      <c r="EB123" s="539"/>
      <c r="EC123" s="428"/>
      <c r="ED123" s="428"/>
      <c r="EE123" s="428"/>
      <c r="EF123" s="428"/>
      <c r="EG123" s="428"/>
      <c r="EH123" s="428"/>
      <c r="EI123" s="428"/>
      <c r="EJ123" s="428"/>
      <c r="EK123" s="428"/>
      <c r="EL123" s="428"/>
      <c r="EM123" s="428"/>
      <c r="EN123" s="428"/>
      <c r="EO123" s="428"/>
      <c r="EP123" s="428"/>
      <c r="EQ123" s="428"/>
      <c r="ER123" s="428"/>
      <c r="ES123" s="428"/>
      <c r="ET123" s="428"/>
      <c r="EU123" s="428"/>
      <c r="EV123" s="428"/>
      <c r="EW123" s="428"/>
      <c r="EX123" s="428"/>
      <c r="EY123" s="428"/>
      <c r="EZ123" s="428"/>
      <c r="FA123" s="428"/>
      <c r="FB123" s="428"/>
      <c r="FC123" s="428"/>
      <c r="FD123" s="530"/>
      <c r="FE123" s="531"/>
      <c r="FF123" s="1030"/>
      <c r="FG123" s="1030"/>
      <c r="FH123" s="1030"/>
      <c r="FI123" s="1030"/>
      <c r="FJ123" s="1030"/>
      <c r="FK123" s="530"/>
      <c r="FL123" s="531"/>
      <c r="FM123" s="425"/>
      <c r="FN123" s="425"/>
      <c r="FO123" s="425"/>
      <c r="FP123" s="426"/>
      <c r="FQ123" s="416"/>
      <c r="FR123" s="416"/>
      <c r="GD123" s="385"/>
      <c r="GE123" s="385"/>
      <c r="GF123" s="385"/>
      <c r="GG123" s="385"/>
      <c r="GH123" s="385"/>
      <c r="GI123" s="385"/>
      <c r="GJ123" s="385"/>
      <c r="GK123" s="385"/>
      <c r="GL123" s="385"/>
      <c r="GM123" s="385"/>
      <c r="GN123" s="385"/>
      <c r="GO123" s="385"/>
      <c r="GP123" s="385"/>
      <c r="GQ123" s="385"/>
      <c r="GR123" s="385"/>
      <c r="GS123" s="385"/>
      <c r="GT123" s="385"/>
      <c r="GU123" s="385"/>
      <c r="GV123" s="385"/>
      <c r="GW123" s="385"/>
      <c r="GX123" s="385"/>
      <c r="GY123" s="385"/>
      <c r="GZ123" s="385"/>
      <c r="HA123" s="385"/>
      <c r="HB123" s="385"/>
      <c r="HC123" s="385"/>
      <c r="HD123" s="385"/>
      <c r="HE123" s="385"/>
      <c r="HF123" s="385"/>
      <c r="HG123" s="385"/>
      <c r="HH123" s="385"/>
      <c r="HI123" s="385"/>
      <c r="HJ123" s="385"/>
      <c r="HK123" s="385"/>
      <c r="HL123" s="385"/>
      <c r="HM123" s="385"/>
      <c r="HN123" s="385"/>
      <c r="HO123" s="385"/>
      <c r="HP123" s="385"/>
      <c r="HQ123" s="385"/>
      <c r="HR123" s="385"/>
      <c r="HS123" s="385"/>
      <c r="HT123" s="385"/>
      <c r="HU123" s="385"/>
      <c r="HV123" s="385"/>
      <c r="HW123" s="385"/>
      <c r="HX123" s="385"/>
      <c r="HY123" s="385"/>
      <c r="HZ123" s="385"/>
      <c r="IA123" s="385"/>
      <c r="IB123" s="385"/>
      <c r="IC123" s="385"/>
      <c r="ID123" s="385"/>
      <c r="IE123" s="385"/>
      <c r="IF123" s="385"/>
      <c r="IG123" s="385"/>
      <c r="IH123" s="385"/>
      <c r="II123" s="385"/>
      <c r="IJ123" s="385"/>
      <c r="IK123" s="385"/>
      <c r="IL123" s="385"/>
      <c r="IM123" s="385"/>
      <c r="IN123" s="385"/>
      <c r="IO123" s="385"/>
      <c r="IP123" s="385"/>
      <c r="IQ123" s="385"/>
      <c r="IR123" s="385"/>
      <c r="IS123" s="385"/>
      <c r="IT123" s="385"/>
      <c r="IU123" s="385"/>
      <c r="IV123" s="385"/>
      <c r="IW123" s="385"/>
      <c r="IX123" s="385"/>
      <c r="IY123" s="385"/>
      <c r="IZ123" s="385"/>
      <c r="JA123" s="385"/>
      <c r="JB123" s="385"/>
      <c r="JC123" s="385"/>
      <c r="JD123" s="385"/>
      <c r="JE123" s="385"/>
      <c r="JF123" s="385"/>
      <c r="JG123" s="385"/>
      <c r="JH123" s="385"/>
      <c r="JI123" s="385"/>
      <c r="JJ123" s="385"/>
      <c r="JK123" s="385"/>
      <c r="JL123" s="385"/>
      <c r="JM123" s="385"/>
      <c r="JR123" s="178"/>
      <c r="JS123" s="879" t="s">
        <v>58</v>
      </c>
      <c r="JT123" s="880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 s="4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OK123" s="44"/>
      <c r="OO123" s="444"/>
      <c r="OP123" s="444"/>
      <c r="OQ123" s="444"/>
      <c r="OR123" s="444"/>
      <c r="OS123" s="444"/>
      <c r="OT123" s="444"/>
      <c r="OU123" s="444"/>
      <c r="OV123" s="444"/>
      <c r="OW123" s="444"/>
      <c r="OX123" s="444"/>
      <c r="OY123" s="444"/>
      <c r="OZ123" s="444"/>
      <c r="PA123" s="444"/>
      <c r="PB123" s="444"/>
      <c r="PC123" s="444"/>
      <c r="PD123" s="444"/>
      <c r="PE123" s="444"/>
      <c r="PF123" s="444"/>
      <c r="PG123" s="444"/>
      <c r="PH123" s="444"/>
      <c r="PI123" s="444"/>
      <c r="PJ123" s="444"/>
      <c r="PK123" s="444"/>
      <c r="PL123" s="444"/>
      <c r="PM123" s="444"/>
      <c r="PN123" s="444"/>
      <c r="PO123" s="444"/>
      <c r="PP123" s="444"/>
      <c r="PQ123" s="444"/>
      <c r="PR123" s="444"/>
      <c r="PS123" s="444"/>
      <c r="PT123" s="444"/>
      <c r="PU123" s="444"/>
      <c r="PV123" s="444"/>
      <c r="PW123" s="444"/>
      <c r="PX123" s="444"/>
      <c r="PY123" s="444"/>
      <c r="PZ123" s="444"/>
      <c r="QA123" s="444"/>
      <c r="QB123" s="444"/>
      <c r="QC123" s="444"/>
      <c r="QD123" s="444"/>
      <c r="QE123" s="444"/>
      <c r="QF123" s="444"/>
      <c r="QG123" s="444"/>
      <c r="QH123" s="444"/>
      <c r="QI123" s="444"/>
      <c r="QJ123" s="444"/>
      <c r="QK123" s="444"/>
      <c r="QL123" s="444"/>
      <c r="QM123" s="444"/>
      <c r="QN123" s="444"/>
      <c r="QO123" s="444"/>
      <c r="QP123" s="444"/>
      <c r="QQ123" s="444"/>
      <c r="QR123" s="444"/>
      <c r="QS123" s="444"/>
      <c r="QT123" s="444"/>
      <c r="QU123" s="444"/>
      <c r="QV123" s="444"/>
      <c r="QW123" s="444"/>
      <c r="QX123" s="444"/>
      <c r="QY123" s="444"/>
      <c r="QZ123" s="444"/>
      <c r="RA123" s="444"/>
      <c r="RB123" s="444"/>
      <c r="RC123" s="444"/>
      <c r="RD123" s="444"/>
      <c r="RE123" s="444"/>
      <c r="RF123" s="444"/>
      <c r="RG123" s="444"/>
      <c r="RH123" s="444"/>
      <c r="RI123" s="444"/>
      <c r="RJ123" s="444"/>
      <c r="RK123" s="444"/>
      <c r="RL123"/>
    </row>
    <row r="124" spans="2:480" ht="3.65" customHeight="1" x14ac:dyDescent="0.65">
      <c r="B124" s="27"/>
      <c r="C124" s="28"/>
      <c r="D124" s="714"/>
      <c r="E124" s="714"/>
      <c r="F124" s="714"/>
      <c r="G124" s="714"/>
      <c r="H124" s="714"/>
      <c r="I124" s="714"/>
      <c r="J124" s="714"/>
      <c r="K124" s="714"/>
      <c r="L124" s="714"/>
      <c r="M124" s="714"/>
      <c r="N124" s="714"/>
      <c r="O124" s="714"/>
      <c r="P124" s="714"/>
      <c r="Q124" s="714"/>
      <c r="R124" s="714"/>
      <c r="S124" s="714"/>
      <c r="T124" s="714"/>
      <c r="U124" s="714"/>
      <c r="V124" s="714"/>
      <c r="W124" s="714"/>
      <c r="X124" s="714"/>
      <c r="Y124" s="714"/>
      <c r="Z124" s="714"/>
      <c r="AA124" s="714"/>
      <c r="AB124" s="714"/>
      <c r="AC124" s="714"/>
      <c r="AD124" s="714"/>
      <c r="AE124" s="714"/>
      <c r="AF124" s="714"/>
      <c r="AG124" s="714"/>
      <c r="AH124" s="714"/>
      <c r="AI124" s="714"/>
      <c r="AJ124" s="714"/>
      <c r="AK124" s="714"/>
      <c r="AL124" s="714"/>
      <c r="AM124" s="714"/>
      <c r="AN124" s="714"/>
      <c r="AO124" s="714"/>
      <c r="AP124" s="714"/>
      <c r="AQ124" s="714"/>
      <c r="AR124" s="714"/>
      <c r="AS124" s="714"/>
      <c r="AT124" s="714"/>
      <c r="AU124" s="714"/>
      <c r="AV124" s="714"/>
      <c r="AW124" s="714"/>
      <c r="AX124" s="714"/>
      <c r="AY124" s="714"/>
      <c r="AZ124" s="86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 s="902"/>
      <c r="BT124" s="879"/>
      <c r="BU124" s="146"/>
      <c r="BV124" s="147"/>
      <c r="BW124" s="314"/>
      <c r="BX124" s="314"/>
      <c r="BY124" s="314"/>
      <c r="BZ124" s="314"/>
      <c r="CA124" s="314"/>
      <c r="CB124" s="314"/>
      <c r="CC124"/>
      <c r="CD124" s="315"/>
      <c r="CE124" s="416"/>
      <c r="CF124" s="416"/>
      <c r="CG124" s="424"/>
      <c r="CH124" s="425"/>
      <c r="CI124" s="425"/>
      <c r="CJ124" s="425"/>
      <c r="CK124" s="497"/>
      <c r="CL124" s="495"/>
      <c r="CM124" s="495"/>
      <c r="CN124" s="495"/>
      <c r="CO124" s="495"/>
      <c r="CP124" s="495"/>
      <c r="CQ124" s="495"/>
      <c r="CR124" s="495"/>
      <c r="CS124" s="495"/>
      <c r="CT124" s="495"/>
      <c r="CU124" s="495"/>
      <c r="CV124" s="495"/>
      <c r="CW124" s="495"/>
      <c r="CX124" s="495"/>
      <c r="CY124" s="495"/>
      <c r="CZ124" s="495"/>
      <c r="DA124" s="495"/>
      <c r="DB124" s="495"/>
      <c r="DC124" s="495"/>
      <c r="DD124" s="495"/>
      <c r="DE124" s="495"/>
      <c r="DF124" s="495"/>
      <c r="DG124" s="495"/>
      <c r="DH124" s="496"/>
      <c r="DI124" s="425"/>
      <c r="DJ124" s="425"/>
      <c r="DK124" s="425"/>
      <c r="DL124" s="426"/>
      <c r="DM124" s="424"/>
      <c r="DN124" s="425"/>
      <c r="DO124" s="425"/>
      <c r="DP124" s="425"/>
      <c r="DQ124" s="1027"/>
      <c r="DR124" s="1028"/>
      <c r="DS124" s="1028"/>
      <c r="DT124" s="1028"/>
      <c r="DU124" s="1029"/>
      <c r="DV124" s="540"/>
      <c r="DW124" s="540"/>
      <c r="DX124" s="540"/>
      <c r="DY124" s="540"/>
      <c r="DZ124" s="540"/>
      <c r="EA124" s="540"/>
      <c r="EB124" s="541"/>
      <c r="EC124" s="428"/>
      <c r="ED124" s="428"/>
      <c r="EE124" s="428"/>
      <c r="EF124" s="428"/>
      <c r="EG124" s="428"/>
      <c r="EH124" s="428"/>
      <c r="EI124" s="428"/>
      <c r="EJ124" s="428"/>
      <c r="EK124" s="428"/>
      <c r="EL124" s="428"/>
      <c r="EM124" s="428"/>
      <c r="EN124" s="428"/>
      <c r="EO124" s="428"/>
      <c r="EP124" s="428"/>
      <c r="EQ124" s="428"/>
      <c r="ER124" s="428"/>
      <c r="ES124" s="428"/>
      <c r="ET124" s="428"/>
      <c r="EU124" s="428"/>
      <c r="EV124" s="428"/>
      <c r="EW124" s="428"/>
      <c r="EX124" s="428"/>
      <c r="EY124" s="428"/>
      <c r="EZ124" s="428"/>
      <c r="FA124" s="428"/>
      <c r="FB124" s="428"/>
      <c r="FC124" s="428"/>
      <c r="FD124" s="532"/>
      <c r="FE124" s="533"/>
      <c r="FF124" s="1030"/>
      <c r="FG124" s="1030"/>
      <c r="FH124" s="1030"/>
      <c r="FI124" s="1030"/>
      <c r="FJ124" s="1030"/>
      <c r="FK124" s="532"/>
      <c r="FL124" s="533"/>
      <c r="FM124" s="425"/>
      <c r="FN124" s="425"/>
      <c r="FO124" s="425"/>
      <c r="FP124" s="426"/>
      <c r="FQ124" s="416"/>
      <c r="FR124" s="416"/>
      <c r="GD124" s="385"/>
      <c r="GE124" s="385"/>
      <c r="GF124" s="385"/>
      <c r="GG124" s="385"/>
      <c r="GH124" s="385"/>
      <c r="IF124" s="385"/>
      <c r="IG124" s="385"/>
      <c r="IH124" s="385"/>
      <c r="II124" s="385"/>
      <c r="IJ124" s="385"/>
      <c r="IK124" s="385"/>
      <c r="IL124" s="385"/>
      <c r="IM124" s="385"/>
      <c r="IN124" s="385"/>
      <c r="IO124" s="385"/>
      <c r="IP124" s="385"/>
      <c r="IQ124" s="385"/>
      <c r="IR124" s="385"/>
      <c r="IS124" s="385"/>
      <c r="IT124" s="385"/>
      <c r="IU124" s="385"/>
      <c r="IV124" s="385"/>
      <c r="IW124" s="385"/>
      <c r="IX124" s="385"/>
      <c r="IY124" s="385"/>
      <c r="IZ124" s="385"/>
      <c r="JA124" s="385"/>
      <c r="JB124" s="385"/>
      <c r="JC124" s="385"/>
      <c r="JD124" s="385"/>
      <c r="JE124" s="385"/>
      <c r="JF124" s="385"/>
      <c r="JG124" s="385"/>
      <c r="JH124" s="385"/>
      <c r="JI124" s="385"/>
      <c r="JJ124" s="385"/>
      <c r="JK124" s="385"/>
      <c r="JL124" s="385"/>
      <c r="JM124" s="385"/>
      <c r="JR124" s="178"/>
      <c r="JS124" s="879"/>
      <c r="JT124" s="880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 s="43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OK124" s="44"/>
      <c r="OO124" s="444"/>
      <c r="OP124" s="444"/>
      <c r="OQ124" s="444"/>
      <c r="OR124" s="444"/>
      <c r="OS124" s="444"/>
      <c r="OT124" s="444"/>
      <c r="OU124" s="444"/>
      <c r="OV124" s="444"/>
      <c r="OW124" s="444"/>
      <c r="OX124" s="444"/>
      <c r="OY124" s="444"/>
      <c r="OZ124" s="444"/>
      <c r="PA124" s="444"/>
      <c r="PB124" s="444"/>
      <c r="PC124" s="444"/>
      <c r="PD124" s="444"/>
      <c r="PE124" s="444"/>
      <c r="PF124" s="444"/>
      <c r="PG124" s="444"/>
      <c r="PH124" s="444"/>
      <c r="PI124" s="444"/>
      <c r="PJ124" s="444"/>
      <c r="PK124" s="444"/>
      <c r="PL124" s="444"/>
      <c r="PM124" s="444"/>
      <c r="PN124" s="444"/>
      <c r="PO124" s="444"/>
      <c r="PP124" s="444"/>
      <c r="PQ124" s="444"/>
      <c r="PR124" s="444"/>
      <c r="PS124" s="444"/>
      <c r="PT124" s="444"/>
      <c r="PU124" s="444"/>
      <c r="PV124" s="444"/>
      <c r="PW124" s="444"/>
      <c r="PX124" s="444"/>
      <c r="PY124" s="444"/>
      <c r="PZ124" s="444"/>
      <c r="QA124" s="444"/>
      <c r="QB124" s="444"/>
      <c r="QC124" s="444"/>
      <c r="QD124" s="444"/>
      <c r="QE124" s="444"/>
      <c r="QF124" s="444"/>
      <c r="QG124" s="444"/>
      <c r="QH124" s="444"/>
      <c r="QI124" s="444"/>
      <c r="QJ124" s="444"/>
      <c r="QK124" s="444"/>
      <c r="QL124" s="444"/>
      <c r="QM124" s="444"/>
      <c r="QN124" s="444"/>
      <c r="QO124" s="444"/>
      <c r="QP124" s="444"/>
      <c r="QQ124" s="444"/>
      <c r="QR124" s="444"/>
      <c r="QS124" s="444"/>
      <c r="QT124" s="444"/>
      <c r="QU124" s="444"/>
      <c r="QV124" s="444"/>
      <c r="QW124" s="444"/>
      <c r="QX124" s="444"/>
      <c r="QY124" s="444"/>
      <c r="QZ124" s="444"/>
      <c r="RA124" s="444"/>
      <c r="RB124" s="444"/>
      <c r="RC124" s="444"/>
      <c r="RD124" s="444"/>
      <c r="RE124" s="444"/>
      <c r="RF124" s="444"/>
      <c r="RG124" s="444"/>
      <c r="RH124" s="444"/>
      <c r="RI124" s="444"/>
      <c r="RJ124" s="444"/>
      <c r="RK124" s="444"/>
      <c r="RL124"/>
    </row>
    <row r="125" spans="2:480" ht="3.65" customHeight="1" x14ac:dyDescent="0.65">
      <c r="B125" s="27"/>
      <c r="C125" s="28"/>
      <c r="D125" s="714"/>
      <c r="E125" s="714"/>
      <c r="F125" s="714"/>
      <c r="G125" s="714"/>
      <c r="H125" s="714"/>
      <c r="I125" s="714"/>
      <c r="J125" s="714"/>
      <c r="K125" s="714"/>
      <c r="L125" s="714"/>
      <c r="M125" s="714"/>
      <c r="N125" s="714"/>
      <c r="O125" s="714"/>
      <c r="P125" s="714"/>
      <c r="Q125" s="714"/>
      <c r="R125" s="714"/>
      <c r="S125" s="714"/>
      <c r="T125" s="714"/>
      <c r="U125" s="714"/>
      <c r="V125" s="714"/>
      <c r="W125" s="714"/>
      <c r="X125" s="714"/>
      <c r="Y125" s="714"/>
      <c r="Z125" s="714"/>
      <c r="AA125" s="714"/>
      <c r="AB125" s="714"/>
      <c r="AC125" s="714"/>
      <c r="AD125" s="714"/>
      <c r="AE125" s="714"/>
      <c r="AF125" s="714"/>
      <c r="AG125" s="714"/>
      <c r="AH125" s="714"/>
      <c r="AI125" s="714"/>
      <c r="AJ125" s="714"/>
      <c r="AK125" s="714"/>
      <c r="AL125" s="714"/>
      <c r="AM125" s="714"/>
      <c r="AN125" s="714"/>
      <c r="AO125" s="714"/>
      <c r="AP125" s="714"/>
      <c r="AQ125" s="714"/>
      <c r="AR125" s="714"/>
      <c r="AS125" s="714"/>
      <c r="AT125" s="714"/>
      <c r="AU125" s="714"/>
      <c r="AV125" s="714"/>
      <c r="AW125" s="714"/>
      <c r="AX125" s="714"/>
      <c r="AY125" s="714"/>
      <c r="AZ125" s="86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 s="902"/>
      <c r="BT125" s="879"/>
      <c r="BU125" s="146"/>
      <c r="BV125" s="158"/>
      <c r="BW125" s="314"/>
      <c r="BX125" s="314"/>
      <c r="BY125" s="314"/>
      <c r="BZ125" s="314"/>
      <c r="CA125" s="314"/>
      <c r="CB125" s="314"/>
      <c r="CC125"/>
      <c r="CD125" s="316"/>
      <c r="CE125" s="416"/>
      <c r="CF125" s="416"/>
      <c r="CG125" s="424"/>
      <c r="CH125" s="425"/>
      <c r="CI125" s="425"/>
      <c r="CJ125" s="425"/>
      <c r="CK125" s="497"/>
      <c r="CL125" s="495"/>
      <c r="CM125" s="495"/>
      <c r="CN125" s="495"/>
      <c r="CO125" s="495"/>
      <c r="CP125" s="495"/>
      <c r="CQ125" s="495"/>
      <c r="CR125" s="495"/>
      <c r="CS125" s="495"/>
      <c r="CT125" s="495"/>
      <c r="CU125" s="495"/>
      <c r="CV125" s="495"/>
      <c r="CW125" s="495"/>
      <c r="CX125" s="495"/>
      <c r="CY125" s="495"/>
      <c r="CZ125" s="495"/>
      <c r="DA125" s="495"/>
      <c r="DB125" s="495"/>
      <c r="DC125" s="495"/>
      <c r="DD125" s="495"/>
      <c r="DE125" s="495"/>
      <c r="DF125" s="495"/>
      <c r="DG125" s="495"/>
      <c r="DH125" s="496"/>
      <c r="DI125" s="425"/>
      <c r="DJ125" s="425"/>
      <c r="DK125" s="425"/>
      <c r="DL125" s="426"/>
      <c r="DM125" s="424"/>
      <c r="DN125" s="425"/>
      <c r="DO125" s="425"/>
      <c r="DP125" s="425"/>
      <c r="DQ125" s="528"/>
      <c r="DR125" s="529"/>
      <c r="DS125" s="542"/>
      <c r="DT125" s="543"/>
      <c r="DU125" s="543"/>
      <c r="DV125" s="543"/>
      <c r="DW125" s="543"/>
      <c r="DX125" s="543"/>
      <c r="DY125" s="543"/>
      <c r="DZ125" s="544"/>
      <c r="EA125" s="528"/>
      <c r="EB125" s="529"/>
      <c r="EC125" s="428"/>
      <c r="ED125" s="428"/>
      <c r="EE125" s="428"/>
      <c r="EF125" s="428"/>
      <c r="EG125" s="428"/>
      <c r="EH125" s="428"/>
      <c r="EI125" s="428"/>
      <c r="EJ125" s="428"/>
      <c r="EK125" s="428"/>
      <c r="EL125" s="428"/>
      <c r="EM125" s="428"/>
      <c r="EN125" s="428"/>
      <c r="EO125" s="428"/>
      <c r="EP125" s="428"/>
      <c r="EQ125" s="428"/>
      <c r="ER125" s="428"/>
      <c r="ES125" s="428"/>
      <c r="ET125" s="428"/>
      <c r="EU125" s="428"/>
      <c r="EV125" s="428"/>
      <c r="EW125" s="428"/>
      <c r="EX125" s="428"/>
      <c r="EY125" s="428"/>
      <c r="EZ125" s="428"/>
      <c r="FA125" s="428"/>
      <c r="FB125" s="428"/>
      <c r="FC125" s="428"/>
      <c r="FD125" s="528"/>
      <c r="FE125" s="529"/>
      <c r="FF125" s="1030"/>
      <c r="FG125" s="1030"/>
      <c r="FH125" s="1030"/>
      <c r="FI125" s="1030"/>
      <c r="FJ125" s="1030"/>
      <c r="FK125" s="528"/>
      <c r="FL125" s="529"/>
      <c r="FM125" s="425"/>
      <c r="FN125" s="425"/>
      <c r="FO125" s="425"/>
      <c r="FP125" s="426"/>
      <c r="FQ125" s="416"/>
      <c r="FR125" s="416"/>
      <c r="GD125" s="385"/>
      <c r="GE125" s="385"/>
      <c r="GF125" s="385"/>
      <c r="GG125" s="385"/>
      <c r="GH125" s="385"/>
      <c r="IF125" s="385"/>
      <c r="IG125" s="385"/>
      <c r="IH125" s="385"/>
      <c r="II125" s="385"/>
      <c r="IJ125" s="385"/>
      <c r="IK125" s="385"/>
      <c r="IL125" s="385"/>
      <c r="IM125" s="385"/>
      <c r="IN125" s="385"/>
      <c r="IO125" s="385"/>
      <c r="IP125" s="385"/>
      <c r="IQ125" s="385"/>
      <c r="IR125" s="385"/>
      <c r="IS125" s="385"/>
      <c r="IT125" s="385"/>
      <c r="IU125" s="385"/>
      <c r="IV125" s="385"/>
      <c r="IW125" s="385"/>
      <c r="IX125" s="385"/>
      <c r="IY125" s="385"/>
      <c r="IZ125" s="385"/>
      <c r="JA125" s="385"/>
      <c r="JB125" s="385"/>
      <c r="JC125" s="385"/>
      <c r="JD125" s="385"/>
      <c r="JE125" s="385"/>
      <c r="JF125" s="385"/>
      <c r="JG125" s="385"/>
      <c r="JH125" s="385"/>
      <c r="JI125" s="385"/>
      <c r="JJ125" s="385"/>
      <c r="JK125" s="385"/>
      <c r="JL125" s="385"/>
      <c r="JM125" s="385"/>
      <c r="JR125" s="178"/>
      <c r="JS125" s="879"/>
      <c r="JT125" s="880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 s="43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OK125" s="44"/>
      <c r="OO125" s="444"/>
      <c r="OP125" s="444"/>
      <c r="OQ125" s="444"/>
      <c r="OR125" s="444"/>
      <c r="OS125" s="444"/>
      <c r="OT125" s="444"/>
      <c r="OU125" s="444"/>
      <c r="OV125" s="444"/>
      <c r="OW125" s="444"/>
      <c r="OX125" s="444"/>
      <c r="OY125" s="444"/>
      <c r="OZ125" s="444"/>
      <c r="PA125" s="444"/>
      <c r="PB125" s="444"/>
      <c r="PC125" s="444"/>
      <c r="PD125" s="444"/>
      <c r="PE125" s="444"/>
      <c r="PF125" s="444"/>
      <c r="PG125" s="444"/>
      <c r="PH125" s="444"/>
      <c r="PI125" s="444"/>
      <c r="PJ125" s="444"/>
      <c r="PK125" s="444"/>
      <c r="PL125" s="444"/>
      <c r="PM125" s="444"/>
      <c r="PN125" s="444"/>
      <c r="PO125" s="444"/>
      <c r="PP125" s="444"/>
      <c r="PQ125" s="444"/>
      <c r="PR125" s="444"/>
      <c r="PS125" s="444"/>
      <c r="PT125" s="444"/>
      <c r="PU125" s="444"/>
      <c r="PV125" s="444"/>
      <c r="PW125" s="444"/>
      <c r="PX125" s="444"/>
      <c r="PY125" s="444"/>
      <c r="PZ125" s="444"/>
      <c r="QA125" s="444"/>
      <c r="QB125" s="444"/>
      <c r="QC125" s="444"/>
      <c r="QD125" s="444"/>
      <c r="QE125" s="444"/>
      <c r="QF125" s="444"/>
      <c r="QG125" s="444"/>
      <c r="QH125" s="444"/>
      <c r="QI125" s="444"/>
      <c r="QJ125" s="444"/>
      <c r="QK125" s="444"/>
      <c r="QL125" s="444"/>
      <c r="QM125" s="444"/>
      <c r="QN125" s="444"/>
      <c r="QO125" s="444"/>
      <c r="QP125" s="444"/>
      <c r="QQ125" s="444"/>
      <c r="QR125" s="444"/>
      <c r="QS125" s="444"/>
      <c r="QT125" s="444"/>
      <c r="QU125" s="444"/>
      <c r="QV125" s="444"/>
      <c r="QW125" s="444"/>
      <c r="QX125" s="444"/>
      <c r="QY125" s="444"/>
      <c r="QZ125" s="444"/>
      <c r="RA125" s="444"/>
      <c r="RB125" s="444"/>
      <c r="RC125" s="444"/>
      <c r="RD125" s="444"/>
      <c r="RE125" s="444"/>
      <c r="RF125" s="444"/>
      <c r="RG125" s="444"/>
      <c r="RH125" s="444"/>
      <c r="RI125" s="444"/>
      <c r="RJ125" s="444"/>
      <c r="RK125" s="444"/>
      <c r="RL125"/>
    </row>
    <row r="126" spans="2:480" ht="3.65" customHeight="1" x14ac:dyDescent="0.65">
      <c r="B126" s="27"/>
      <c r="C126" s="28"/>
      <c r="D126" s="714"/>
      <c r="E126" s="714"/>
      <c r="F126" s="714"/>
      <c r="G126" s="714"/>
      <c r="H126" s="714"/>
      <c r="I126" s="714"/>
      <c r="J126" s="714"/>
      <c r="K126" s="714"/>
      <c r="L126" s="714"/>
      <c r="M126" s="714"/>
      <c r="N126" s="714"/>
      <c r="O126" s="714"/>
      <c r="P126" s="714"/>
      <c r="Q126" s="714"/>
      <c r="R126" s="714"/>
      <c r="S126" s="714"/>
      <c r="T126" s="714"/>
      <c r="U126" s="714"/>
      <c r="V126" s="714"/>
      <c r="W126" s="714"/>
      <c r="X126" s="714"/>
      <c r="Y126" s="714"/>
      <c r="Z126" s="714"/>
      <c r="AA126" s="714"/>
      <c r="AB126" s="714"/>
      <c r="AC126" s="714"/>
      <c r="AD126" s="714"/>
      <c r="AE126" s="714"/>
      <c r="AF126" s="714"/>
      <c r="AG126" s="714"/>
      <c r="AH126" s="714"/>
      <c r="AI126" s="714"/>
      <c r="AJ126" s="714"/>
      <c r="AK126" s="714"/>
      <c r="AL126" s="714"/>
      <c r="AM126" s="714"/>
      <c r="AN126" s="714"/>
      <c r="AO126" s="714"/>
      <c r="AP126" s="714"/>
      <c r="AQ126" s="714"/>
      <c r="AR126" s="714"/>
      <c r="AS126" s="714"/>
      <c r="AT126" s="714"/>
      <c r="AU126" s="714"/>
      <c r="AV126" s="714"/>
      <c r="AW126" s="714"/>
      <c r="AX126" s="714"/>
      <c r="AY126" s="714"/>
      <c r="AZ126" s="8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 s="902"/>
      <c r="BT126" s="879"/>
      <c r="BU126" s="146"/>
      <c r="BV126" s="158"/>
      <c r="BW126" s="314"/>
      <c r="BX126" s="314"/>
      <c r="BY126" s="314"/>
      <c r="BZ126" s="314"/>
      <c r="CA126" s="314"/>
      <c r="CB126" s="314"/>
      <c r="CC126" s="317"/>
      <c r="CD126" s="318"/>
      <c r="CE126" s="416"/>
      <c r="CF126" s="416"/>
      <c r="CG126" s="424"/>
      <c r="CH126" s="425"/>
      <c r="CI126" s="425"/>
      <c r="CJ126" s="425"/>
      <c r="CK126" s="497"/>
      <c r="CL126" s="495"/>
      <c r="CM126" s="495"/>
      <c r="CN126" s="495"/>
      <c r="CO126" s="495"/>
      <c r="CP126" s="495"/>
      <c r="CQ126" s="495"/>
      <c r="CR126" s="495"/>
      <c r="CS126" s="495"/>
      <c r="CT126" s="495"/>
      <c r="CU126" s="495"/>
      <c r="CV126" s="495"/>
      <c r="CW126" s="495"/>
      <c r="CX126" s="495"/>
      <c r="CY126" s="495"/>
      <c r="CZ126" s="495"/>
      <c r="DA126" s="495"/>
      <c r="DB126" s="495"/>
      <c r="DC126" s="495"/>
      <c r="DD126" s="495"/>
      <c r="DE126" s="495"/>
      <c r="DF126" s="495"/>
      <c r="DG126" s="495"/>
      <c r="DH126" s="496"/>
      <c r="DI126" s="425"/>
      <c r="DJ126" s="425"/>
      <c r="DK126" s="425"/>
      <c r="DL126" s="426"/>
      <c r="DM126" s="424"/>
      <c r="DN126" s="425"/>
      <c r="DO126" s="425"/>
      <c r="DP126" s="425"/>
      <c r="DQ126" s="530"/>
      <c r="DR126" s="531"/>
      <c r="DS126" s="545"/>
      <c r="DT126" s="1030" t="e" vm="37">
        <v>#VALUE!</v>
      </c>
      <c r="DU126" s="1030"/>
      <c r="DV126" s="1030"/>
      <c r="DW126" s="1030"/>
      <c r="DX126" s="1030"/>
      <c r="DY126" s="1030"/>
      <c r="DZ126" s="546"/>
      <c r="EA126" s="530"/>
      <c r="EB126" s="531"/>
      <c r="EC126" s="428"/>
      <c r="ED126" s="428"/>
      <c r="EE126" s="428"/>
      <c r="EF126" s="428"/>
      <c r="EG126" s="428"/>
      <c r="EH126" s="428"/>
      <c r="EI126" s="428"/>
      <c r="EJ126" s="428"/>
      <c r="EK126" s="428"/>
      <c r="EL126" s="428"/>
      <c r="EM126" s="428"/>
      <c r="EN126" s="428"/>
      <c r="EO126" s="428"/>
      <c r="EP126" s="428"/>
      <c r="EQ126" s="428"/>
      <c r="ER126" s="428"/>
      <c r="ES126" s="428"/>
      <c r="ET126" s="428"/>
      <c r="EU126" s="428"/>
      <c r="EV126" s="428"/>
      <c r="EW126" s="428"/>
      <c r="EX126" s="428"/>
      <c r="EY126" s="428"/>
      <c r="EZ126" s="428"/>
      <c r="FA126" s="428"/>
      <c r="FB126" s="428"/>
      <c r="FC126" s="428"/>
      <c r="FD126" s="530"/>
      <c r="FE126" s="531"/>
      <c r="FF126" s="1030"/>
      <c r="FG126" s="1030"/>
      <c r="FH126" s="1030"/>
      <c r="FI126" s="1030"/>
      <c r="FJ126" s="1030"/>
      <c r="FK126" s="530"/>
      <c r="FL126" s="531"/>
      <c r="FM126" s="425"/>
      <c r="FN126" s="425"/>
      <c r="FO126" s="425"/>
      <c r="FP126" s="426"/>
      <c r="FQ126" s="416"/>
      <c r="FR126" s="416"/>
      <c r="GD126" s="385"/>
      <c r="GE126" s="385"/>
      <c r="GF126" s="385"/>
      <c r="GG126" s="385"/>
      <c r="GH126" s="385"/>
      <c r="IF126" s="385"/>
      <c r="IG126" s="385"/>
      <c r="IH126" s="385"/>
      <c r="II126" s="385"/>
      <c r="IJ126" s="385"/>
      <c r="IK126" s="385"/>
      <c r="IL126" s="385"/>
      <c r="IM126" s="385"/>
      <c r="IN126" s="385"/>
      <c r="IO126" s="385"/>
      <c r="IP126" s="385"/>
      <c r="IQ126" s="385"/>
      <c r="IR126" s="385"/>
      <c r="IS126" s="385"/>
      <c r="IT126" s="385"/>
      <c r="IU126" s="385"/>
      <c r="IV126" s="385"/>
      <c r="IW126" s="385"/>
      <c r="IX126" s="385"/>
      <c r="IY126" s="385"/>
      <c r="IZ126" s="385"/>
      <c r="JA126" s="385"/>
      <c r="JB126" s="385"/>
      <c r="JC126" s="385"/>
      <c r="JD126" s="385"/>
      <c r="JE126" s="385"/>
      <c r="JF126" s="385"/>
      <c r="JG126" s="385"/>
      <c r="JH126" s="385"/>
      <c r="JI126" s="385"/>
      <c r="JJ126" s="385"/>
      <c r="JK126" s="385"/>
      <c r="JL126" s="385"/>
      <c r="JM126" s="385"/>
      <c r="JR126" s="178"/>
      <c r="JS126" s="879"/>
      <c r="JT126" s="880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 s="43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OK126" s="44"/>
      <c r="OO126" s="444"/>
      <c r="OP126" s="444"/>
      <c r="OQ126" s="444"/>
      <c r="OR126" s="444"/>
      <c r="OS126" s="444"/>
      <c r="OT126" s="444"/>
      <c r="OU126" s="444"/>
      <c r="OV126" s="444"/>
      <c r="OW126" s="444"/>
      <c r="OX126" s="444"/>
      <c r="OY126" s="444"/>
      <c r="OZ126" s="444"/>
      <c r="PA126" s="444"/>
      <c r="PB126" s="444"/>
      <c r="PC126" s="444"/>
      <c r="PD126" s="444"/>
      <c r="PE126" s="444"/>
      <c r="PF126" s="444"/>
      <c r="PG126" s="444"/>
      <c r="PH126" s="444"/>
      <c r="PI126" s="444"/>
      <c r="PJ126" s="444"/>
      <c r="PK126" s="444"/>
      <c r="PL126" s="444"/>
      <c r="PM126" s="444"/>
      <c r="PN126" s="444"/>
      <c r="PO126" s="444"/>
      <c r="PP126" s="444"/>
      <c r="PQ126" s="444"/>
      <c r="PR126" s="444"/>
      <c r="PS126" s="444"/>
      <c r="PT126" s="444"/>
      <c r="PU126" s="444"/>
      <c r="PV126" s="444"/>
      <c r="PW126" s="444"/>
      <c r="PX126" s="444"/>
      <c r="PY126" s="444"/>
      <c r="PZ126" s="444"/>
      <c r="QA126" s="444"/>
      <c r="QB126" s="444"/>
      <c r="QC126" s="444"/>
      <c r="QD126" s="444"/>
      <c r="QE126" s="444"/>
      <c r="QF126" s="444"/>
      <c r="QG126" s="444"/>
      <c r="QH126" s="444"/>
      <c r="QI126" s="444"/>
      <c r="QJ126" s="444"/>
      <c r="QK126" s="444"/>
      <c r="QL126" s="444"/>
      <c r="QM126" s="444"/>
      <c r="QN126" s="444"/>
      <c r="QO126" s="444"/>
      <c r="QP126" s="444"/>
      <c r="QQ126" s="444"/>
      <c r="QR126" s="444"/>
      <c r="QS126" s="444"/>
      <c r="QT126" s="444"/>
      <c r="QU126" s="444"/>
      <c r="QV126" s="444"/>
      <c r="QW126" s="444"/>
      <c r="QX126" s="444"/>
      <c r="QY126" s="444"/>
      <c r="QZ126" s="444"/>
      <c r="RA126" s="444"/>
      <c r="RB126" s="444"/>
      <c r="RC126" s="444"/>
      <c r="RD126" s="444"/>
      <c r="RE126" s="444"/>
      <c r="RF126" s="444"/>
      <c r="RG126" s="444"/>
      <c r="RH126" s="444"/>
      <c r="RI126" s="444"/>
      <c r="RJ126" s="444"/>
      <c r="RK126" s="444"/>
      <c r="RL126"/>
    </row>
    <row r="127" spans="2:480" ht="3.65" customHeight="1" x14ac:dyDescent="0.65">
      <c r="B127" s="27"/>
      <c r="C127" s="28"/>
      <c r="D127" s="1224"/>
      <c r="E127" s="1224"/>
      <c r="F127" s="1224"/>
      <c r="G127" s="1224"/>
      <c r="H127" s="1224"/>
      <c r="I127" s="1224"/>
      <c r="J127" s="1224"/>
      <c r="K127" s="1224"/>
      <c r="L127" s="1224"/>
      <c r="M127" s="1224"/>
      <c r="N127" s="1224"/>
      <c r="O127" s="1224"/>
      <c r="P127" s="1224"/>
      <c r="Q127" s="1224"/>
      <c r="R127" s="1224"/>
      <c r="S127" s="1224"/>
      <c r="T127" s="1224"/>
      <c r="U127" s="1224"/>
      <c r="V127" s="1224"/>
      <c r="W127" s="1224"/>
      <c r="X127" s="1224"/>
      <c r="Y127" s="1224"/>
      <c r="Z127" s="1224"/>
      <c r="AA127" s="1224"/>
      <c r="AB127" s="1224"/>
      <c r="AC127" s="1224"/>
      <c r="AD127" s="1224"/>
      <c r="AE127" s="1224"/>
      <c r="AF127" s="1224"/>
      <c r="AG127" s="1224"/>
      <c r="AH127" s="1224"/>
      <c r="AI127" s="1224"/>
      <c r="AJ127" s="1224"/>
      <c r="AK127" s="1224"/>
      <c r="AL127" s="1224"/>
      <c r="AM127" s="1224"/>
      <c r="AN127" s="1224"/>
      <c r="AO127" s="1224"/>
      <c r="AP127" s="1224"/>
      <c r="AQ127" s="1224"/>
      <c r="AR127" s="1224"/>
      <c r="AS127" s="1224"/>
      <c r="AT127" s="1224"/>
      <c r="AU127" s="1224"/>
      <c r="AV127" s="1224"/>
      <c r="AW127" s="1224"/>
      <c r="AX127" s="1224"/>
      <c r="AY127" s="1224"/>
      <c r="AZ127" s="86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 s="902"/>
      <c r="BT127" s="879"/>
      <c r="BU127" s="146"/>
      <c r="BV127" s="147"/>
      <c r="BW127" s="314"/>
      <c r="BX127" s="314"/>
      <c r="BY127" s="314"/>
      <c r="BZ127" s="314"/>
      <c r="CA127" s="314"/>
      <c r="CB127" s="314"/>
      <c r="CC127" s="317"/>
      <c r="CD127" s="312"/>
      <c r="CE127" s="416"/>
      <c r="CF127" s="416"/>
      <c r="CG127" s="424"/>
      <c r="CH127" s="425"/>
      <c r="CI127" s="425"/>
      <c r="CJ127" s="425"/>
      <c r="CK127" s="497"/>
      <c r="CL127" s="495"/>
      <c r="CM127" s="495"/>
      <c r="CN127" s="495"/>
      <c r="CO127" s="495"/>
      <c r="CP127" s="495"/>
      <c r="CQ127" s="495"/>
      <c r="CR127" s="495"/>
      <c r="CS127" s="495"/>
      <c r="CT127" s="495"/>
      <c r="CU127" s="495"/>
      <c r="CV127" s="495"/>
      <c r="CW127" s="495"/>
      <c r="CX127" s="495"/>
      <c r="CY127" s="495"/>
      <c r="CZ127" s="495"/>
      <c r="DA127" s="495"/>
      <c r="DB127" s="495"/>
      <c r="DC127" s="495"/>
      <c r="DD127" s="495"/>
      <c r="DE127" s="495"/>
      <c r="DF127" s="495"/>
      <c r="DG127" s="495"/>
      <c r="DH127" s="496"/>
      <c r="DI127" s="425"/>
      <c r="DJ127" s="425"/>
      <c r="DK127" s="425"/>
      <c r="DL127" s="426"/>
      <c r="DM127" s="424"/>
      <c r="DN127" s="425"/>
      <c r="DO127" s="425"/>
      <c r="DP127" s="425"/>
      <c r="DQ127" s="532"/>
      <c r="DR127" s="533"/>
      <c r="DS127" s="545"/>
      <c r="DT127" s="1030"/>
      <c r="DU127" s="1030"/>
      <c r="DV127" s="1030"/>
      <c r="DW127" s="1030"/>
      <c r="DX127" s="1030"/>
      <c r="DY127" s="1030"/>
      <c r="DZ127" s="546"/>
      <c r="EA127" s="532"/>
      <c r="EB127" s="533"/>
      <c r="EC127" s="428"/>
      <c r="ED127" s="428"/>
      <c r="EE127" s="428"/>
      <c r="EF127" s="428"/>
      <c r="EG127" s="428"/>
      <c r="EH127" s="428"/>
      <c r="EI127" s="428"/>
      <c r="EJ127" s="428"/>
      <c r="EK127" s="428"/>
      <c r="EL127" s="428"/>
      <c r="EM127" s="428"/>
      <c r="EN127" s="428"/>
      <c r="EO127" s="428"/>
      <c r="EP127" s="428"/>
      <c r="EQ127" s="428"/>
      <c r="ER127" s="428"/>
      <c r="ES127" s="428"/>
      <c r="ET127" s="428"/>
      <c r="EU127" s="428"/>
      <c r="EV127" s="428"/>
      <c r="EW127" s="428"/>
      <c r="EX127" s="428"/>
      <c r="EY127" s="428"/>
      <c r="EZ127" s="428"/>
      <c r="FA127" s="428"/>
      <c r="FB127" s="428"/>
      <c r="FC127" s="428"/>
      <c r="FD127" s="532"/>
      <c r="FE127" s="533"/>
      <c r="FF127" s="1030"/>
      <c r="FG127" s="1030"/>
      <c r="FH127" s="1030"/>
      <c r="FI127" s="1030"/>
      <c r="FJ127" s="1030"/>
      <c r="FK127" s="532"/>
      <c r="FL127" s="533"/>
      <c r="FM127" s="425"/>
      <c r="FN127" s="425"/>
      <c r="FO127" s="425"/>
      <c r="FP127" s="426"/>
      <c r="FQ127" s="416"/>
      <c r="FR127" s="416"/>
      <c r="GD127" s="385"/>
      <c r="GE127" s="385"/>
      <c r="GF127" s="385"/>
      <c r="GG127" s="385"/>
      <c r="GH127" s="385"/>
      <c r="IF127" s="385"/>
      <c r="IG127" s="385"/>
      <c r="IH127" s="385"/>
      <c r="II127" s="385"/>
      <c r="IJ127" s="385"/>
      <c r="IK127" s="385"/>
      <c r="IL127" s="385"/>
      <c r="IM127" s="385"/>
      <c r="IN127" s="385"/>
      <c r="IO127" s="385"/>
      <c r="IP127" s="385"/>
      <c r="IQ127" s="385"/>
      <c r="IR127" s="385"/>
      <c r="IS127" s="385"/>
      <c r="IT127" s="385"/>
      <c r="IU127" s="385"/>
      <c r="IV127" s="385"/>
      <c r="IW127" s="385"/>
      <c r="IX127" s="385"/>
      <c r="IY127" s="385"/>
      <c r="IZ127" s="385"/>
      <c r="JA127" s="385"/>
      <c r="JB127" s="385"/>
      <c r="JC127" s="385"/>
      <c r="JD127" s="385"/>
      <c r="JE127" s="385"/>
      <c r="JF127" s="385"/>
      <c r="JG127" s="385"/>
      <c r="JH127" s="385"/>
      <c r="JI127" s="385"/>
      <c r="JJ127" s="385"/>
      <c r="JK127" s="385"/>
      <c r="JL127" s="385"/>
      <c r="JM127" s="385"/>
      <c r="JR127" s="178"/>
      <c r="JS127" s="879"/>
      <c r="JT127" s="880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 s="43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OK127" s="44"/>
      <c r="OO127" s="444"/>
      <c r="OP127" s="444"/>
      <c r="OQ127" s="444"/>
      <c r="OR127" s="444"/>
      <c r="OS127" s="444"/>
      <c r="OT127" s="444"/>
      <c r="OU127" s="444"/>
      <c r="OV127" s="444"/>
      <c r="OW127" s="444"/>
      <c r="OX127" s="444"/>
      <c r="OY127" s="444"/>
      <c r="OZ127" s="444"/>
      <c r="PA127" s="444"/>
      <c r="PB127" s="444"/>
      <c r="PC127" s="444"/>
      <c r="PD127" s="444"/>
      <c r="PE127" s="444"/>
      <c r="PF127" s="444"/>
      <c r="PG127" s="444"/>
      <c r="PH127" s="444"/>
      <c r="PI127" s="444"/>
      <c r="PJ127" s="444"/>
      <c r="PK127" s="444"/>
      <c r="PL127" s="444"/>
      <c r="PM127" s="444"/>
      <c r="PN127" s="444"/>
      <c r="PO127" s="444"/>
      <c r="PP127" s="444"/>
      <c r="PQ127" s="444"/>
      <c r="PR127" s="444"/>
      <c r="PS127" s="444"/>
      <c r="PT127" s="444"/>
      <c r="PU127" s="444"/>
      <c r="PV127" s="444"/>
      <c r="PW127" s="444"/>
      <c r="PX127" s="444"/>
      <c r="PY127" s="444"/>
      <c r="PZ127" s="444"/>
      <c r="QA127" s="444"/>
      <c r="QB127" s="444"/>
      <c r="QC127" s="444"/>
      <c r="QD127" s="444"/>
      <c r="QE127" s="444"/>
      <c r="QF127" s="444"/>
      <c r="QG127" s="444"/>
      <c r="QH127" s="444"/>
      <c r="QI127" s="444"/>
      <c r="QJ127" s="444"/>
      <c r="QK127" s="444"/>
      <c r="QL127" s="444"/>
      <c r="QM127" s="444"/>
      <c r="QN127" s="444"/>
      <c r="QO127" s="444"/>
      <c r="QP127" s="444"/>
      <c r="QQ127" s="444"/>
      <c r="QR127" s="444"/>
      <c r="QS127" s="444"/>
      <c r="QT127" s="444"/>
      <c r="QU127" s="444"/>
      <c r="QV127" s="444"/>
      <c r="QW127" s="444"/>
      <c r="QX127" s="444"/>
      <c r="QY127" s="444"/>
      <c r="QZ127" s="444"/>
      <c r="RA127" s="444"/>
      <c r="RB127" s="444"/>
      <c r="RC127" s="444"/>
      <c r="RD127" s="444"/>
      <c r="RE127" s="444"/>
      <c r="RF127" s="444"/>
      <c r="RG127" s="444"/>
      <c r="RH127" s="444"/>
      <c r="RI127" s="444"/>
      <c r="RJ127" s="444"/>
      <c r="RK127" s="444"/>
      <c r="RL127"/>
    </row>
    <row r="128" spans="2:480" ht="3.65" customHeight="1" x14ac:dyDescent="0.65">
      <c r="B128" s="27"/>
      <c r="C128" s="28"/>
      <c r="D128" s="1224"/>
      <c r="E128" s="1224"/>
      <c r="F128" s="1224"/>
      <c r="G128" s="1224"/>
      <c r="H128" s="1224"/>
      <c r="I128" s="1224"/>
      <c r="J128" s="1224"/>
      <c r="K128" s="1224"/>
      <c r="L128" s="1224"/>
      <c r="M128" s="1224"/>
      <c r="N128" s="1224"/>
      <c r="O128" s="1224"/>
      <c r="P128" s="1224"/>
      <c r="Q128" s="1224"/>
      <c r="R128" s="1224"/>
      <c r="S128" s="1224"/>
      <c r="T128" s="1224"/>
      <c r="U128" s="1224"/>
      <c r="V128" s="1224"/>
      <c r="W128" s="1224"/>
      <c r="X128" s="1224"/>
      <c r="Y128" s="1224"/>
      <c r="Z128" s="1224"/>
      <c r="AA128" s="1224"/>
      <c r="AB128" s="1224"/>
      <c r="AC128" s="1224"/>
      <c r="AD128" s="1224"/>
      <c r="AE128" s="1224"/>
      <c r="AF128" s="1224"/>
      <c r="AG128" s="1224"/>
      <c r="AH128" s="1224"/>
      <c r="AI128" s="1224"/>
      <c r="AJ128" s="1224"/>
      <c r="AK128" s="1224"/>
      <c r="AL128" s="1224"/>
      <c r="AM128" s="1224"/>
      <c r="AN128" s="1224"/>
      <c r="AO128" s="1224"/>
      <c r="AP128" s="1224"/>
      <c r="AQ128" s="1224"/>
      <c r="AR128" s="1224"/>
      <c r="AS128" s="1224"/>
      <c r="AT128" s="1224"/>
      <c r="AU128" s="1224"/>
      <c r="AV128" s="1224"/>
      <c r="AW128" s="1224"/>
      <c r="AX128" s="1224"/>
      <c r="AY128" s="1224"/>
      <c r="AZ128" s="86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 s="902"/>
      <c r="BT128" s="879"/>
      <c r="BU128" s="907" t="e" vm="13">
        <v>#VALUE!</v>
      </c>
      <c r="BV128" s="147"/>
      <c r="BW128" s="314"/>
      <c r="BX128" s="314"/>
      <c r="BY128" s="314"/>
      <c r="BZ128" s="314"/>
      <c r="CA128" s="314"/>
      <c r="CB128" s="314"/>
      <c r="CC128"/>
      <c r="CD128" s="315"/>
      <c r="CE128" s="416"/>
      <c r="CF128" s="416"/>
      <c r="CG128" s="424"/>
      <c r="CH128" s="425"/>
      <c r="CI128" s="425"/>
      <c r="CJ128" s="425"/>
      <c r="CK128" s="497"/>
      <c r="CL128" s="495"/>
      <c r="CM128" s="495"/>
      <c r="CN128" s="495"/>
      <c r="CO128" s="495"/>
      <c r="CP128" s="495"/>
      <c r="CQ128" s="495"/>
      <c r="CR128" s="495"/>
      <c r="CS128" s="495"/>
      <c r="CT128" s="495"/>
      <c r="CU128" s="495"/>
      <c r="CV128" s="495"/>
      <c r="CW128" s="495"/>
      <c r="CX128" s="495"/>
      <c r="CY128" s="495"/>
      <c r="CZ128" s="495"/>
      <c r="DA128" s="495"/>
      <c r="DB128" s="495"/>
      <c r="DC128" s="495"/>
      <c r="DD128" s="495"/>
      <c r="DE128" s="495"/>
      <c r="DF128" s="495"/>
      <c r="DG128" s="495"/>
      <c r="DH128" s="496"/>
      <c r="DI128" s="425"/>
      <c r="DJ128" s="425"/>
      <c r="DK128" s="425"/>
      <c r="DL128" s="426"/>
      <c r="DM128" s="424"/>
      <c r="DN128" s="425"/>
      <c r="DO128" s="425"/>
      <c r="DP128" s="425"/>
      <c r="DQ128" s="528"/>
      <c r="DR128" s="529"/>
      <c r="DS128" s="545"/>
      <c r="DT128" s="1030"/>
      <c r="DU128" s="1030"/>
      <c r="DV128" s="1030"/>
      <c r="DW128" s="1030"/>
      <c r="DX128" s="1030"/>
      <c r="DY128" s="1030"/>
      <c r="DZ128" s="546"/>
      <c r="EA128" s="528"/>
      <c r="EB128" s="529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528"/>
      <c r="FE128" s="529"/>
      <c r="FF128" s="1030"/>
      <c r="FG128" s="1030"/>
      <c r="FH128" s="1030"/>
      <c r="FI128" s="1030"/>
      <c r="FJ128" s="1030"/>
      <c r="FK128" s="528"/>
      <c r="FL128" s="529"/>
      <c r="FM128" s="425"/>
      <c r="FN128" s="425"/>
      <c r="FO128" s="425"/>
      <c r="FP128" s="426"/>
      <c r="FQ128" s="416"/>
      <c r="FR128" s="416"/>
      <c r="GD128" s="385"/>
      <c r="GE128" s="385"/>
      <c r="GF128" s="385"/>
      <c r="GG128" s="385"/>
      <c r="GH128" s="385"/>
      <c r="IF128" s="385"/>
      <c r="IG128" s="385"/>
      <c r="IH128" s="385"/>
      <c r="II128" s="385"/>
      <c r="IJ128" s="385"/>
      <c r="IK128" s="385"/>
      <c r="IL128" s="385"/>
      <c r="IM128" s="385"/>
      <c r="IN128" s="385"/>
      <c r="IO128" s="385"/>
      <c r="IP128" s="385"/>
      <c r="IQ128" s="385"/>
      <c r="IR128" s="385"/>
      <c r="IS128" s="385"/>
      <c r="IT128" s="385"/>
      <c r="IU128" s="385"/>
      <c r="IV128" s="385"/>
      <c r="IW128" s="385"/>
      <c r="IX128" s="385"/>
      <c r="IY128" s="385"/>
      <c r="IZ128" s="385"/>
      <c r="JA128" s="385"/>
      <c r="JB128" s="385"/>
      <c r="JC128" s="385"/>
      <c r="JD128" s="385"/>
      <c r="JE128" s="385"/>
      <c r="JF128" s="385"/>
      <c r="JG128" s="385"/>
      <c r="JH128" s="385"/>
      <c r="JI128" s="385"/>
      <c r="JJ128" s="385"/>
      <c r="JK128" s="385"/>
      <c r="JL128" s="385"/>
      <c r="JM128" s="385"/>
      <c r="JR128" s="896" t="e" vm="13">
        <v>#VALUE!</v>
      </c>
      <c r="JS128" s="879"/>
      <c r="JT128" s="880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 s="43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OK128" s="44"/>
      <c r="OO128" s="444"/>
      <c r="OP128" s="444"/>
      <c r="OQ128" s="444"/>
      <c r="OR128" s="444"/>
      <c r="OS128" s="444"/>
      <c r="OT128" s="444"/>
      <c r="OU128" s="444"/>
      <c r="OV128" s="444"/>
      <c r="OW128" s="444"/>
      <c r="OX128" s="444"/>
      <c r="OY128" s="444"/>
      <c r="OZ128" s="444"/>
      <c r="PA128" s="444"/>
      <c r="PB128" s="444"/>
      <c r="PC128" s="444"/>
      <c r="PD128" s="444"/>
      <c r="PE128" s="444"/>
      <c r="PF128" s="444"/>
      <c r="PG128" s="444"/>
      <c r="PH128" s="444"/>
      <c r="PI128" s="444"/>
      <c r="PJ128" s="444"/>
      <c r="PK128" s="444"/>
      <c r="PL128" s="444"/>
      <c r="PM128" s="444"/>
      <c r="PN128" s="444"/>
      <c r="PO128" s="444"/>
      <c r="PP128" s="444"/>
      <c r="PQ128" s="444"/>
      <c r="PR128" s="444"/>
      <c r="PS128" s="444"/>
      <c r="PT128" s="444"/>
      <c r="PU128" s="444"/>
      <c r="PV128" s="444"/>
      <c r="PW128" s="444"/>
      <c r="PX128" s="444"/>
      <c r="PY128" s="444"/>
      <c r="PZ128" s="444"/>
      <c r="QA128" s="444"/>
      <c r="QB128" s="444"/>
      <c r="QC128" s="444"/>
      <c r="QD128" s="444"/>
      <c r="QE128" s="444"/>
      <c r="QF128" s="444"/>
      <c r="QG128" s="444"/>
      <c r="QH128" s="444"/>
      <c r="QI128" s="444"/>
      <c r="QJ128" s="444"/>
      <c r="QK128" s="444"/>
      <c r="QL128" s="444"/>
      <c r="QM128" s="444"/>
      <c r="QN128" s="444"/>
      <c r="QO128" s="444"/>
      <c r="QP128" s="444"/>
      <c r="QQ128" s="444"/>
      <c r="QR128" s="444"/>
      <c r="QS128" s="444"/>
      <c r="QT128" s="444"/>
      <c r="QU128" s="444"/>
      <c r="QV128" s="444"/>
      <c r="QW128" s="444"/>
      <c r="QX128" s="444"/>
      <c r="QY128" s="444"/>
      <c r="QZ128" s="444"/>
      <c r="RA128" s="444"/>
      <c r="RB128" s="444"/>
      <c r="RC128" s="444"/>
      <c r="RD128" s="444"/>
      <c r="RE128" s="444"/>
      <c r="RF128" s="444"/>
      <c r="RG128" s="444"/>
      <c r="RH128" s="444"/>
      <c r="RI128" s="444"/>
      <c r="RJ128" s="444"/>
      <c r="RK128" s="444"/>
      <c r="RL128"/>
    </row>
    <row r="129" spans="2:480" ht="3.65" customHeight="1" x14ac:dyDescent="0.65">
      <c r="B129" s="27"/>
      <c r="C129" s="28"/>
      <c r="D129" s="1224"/>
      <c r="E129" s="1224"/>
      <c r="F129" s="1224"/>
      <c r="G129" s="1224"/>
      <c r="H129" s="1224"/>
      <c r="I129" s="1224"/>
      <c r="J129" s="1224"/>
      <c r="K129" s="1224"/>
      <c r="L129" s="1224"/>
      <c r="M129" s="1224"/>
      <c r="N129" s="1224"/>
      <c r="O129" s="1224"/>
      <c r="P129" s="1224"/>
      <c r="Q129" s="1224"/>
      <c r="R129" s="1224"/>
      <c r="S129" s="1224"/>
      <c r="T129" s="1224"/>
      <c r="U129" s="1224"/>
      <c r="V129" s="1224"/>
      <c r="W129" s="1224"/>
      <c r="X129" s="1224"/>
      <c r="Y129" s="1224"/>
      <c r="Z129" s="1224"/>
      <c r="AA129" s="1224"/>
      <c r="AB129" s="1224"/>
      <c r="AC129" s="1224"/>
      <c r="AD129" s="1224"/>
      <c r="AE129" s="1224"/>
      <c r="AF129" s="1224"/>
      <c r="AG129" s="1224"/>
      <c r="AH129" s="1224"/>
      <c r="AI129" s="1224"/>
      <c r="AJ129" s="1224"/>
      <c r="AK129" s="1224"/>
      <c r="AL129" s="1224"/>
      <c r="AM129" s="1224"/>
      <c r="AN129" s="1224"/>
      <c r="AO129" s="1224"/>
      <c r="AP129" s="1224"/>
      <c r="AQ129" s="1224"/>
      <c r="AR129" s="1224"/>
      <c r="AS129" s="1224"/>
      <c r="AT129" s="1224"/>
      <c r="AU129" s="1224"/>
      <c r="AV129" s="1224"/>
      <c r="AW129" s="1224"/>
      <c r="AX129" s="1224"/>
      <c r="AY129" s="1224"/>
      <c r="AZ129" s="86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 s="902"/>
      <c r="BT129" s="879"/>
      <c r="BU129" s="907"/>
      <c r="BV129" s="147"/>
      <c r="BW129" s="314"/>
      <c r="BX129" s="314"/>
      <c r="BY129" s="314"/>
      <c r="BZ129" s="314"/>
      <c r="CA129" s="314"/>
      <c r="CB129" s="314"/>
      <c r="CC129"/>
      <c r="CD129" s="316"/>
      <c r="CE129" s="416"/>
      <c r="CF129" s="416"/>
      <c r="CG129" s="424"/>
      <c r="CH129" s="425"/>
      <c r="CI129" s="425"/>
      <c r="CJ129" s="425"/>
      <c r="CK129" s="497"/>
      <c r="CL129" s="495"/>
      <c r="CM129" s="495"/>
      <c r="CN129" s="495"/>
      <c r="CO129" s="495"/>
      <c r="CP129" s="495"/>
      <c r="CQ129" s="495"/>
      <c r="CR129" s="495"/>
      <c r="CS129" s="495"/>
      <c r="CT129" s="495"/>
      <c r="CU129" s="495"/>
      <c r="CV129" s="495"/>
      <c r="CW129" s="495"/>
      <c r="CX129" s="495"/>
      <c r="CY129" s="495"/>
      <c r="CZ129" s="495"/>
      <c r="DA129" s="495"/>
      <c r="DB129" s="495"/>
      <c r="DC129" s="495"/>
      <c r="DD129" s="495"/>
      <c r="DE129" s="495"/>
      <c r="DF129" s="495"/>
      <c r="DG129" s="495"/>
      <c r="DH129" s="496"/>
      <c r="DI129" s="425"/>
      <c r="DJ129" s="425"/>
      <c r="DK129" s="425"/>
      <c r="DL129" s="426"/>
      <c r="DM129" s="424"/>
      <c r="DN129" s="425"/>
      <c r="DO129" s="425"/>
      <c r="DP129" s="425"/>
      <c r="DQ129" s="530"/>
      <c r="DR129" s="531"/>
      <c r="DS129" s="545"/>
      <c r="DT129" s="1030"/>
      <c r="DU129" s="1030"/>
      <c r="DV129" s="1030"/>
      <c r="DW129" s="1030"/>
      <c r="DX129" s="1030"/>
      <c r="DY129" s="1030"/>
      <c r="DZ129" s="546"/>
      <c r="EA129" s="530"/>
      <c r="EB129" s="531"/>
      <c r="EC129" s="428"/>
      <c r="ED129" s="428"/>
      <c r="EE129" s="428"/>
      <c r="EF129" s="428"/>
      <c r="EG129" s="428"/>
      <c r="EH129" s="428"/>
      <c r="EI129" s="428"/>
      <c r="EJ129" s="428"/>
      <c r="EK129" s="428"/>
      <c r="EL129" s="428"/>
      <c r="EM129" s="428"/>
      <c r="EN129" s="428"/>
      <c r="EO129" s="428"/>
      <c r="EP129" s="428"/>
      <c r="EQ129" s="428"/>
      <c r="ER129" s="428"/>
      <c r="ES129" s="428"/>
      <c r="ET129" s="428"/>
      <c r="EU129" s="428"/>
      <c r="EV129" s="428"/>
      <c r="EW129" s="428"/>
      <c r="EX129" s="428"/>
      <c r="EY129" s="428"/>
      <c r="EZ129" s="428"/>
      <c r="FA129" s="428"/>
      <c r="FB129" s="428"/>
      <c r="FC129" s="428"/>
      <c r="FD129" s="530"/>
      <c r="FE129" s="531"/>
      <c r="FF129" s="1030"/>
      <c r="FG129" s="1030"/>
      <c r="FH129" s="1030"/>
      <c r="FI129" s="1030"/>
      <c r="FJ129" s="1030"/>
      <c r="FK129" s="530"/>
      <c r="FL129" s="531"/>
      <c r="FM129" s="425"/>
      <c r="FN129" s="425"/>
      <c r="FO129" s="425"/>
      <c r="FP129" s="426"/>
      <c r="FQ129" s="416"/>
      <c r="FR129" s="416"/>
      <c r="GD129" s="385"/>
      <c r="GE129" s="385"/>
      <c r="GF129" s="385"/>
      <c r="GG129" s="385"/>
      <c r="GH129" s="385"/>
      <c r="IF129" s="385"/>
      <c r="IG129" s="385"/>
      <c r="IH129" s="385"/>
      <c r="II129" s="385"/>
      <c r="IJ129" s="385"/>
      <c r="IK129" s="385"/>
      <c r="IL129" s="385"/>
      <c r="IM129" s="385"/>
      <c r="IN129" s="385"/>
      <c r="IO129" s="385"/>
      <c r="IP129" s="385"/>
      <c r="IQ129" s="385"/>
      <c r="IR129" s="385"/>
      <c r="IS129" s="385"/>
      <c r="IT129" s="385"/>
      <c r="IU129" s="385"/>
      <c r="IV129" s="385"/>
      <c r="IW129" s="385"/>
      <c r="IX129" s="385"/>
      <c r="IY129" s="385"/>
      <c r="IZ129" s="385"/>
      <c r="JA129" s="385"/>
      <c r="JB129" s="385"/>
      <c r="JC129" s="385"/>
      <c r="JD129" s="385"/>
      <c r="JE129" s="385"/>
      <c r="JF129" s="385"/>
      <c r="JG129" s="385"/>
      <c r="JH129" s="385"/>
      <c r="JI129" s="385"/>
      <c r="JJ129" s="385"/>
      <c r="JK129" s="385"/>
      <c r="JL129" s="385"/>
      <c r="JM129" s="385"/>
      <c r="JR129" s="896"/>
      <c r="JS129" s="879"/>
      <c r="JT129" s="880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 s="43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OK129" s="44"/>
      <c r="OO129" s="444"/>
      <c r="OP129" s="444"/>
      <c r="OQ129" s="444"/>
      <c r="OR129" s="444"/>
      <c r="OS129" s="444"/>
      <c r="OT129" s="444"/>
      <c r="OU129" s="444"/>
      <c r="OV129" s="444"/>
      <c r="OW129" s="444"/>
      <c r="OX129" s="444"/>
      <c r="OY129" s="444"/>
      <c r="OZ129" s="444"/>
      <c r="PA129" s="444"/>
      <c r="PB129" s="444"/>
      <c r="PC129" s="444"/>
      <c r="PD129" s="444"/>
      <c r="PE129" s="444"/>
      <c r="PF129" s="444"/>
      <c r="PG129" s="444"/>
      <c r="PH129" s="444"/>
      <c r="PI129" s="444"/>
      <c r="PJ129" s="444"/>
      <c r="PK129" s="444"/>
      <c r="PL129" s="444"/>
      <c r="PM129" s="444"/>
      <c r="PN129" s="444"/>
      <c r="PO129" s="444"/>
      <c r="PP129" s="444"/>
      <c r="PQ129" s="444"/>
      <c r="PR129" s="444"/>
      <c r="PS129" s="444"/>
      <c r="PT129" s="444"/>
      <c r="PU129" s="444"/>
      <c r="PV129" s="444"/>
      <c r="PW129" s="444"/>
      <c r="PX129" s="444"/>
      <c r="PY129" s="444"/>
      <c r="PZ129" s="444"/>
      <c r="QA129" s="444"/>
      <c r="QB129" s="444"/>
      <c r="QC129" s="444"/>
      <c r="QD129" s="444"/>
      <c r="QE129" s="444"/>
      <c r="QF129" s="444"/>
      <c r="QG129" s="444"/>
      <c r="QH129" s="444"/>
      <c r="QI129" s="444"/>
      <c r="QJ129" s="444"/>
      <c r="QK129" s="444"/>
      <c r="QL129" s="444"/>
      <c r="QM129" s="444"/>
      <c r="QN129" s="444"/>
      <c r="QO129" s="444"/>
      <c r="QP129" s="444"/>
      <c r="QQ129" s="444"/>
      <c r="QR129" s="444"/>
      <c r="QS129" s="444"/>
      <c r="QT129" s="444"/>
      <c r="QU129" s="444"/>
      <c r="QV129" s="444"/>
      <c r="QW129" s="444"/>
      <c r="QX129" s="444"/>
      <c r="QY129" s="444"/>
      <c r="QZ129" s="444"/>
      <c r="RA129" s="444"/>
      <c r="RB129" s="444"/>
      <c r="RC129" s="444"/>
      <c r="RD129" s="444"/>
      <c r="RE129" s="444"/>
      <c r="RF129" s="444"/>
      <c r="RG129" s="444"/>
      <c r="RH129" s="444"/>
      <c r="RI129" s="444"/>
      <c r="RJ129" s="444"/>
      <c r="RK129" s="444"/>
      <c r="RL129"/>
    </row>
    <row r="130" spans="2:480" ht="3.65" customHeight="1" x14ac:dyDescent="0.65">
      <c r="B130" s="27"/>
      <c r="C130" s="28"/>
      <c r="D130" s="1224"/>
      <c r="E130" s="1224"/>
      <c r="F130" s="1224"/>
      <c r="G130" s="1224"/>
      <c r="H130" s="1224"/>
      <c r="I130" s="1224"/>
      <c r="J130" s="1224"/>
      <c r="K130" s="1224"/>
      <c r="L130" s="1224"/>
      <c r="M130" s="1224"/>
      <c r="N130" s="1224"/>
      <c r="O130" s="1224"/>
      <c r="P130" s="1224"/>
      <c r="Q130" s="1224"/>
      <c r="R130" s="1224"/>
      <c r="S130" s="1224"/>
      <c r="T130" s="1224"/>
      <c r="U130" s="1224"/>
      <c r="V130" s="1224"/>
      <c r="W130" s="1224"/>
      <c r="X130" s="1224"/>
      <c r="Y130" s="1224"/>
      <c r="Z130" s="1224"/>
      <c r="AA130" s="1224"/>
      <c r="AB130" s="1224"/>
      <c r="AC130" s="1224"/>
      <c r="AD130" s="1224"/>
      <c r="AE130" s="1224"/>
      <c r="AF130" s="1224"/>
      <c r="AG130" s="1224"/>
      <c r="AH130" s="1224"/>
      <c r="AI130" s="1224"/>
      <c r="AJ130" s="1224"/>
      <c r="AK130" s="1224"/>
      <c r="AL130" s="1224"/>
      <c r="AM130" s="1224"/>
      <c r="AN130" s="1224"/>
      <c r="AO130" s="1224"/>
      <c r="AP130" s="1224"/>
      <c r="AQ130" s="1224"/>
      <c r="AR130" s="1224"/>
      <c r="AS130" s="1224"/>
      <c r="AT130" s="1224"/>
      <c r="AU130" s="1224"/>
      <c r="AV130" s="1224"/>
      <c r="AW130" s="1224"/>
      <c r="AX130" s="1224"/>
      <c r="AY130" s="1224"/>
      <c r="AZ130" s="86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 s="902"/>
      <c r="BT130" s="879"/>
      <c r="BU130" s="146"/>
      <c r="BV130" s="147"/>
      <c r="BW130" s="314"/>
      <c r="BX130" s="928">
        <v>200</v>
      </c>
      <c r="BY130" s="928"/>
      <c r="BZ130" s="928"/>
      <c r="CA130" s="928"/>
      <c r="CB130" s="928"/>
      <c r="CC130"/>
      <c r="CD130" s="315"/>
      <c r="CE130" s="416"/>
      <c r="CF130" s="416"/>
      <c r="CG130" s="424"/>
      <c r="CH130" s="425"/>
      <c r="CI130" s="425"/>
      <c r="CJ130" s="425"/>
      <c r="CK130" s="497"/>
      <c r="CL130" s="495"/>
      <c r="CM130" s="495"/>
      <c r="CN130" s="495"/>
      <c r="CO130" s="495"/>
      <c r="CP130" s="495"/>
      <c r="CQ130" s="495"/>
      <c r="CR130" s="495"/>
      <c r="CS130" s="495"/>
      <c r="CT130" s="495"/>
      <c r="CU130" s="495"/>
      <c r="CV130" s="495"/>
      <c r="CW130" s="495"/>
      <c r="CX130" s="495"/>
      <c r="CY130" s="495"/>
      <c r="CZ130" s="495"/>
      <c r="DA130" s="495"/>
      <c r="DB130" s="495"/>
      <c r="DC130" s="495"/>
      <c r="DD130" s="495"/>
      <c r="DE130" s="495"/>
      <c r="DF130" s="495"/>
      <c r="DG130" s="495"/>
      <c r="DH130" s="496"/>
      <c r="DI130" s="425"/>
      <c r="DJ130" s="425"/>
      <c r="DK130" s="425"/>
      <c r="DL130" s="426"/>
      <c r="DM130" s="424"/>
      <c r="DN130" s="425"/>
      <c r="DO130" s="425"/>
      <c r="DP130" s="425"/>
      <c r="DQ130" s="532"/>
      <c r="DR130" s="533"/>
      <c r="DS130" s="545"/>
      <c r="DT130" s="1030"/>
      <c r="DU130" s="1030"/>
      <c r="DV130" s="1030"/>
      <c r="DW130" s="1030"/>
      <c r="DX130" s="1030"/>
      <c r="DY130" s="1030"/>
      <c r="DZ130" s="546"/>
      <c r="EA130" s="532"/>
      <c r="EB130" s="533"/>
      <c r="EC130" s="428"/>
      <c r="ED130" s="428"/>
      <c r="EE130" s="428"/>
      <c r="EF130" s="428"/>
      <c r="EG130" s="428"/>
      <c r="EH130" s="428"/>
      <c r="EI130" s="428"/>
      <c r="EJ130" s="428"/>
      <c r="EK130" s="428"/>
      <c r="EL130" s="428"/>
      <c r="EM130" s="428"/>
      <c r="EN130" s="428"/>
      <c r="EO130" s="428"/>
      <c r="EP130" s="428"/>
      <c r="EQ130" s="428"/>
      <c r="ER130" s="428"/>
      <c r="ES130" s="428"/>
      <c r="ET130" s="428"/>
      <c r="EU130" s="428"/>
      <c r="EV130" s="428"/>
      <c r="EW130" s="428"/>
      <c r="EX130" s="428"/>
      <c r="EY130" s="428"/>
      <c r="EZ130" s="428"/>
      <c r="FA130" s="428"/>
      <c r="FB130" s="428"/>
      <c r="FC130" s="428"/>
      <c r="FD130" s="532"/>
      <c r="FE130" s="533"/>
      <c r="FF130" s="1030"/>
      <c r="FG130" s="1030"/>
      <c r="FH130" s="1030"/>
      <c r="FI130" s="1030"/>
      <c r="FJ130" s="1030"/>
      <c r="FK130" s="532"/>
      <c r="FL130" s="533"/>
      <c r="FM130" s="425"/>
      <c r="FN130" s="425"/>
      <c r="FO130" s="425"/>
      <c r="FP130" s="426"/>
      <c r="FQ130" s="416"/>
      <c r="FR130" s="416"/>
      <c r="GD130" s="385"/>
      <c r="GE130" s="385"/>
      <c r="GF130" s="385"/>
      <c r="GG130" s="385"/>
      <c r="GH130" s="385"/>
      <c r="IF130" s="385"/>
      <c r="IG130" s="385"/>
      <c r="IH130" s="385"/>
      <c r="II130" s="385"/>
      <c r="IJ130" s="385"/>
      <c r="IK130" s="385"/>
      <c r="IL130" s="385"/>
      <c r="IM130" s="385"/>
      <c r="IN130" s="385"/>
      <c r="IO130" s="385"/>
      <c r="IP130" s="385"/>
      <c r="IQ130" s="385"/>
      <c r="IR130" s="385"/>
      <c r="IS130" s="385"/>
      <c r="IT130" s="385"/>
      <c r="IU130" s="385"/>
      <c r="IV130" s="385"/>
      <c r="IW130" s="385"/>
      <c r="IX130" s="385"/>
      <c r="IY130" s="385"/>
      <c r="IZ130" s="385"/>
      <c r="JA130" s="385"/>
      <c r="JB130" s="385"/>
      <c r="JC130" s="385"/>
      <c r="JD130" s="385"/>
      <c r="JE130" s="385"/>
      <c r="JF130" s="385"/>
      <c r="JG130" s="385"/>
      <c r="JH130" s="385"/>
      <c r="JI130" s="385"/>
      <c r="JJ130" s="385"/>
      <c r="JK130" s="385"/>
      <c r="JL130" s="385"/>
      <c r="JM130" s="385"/>
      <c r="JR130" s="178"/>
      <c r="JS130" s="879"/>
      <c r="JT130" s="88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 s="43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OK130" s="44"/>
      <c r="OO130" s="444"/>
      <c r="OP130" s="444"/>
      <c r="OQ130" s="444"/>
      <c r="OR130" s="444"/>
      <c r="OS130" s="444"/>
      <c r="OT130" s="444"/>
      <c r="OU130" s="444"/>
      <c r="OV130" s="444"/>
      <c r="OW130" s="444"/>
      <c r="OX130" s="444"/>
      <c r="OY130" s="444"/>
      <c r="OZ130" s="444"/>
      <c r="PA130" s="444"/>
      <c r="PB130" s="444"/>
      <c r="PC130" s="444"/>
      <c r="PD130" s="444"/>
      <c r="PE130" s="444"/>
      <c r="PF130" s="444"/>
      <c r="PG130" s="444"/>
      <c r="PH130" s="444"/>
      <c r="PI130" s="444"/>
      <c r="PJ130" s="444"/>
      <c r="PK130" s="444"/>
      <c r="PL130" s="444"/>
      <c r="PM130" s="444"/>
      <c r="PN130" s="444"/>
      <c r="PO130" s="444"/>
      <c r="PP130" s="444"/>
      <c r="PQ130" s="444"/>
      <c r="PR130" s="444"/>
      <c r="PS130" s="444"/>
      <c r="PT130" s="444"/>
      <c r="PU130" s="444"/>
      <c r="PV130" s="444"/>
      <c r="PW130" s="444"/>
      <c r="PX130" s="444"/>
      <c r="PY130" s="444"/>
      <c r="PZ130" s="444"/>
      <c r="QA130" s="444"/>
      <c r="QB130" s="444"/>
      <c r="QC130" s="444"/>
      <c r="QD130" s="444"/>
      <c r="QE130" s="444"/>
      <c r="QF130" s="444"/>
      <c r="QG130" s="444"/>
      <c r="QH130" s="444"/>
      <c r="QI130" s="444"/>
      <c r="QJ130" s="444"/>
      <c r="QK130" s="444"/>
      <c r="QL130" s="444"/>
      <c r="QM130" s="444"/>
      <c r="QN130" s="444"/>
      <c r="QO130" s="444"/>
      <c r="QP130" s="444"/>
      <c r="QQ130" s="444"/>
      <c r="QR130" s="444"/>
      <c r="QS130" s="444"/>
      <c r="QT130" s="444"/>
      <c r="QU130" s="444"/>
      <c r="QV130" s="444"/>
      <c r="QW130" s="444"/>
      <c r="QX130" s="444"/>
      <c r="QY130" s="444"/>
      <c r="QZ130" s="444"/>
      <c r="RA130" s="444"/>
      <c r="RB130" s="444"/>
      <c r="RC130" s="444"/>
      <c r="RD130" s="444"/>
      <c r="RE130" s="444"/>
      <c r="RF130" s="444"/>
      <c r="RG130" s="444"/>
      <c r="RH130" s="444"/>
      <c r="RI130" s="444"/>
      <c r="RJ130" s="444"/>
      <c r="RK130" s="444"/>
      <c r="RL130"/>
    </row>
    <row r="131" spans="2:480" ht="3.65" customHeight="1" x14ac:dyDescent="0.65">
      <c r="B131" s="27"/>
      <c r="C131" s="28"/>
      <c r="D131" s="1224"/>
      <c r="E131" s="1224"/>
      <c r="F131" s="1224"/>
      <c r="G131" s="1224"/>
      <c r="H131" s="1224"/>
      <c r="I131" s="1224"/>
      <c r="J131" s="1224"/>
      <c r="K131" s="1224"/>
      <c r="L131" s="1224"/>
      <c r="M131" s="1224"/>
      <c r="N131" s="1224"/>
      <c r="O131" s="1224"/>
      <c r="P131" s="1224"/>
      <c r="Q131" s="1224"/>
      <c r="R131" s="1224"/>
      <c r="S131" s="1224"/>
      <c r="T131" s="1224"/>
      <c r="U131" s="1224"/>
      <c r="V131" s="1224"/>
      <c r="W131" s="1224"/>
      <c r="X131" s="1224"/>
      <c r="Y131" s="1224"/>
      <c r="Z131" s="1224"/>
      <c r="AA131" s="1224"/>
      <c r="AB131" s="1224"/>
      <c r="AC131" s="1224"/>
      <c r="AD131" s="1224"/>
      <c r="AE131" s="1224"/>
      <c r="AF131" s="1224"/>
      <c r="AG131" s="1224"/>
      <c r="AH131" s="1224"/>
      <c r="AI131" s="1224"/>
      <c r="AJ131" s="1224"/>
      <c r="AK131" s="1224"/>
      <c r="AL131" s="1224"/>
      <c r="AM131" s="1224"/>
      <c r="AN131" s="1224"/>
      <c r="AO131" s="1224"/>
      <c r="AP131" s="1224"/>
      <c r="AQ131" s="1224"/>
      <c r="AR131" s="1224"/>
      <c r="AS131" s="1224"/>
      <c r="AT131" s="1224"/>
      <c r="AU131" s="1224"/>
      <c r="AV131" s="1224"/>
      <c r="AW131" s="1224"/>
      <c r="AX131" s="1224"/>
      <c r="AY131" s="1224"/>
      <c r="AZ131" s="86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 s="902"/>
      <c r="BT131" s="879"/>
      <c r="BU131" s="146"/>
      <c r="BV131" s="147"/>
      <c r="BW131" s="314"/>
      <c r="BX131" s="928"/>
      <c r="BY131" s="928"/>
      <c r="BZ131" s="928"/>
      <c r="CA131" s="928"/>
      <c r="CB131" s="928"/>
      <c r="CC131" s="319"/>
      <c r="CD131" s="316"/>
      <c r="CE131" s="416"/>
      <c r="CF131" s="416"/>
      <c r="CG131" s="424"/>
      <c r="CH131" s="425"/>
      <c r="CI131" s="425"/>
      <c r="CJ131" s="425"/>
      <c r="CK131" s="497"/>
      <c r="CL131" s="495"/>
      <c r="CM131" s="495"/>
      <c r="CN131" s="495"/>
      <c r="CO131" s="495"/>
      <c r="CP131" s="495"/>
      <c r="CQ131" s="495"/>
      <c r="CR131" s="495"/>
      <c r="CS131" s="495"/>
      <c r="CT131" s="495"/>
      <c r="CU131" s="495"/>
      <c r="CV131" s="495"/>
      <c r="CW131" s="495"/>
      <c r="CX131" s="495"/>
      <c r="CY131" s="495"/>
      <c r="CZ131" s="495"/>
      <c r="DA131" s="495"/>
      <c r="DB131" s="495"/>
      <c r="DC131" s="495"/>
      <c r="DD131" s="495"/>
      <c r="DE131" s="495"/>
      <c r="DF131" s="495"/>
      <c r="DG131" s="495"/>
      <c r="DH131" s="496"/>
      <c r="DI131" s="425"/>
      <c r="DJ131" s="425"/>
      <c r="DK131" s="425"/>
      <c r="DL131" s="426"/>
      <c r="DM131" s="424"/>
      <c r="DN131" s="425"/>
      <c r="DO131" s="425"/>
      <c r="DP131" s="425"/>
      <c r="DQ131" s="528"/>
      <c r="DR131" s="529"/>
      <c r="DS131" s="545"/>
      <c r="DT131" s="1030"/>
      <c r="DU131" s="1030"/>
      <c r="DV131" s="1030"/>
      <c r="DW131" s="1030"/>
      <c r="DX131" s="1030"/>
      <c r="DY131" s="1030"/>
      <c r="DZ131" s="546"/>
      <c r="EA131" s="528"/>
      <c r="EB131" s="529"/>
      <c r="EC131" s="428"/>
      <c r="ED131" s="428"/>
      <c r="EE131" s="428"/>
      <c r="EF131" s="428"/>
      <c r="EG131" s="428"/>
      <c r="EH131" s="428"/>
      <c r="EI131" s="428"/>
      <c r="EJ131" s="428"/>
      <c r="EK131" s="428"/>
      <c r="EL131" s="428"/>
      <c r="EM131" s="428"/>
      <c r="EN131" s="428"/>
      <c r="EO131" s="428"/>
      <c r="EP131" s="428"/>
      <c r="EQ131" s="428"/>
      <c r="ER131" s="428"/>
      <c r="ES131" s="428"/>
      <c r="ET131" s="428"/>
      <c r="EU131" s="428"/>
      <c r="EV131" s="428"/>
      <c r="EW131" s="428"/>
      <c r="EX131" s="428"/>
      <c r="EY131" s="428"/>
      <c r="EZ131" s="428"/>
      <c r="FA131" s="428"/>
      <c r="FB131" s="428"/>
      <c r="FC131" s="428"/>
      <c r="FD131" s="528"/>
      <c r="FE131" s="529"/>
      <c r="FF131" s="1030"/>
      <c r="FG131" s="1030"/>
      <c r="FH131" s="1030"/>
      <c r="FI131" s="1030"/>
      <c r="FJ131" s="1030"/>
      <c r="FK131" s="528"/>
      <c r="FL131" s="529"/>
      <c r="FM131" s="425"/>
      <c r="FN131" s="425"/>
      <c r="FO131" s="425"/>
      <c r="FP131" s="426"/>
      <c r="FQ131" s="416"/>
      <c r="FR131" s="416"/>
      <c r="GD131" s="385"/>
      <c r="GE131" s="385"/>
      <c r="GF131" s="385"/>
      <c r="GG131" s="385"/>
      <c r="GH131" s="385"/>
      <c r="IF131" s="385"/>
      <c r="IG131" s="385"/>
      <c r="IH131" s="385"/>
      <c r="II131" s="385"/>
      <c r="IJ131" s="385"/>
      <c r="IK131" s="385"/>
      <c r="IL131" s="385"/>
      <c r="IM131" s="385"/>
      <c r="IN131" s="385"/>
      <c r="IO131" s="385"/>
      <c r="IP131" s="385"/>
      <c r="IQ131" s="385"/>
      <c r="IR131" s="385"/>
      <c r="IS131" s="385"/>
      <c r="IT131" s="385"/>
      <c r="IU131" s="385"/>
      <c r="IV131" s="385"/>
      <c r="IW131" s="385"/>
      <c r="IX131" s="385"/>
      <c r="IY131" s="385"/>
      <c r="IZ131" s="385"/>
      <c r="JA131" s="385"/>
      <c r="JB131" s="385"/>
      <c r="JC131" s="385"/>
      <c r="JD131" s="385"/>
      <c r="JE131" s="385"/>
      <c r="JF131" s="385"/>
      <c r="JG131" s="385"/>
      <c r="JH131" s="385"/>
      <c r="JI131" s="385"/>
      <c r="JJ131" s="385"/>
      <c r="JK131" s="385"/>
      <c r="JL131" s="385"/>
      <c r="JM131" s="385"/>
      <c r="JR131" s="178"/>
      <c r="JS131" s="879"/>
      <c r="JT131" s="880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 s="43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OK131" s="44"/>
      <c r="OO131" s="444"/>
      <c r="OP131" s="444"/>
      <c r="OQ131" s="444"/>
      <c r="OR131" s="444"/>
      <c r="OS131" s="444"/>
      <c r="OT131" s="444"/>
      <c r="OU131" s="444"/>
      <c r="OV131" s="444"/>
      <c r="OW131" s="444"/>
      <c r="OX131" s="444"/>
      <c r="OY131" s="444"/>
      <c r="OZ131" s="444"/>
      <c r="PA131" s="444"/>
      <c r="PB131" s="444"/>
      <c r="PC131" s="444"/>
      <c r="PD131" s="444"/>
      <c r="PE131" s="444"/>
      <c r="PF131" s="444"/>
      <c r="PG131" s="444"/>
      <c r="PH131" s="444"/>
      <c r="PI131" s="444"/>
      <c r="PJ131" s="444"/>
      <c r="PK131" s="444"/>
      <c r="PL131" s="444"/>
      <c r="PM131" s="444"/>
      <c r="PN131" s="444"/>
      <c r="PO131" s="444"/>
      <c r="PP131" s="444"/>
      <c r="PQ131" s="444"/>
      <c r="PR131" s="444"/>
      <c r="PS131" s="444"/>
      <c r="PT131" s="444"/>
      <c r="PU131" s="444"/>
      <c r="PV131" s="444"/>
      <c r="PW131" s="444"/>
      <c r="PX131" s="444"/>
      <c r="PY131" s="444"/>
      <c r="PZ131" s="444"/>
      <c r="QA131" s="444"/>
      <c r="QB131" s="444"/>
      <c r="QC131" s="444"/>
      <c r="QD131" s="444"/>
      <c r="QE131" s="444"/>
      <c r="QF131" s="444"/>
      <c r="QG131" s="444"/>
      <c r="QH131" s="444"/>
      <c r="QI131" s="444"/>
      <c r="QJ131" s="444"/>
      <c r="QK131" s="444"/>
      <c r="QL131" s="444"/>
      <c r="QM131" s="444"/>
      <c r="QN131" s="444"/>
      <c r="QO131" s="444"/>
      <c r="QP131" s="444"/>
      <c r="QQ131" s="444"/>
      <c r="QR131" s="444"/>
      <c r="QS131" s="444"/>
      <c r="QT131" s="444"/>
      <c r="QU131" s="444"/>
      <c r="QV131" s="444"/>
      <c r="QW131" s="444"/>
      <c r="QX131" s="444"/>
      <c r="QY131" s="444"/>
      <c r="QZ131" s="444"/>
      <c r="RA131" s="444"/>
      <c r="RB131" s="444"/>
      <c r="RC131" s="444"/>
      <c r="RD131" s="444"/>
      <c r="RE131" s="444"/>
      <c r="RF131" s="444"/>
      <c r="RG131" s="444"/>
      <c r="RH131" s="444"/>
      <c r="RI131" s="444"/>
      <c r="RJ131" s="444"/>
      <c r="RK131" s="444"/>
      <c r="RL131"/>
    </row>
    <row r="132" spans="2:480" ht="3.65" customHeight="1" x14ac:dyDescent="0.65">
      <c r="B132" s="27"/>
      <c r="C132" s="28"/>
      <c r="D132" s="1224"/>
      <c r="E132" s="1224"/>
      <c r="F132" s="1224"/>
      <c r="G132" s="1224"/>
      <c r="H132" s="1224"/>
      <c r="I132" s="1224"/>
      <c r="J132" s="1224"/>
      <c r="K132" s="1224"/>
      <c r="L132" s="1224"/>
      <c r="M132" s="1224"/>
      <c r="N132" s="1224"/>
      <c r="O132" s="1224"/>
      <c r="P132" s="1224"/>
      <c r="Q132" s="1224"/>
      <c r="R132" s="1224"/>
      <c r="S132" s="1224"/>
      <c r="T132" s="1224"/>
      <c r="U132" s="1224"/>
      <c r="V132" s="1224"/>
      <c r="W132" s="1224"/>
      <c r="X132" s="1224"/>
      <c r="Y132" s="1224"/>
      <c r="Z132" s="1224"/>
      <c r="AA132" s="1224"/>
      <c r="AB132" s="1224"/>
      <c r="AC132" s="1224"/>
      <c r="AD132" s="1224"/>
      <c r="AE132" s="1224"/>
      <c r="AF132" s="1224"/>
      <c r="AG132" s="1224"/>
      <c r="AH132" s="1224"/>
      <c r="AI132" s="1224"/>
      <c r="AJ132" s="1224"/>
      <c r="AK132" s="1224"/>
      <c r="AL132" s="1224"/>
      <c r="AM132" s="1224"/>
      <c r="AN132" s="1224"/>
      <c r="AO132" s="1224"/>
      <c r="AP132" s="1224"/>
      <c r="AQ132" s="1224"/>
      <c r="AR132" s="1224"/>
      <c r="AS132" s="1224"/>
      <c r="AT132" s="1224"/>
      <c r="AU132" s="1224"/>
      <c r="AV132" s="1224"/>
      <c r="AW132" s="1224"/>
      <c r="AX132" s="1224"/>
      <c r="AY132" s="1224"/>
      <c r="AZ132" s="86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 s="902"/>
      <c r="BT132" s="879"/>
      <c r="BU132" s="146"/>
      <c r="BV132" s="147"/>
      <c r="BW132" s="314"/>
      <c r="BX132" s="314"/>
      <c r="BY132" s="314"/>
      <c r="BZ132" s="314"/>
      <c r="CA132" s="314"/>
      <c r="CB132" s="314"/>
      <c r="CC132"/>
      <c r="CD132" s="315"/>
      <c r="CE132" s="416"/>
      <c r="CF132" s="416"/>
      <c r="CG132" s="424"/>
      <c r="CH132" s="425"/>
      <c r="CI132" s="425"/>
      <c r="CJ132" s="425"/>
      <c r="CK132" s="497"/>
      <c r="CL132" s="495"/>
      <c r="CM132" s="495"/>
      <c r="CN132" s="495"/>
      <c r="CO132" s="495"/>
      <c r="CP132" s="495"/>
      <c r="CQ132" s="495"/>
      <c r="CR132" s="495"/>
      <c r="CS132" s="495"/>
      <c r="CT132" s="495"/>
      <c r="CU132" s="495"/>
      <c r="CV132" s="495"/>
      <c r="CW132" s="495"/>
      <c r="CX132" s="495"/>
      <c r="CY132" s="495"/>
      <c r="CZ132" s="495"/>
      <c r="DA132" s="495"/>
      <c r="DB132" s="495"/>
      <c r="DC132" s="495"/>
      <c r="DD132" s="495"/>
      <c r="DE132" s="495"/>
      <c r="DF132" s="495"/>
      <c r="DG132" s="495"/>
      <c r="DH132" s="496"/>
      <c r="DI132" s="425"/>
      <c r="DJ132" s="425"/>
      <c r="DK132" s="425"/>
      <c r="DL132" s="426"/>
      <c r="DM132" s="424"/>
      <c r="DN132" s="425"/>
      <c r="DO132" s="425"/>
      <c r="DP132" s="425"/>
      <c r="DQ132" s="530"/>
      <c r="DR132" s="531"/>
      <c r="DS132" s="545"/>
      <c r="DT132" s="1030"/>
      <c r="DU132" s="1030"/>
      <c r="DV132" s="1030"/>
      <c r="DW132" s="1030"/>
      <c r="DX132" s="1030"/>
      <c r="DY132" s="1030"/>
      <c r="DZ132" s="546"/>
      <c r="EA132" s="530"/>
      <c r="EB132" s="531"/>
      <c r="EC132" s="429"/>
      <c r="ED132" s="429"/>
      <c r="EE132" s="429"/>
      <c r="EF132" s="429"/>
      <c r="EG132" s="429"/>
      <c r="EH132" s="429"/>
      <c r="EI132" s="429"/>
      <c r="EJ132" s="427"/>
      <c r="EK132" s="427"/>
      <c r="EL132" s="427"/>
      <c r="EM132" s="427"/>
      <c r="EN132" s="429"/>
      <c r="EO132" s="429"/>
      <c r="EP132" s="429"/>
      <c r="EQ132" s="429"/>
      <c r="ER132" s="429"/>
      <c r="ES132" s="429"/>
      <c r="ET132" s="429"/>
      <c r="EU132" s="429"/>
      <c r="EV132" s="429"/>
      <c r="EW132" s="429"/>
      <c r="EX132" s="429"/>
      <c r="EY132" s="429"/>
      <c r="EZ132" s="429"/>
      <c r="FA132" s="429"/>
      <c r="FB132" s="429"/>
      <c r="FC132" s="429"/>
      <c r="FD132" s="530"/>
      <c r="FE132" s="531"/>
      <c r="FF132" s="1030"/>
      <c r="FG132" s="1030"/>
      <c r="FH132" s="1030"/>
      <c r="FI132" s="1030"/>
      <c r="FJ132" s="1030"/>
      <c r="FK132" s="530"/>
      <c r="FL132" s="531"/>
      <c r="FM132" s="425"/>
      <c r="FN132" s="425"/>
      <c r="FO132" s="425"/>
      <c r="FP132" s="426"/>
      <c r="FQ132" s="416"/>
      <c r="FR132" s="416"/>
      <c r="GD132" s="385"/>
      <c r="GE132" s="385"/>
      <c r="GF132" s="385"/>
      <c r="GG132" s="385"/>
      <c r="GH132" s="385"/>
      <c r="IF132" s="385"/>
      <c r="IG132" s="385"/>
      <c r="IH132" s="385"/>
      <c r="II132" s="385"/>
      <c r="IJ132" s="385"/>
      <c r="IK132" s="385"/>
      <c r="IL132" s="385"/>
      <c r="IM132" s="385"/>
      <c r="IN132" s="385"/>
      <c r="IO132" s="385"/>
      <c r="IP132" s="385"/>
      <c r="IQ132" s="385"/>
      <c r="IR132" s="385"/>
      <c r="IS132" s="385"/>
      <c r="IT132" s="385"/>
      <c r="IU132" s="385"/>
      <c r="IV132" s="385"/>
      <c r="IW132" s="385"/>
      <c r="IX132" s="385"/>
      <c r="IY132" s="385"/>
      <c r="IZ132" s="385"/>
      <c r="JA132" s="385"/>
      <c r="JB132" s="385"/>
      <c r="JC132" s="385"/>
      <c r="JD132" s="385"/>
      <c r="JE132" s="385"/>
      <c r="JF132" s="385"/>
      <c r="JG132" s="385"/>
      <c r="JH132" s="385"/>
      <c r="JI132" s="385"/>
      <c r="JJ132" s="385"/>
      <c r="JK132" s="385"/>
      <c r="JL132" s="385"/>
      <c r="JM132" s="385"/>
      <c r="JR132" s="178"/>
      <c r="JS132" s="879"/>
      <c r="JT132" s="880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 s="43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OK132" s="44"/>
      <c r="OO132" s="444"/>
      <c r="OP132" s="444"/>
      <c r="OQ132" s="444"/>
      <c r="OR132" s="444"/>
      <c r="OS132" s="444"/>
      <c r="OT132" s="444"/>
      <c r="OU132" s="444"/>
      <c r="OV132" s="444"/>
      <c r="OW132" s="444"/>
      <c r="OX132" s="444"/>
      <c r="OY132" s="444"/>
      <c r="OZ132" s="444"/>
      <c r="PA132" s="444"/>
      <c r="PB132" s="444"/>
      <c r="PC132" s="444"/>
      <c r="PD132" s="444"/>
      <c r="PE132" s="444"/>
      <c r="PF132" s="444"/>
      <c r="PG132" s="444"/>
      <c r="PH132" s="444"/>
      <c r="PI132" s="444"/>
      <c r="PJ132" s="444"/>
      <c r="PK132" s="444"/>
      <c r="PL132" s="444"/>
      <c r="PM132" s="444"/>
      <c r="PN132" s="444"/>
      <c r="PO132" s="444"/>
      <c r="PP132" s="444"/>
      <c r="PQ132" s="444"/>
      <c r="PR132" s="444"/>
      <c r="PS132" s="444"/>
      <c r="PT132" s="444"/>
      <c r="PU132" s="444"/>
      <c r="PV132" s="444"/>
      <c r="PW132" s="444"/>
      <c r="PX132" s="444"/>
      <c r="PY132" s="444"/>
      <c r="PZ132" s="444"/>
      <c r="QA132" s="444"/>
      <c r="QB132" s="444"/>
      <c r="QC132" s="444"/>
      <c r="QD132" s="444"/>
      <c r="QE132" s="444"/>
      <c r="QF132" s="444"/>
      <c r="QG132" s="444"/>
      <c r="QH132" s="444"/>
      <c r="QI132" s="444"/>
      <c r="QJ132" s="444"/>
      <c r="QK132" s="444"/>
      <c r="QL132" s="444"/>
      <c r="QM132" s="444"/>
      <c r="QN132" s="444"/>
      <c r="QO132" s="444"/>
      <c r="QP132" s="444"/>
      <c r="QQ132" s="444"/>
      <c r="QR132" s="444"/>
      <c r="QS132" s="444"/>
      <c r="QT132" s="444"/>
      <c r="QU132" s="444"/>
      <c r="QV132" s="444"/>
      <c r="QW132" s="444"/>
      <c r="QX132" s="444"/>
      <c r="QY132" s="444"/>
      <c r="QZ132" s="444"/>
      <c r="RA132" s="444"/>
      <c r="RB132" s="444"/>
      <c r="RC132" s="444"/>
      <c r="RD132" s="444"/>
      <c r="RE132" s="444"/>
      <c r="RF132" s="444"/>
      <c r="RG132" s="444"/>
      <c r="RH132" s="444"/>
      <c r="RI132" s="444"/>
      <c r="RJ132" s="444"/>
      <c r="RK132" s="444"/>
      <c r="RL132"/>
    </row>
    <row r="133" spans="2:480" ht="3.65" customHeight="1" x14ac:dyDescent="0.65">
      <c r="B133" s="27"/>
      <c r="C133" s="28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86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 s="902"/>
      <c r="BT133" s="879"/>
      <c r="BU133" s="146"/>
      <c r="BV133" s="158"/>
      <c r="BW133" s="314"/>
      <c r="BX133" s="314"/>
      <c r="BY133" s="314"/>
      <c r="BZ133" s="314"/>
      <c r="CA133" s="314"/>
      <c r="CB133" s="314"/>
      <c r="CC133"/>
      <c r="CD133" s="316"/>
      <c r="CE133" s="416"/>
      <c r="CF133" s="416"/>
      <c r="CG133" s="424"/>
      <c r="CH133" s="425"/>
      <c r="CI133" s="425"/>
      <c r="CJ133" s="425"/>
      <c r="CK133" s="497"/>
      <c r="CL133" s="495"/>
      <c r="CM133" s="495"/>
      <c r="CN133" s="495"/>
      <c r="CO133" s="495"/>
      <c r="CP133" s="495"/>
      <c r="CQ133" s="495"/>
      <c r="CR133" s="495"/>
      <c r="CS133" s="495"/>
      <c r="CT133" s="495"/>
      <c r="CU133" s="495"/>
      <c r="CV133" s="495"/>
      <c r="CW133" s="495"/>
      <c r="CX133" s="495"/>
      <c r="CY133" s="495"/>
      <c r="CZ133" s="495"/>
      <c r="DA133" s="495"/>
      <c r="DB133" s="495"/>
      <c r="DC133" s="495"/>
      <c r="DD133" s="495"/>
      <c r="DE133" s="495"/>
      <c r="DF133" s="495"/>
      <c r="DG133" s="495"/>
      <c r="DH133" s="496"/>
      <c r="DI133" s="425"/>
      <c r="DJ133" s="425"/>
      <c r="DK133" s="425"/>
      <c r="DL133" s="426"/>
      <c r="DM133" s="424"/>
      <c r="DN133" s="425"/>
      <c r="DO133" s="425"/>
      <c r="DP133" s="425"/>
      <c r="DQ133" s="532"/>
      <c r="DR133" s="533"/>
      <c r="DS133" s="547"/>
      <c r="DT133" s="548"/>
      <c r="DU133" s="548"/>
      <c r="DV133" s="548"/>
      <c r="DW133" s="548"/>
      <c r="DX133" s="548"/>
      <c r="DY133" s="548"/>
      <c r="DZ133" s="549"/>
      <c r="EA133" s="532"/>
      <c r="EB133" s="533"/>
      <c r="EC133" s="429"/>
      <c r="ED133" s="429"/>
      <c r="EE133" s="429"/>
      <c r="EF133" s="429"/>
      <c r="EG133" s="429"/>
      <c r="EH133" s="429"/>
      <c r="EI133" s="429"/>
      <c r="EJ133" s="427"/>
      <c r="EK133" s="427"/>
      <c r="EL133" s="427"/>
      <c r="EM133" s="427"/>
      <c r="EN133" s="429"/>
      <c r="EO133" s="429"/>
      <c r="EP133" s="429"/>
      <c r="EQ133" s="429"/>
      <c r="ER133" s="429"/>
      <c r="ES133" s="429"/>
      <c r="ET133" s="429"/>
      <c r="EU133" s="429"/>
      <c r="EV133" s="429"/>
      <c r="EW133" s="429"/>
      <c r="EX133" s="429"/>
      <c r="EY133" s="429"/>
      <c r="EZ133" s="429"/>
      <c r="FA133" s="429"/>
      <c r="FB133" s="429"/>
      <c r="FC133" s="429"/>
      <c r="FD133" s="532"/>
      <c r="FE133" s="533"/>
      <c r="FF133" s="1054"/>
      <c r="FG133" s="1054"/>
      <c r="FH133" s="1054"/>
      <c r="FI133" s="1054"/>
      <c r="FJ133" s="1054"/>
      <c r="FK133" s="532"/>
      <c r="FL133" s="533"/>
      <c r="FM133" s="425"/>
      <c r="FN133" s="425"/>
      <c r="FO133" s="425"/>
      <c r="FP133" s="426"/>
      <c r="FQ133" s="416"/>
      <c r="FR133" s="416"/>
      <c r="GD133" s="385"/>
      <c r="GE133" s="385"/>
      <c r="GF133" s="385"/>
      <c r="GG133" s="385"/>
      <c r="GH133" s="385"/>
      <c r="IF133" s="385"/>
      <c r="IG133" s="385"/>
      <c r="IH133" s="385"/>
      <c r="II133" s="385"/>
      <c r="IJ133" s="385"/>
      <c r="IK133" s="385"/>
      <c r="IL133" s="385"/>
      <c r="IM133" s="385"/>
      <c r="IN133" s="385"/>
      <c r="IO133" s="385"/>
      <c r="IP133" s="385"/>
      <c r="IQ133" s="385"/>
      <c r="IR133" s="385"/>
      <c r="IS133" s="385"/>
      <c r="IT133" s="385"/>
      <c r="IU133" s="385"/>
      <c r="IV133" s="385"/>
      <c r="IW133" s="385"/>
      <c r="IX133" s="385"/>
      <c r="IY133" s="385"/>
      <c r="IZ133" s="385"/>
      <c r="JA133" s="385"/>
      <c r="JB133" s="385"/>
      <c r="JC133" s="385"/>
      <c r="JD133" s="385"/>
      <c r="JE133" s="385"/>
      <c r="JF133" s="385"/>
      <c r="JG133" s="385"/>
      <c r="JH133" s="385"/>
      <c r="JI133" s="385"/>
      <c r="JJ133" s="385"/>
      <c r="JK133" s="385"/>
      <c r="JL133" s="385"/>
      <c r="JM133" s="385"/>
      <c r="JR133" s="178"/>
      <c r="JS133" s="879"/>
      <c r="JT133" s="880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 s="4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OK133" s="44"/>
      <c r="OO133" s="444"/>
      <c r="OP133" s="444"/>
      <c r="OQ133" s="444"/>
      <c r="OR133" s="444"/>
      <c r="OS133" s="444"/>
      <c r="OT133" s="444"/>
      <c r="OU133" s="444"/>
      <c r="OV133" s="444"/>
      <c r="OW133" s="444"/>
      <c r="OX133" s="444"/>
      <c r="OY133" s="444"/>
      <c r="OZ133" s="444"/>
      <c r="PA133" s="444"/>
      <c r="PB133" s="444"/>
      <c r="PC133" s="444"/>
      <c r="PD133" s="444"/>
      <c r="PE133" s="444"/>
      <c r="PF133" s="444"/>
      <c r="PG133" s="444"/>
      <c r="PH133" s="444"/>
      <c r="PI133" s="444"/>
      <c r="PJ133" s="444"/>
      <c r="PK133" s="444"/>
      <c r="PL133" s="444"/>
      <c r="PM133" s="444"/>
      <c r="PN133" s="444"/>
      <c r="PO133" s="444"/>
      <c r="PP133" s="444"/>
      <c r="PQ133" s="444"/>
      <c r="PR133" s="444"/>
      <c r="PS133" s="444"/>
      <c r="PT133" s="444"/>
      <c r="PU133" s="444"/>
      <c r="PV133" s="444"/>
      <c r="PW133" s="444"/>
      <c r="PX133" s="444"/>
      <c r="PY133" s="444"/>
      <c r="PZ133" s="444"/>
      <c r="QA133" s="444"/>
      <c r="QB133" s="444"/>
      <c r="QC133" s="444"/>
      <c r="QD133" s="444"/>
      <c r="QE133" s="444"/>
      <c r="QF133" s="444"/>
      <c r="QG133" s="444"/>
      <c r="QH133" s="444"/>
      <c r="QI133" s="444"/>
      <c r="QJ133" s="444"/>
      <c r="QK133" s="444"/>
      <c r="QL133" s="444"/>
      <c r="QM133" s="444"/>
      <c r="QN133" s="444"/>
      <c r="QO133" s="444"/>
      <c r="QP133" s="444"/>
      <c r="QQ133" s="444"/>
      <c r="QR133" s="444"/>
      <c r="QS133" s="444"/>
      <c r="QT133" s="444"/>
      <c r="QU133" s="444"/>
      <c r="QV133" s="444"/>
      <c r="QW133" s="444"/>
      <c r="QX133" s="444"/>
      <c r="QY133" s="444"/>
      <c r="QZ133" s="444"/>
      <c r="RA133" s="444"/>
      <c r="RB133" s="444"/>
      <c r="RC133" s="444"/>
      <c r="RD133" s="444"/>
      <c r="RE133" s="444"/>
      <c r="RF133" s="444"/>
      <c r="RG133" s="444"/>
      <c r="RH133" s="444"/>
      <c r="RI133" s="444"/>
      <c r="RJ133" s="444"/>
      <c r="RK133" s="444"/>
      <c r="RL133"/>
    </row>
    <row r="134" spans="2:480" ht="3.65" customHeight="1" x14ac:dyDescent="0.65">
      <c r="B134" s="27"/>
      <c r="C134" s="28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86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 s="902"/>
      <c r="BT134" s="879"/>
      <c r="BU134" s="146"/>
      <c r="BV134" s="158"/>
      <c r="BW134" s="314"/>
      <c r="BX134" s="314"/>
      <c r="BY134" s="314"/>
      <c r="BZ134" s="314"/>
      <c r="CA134" s="314"/>
      <c r="CB134" s="314"/>
      <c r="CC134" s="317"/>
      <c r="CD134" s="318"/>
      <c r="CE134" s="416"/>
      <c r="CF134" s="416"/>
      <c r="CG134" s="424"/>
      <c r="CH134" s="425"/>
      <c r="CI134" s="425"/>
      <c r="CJ134" s="425"/>
      <c r="CK134" s="497"/>
      <c r="CL134" s="495"/>
      <c r="CM134" s="495"/>
      <c r="CN134" s="495"/>
      <c r="CO134" s="495"/>
      <c r="CP134" s="495"/>
      <c r="CQ134" s="495"/>
      <c r="CR134" s="495"/>
      <c r="CS134" s="495"/>
      <c r="CT134" s="495"/>
      <c r="CU134" s="495"/>
      <c r="CV134" s="495"/>
      <c r="CW134" s="495"/>
      <c r="CX134" s="495"/>
      <c r="CY134" s="495"/>
      <c r="CZ134" s="495"/>
      <c r="DA134" s="495"/>
      <c r="DB134" s="495"/>
      <c r="DC134" s="495"/>
      <c r="DD134" s="495"/>
      <c r="DE134" s="495"/>
      <c r="DF134" s="495"/>
      <c r="DG134" s="495"/>
      <c r="DH134" s="496"/>
      <c r="DI134" s="425"/>
      <c r="DJ134" s="425"/>
      <c r="DK134" s="425"/>
      <c r="DL134" s="426"/>
      <c r="DM134" s="424"/>
      <c r="DN134" s="425"/>
      <c r="DO134" s="425"/>
      <c r="DP134" s="425"/>
      <c r="DQ134" s="1017" t="e" vm="35">
        <v>#VALUE!</v>
      </c>
      <c r="DR134" s="1018"/>
      <c r="DS134" s="1018"/>
      <c r="DT134" s="527"/>
      <c r="DU134" s="527"/>
      <c r="DV134" s="527"/>
      <c r="DW134" s="537"/>
      <c r="DX134" s="537"/>
      <c r="DY134" s="537"/>
      <c r="DZ134" s="1018" t="e" vm="35">
        <v>#VALUE!</v>
      </c>
      <c r="EA134" s="1018"/>
      <c r="EB134" s="1020"/>
      <c r="EC134" s="429"/>
      <c r="ED134" s="429"/>
      <c r="EE134" s="429"/>
      <c r="EF134" s="429"/>
      <c r="EG134" s="429"/>
      <c r="EH134" s="429"/>
      <c r="EI134" s="429"/>
      <c r="EJ134" s="427"/>
      <c r="EK134" s="427"/>
      <c r="EL134" s="427"/>
      <c r="EM134" s="427"/>
      <c r="EN134" s="429"/>
      <c r="EO134" s="429"/>
      <c r="EP134" s="429"/>
      <c r="EQ134" s="429"/>
      <c r="ER134" s="429"/>
      <c r="ES134" s="429"/>
      <c r="ET134" s="429"/>
      <c r="EU134" s="429"/>
      <c r="EV134" s="429"/>
      <c r="EW134" s="429"/>
      <c r="EX134" s="429"/>
      <c r="EY134" s="429"/>
      <c r="EZ134" s="429"/>
      <c r="FA134" s="429"/>
      <c r="FB134" s="429"/>
      <c r="FC134" s="429"/>
      <c r="FD134" s="1017" t="e" vm="35">
        <v>#VALUE!</v>
      </c>
      <c r="FE134" s="1018"/>
      <c r="FF134" s="1018"/>
      <c r="FG134" s="527"/>
      <c r="FH134" s="527"/>
      <c r="FI134" s="527"/>
      <c r="FJ134" s="1018" t="e" vm="35">
        <v>#VALUE!</v>
      </c>
      <c r="FK134" s="1018"/>
      <c r="FL134" s="1020"/>
      <c r="FM134" s="425"/>
      <c r="FN134" s="425"/>
      <c r="FO134" s="425"/>
      <c r="FP134" s="426"/>
      <c r="FQ134" s="416"/>
      <c r="FR134" s="416"/>
      <c r="GD134" s="385"/>
      <c r="GE134" s="385"/>
      <c r="GF134" s="385"/>
      <c r="GG134" s="385"/>
      <c r="GH134" s="385"/>
      <c r="IF134" s="385"/>
      <c r="IG134" s="385"/>
      <c r="IH134" s="385"/>
      <c r="II134" s="385"/>
      <c r="IJ134" s="385"/>
      <c r="IK134" s="385"/>
      <c r="IL134" s="385"/>
      <c r="IM134" s="385"/>
      <c r="IN134" s="385"/>
      <c r="IO134" s="385"/>
      <c r="IP134" s="385"/>
      <c r="IQ134" s="385"/>
      <c r="IR134" s="385"/>
      <c r="IS134" s="385"/>
      <c r="IT134" s="385"/>
      <c r="IU134" s="385"/>
      <c r="IV134" s="385"/>
      <c r="IW134" s="385"/>
      <c r="IX134" s="385"/>
      <c r="IY134" s="385"/>
      <c r="IZ134" s="385"/>
      <c r="JA134" s="385"/>
      <c r="JB134" s="385"/>
      <c r="JC134" s="385"/>
      <c r="JD134" s="385"/>
      <c r="JE134" s="385"/>
      <c r="JF134" s="385"/>
      <c r="JG134" s="385"/>
      <c r="JH134" s="385"/>
      <c r="JI134" s="385"/>
      <c r="JJ134" s="385"/>
      <c r="JK134" s="385"/>
      <c r="JL134" s="385"/>
      <c r="JM134" s="385"/>
      <c r="JR134" s="178"/>
      <c r="JS134" s="879"/>
      <c r="JT134" s="880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 s="43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OK134" s="44"/>
      <c r="OO134" s="444"/>
      <c r="OP134" s="444"/>
      <c r="OQ134" s="444"/>
      <c r="OR134" s="444"/>
      <c r="OS134" s="444"/>
      <c r="OT134" s="444"/>
      <c r="OU134" s="444"/>
      <c r="OV134" s="444"/>
      <c r="OW134" s="444"/>
      <c r="OX134" s="444"/>
      <c r="OY134" s="444"/>
      <c r="OZ134" s="444"/>
      <c r="PA134" s="444"/>
      <c r="PB134" s="444"/>
      <c r="PC134" s="444"/>
      <c r="PD134" s="444"/>
      <c r="PE134" s="444"/>
      <c r="PF134" s="444"/>
      <c r="PG134" s="444"/>
      <c r="PH134" s="444"/>
      <c r="PI134" s="444"/>
      <c r="PJ134" s="444"/>
      <c r="PK134" s="444"/>
      <c r="PL134" s="444"/>
      <c r="PM134" s="444"/>
      <c r="PN134" s="444"/>
      <c r="PO134" s="444"/>
      <c r="PP134" s="444"/>
      <c r="PQ134" s="444"/>
      <c r="PR134" s="444"/>
      <c r="PS134" s="444"/>
      <c r="PT134" s="444"/>
      <c r="PU134" s="444"/>
      <c r="PV134" s="444"/>
      <c r="PW134" s="444"/>
      <c r="PX134" s="444"/>
      <c r="PY134" s="444"/>
      <c r="PZ134" s="444"/>
      <c r="QA134" s="444"/>
      <c r="QB134" s="444"/>
      <c r="QC134" s="444"/>
      <c r="QD134" s="444"/>
      <c r="QE134" s="444"/>
      <c r="QF134" s="444"/>
      <c r="QG134" s="444"/>
      <c r="QH134" s="444"/>
      <c r="QI134" s="444"/>
      <c r="QJ134" s="444"/>
      <c r="QK134" s="444"/>
      <c r="QL134" s="444"/>
      <c r="QM134" s="444"/>
      <c r="QN134" s="444"/>
      <c r="QO134" s="444"/>
      <c r="QP134" s="444"/>
      <c r="QQ134" s="444"/>
      <c r="QR134" s="444"/>
      <c r="QS134" s="444"/>
      <c r="QT134" s="444"/>
      <c r="QU134" s="444"/>
      <c r="QV134" s="444"/>
      <c r="QW134" s="444"/>
      <c r="QX134" s="444"/>
      <c r="QY134" s="444"/>
      <c r="QZ134" s="444"/>
      <c r="RA134" s="444"/>
      <c r="RB134" s="444"/>
      <c r="RC134" s="444"/>
      <c r="RD134" s="444"/>
      <c r="RE134" s="444"/>
      <c r="RF134" s="444"/>
      <c r="RG134" s="444"/>
      <c r="RH134" s="444"/>
      <c r="RI134" s="444"/>
      <c r="RJ134" s="444"/>
      <c r="RK134" s="444"/>
      <c r="RL134"/>
    </row>
    <row r="135" spans="2:480" ht="3.65" customHeight="1" x14ac:dyDescent="0.65">
      <c r="B135" s="27"/>
      <c r="C135" s="28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86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 s="903"/>
      <c r="BT135" s="881"/>
      <c r="BU135" s="157"/>
      <c r="BV135" s="149"/>
      <c r="BW135" s="314"/>
      <c r="BX135" s="314"/>
      <c r="BY135" s="314"/>
      <c r="BZ135" s="314"/>
      <c r="CA135" s="314"/>
      <c r="CB135" s="314"/>
      <c r="CC135" s="317"/>
      <c r="CD135" s="312"/>
      <c r="CE135" s="416"/>
      <c r="CF135" s="416"/>
      <c r="CG135" s="424"/>
      <c r="CH135" s="425"/>
      <c r="CI135" s="425"/>
      <c r="CJ135" s="425"/>
      <c r="CK135" s="497"/>
      <c r="CL135" s="495"/>
      <c r="CM135" s="495"/>
      <c r="CN135" s="495"/>
      <c r="CO135" s="495"/>
      <c r="CP135" s="495"/>
      <c r="CQ135" s="495"/>
      <c r="CR135" s="495"/>
      <c r="CS135" s="495"/>
      <c r="CT135" s="495"/>
      <c r="CU135" s="495"/>
      <c r="CV135" s="495"/>
      <c r="CW135" s="495"/>
      <c r="CX135" s="495"/>
      <c r="CY135" s="495"/>
      <c r="CZ135" s="495"/>
      <c r="DA135" s="495"/>
      <c r="DB135" s="495"/>
      <c r="DC135" s="495"/>
      <c r="DD135" s="495"/>
      <c r="DE135" s="495"/>
      <c r="DF135" s="495"/>
      <c r="DG135" s="495"/>
      <c r="DH135" s="496"/>
      <c r="DI135" s="425"/>
      <c r="DJ135" s="425"/>
      <c r="DK135" s="425"/>
      <c r="DL135" s="426"/>
      <c r="DM135" s="424"/>
      <c r="DN135" s="425"/>
      <c r="DO135" s="425"/>
      <c r="DP135" s="425"/>
      <c r="DQ135" s="1037"/>
      <c r="DR135" s="1035"/>
      <c r="DS135" s="1035"/>
      <c r="DT135" s="534"/>
      <c r="DU135" s="534"/>
      <c r="DV135" s="534"/>
      <c r="DW135" s="550"/>
      <c r="DX135" s="540"/>
      <c r="DY135" s="540"/>
      <c r="DZ135" s="1035"/>
      <c r="EA135" s="1035"/>
      <c r="EB135" s="1036"/>
      <c r="EC135" s="430"/>
      <c r="ED135" s="430"/>
      <c r="EE135" s="430"/>
      <c r="EF135" s="430"/>
      <c r="EG135" s="430"/>
      <c r="EH135" s="430"/>
      <c r="EI135" s="430"/>
      <c r="EJ135" s="431"/>
      <c r="EK135" s="431"/>
      <c r="EL135" s="431"/>
      <c r="EM135" s="431"/>
      <c r="EN135" s="430"/>
      <c r="EO135" s="430"/>
      <c r="EP135" s="430"/>
      <c r="EQ135" s="430"/>
      <c r="ER135" s="430"/>
      <c r="ES135" s="430"/>
      <c r="ET135" s="430"/>
      <c r="EU135" s="430"/>
      <c r="EV135" s="430"/>
      <c r="EW135" s="430"/>
      <c r="EX135" s="430"/>
      <c r="EY135" s="430"/>
      <c r="EZ135" s="430"/>
      <c r="FA135" s="430"/>
      <c r="FB135" s="430"/>
      <c r="FC135" s="430"/>
      <c r="FD135" s="1037"/>
      <c r="FE135" s="1035"/>
      <c r="FF135" s="1035"/>
      <c r="FG135" s="534"/>
      <c r="FH135" s="534"/>
      <c r="FI135" s="534"/>
      <c r="FJ135" s="1035"/>
      <c r="FK135" s="1035"/>
      <c r="FL135" s="1036"/>
      <c r="FM135" s="425"/>
      <c r="FN135" s="425"/>
      <c r="FO135" s="425"/>
      <c r="FP135" s="426"/>
      <c r="FQ135" s="416"/>
      <c r="FR135" s="416"/>
      <c r="GD135" s="385"/>
      <c r="GE135" s="385"/>
      <c r="GF135" s="385"/>
      <c r="GG135" s="385"/>
      <c r="GH135" s="385"/>
      <c r="IF135" s="385"/>
      <c r="IG135" s="385"/>
      <c r="IH135" s="385"/>
      <c r="II135" s="385"/>
      <c r="IJ135" s="385"/>
      <c r="IK135" s="385"/>
      <c r="IL135" s="385"/>
      <c r="IM135" s="385"/>
      <c r="IN135" s="385"/>
      <c r="IO135" s="385"/>
      <c r="IP135" s="385"/>
      <c r="IQ135" s="385"/>
      <c r="IR135" s="385"/>
      <c r="IS135" s="385"/>
      <c r="IT135" s="385"/>
      <c r="IU135" s="385"/>
      <c r="IV135" s="385"/>
      <c r="IW135" s="385"/>
      <c r="IX135" s="385"/>
      <c r="IY135" s="385"/>
      <c r="IZ135" s="385"/>
      <c r="JA135" s="385"/>
      <c r="JB135" s="385"/>
      <c r="JC135" s="385"/>
      <c r="JD135" s="385"/>
      <c r="JE135" s="385"/>
      <c r="JF135" s="385"/>
      <c r="JG135" s="385"/>
      <c r="JH135" s="385"/>
      <c r="JI135" s="385"/>
      <c r="JJ135" s="385"/>
      <c r="JK135" s="385"/>
      <c r="JL135" s="385"/>
      <c r="JM135" s="385"/>
      <c r="JR135" s="181"/>
      <c r="JS135" s="881"/>
      <c r="JT135" s="882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 s="43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OK135" s="44"/>
      <c r="OO135" s="444"/>
      <c r="OP135" s="444"/>
      <c r="OQ135" s="444"/>
      <c r="OR135" s="444"/>
      <c r="OS135" s="444"/>
      <c r="OT135" s="444"/>
      <c r="OU135" s="444"/>
      <c r="OV135" s="444"/>
      <c r="OW135" s="444"/>
      <c r="OX135" s="444"/>
      <c r="OY135" s="444"/>
      <c r="OZ135" s="444"/>
      <c r="PA135" s="444"/>
      <c r="PB135" s="444"/>
      <c r="PC135" s="444"/>
      <c r="PD135" s="444"/>
      <c r="PE135" s="444"/>
      <c r="PF135" s="444"/>
      <c r="PG135" s="444"/>
      <c r="PH135" s="444"/>
      <c r="PI135" s="444"/>
      <c r="PJ135" s="444"/>
      <c r="PK135" s="444"/>
      <c r="PL135" s="444"/>
      <c r="PM135" s="444"/>
      <c r="PN135" s="444"/>
      <c r="PO135" s="444"/>
      <c r="PP135" s="444"/>
      <c r="PQ135" s="444"/>
      <c r="PR135" s="444"/>
      <c r="PS135" s="444"/>
      <c r="PT135" s="444"/>
      <c r="PU135" s="444"/>
      <c r="PV135" s="444"/>
      <c r="PW135" s="444"/>
      <c r="PX135" s="444"/>
      <c r="PY135" s="444"/>
      <c r="PZ135" s="444"/>
      <c r="QA135" s="444"/>
      <c r="QB135" s="444"/>
      <c r="QC135" s="444"/>
      <c r="QD135" s="444"/>
      <c r="QE135" s="444"/>
      <c r="QF135" s="444"/>
      <c r="QG135" s="444"/>
      <c r="QH135" s="444"/>
      <c r="QI135" s="444"/>
      <c r="QJ135" s="444"/>
      <c r="QK135" s="444"/>
      <c r="QL135" s="444"/>
      <c r="QM135" s="444"/>
      <c r="QN135" s="444"/>
      <c r="QO135" s="444"/>
      <c r="QP135" s="444"/>
      <c r="QQ135" s="444"/>
      <c r="QR135" s="444"/>
      <c r="QS135" s="444"/>
      <c r="QT135" s="444"/>
      <c r="QU135" s="444"/>
      <c r="QV135" s="444"/>
      <c r="QW135" s="444"/>
      <c r="QX135" s="444"/>
      <c r="QY135" s="444"/>
      <c r="QZ135" s="444"/>
      <c r="RA135" s="444"/>
      <c r="RB135" s="444"/>
      <c r="RC135" s="444"/>
      <c r="RD135" s="444"/>
      <c r="RE135" s="444"/>
      <c r="RF135" s="444"/>
      <c r="RG135" s="444"/>
      <c r="RH135" s="444"/>
      <c r="RI135" s="444"/>
      <c r="RJ135" s="444"/>
      <c r="RK135" s="444"/>
      <c r="RL135"/>
    </row>
    <row r="136" spans="2:480" ht="3.65" customHeight="1" x14ac:dyDescent="0.65">
      <c r="B136" s="27"/>
      <c r="C136" s="28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8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 s="900" t="s">
        <v>65</v>
      </c>
      <c r="BT136" s="901"/>
      <c r="BU136" s="146"/>
      <c r="BV136" s="149"/>
      <c r="BW136" s="314"/>
      <c r="BX136" s="314"/>
      <c r="BY136" s="314"/>
      <c r="BZ136" s="314"/>
      <c r="CA136" s="314"/>
      <c r="CB136" s="314"/>
      <c r="CC136"/>
      <c r="CD136" s="315"/>
      <c r="CE136" s="416"/>
      <c r="CF136" s="416"/>
      <c r="CG136" s="424"/>
      <c r="CH136" s="425"/>
      <c r="CI136" s="425"/>
      <c r="CJ136" s="425"/>
      <c r="CK136" s="497"/>
      <c r="CL136" s="495"/>
      <c r="CM136" s="495"/>
      <c r="CN136" s="495"/>
      <c r="CO136" s="495"/>
      <c r="CP136" s="495"/>
      <c r="CQ136" s="495"/>
      <c r="CR136" s="495"/>
      <c r="CS136" s="495"/>
      <c r="CT136" s="495"/>
      <c r="CU136" s="495"/>
      <c r="CV136" s="495"/>
      <c r="CW136" s="495"/>
      <c r="CX136" s="495"/>
      <c r="CY136" s="495"/>
      <c r="CZ136" s="495"/>
      <c r="DA136" s="495"/>
      <c r="DB136" s="495"/>
      <c r="DC136" s="495"/>
      <c r="DD136" s="495"/>
      <c r="DE136" s="495"/>
      <c r="DF136" s="495"/>
      <c r="DG136" s="495"/>
      <c r="DH136" s="496"/>
      <c r="DI136" s="425"/>
      <c r="DJ136" s="425"/>
      <c r="DK136" s="425"/>
      <c r="DL136" s="426"/>
      <c r="DM136" s="424"/>
      <c r="DN136" s="425"/>
      <c r="DO136" s="425"/>
      <c r="DP136" s="425"/>
      <c r="DQ136" s="469"/>
      <c r="DR136" s="1038" t="e" vm="28">
        <v>#VALUE!</v>
      </c>
      <c r="DS136" s="1038"/>
      <c r="DT136" s="1040" t="s">
        <v>507</v>
      </c>
      <c r="DU136" s="1040"/>
      <c r="DV136" s="1040"/>
      <c r="DW136" s="1040"/>
      <c r="DX136" s="491"/>
      <c r="DY136" s="492"/>
      <c r="DZ136" s="492"/>
      <c r="EA136" s="492"/>
      <c r="EB136" s="492"/>
      <c r="EC136" s="492"/>
      <c r="ED136" s="492"/>
      <c r="EE136" s="492"/>
      <c r="EF136" s="492"/>
      <c r="EG136" s="492"/>
      <c r="EH136" s="492"/>
      <c r="EI136" s="492"/>
      <c r="EJ136" s="492"/>
      <c r="EK136" s="492"/>
      <c r="EL136" s="492"/>
      <c r="EM136" s="492"/>
      <c r="EN136" s="492"/>
      <c r="EO136" s="492"/>
      <c r="EP136" s="492"/>
      <c r="EQ136" s="492"/>
      <c r="ER136" s="492"/>
      <c r="ES136" s="492"/>
      <c r="ET136" s="551"/>
      <c r="EU136" s="551"/>
      <c r="EV136" s="551"/>
      <c r="EW136" s="551"/>
      <c r="EX136" s="492"/>
      <c r="EY136" s="492"/>
      <c r="EZ136" s="492"/>
      <c r="FA136" s="552"/>
      <c r="FB136" s="552"/>
      <c r="FC136" s="552"/>
      <c r="FD136" s="552"/>
      <c r="FE136" s="1041" t="s">
        <v>502</v>
      </c>
      <c r="FF136" s="1041"/>
      <c r="FG136" s="1041"/>
      <c r="FH136" s="1041"/>
      <c r="FI136" s="1041"/>
      <c r="FJ136" s="1038" t="e" vm="28">
        <v>#VALUE!</v>
      </c>
      <c r="FK136" s="1038"/>
      <c r="FL136" s="474"/>
      <c r="FM136" s="425"/>
      <c r="FN136" s="425"/>
      <c r="FO136" s="425"/>
      <c r="FP136" s="426"/>
      <c r="FQ136" s="416"/>
      <c r="FR136" s="416"/>
      <c r="GD136" s="385"/>
      <c r="GE136" s="385"/>
      <c r="GF136" s="385"/>
      <c r="GG136" s="385"/>
      <c r="GH136" s="385"/>
      <c r="IF136" s="385"/>
      <c r="IG136" s="385"/>
      <c r="IH136" s="385"/>
      <c r="II136" s="385"/>
      <c r="IJ136" s="385"/>
      <c r="IK136" s="385"/>
      <c r="IL136" s="385"/>
      <c r="IM136" s="385"/>
      <c r="IN136" s="385"/>
      <c r="IO136" s="385"/>
      <c r="IP136" s="385"/>
      <c r="IQ136" s="385"/>
      <c r="IR136" s="385"/>
      <c r="IS136" s="385"/>
      <c r="IT136" s="385"/>
      <c r="IU136" s="385"/>
      <c r="IV136" s="385"/>
      <c r="IW136" s="385"/>
      <c r="IX136" s="385"/>
      <c r="IY136" s="385"/>
      <c r="IZ136" s="385"/>
      <c r="JA136" s="385"/>
      <c r="JB136" s="385"/>
      <c r="JC136" s="385"/>
      <c r="JD136" s="385"/>
      <c r="JE136" s="385"/>
      <c r="JF136" s="385"/>
      <c r="JG136" s="385"/>
      <c r="JH136" s="385"/>
      <c r="JI136" s="385"/>
      <c r="JJ136" s="385"/>
      <c r="JK136" s="385"/>
      <c r="JL136" s="385"/>
      <c r="JM136" s="385"/>
      <c r="JR136" s="178"/>
      <c r="JS136" s="879" t="s">
        <v>65</v>
      </c>
      <c r="JT136" s="880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 s="43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OK136" s="44"/>
      <c r="OO136" s="444"/>
      <c r="OP136" s="444"/>
      <c r="OQ136" s="444"/>
      <c r="OR136" s="444"/>
      <c r="OS136" s="444"/>
      <c r="OT136" s="444"/>
      <c r="OU136" s="444"/>
      <c r="OV136" s="444"/>
      <c r="OW136" s="444"/>
      <c r="OX136" s="444"/>
      <c r="OY136" s="444"/>
      <c r="OZ136" s="444"/>
      <c r="PA136" s="444"/>
      <c r="PB136" s="444"/>
      <c r="PC136" s="444"/>
      <c r="PD136" s="444"/>
      <c r="PE136" s="444"/>
      <c r="PF136" s="444"/>
      <c r="PG136" s="444"/>
      <c r="PH136" s="444"/>
      <c r="PI136" s="444"/>
      <c r="PJ136" s="444"/>
      <c r="PK136" s="444"/>
      <c r="PL136" s="444"/>
      <c r="PM136" s="444"/>
      <c r="PN136" s="444"/>
      <c r="PO136" s="444"/>
      <c r="PP136" s="444"/>
      <c r="PQ136" s="444"/>
      <c r="PR136" s="444"/>
      <c r="PS136" s="444"/>
      <c r="PT136" s="444"/>
      <c r="PU136" s="444"/>
      <c r="PV136" s="444"/>
      <c r="PW136" s="444"/>
      <c r="PX136" s="444"/>
      <c r="PY136" s="444"/>
      <c r="PZ136" s="444"/>
      <c r="QA136" s="444"/>
      <c r="QB136" s="444"/>
      <c r="QC136" s="444"/>
      <c r="QD136" s="444"/>
      <c r="QE136" s="444"/>
      <c r="QF136" s="444"/>
      <c r="QG136" s="444"/>
      <c r="QH136" s="444"/>
      <c r="QI136" s="444"/>
      <c r="QJ136" s="444"/>
      <c r="QK136" s="444"/>
      <c r="QL136" s="444"/>
      <c r="QM136" s="444"/>
      <c r="QN136" s="444"/>
      <c r="QO136" s="444"/>
      <c r="QP136" s="444"/>
      <c r="QQ136" s="444"/>
      <c r="QR136" s="444"/>
      <c r="QS136" s="444"/>
      <c r="QT136" s="444"/>
      <c r="QU136" s="444"/>
      <c r="QV136" s="444"/>
      <c r="QW136" s="444"/>
      <c r="QX136" s="444"/>
      <c r="QY136" s="444"/>
      <c r="QZ136" s="444"/>
      <c r="RA136" s="444"/>
      <c r="RB136" s="444"/>
      <c r="RC136" s="444"/>
      <c r="RD136" s="444"/>
      <c r="RE136" s="444"/>
      <c r="RF136" s="444"/>
      <c r="RG136" s="444"/>
      <c r="RH136" s="444"/>
      <c r="RI136" s="444"/>
      <c r="RJ136" s="444"/>
      <c r="RK136" s="444"/>
      <c r="RL136"/>
    </row>
    <row r="137" spans="2:480" ht="3.65" customHeight="1" x14ac:dyDescent="0.65">
      <c r="B137" s="27"/>
      <c r="C137" s="28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86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 s="902"/>
      <c r="BT137" s="879"/>
      <c r="BU137" s="146"/>
      <c r="BV137" s="149"/>
      <c r="BW137" s="314"/>
      <c r="BX137" s="314"/>
      <c r="BY137" s="314"/>
      <c r="BZ137" s="314"/>
      <c r="CA137" s="314"/>
      <c r="CB137" s="314"/>
      <c r="CC137"/>
      <c r="CD137" s="316"/>
      <c r="CE137" s="416"/>
      <c r="CF137" s="416"/>
      <c r="CG137" s="424"/>
      <c r="CH137" s="425"/>
      <c r="CI137" s="425"/>
      <c r="CJ137" s="425"/>
      <c r="CK137" s="497"/>
      <c r="CL137" s="495"/>
      <c r="CM137" s="495"/>
      <c r="CN137" s="495"/>
      <c r="CO137" s="495"/>
      <c r="CP137" s="495"/>
      <c r="CQ137" s="495"/>
      <c r="CR137" s="495"/>
      <c r="CS137" s="495"/>
      <c r="CT137" s="495"/>
      <c r="CU137" s="495"/>
      <c r="CV137" s="495"/>
      <c r="CW137" s="495"/>
      <c r="CX137" s="495"/>
      <c r="CY137" s="495"/>
      <c r="CZ137" s="495"/>
      <c r="DA137" s="495"/>
      <c r="DB137" s="495"/>
      <c r="DC137" s="495"/>
      <c r="DD137" s="495"/>
      <c r="DE137" s="495"/>
      <c r="DF137" s="495"/>
      <c r="DG137" s="495"/>
      <c r="DH137" s="496"/>
      <c r="DI137" s="425"/>
      <c r="DJ137" s="425"/>
      <c r="DK137" s="425"/>
      <c r="DL137" s="426"/>
      <c r="DM137" s="424"/>
      <c r="DN137" s="425"/>
      <c r="DO137" s="425"/>
      <c r="DP137" s="425"/>
      <c r="DQ137" s="475"/>
      <c r="DR137" s="1039"/>
      <c r="DS137" s="1039"/>
      <c r="DT137" s="1032"/>
      <c r="DU137" s="1032"/>
      <c r="DV137" s="1032"/>
      <c r="DW137" s="1032"/>
      <c r="DX137" s="478"/>
      <c r="DY137" s="494"/>
      <c r="DZ137" s="494"/>
      <c r="EA137" s="494"/>
      <c r="EB137" s="494"/>
      <c r="EC137" s="494"/>
      <c r="ED137" s="494"/>
      <c r="EE137" s="494"/>
      <c r="EF137" s="494"/>
      <c r="EG137" s="494"/>
      <c r="EH137" s="494"/>
      <c r="EI137" s="494"/>
      <c r="EJ137" s="494"/>
      <c r="EK137" s="494"/>
      <c r="EL137" s="494"/>
      <c r="EM137" s="494"/>
      <c r="EN137" s="494"/>
      <c r="EO137" s="494"/>
      <c r="EP137" s="494"/>
      <c r="EQ137" s="494"/>
      <c r="ER137" s="494"/>
      <c r="ES137" s="494"/>
      <c r="ET137" s="553"/>
      <c r="EU137" s="553"/>
      <c r="EV137" s="553"/>
      <c r="EW137" s="553"/>
      <c r="EX137" s="494"/>
      <c r="EY137" s="494"/>
      <c r="EZ137" s="494"/>
      <c r="FA137" s="554"/>
      <c r="FB137" s="554"/>
      <c r="FC137" s="554"/>
      <c r="FD137" s="554"/>
      <c r="FE137" s="1031"/>
      <c r="FF137" s="1031"/>
      <c r="FG137" s="1031"/>
      <c r="FH137" s="1031"/>
      <c r="FI137" s="1031"/>
      <c r="FJ137" s="1039"/>
      <c r="FK137" s="1039"/>
      <c r="FL137" s="482"/>
      <c r="FM137" s="425"/>
      <c r="FN137" s="425"/>
      <c r="FO137" s="425"/>
      <c r="FP137" s="426"/>
      <c r="FQ137" s="416"/>
      <c r="FR137" s="416"/>
      <c r="GD137" s="385"/>
      <c r="GE137" s="385"/>
      <c r="GF137" s="385"/>
      <c r="GG137" s="385"/>
      <c r="GH137" s="385"/>
      <c r="IF137" s="385"/>
      <c r="IG137" s="385"/>
      <c r="IH137" s="385"/>
      <c r="II137" s="385"/>
      <c r="IJ137" s="385"/>
      <c r="IK137" s="385"/>
      <c r="IL137" s="385"/>
      <c r="IM137" s="385"/>
      <c r="IN137" s="385"/>
      <c r="IO137" s="385"/>
      <c r="IP137" s="385"/>
      <c r="IQ137" s="385"/>
      <c r="IR137" s="385"/>
      <c r="IS137" s="385"/>
      <c r="IT137" s="385"/>
      <c r="IU137" s="385"/>
      <c r="IV137" s="385"/>
      <c r="IW137" s="385"/>
      <c r="IX137" s="385"/>
      <c r="IY137" s="385"/>
      <c r="IZ137" s="385"/>
      <c r="JA137" s="385"/>
      <c r="JB137" s="385"/>
      <c r="JC137" s="385"/>
      <c r="JD137" s="385"/>
      <c r="JE137" s="385"/>
      <c r="JF137" s="385"/>
      <c r="JG137" s="385"/>
      <c r="JH137" s="385"/>
      <c r="JI137" s="385"/>
      <c r="JJ137" s="385"/>
      <c r="JK137" s="385"/>
      <c r="JL137" s="385"/>
      <c r="JM137" s="385"/>
      <c r="JR137" s="178"/>
      <c r="JS137" s="879"/>
      <c r="JT137" s="880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 s="43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OK137" s="44"/>
      <c r="OO137" s="444"/>
      <c r="OP137" s="444"/>
      <c r="OQ137" s="444"/>
      <c r="OR137" s="444"/>
      <c r="OS137" s="444"/>
      <c r="OT137" s="444"/>
      <c r="OU137" s="444"/>
      <c r="OV137" s="444"/>
      <c r="OW137" s="444"/>
      <c r="OX137" s="444"/>
      <c r="OY137" s="444"/>
      <c r="OZ137" s="444"/>
      <c r="PA137" s="444"/>
      <c r="PB137" s="444"/>
      <c r="PC137" s="444"/>
      <c r="PD137" s="444"/>
      <c r="PE137" s="444"/>
      <c r="PF137" s="444"/>
      <c r="PG137" s="444"/>
      <c r="PH137" s="444"/>
      <c r="PI137" s="444"/>
      <c r="PJ137" s="444"/>
      <c r="PK137" s="444"/>
      <c r="PL137" s="444"/>
      <c r="PM137" s="444"/>
      <c r="PN137" s="444"/>
      <c r="PO137" s="444"/>
      <c r="PP137" s="444"/>
      <c r="PQ137" s="444"/>
      <c r="PR137" s="444"/>
      <c r="PS137" s="444"/>
      <c r="PT137" s="444"/>
      <c r="PU137" s="444"/>
      <c r="PV137" s="444"/>
      <c r="PW137" s="444"/>
      <c r="PX137" s="444"/>
      <c r="PY137" s="444"/>
      <c r="PZ137" s="444"/>
      <c r="QA137" s="444"/>
      <c r="QB137" s="444"/>
      <c r="QC137" s="444"/>
      <c r="QD137" s="444"/>
      <c r="QE137" s="444"/>
      <c r="QF137" s="444"/>
      <c r="QG137" s="444"/>
      <c r="QH137" s="444"/>
      <c r="QI137" s="444"/>
      <c r="QJ137" s="444"/>
      <c r="QK137" s="444"/>
      <c r="QL137" s="444"/>
      <c r="QM137" s="444"/>
      <c r="QN137" s="444"/>
      <c r="QO137" s="444"/>
      <c r="QP137" s="444"/>
      <c r="QQ137" s="444"/>
      <c r="QR137" s="444"/>
      <c r="QS137" s="444"/>
      <c r="QT137" s="444"/>
      <c r="QU137" s="444"/>
      <c r="QV137" s="444"/>
      <c r="QW137" s="444"/>
      <c r="QX137" s="444"/>
      <c r="QY137" s="444"/>
      <c r="QZ137" s="444"/>
      <c r="RA137" s="444"/>
      <c r="RB137" s="444"/>
      <c r="RC137" s="444"/>
      <c r="RD137" s="444"/>
      <c r="RE137" s="444"/>
      <c r="RF137" s="444"/>
      <c r="RG137" s="444"/>
      <c r="RH137" s="444"/>
      <c r="RI137" s="444"/>
      <c r="RJ137" s="444"/>
      <c r="RK137" s="444"/>
      <c r="RL137"/>
    </row>
    <row r="138" spans="2:480" ht="3.65" customHeight="1" x14ac:dyDescent="0.65">
      <c r="B138" s="27"/>
      <c r="C138" s="28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86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 s="902"/>
      <c r="BT138" s="879"/>
      <c r="BU138" s="146"/>
      <c r="BV138" s="149"/>
      <c r="BW138" s="314"/>
      <c r="BX138" s="928">
        <v>100</v>
      </c>
      <c r="BY138" s="928"/>
      <c r="BZ138" s="928"/>
      <c r="CA138" s="928"/>
      <c r="CB138" s="928"/>
      <c r="CC138"/>
      <c r="CD138" s="315"/>
      <c r="CE138" s="416"/>
      <c r="CF138" s="416"/>
      <c r="CG138" s="424"/>
      <c r="CH138" s="425"/>
      <c r="CI138" s="425"/>
      <c r="CJ138" s="425"/>
      <c r="CK138" s="497"/>
      <c r="CL138" s="495"/>
      <c r="CM138" s="495"/>
      <c r="CN138" s="495"/>
      <c r="CO138" s="495"/>
      <c r="CP138" s="495"/>
      <c r="CQ138" s="495"/>
      <c r="CR138" s="495"/>
      <c r="CS138" s="495"/>
      <c r="CT138" s="495"/>
      <c r="CU138" s="495"/>
      <c r="CV138" s="495"/>
      <c r="CW138" s="495"/>
      <c r="CX138" s="495"/>
      <c r="CY138" s="495"/>
      <c r="CZ138" s="495"/>
      <c r="DA138" s="495"/>
      <c r="DB138" s="495"/>
      <c r="DC138" s="495"/>
      <c r="DD138" s="495"/>
      <c r="DE138" s="495"/>
      <c r="DF138" s="495"/>
      <c r="DG138" s="495"/>
      <c r="DH138" s="496"/>
      <c r="DI138" s="425"/>
      <c r="DJ138" s="425"/>
      <c r="DK138" s="425"/>
      <c r="DL138" s="426"/>
      <c r="DM138" s="424"/>
      <c r="DN138" s="425"/>
      <c r="DO138" s="425"/>
      <c r="DP138" s="425"/>
      <c r="DQ138" s="475"/>
      <c r="DR138" s="1039"/>
      <c r="DS138" s="1039"/>
      <c r="DT138" s="1032"/>
      <c r="DU138" s="1032"/>
      <c r="DV138" s="1032"/>
      <c r="DW138" s="1032"/>
      <c r="DX138" s="555"/>
      <c r="DY138" s="556"/>
      <c r="DZ138" s="556"/>
      <c r="EA138" s="556"/>
      <c r="EB138" s="556"/>
      <c r="EC138" s="556"/>
      <c r="ED138" s="556"/>
      <c r="EE138" s="556"/>
      <c r="EF138" s="556"/>
      <c r="EG138" s="556"/>
      <c r="EH138" s="556"/>
      <c r="EI138" s="556"/>
      <c r="EJ138" s="556"/>
      <c r="EK138" s="556"/>
      <c r="EL138" s="556"/>
      <c r="EM138" s="556"/>
      <c r="EN138" s="556"/>
      <c r="EO138" s="556"/>
      <c r="EP138" s="556"/>
      <c r="EQ138" s="556"/>
      <c r="ER138" s="556"/>
      <c r="ES138" s="556"/>
      <c r="ET138" s="557"/>
      <c r="EU138" s="557"/>
      <c r="EV138" s="557"/>
      <c r="EW138" s="557"/>
      <c r="EX138" s="556"/>
      <c r="EY138" s="556"/>
      <c r="EZ138" s="556"/>
      <c r="FA138" s="558"/>
      <c r="FB138" s="558"/>
      <c r="FC138" s="558"/>
      <c r="FD138" s="554"/>
      <c r="FE138" s="1031"/>
      <c r="FF138" s="1031"/>
      <c r="FG138" s="1031"/>
      <c r="FH138" s="1031"/>
      <c r="FI138" s="1031"/>
      <c r="FJ138" s="1039"/>
      <c r="FK138" s="1039"/>
      <c r="FL138" s="482"/>
      <c r="FM138" s="425"/>
      <c r="FN138" s="425"/>
      <c r="FO138" s="425"/>
      <c r="FP138" s="426"/>
      <c r="FQ138" s="416"/>
      <c r="FR138" s="416"/>
      <c r="GD138" s="385"/>
      <c r="GE138" s="385"/>
      <c r="GF138" s="385"/>
      <c r="GG138" s="385"/>
      <c r="GH138" s="385"/>
      <c r="IF138" s="385"/>
      <c r="IG138" s="385"/>
      <c r="IH138" s="385"/>
      <c r="II138" s="385"/>
      <c r="IJ138" s="385"/>
      <c r="IK138" s="385"/>
      <c r="IL138" s="385"/>
      <c r="IM138" s="385"/>
      <c r="IN138" s="385"/>
      <c r="IO138" s="385"/>
      <c r="IP138" s="385"/>
      <c r="IQ138" s="385"/>
      <c r="IR138" s="385"/>
      <c r="IS138" s="385"/>
      <c r="IT138" s="385"/>
      <c r="IU138" s="385"/>
      <c r="IV138" s="385"/>
      <c r="IW138" s="385"/>
      <c r="IX138" s="385"/>
      <c r="IY138" s="385"/>
      <c r="IZ138" s="385"/>
      <c r="JA138" s="385"/>
      <c r="JB138" s="385"/>
      <c r="JC138" s="385"/>
      <c r="JD138" s="385"/>
      <c r="JE138" s="385"/>
      <c r="JF138" s="385"/>
      <c r="JG138" s="385"/>
      <c r="JH138" s="385"/>
      <c r="JI138" s="385"/>
      <c r="JJ138" s="385"/>
      <c r="JK138" s="385"/>
      <c r="JL138" s="385"/>
      <c r="JM138" s="385"/>
      <c r="JR138" s="178"/>
      <c r="JS138" s="879"/>
      <c r="JT138" s="880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 s="43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OK138" s="44"/>
      <c r="OO138" s="444"/>
      <c r="OP138" s="444"/>
      <c r="OQ138" s="444"/>
      <c r="OR138" s="444"/>
      <c r="OS138" s="444"/>
      <c r="OT138" s="444"/>
      <c r="OU138" s="444"/>
      <c r="OV138" s="444"/>
      <c r="OW138" s="444"/>
      <c r="OX138" s="444"/>
      <c r="OY138" s="444"/>
      <c r="OZ138" s="444"/>
      <c r="PA138" s="444"/>
      <c r="PB138" s="444"/>
      <c r="PC138" s="444"/>
      <c r="PD138" s="444"/>
      <c r="PE138" s="444"/>
      <c r="PF138" s="444"/>
      <c r="PG138" s="444"/>
      <c r="PH138" s="444"/>
      <c r="PI138" s="444"/>
      <c r="PJ138" s="444"/>
      <c r="PK138" s="444"/>
      <c r="PL138" s="444"/>
      <c r="PM138" s="444"/>
      <c r="PN138" s="444"/>
      <c r="PO138" s="444"/>
      <c r="PP138" s="444"/>
      <c r="PQ138" s="444"/>
      <c r="PR138" s="444"/>
      <c r="PS138" s="444"/>
      <c r="PT138" s="444"/>
      <c r="PU138" s="444"/>
      <c r="PV138" s="444"/>
      <c r="PW138" s="444"/>
      <c r="PX138" s="444"/>
      <c r="PY138" s="444"/>
      <c r="PZ138" s="444"/>
      <c r="QA138" s="444"/>
      <c r="QB138" s="444"/>
      <c r="QC138" s="444"/>
      <c r="QD138" s="444"/>
      <c r="QE138" s="444"/>
      <c r="QF138" s="444"/>
      <c r="QG138" s="444"/>
      <c r="QH138" s="444"/>
      <c r="QI138" s="444"/>
      <c r="QJ138" s="444"/>
      <c r="QK138" s="444"/>
      <c r="QL138" s="444"/>
      <c r="QM138" s="444"/>
      <c r="QN138" s="444"/>
      <c r="QO138" s="444"/>
      <c r="QP138" s="444"/>
      <c r="QQ138" s="444"/>
      <c r="QR138" s="444"/>
      <c r="QS138" s="444"/>
      <c r="QT138" s="444"/>
      <c r="QU138" s="444"/>
      <c r="QV138" s="444"/>
      <c r="QW138" s="444"/>
      <c r="QX138" s="444"/>
      <c r="QY138" s="444"/>
      <c r="QZ138" s="444"/>
      <c r="RA138" s="444"/>
      <c r="RB138" s="444"/>
      <c r="RC138" s="444"/>
      <c r="RD138" s="444"/>
      <c r="RE138" s="444"/>
      <c r="RF138" s="444"/>
      <c r="RG138" s="444"/>
      <c r="RH138" s="444"/>
      <c r="RI138" s="444"/>
      <c r="RJ138" s="444"/>
      <c r="RK138" s="444"/>
      <c r="RL138"/>
    </row>
    <row r="139" spans="2:480" ht="3.65" customHeight="1" x14ac:dyDescent="0.65">
      <c r="B139" s="27"/>
      <c r="C139" s="28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86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 s="902"/>
      <c r="BT139" s="879"/>
      <c r="BU139" s="146"/>
      <c r="BV139" s="149"/>
      <c r="BW139" s="314"/>
      <c r="BX139" s="928"/>
      <c r="BY139" s="928"/>
      <c r="BZ139" s="928"/>
      <c r="CA139" s="928"/>
      <c r="CB139" s="928"/>
      <c r="CC139" s="319"/>
      <c r="CD139" s="316"/>
      <c r="CE139" s="416"/>
      <c r="CF139" s="416"/>
      <c r="CG139" s="424"/>
      <c r="CH139" s="425"/>
      <c r="CI139" s="425"/>
      <c r="CJ139" s="425"/>
      <c r="CK139" s="497"/>
      <c r="CL139" s="495"/>
      <c r="CM139" s="495"/>
      <c r="CN139" s="495"/>
      <c r="CO139" s="495"/>
      <c r="CP139" s="495"/>
      <c r="CQ139" s="495"/>
      <c r="CR139" s="495"/>
      <c r="CS139" s="495"/>
      <c r="CT139" s="495"/>
      <c r="CU139" s="495"/>
      <c r="CV139" s="495"/>
      <c r="CW139" s="495"/>
      <c r="CX139" s="495"/>
      <c r="CY139" s="495"/>
      <c r="CZ139" s="495"/>
      <c r="DA139" s="495"/>
      <c r="DB139" s="495"/>
      <c r="DC139" s="495"/>
      <c r="DD139" s="495"/>
      <c r="DE139" s="495"/>
      <c r="DF139" s="495"/>
      <c r="DG139" s="495"/>
      <c r="DH139" s="496"/>
      <c r="DI139" s="425"/>
      <c r="DJ139" s="425"/>
      <c r="DK139" s="425"/>
      <c r="DL139" s="426"/>
      <c r="DM139" s="424"/>
      <c r="DN139" s="425"/>
      <c r="DO139" s="425"/>
      <c r="DP139" s="425"/>
      <c r="DQ139" s="475"/>
      <c r="DR139" s="476"/>
      <c r="DS139" s="476"/>
      <c r="DT139" s="477"/>
      <c r="DU139" s="477"/>
      <c r="DV139" s="476"/>
      <c r="DW139" s="476"/>
      <c r="DX139" s="559"/>
      <c r="DY139" s="560"/>
      <c r="DZ139" s="560"/>
      <c r="EA139" s="560"/>
      <c r="EB139" s="560"/>
      <c r="EC139" s="560"/>
      <c r="ED139" s="560"/>
      <c r="EE139" s="560"/>
      <c r="EF139" s="560"/>
      <c r="EG139" s="560"/>
      <c r="EH139" s="560"/>
      <c r="EI139" s="560"/>
      <c r="EJ139" s="560"/>
      <c r="EK139" s="560"/>
      <c r="EL139" s="560"/>
      <c r="EM139" s="560"/>
      <c r="EN139" s="560"/>
      <c r="EO139" s="560"/>
      <c r="EP139" s="560"/>
      <c r="EQ139" s="560"/>
      <c r="ER139" s="560"/>
      <c r="ES139" s="560"/>
      <c r="ET139" s="561"/>
      <c r="EU139" s="561"/>
      <c r="EV139" s="561"/>
      <c r="EW139" s="561"/>
      <c r="EX139" s="560"/>
      <c r="EY139" s="560"/>
      <c r="EZ139" s="560"/>
      <c r="FA139" s="562"/>
      <c r="FB139" s="562"/>
      <c r="FC139" s="562"/>
      <c r="FD139" s="554"/>
      <c r="FE139" s="476"/>
      <c r="FF139" s="476"/>
      <c r="FG139" s="476"/>
      <c r="FH139" s="476"/>
      <c r="FI139" s="476"/>
      <c r="FJ139" s="476"/>
      <c r="FK139" s="476"/>
      <c r="FL139" s="482"/>
      <c r="FM139" s="425"/>
      <c r="FN139" s="425"/>
      <c r="FO139" s="425"/>
      <c r="FP139" s="426"/>
      <c r="FQ139" s="416"/>
      <c r="FR139" s="416"/>
      <c r="GD139" s="385"/>
      <c r="GE139" s="385"/>
      <c r="GF139" s="385"/>
      <c r="GG139" s="385"/>
      <c r="GH139" s="385"/>
      <c r="IF139" s="385"/>
      <c r="IG139" s="385"/>
      <c r="IH139" s="385"/>
      <c r="II139" s="385"/>
      <c r="IJ139" s="385"/>
      <c r="IK139" s="385"/>
      <c r="IL139" s="385"/>
      <c r="IM139" s="385"/>
      <c r="IN139" s="385"/>
      <c r="IO139" s="385"/>
      <c r="IP139" s="385"/>
      <c r="IQ139" s="385"/>
      <c r="IR139" s="385"/>
      <c r="IS139" s="385"/>
      <c r="IT139" s="385"/>
      <c r="IU139" s="385"/>
      <c r="IV139" s="385"/>
      <c r="IW139" s="385"/>
      <c r="IX139" s="385"/>
      <c r="IY139" s="385"/>
      <c r="IZ139" s="385"/>
      <c r="JA139" s="385"/>
      <c r="JB139" s="385"/>
      <c r="JC139" s="385"/>
      <c r="JD139" s="385"/>
      <c r="JE139" s="385"/>
      <c r="JF139" s="385"/>
      <c r="JG139" s="385"/>
      <c r="JH139" s="385"/>
      <c r="JI139" s="385"/>
      <c r="JJ139" s="385"/>
      <c r="JK139" s="385"/>
      <c r="JL139" s="385"/>
      <c r="JM139" s="385"/>
      <c r="JR139" s="178"/>
      <c r="JS139" s="879"/>
      <c r="JT139" s="880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 s="43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OK139" s="44"/>
      <c r="OO139" s="444"/>
      <c r="OP139" s="444"/>
      <c r="OQ139" s="444"/>
      <c r="OR139" s="444"/>
      <c r="OS139" s="444"/>
      <c r="OT139" s="444"/>
      <c r="OU139" s="444"/>
      <c r="OV139" s="444"/>
      <c r="OW139" s="444"/>
      <c r="OX139" s="444"/>
      <c r="OY139" s="444"/>
      <c r="OZ139" s="444"/>
      <c r="PA139" s="444"/>
      <c r="PB139" s="444"/>
      <c r="PC139" s="444"/>
      <c r="PD139" s="444"/>
      <c r="PE139" s="444"/>
      <c r="PF139" s="444"/>
      <c r="PG139" s="444"/>
      <c r="PH139" s="444"/>
      <c r="PI139" s="444"/>
      <c r="PJ139" s="444"/>
      <c r="PK139" s="444"/>
      <c r="PL139" s="444"/>
      <c r="PM139" s="444"/>
      <c r="PN139" s="444"/>
      <c r="PO139" s="444"/>
      <c r="PP139" s="444"/>
      <c r="PQ139" s="444"/>
      <c r="PR139" s="444"/>
      <c r="PS139" s="444"/>
      <c r="PT139" s="444"/>
      <c r="PU139" s="444"/>
      <c r="PV139" s="444"/>
      <c r="PW139" s="444"/>
      <c r="PX139" s="444"/>
      <c r="PY139" s="444"/>
      <c r="PZ139" s="444"/>
      <c r="QA139" s="444"/>
      <c r="QB139" s="444"/>
      <c r="QC139" s="444"/>
      <c r="QD139" s="444"/>
      <c r="QE139" s="444"/>
      <c r="QF139" s="444"/>
      <c r="QG139" s="444"/>
      <c r="QH139" s="444"/>
      <c r="QI139" s="444"/>
      <c r="QJ139" s="444"/>
      <c r="QK139" s="444"/>
      <c r="QL139" s="444"/>
      <c r="QM139" s="444"/>
      <c r="QN139" s="444"/>
      <c r="QO139" s="444"/>
      <c r="QP139" s="444"/>
      <c r="QQ139" s="444"/>
      <c r="QR139" s="444"/>
      <c r="QS139" s="444"/>
      <c r="QT139" s="444"/>
      <c r="QU139" s="444"/>
      <c r="QV139" s="444"/>
      <c r="QW139" s="444"/>
      <c r="QX139" s="444"/>
      <c r="QY139" s="444"/>
      <c r="QZ139" s="444"/>
      <c r="RA139" s="444"/>
      <c r="RB139" s="444"/>
      <c r="RC139" s="444"/>
      <c r="RD139" s="444"/>
      <c r="RE139" s="444"/>
      <c r="RF139" s="444"/>
      <c r="RG139" s="444"/>
      <c r="RH139" s="444"/>
      <c r="RI139" s="444"/>
      <c r="RJ139" s="444"/>
      <c r="RK139" s="444"/>
      <c r="RL139"/>
    </row>
    <row r="140" spans="2:480" ht="3.65" customHeight="1" x14ac:dyDescent="0.65">
      <c r="B140" s="27"/>
      <c r="C140" s="28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86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 s="902"/>
      <c r="BT140" s="879"/>
      <c r="BU140" s="146"/>
      <c r="BV140" s="149"/>
      <c r="BW140" s="314"/>
      <c r="BX140" s="320"/>
      <c r="BY140" s="320"/>
      <c r="BZ140" s="320"/>
      <c r="CA140" s="320"/>
      <c r="CB140" s="320"/>
      <c r="CC140"/>
      <c r="CD140" s="315"/>
      <c r="CE140" s="963"/>
      <c r="CF140" s="963"/>
      <c r="CG140" s="424"/>
      <c r="CH140" s="425"/>
      <c r="CI140" s="425"/>
      <c r="CJ140" s="425"/>
      <c r="CK140" s="497"/>
      <c r="CL140" s="495"/>
      <c r="CM140" s="495"/>
      <c r="CN140" s="495"/>
      <c r="CO140" s="495"/>
      <c r="CP140" s="495"/>
      <c r="CQ140" s="495"/>
      <c r="CR140" s="495"/>
      <c r="CS140" s="495"/>
      <c r="CT140" s="495"/>
      <c r="CU140" s="495"/>
      <c r="CV140" s="495"/>
      <c r="CW140" s="495"/>
      <c r="CX140" s="495"/>
      <c r="CY140" s="495"/>
      <c r="CZ140" s="495"/>
      <c r="DA140" s="495"/>
      <c r="DB140" s="495"/>
      <c r="DC140" s="495"/>
      <c r="DD140" s="495"/>
      <c r="DE140" s="495"/>
      <c r="DF140" s="495"/>
      <c r="DG140" s="495"/>
      <c r="DH140" s="496"/>
      <c r="DI140" s="425"/>
      <c r="DJ140" s="425"/>
      <c r="DK140" s="425"/>
      <c r="DL140" s="426"/>
      <c r="DM140" s="424"/>
      <c r="DN140" s="425"/>
      <c r="DO140" s="425"/>
      <c r="DP140" s="425"/>
      <c r="DQ140" s="484"/>
      <c r="DR140" s="553"/>
      <c r="DS140" s="494"/>
      <c r="DT140" s="481"/>
      <c r="DU140" s="481"/>
      <c r="DV140" s="481"/>
      <c r="DW140" s="481"/>
      <c r="DX140" s="563"/>
      <c r="DY140" s="564"/>
      <c r="DZ140" s="557"/>
      <c r="EA140" s="557"/>
      <c r="EB140" s="557"/>
      <c r="EC140" s="557"/>
      <c r="ED140" s="557"/>
      <c r="EE140" s="557"/>
      <c r="EF140" s="557"/>
      <c r="EG140" s="557"/>
      <c r="EH140" s="557"/>
      <c r="EI140" s="557"/>
      <c r="EJ140" s="557"/>
      <c r="EK140" s="556"/>
      <c r="EL140" s="556"/>
      <c r="EM140" s="556"/>
      <c r="EN140" s="556"/>
      <c r="EO140" s="556"/>
      <c r="EP140" s="556"/>
      <c r="EQ140" s="556"/>
      <c r="ER140" s="556"/>
      <c r="ES140" s="557"/>
      <c r="ET140" s="557"/>
      <c r="EU140" s="557"/>
      <c r="EV140" s="558"/>
      <c r="EW140" s="558"/>
      <c r="EX140" s="558"/>
      <c r="EY140" s="558"/>
      <c r="EZ140" s="558"/>
      <c r="FA140" s="558"/>
      <c r="FB140" s="558"/>
      <c r="FC140" s="558"/>
      <c r="FD140" s="554"/>
      <c r="FE140" s="554"/>
      <c r="FF140" s="554"/>
      <c r="FG140" s="554"/>
      <c r="FH140" s="554"/>
      <c r="FI140" s="553"/>
      <c r="FJ140" s="553"/>
      <c r="FK140" s="494"/>
      <c r="FL140" s="565"/>
      <c r="FM140" s="425"/>
      <c r="FN140" s="425"/>
      <c r="FO140" s="425"/>
      <c r="FP140" s="426"/>
      <c r="FQ140" s="962"/>
      <c r="FR140" s="963"/>
      <c r="GD140" s="385"/>
      <c r="GE140" s="385"/>
      <c r="GF140" s="385"/>
      <c r="GG140" s="385"/>
      <c r="GH140" s="385"/>
      <c r="GI140" s="385"/>
      <c r="GJ140" s="385"/>
      <c r="GK140" s="385"/>
      <c r="GL140" s="385"/>
      <c r="GM140" s="385"/>
      <c r="GN140" s="385"/>
      <c r="GO140" s="385"/>
      <c r="GP140" s="385"/>
      <c r="GQ140" s="385"/>
      <c r="GR140" s="385"/>
      <c r="GS140" s="385"/>
      <c r="GT140" s="385"/>
      <c r="GU140" s="385"/>
      <c r="GV140" s="385"/>
      <c r="GW140" s="385"/>
      <c r="GX140" s="385"/>
      <c r="GY140" s="385"/>
      <c r="GZ140" s="385"/>
      <c r="HA140" s="385"/>
      <c r="HB140" s="385"/>
      <c r="HC140" s="385"/>
      <c r="HD140" s="385"/>
      <c r="HE140" s="385"/>
      <c r="HF140" s="385"/>
      <c r="HG140" s="385"/>
      <c r="HH140" s="385"/>
      <c r="HI140" s="385"/>
      <c r="HJ140" s="385"/>
      <c r="HK140" s="385"/>
      <c r="HL140" s="385"/>
      <c r="HM140" s="385"/>
      <c r="HN140" s="385"/>
      <c r="HO140" s="385"/>
      <c r="HP140" s="385"/>
      <c r="HQ140" s="385"/>
      <c r="HR140" s="385"/>
      <c r="HS140" s="385"/>
      <c r="HT140" s="385"/>
      <c r="HU140" s="385"/>
      <c r="HV140" s="385"/>
      <c r="HW140" s="385"/>
      <c r="HX140" s="385"/>
      <c r="HY140" s="385"/>
      <c r="HZ140" s="385"/>
      <c r="IA140" s="385"/>
      <c r="IB140" s="385"/>
      <c r="IC140" s="385"/>
      <c r="ID140" s="385"/>
      <c r="IE140" s="385"/>
      <c r="IF140" s="385"/>
      <c r="IG140" s="385"/>
      <c r="IH140" s="385"/>
      <c r="II140" s="385"/>
      <c r="IJ140" s="385"/>
      <c r="IK140" s="385"/>
      <c r="IL140" s="385"/>
      <c r="IM140" s="385"/>
      <c r="IN140" s="385"/>
      <c r="IO140" s="385"/>
      <c r="IP140" s="385"/>
      <c r="IQ140" s="385"/>
      <c r="IR140" s="385"/>
      <c r="IS140" s="385"/>
      <c r="IT140" s="385"/>
      <c r="IU140" s="385"/>
      <c r="IV140" s="385"/>
      <c r="IW140" s="385"/>
      <c r="IX140" s="385"/>
      <c r="IY140" s="385"/>
      <c r="IZ140" s="385"/>
      <c r="JA140" s="385"/>
      <c r="JB140" s="385"/>
      <c r="JC140" s="385"/>
      <c r="JD140" s="385"/>
      <c r="JE140" s="385"/>
      <c r="JF140" s="385"/>
      <c r="JG140" s="385"/>
      <c r="JH140" s="385"/>
      <c r="JI140" s="385"/>
      <c r="JJ140" s="385"/>
      <c r="JK140" s="385"/>
      <c r="JL140" s="385"/>
      <c r="JM140" s="385"/>
      <c r="JR140" s="178"/>
      <c r="JS140" s="879"/>
      <c r="JT140" s="88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 s="43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OK140" s="44"/>
      <c r="OO140" s="444"/>
      <c r="OP140" s="444"/>
      <c r="OQ140" s="444"/>
      <c r="OR140" s="444"/>
      <c r="OS140" s="444"/>
      <c r="OT140" s="444"/>
      <c r="OU140" s="444"/>
      <c r="OV140" s="444"/>
      <c r="OW140" s="444"/>
      <c r="OX140" s="444"/>
      <c r="OY140" s="444"/>
      <c r="OZ140" s="444"/>
      <c r="PA140" s="444"/>
      <c r="PB140" s="444"/>
      <c r="PC140" s="444"/>
      <c r="PD140" s="444"/>
      <c r="PE140" s="444"/>
      <c r="PF140" s="444"/>
      <c r="PG140" s="444"/>
      <c r="PH140" s="444"/>
      <c r="PI140" s="444"/>
      <c r="PJ140" s="444"/>
      <c r="PK140" s="444"/>
      <c r="PL140" s="444"/>
      <c r="PM140" s="444"/>
      <c r="PN140" s="444"/>
      <c r="PO140" s="444"/>
      <c r="PP140" s="444"/>
      <c r="PQ140" s="444"/>
      <c r="PR140" s="444"/>
      <c r="PS140" s="444"/>
      <c r="PT140" s="444"/>
      <c r="PU140" s="444"/>
      <c r="PV140" s="444"/>
      <c r="PW140" s="444"/>
      <c r="PX140" s="444"/>
      <c r="PY140" s="444"/>
      <c r="PZ140" s="444"/>
      <c r="QA140" s="444"/>
      <c r="QB140" s="444"/>
      <c r="QC140" s="444"/>
      <c r="QD140" s="444"/>
      <c r="QE140" s="444"/>
      <c r="QF140" s="444"/>
      <c r="QG140" s="444"/>
      <c r="QH140" s="444"/>
      <c r="QI140" s="444"/>
      <c r="QJ140" s="444"/>
      <c r="QK140" s="444"/>
      <c r="QL140" s="444"/>
      <c r="QM140" s="444"/>
      <c r="QN140" s="444"/>
      <c r="QO140" s="444"/>
      <c r="QP140" s="444"/>
      <c r="QQ140" s="444"/>
      <c r="QR140" s="444"/>
      <c r="QS140" s="444"/>
      <c r="QT140" s="444"/>
      <c r="QU140" s="444"/>
      <c r="QV140" s="444"/>
      <c r="QW140" s="444"/>
      <c r="QX140" s="444"/>
      <c r="QY140" s="444"/>
      <c r="QZ140" s="444"/>
      <c r="RA140" s="444"/>
      <c r="RB140" s="444"/>
      <c r="RC140" s="444"/>
      <c r="RD140" s="444"/>
      <c r="RE140" s="444"/>
      <c r="RF140" s="444"/>
      <c r="RG140" s="444"/>
      <c r="RH140" s="444"/>
      <c r="RI140" s="444"/>
      <c r="RJ140" s="444"/>
      <c r="RK140" s="444"/>
      <c r="RL140"/>
    </row>
    <row r="141" spans="2:480" ht="3.65" customHeight="1" x14ac:dyDescent="0.65">
      <c r="B141" s="27"/>
      <c r="C141" s="28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86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 s="902"/>
      <c r="BT141" s="879"/>
      <c r="BU141" s="907" t="e" vm="13">
        <v>#VALUE!</v>
      </c>
      <c r="BV141" s="149"/>
      <c r="BW141" s="314"/>
      <c r="BX141" s="320"/>
      <c r="BY141" s="320"/>
      <c r="BZ141" s="320"/>
      <c r="CA141" s="320"/>
      <c r="CB141" s="320"/>
      <c r="CC141"/>
      <c r="CD141" s="316"/>
      <c r="CE141" s="963"/>
      <c r="CF141" s="963"/>
      <c r="CG141" s="424"/>
      <c r="CH141" s="425"/>
      <c r="CI141" s="425"/>
      <c r="CJ141" s="425"/>
      <c r="CK141" s="484"/>
      <c r="CL141" s="1031" t="e" vm="38">
        <v>#VALUE!</v>
      </c>
      <c r="CM141" s="1031"/>
      <c r="CN141" s="480"/>
      <c r="CO141" s="1043" t="s">
        <v>497</v>
      </c>
      <c r="CP141" s="1043"/>
      <c r="CQ141" s="1043"/>
      <c r="CR141" s="1043"/>
      <c r="CS141" s="1043"/>
      <c r="CT141" s="1043"/>
      <c r="CU141" s="1043"/>
      <c r="CV141" s="1043"/>
      <c r="CW141" s="1043"/>
      <c r="CX141" s="1043"/>
      <c r="CY141" s="1043"/>
      <c r="CZ141" s="1043"/>
      <c r="DA141" s="1043"/>
      <c r="DB141" s="1043"/>
      <c r="DC141" s="1043"/>
      <c r="DD141" s="1043"/>
      <c r="DE141" s="1043"/>
      <c r="DF141" s="1031" t="e" vm="38">
        <v>#VALUE!</v>
      </c>
      <c r="DG141" s="1031"/>
      <c r="DH141" s="482"/>
      <c r="DI141" s="425"/>
      <c r="DJ141" s="425"/>
      <c r="DK141" s="425"/>
      <c r="DL141" s="426"/>
      <c r="DM141" s="424"/>
      <c r="DN141" s="425"/>
      <c r="DO141" s="425"/>
      <c r="DP141" s="425"/>
      <c r="DQ141" s="484"/>
      <c r="DR141" s="1031" t="e" vm="38">
        <v>#VALUE!</v>
      </c>
      <c r="DS141" s="1031"/>
      <c r="DT141" s="480"/>
      <c r="DU141" s="480"/>
      <c r="DV141" s="480"/>
      <c r="DW141" s="480"/>
      <c r="DX141" s="480"/>
      <c r="DY141" s="480"/>
      <c r="DZ141" s="480"/>
      <c r="EA141" s="480"/>
      <c r="EB141" s="480"/>
      <c r="EC141" s="480"/>
      <c r="ED141" s="480"/>
      <c r="EE141" s="481"/>
      <c r="EF141" s="481"/>
      <c r="EG141" s="481"/>
      <c r="EH141" s="481"/>
      <c r="EI141" s="481"/>
      <c r="EJ141" s="481"/>
      <c r="EK141" s="481"/>
      <c r="EL141" s="494"/>
      <c r="EM141" s="494"/>
      <c r="EN141" s="494"/>
      <c r="EO141" s="494"/>
      <c r="EP141" s="494"/>
      <c r="EQ141" s="481"/>
      <c r="ER141" s="481"/>
      <c r="ES141" s="481"/>
      <c r="ET141" s="481"/>
      <c r="EU141" s="481"/>
      <c r="EV141" s="481"/>
      <c r="EW141" s="1043" t="s">
        <v>488</v>
      </c>
      <c r="EX141" s="1043"/>
      <c r="EY141" s="1043"/>
      <c r="EZ141" s="1043"/>
      <c r="FA141" s="1043"/>
      <c r="FB141" s="1043"/>
      <c r="FC141" s="1043"/>
      <c r="FD141" s="1043"/>
      <c r="FE141" s="1043"/>
      <c r="FF141" s="1043"/>
      <c r="FG141" s="1043"/>
      <c r="FH141" s="1043"/>
      <c r="FI141" s="480"/>
      <c r="FJ141" s="1031" t="e" vm="38">
        <v>#VALUE!</v>
      </c>
      <c r="FK141" s="1031"/>
      <c r="FL141" s="482"/>
      <c r="FM141" s="425"/>
      <c r="FN141" s="425"/>
      <c r="FO141" s="425"/>
      <c r="FP141" s="426"/>
      <c r="FQ141" s="962"/>
      <c r="FR141" s="963"/>
      <c r="FU141" s="149"/>
      <c r="FV141" s="149"/>
      <c r="FW141" s="149"/>
      <c r="FX141" s="149"/>
      <c r="FY141" s="149"/>
      <c r="FZ141" s="149"/>
      <c r="GA141" s="149"/>
      <c r="GB141" s="149"/>
      <c r="GC141" s="149"/>
      <c r="GD141" s="385"/>
      <c r="GE141" s="385"/>
      <c r="GF141" s="385"/>
      <c r="GG141" s="385"/>
      <c r="GH141" s="385"/>
      <c r="GI141" s="385"/>
      <c r="GJ141" s="385"/>
      <c r="GK141" s="385"/>
      <c r="GL141" s="385"/>
      <c r="GM141" s="385"/>
      <c r="GN141" s="385"/>
      <c r="GO141" s="385"/>
      <c r="GP141" s="385"/>
      <c r="GQ141" s="385"/>
      <c r="GR141" s="385"/>
      <c r="GS141" s="385"/>
      <c r="GT141" s="385"/>
      <c r="GU141" s="385"/>
      <c r="GV141" s="385"/>
      <c r="GW141" s="385"/>
      <c r="GX141" s="385"/>
      <c r="GY141" s="385"/>
      <c r="GZ141" s="385"/>
      <c r="HA141" s="385"/>
      <c r="HB141" s="385"/>
      <c r="HC141" s="385"/>
      <c r="HD141" s="385"/>
      <c r="HE141" s="385"/>
      <c r="HF141" s="385"/>
      <c r="HG141" s="385"/>
      <c r="HH141" s="385"/>
      <c r="HI141" s="385"/>
      <c r="HJ141" s="385"/>
      <c r="HK141" s="385"/>
      <c r="HL141" s="385"/>
      <c r="HM141" s="385"/>
      <c r="HN141" s="385"/>
      <c r="HO141" s="385"/>
      <c r="HP141" s="385"/>
      <c r="HQ141" s="385"/>
      <c r="HR141" s="385"/>
      <c r="HS141" s="385"/>
      <c r="HT141" s="385"/>
      <c r="HU141" s="385"/>
      <c r="HV141" s="385"/>
      <c r="HW141" s="385"/>
      <c r="HX141" s="385"/>
      <c r="HY141" s="385"/>
      <c r="HZ141" s="385"/>
      <c r="IA141" s="385"/>
      <c r="IB141" s="385"/>
      <c r="IC141" s="385"/>
      <c r="ID141" s="385"/>
      <c r="IE141" s="385"/>
      <c r="IF141" s="385"/>
      <c r="IG141" s="385"/>
      <c r="IH141" s="385"/>
      <c r="II141" s="385"/>
      <c r="IJ141" s="385"/>
      <c r="IK141" s="385"/>
      <c r="IL141" s="385"/>
      <c r="IM141" s="385"/>
      <c r="IN141" s="385"/>
      <c r="IO141" s="385"/>
      <c r="IP141" s="385"/>
      <c r="IQ141" s="385"/>
      <c r="IR141" s="385"/>
      <c r="IS141" s="385"/>
      <c r="IT141" s="385"/>
      <c r="IU141" s="385"/>
      <c r="IV141" s="385"/>
      <c r="IW141" s="385"/>
      <c r="IX141" s="385"/>
      <c r="IY141" s="385"/>
      <c r="IZ141" s="385"/>
      <c r="JA141" s="385"/>
      <c r="JB141" s="385"/>
      <c r="JC141" s="385"/>
      <c r="JD141" s="385"/>
      <c r="JE141" s="385"/>
      <c r="JF141" s="385"/>
      <c r="JG141" s="385"/>
      <c r="JH141" s="385"/>
      <c r="JI141" s="385"/>
      <c r="JJ141" s="385"/>
      <c r="JK141" s="385"/>
      <c r="JL141" s="385"/>
      <c r="JM141" s="385"/>
      <c r="JR141" s="896" t="e" vm="13">
        <v>#VALUE!</v>
      </c>
      <c r="JS141" s="879"/>
      <c r="JT141" s="880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 s="43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OK141" s="44"/>
      <c r="OO141" s="444"/>
      <c r="OP141" s="444"/>
      <c r="OQ141" s="444"/>
      <c r="OR141" s="444"/>
      <c r="OS141" s="444"/>
      <c r="OT141" s="444"/>
      <c r="OU141" s="444"/>
      <c r="OV141" s="444"/>
      <c r="OW141" s="444"/>
      <c r="OX141" s="444"/>
      <c r="OY141" s="444"/>
      <c r="OZ141" s="444"/>
      <c r="PA141" s="444"/>
      <c r="PB141" s="444"/>
      <c r="PC141" s="444"/>
      <c r="PD141" s="444"/>
      <c r="PE141" s="444"/>
      <c r="PF141" s="444"/>
      <c r="PG141" s="444"/>
      <c r="PH141" s="444"/>
      <c r="PI141" s="444"/>
      <c r="PJ141" s="444"/>
      <c r="PK141" s="444"/>
      <c r="PL141" s="444"/>
      <c r="PM141" s="444"/>
      <c r="PN141" s="444"/>
      <c r="PO141" s="444"/>
      <c r="PP141" s="444"/>
      <c r="PQ141" s="444"/>
      <c r="PR141" s="444"/>
      <c r="PS141" s="444"/>
      <c r="PT141" s="444"/>
      <c r="PU141" s="444"/>
      <c r="PV141" s="444"/>
      <c r="PW141" s="444"/>
      <c r="PX141" s="444"/>
      <c r="PY141" s="444"/>
      <c r="PZ141" s="444"/>
      <c r="QA141" s="444"/>
      <c r="QB141" s="444"/>
      <c r="QC141" s="444"/>
      <c r="QD141" s="444"/>
      <c r="QE141" s="444"/>
      <c r="QF141" s="444"/>
      <c r="QG141" s="444"/>
      <c r="QH141" s="444"/>
      <c r="QI141" s="444"/>
      <c r="QJ141" s="444"/>
      <c r="QK141" s="444"/>
      <c r="QL141" s="444"/>
      <c r="QM141" s="444"/>
      <c r="QN141" s="444"/>
      <c r="QO141" s="444"/>
      <c r="QP141" s="444"/>
      <c r="QQ141" s="444"/>
      <c r="QR141" s="444"/>
      <c r="QS141" s="444"/>
      <c r="QT141" s="444"/>
      <c r="QU141" s="444"/>
      <c r="QV141" s="444"/>
      <c r="QW141" s="444"/>
      <c r="QX141" s="444"/>
      <c r="QY141" s="444"/>
      <c r="QZ141" s="444"/>
      <c r="RA141" s="444"/>
      <c r="RB141" s="444"/>
      <c r="RC141" s="444"/>
      <c r="RD141" s="444"/>
      <c r="RE141" s="444"/>
      <c r="RF141" s="444"/>
      <c r="RG141" s="444"/>
      <c r="RH141" s="444"/>
      <c r="RI141" s="444"/>
      <c r="RJ141" s="444"/>
      <c r="RK141" s="444"/>
      <c r="RL141"/>
    </row>
    <row r="142" spans="2:480" ht="3.65" customHeight="1" x14ac:dyDescent="0.65">
      <c r="B142" s="27"/>
      <c r="C142" s="28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86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 s="902"/>
      <c r="BT142" s="879"/>
      <c r="BU142" s="907"/>
      <c r="BV142" s="148"/>
      <c r="BW142" s="314"/>
      <c r="BX142" s="320"/>
      <c r="BY142" s="320"/>
      <c r="BZ142" s="320"/>
      <c r="CA142" s="320"/>
      <c r="CB142" s="320"/>
      <c r="CC142" s="317"/>
      <c r="CD142" s="318"/>
      <c r="CE142" s="963"/>
      <c r="CF142" s="963"/>
      <c r="CG142" s="424"/>
      <c r="CH142" s="425"/>
      <c r="CI142" s="425"/>
      <c r="CJ142" s="425"/>
      <c r="CK142" s="484"/>
      <c r="CL142" s="1031"/>
      <c r="CM142" s="1031"/>
      <c r="CN142" s="480"/>
      <c r="CO142" s="1043"/>
      <c r="CP142" s="1043"/>
      <c r="CQ142" s="1043"/>
      <c r="CR142" s="1043"/>
      <c r="CS142" s="1043"/>
      <c r="CT142" s="1043"/>
      <c r="CU142" s="1043"/>
      <c r="CV142" s="1043"/>
      <c r="CW142" s="1043"/>
      <c r="CX142" s="1043"/>
      <c r="CY142" s="1043"/>
      <c r="CZ142" s="1043"/>
      <c r="DA142" s="1043"/>
      <c r="DB142" s="1043"/>
      <c r="DC142" s="1043"/>
      <c r="DD142" s="1043"/>
      <c r="DE142" s="1043"/>
      <c r="DF142" s="1031"/>
      <c r="DG142" s="1031"/>
      <c r="DH142" s="482"/>
      <c r="DI142" s="425"/>
      <c r="DJ142" s="425"/>
      <c r="DK142" s="425"/>
      <c r="DL142" s="426"/>
      <c r="DM142" s="424"/>
      <c r="DN142" s="425"/>
      <c r="DO142" s="425"/>
      <c r="DP142" s="425"/>
      <c r="DQ142" s="484"/>
      <c r="DR142" s="1031"/>
      <c r="DS142" s="1031"/>
      <c r="DT142" s="480"/>
      <c r="DU142" s="480"/>
      <c r="DV142" s="480"/>
      <c r="DW142" s="480"/>
      <c r="DX142" s="480"/>
      <c r="DY142" s="480"/>
      <c r="DZ142" s="480"/>
      <c r="EA142" s="480"/>
      <c r="EB142" s="480"/>
      <c r="EC142" s="480"/>
      <c r="ED142" s="480"/>
      <c r="EE142" s="481"/>
      <c r="EF142" s="481"/>
      <c r="EG142" s="481"/>
      <c r="EH142" s="481"/>
      <c r="EI142" s="481"/>
      <c r="EJ142" s="481"/>
      <c r="EK142" s="481"/>
      <c r="EL142" s="494"/>
      <c r="EM142" s="494"/>
      <c r="EN142" s="494"/>
      <c r="EO142" s="494"/>
      <c r="EP142" s="494"/>
      <c r="EQ142" s="481"/>
      <c r="ER142" s="481"/>
      <c r="ES142" s="481"/>
      <c r="ET142" s="481"/>
      <c r="EU142" s="481"/>
      <c r="EV142" s="481"/>
      <c r="EW142" s="1043"/>
      <c r="EX142" s="1043"/>
      <c r="EY142" s="1043"/>
      <c r="EZ142" s="1043"/>
      <c r="FA142" s="1043"/>
      <c r="FB142" s="1043"/>
      <c r="FC142" s="1043"/>
      <c r="FD142" s="1043"/>
      <c r="FE142" s="1043"/>
      <c r="FF142" s="1043"/>
      <c r="FG142" s="1043"/>
      <c r="FH142" s="1043"/>
      <c r="FI142" s="480"/>
      <c r="FJ142" s="1031"/>
      <c r="FK142" s="1031"/>
      <c r="FL142" s="482"/>
      <c r="FM142" s="425"/>
      <c r="FN142" s="425"/>
      <c r="FO142" s="425"/>
      <c r="FP142" s="426"/>
      <c r="FQ142" s="962"/>
      <c r="FR142" s="963"/>
      <c r="FU142" s="149"/>
      <c r="FV142" s="149"/>
      <c r="FW142" s="149"/>
      <c r="FX142" s="149"/>
      <c r="FY142" s="149"/>
      <c r="FZ142" s="149"/>
      <c r="GA142" s="149"/>
      <c r="GB142" s="149"/>
      <c r="GC142" s="149"/>
      <c r="GD142" s="385"/>
      <c r="GE142" s="385"/>
      <c r="GF142" s="385"/>
      <c r="GG142" s="385"/>
      <c r="GH142" s="385"/>
      <c r="GI142" s="385"/>
      <c r="GJ142" s="385"/>
      <c r="GK142" s="385"/>
      <c r="GL142" s="385"/>
      <c r="GM142" s="385"/>
      <c r="GN142" s="385"/>
      <c r="GO142" s="385"/>
      <c r="GP142" s="385"/>
      <c r="GQ142" s="385"/>
      <c r="GR142" s="385"/>
      <c r="GS142" s="385"/>
      <c r="GT142" s="385"/>
      <c r="GU142" s="385"/>
      <c r="GV142" s="385"/>
      <c r="GW142" s="385"/>
      <c r="GX142" s="385"/>
      <c r="GY142" s="385"/>
      <c r="GZ142" s="385"/>
      <c r="HA142" s="385"/>
      <c r="HB142" s="385"/>
      <c r="HC142" s="385"/>
      <c r="HD142" s="385"/>
      <c r="HE142" s="385"/>
      <c r="HF142" s="385"/>
      <c r="HG142" s="385"/>
      <c r="HH142" s="385"/>
      <c r="HI142" s="385"/>
      <c r="HJ142" s="385"/>
      <c r="HK142" s="385"/>
      <c r="HL142" s="385"/>
      <c r="HM142" s="385"/>
      <c r="HN142" s="385"/>
      <c r="HO142" s="385"/>
      <c r="HP142" s="385"/>
      <c r="HQ142" s="385"/>
      <c r="HR142" s="385"/>
      <c r="HS142" s="385"/>
      <c r="HT142" s="385"/>
      <c r="HU142" s="385"/>
      <c r="HV142" s="385"/>
      <c r="HW142" s="385"/>
      <c r="HX142" s="385"/>
      <c r="HY142" s="385"/>
      <c r="HZ142" s="385"/>
      <c r="IA142" s="385"/>
      <c r="IB142" s="385"/>
      <c r="IC142" s="385"/>
      <c r="ID142" s="385"/>
      <c r="IE142" s="385"/>
      <c r="IF142" s="385"/>
      <c r="IG142" s="385"/>
      <c r="IH142" s="385"/>
      <c r="II142" s="385"/>
      <c r="IJ142" s="385"/>
      <c r="IK142" s="385"/>
      <c r="IL142" s="385"/>
      <c r="IM142" s="385"/>
      <c r="IN142" s="385"/>
      <c r="IO142" s="385"/>
      <c r="IP142" s="385"/>
      <c r="IQ142" s="385"/>
      <c r="IR142" s="385"/>
      <c r="IS142" s="385"/>
      <c r="IT142" s="385"/>
      <c r="IU142" s="385"/>
      <c r="IV142" s="385"/>
      <c r="IW142" s="385"/>
      <c r="IX142" s="385"/>
      <c r="IY142" s="385"/>
      <c r="IZ142" s="385"/>
      <c r="JA142" s="385"/>
      <c r="JB142" s="385"/>
      <c r="JC142" s="385"/>
      <c r="JD142" s="385"/>
      <c r="JE142" s="385"/>
      <c r="JF142" s="385"/>
      <c r="JG142" s="385"/>
      <c r="JH142" s="385"/>
      <c r="JI142" s="385"/>
      <c r="JJ142" s="385"/>
      <c r="JK142" s="385"/>
      <c r="JL142" s="385"/>
      <c r="JM142" s="385"/>
      <c r="JR142" s="896"/>
      <c r="JS142" s="879"/>
      <c r="JT142" s="880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 s="43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OK142" s="44"/>
      <c r="OO142" s="444"/>
      <c r="OP142" s="444"/>
      <c r="OQ142" s="444"/>
      <c r="OR142" s="444"/>
      <c r="OS142" s="444"/>
      <c r="OT142" s="444"/>
      <c r="OU142" s="444"/>
      <c r="OV142" s="444"/>
      <c r="OW142" s="444"/>
      <c r="OX142" s="444"/>
      <c r="OY142" s="444"/>
      <c r="OZ142" s="444"/>
      <c r="PA142" s="444"/>
      <c r="PB142" s="444"/>
      <c r="PC142" s="444"/>
      <c r="PD142" s="444"/>
      <c r="PE142" s="444"/>
      <c r="PF142" s="444"/>
      <c r="PG142" s="444"/>
      <c r="PH142" s="444"/>
      <c r="PI142" s="444"/>
      <c r="PJ142" s="444"/>
      <c r="PK142" s="444"/>
      <c r="PL142" s="444"/>
      <c r="PM142" s="444"/>
      <c r="PN142" s="444"/>
      <c r="PO142" s="444"/>
      <c r="PP142" s="444"/>
      <c r="PQ142" s="444"/>
      <c r="PR142" s="444"/>
      <c r="PS142" s="444"/>
      <c r="PT142" s="444"/>
      <c r="PU142" s="444"/>
      <c r="PV142" s="444"/>
      <c r="PW142" s="444"/>
      <c r="PX142" s="444"/>
      <c r="PY142" s="444"/>
      <c r="PZ142" s="444"/>
      <c r="QA142" s="444"/>
      <c r="QB142" s="444"/>
      <c r="QC142" s="444"/>
      <c r="QD142" s="444"/>
      <c r="QE142" s="444"/>
      <c r="QF142" s="444"/>
      <c r="QG142" s="444"/>
      <c r="QH142" s="444"/>
      <c r="QI142" s="444"/>
      <c r="QJ142" s="444"/>
      <c r="QK142" s="444"/>
      <c r="QL142" s="444"/>
      <c r="QM142" s="444"/>
      <c r="QN142" s="444"/>
      <c r="QO142" s="444"/>
      <c r="QP142" s="444"/>
      <c r="QQ142" s="444"/>
      <c r="QR142" s="444"/>
      <c r="QS142" s="444"/>
      <c r="QT142" s="444"/>
      <c r="QU142" s="444"/>
      <c r="QV142" s="444"/>
      <c r="QW142" s="444"/>
      <c r="QX142" s="444"/>
      <c r="QY142" s="444"/>
      <c r="QZ142" s="444"/>
      <c r="RA142" s="444"/>
      <c r="RB142" s="444"/>
      <c r="RC142" s="444"/>
      <c r="RD142" s="444"/>
      <c r="RE142" s="444"/>
      <c r="RF142" s="444"/>
      <c r="RG142" s="444"/>
      <c r="RH142" s="444"/>
      <c r="RI142" s="444"/>
      <c r="RJ142" s="444"/>
      <c r="RK142" s="444"/>
      <c r="RL142"/>
    </row>
    <row r="143" spans="2:480" ht="3.65" customHeight="1" x14ac:dyDescent="0.65">
      <c r="B143" s="27"/>
      <c r="C143" s="28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86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 s="902"/>
      <c r="BT143" s="879"/>
      <c r="BU143" s="146"/>
      <c r="BV143" s="148"/>
      <c r="BW143" s="314"/>
      <c r="BX143" s="320"/>
      <c r="BY143" s="320"/>
      <c r="BZ143" s="320"/>
      <c r="CA143" s="320"/>
      <c r="CB143" s="320"/>
      <c r="CC143" s="317"/>
      <c r="CD143" s="312"/>
      <c r="CE143" s="963"/>
      <c r="CF143" s="963"/>
      <c r="CG143" s="424"/>
      <c r="CH143" s="425"/>
      <c r="CI143" s="425"/>
      <c r="CJ143" s="425"/>
      <c r="CK143" s="486"/>
      <c r="CL143" s="1042"/>
      <c r="CM143" s="1042"/>
      <c r="CN143" s="487"/>
      <c r="CO143" s="1044"/>
      <c r="CP143" s="1044"/>
      <c r="CQ143" s="1044"/>
      <c r="CR143" s="1044"/>
      <c r="CS143" s="1044"/>
      <c r="CT143" s="1044"/>
      <c r="CU143" s="1044"/>
      <c r="CV143" s="1044"/>
      <c r="CW143" s="1044"/>
      <c r="CX143" s="1044"/>
      <c r="CY143" s="1044"/>
      <c r="CZ143" s="1044"/>
      <c r="DA143" s="1044"/>
      <c r="DB143" s="1044"/>
      <c r="DC143" s="1044"/>
      <c r="DD143" s="1044"/>
      <c r="DE143" s="1044"/>
      <c r="DF143" s="1042"/>
      <c r="DG143" s="1042"/>
      <c r="DH143" s="490"/>
      <c r="DI143" s="425"/>
      <c r="DJ143" s="425"/>
      <c r="DK143" s="425"/>
      <c r="DL143" s="426"/>
      <c r="DM143" s="424"/>
      <c r="DN143" s="425"/>
      <c r="DO143" s="425"/>
      <c r="DP143" s="425"/>
      <c r="DQ143" s="486"/>
      <c r="DR143" s="1042"/>
      <c r="DS143" s="1042"/>
      <c r="DT143" s="487"/>
      <c r="DU143" s="487"/>
      <c r="DV143" s="487"/>
      <c r="DW143" s="487"/>
      <c r="DX143" s="487"/>
      <c r="DY143" s="487"/>
      <c r="DZ143" s="487"/>
      <c r="EA143" s="487"/>
      <c r="EB143" s="487"/>
      <c r="EC143" s="487"/>
      <c r="ED143" s="487"/>
      <c r="EE143" s="488"/>
      <c r="EF143" s="488"/>
      <c r="EG143" s="488"/>
      <c r="EH143" s="488"/>
      <c r="EI143" s="488"/>
      <c r="EJ143" s="488"/>
      <c r="EK143" s="488"/>
      <c r="EL143" s="488"/>
      <c r="EM143" s="488"/>
      <c r="EN143" s="488"/>
      <c r="EO143" s="488"/>
      <c r="EP143" s="488"/>
      <c r="EQ143" s="488"/>
      <c r="ER143" s="488"/>
      <c r="ES143" s="488"/>
      <c r="ET143" s="488"/>
      <c r="EU143" s="488"/>
      <c r="EV143" s="488"/>
      <c r="EW143" s="1044"/>
      <c r="EX143" s="1044"/>
      <c r="EY143" s="1044"/>
      <c r="EZ143" s="1044"/>
      <c r="FA143" s="1044"/>
      <c r="FB143" s="1044"/>
      <c r="FC143" s="1044"/>
      <c r="FD143" s="1044"/>
      <c r="FE143" s="1044"/>
      <c r="FF143" s="1044"/>
      <c r="FG143" s="1044"/>
      <c r="FH143" s="1044"/>
      <c r="FI143" s="487"/>
      <c r="FJ143" s="1042"/>
      <c r="FK143" s="1042"/>
      <c r="FL143" s="490"/>
      <c r="FM143" s="425"/>
      <c r="FN143" s="425"/>
      <c r="FO143" s="425"/>
      <c r="FP143" s="426"/>
      <c r="FQ143" s="962"/>
      <c r="FR143" s="963"/>
      <c r="FU143" s="149"/>
      <c r="FV143" s="149"/>
      <c r="FW143" s="149"/>
      <c r="FX143" s="149"/>
      <c r="FY143" s="149"/>
      <c r="FZ143" s="149"/>
      <c r="GA143" s="149"/>
      <c r="GB143" s="149"/>
      <c r="GC143" s="149"/>
      <c r="GD143" s="385"/>
      <c r="GE143" s="385"/>
      <c r="GF143" s="385"/>
      <c r="GG143" s="385"/>
      <c r="GH143" s="385"/>
      <c r="GI143" s="385"/>
      <c r="GJ143" s="385"/>
      <c r="GK143" s="385"/>
      <c r="GL143" s="385"/>
      <c r="GM143" s="385"/>
      <c r="GN143" s="385"/>
      <c r="GO143" s="385"/>
      <c r="GP143" s="385"/>
      <c r="GQ143" s="385"/>
      <c r="GR143" s="385"/>
      <c r="GS143" s="385"/>
      <c r="GT143" s="385"/>
      <c r="GU143" s="385"/>
      <c r="GV143" s="385"/>
      <c r="GW143" s="385"/>
      <c r="GX143" s="385"/>
      <c r="GY143" s="385"/>
      <c r="GZ143" s="385"/>
      <c r="HA143" s="385"/>
      <c r="HB143" s="385"/>
      <c r="HC143" s="385"/>
      <c r="HD143" s="385"/>
      <c r="HE143" s="385"/>
      <c r="HF143" s="385"/>
      <c r="HG143" s="385"/>
      <c r="HH143" s="385"/>
      <c r="HI143" s="385"/>
      <c r="HJ143" s="385"/>
      <c r="HK143" s="385"/>
      <c r="HL143" s="385"/>
      <c r="HM143" s="385"/>
      <c r="HN143" s="385"/>
      <c r="HO143" s="385"/>
      <c r="HP143" s="385"/>
      <c r="HQ143" s="385"/>
      <c r="HR143" s="385"/>
      <c r="HS143" s="385"/>
      <c r="HT143" s="385"/>
      <c r="HU143" s="385"/>
      <c r="HV143" s="385"/>
      <c r="HW143" s="385"/>
      <c r="HX143" s="385"/>
      <c r="HY143" s="385"/>
      <c r="HZ143" s="385"/>
      <c r="IA143" s="385"/>
      <c r="IB143" s="385"/>
      <c r="IC143" s="385"/>
      <c r="ID143" s="385"/>
      <c r="IE143" s="385"/>
      <c r="IF143" s="385"/>
      <c r="IG143" s="385"/>
      <c r="IH143" s="385"/>
      <c r="II143" s="385"/>
      <c r="IJ143" s="385"/>
      <c r="IK143" s="385"/>
      <c r="IL143" s="385"/>
      <c r="IM143" s="385"/>
      <c r="IN143" s="385"/>
      <c r="IO143" s="385"/>
      <c r="IP143" s="385"/>
      <c r="IQ143" s="385"/>
      <c r="IR143" s="385"/>
      <c r="IS143" s="385"/>
      <c r="IT143" s="385"/>
      <c r="IU143" s="385"/>
      <c r="IV143" s="385"/>
      <c r="IW143" s="385"/>
      <c r="IX143" s="385"/>
      <c r="IY143" s="385"/>
      <c r="IZ143" s="385"/>
      <c r="JA143" s="385"/>
      <c r="JB143" s="385"/>
      <c r="JC143" s="385"/>
      <c r="JD143" s="385"/>
      <c r="JE143" s="385"/>
      <c r="JF143" s="385"/>
      <c r="JG143" s="385"/>
      <c r="JH143" s="385"/>
      <c r="JI143" s="385"/>
      <c r="JJ143" s="385"/>
      <c r="JK143" s="385"/>
      <c r="JL143" s="385"/>
      <c r="JM143" s="385"/>
      <c r="JR143" s="178"/>
      <c r="JS143" s="879"/>
      <c r="JT143" s="880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 s="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OK143" s="44"/>
      <c r="OO143" s="444"/>
      <c r="OP143" s="444"/>
      <c r="OQ143" s="444"/>
      <c r="OR143" s="444"/>
      <c r="OS143" s="444"/>
      <c r="OT143" s="444"/>
      <c r="OU143" s="444"/>
      <c r="OV143" s="444"/>
      <c r="OW143" s="444"/>
      <c r="OX143" s="444"/>
      <c r="OY143" s="444"/>
      <c r="OZ143" s="444"/>
      <c r="PA143" s="444"/>
      <c r="PB143" s="444"/>
      <c r="PC143" s="444"/>
      <c r="PD143" s="444"/>
      <c r="PE143" s="444"/>
      <c r="PF143" s="444"/>
      <c r="PG143" s="444"/>
      <c r="PH143" s="444"/>
      <c r="PI143" s="444"/>
      <c r="PJ143" s="444"/>
      <c r="PK143" s="444"/>
      <c r="PL143" s="444"/>
      <c r="PM143" s="444"/>
      <c r="PN143" s="444"/>
      <c r="PO143" s="444"/>
      <c r="PP143" s="444"/>
      <c r="PQ143" s="444"/>
      <c r="PR143" s="444"/>
      <c r="PS143" s="444"/>
      <c r="PT143" s="444"/>
      <c r="PU143" s="444"/>
      <c r="PV143" s="444"/>
      <c r="PW143" s="444"/>
      <c r="PX143" s="444"/>
      <c r="PY143" s="444"/>
      <c r="PZ143" s="444"/>
      <c r="QA143" s="444"/>
      <c r="QB143" s="444"/>
      <c r="QC143" s="444"/>
      <c r="QD143" s="444"/>
      <c r="QE143" s="444"/>
      <c r="QF143" s="444"/>
      <c r="QG143" s="444"/>
      <c r="QH143" s="444"/>
      <c r="QI143" s="444"/>
      <c r="QJ143" s="444"/>
      <c r="QK143" s="444"/>
      <c r="QL143" s="444"/>
      <c r="QM143" s="444"/>
      <c r="QN143" s="444"/>
      <c r="QO143" s="444"/>
      <c r="QP143" s="444"/>
      <c r="QQ143" s="444"/>
      <c r="QR143" s="444"/>
      <c r="QS143" s="444"/>
      <c r="QT143" s="444"/>
      <c r="QU143" s="444"/>
      <c r="QV143" s="444"/>
      <c r="QW143" s="444"/>
      <c r="QX143" s="444"/>
      <c r="QY143" s="444"/>
      <c r="QZ143" s="444"/>
      <c r="RA143" s="444"/>
      <c r="RB143" s="444"/>
      <c r="RC143" s="444"/>
      <c r="RD143" s="444"/>
      <c r="RE143" s="444"/>
      <c r="RF143" s="444"/>
      <c r="RG143" s="444"/>
      <c r="RH143" s="444"/>
      <c r="RI143" s="444"/>
      <c r="RJ143" s="444"/>
      <c r="RK143" s="444"/>
      <c r="RL143"/>
    </row>
    <row r="144" spans="2:480" ht="3.65" customHeight="1" x14ac:dyDescent="0.65">
      <c r="B144" s="27"/>
      <c r="C144" s="28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86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 s="902"/>
      <c r="BT144" s="879"/>
      <c r="BU144" s="146"/>
      <c r="BV144" s="148"/>
      <c r="BW144" s="313"/>
      <c r="BX144" s="320"/>
      <c r="BY144" s="320"/>
      <c r="BZ144" s="320"/>
      <c r="CA144" s="320"/>
      <c r="CB144" s="320"/>
      <c r="CC144"/>
      <c r="CD144" s="315"/>
      <c r="CE144" s="963"/>
      <c r="CF144" s="963"/>
      <c r="CG144" s="424"/>
      <c r="CH144" s="425"/>
      <c r="CI144" s="425"/>
      <c r="CJ144" s="425"/>
      <c r="CK144" s="425"/>
      <c r="CL144" s="425"/>
      <c r="CM144" s="425"/>
      <c r="CN144" s="425"/>
      <c r="CO144" s="425"/>
      <c r="CP144" s="425"/>
      <c r="CQ144" s="425"/>
      <c r="CR144" s="425"/>
      <c r="CS144" s="425"/>
      <c r="CT144" s="425"/>
      <c r="CU144" s="425"/>
      <c r="CV144" s="425"/>
      <c r="CW144" s="425"/>
      <c r="CX144" s="425"/>
      <c r="CY144" s="425"/>
      <c r="CZ144" s="425"/>
      <c r="DA144" s="425"/>
      <c r="DB144" s="425"/>
      <c r="DC144" s="425"/>
      <c r="DD144" s="425"/>
      <c r="DE144" s="425"/>
      <c r="DF144" s="425"/>
      <c r="DG144" s="425"/>
      <c r="DH144" s="425"/>
      <c r="DI144" s="425"/>
      <c r="DJ144" s="425"/>
      <c r="DK144" s="425"/>
      <c r="DL144" s="426"/>
      <c r="DM144" s="424"/>
      <c r="DN144" s="425"/>
      <c r="DO144" s="425"/>
      <c r="DP144" s="425"/>
      <c r="DQ144" s="425"/>
      <c r="DR144" s="425"/>
      <c r="DS144" s="425"/>
      <c r="DT144" s="425"/>
      <c r="DU144" s="425"/>
      <c r="DV144" s="425"/>
      <c r="DW144" s="425"/>
      <c r="DX144" s="425"/>
      <c r="DY144" s="425"/>
      <c r="DZ144" s="425"/>
      <c r="EA144" s="425"/>
      <c r="EB144" s="425"/>
      <c r="EC144" s="425"/>
      <c r="ED144" s="425"/>
      <c r="EE144" s="425"/>
      <c r="EF144" s="425"/>
      <c r="EG144" s="425"/>
      <c r="EH144" s="425"/>
      <c r="EI144" s="425"/>
      <c r="EJ144" s="425"/>
      <c r="EK144" s="425"/>
      <c r="EL144" s="425"/>
      <c r="EM144" s="425"/>
      <c r="EN144" s="425"/>
      <c r="EO144" s="425"/>
      <c r="EP144" s="425"/>
      <c r="EQ144" s="425"/>
      <c r="ER144" s="425"/>
      <c r="ES144" s="425"/>
      <c r="ET144" s="425"/>
      <c r="EU144" s="425"/>
      <c r="EV144" s="425"/>
      <c r="EW144" s="425"/>
      <c r="EX144" s="425"/>
      <c r="EY144" s="425"/>
      <c r="EZ144" s="425"/>
      <c r="FA144" s="425"/>
      <c r="FB144" s="425"/>
      <c r="FC144" s="425"/>
      <c r="FD144" s="425"/>
      <c r="FE144" s="425"/>
      <c r="FF144" s="425"/>
      <c r="FG144" s="425"/>
      <c r="FH144" s="425"/>
      <c r="FI144" s="425"/>
      <c r="FJ144" s="425"/>
      <c r="FK144" s="425"/>
      <c r="FL144" s="425"/>
      <c r="FM144" s="425"/>
      <c r="FN144" s="425"/>
      <c r="FO144" s="425"/>
      <c r="FP144" s="426"/>
      <c r="FQ144" s="962"/>
      <c r="FR144" s="963"/>
      <c r="FU144" s="149"/>
      <c r="FV144" s="149"/>
      <c r="FW144" s="149"/>
      <c r="FX144" s="149"/>
      <c r="FY144" s="149"/>
      <c r="FZ144" s="149"/>
      <c r="GA144" s="149"/>
      <c r="GB144" s="149"/>
      <c r="GC144" s="149"/>
      <c r="GD144" s="385"/>
      <c r="GE144" s="385"/>
      <c r="GF144" s="385"/>
      <c r="GG144" s="385"/>
      <c r="GH144" s="385"/>
      <c r="GI144" s="385"/>
      <c r="GJ144" s="385"/>
      <c r="GK144" s="385"/>
      <c r="GL144" s="385"/>
      <c r="GM144" s="385"/>
      <c r="GN144" s="385"/>
      <c r="GO144" s="385"/>
      <c r="GP144" s="385"/>
      <c r="GQ144" s="385"/>
      <c r="GR144" s="385"/>
      <c r="GS144" s="385"/>
      <c r="GT144" s="385"/>
      <c r="GU144" s="385"/>
      <c r="GV144" s="385"/>
      <c r="GW144" s="385"/>
      <c r="GX144" s="385"/>
      <c r="GY144" s="385"/>
      <c r="GZ144" s="385"/>
      <c r="HA144" s="385"/>
      <c r="HB144" s="385"/>
      <c r="HC144" s="385"/>
      <c r="HD144" s="385"/>
      <c r="HE144" s="385"/>
      <c r="HF144" s="385"/>
      <c r="HG144" s="385"/>
      <c r="HH144" s="385"/>
      <c r="HI144" s="385"/>
      <c r="HJ144" s="385"/>
      <c r="HK144" s="385"/>
      <c r="HL144" s="385"/>
      <c r="HM144" s="385"/>
      <c r="HN144" s="385"/>
      <c r="HO144" s="385"/>
      <c r="HP144" s="385"/>
      <c r="HQ144" s="385"/>
      <c r="HR144" s="385"/>
      <c r="HS144" s="385"/>
      <c r="HT144" s="385"/>
      <c r="HU144" s="385"/>
      <c r="HV144" s="385"/>
      <c r="HW144" s="385"/>
      <c r="HX144" s="385"/>
      <c r="HY144" s="385"/>
      <c r="HZ144" s="385"/>
      <c r="IA144" s="385"/>
      <c r="IB144" s="385"/>
      <c r="IC144" s="385"/>
      <c r="ID144" s="385"/>
      <c r="IE144" s="385"/>
      <c r="IF144" s="385"/>
      <c r="IG144" s="385"/>
      <c r="IH144" s="385"/>
      <c r="II144" s="385"/>
      <c r="IJ144" s="385"/>
      <c r="IK144" s="385"/>
      <c r="IL144" s="385"/>
      <c r="IM144" s="385"/>
      <c r="IN144" s="385"/>
      <c r="IO144" s="385"/>
      <c r="IP144" s="385"/>
      <c r="IQ144" s="385"/>
      <c r="IR144" s="385"/>
      <c r="IS144" s="385"/>
      <c r="IT144" s="385"/>
      <c r="IU144" s="385"/>
      <c r="IV144" s="385"/>
      <c r="IW144" s="385"/>
      <c r="IX144" s="385"/>
      <c r="IY144" s="385"/>
      <c r="IZ144" s="385"/>
      <c r="JA144" s="385"/>
      <c r="JB144" s="385"/>
      <c r="JC144" s="385"/>
      <c r="JD144" s="385"/>
      <c r="JE144" s="385"/>
      <c r="JF144" s="385"/>
      <c r="JG144" s="385"/>
      <c r="JH144" s="385"/>
      <c r="JI144" s="385"/>
      <c r="JJ144" s="385"/>
      <c r="JK144" s="385"/>
      <c r="JL144" s="385"/>
      <c r="JM144" s="385"/>
      <c r="JR144" s="178"/>
      <c r="JS144" s="879"/>
      <c r="JT144" s="880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 s="43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OK144" s="44"/>
      <c r="OO144" s="444"/>
      <c r="OP144" s="444"/>
      <c r="OQ144" s="444"/>
      <c r="OR144" s="444"/>
      <c r="OS144" s="444"/>
      <c r="OT144" s="444"/>
      <c r="OU144" s="444"/>
      <c r="OV144" s="444"/>
      <c r="OW144" s="444"/>
      <c r="OX144" s="444"/>
      <c r="OY144" s="444"/>
      <c r="OZ144" s="444"/>
      <c r="PA144" s="444"/>
      <c r="PB144" s="444"/>
      <c r="PC144" s="444"/>
      <c r="PD144" s="444"/>
      <c r="PE144" s="444"/>
      <c r="PF144" s="444"/>
      <c r="PG144" s="444"/>
      <c r="PH144" s="444"/>
      <c r="PI144" s="444"/>
      <c r="PJ144" s="444"/>
      <c r="PK144" s="444"/>
      <c r="PL144" s="444"/>
      <c r="PM144" s="444"/>
      <c r="PN144" s="444"/>
      <c r="PO144" s="444"/>
      <c r="PP144" s="444"/>
      <c r="PQ144" s="444"/>
      <c r="PR144" s="444"/>
      <c r="PS144" s="444"/>
      <c r="PT144" s="444"/>
      <c r="PU144" s="444"/>
      <c r="PV144" s="444"/>
      <c r="PW144" s="444"/>
      <c r="PX144" s="444"/>
      <c r="PY144" s="444"/>
      <c r="PZ144" s="444"/>
      <c r="QA144" s="444"/>
      <c r="QB144" s="444"/>
      <c r="QC144" s="444"/>
      <c r="QD144" s="444"/>
      <c r="QE144" s="444"/>
      <c r="QF144" s="444"/>
      <c r="QG144" s="444"/>
      <c r="QH144" s="444"/>
      <c r="QI144" s="444"/>
      <c r="QJ144" s="444"/>
      <c r="QK144" s="444"/>
      <c r="QL144" s="444"/>
      <c r="QM144" s="444"/>
      <c r="QN144" s="444"/>
      <c r="QO144" s="444"/>
      <c r="QP144" s="444"/>
      <c r="QQ144" s="444"/>
      <c r="QR144" s="444"/>
      <c r="QS144" s="444"/>
      <c r="QT144" s="444"/>
      <c r="QU144" s="444"/>
      <c r="QV144" s="444"/>
      <c r="QW144" s="444"/>
      <c r="QX144" s="444"/>
      <c r="QY144" s="444"/>
      <c r="QZ144" s="444"/>
      <c r="RA144" s="444"/>
      <c r="RB144" s="444"/>
      <c r="RC144" s="444"/>
      <c r="RD144" s="444"/>
      <c r="RE144" s="444"/>
      <c r="RF144" s="444"/>
      <c r="RG144" s="444"/>
      <c r="RH144" s="444"/>
      <c r="RI144" s="444"/>
      <c r="RJ144" s="444"/>
      <c r="RK144" s="444"/>
      <c r="RL144"/>
    </row>
    <row r="145" spans="2:480" ht="3.65" customHeight="1" x14ac:dyDescent="0.65">
      <c r="B145" s="27"/>
      <c r="C145" s="28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86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 s="902"/>
      <c r="BT145" s="879"/>
      <c r="BU145" s="146"/>
      <c r="BV145" s="148"/>
      <c r="BW145" s="314"/>
      <c r="BX145" s="321"/>
      <c r="BY145" s="321"/>
      <c r="BZ145" s="321"/>
      <c r="CA145" s="321"/>
      <c r="CB145" s="321"/>
      <c r="CC145"/>
      <c r="CD145" s="316"/>
      <c r="CE145" s="171"/>
      <c r="CF145" s="171"/>
      <c r="CG145" s="424"/>
      <c r="CH145" s="425"/>
      <c r="CI145" s="425"/>
      <c r="CJ145" s="425"/>
      <c r="CK145" s="425"/>
      <c r="CL145" s="425"/>
      <c r="CM145" s="425"/>
      <c r="CN145" s="425"/>
      <c r="CO145" s="425"/>
      <c r="CP145" s="425"/>
      <c r="CQ145" s="425"/>
      <c r="CR145" s="425"/>
      <c r="CS145" s="425"/>
      <c r="CT145" s="425"/>
      <c r="CU145" s="425"/>
      <c r="CV145" s="425"/>
      <c r="CW145" s="425"/>
      <c r="CX145" s="425"/>
      <c r="CY145" s="425"/>
      <c r="CZ145" s="425"/>
      <c r="DA145" s="425"/>
      <c r="DB145" s="425"/>
      <c r="DC145" s="425"/>
      <c r="DD145" s="425"/>
      <c r="DE145" s="425"/>
      <c r="DF145" s="425"/>
      <c r="DG145" s="425"/>
      <c r="DH145" s="425"/>
      <c r="DI145" s="425"/>
      <c r="DJ145" s="425"/>
      <c r="DK145" s="425"/>
      <c r="DL145" s="426"/>
      <c r="DM145" s="424"/>
      <c r="DN145" s="425"/>
      <c r="DO145" s="425"/>
      <c r="DP145" s="425"/>
      <c r="DQ145" s="425"/>
      <c r="DR145" s="425"/>
      <c r="DS145" s="425"/>
      <c r="DT145" s="425"/>
      <c r="DU145" s="425"/>
      <c r="DV145" s="425"/>
      <c r="DW145" s="425"/>
      <c r="DX145" s="425"/>
      <c r="DY145" s="425"/>
      <c r="DZ145" s="425"/>
      <c r="EA145" s="425"/>
      <c r="EB145" s="425"/>
      <c r="EC145" s="425"/>
      <c r="ED145" s="425"/>
      <c r="EE145" s="425"/>
      <c r="EF145" s="425"/>
      <c r="EG145" s="425"/>
      <c r="EH145" s="425"/>
      <c r="EI145" s="425"/>
      <c r="EJ145" s="425"/>
      <c r="EK145" s="425"/>
      <c r="EL145" s="425"/>
      <c r="EM145" s="425"/>
      <c r="EN145" s="425"/>
      <c r="EO145" s="425"/>
      <c r="EP145" s="425"/>
      <c r="EQ145" s="425"/>
      <c r="ER145" s="425"/>
      <c r="ES145" s="425"/>
      <c r="ET145" s="425"/>
      <c r="EU145" s="425"/>
      <c r="EV145" s="425"/>
      <c r="EW145" s="425"/>
      <c r="EX145" s="425"/>
      <c r="EY145" s="425"/>
      <c r="EZ145" s="425"/>
      <c r="FA145" s="425"/>
      <c r="FB145" s="425"/>
      <c r="FC145" s="425"/>
      <c r="FD145" s="425"/>
      <c r="FE145" s="425"/>
      <c r="FF145" s="425"/>
      <c r="FG145" s="425"/>
      <c r="FH145" s="425"/>
      <c r="FI145" s="425"/>
      <c r="FJ145" s="425"/>
      <c r="FK145" s="425"/>
      <c r="FL145" s="425"/>
      <c r="FM145" s="425"/>
      <c r="FN145" s="425"/>
      <c r="FO145" s="425"/>
      <c r="FP145" s="426"/>
      <c r="FQ145" s="416"/>
      <c r="FR145" s="416"/>
      <c r="FU145" s="149"/>
      <c r="FV145" s="149"/>
      <c r="FW145" s="149"/>
      <c r="FX145" s="149"/>
      <c r="FY145" s="149"/>
      <c r="FZ145" s="149"/>
      <c r="GA145" s="149"/>
      <c r="GB145" s="149"/>
      <c r="GC145" s="149"/>
      <c r="GD145" s="385"/>
      <c r="GE145" s="385"/>
      <c r="GF145" s="385"/>
      <c r="GG145" s="385"/>
      <c r="GH145" s="385"/>
      <c r="GI145" s="385"/>
      <c r="GJ145" s="385"/>
      <c r="GK145" s="385"/>
      <c r="GL145" s="385"/>
      <c r="GM145" s="385"/>
      <c r="GN145" s="385"/>
      <c r="GO145" s="385"/>
      <c r="GP145" s="385"/>
      <c r="GQ145" s="385"/>
      <c r="GR145" s="385"/>
      <c r="GS145" s="385"/>
      <c r="GT145" s="385"/>
      <c r="GU145" s="385"/>
      <c r="GV145" s="385"/>
      <c r="GW145" s="385"/>
      <c r="GX145" s="385"/>
      <c r="GY145" s="385"/>
      <c r="GZ145" s="385"/>
      <c r="HA145" s="385"/>
      <c r="HB145" s="385"/>
      <c r="HC145" s="385"/>
      <c r="HD145" s="385"/>
      <c r="HE145" s="385"/>
      <c r="HF145" s="385"/>
      <c r="HG145" s="385"/>
      <c r="HH145" s="385"/>
      <c r="HI145" s="385"/>
      <c r="HJ145" s="385"/>
      <c r="HK145" s="385"/>
      <c r="HL145" s="385"/>
      <c r="HM145" s="385"/>
      <c r="HN145" s="385"/>
      <c r="HO145" s="385"/>
      <c r="HP145" s="385"/>
      <c r="HQ145" s="385"/>
      <c r="HR145" s="385"/>
      <c r="HS145" s="385"/>
      <c r="HT145" s="385"/>
      <c r="HU145" s="385"/>
      <c r="HV145" s="385"/>
      <c r="HW145" s="385"/>
      <c r="HX145" s="385"/>
      <c r="HY145" s="385"/>
      <c r="HZ145" s="385"/>
      <c r="IA145" s="385"/>
      <c r="IB145" s="385"/>
      <c r="IC145" s="385"/>
      <c r="ID145" s="385"/>
      <c r="IE145" s="385"/>
      <c r="IF145" s="385"/>
      <c r="IG145" s="385"/>
      <c r="IH145" s="385"/>
      <c r="II145" s="385"/>
      <c r="IJ145" s="385"/>
      <c r="IK145" s="385"/>
      <c r="IL145" s="385"/>
      <c r="IM145" s="385"/>
      <c r="IN145" s="385"/>
      <c r="IO145" s="385"/>
      <c r="IP145" s="385"/>
      <c r="IQ145" s="385"/>
      <c r="IR145" s="385"/>
      <c r="IS145" s="385"/>
      <c r="IT145" s="385"/>
      <c r="IU145" s="385"/>
      <c r="IV145" s="385"/>
      <c r="IW145" s="385"/>
      <c r="IX145" s="385"/>
      <c r="IY145" s="385"/>
      <c r="IZ145" s="385"/>
      <c r="JA145" s="385"/>
      <c r="JB145" s="385"/>
      <c r="JC145" s="385"/>
      <c r="JD145" s="385"/>
      <c r="JE145" s="385"/>
      <c r="JF145" s="385"/>
      <c r="JG145" s="385"/>
      <c r="JH145" s="385"/>
      <c r="JI145" s="385"/>
      <c r="JJ145" s="385"/>
      <c r="JK145" s="385"/>
      <c r="JL145" s="385"/>
      <c r="JM145" s="385"/>
      <c r="JP145" s="183"/>
      <c r="JQ145" s="183"/>
      <c r="JR145" s="178"/>
      <c r="JS145" s="879"/>
      <c r="JT145" s="880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 s="43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OK145" s="44"/>
      <c r="OO145" s="444"/>
      <c r="OP145" s="444"/>
      <c r="OQ145" s="444"/>
      <c r="OR145" s="444"/>
      <c r="OS145" s="444"/>
      <c r="OT145" s="444"/>
      <c r="OU145" s="444"/>
      <c r="OV145" s="444"/>
      <c r="OW145" s="444"/>
      <c r="OX145" s="444"/>
      <c r="OY145" s="444"/>
      <c r="OZ145" s="444"/>
      <c r="PA145" s="444"/>
      <c r="PB145" s="444"/>
      <c r="PC145" s="444"/>
      <c r="PD145" s="444"/>
      <c r="PE145" s="444"/>
      <c r="PF145" s="444"/>
      <c r="PG145" s="444"/>
      <c r="PH145" s="444"/>
      <c r="PI145" s="444"/>
      <c r="PJ145" s="444"/>
      <c r="PK145" s="444"/>
      <c r="PL145" s="444"/>
      <c r="PM145" s="444"/>
      <c r="PN145" s="444"/>
      <c r="PO145" s="444"/>
      <c r="PP145" s="444"/>
      <c r="PQ145" s="444"/>
      <c r="PR145" s="444"/>
      <c r="PS145" s="444"/>
      <c r="PT145" s="444"/>
      <c r="PU145" s="444"/>
      <c r="PV145" s="444"/>
      <c r="PW145" s="444"/>
      <c r="PX145" s="444"/>
      <c r="PY145" s="444"/>
      <c r="PZ145" s="444"/>
      <c r="QA145" s="444"/>
      <c r="QB145" s="444"/>
      <c r="QC145" s="444"/>
      <c r="QD145" s="444"/>
      <c r="QE145" s="444"/>
      <c r="QF145" s="444"/>
      <c r="QG145" s="444"/>
      <c r="QH145" s="444"/>
      <c r="QI145" s="444"/>
      <c r="QJ145" s="444"/>
      <c r="QK145" s="444"/>
      <c r="QL145" s="444"/>
      <c r="QM145" s="444"/>
      <c r="QN145" s="444"/>
      <c r="QO145" s="444"/>
      <c r="QP145" s="444"/>
      <c r="QQ145" s="444"/>
      <c r="QR145" s="444"/>
      <c r="QS145" s="444"/>
      <c r="QT145" s="444"/>
      <c r="QU145" s="444"/>
      <c r="QV145" s="444"/>
      <c r="QW145" s="444"/>
      <c r="QX145" s="444"/>
      <c r="QY145" s="444"/>
      <c r="QZ145" s="444"/>
      <c r="RA145" s="444"/>
      <c r="RB145" s="444"/>
      <c r="RC145" s="444"/>
      <c r="RD145" s="444"/>
      <c r="RE145" s="444"/>
      <c r="RF145" s="444"/>
      <c r="RG145" s="444"/>
      <c r="RH145" s="444"/>
      <c r="RI145" s="444"/>
      <c r="RJ145" s="444"/>
      <c r="RK145" s="444"/>
      <c r="RL145"/>
    </row>
    <row r="146" spans="2:480" ht="3.65" customHeight="1" x14ac:dyDescent="0.65">
      <c r="B146" s="27"/>
      <c r="C146" s="28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8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 s="902"/>
      <c r="BT146" s="879"/>
      <c r="BU146" s="146"/>
      <c r="BV146" s="148"/>
      <c r="BW146" s="313"/>
      <c r="BX146" s="928">
        <v>0</v>
      </c>
      <c r="BY146" s="928"/>
      <c r="BZ146" s="928"/>
      <c r="CA146" s="928"/>
      <c r="CB146" s="928"/>
      <c r="CC146"/>
      <c r="CD146" s="315"/>
      <c r="CE146" s="416"/>
      <c r="CF146" s="416"/>
      <c r="CG146" s="432"/>
      <c r="CH146" s="433"/>
      <c r="CI146" s="433"/>
      <c r="CJ146" s="433"/>
      <c r="CK146" s="433"/>
      <c r="CL146" s="433"/>
      <c r="CM146" s="433"/>
      <c r="CN146" s="433"/>
      <c r="CO146" s="433"/>
      <c r="CP146" s="433"/>
      <c r="CQ146" s="433"/>
      <c r="CR146" s="433"/>
      <c r="CS146" s="433"/>
      <c r="CT146" s="433"/>
      <c r="CU146" s="433"/>
      <c r="CV146" s="433"/>
      <c r="CW146" s="433"/>
      <c r="CX146" s="433"/>
      <c r="CY146" s="433"/>
      <c r="CZ146" s="433"/>
      <c r="DA146" s="433"/>
      <c r="DB146" s="433"/>
      <c r="DC146" s="433"/>
      <c r="DD146" s="433"/>
      <c r="DE146" s="433"/>
      <c r="DF146" s="433"/>
      <c r="DG146" s="433"/>
      <c r="DH146" s="433"/>
      <c r="DI146" s="433"/>
      <c r="DJ146" s="433"/>
      <c r="DK146" s="433"/>
      <c r="DL146" s="434"/>
      <c r="DM146" s="432"/>
      <c r="DN146" s="433"/>
      <c r="DO146" s="433"/>
      <c r="DP146" s="433"/>
      <c r="DQ146" s="433"/>
      <c r="DR146" s="433"/>
      <c r="DS146" s="433"/>
      <c r="DT146" s="433"/>
      <c r="DU146" s="433"/>
      <c r="DV146" s="433"/>
      <c r="DW146" s="433"/>
      <c r="DX146" s="433"/>
      <c r="DY146" s="433"/>
      <c r="DZ146" s="433"/>
      <c r="EA146" s="433"/>
      <c r="EB146" s="433"/>
      <c r="EC146" s="433"/>
      <c r="ED146" s="433"/>
      <c r="EE146" s="433"/>
      <c r="EF146" s="433"/>
      <c r="EG146" s="433"/>
      <c r="EH146" s="433"/>
      <c r="EI146" s="433"/>
      <c r="EJ146" s="433"/>
      <c r="EK146" s="433"/>
      <c r="EL146" s="433"/>
      <c r="EM146" s="433"/>
      <c r="EN146" s="433"/>
      <c r="EO146" s="433"/>
      <c r="EP146" s="433"/>
      <c r="EQ146" s="433"/>
      <c r="ER146" s="433"/>
      <c r="ES146" s="433"/>
      <c r="ET146" s="433"/>
      <c r="EU146" s="433"/>
      <c r="EV146" s="433"/>
      <c r="EW146" s="433"/>
      <c r="EX146" s="433"/>
      <c r="EY146" s="433"/>
      <c r="EZ146" s="433"/>
      <c r="FA146" s="433"/>
      <c r="FB146" s="433"/>
      <c r="FC146" s="433"/>
      <c r="FD146" s="433"/>
      <c r="FE146" s="433"/>
      <c r="FF146" s="433"/>
      <c r="FG146" s="433"/>
      <c r="FH146" s="433"/>
      <c r="FI146" s="433"/>
      <c r="FJ146" s="433"/>
      <c r="FK146" s="433"/>
      <c r="FL146" s="433"/>
      <c r="FM146" s="433"/>
      <c r="FN146" s="433"/>
      <c r="FO146" s="433"/>
      <c r="FP146" s="434"/>
      <c r="FQ146" s="416"/>
      <c r="FR146" s="416"/>
      <c r="FU146" s="149"/>
      <c r="FV146" s="149"/>
      <c r="FW146" s="149"/>
      <c r="FX146" s="149"/>
      <c r="FY146" s="149"/>
      <c r="FZ146" s="149"/>
      <c r="GA146" s="149"/>
      <c r="GB146" s="149"/>
      <c r="GC146" s="149"/>
      <c r="GD146" s="385"/>
      <c r="GE146" s="385"/>
      <c r="GF146" s="385"/>
      <c r="GG146" s="385"/>
      <c r="GH146" s="385"/>
      <c r="GI146" s="385"/>
      <c r="GJ146" s="385"/>
      <c r="GK146" s="385"/>
      <c r="GL146" s="385"/>
      <c r="GM146" s="385"/>
      <c r="GN146" s="385"/>
      <c r="GO146" s="385"/>
      <c r="GP146" s="385"/>
      <c r="GQ146" s="385"/>
      <c r="GR146" s="385"/>
      <c r="GS146" s="385"/>
      <c r="GT146" s="385"/>
      <c r="GU146" s="385"/>
      <c r="GV146" s="385"/>
      <c r="GW146" s="385"/>
      <c r="GX146" s="385"/>
      <c r="GY146" s="385"/>
      <c r="GZ146" s="385"/>
      <c r="HA146" s="385"/>
      <c r="HB146" s="385"/>
      <c r="HC146" s="385"/>
      <c r="HD146" s="385"/>
      <c r="HE146" s="385"/>
      <c r="HF146" s="385"/>
      <c r="HG146" s="385"/>
      <c r="HH146" s="385"/>
      <c r="HI146" s="385"/>
      <c r="HJ146" s="385"/>
      <c r="HK146" s="385"/>
      <c r="HL146" s="385"/>
      <c r="HM146" s="385"/>
      <c r="HN146" s="385"/>
      <c r="HO146" s="385"/>
      <c r="HP146" s="385"/>
      <c r="HQ146" s="385"/>
      <c r="HR146" s="385"/>
      <c r="HS146" s="385"/>
      <c r="HT146" s="385"/>
      <c r="HU146" s="385"/>
      <c r="HV146" s="385"/>
      <c r="HW146" s="385"/>
      <c r="HX146" s="385"/>
      <c r="HY146" s="385"/>
      <c r="HZ146" s="385"/>
      <c r="IA146" s="385"/>
      <c r="IB146" s="385"/>
      <c r="IC146" s="385"/>
      <c r="ID146" s="385"/>
      <c r="IE146" s="385"/>
      <c r="IF146" s="385"/>
      <c r="IG146" s="385"/>
      <c r="IH146" s="385"/>
      <c r="II146" s="385"/>
      <c r="IJ146" s="385"/>
      <c r="IK146" s="385"/>
      <c r="IL146" s="385"/>
      <c r="IM146" s="385"/>
      <c r="IN146" s="385"/>
      <c r="IO146" s="385"/>
      <c r="IP146" s="385"/>
      <c r="IQ146" s="385"/>
      <c r="IR146" s="385"/>
      <c r="IS146" s="385"/>
      <c r="IT146" s="385"/>
      <c r="IU146" s="385"/>
      <c r="IV146" s="385"/>
      <c r="IW146" s="385"/>
      <c r="IX146" s="385"/>
      <c r="IY146" s="385"/>
      <c r="IZ146" s="385"/>
      <c r="JA146" s="385"/>
      <c r="JB146" s="385"/>
      <c r="JC146" s="385"/>
      <c r="JD146" s="385"/>
      <c r="JE146" s="385"/>
      <c r="JF146" s="385"/>
      <c r="JG146" s="385"/>
      <c r="JH146" s="385"/>
      <c r="JI146" s="385"/>
      <c r="JJ146" s="385"/>
      <c r="JK146" s="385"/>
      <c r="JL146" s="385"/>
      <c r="JM146" s="385"/>
      <c r="JP146" s="183"/>
      <c r="JQ146" s="183"/>
      <c r="JR146" s="178"/>
      <c r="JS146" s="879"/>
      <c r="JT146" s="880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 s="43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OK146" s="44"/>
      <c r="OO146" s="444"/>
      <c r="OP146" s="444"/>
      <c r="OQ146" s="444"/>
      <c r="OR146" s="444"/>
      <c r="OS146" s="444"/>
      <c r="OT146" s="444"/>
      <c r="OU146" s="444"/>
      <c r="OV146" s="444"/>
      <c r="OW146" s="444"/>
      <c r="OX146" s="444"/>
      <c r="OY146" s="444"/>
      <c r="OZ146" s="444"/>
      <c r="PA146" s="444"/>
      <c r="PB146" s="444"/>
      <c r="PC146" s="444"/>
      <c r="PD146" s="444"/>
      <c r="PE146" s="444"/>
      <c r="PF146" s="444"/>
      <c r="PG146" s="444"/>
      <c r="PH146" s="444"/>
      <c r="PI146" s="444"/>
      <c r="PJ146" s="444"/>
      <c r="PK146" s="444"/>
      <c r="PL146" s="444"/>
      <c r="PM146" s="444"/>
      <c r="PN146" s="444"/>
      <c r="PO146" s="444"/>
      <c r="PP146" s="444"/>
      <c r="PQ146" s="444"/>
      <c r="PR146" s="444"/>
      <c r="PS146" s="444"/>
      <c r="PT146" s="444"/>
      <c r="PU146" s="444"/>
      <c r="PV146" s="444"/>
      <c r="PW146" s="444"/>
      <c r="PX146" s="444"/>
      <c r="PY146" s="444"/>
      <c r="PZ146" s="444"/>
      <c r="QA146" s="444"/>
      <c r="QB146" s="444"/>
      <c r="QC146" s="444"/>
      <c r="QD146" s="444"/>
      <c r="QE146" s="444"/>
      <c r="QF146" s="444"/>
      <c r="QG146" s="444"/>
      <c r="QH146" s="444"/>
      <c r="QI146" s="444"/>
      <c r="QJ146" s="444"/>
      <c r="QK146" s="444"/>
      <c r="QL146" s="444"/>
      <c r="QM146" s="444"/>
      <c r="QN146" s="444"/>
      <c r="QO146" s="444"/>
      <c r="QP146" s="444"/>
      <c r="QQ146" s="444"/>
      <c r="QR146" s="444"/>
      <c r="QS146" s="444"/>
      <c r="QT146" s="444"/>
      <c r="QU146" s="444"/>
      <c r="QV146" s="444"/>
      <c r="QW146" s="444"/>
      <c r="QX146" s="444"/>
      <c r="QY146" s="444"/>
      <c r="QZ146" s="444"/>
      <c r="RA146" s="444"/>
      <c r="RB146" s="444"/>
      <c r="RC146" s="444"/>
      <c r="RD146" s="444"/>
      <c r="RE146" s="444"/>
      <c r="RF146" s="444"/>
      <c r="RG146" s="444"/>
      <c r="RH146" s="444"/>
      <c r="RI146" s="444"/>
      <c r="RJ146" s="444"/>
      <c r="RK146" s="444"/>
      <c r="RL146"/>
    </row>
    <row r="147" spans="2:480" ht="3.65" customHeight="1" x14ac:dyDescent="0.65">
      <c r="B147" s="27"/>
      <c r="C147" s="28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86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 s="902"/>
      <c r="BT147" s="879"/>
      <c r="BU147" s="146"/>
      <c r="BV147" s="148"/>
      <c r="BW147" s="313"/>
      <c r="BX147" s="928"/>
      <c r="BY147" s="928"/>
      <c r="BZ147" s="928"/>
      <c r="CA147" s="928"/>
      <c r="CB147" s="928"/>
      <c r="CC147" s="322"/>
      <c r="CD147" s="323"/>
      <c r="CE147" s="929" t="s">
        <v>23</v>
      </c>
      <c r="CF147" s="930"/>
      <c r="CG147" s="184"/>
      <c r="CH147" s="185"/>
      <c r="CI147" s="186"/>
      <c r="CJ147" s="186"/>
      <c r="CK147" s="186"/>
      <c r="CL147" s="186"/>
      <c r="CM147" s="187"/>
      <c r="CN147" s="187"/>
      <c r="CO147" s="187"/>
      <c r="CP147" s="187"/>
      <c r="CQ147" s="186"/>
      <c r="CR147" s="186"/>
      <c r="CS147" s="186"/>
      <c r="CT147" s="186"/>
      <c r="CU147" s="187"/>
      <c r="CV147" s="187"/>
      <c r="CW147" s="187"/>
      <c r="CX147" s="187"/>
      <c r="CY147" s="186"/>
      <c r="CZ147" s="168"/>
      <c r="DA147" s="168"/>
      <c r="DB147" s="168"/>
      <c r="DC147" s="168"/>
      <c r="DD147" s="168"/>
      <c r="DE147" s="168"/>
      <c r="DF147" s="168"/>
      <c r="DG147" s="168"/>
      <c r="DH147" s="168"/>
      <c r="DI147" s="168"/>
      <c r="DJ147" s="168"/>
      <c r="DK147" s="168"/>
      <c r="DL147" s="168"/>
      <c r="DM147" s="168"/>
      <c r="DN147" s="168"/>
      <c r="DO147" s="168"/>
      <c r="DP147" s="168"/>
      <c r="DQ147" s="168"/>
      <c r="DR147" s="168"/>
      <c r="DS147" s="168"/>
      <c r="DT147" s="168"/>
      <c r="DU147" s="168"/>
      <c r="DV147" s="168"/>
      <c r="DW147" s="168"/>
      <c r="DX147" s="168"/>
      <c r="DY147" s="168"/>
      <c r="DZ147" s="186"/>
      <c r="EA147" s="186"/>
      <c r="EB147" s="187"/>
      <c r="EC147" s="187"/>
      <c r="ED147" s="187"/>
      <c r="EE147" s="187"/>
      <c r="EF147" s="186"/>
      <c r="EG147" s="186"/>
      <c r="EH147" s="188"/>
      <c r="EI147" s="189"/>
      <c r="EJ147" s="189"/>
      <c r="EK147" s="189"/>
      <c r="EL147" s="189"/>
      <c r="EM147" s="188"/>
      <c r="EN147" s="188"/>
      <c r="EO147" s="188"/>
      <c r="EP147" s="188"/>
      <c r="EQ147" s="189"/>
      <c r="ER147" s="189"/>
      <c r="ES147" s="189"/>
      <c r="ET147" s="189"/>
      <c r="EU147" s="188"/>
      <c r="EV147" s="188"/>
      <c r="EW147" s="188"/>
      <c r="EX147" s="188"/>
      <c r="EY147" s="189"/>
      <c r="EZ147" s="189"/>
      <c r="FA147" s="189"/>
      <c r="FB147" s="189"/>
      <c r="FC147" s="188"/>
      <c r="FD147" s="188"/>
      <c r="FE147" s="188"/>
      <c r="FF147" s="188"/>
      <c r="FG147" s="189"/>
      <c r="FH147" s="189"/>
      <c r="FI147" s="149"/>
      <c r="FJ147" s="149"/>
      <c r="FK147" s="149"/>
      <c r="FL147" s="149"/>
      <c r="FM147" s="149"/>
      <c r="FN147" s="149"/>
      <c r="FO147" s="149"/>
      <c r="FP147" s="149"/>
      <c r="FQ147" s="149"/>
      <c r="FR147" s="149"/>
      <c r="FS147" s="149"/>
      <c r="FT147" s="149"/>
      <c r="FU147" s="149"/>
      <c r="FV147" s="149"/>
      <c r="FW147" s="149"/>
      <c r="FX147" s="149"/>
      <c r="FY147" s="149"/>
      <c r="FZ147" s="149"/>
      <c r="GA147" s="149"/>
      <c r="GB147" s="149"/>
      <c r="GC147" s="149"/>
      <c r="GD147" s="385"/>
      <c r="GE147" s="385"/>
      <c r="GF147" s="385"/>
      <c r="GG147" s="385"/>
      <c r="GH147" s="385"/>
      <c r="GI147" s="385"/>
      <c r="GJ147" s="385"/>
      <c r="GK147" s="385"/>
      <c r="GL147" s="385"/>
      <c r="GM147" s="385"/>
      <c r="GN147" s="385"/>
      <c r="GO147" s="385"/>
      <c r="GP147" s="385"/>
      <c r="GQ147" s="385"/>
      <c r="GR147" s="385"/>
      <c r="GS147" s="385"/>
      <c r="GT147" s="385"/>
      <c r="GU147" s="385"/>
      <c r="GV147" s="385"/>
      <c r="GW147" s="385"/>
      <c r="GX147" s="385"/>
      <c r="GY147" s="385"/>
      <c r="GZ147" s="385"/>
      <c r="HA147" s="385"/>
      <c r="HB147" s="385"/>
      <c r="HC147" s="385"/>
      <c r="HD147" s="385"/>
      <c r="HE147" s="385"/>
      <c r="HF147" s="385"/>
      <c r="HG147" s="385"/>
      <c r="HH147" s="385"/>
      <c r="HI147" s="385"/>
      <c r="HJ147" s="385"/>
      <c r="HK147" s="385"/>
      <c r="HL147" s="385"/>
      <c r="HM147" s="385"/>
      <c r="HN147" s="385"/>
      <c r="HO147" s="385"/>
      <c r="HP147" s="385"/>
      <c r="HQ147" s="385"/>
      <c r="HR147" s="385"/>
      <c r="HS147" s="385"/>
      <c r="HT147" s="385"/>
      <c r="HU147" s="385"/>
      <c r="HV147" s="385"/>
      <c r="HW147" s="385"/>
      <c r="HX147" s="385"/>
      <c r="HY147" s="385"/>
      <c r="HZ147" s="385"/>
      <c r="IA147" s="385"/>
      <c r="IB147" s="385"/>
      <c r="IC147" s="385"/>
      <c r="ID147" s="385"/>
      <c r="IE147" s="385"/>
      <c r="IF147" s="385"/>
      <c r="IG147" s="385"/>
      <c r="IH147" s="385"/>
      <c r="II147" s="385"/>
      <c r="IJ147" s="385"/>
      <c r="IK147" s="385"/>
      <c r="IL147" s="385"/>
      <c r="IM147" s="385"/>
      <c r="IN147" s="385"/>
      <c r="IO147" s="385"/>
      <c r="IP147" s="385"/>
      <c r="IQ147" s="385"/>
      <c r="IR147" s="385"/>
      <c r="IS147" s="385"/>
      <c r="IT147" s="385"/>
      <c r="IU147" s="385"/>
      <c r="IV147" s="385"/>
      <c r="IW147" s="385"/>
      <c r="IX147" s="385"/>
      <c r="IY147" s="385"/>
      <c r="IZ147" s="385"/>
      <c r="JA147" s="385"/>
      <c r="JB147" s="385"/>
      <c r="JC147" s="385"/>
      <c r="JD147" s="385"/>
      <c r="JE147" s="385"/>
      <c r="JF147" s="385"/>
      <c r="JG147" s="385"/>
      <c r="JH147" s="385"/>
      <c r="JI147" s="385"/>
      <c r="JJ147" s="385"/>
      <c r="JK147" s="385"/>
      <c r="JL147" s="385"/>
      <c r="JM147" s="385"/>
      <c r="JP147" s="183"/>
      <c r="JQ147" s="183"/>
      <c r="JR147" s="178"/>
      <c r="JS147" s="879"/>
      <c r="JT147" s="880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 s="43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OK147" s="44"/>
      <c r="OO147" s="444"/>
      <c r="OP147" s="444"/>
      <c r="OQ147" s="444"/>
      <c r="OR147" s="444"/>
      <c r="OS147" s="444"/>
      <c r="OT147" s="444"/>
      <c r="OU147" s="444"/>
      <c r="OV147" s="444"/>
      <c r="OW147" s="444"/>
      <c r="OX147" s="444"/>
      <c r="OY147" s="444"/>
      <c r="OZ147" s="444"/>
      <c r="PA147" s="444"/>
      <c r="PB147" s="444"/>
      <c r="PC147" s="444"/>
      <c r="PD147" s="444"/>
      <c r="PE147" s="444"/>
      <c r="PF147" s="444"/>
      <c r="PG147" s="444"/>
      <c r="PH147" s="444"/>
      <c r="PI147" s="444"/>
      <c r="PJ147" s="444"/>
      <c r="PK147" s="444"/>
      <c r="PL147" s="444"/>
      <c r="PM147" s="444"/>
      <c r="PN147" s="444"/>
      <c r="PO147" s="444"/>
      <c r="PP147" s="444"/>
      <c r="PQ147" s="444"/>
      <c r="PR147" s="444"/>
      <c r="PS147" s="444"/>
      <c r="PT147" s="444"/>
      <c r="PU147" s="444"/>
      <c r="PV147" s="444"/>
      <c r="PW147" s="444"/>
      <c r="PX147" s="444"/>
      <c r="PY147" s="444"/>
      <c r="PZ147" s="444"/>
      <c r="QA147" s="444"/>
      <c r="QB147" s="444"/>
      <c r="QC147" s="444"/>
      <c r="QD147" s="444"/>
      <c r="QE147" s="444"/>
      <c r="QF147" s="444"/>
      <c r="QG147" s="444"/>
      <c r="QH147" s="444"/>
      <c r="QI147" s="444"/>
      <c r="QJ147" s="444"/>
      <c r="QK147" s="444"/>
      <c r="QL147" s="444"/>
      <c r="QM147" s="444"/>
      <c r="QN147" s="444"/>
      <c r="QO147" s="444"/>
      <c r="QP147" s="444"/>
      <c r="QQ147" s="444"/>
      <c r="QR147" s="444"/>
      <c r="QS147" s="444"/>
      <c r="QT147" s="444"/>
      <c r="QU147" s="444"/>
      <c r="QV147" s="444"/>
      <c r="QW147" s="444"/>
      <c r="QX147" s="444"/>
      <c r="QY147" s="444"/>
      <c r="QZ147" s="444"/>
      <c r="RA147" s="444"/>
      <c r="RB147" s="444"/>
      <c r="RC147" s="444"/>
      <c r="RD147" s="444"/>
      <c r="RE147" s="444"/>
      <c r="RF147" s="444"/>
      <c r="RG147" s="444"/>
      <c r="RH147" s="444"/>
      <c r="RI147" s="444"/>
      <c r="RJ147" s="444"/>
      <c r="RK147" s="444"/>
      <c r="RL147"/>
    </row>
    <row r="148" spans="2:480" ht="3.65" customHeight="1" x14ac:dyDescent="0.65">
      <c r="B148" s="27"/>
      <c r="C148" s="28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86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 s="903"/>
      <c r="BT148" s="881"/>
      <c r="BU148" s="157"/>
      <c r="BV148" s="148"/>
      <c r="BW148"/>
      <c r="BX148"/>
      <c r="BY148"/>
      <c r="BZ148"/>
      <c r="CA148"/>
      <c r="CB148"/>
      <c r="CC148"/>
      <c r="CD148"/>
      <c r="CE148" s="931"/>
      <c r="CF148" s="932"/>
      <c r="CG148" s="325"/>
      <c r="CH148" s="326"/>
      <c r="CI148" s="324"/>
      <c r="CJ148" s="324"/>
      <c r="CK148" s="324"/>
      <c r="CL148" s="186"/>
      <c r="CM148" s="190"/>
      <c r="CN148" s="190"/>
      <c r="CO148" s="190"/>
      <c r="CP148" s="190"/>
      <c r="CQ148" s="186"/>
      <c r="CR148" s="186"/>
      <c r="CS148" s="186"/>
      <c r="CT148" s="186"/>
      <c r="CU148" s="190"/>
      <c r="CV148" s="190"/>
      <c r="CW148" s="190"/>
      <c r="CX148" s="190"/>
      <c r="CY148" s="186"/>
      <c r="CZ148" s="186"/>
      <c r="DA148" s="186"/>
      <c r="DB148" s="186"/>
      <c r="DC148" s="186"/>
      <c r="DD148" s="190"/>
      <c r="DE148" s="190"/>
      <c r="DF148" s="190"/>
      <c r="DG148" s="190"/>
      <c r="DH148" s="186"/>
      <c r="DI148" s="186"/>
      <c r="DJ148" s="186"/>
      <c r="DK148" s="186"/>
      <c r="DL148" s="190"/>
      <c r="DM148" s="190"/>
      <c r="DN148" s="190"/>
      <c r="DO148" s="190"/>
      <c r="DP148" s="186"/>
      <c r="DQ148" s="186"/>
      <c r="DR148" s="186"/>
      <c r="DS148" s="186"/>
      <c r="DT148" s="190"/>
      <c r="DU148" s="190"/>
      <c r="DV148" s="190"/>
      <c r="DW148" s="190"/>
      <c r="DX148" s="186"/>
      <c r="DY148" s="186"/>
      <c r="DZ148" s="186"/>
      <c r="EA148" s="186"/>
      <c r="EB148" s="190"/>
      <c r="EC148" s="190"/>
      <c r="ED148" s="190"/>
      <c r="EE148" s="190"/>
      <c r="EF148" s="186"/>
      <c r="EG148" s="186"/>
      <c r="EH148" s="188"/>
      <c r="EI148" s="191"/>
      <c r="EJ148" s="191"/>
      <c r="EK148" s="191"/>
      <c r="EL148" s="191"/>
      <c r="EM148" s="188"/>
      <c r="EN148" s="188"/>
      <c r="EO148" s="188"/>
      <c r="EP148" s="188"/>
      <c r="EQ148" s="191"/>
      <c r="ER148" s="191"/>
      <c r="ES148" s="191"/>
      <c r="ET148" s="191"/>
      <c r="EU148" s="188"/>
      <c r="EV148" s="188"/>
      <c r="EW148" s="188"/>
      <c r="EX148" s="188"/>
      <c r="EY148" s="191"/>
      <c r="EZ148" s="191"/>
      <c r="FA148" s="191"/>
      <c r="FB148" s="191"/>
      <c r="FC148" s="188"/>
      <c r="FD148" s="188"/>
      <c r="FE148" s="188"/>
      <c r="FF148" s="188"/>
      <c r="FG148" s="191"/>
      <c r="FH148" s="191"/>
      <c r="FI148" s="149"/>
      <c r="FJ148" s="149"/>
      <c r="FK148" s="149"/>
      <c r="FL148" s="149"/>
      <c r="FM148" s="149"/>
      <c r="FN148" s="149"/>
      <c r="FO148" s="149"/>
      <c r="FP148" s="149"/>
      <c r="FQ148" s="149"/>
      <c r="FR148" s="149"/>
      <c r="FS148" s="149"/>
      <c r="FT148" s="149"/>
      <c r="FU148" s="149"/>
      <c r="FV148" s="149"/>
      <c r="FW148" s="149"/>
      <c r="FX148" s="149"/>
      <c r="FY148" s="149"/>
      <c r="FZ148" s="149"/>
      <c r="GA148" s="149"/>
      <c r="GB148" s="149"/>
      <c r="GC148" s="149"/>
      <c r="GD148" s="385"/>
      <c r="GE148" s="385"/>
      <c r="GF148" s="385"/>
      <c r="GG148" s="385"/>
      <c r="GH148" s="385"/>
      <c r="GI148" s="385"/>
      <c r="GJ148" s="385"/>
      <c r="GK148" s="385"/>
      <c r="GL148" s="385"/>
      <c r="GM148" s="385"/>
      <c r="GN148" s="385"/>
      <c r="GO148" s="385"/>
      <c r="GP148" s="385"/>
      <c r="GQ148" s="385"/>
      <c r="GR148" s="385"/>
      <c r="GS148" s="385"/>
      <c r="GT148" s="385"/>
      <c r="GU148" s="385"/>
      <c r="GV148" s="385"/>
      <c r="GW148" s="385"/>
      <c r="GX148" s="385"/>
      <c r="GY148" s="385"/>
      <c r="GZ148" s="385"/>
      <c r="HA148" s="385"/>
      <c r="HB148" s="385"/>
      <c r="HC148" s="385"/>
      <c r="HD148" s="385"/>
      <c r="HE148" s="385"/>
      <c r="HF148" s="385"/>
      <c r="HG148" s="385"/>
      <c r="HH148" s="385"/>
      <c r="HI148" s="385"/>
      <c r="HJ148" s="385"/>
      <c r="HK148" s="385"/>
      <c r="HL148" s="385"/>
      <c r="HM148" s="385"/>
      <c r="HN148" s="385"/>
      <c r="HO148" s="385"/>
      <c r="HP148" s="385"/>
      <c r="HQ148" s="385"/>
      <c r="HR148" s="385"/>
      <c r="HS148" s="385"/>
      <c r="HT148" s="385"/>
      <c r="HU148" s="385"/>
      <c r="HV148" s="385"/>
      <c r="HW148" s="385"/>
      <c r="HX148" s="385"/>
      <c r="HY148" s="385"/>
      <c r="HZ148" s="385"/>
      <c r="IA148" s="385"/>
      <c r="IB148" s="385"/>
      <c r="IC148" s="385"/>
      <c r="ID148" s="385"/>
      <c r="IE148" s="385"/>
      <c r="IF148" s="385"/>
      <c r="IG148" s="385"/>
      <c r="IH148" s="385"/>
      <c r="II148" s="385"/>
      <c r="IJ148" s="385"/>
      <c r="IK148" s="385"/>
      <c r="IL148" s="385"/>
      <c r="IM148" s="385"/>
      <c r="IN148" s="385"/>
      <c r="IO148" s="385"/>
      <c r="IP148" s="385"/>
      <c r="IQ148" s="385"/>
      <c r="IR148" s="385"/>
      <c r="IS148" s="385"/>
      <c r="IT148" s="385"/>
      <c r="IU148" s="385"/>
      <c r="IV148" s="385"/>
      <c r="IW148" s="385"/>
      <c r="IX148" s="385"/>
      <c r="IY148" s="385"/>
      <c r="IZ148" s="385"/>
      <c r="JA148" s="385"/>
      <c r="JB148" s="385"/>
      <c r="JC148" s="385"/>
      <c r="JD148" s="385"/>
      <c r="JE148" s="385"/>
      <c r="JF148" s="385"/>
      <c r="JG148" s="385"/>
      <c r="JH148" s="385"/>
      <c r="JI148" s="385"/>
      <c r="JJ148" s="385"/>
      <c r="JK148" s="385"/>
      <c r="JL148" s="385"/>
      <c r="JM148" s="385"/>
      <c r="JP148" s="183"/>
      <c r="JQ148" s="183"/>
      <c r="JR148" s="181"/>
      <c r="JS148" s="881"/>
      <c r="JT148" s="882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 s="43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OK148" s="44"/>
      <c r="OO148" s="444"/>
      <c r="OP148" s="444"/>
      <c r="OQ148" s="444"/>
      <c r="OR148" s="444"/>
      <c r="OS148" s="444"/>
      <c r="OT148" s="444"/>
      <c r="OU148" s="444"/>
      <c r="OV148" s="444"/>
      <c r="OW148" s="444"/>
      <c r="OX148" s="444"/>
      <c r="OY148" s="444"/>
      <c r="OZ148" s="444"/>
      <c r="PA148" s="444"/>
      <c r="PB148" s="444"/>
      <c r="PC148" s="444"/>
      <c r="PD148" s="444"/>
      <c r="PE148" s="444"/>
      <c r="PF148" s="444"/>
      <c r="PG148" s="444"/>
      <c r="PH148" s="444"/>
      <c r="PI148" s="444"/>
      <c r="PJ148" s="444"/>
      <c r="PK148" s="444"/>
      <c r="PL148" s="444"/>
      <c r="PM148" s="444"/>
      <c r="PN148" s="444"/>
      <c r="PO148" s="444"/>
      <c r="PP148" s="444"/>
      <c r="PQ148" s="444"/>
      <c r="PR148" s="444"/>
      <c r="PS148" s="444"/>
      <c r="PT148" s="444"/>
      <c r="PU148" s="444"/>
      <c r="PV148" s="444"/>
      <c r="PW148" s="444"/>
      <c r="PX148" s="444"/>
      <c r="PY148" s="444"/>
      <c r="PZ148" s="444"/>
      <c r="QA148" s="444"/>
      <c r="QB148" s="444"/>
      <c r="QC148" s="444"/>
      <c r="QD148" s="444"/>
      <c r="QE148" s="444"/>
      <c r="QF148" s="444"/>
      <c r="QG148" s="444"/>
      <c r="QH148" s="444"/>
      <c r="QI148" s="444"/>
      <c r="QJ148" s="444"/>
      <c r="QK148" s="444"/>
      <c r="QL148" s="444"/>
      <c r="QM148" s="444"/>
      <c r="QN148" s="444"/>
      <c r="QO148" s="444"/>
      <c r="QP148" s="444"/>
      <c r="QQ148" s="444"/>
      <c r="QR148" s="444"/>
      <c r="QS148" s="444"/>
      <c r="QT148" s="444"/>
      <c r="QU148" s="444"/>
      <c r="QV148" s="444"/>
      <c r="QW148" s="444"/>
      <c r="QX148" s="444"/>
      <c r="QY148" s="444"/>
      <c r="QZ148" s="444"/>
      <c r="RA148" s="444"/>
      <c r="RB148" s="444"/>
      <c r="RC148" s="444"/>
      <c r="RD148" s="444"/>
      <c r="RE148" s="444"/>
      <c r="RF148" s="444"/>
      <c r="RG148" s="444"/>
      <c r="RH148" s="444"/>
      <c r="RI148" s="444"/>
      <c r="RJ148" s="444"/>
      <c r="RK148" s="444"/>
      <c r="RL148"/>
    </row>
    <row r="149" spans="2:480" ht="3.65" customHeight="1" x14ac:dyDescent="0.65">
      <c r="B149" s="27"/>
      <c r="C149" s="28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86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 s="900" t="s">
        <v>73</v>
      </c>
      <c r="BT149" s="901"/>
      <c r="BU149" s="146"/>
      <c r="BV149" s="148"/>
      <c r="BW149" s="153"/>
      <c r="BX149" s="148"/>
      <c r="BY149" s="148"/>
      <c r="BZ149" s="148"/>
      <c r="CA149" s="148"/>
      <c r="CB149" s="148"/>
      <c r="CC149" s="148"/>
      <c r="CD149" s="148"/>
      <c r="CE149" s="192"/>
      <c r="CF149" s="193"/>
      <c r="CG149" s="192"/>
      <c r="CH149" s="194"/>
      <c r="CI149" s="195"/>
      <c r="CJ149" s="194"/>
      <c r="CK149" s="196"/>
      <c r="CL149" s="197"/>
      <c r="CM149" s="196"/>
      <c r="CN149" s="194"/>
      <c r="CO149" s="195"/>
      <c r="CP149" s="194"/>
      <c r="CQ149" s="195"/>
      <c r="CR149" s="194"/>
      <c r="CS149" s="196"/>
      <c r="CT149" s="197"/>
      <c r="CU149" s="196"/>
      <c r="CV149" s="194"/>
      <c r="CW149" s="196"/>
      <c r="CX149" s="197"/>
      <c r="CY149" s="196"/>
      <c r="CZ149" s="194"/>
      <c r="DA149" s="196"/>
      <c r="DB149" s="197"/>
      <c r="DC149" s="196"/>
      <c r="DD149" s="194"/>
      <c r="DE149" s="196"/>
      <c r="DF149" s="197"/>
      <c r="DG149" s="196"/>
      <c r="DH149" s="194"/>
      <c r="DI149" s="196"/>
      <c r="DJ149" s="197"/>
      <c r="DK149" s="196"/>
      <c r="DL149" s="194"/>
      <c r="DM149" s="196"/>
      <c r="DN149" s="197"/>
      <c r="DO149" s="196"/>
      <c r="DP149" s="194"/>
      <c r="DQ149" s="196"/>
      <c r="DR149" s="197"/>
      <c r="DS149" s="196"/>
      <c r="DT149" s="194"/>
      <c r="DU149" s="196"/>
      <c r="DV149" s="197"/>
      <c r="DW149" s="196"/>
      <c r="DX149" s="194"/>
      <c r="DY149" s="196"/>
      <c r="DZ149" s="197"/>
      <c r="EA149" s="196"/>
      <c r="EB149" s="194"/>
      <c r="EC149" s="196"/>
      <c r="ED149" s="197"/>
      <c r="EE149" s="196"/>
      <c r="EF149" s="194"/>
      <c r="EG149" s="196"/>
      <c r="EH149" s="197"/>
      <c r="EI149" s="196"/>
      <c r="EJ149" s="194"/>
      <c r="EK149" s="196"/>
      <c r="EL149" s="197"/>
      <c r="EM149" s="196"/>
      <c r="EN149" s="194"/>
      <c r="EO149" s="196"/>
      <c r="EP149" s="197"/>
      <c r="EQ149" s="196"/>
      <c r="ER149" s="194"/>
      <c r="ES149" s="196"/>
      <c r="ET149" s="197"/>
      <c r="EU149" s="196"/>
      <c r="EV149" s="194"/>
      <c r="EW149" s="196"/>
      <c r="EX149" s="197"/>
      <c r="EY149" s="196"/>
      <c r="EZ149" s="194"/>
      <c r="FA149" s="196"/>
      <c r="FB149" s="197"/>
      <c r="FC149" s="196"/>
      <c r="FD149" s="194"/>
      <c r="FE149" s="196"/>
      <c r="FF149" s="197"/>
      <c r="FG149" s="196"/>
      <c r="FH149" s="194"/>
      <c r="FI149" s="196"/>
      <c r="FJ149" s="197"/>
      <c r="FK149" s="196"/>
      <c r="FL149" s="194"/>
      <c r="FM149" s="196"/>
      <c r="FN149" s="197"/>
      <c r="FO149" s="196"/>
      <c r="FP149" s="194"/>
      <c r="FQ149" s="196"/>
      <c r="FR149" s="197"/>
      <c r="FS149" s="196"/>
      <c r="FT149" s="194"/>
      <c r="FU149" s="196"/>
      <c r="FV149" s="149"/>
      <c r="FW149" s="149"/>
      <c r="FX149" s="149"/>
      <c r="FY149" s="149"/>
      <c r="FZ149" s="149"/>
      <c r="GA149" s="149"/>
      <c r="GB149" s="149"/>
      <c r="GC149" s="149"/>
      <c r="GD149" s="385"/>
      <c r="GE149" s="385"/>
      <c r="GF149" s="385"/>
      <c r="GG149" s="385"/>
      <c r="GH149" s="385"/>
      <c r="GI149" s="385"/>
      <c r="GJ149" s="385"/>
      <c r="GK149" s="385"/>
      <c r="GL149" s="385"/>
      <c r="GM149" s="385"/>
      <c r="GN149" s="385"/>
      <c r="GO149" s="385"/>
      <c r="GP149" s="385"/>
      <c r="GQ149" s="385"/>
      <c r="GR149" s="385"/>
      <c r="GS149" s="385"/>
      <c r="GT149" s="385"/>
      <c r="GU149" s="385"/>
      <c r="GV149" s="385"/>
      <c r="GW149" s="385"/>
      <c r="GX149" s="385"/>
      <c r="GY149" s="385"/>
      <c r="GZ149" s="385"/>
      <c r="HA149" s="385"/>
      <c r="HB149" s="385"/>
      <c r="HC149" s="385"/>
      <c r="HD149" s="385"/>
      <c r="HE149" s="385"/>
      <c r="HF149" s="385"/>
      <c r="HG149" s="385"/>
      <c r="HH149" s="385"/>
      <c r="HI149" s="385"/>
      <c r="HJ149" s="385"/>
      <c r="HK149" s="385"/>
      <c r="HL149" s="385"/>
      <c r="HM149" s="385"/>
      <c r="HN149" s="385"/>
      <c r="HO149" s="385"/>
      <c r="HP149" s="385"/>
      <c r="HQ149" s="385"/>
      <c r="HR149" s="385"/>
      <c r="HS149" s="385"/>
      <c r="HT149" s="385"/>
      <c r="HU149" s="385"/>
      <c r="HV149" s="385"/>
      <c r="HW149" s="385"/>
      <c r="HX149" s="385"/>
      <c r="HY149" s="385"/>
      <c r="HZ149" s="385"/>
      <c r="IA149" s="385"/>
      <c r="IB149" s="385"/>
      <c r="IC149" s="385"/>
      <c r="ID149" s="385"/>
      <c r="IE149" s="385"/>
      <c r="IF149" s="385"/>
      <c r="IG149" s="385"/>
      <c r="IH149" s="385"/>
      <c r="II149" s="385"/>
      <c r="IJ149" s="385"/>
      <c r="IK149" s="385"/>
      <c r="IL149" s="385"/>
      <c r="IM149" s="385"/>
      <c r="IN149" s="385"/>
      <c r="IO149" s="385"/>
      <c r="IP149" s="385"/>
      <c r="IQ149" s="385"/>
      <c r="IR149" s="385"/>
      <c r="IS149" s="385"/>
      <c r="IT149" s="385"/>
      <c r="IU149" s="385"/>
      <c r="IV149" s="385"/>
      <c r="IW149" s="385"/>
      <c r="IX149" s="385"/>
      <c r="IY149" s="385"/>
      <c r="IZ149" s="385"/>
      <c r="JA149" s="385"/>
      <c r="JB149" s="385"/>
      <c r="JC149" s="385"/>
      <c r="JD149" s="385"/>
      <c r="JE149" s="385"/>
      <c r="JF149" s="385"/>
      <c r="JG149" s="385"/>
      <c r="JH149" s="385"/>
      <c r="JI149" s="385"/>
      <c r="JJ149" s="385"/>
      <c r="JK149" s="385"/>
      <c r="JL149" s="385"/>
      <c r="JM149" s="385"/>
      <c r="JP149" s="198"/>
      <c r="JQ149" s="148"/>
      <c r="JR149" s="178"/>
      <c r="JS149" s="879" t="s">
        <v>73</v>
      </c>
      <c r="JT149" s="880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 s="43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OK149" s="44"/>
      <c r="OO149" s="444"/>
      <c r="OP149" s="444"/>
      <c r="OQ149" s="444"/>
      <c r="OR149" s="444"/>
      <c r="OS149" s="444"/>
      <c r="OT149" s="444"/>
      <c r="OU149" s="444"/>
      <c r="OV149" s="444"/>
      <c r="OW149" s="444"/>
      <c r="OX149" s="444"/>
      <c r="OY149" s="444"/>
      <c r="OZ149" s="444"/>
      <c r="PA149" s="444"/>
      <c r="PB149" s="444"/>
      <c r="PC149" s="444"/>
      <c r="PD149" s="444"/>
      <c r="PE149" s="444"/>
      <c r="PF149" s="444"/>
      <c r="PG149" s="444"/>
      <c r="PH149" s="444"/>
      <c r="PI149" s="444"/>
      <c r="PJ149" s="444"/>
      <c r="PK149" s="444"/>
      <c r="PL149" s="444"/>
      <c r="PM149" s="444"/>
      <c r="PN149" s="444"/>
      <c r="PO149" s="444"/>
      <c r="PP149" s="444"/>
      <c r="PQ149" s="444"/>
      <c r="PR149" s="444"/>
      <c r="PS149" s="444"/>
      <c r="PT149" s="444"/>
      <c r="PU149" s="444"/>
      <c r="PV149" s="444"/>
      <c r="PW149" s="444"/>
      <c r="PX149" s="444"/>
      <c r="PY149" s="444"/>
      <c r="PZ149" s="444"/>
      <c r="QA149" s="444"/>
      <c r="QB149" s="444"/>
      <c r="QC149" s="444"/>
      <c r="QD149" s="444"/>
      <c r="QE149" s="444"/>
      <c r="QF149" s="444"/>
      <c r="QG149" s="444"/>
      <c r="QH149" s="444"/>
      <c r="QI149" s="444"/>
      <c r="QJ149" s="444"/>
      <c r="QK149" s="444"/>
      <c r="QL149" s="444"/>
      <c r="QM149" s="444"/>
      <c r="QN149" s="444"/>
      <c r="QO149" s="444"/>
      <c r="QP149" s="444"/>
      <c r="QQ149" s="444"/>
      <c r="QR149" s="444"/>
      <c r="QS149" s="444"/>
      <c r="QT149" s="444"/>
      <c r="QU149" s="444"/>
      <c r="QV149" s="444"/>
      <c r="QW149" s="444"/>
      <c r="QX149" s="444"/>
      <c r="QY149" s="444"/>
      <c r="QZ149" s="444"/>
      <c r="RA149" s="444"/>
      <c r="RB149" s="444"/>
      <c r="RC149" s="444"/>
      <c r="RD149" s="444"/>
      <c r="RE149" s="444"/>
      <c r="RF149" s="444"/>
      <c r="RG149" s="444"/>
      <c r="RH149" s="444"/>
      <c r="RI149" s="444"/>
      <c r="RJ149" s="444"/>
      <c r="RK149" s="444"/>
      <c r="RL149"/>
    </row>
    <row r="150" spans="2:480" ht="3.65" customHeight="1" x14ac:dyDescent="0.65">
      <c r="B150" s="27"/>
      <c r="C150" s="28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86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 s="902"/>
      <c r="BT150" s="879"/>
      <c r="BU150" s="146"/>
      <c r="BV150" s="149"/>
      <c r="BW150" s="149"/>
      <c r="BX150" s="148"/>
      <c r="BY150" s="148"/>
      <c r="BZ150" s="148"/>
      <c r="CA150" s="148"/>
      <c r="CB150" s="148"/>
      <c r="CC150" s="148"/>
      <c r="CD150" s="148"/>
      <c r="CE150" s="148"/>
      <c r="FV150" s="149"/>
      <c r="FW150" s="149"/>
      <c r="FX150" s="149"/>
      <c r="FY150" s="149"/>
      <c r="FZ150" s="149"/>
      <c r="GA150" s="149"/>
      <c r="GB150" s="149"/>
      <c r="GC150" s="149"/>
      <c r="GD150" s="385"/>
      <c r="GE150" s="385"/>
      <c r="GF150" s="385"/>
      <c r="GG150" s="385"/>
      <c r="GH150" s="385"/>
      <c r="GI150" s="385"/>
      <c r="GJ150" s="385"/>
      <c r="GK150" s="385"/>
      <c r="GL150" s="385"/>
      <c r="GM150" s="385"/>
      <c r="GN150" s="385"/>
      <c r="GO150" s="385"/>
      <c r="GP150" s="385"/>
      <c r="GQ150" s="385"/>
      <c r="GR150" s="385"/>
      <c r="GS150" s="385"/>
      <c r="GT150" s="385"/>
      <c r="GU150" s="385"/>
      <c r="GV150" s="385"/>
      <c r="GW150" s="385"/>
      <c r="GX150" s="385"/>
      <c r="GY150" s="385"/>
      <c r="GZ150" s="385"/>
      <c r="HA150" s="385"/>
      <c r="HB150" s="385"/>
      <c r="HC150" s="385"/>
      <c r="HD150" s="385"/>
      <c r="HE150" s="385"/>
      <c r="HF150" s="385"/>
      <c r="HG150" s="385"/>
      <c r="HH150" s="385"/>
      <c r="HI150" s="385"/>
      <c r="HJ150" s="385"/>
      <c r="HK150" s="385"/>
      <c r="HL150" s="385"/>
      <c r="HM150" s="385"/>
      <c r="HN150" s="385"/>
      <c r="HO150" s="385"/>
      <c r="HP150" s="385"/>
      <c r="HQ150" s="385"/>
      <c r="HR150" s="385"/>
      <c r="HS150" s="385"/>
      <c r="HT150" s="385"/>
      <c r="HU150" s="385"/>
      <c r="HV150" s="385"/>
      <c r="HW150" s="385"/>
      <c r="HX150" s="385"/>
      <c r="HY150" s="385"/>
      <c r="HZ150" s="385"/>
      <c r="IA150" s="385"/>
      <c r="IB150" s="385"/>
      <c r="IC150" s="385"/>
      <c r="ID150" s="385"/>
      <c r="IE150" s="385"/>
      <c r="IF150" s="385"/>
      <c r="IG150" s="385"/>
      <c r="IH150" s="385"/>
      <c r="II150" s="385"/>
      <c r="IJ150" s="385"/>
      <c r="IK150" s="385"/>
      <c r="IL150" s="385"/>
      <c r="IM150" s="385"/>
      <c r="IN150" s="385"/>
      <c r="IO150" s="385"/>
      <c r="IP150" s="385"/>
      <c r="IQ150" s="385"/>
      <c r="IR150" s="385"/>
      <c r="IS150" s="385"/>
      <c r="IT150" s="385"/>
      <c r="IU150" s="385"/>
      <c r="IV150" s="385"/>
      <c r="IW150" s="385"/>
      <c r="IX150" s="385"/>
      <c r="IY150" s="385"/>
      <c r="IZ150" s="385"/>
      <c r="JA150" s="385"/>
      <c r="JB150" s="385"/>
      <c r="JC150" s="385"/>
      <c r="JD150" s="385"/>
      <c r="JE150" s="385"/>
      <c r="JF150" s="385"/>
      <c r="JG150" s="385"/>
      <c r="JH150" s="385"/>
      <c r="JI150" s="385"/>
      <c r="JJ150" s="385"/>
      <c r="JK150" s="385"/>
      <c r="JL150" s="385"/>
      <c r="JM150" s="385"/>
      <c r="JP150" s="149"/>
      <c r="JQ150" s="148"/>
      <c r="JR150" s="178"/>
      <c r="JS150" s="879"/>
      <c r="JT150" s="88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 s="43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OK150" s="44"/>
      <c r="OO150" s="444"/>
      <c r="OP150" s="444"/>
      <c r="OQ150" s="444"/>
      <c r="OR150" s="444"/>
      <c r="OS150" s="444"/>
      <c r="OT150" s="444"/>
      <c r="OU150" s="444"/>
      <c r="OV150" s="444"/>
      <c r="OW150" s="444"/>
      <c r="OX150" s="444"/>
      <c r="OY150" s="444"/>
      <c r="OZ150" s="444"/>
      <c r="PA150" s="444"/>
      <c r="PB150" s="444"/>
      <c r="PC150" s="444"/>
      <c r="PD150" s="444"/>
      <c r="PE150" s="444"/>
      <c r="PF150" s="444"/>
      <c r="PG150" s="444"/>
      <c r="PH150" s="444"/>
      <c r="PI150" s="444"/>
      <c r="PJ150" s="444"/>
      <c r="PK150" s="444"/>
      <c r="PL150" s="444"/>
      <c r="PM150" s="444"/>
      <c r="PN150" s="444"/>
      <c r="PO150" s="444"/>
      <c r="PP150" s="444"/>
      <c r="PQ150" s="444"/>
      <c r="PR150" s="444"/>
      <c r="PS150" s="444"/>
      <c r="PT150" s="444"/>
      <c r="PU150" s="444"/>
      <c r="PV150" s="444"/>
      <c r="PW150" s="444"/>
      <c r="PX150" s="444"/>
      <c r="PY150" s="444"/>
      <c r="PZ150" s="444"/>
      <c r="QA150" s="444"/>
      <c r="QB150" s="444"/>
      <c r="QC150" s="444"/>
      <c r="QD150" s="444"/>
      <c r="QE150" s="444"/>
      <c r="QF150" s="444"/>
      <c r="QG150" s="444"/>
      <c r="QH150" s="444"/>
      <c r="QI150" s="444"/>
      <c r="QJ150" s="444"/>
      <c r="QK150" s="444"/>
      <c r="QL150" s="444"/>
      <c r="QM150" s="444"/>
      <c r="QN150" s="444"/>
      <c r="QO150" s="444"/>
      <c r="QP150" s="444"/>
      <c r="QQ150" s="444"/>
      <c r="QR150" s="444"/>
      <c r="QS150" s="444"/>
      <c r="QT150" s="444"/>
      <c r="QU150" s="444"/>
      <c r="QV150" s="444"/>
      <c r="QW150" s="444"/>
      <c r="QX150" s="444"/>
      <c r="QY150" s="444"/>
      <c r="QZ150" s="444"/>
      <c r="RA150" s="444"/>
      <c r="RB150" s="444"/>
      <c r="RC150" s="444"/>
      <c r="RD150" s="444"/>
      <c r="RE150" s="444"/>
      <c r="RF150" s="444"/>
      <c r="RG150" s="444"/>
      <c r="RH150" s="444"/>
      <c r="RI150" s="444"/>
      <c r="RJ150" s="444"/>
      <c r="RK150" s="444"/>
      <c r="RL150"/>
    </row>
    <row r="151" spans="2:480" ht="3.65" customHeight="1" x14ac:dyDescent="0.65">
      <c r="B151" s="27"/>
      <c r="C151" s="28"/>
      <c r="D151" s="710" t="s">
        <v>100</v>
      </c>
      <c r="E151" s="710"/>
      <c r="F151" s="710"/>
      <c r="G151" s="710"/>
      <c r="H151" s="710"/>
      <c r="I151" s="710"/>
      <c r="J151" s="710"/>
      <c r="K151" s="710"/>
      <c r="L151" s="710"/>
      <c r="M151" s="710"/>
      <c r="N151" s="710"/>
      <c r="O151" s="710"/>
      <c r="P151" s="710"/>
      <c r="Q151" s="710"/>
      <c r="R151" s="710"/>
      <c r="S151" s="710"/>
      <c r="T151" s="710"/>
      <c r="U151" s="710"/>
      <c r="V151" s="710"/>
      <c r="W151" s="710"/>
      <c r="X151" s="710"/>
      <c r="Y151" s="710"/>
      <c r="Z151" s="710"/>
      <c r="AA151" s="710"/>
      <c r="AB151" s="710"/>
      <c r="AC151" s="710"/>
      <c r="AD151" s="710"/>
      <c r="AE151" s="710"/>
      <c r="AF151" s="710"/>
      <c r="AG151" s="710"/>
      <c r="AH151" s="710"/>
      <c r="AI151" s="710"/>
      <c r="AJ151" s="710"/>
      <c r="AK151" s="710"/>
      <c r="AL151" s="710"/>
      <c r="AM151" s="710"/>
      <c r="AN151" s="710"/>
      <c r="AO151" s="710"/>
      <c r="AP151" s="710"/>
      <c r="AQ151" s="710"/>
      <c r="AR151" s="710"/>
      <c r="AS151" s="710"/>
      <c r="AT151" s="710"/>
      <c r="AU151" s="710"/>
      <c r="AV151" s="710"/>
      <c r="AW151" s="710"/>
      <c r="AX151" s="710"/>
      <c r="AY151" s="75"/>
      <c r="AZ151" s="86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 s="902"/>
      <c r="BT151" s="879"/>
      <c r="BU151" s="146"/>
      <c r="BV151" s="149"/>
      <c r="BW151" s="149"/>
      <c r="BX151" s="148"/>
      <c r="BY151" s="148"/>
      <c r="BZ151" s="148"/>
      <c r="CA151" s="148"/>
      <c r="CB151" s="148"/>
      <c r="CC151" s="148"/>
      <c r="CD151" s="148"/>
      <c r="CE151" s="148"/>
      <c r="FV151" s="149"/>
      <c r="FW151" s="149"/>
      <c r="FX151" s="149"/>
      <c r="FY151" s="149"/>
      <c r="FZ151" s="149"/>
      <c r="GA151" s="149"/>
      <c r="GB151" s="149"/>
      <c r="GC151" s="149"/>
      <c r="GD151" s="385"/>
      <c r="GE151" s="385"/>
      <c r="GF151" s="385"/>
      <c r="GG151" s="385"/>
      <c r="GH151" s="385"/>
      <c r="GI151" s="385"/>
      <c r="GJ151" s="385"/>
      <c r="GK151" s="385"/>
      <c r="GL151" s="385"/>
      <c r="GM151" s="385"/>
      <c r="GN151" s="385"/>
      <c r="GO151" s="385"/>
      <c r="GP151" s="385"/>
      <c r="GQ151" s="385"/>
      <c r="GR151" s="385"/>
      <c r="GS151" s="385"/>
      <c r="GT151" s="385"/>
      <c r="GU151" s="385"/>
      <c r="GV151" s="385"/>
      <c r="GW151" s="385"/>
      <c r="GX151" s="385"/>
      <c r="GY151" s="385"/>
      <c r="GZ151" s="385"/>
      <c r="HA151" s="385"/>
      <c r="HB151" s="385"/>
      <c r="HC151" s="385"/>
      <c r="HD151" s="385"/>
      <c r="HE151" s="385"/>
      <c r="HF151" s="385"/>
      <c r="HG151" s="385"/>
      <c r="HH151" s="385"/>
      <c r="HI151" s="385"/>
      <c r="HJ151" s="385"/>
      <c r="HK151" s="385"/>
      <c r="HL151" s="385"/>
      <c r="HM151" s="385"/>
      <c r="HN151" s="385"/>
      <c r="HO151" s="385"/>
      <c r="HP151" s="385"/>
      <c r="HQ151" s="385"/>
      <c r="HR151" s="385"/>
      <c r="HS151" s="385"/>
      <c r="HT151" s="385"/>
      <c r="HU151" s="385"/>
      <c r="HV151" s="385"/>
      <c r="HW151" s="385"/>
      <c r="HX151" s="385"/>
      <c r="HY151" s="385"/>
      <c r="HZ151" s="385"/>
      <c r="IA151" s="385"/>
      <c r="IB151" s="385"/>
      <c r="IC151" s="385"/>
      <c r="ID151" s="385"/>
      <c r="IE151" s="385"/>
      <c r="IF151" s="385"/>
      <c r="IG151" s="385"/>
      <c r="IH151" s="385"/>
      <c r="II151" s="385"/>
      <c r="IJ151" s="385"/>
      <c r="IK151" s="385"/>
      <c r="IL151" s="385"/>
      <c r="IM151" s="385"/>
      <c r="IN151" s="385"/>
      <c r="IO151" s="385"/>
      <c r="IP151" s="385"/>
      <c r="IQ151" s="385"/>
      <c r="IR151" s="385"/>
      <c r="IS151" s="385"/>
      <c r="IT151" s="385"/>
      <c r="IU151" s="385"/>
      <c r="IV151" s="385"/>
      <c r="IW151" s="385"/>
      <c r="IX151" s="385"/>
      <c r="IY151" s="385"/>
      <c r="IZ151" s="385"/>
      <c r="JA151" s="385"/>
      <c r="JB151" s="385"/>
      <c r="JC151" s="385"/>
      <c r="JD151" s="385"/>
      <c r="JE151" s="385"/>
      <c r="JF151" s="385"/>
      <c r="JG151" s="385"/>
      <c r="JH151" s="385"/>
      <c r="JI151" s="385"/>
      <c r="JJ151" s="385"/>
      <c r="JK151" s="385"/>
      <c r="JL151" s="385"/>
      <c r="JM151" s="385"/>
      <c r="JP151" s="149"/>
      <c r="JQ151" s="148"/>
      <c r="JR151" s="178"/>
      <c r="JS151" s="879"/>
      <c r="JT151" s="880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 s="43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OK151" s="44"/>
      <c r="OO151" s="444"/>
      <c r="OP151" s="444"/>
      <c r="OQ151" s="444"/>
      <c r="OR151" s="444"/>
      <c r="OS151" s="444"/>
      <c r="OT151" s="444"/>
      <c r="OU151" s="444"/>
      <c r="OV151" s="444"/>
      <c r="OW151" s="444"/>
      <c r="OX151" s="444"/>
      <c r="OY151" s="444"/>
      <c r="OZ151" s="444"/>
      <c r="PA151" s="444"/>
      <c r="PB151" s="444"/>
      <c r="PC151" s="444"/>
      <c r="PD151" s="444"/>
      <c r="PE151" s="444"/>
      <c r="PF151" s="444"/>
      <c r="PG151" s="444"/>
      <c r="PH151" s="444"/>
      <c r="PI151" s="444"/>
      <c r="PJ151" s="444"/>
      <c r="PK151" s="444"/>
      <c r="PL151" s="444"/>
      <c r="PM151" s="444"/>
      <c r="PN151" s="444"/>
      <c r="PO151" s="444"/>
      <c r="PP151" s="444"/>
      <c r="PQ151" s="444"/>
      <c r="PR151" s="444"/>
      <c r="PS151" s="444"/>
      <c r="PT151" s="444"/>
      <c r="PU151" s="444"/>
      <c r="PV151" s="444"/>
      <c r="PW151" s="444"/>
      <c r="PX151" s="444"/>
      <c r="PY151" s="444"/>
      <c r="PZ151" s="444"/>
      <c r="QA151" s="444"/>
      <c r="QB151" s="444"/>
      <c r="QC151" s="444"/>
      <c r="QD151" s="444"/>
      <c r="QE151" s="444"/>
      <c r="QF151" s="444"/>
      <c r="QG151" s="444"/>
      <c r="QH151" s="444"/>
      <c r="QI151" s="444"/>
      <c r="QJ151" s="444"/>
      <c r="QK151" s="444"/>
      <c r="QL151" s="444"/>
      <c r="QM151" s="444"/>
      <c r="QN151" s="444"/>
      <c r="QO151" s="444"/>
      <c r="QP151" s="444"/>
      <c r="QQ151" s="444"/>
      <c r="QR151" s="444"/>
      <c r="QS151" s="444"/>
      <c r="QT151" s="444"/>
      <c r="QU151" s="444"/>
      <c r="QV151" s="444"/>
      <c r="QW151" s="444"/>
      <c r="QX151" s="444"/>
      <c r="QY151" s="444"/>
      <c r="QZ151" s="444"/>
      <c r="RA151" s="444"/>
      <c r="RB151" s="444"/>
      <c r="RC151" s="444"/>
      <c r="RD151" s="444"/>
      <c r="RE151" s="444"/>
      <c r="RF151" s="444"/>
      <c r="RG151" s="444"/>
      <c r="RH151" s="444"/>
      <c r="RI151" s="444"/>
      <c r="RJ151" s="444"/>
      <c r="RK151" s="444"/>
      <c r="RL151"/>
    </row>
    <row r="152" spans="2:480" ht="3.65" customHeight="1" x14ac:dyDescent="0.65">
      <c r="B152" s="27"/>
      <c r="C152" s="28"/>
      <c r="D152" s="710"/>
      <c r="E152" s="710"/>
      <c r="F152" s="710"/>
      <c r="G152" s="710"/>
      <c r="H152" s="710"/>
      <c r="I152" s="710"/>
      <c r="J152" s="710"/>
      <c r="K152" s="710"/>
      <c r="L152" s="710"/>
      <c r="M152" s="710"/>
      <c r="N152" s="710"/>
      <c r="O152" s="710"/>
      <c r="P152" s="710"/>
      <c r="Q152" s="710"/>
      <c r="R152" s="710"/>
      <c r="S152" s="710"/>
      <c r="T152" s="710"/>
      <c r="U152" s="710"/>
      <c r="V152" s="710"/>
      <c r="W152" s="710"/>
      <c r="X152" s="710"/>
      <c r="Y152" s="710"/>
      <c r="Z152" s="710"/>
      <c r="AA152" s="710"/>
      <c r="AB152" s="710"/>
      <c r="AC152" s="710"/>
      <c r="AD152" s="710"/>
      <c r="AE152" s="710"/>
      <c r="AF152" s="710"/>
      <c r="AG152" s="710"/>
      <c r="AH152" s="710"/>
      <c r="AI152" s="710"/>
      <c r="AJ152" s="710"/>
      <c r="AK152" s="710"/>
      <c r="AL152" s="710"/>
      <c r="AM152" s="710"/>
      <c r="AN152" s="710"/>
      <c r="AO152" s="710"/>
      <c r="AP152" s="710"/>
      <c r="AQ152" s="710"/>
      <c r="AR152" s="710"/>
      <c r="AS152" s="710"/>
      <c r="AT152" s="710"/>
      <c r="AU152" s="710"/>
      <c r="AV152" s="710"/>
      <c r="AW152" s="710"/>
      <c r="AX152" s="710"/>
      <c r="AY152" s="75"/>
      <c r="AZ152" s="86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 s="902"/>
      <c r="BT152" s="879"/>
      <c r="BU152" s="146"/>
      <c r="BV152" s="149"/>
      <c r="BW152" s="149"/>
      <c r="BX152" s="148"/>
      <c r="BY152" s="148"/>
      <c r="BZ152" s="148"/>
      <c r="CA152" s="148"/>
      <c r="CB152" s="148"/>
      <c r="CC152" s="148"/>
      <c r="CD152" s="148"/>
      <c r="CE152" s="148"/>
      <c r="FV152" s="149"/>
      <c r="FW152" s="149"/>
      <c r="FX152" s="149"/>
      <c r="FY152" s="149"/>
      <c r="FZ152" s="149"/>
      <c r="GA152" s="149"/>
      <c r="GB152" s="149"/>
      <c r="GC152" s="149"/>
      <c r="GD152" s="385"/>
      <c r="GE152" s="385"/>
      <c r="GF152" s="385"/>
      <c r="GG152" s="385"/>
      <c r="GH152" s="385"/>
      <c r="GI152" s="385"/>
      <c r="GJ152" s="385"/>
      <c r="GK152" s="385"/>
      <c r="GL152" s="385"/>
      <c r="GM152" s="385"/>
      <c r="GN152" s="385"/>
      <c r="GO152" s="385"/>
      <c r="GP152" s="385"/>
      <c r="GQ152" s="385"/>
      <c r="GR152" s="385"/>
      <c r="GS152" s="385"/>
      <c r="GT152" s="385"/>
      <c r="GU152" s="385"/>
      <c r="GV152" s="385"/>
      <c r="GW152" s="385"/>
      <c r="GX152" s="385"/>
      <c r="GY152" s="385"/>
      <c r="GZ152" s="385"/>
      <c r="HA152" s="385"/>
      <c r="HB152" s="385"/>
      <c r="HC152" s="385"/>
      <c r="HD152" s="385"/>
      <c r="HE152" s="385"/>
      <c r="HF152" s="385"/>
      <c r="HG152" s="385"/>
      <c r="HH152" s="385"/>
      <c r="HI152" s="385"/>
      <c r="HJ152" s="385"/>
      <c r="HK152" s="385"/>
      <c r="HL152" s="385"/>
      <c r="HM152" s="385"/>
      <c r="HN152" s="385"/>
      <c r="HO152" s="385"/>
      <c r="HP152" s="385"/>
      <c r="HQ152" s="385"/>
      <c r="HR152" s="385"/>
      <c r="HS152" s="385"/>
      <c r="HT152" s="385"/>
      <c r="HU152" s="385"/>
      <c r="HV152" s="385"/>
      <c r="HW152" s="385"/>
      <c r="HX152" s="385"/>
      <c r="HY152" s="385"/>
      <c r="HZ152" s="385"/>
      <c r="IA152" s="385"/>
      <c r="IB152" s="385"/>
      <c r="IC152" s="385"/>
      <c r="ID152" s="385"/>
      <c r="IE152" s="385"/>
      <c r="IF152" s="385"/>
      <c r="IG152" s="385"/>
      <c r="IH152" s="385"/>
      <c r="II152" s="385"/>
      <c r="IJ152" s="385"/>
      <c r="IK152" s="385"/>
      <c r="IL152" s="385"/>
      <c r="IM152" s="385"/>
      <c r="IN152" s="385"/>
      <c r="IO152" s="385"/>
      <c r="IP152" s="385"/>
      <c r="IQ152" s="385"/>
      <c r="IR152" s="385"/>
      <c r="IS152" s="385"/>
      <c r="IT152" s="385"/>
      <c r="IU152" s="385"/>
      <c r="IV152" s="385"/>
      <c r="IW152" s="385"/>
      <c r="IX152" s="385"/>
      <c r="IY152" s="385"/>
      <c r="IZ152" s="385"/>
      <c r="JA152" s="385"/>
      <c r="JB152" s="385"/>
      <c r="JC152" s="385"/>
      <c r="JD152" s="385"/>
      <c r="JE152" s="385"/>
      <c r="JF152" s="385"/>
      <c r="JG152" s="385"/>
      <c r="JH152" s="385"/>
      <c r="JI152" s="385"/>
      <c r="JJ152" s="385"/>
      <c r="JK152" s="385"/>
      <c r="JL152" s="385"/>
      <c r="JM152" s="385"/>
      <c r="JP152" s="153"/>
      <c r="JQ152" s="148"/>
      <c r="JR152" s="178"/>
      <c r="JS152" s="879"/>
      <c r="JT152" s="880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 s="43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OK152" s="44"/>
      <c r="OO152" s="444"/>
      <c r="OP152" s="444"/>
      <c r="OQ152" s="444"/>
      <c r="OR152" s="444"/>
      <c r="OS152" s="444"/>
      <c r="OT152" s="444"/>
      <c r="OU152" s="444"/>
      <c r="OV152" s="444"/>
      <c r="OW152" s="444"/>
      <c r="OX152" s="444"/>
      <c r="OY152" s="444"/>
      <c r="OZ152" s="444"/>
      <c r="PA152" s="444"/>
      <c r="PB152" s="444"/>
      <c r="PC152" s="444"/>
      <c r="PD152" s="444"/>
      <c r="PE152" s="444"/>
      <c r="PF152" s="444"/>
      <c r="PG152" s="444"/>
      <c r="PH152" s="444"/>
      <c r="PI152" s="444"/>
      <c r="PJ152" s="444"/>
      <c r="PK152" s="444"/>
      <c r="PL152" s="444"/>
      <c r="PM152" s="444"/>
      <c r="PN152" s="444"/>
      <c r="PO152" s="444"/>
      <c r="PP152" s="444"/>
      <c r="PQ152" s="444"/>
      <c r="PR152" s="444"/>
      <c r="PS152" s="444"/>
      <c r="PT152" s="444"/>
      <c r="PU152" s="444"/>
      <c r="PV152" s="444"/>
      <c r="PW152" s="444"/>
      <c r="PX152" s="444"/>
      <c r="PY152" s="444"/>
      <c r="PZ152" s="444"/>
      <c r="QA152" s="444"/>
      <c r="QB152" s="444"/>
      <c r="QC152" s="444"/>
      <c r="QD152" s="444"/>
      <c r="QE152" s="444"/>
      <c r="QF152" s="444"/>
      <c r="QG152" s="444"/>
      <c r="QH152" s="444"/>
      <c r="QI152" s="444"/>
      <c r="QJ152" s="444"/>
      <c r="QK152" s="444"/>
      <c r="QL152" s="444"/>
      <c r="QM152" s="444"/>
      <c r="QN152" s="444"/>
      <c r="QO152" s="444"/>
      <c r="QP152" s="444"/>
      <c r="QQ152" s="444"/>
      <c r="QR152" s="444"/>
      <c r="QS152" s="444"/>
      <c r="QT152" s="444"/>
      <c r="QU152" s="444"/>
      <c r="QV152" s="444"/>
      <c r="QW152" s="444"/>
      <c r="QX152" s="444"/>
      <c r="QY152" s="444"/>
      <c r="QZ152" s="444"/>
      <c r="RA152" s="444"/>
      <c r="RB152" s="444"/>
      <c r="RC152" s="444"/>
      <c r="RD152" s="444"/>
      <c r="RE152" s="444"/>
      <c r="RF152" s="444"/>
      <c r="RG152" s="444"/>
      <c r="RH152" s="444"/>
      <c r="RI152" s="444"/>
      <c r="RJ152" s="444"/>
      <c r="RK152" s="444"/>
      <c r="RL152"/>
    </row>
    <row r="153" spans="2:480" ht="3.65" customHeight="1" x14ac:dyDescent="0.65">
      <c r="B153" s="27"/>
      <c r="C153" s="28"/>
      <c r="D153" s="710"/>
      <c r="E153" s="710"/>
      <c r="F153" s="710"/>
      <c r="G153" s="710"/>
      <c r="H153" s="710"/>
      <c r="I153" s="710"/>
      <c r="J153" s="710"/>
      <c r="K153" s="710"/>
      <c r="L153" s="710"/>
      <c r="M153" s="710"/>
      <c r="N153" s="710"/>
      <c r="O153" s="710"/>
      <c r="P153" s="710"/>
      <c r="Q153" s="710"/>
      <c r="R153" s="710"/>
      <c r="S153" s="710"/>
      <c r="T153" s="710"/>
      <c r="U153" s="710"/>
      <c r="V153" s="710"/>
      <c r="W153" s="710"/>
      <c r="X153" s="710"/>
      <c r="Y153" s="710"/>
      <c r="Z153" s="710"/>
      <c r="AA153" s="710"/>
      <c r="AB153" s="710"/>
      <c r="AC153" s="710"/>
      <c r="AD153" s="710"/>
      <c r="AE153" s="710"/>
      <c r="AF153" s="710"/>
      <c r="AG153" s="710"/>
      <c r="AH153" s="710"/>
      <c r="AI153" s="710"/>
      <c r="AJ153" s="710"/>
      <c r="AK153" s="710"/>
      <c r="AL153" s="710"/>
      <c r="AM153" s="710"/>
      <c r="AN153" s="710"/>
      <c r="AO153" s="710"/>
      <c r="AP153" s="710"/>
      <c r="AQ153" s="710"/>
      <c r="AR153" s="710"/>
      <c r="AS153" s="710"/>
      <c r="AT153" s="710"/>
      <c r="AU153" s="710"/>
      <c r="AV153" s="710"/>
      <c r="AW153" s="710"/>
      <c r="AX153" s="710"/>
      <c r="AY153" s="75"/>
      <c r="AZ153" s="86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 s="902"/>
      <c r="BT153" s="879"/>
      <c r="BU153" s="146"/>
      <c r="BV153" s="149"/>
      <c r="BW153" s="153"/>
      <c r="BX153" s="153"/>
      <c r="BY153" s="153"/>
      <c r="BZ153" s="153"/>
      <c r="CA153" s="153"/>
      <c r="CB153" s="153"/>
      <c r="CC153" s="153"/>
      <c r="CD153" s="153"/>
      <c r="CE153" s="148"/>
      <c r="FM153" s="149"/>
      <c r="FN153" s="149"/>
      <c r="FO153" s="149"/>
      <c r="FP153" s="149"/>
      <c r="FQ153" s="149"/>
      <c r="FR153" s="149"/>
      <c r="FS153" s="149"/>
      <c r="FT153" s="149"/>
      <c r="FU153" s="149"/>
      <c r="FV153" s="149"/>
      <c r="FW153" s="149"/>
      <c r="FX153" s="149"/>
      <c r="FY153" s="149"/>
      <c r="FZ153" s="149"/>
      <c r="GA153" s="149"/>
      <c r="GB153" s="149"/>
      <c r="GC153" s="149"/>
      <c r="GD153" s="385"/>
      <c r="GE153" s="385"/>
      <c r="GF153" s="385"/>
      <c r="GG153" s="385"/>
      <c r="GH153" s="385"/>
      <c r="GI153" s="385"/>
      <c r="GJ153" s="385"/>
      <c r="GK153" s="385"/>
      <c r="GL153" s="385"/>
      <c r="GM153" s="385"/>
      <c r="GN153" s="385"/>
      <c r="GO153" s="385"/>
      <c r="GP153" s="385"/>
      <c r="GQ153" s="385"/>
      <c r="GR153" s="385"/>
      <c r="GS153" s="385"/>
      <c r="GT153" s="385"/>
      <c r="GU153" s="385"/>
      <c r="GV153" s="385"/>
      <c r="GW153" s="385"/>
      <c r="GX153" s="385"/>
      <c r="GY153" s="385"/>
      <c r="GZ153" s="385"/>
      <c r="HA153" s="385"/>
      <c r="HB153" s="385"/>
      <c r="HC153" s="385"/>
      <c r="HD153" s="385"/>
      <c r="HE153" s="385"/>
      <c r="HF153" s="385"/>
      <c r="HG153" s="385"/>
      <c r="HH153" s="385"/>
      <c r="HI153" s="385"/>
      <c r="HJ153" s="385"/>
      <c r="HK153" s="385"/>
      <c r="HL153" s="385"/>
      <c r="HM153" s="385"/>
      <c r="HN153" s="385"/>
      <c r="HO153" s="385"/>
      <c r="HP153" s="385"/>
      <c r="HQ153" s="385"/>
      <c r="HR153" s="385"/>
      <c r="HS153" s="385"/>
      <c r="HT153" s="385"/>
      <c r="HU153" s="385"/>
      <c r="HV153" s="385"/>
      <c r="HW153" s="385"/>
      <c r="HX153" s="385"/>
      <c r="HY153" s="385"/>
      <c r="HZ153" s="385"/>
      <c r="IA153" s="385"/>
      <c r="IB153" s="385"/>
      <c r="IC153" s="385"/>
      <c r="ID153" s="385"/>
      <c r="IE153" s="385"/>
      <c r="IF153" s="385"/>
      <c r="IG153" s="385"/>
      <c r="IH153" s="385"/>
      <c r="II153" s="385"/>
      <c r="IJ153" s="385"/>
      <c r="IK153" s="385"/>
      <c r="IL153" s="385"/>
      <c r="IM153" s="385"/>
      <c r="IN153" s="385"/>
      <c r="IO153" s="385"/>
      <c r="IP153" s="385"/>
      <c r="IQ153" s="385"/>
      <c r="IR153" s="385"/>
      <c r="IS153" s="385"/>
      <c r="IT153" s="385"/>
      <c r="IU153" s="385"/>
      <c r="IV153" s="385"/>
      <c r="IW153" s="385"/>
      <c r="IX153" s="385"/>
      <c r="IY153" s="385"/>
      <c r="IZ153" s="385"/>
      <c r="JA153" s="385"/>
      <c r="JB153" s="385"/>
      <c r="JC153" s="385"/>
      <c r="JD153" s="385"/>
      <c r="JE153" s="385"/>
      <c r="JF153" s="385"/>
      <c r="JG153" s="385"/>
      <c r="JH153" s="385"/>
      <c r="JI153" s="385"/>
      <c r="JJ153" s="385"/>
      <c r="JK153" s="385"/>
      <c r="JL153" s="385"/>
      <c r="JM153" s="385"/>
      <c r="JP153" s="153"/>
      <c r="JQ153" s="148"/>
      <c r="JR153" s="178"/>
      <c r="JS153" s="879"/>
      <c r="JT153" s="880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 s="4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OK153" s="44"/>
      <c r="OO153" s="444"/>
      <c r="OP153" s="444"/>
      <c r="OQ153" s="444"/>
      <c r="OR153" s="444"/>
      <c r="OS153" s="444"/>
      <c r="OT153" s="444"/>
      <c r="OU153" s="444"/>
      <c r="OV153" s="444"/>
      <c r="OW153" s="444"/>
      <c r="OX153" s="444"/>
      <c r="OY153" s="444"/>
      <c r="OZ153" s="444"/>
      <c r="PA153" s="444"/>
      <c r="PB153" s="444"/>
      <c r="PC153" s="444"/>
      <c r="PD153" s="444"/>
      <c r="PE153" s="444"/>
      <c r="PF153" s="444"/>
      <c r="PG153" s="444"/>
      <c r="PH153" s="444"/>
      <c r="PI153" s="444"/>
      <c r="PJ153" s="444"/>
      <c r="PK153" s="444"/>
      <c r="PL153" s="444"/>
      <c r="PM153" s="444"/>
      <c r="PN153" s="444"/>
      <c r="PO153" s="444"/>
      <c r="PP153" s="444"/>
      <c r="PQ153" s="444"/>
      <c r="PR153" s="444"/>
      <c r="PS153" s="444"/>
      <c r="PT153" s="444"/>
      <c r="PU153" s="444"/>
      <c r="PV153" s="444"/>
      <c r="PW153" s="444"/>
      <c r="PX153" s="444"/>
      <c r="PY153" s="444"/>
      <c r="PZ153" s="444"/>
      <c r="QA153" s="444"/>
      <c r="QB153" s="444"/>
      <c r="QC153" s="444"/>
      <c r="QD153" s="444"/>
      <c r="QE153" s="444"/>
      <c r="QF153" s="444"/>
      <c r="QG153" s="444"/>
      <c r="QH153" s="444"/>
      <c r="QI153" s="444"/>
      <c r="QJ153" s="444"/>
      <c r="QK153" s="444"/>
      <c r="QL153" s="444"/>
      <c r="QM153" s="444"/>
      <c r="QN153" s="444"/>
      <c r="QO153" s="444"/>
      <c r="QP153" s="444"/>
      <c r="QQ153" s="444"/>
      <c r="QR153" s="444"/>
      <c r="QS153" s="444"/>
      <c r="QT153" s="444"/>
      <c r="QU153" s="444"/>
      <c r="QV153" s="444"/>
      <c r="QW153" s="444"/>
      <c r="QX153" s="444"/>
      <c r="QY153" s="444"/>
      <c r="QZ153" s="444"/>
      <c r="RA153" s="444"/>
      <c r="RB153" s="444"/>
      <c r="RC153" s="444"/>
      <c r="RD153" s="444"/>
      <c r="RE153" s="444"/>
      <c r="RF153" s="444"/>
      <c r="RG153" s="444"/>
      <c r="RH153" s="444"/>
      <c r="RI153" s="444"/>
      <c r="RJ153" s="444"/>
      <c r="RK153" s="444"/>
      <c r="RL153"/>
    </row>
    <row r="154" spans="2:480" ht="3.65" customHeight="1" x14ac:dyDescent="0.65">
      <c r="B154" s="27"/>
      <c r="C154" s="28"/>
      <c r="D154" s="710"/>
      <c r="E154" s="710"/>
      <c r="F154" s="710"/>
      <c r="G154" s="710"/>
      <c r="H154" s="710"/>
      <c r="I154" s="710"/>
      <c r="J154" s="710"/>
      <c r="K154" s="710"/>
      <c r="L154" s="710"/>
      <c r="M154" s="710"/>
      <c r="N154" s="710"/>
      <c r="O154" s="710"/>
      <c r="P154" s="710"/>
      <c r="Q154" s="710"/>
      <c r="R154" s="710"/>
      <c r="S154" s="710"/>
      <c r="T154" s="710"/>
      <c r="U154" s="710"/>
      <c r="V154" s="710"/>
      <c r="W154" s="710"/>
      <c r="X154" s="710"/>
      <c r="Y154" s="710"/>
      <c r="Z154" s="710"/>
      <c r="AA154" s="710"/>
      <c r="AB154" s="710"/>
      <c r="AC154" s="710"/>
      <c r="AD154" s="710"/>
      <c r="AE154" s="710"/>
      <c r="AF154" s="710"/>
      <c r="AG154" s="710"/>
      <c r="AH154" s="710"/>
      <c r="AI154" s="710"/>
      <c r="AJ154" s="710"/>
      <c r="AK154" s="710"/>
      <c r="AL154" s="710"/>
      <c r="AM154" s="710"/>
      <c r="AN154" s="710"/>
      <c r="AO154" s="710"/>
      <c r="AP154" s="710"/>
      <c r="AQ154" s="710"/>
      <c r="AR154" s="710"/>
      <c r="AS154" s="710"/>
      <c r="AT154" s="710"/>
      <c r="AU154" s="710"/>
      <c r="AV154" s="710"/>
      <c r="AW154" s="710"/>
      <c r="AX154" s="710"/>
      <c r="AY154" s="75"/>
      <c r="AZ154" s="86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 s="902"/>
      <c r="BT154" s="879"/>
      <c r="BU154" s="907" t="e" vm="13">
        <v>#VALUE!</v>
      </c>
      <c r="BV154" s="149"/>
      <c r="BW154" s="149"/>
      <c r="BX154" s="153"/>
      <c r="BY154" s="153"/>
      <c r="BZ154" s="153"/>
      <c r="CA154" s="153"/>
      <c r="CB154" s="153"/>
      <c r="CC154" s="153"/>
      <c r="CD154" s="153"/>
      <c r="CE154" s="148"/>
      <c r="FM154" s="149"/>
      <c r="FN154" s="149"/>
      <c r="FO154" s="149"/>
      <c r="FP154" s="149"/>
      <c r="FQ154" s="149"/>
      <c r="FR154" s="149"/>
      <c r="FS154" s="149"/>
      <c r="FT154" s="149"/>
      <c r="FU154" s="149"/>
      <c r="FV154" s="149"/>
      <c r="FW154" s="149"/>
      <c r="FX154" s="149"/>
      <c r="FY154" s="149"/>
      <c r="FZ154" s="149"/>
      <c r="GA154" s="149"/>
      <c r="GB154" s="149"/>
      <c r="GC154" s="149"/>
      <c r="GD154" s="385"/>
      <c r="GE154" s="385"/>
      <c r="GF154" s="385"/>
      <c r="GG154" s="385"/>
      <c r="GH154" s="385"/>
      <c r="GI154" s="385"/>
      <c r="GJ154" s="385"/>
      <c r="GK154" s="385"/>
      <c r="GL154" s="385"/>
      <c r="GM154" s="385"/>
      <c r="GN154" s="385"/>
      <c r="GO154" s="385"/>
      <c r="GP154" s="385"/>
      <c r="GQ154" s="385"/>
      <c r="GR154" s="385"/>
      <c r="GS154" s="385"/>
      <c r="GT154" s="385"/>
      <c r="GU154" s="385"/>
      <c r="GV154" s="385"/>
      <c r="GW154" s="385"/>
      <c r="GX154" s="385"/>
      <c r="GY154" s="385"/>
      <c r="GZ154" s="385"/>
      <c r="HA154" s="385"/>
      <c r="HB154" s="385"/>
      <c r="HC154" s="385"/>
      <c r="HD154" s="385"/>
      <c r="HE154" s="385"/>
      <c r="HF154" s="385"/>
      <c r="HG154" s="385"/>
      <c r="HH154" s="385"/>
      <c r="HI154" s="385"/>
      <c r="HJ154" s="385"/>
      <c r="HK154" s="385"/>
      <c r="HL154" s="385"/>
      <c r="HM154" s="385"/>
      <c r="HN154" s="385"/>
      <c r="HO154" s="385"/>
      <c r="HP154" s="385"/>
      <c r="HQ154" s="385"/>
      <c r="HR154" s="385"/>
      <c r="HS154" s="385"/>
      <c r="HT154" s="385"/>
      <c r="HU154" s="385"/>
      <c r="HV154" s="385"/>
      <c r="HW154" s="385"/>
      <c r="HX154" s="385"/>
      <c r="HY154" s="385"/>
      <c r="HZ154" s="385"/>
      <c r="IA154" s="385"/>
      <c r="IB154" s="385"/>
      <c r="IC154" s="385"/>
      <c r="ID154" s="385"/>
      <c r="IE154" s="385"/>
      <c r="IF154" s="385"/>
      <c r="IG154" s="385"/>
      <c r="IH154" s="385"/>
      <c r="II154" s="385"/>
      <c r="IJ154" s="385"/>
      <c r="IK154" s="385"/>
      <c r="IL154" s="385"/>
      <c r="IM154" s="385"/>
      <c r="IN154" s="385"/>
      <c r="IO154" s="385"/>
      <c r="IP154" s="385"/>
      <c r="IQ154" s="385"/>
      <c r="IR154" s="385"/>
      <c r="IS154" s="385"/>
      <c r="IT154" s="385"/>
      <c r="IU154" s="385"/>
      <c r="IV154" s="385"/>
      <c r="IW154" s="385"/>
      <c r="IX154" s="385"/>
      <c r="IY154" s="385"/>
      <c r="IZ154" s="385"/>
      <c r="JA154" s="385"/>
      <c r="JB154" s="385"/>
      <c r="JC154" s="385"/>
      <c r="JD154" s="385"/>
      <c r="JE154" s="385"/>
      <c r="JF154" s="385"/>
      <c r="JG154" s="385"/>
      <c r="JH154" s="385"/>
      <c r="JI154" s="385"/>
      <c r="JJ154" s="385"/>
      <c r="JK154" s="385"/>
      <c r="JL154" s="385"/>
      <c r="JM154" s="385"/>
      <c r="JP154" s="153"/>
      <c r="JQ154" s="148"/>
      <c r="JR154" s="896" t="e" vm="13">
        <v>#VALUE!</v>
      </c>
      <c r="JS154" s="879"/>
      <c r="JT154" s="880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 s="43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OK154" s="44"/>
      <c r="OO154" s="444"/>
      <c r="OP154" s="444"/>
      <c r="OQ154" s="444"/>
      <c r="OR154" s="444"/>
      <c r="OS154" s="444"/>
      <c r="OT154" s="444"/>
      <c r="OU154" s="444"/>
      <c r="OV154" s="444"/>
      <c r="OW154" s="444"/>
      <c r="OX154" s="444"/>
      <c r="OY154" s="444"/>
      <c r="OZ154" s="444"/>
      <c r="PA154" s="444"/>
      <c r="PB154" s="444"/>
      <c r="PC154" s="444"/>
      <c r="PD154" s="444"/>
      <c r="PE154" s="444"/>
      <c r="PF154" s="444"/>
      <c r="PG154" s="444"/>
      <c r="PH154" s="444"/>
      <c r="PI154" s="444"/>
      <c r="PJ154" s="444"/>
      <c r="PK154" s="444"/>
      <c r="PL154" s="444"/>
      <c r="PM154" s="444"/>
      <c r="PN154" s="444"/>
      <c r="PO154" s="444"/>
      <c r="PP154" s="444"/>
      <c r="PQ154" s="444"/>
      <c r="PR154" s="444"/>
      <c r="PS154" s="444"/>
      <c r="PT154" s="444"/>
      <c r="PU154" s="444"/>
      <c r="PV154" s="444"/>
      <c r="PW154" s="444"/>
      <c r="PX154" s="444"/>
      <c r="PY154" s="444"/>
      <c r="PZ154" s="444"/>
      <c r="QA154" s="444"/>
      <c r="QB154" s="444"/>
      <c r="QC154" s="444"/>
      <c r="QD154" s="444"/>
      <c r="QE154" s="444"/>
      <c r="QF154" s="444"/>
      <c r="QG154" s="444"/>
      <c r="QH154" s="444"/>
      <c r="QI154" s="444"/>
      <c r="QJ154" s="444"/>
      <c r="QK154" s="444"/>
      <c r="QL154" s="444"/>
      <c r="QM154" s="444"/>
      <c r="QN154" s="444"/>
      <c r="QO154" s="444"/>
      <c r="QP154" s="444"/>
      <c r="QQ154" s="444"/>
      <c r="QR154" s="444"/>
      <c r="QS154" s="444"/>
      <c r="QT154" s="444"/>
      <c r="QU154" s="444"/>
      <c r="QV154" s="444"/>
      <c r="QW154" s="444"/>
      <c r="QX154" s="444"/>
      <c r="QY154" s="444"/>
      <c r="QZ154" s="444"/>
      <c r="RA154" s="444"/>
      <c r="RB154" s="444"/>
      <c r="RC154" s="444"/>
      <c r="RD154" s="444"/>
      <c r="RE154" s="444"/>
      <c r="RF154" s="444"/>
      <c r="RG154" s="444"/>
      <c r="RH154" s="444"/>
      <c r="RI154" s="444"/>
      <c r="RJ154" s="444"/>
      <c r="RK154" s="444"/>
      <c r="RL154"/>
    </row>
    <row r="155" spans="2:480" ht="3.65" customHeight="1" x14ac:dyDescent="0.65">
      <c r="B155" s="27"/>
      <c r="C155" s="28"/>
      <c r="D155" s="710"/>
      <c r="E155" s="710"/>
      <c r="F155" s="710"/>
      <c r="G155" s="710"/>
      <c r="H155" s="710"/>
      <c r="I155" s="710"/>
      <c r="J155" s="710"/>
      <c r="K155" s="710"/>
      <c r="L155" s="710"/>
      <c r="M155" s="710"/>
      <c r="N155" s="710"/>
      <c r="O155" s="710"/>
      <c r="P155" s="710"/>
      <c r="Q155" s="710"/>
      <c r="R155" s="710"/>
      <c r="S155" s="710"/>
      <c r="T155" s="710"/>
      <c r="U155" s="710"/>
      <c r="V155" s="710"/>
      <c r="W155" s="710"/>
      <c r="X155" s="710"/>
      <c r="Y155" s="710"/>
      <c r="Z155" s="710"/>
      <c r="AA155" s="710"/>
      <c r="AB155" s="710"/>
      <c r="AC155" s="710"/>
      <c r="AD155" s="710"/>
      <c r="AE155" s="710"/>
      <c r="AF155" s="710"/>
      <c r="AG155" s="710"/>
      <c r="AH155" s="710"/>
      <c r="AI155" s="710"/>
      <c r="AJ155" s="710"/>
      <c r="AK155" s="710"/>
      <c r="AL155" s="710"/>
      <c r="AM155" s="710"/>
      <c r="AN155" s="710"/>
      <c r="AO155" s="710"/>
      <c r="AP155" s="710"/>
      <c r="AQ155" s="710"/>
      <c r="AR155" s="710"/>
      <c r="AS155" s="710"/>
      <c r="AT155" s="710"/>
      <c r="AU155" s="710"/>
      <c r="AV155" s="710"/>
      <c r="AW155" s="710"/>
      <c r="AX155" s="710"/>
      <c r="AY155" s="75"/>
      <c r="AZ155" s="86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 s="902"/>
      <c r="BT155" s="879"/>
      <c r="BU155" s="907"/>
      <c r="BV155" s="148"/>
      <c r="BW155" s="153"/>
      <c r="BX155" s="149"/>
      <c r="BY155" s="148"/>
      <c r="BZ155" s="148"/>
      <c r="CA155" s="148"/>
      <c r="FM155" s="149"/>
      <c r="FN155" s="149"/>
      <c r="FO155" s="149"/>
      <c r="FP155" s="149"/>
      <c r="FQ155" s="149"/>
      <c r="FR155" s="149"/>
      <c r="FS155" s="149"/>
      <c r="FT155" s="149"/>
      <c r="FU155" s="149"/>
      <c r="FV155" s="149"/>
      <c r="FW155" s="149"/>
      <c r="FX155" s="149"/>
      <c r="FY155" s="149"/>
      <c r="FZ155" s="149"/>
      <c r="GA155" s="149"/>
      <c r="GB155" s="149"/>
      <c r="GC155" s="149"/>
      <c r="GD155" s="385"/>
      <c r="GE155" s="385"/>
      <c r="GF155" s="385"/>
      <c r="GG155" s="385"/>
      <c r="GH155" s="385"/>
      <c r="GI155" s="385"/>
      <c r="GJ155" s="385"/>
      <c r="GK155" s="385"/>
      <c r="GL155" s="385"/>
      <c r="GM155" s="385"/>
      <c r="GN155" s="385"/>
      <c r="GO155" s="385"/>
      <c r="GP155" s="385"/>
      <c r="GQ155" s="385"/>
      <c r="GR155" s="385"/>
      <c r="GS155" s="385"/>
      <c r="GT155" s="385"/>
      <c r="GU155" s="385"/>
      <c r="GV155" s="385"/>
      <c r="GW155" s="385"/>
      <c r="GX155" s="385"/>
      <c r="GY155" s="385"/>
      <c r="GZ155" s="385"/>
      <c r="HA155" s="385"/>
      <c r="HB155" s="385"/>
      <c r="HC155" s="385"/>
      <c r="HD155" s="385"/>
      <c r="HE155" s="385"/>
      <c r="HF155" s="385"/>
      <c r="HG155" s="385"/>
      <c r="HH155" s="385"/>
      <c r="HI155" s="385"/>
      <c r="HJ155" s="385"/>
      <c r="HK155" s="385"/>
      <c r="HL155" s="385"/>
      <c r="HM155" s="385"/>
      <c r="HN155" s="385"/>
      <c r="HO155" s="385"/>
      <c r="HP155" s="385"/>
      <c r="HQ155" s="385"/>
      <c r="HR155" s="385"/>
      <c r="HS155" s="385"/>
      <c r="HT155" s="385"/>
      <c r="HU155" s="385"/>
      <c r="HV155" s="385"/>
      <c r="HW155" s="385"/>
      <c r="HX155" s="385"/>
      <c r="HY155" s="385"/>
      <c r="HZ155" s="385"/>
      <c r="IA155" s="385"/>
      <c r="IB155" s="385"/>
      <c r="IC155" s="385"/>
      <c r="ID155" s="385"/>
      <c r="IE155" s="385"/>
      <c r="IF155" s="385"/>
      <c r="IG155" s="385"/>
      <c r="IH155" s="385"/>
      <c r="II155" s="385"/>
      <c r="IJ155" s="385"/>
      <c r="IK155" s="385"/>
      <c r="IL155" s="385"/>
      <c r="IM155" s="385"/>
      <c r="IN155" s="385"/>
      <c r="IO155" s="385"/>
      <c r="IP155" s="385"/>
      <c r="IQ155" s="385"/>
      <c r="IR155" s="385"/>
      <c r="IS155" s="385"/>
      <c r="IT155" s="385"/>
      <c r="IU155" s="385"/>
      <c r="IV155" s="385"/>
      <c r="IW155" s="385"/>
      <c r="IX155" s="385"/>
      <c r="IY155" s="385"/>
      <c r="IZ155" s="385"/>
      <c r="JA155" s="385"/>
      <c r="JB155" s="385"/>
      <c r="JC155" s="385"/>
      <c r="JD155" s="385"/>
      <c r="JE155" s="385"/>
      <c r="JF155" s="385"/>
      <c r="JG155" s="385"/>
      <c r="JH155" s="385"/>
      <c r="JI155" s="385"/>
      <c r="JJ155" s="385"/>
      <c r="JK155" s="385"/>
      <c r="JL155" s="385"/>
      <c r="JM155" s="385"/>
      <c r="JP155" s="149"/>
      <c r="JQ155" s="149"/>
      <c r="JR155" s="896"/>
      <c r="JS155" s="879"/>
      <c r="JT155" s="880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 s="43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OK155" s="44"/>
      <c r="OO155" s="444"/>
      <c r="OP155" s="444"/>
      <c r="OQ155" s="444"/>
      <c r="OR155" s="444"/>
      <c r="OS155" s="444"/>
      <c r="OT155" s="444"/>
      <c r="OU155" s="444"/>
      <c r="OV155" s="444"/>
      <c r="OW155" s="444"/>
      <c r="OX155" s="444"/>
      <c r="OY155" s="444"/>
      <c r="OZ155" s="444"/>
      <c r="PA155" s="444"/>
      <c r="PB155" s="444"/>
      <c r="PC155" s="444"/>
      <c r="PD155" s="444"/>
      <c r="PE155" s="444"/>
      <c r="PF155" s="444"/>
      <c r="PG155" s="444"/>
      <c r="PH155" s="444"/>
      <c r="PI155" s="444"/>
      <c r="PJ155" s="444"/>
      <c r="PK155" s="444"/>
      <c r="PL155" s="444"/>
      <c r="PM155" s="444"/>
      <c r="PN155" s="444"/>
      <c r="PO155" s="444"/>
      <c r="PP155" s="444"/>
      <c r="PQ155" s="444"/>
      <c r="PR155" s="444"/>
      <c r="PS155" s="444"/>
      <c r="PT155" s="444"/>
      <c r="PU155" s="444"/>
      <c r="PV155" s="444"/>
      <c r="PW155" s="444"/>
      <c r="PX155" s="444"/>
      <c r="PY155" s="444"/>
      <c r="PZ155" s="444"/>
      <c r="QA155" s="444"/>
      <c r="QB155" s="444"/>
      <c r="QC155" s="444"/>
      <c r="QD155" s="444"/>
      <c r="QE155" s="444"/>
      <c r="QF155" s="444"/>
      <c r="QG155" s="444"/>
      <c r="QH155" s="444"/>
      <c r="QI155" s="444"/>
      <c r="QJ155" s="444"/>
      <c r="QK155" s="444"/>
      <c r="QL155" s="444"/>
      <c r="QM155" s="444"/>
      <c r="QN155" s="444"/>
      <c r="QO155" s="444"/>
      <c r="QP155" s="444"/>
      <c r="QQ155" s="444"/>
      <c r="QR155" s="444"/>
      <c r="QS155" s="444"/>
      <c r="QT155" s="444"/>
      <c r="QU155" s="444"/>
      <c r="QV155" s="444"/>
      <c r="QW155" s="444"/>
      <c r="QX155" s="444"/>
      <c r="QY155" s="444"/>
      <c r="QZ155" s="444"/>
      <c r="RA155" s="444"/>
      <c r="RB155" s="444"/>
      <c r="RC155" s="444"/>
      <c r="RD155" s="444"/>
      <c r="RE155" s="444"/>
      <c r="RF155" s="444"/>
      <c r="RG155" s="444"/>
      <c r="RH155" s="444"/>
      <c r="RI155" s="444"/>
      <c r="RJ155" s="444"/>
      <c r="RK155" s="444"/>
    </row>
    <row r="156" spans="2:480" ht="3.65" customHeight="1" x14ac:dyDescent="0.65">
      <c r="B156" s="27"/>
      <c r="C156" s="28"/>
      <c r="D156" s="711"/>
      <c r="E156" s="711"/>
      <c r="F156" s="711"/>
      <c r="G156" s="711"/>
      <c r="H156" s="711"/>
      <c r="I156" s="711"/>
      <c r="J156" s="711"/>
      <c r="K156" s="711"/>
      <c r="L156" s="711"/>
      <c r="M156" s="711"/>
      <c r="N156" s="711"/>
      <c r="O156" s="711"/>
      <c r="P156" s="711"/>
      <c r="Q156" s="711"/>
      <c r="R156" s="711"/>
      <c r="S156" s="711"/>
      <c r="T156" s="711"/>
      <c r="U156" s="711"/>
      <c r="V156" s="711"/>
      <c r="W156" s="711"/>
      <c r="X156" s="711"/>
      <c r="Y156" s="711"/>
      <c r="Z156" s="711"/>
      <c r="AA156" s="711"/>
      <c r="AB156" s="711"/>
      <c r="AC156" s="711"/>
      <c r="AD156" s="711"/>
      <c r="AE156" s="711"/>
      <c r="AF156" s="711"/>
      <c r="AG156" s="711"/>
      <c r="AH156" s="711"/>
      <c r="AI156" s="711"/>
      <c r="AJ156" s="711"/>
      <c r="AK156" s="711"/>
      <c r="AL156" s="711"/>
      <c r="AM156" s="711"/>
      <c r="AN156" s="711"/>
      <c r="AO156" s="711"/>
      <c r="AP156" s="711"/>
      <c r="AQ156" s="711"/>
      <c r="AR156" s="711"/>
      <c r="AS156" s="711"/>
      <c r="AT156" s="711"/>
      <c r="AU156" s="711"/>
      <c r="AV156" s="711"/>
      <c r="AW156" s="711"/>
      <c r="AX156" s="711"/>
      <c r="AY156" s="75"/>
      <c r="AZ156" s="8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 s="902"/>
      <c r="BT156" s="879"/>
      <c r="BU156" s="146"/>
      <c r="BV156" s="148"/>
      <c r="BW156" s="153"/>
      <c r="FM156" s="149"/>
      <c r="FN156" s="149"/>
      <c r="FO156" s="149"/>
      <c r="FP156" s="149"/>
      <c r="FQ156" s="149"/>
      <c r="FR156" s="149"/>
      <c r="FS156" s="149"/>
      <c r="FT156" s="149"/>
      <c r="FU156" s="149"/>
      <c r="FV156" s="149"/>
      <c r="FW156" s="149"/>
      <c r="FX156" s="149"/>
      <c r="FY156" s="149"/>
      <c r="FZ156" s="149"/>
      <c r="GA156" s="149"/>
      <c r="GB156" s="149"/>
      <c r="GC156" s="149"/>
      <c r="GD156" s="385"/>
      <c r="GE156" s="385"/>
      <c r="GF156" s="385"/>
      <c r="GG156" s="385"/>
      <c r="GH156" s="385"/>
      <c r="GI156" s="385"/>
      <c r="GJ156" s="385"/>
      <c r="GK156" s="385"/>
      <c r="GL156" s="385"/>
      <c r="GM156" s="385"/>
      <c r="GN156" s="385"/>
      <c r="GO156" s="385"/>
      <c r="GP156" s="385"/>
      <c r="GQ156" s="385"/>
      <c r="GR156" s="385"/>
      <c r="GS156" s="385"/>
      <c r="GT156" s="385"/>
      <c r="GU156" s="385"/>
      <c r="GV156" s="385"/>
      <c r="GW156" s="385"/>
      <c r="GX156" s="385"/>
      <c r="GY156" s="385"/>
      <c r="GZ156" s="385"/>
      <c r="HA156" s="385"/>
      <c r="HB156" s="385"/>
      <c r="HC156" s="385"/>
      <c r="HD156" s="385"/>
      <c r="HE156" s="385"/>
      <c r="HF156" s="385"/>
      <c r="HG156" s="385"/>
      <c r="HH156" s="385"/>
      <c r="HI156" s="385"/>
      <c r="HJ156" s="385"/>
      <c r="HK156" s="385"/>
      <c r="HL156" s="385"/>
      <c r="HM156" s="385"/>
      <c r="HN156" s="385"/>
      <c r="HO156" s="385"/>
      <c r="HP156" s="385"/>
      <c r="HQ156" s="385"/>
      <c r="HR156" s="385"/>
      <c r="HS156" s="385"/>
      <c r="HT156" s="385"/>
      <c r="HU156" s="385"/>
      <c r="HV156" s="385"/>
      <c r="HW156" s="385"/>
      <c r="HX156" s="385"/>
      <c r="HY156" s="385"/>
      <c r="HZ156" s="385"/>
      <c r="IA156" s="385"/>
      <c r="IB156" s="385"/>
      <c r="IC156" s="385"/>
      <c r="ID156" s="385"/>
      <c r="IE156" s="385"/>
      <c r="IF156" s="385"/>
      <c r="IG156" s="385"/>
      <c r="IH156" s="385"/>
      <c r="II156" s="385"/>
      <c r="IJ156" s="385"/>
      <c r="IK156" s="385"/>
      <c r="IL156" s="385"/>
      <c r="IM156" s="385"/>
      <c r="IN156" s="385"/>
      <c r="IO156" s="385"/>
      <c r="IP156" s="385"/>
      <c r="IQ156" s="385"/>
      <c r="IR156" s="385"/>
      <c r="IS156" s="385"/>
      <c r="IT156" s="385"/>
      <c r="IU156" s="385"/>
      <c r="IV156" s="385"/>
      <c r="IW156" s="385"/>
      <c r="IX156" s="385"/>
      <c r="IY156" s="385"/>
      <c r="IZ156" s="385"/>
      <c r="JA156" s="385"/>
      <c r="JB156" s="385"/>
      <c r="JC156" s="385"/>
      <c r="JD156" s="385"/>
      <c r="JE156" s="385"/>
      <c r="JF156" s="385"/>
      <c r="JG156" s="385"/>
      <c r="JH156" s="385"/>
      <c r="JI156" s="385"/>
      <c r="JJ156" s="385"/>
      <c r="JK156" s="385"/>
      <c r="JL156" s="385"/>
      <c r="JM156" s="385"/>
      <c r="JP156" s="149"/>
      <c r="JQ156" s="149"/>
      <c r="JR156" s="178"/>
      <c r="JS156" s="879"/>
      <c r="JT156" s="880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 s="43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OK156" s="44"/>
      <c r="OO156" s="444"/>
      <c r="OP156" s="444"/>
      <c r="OQ156" s="444"/>
      <c r="OR156" s="444"/>
      <c r="OS156" s="444"/>
      <c r="OT156" s="444"/>
      <c r="OU156" s="444"/>
      <c r="OV156" s="444"/>
      <c r="OW156" s="444"/>
      <c r="OX156" s="444"/>
      <c r="OY156" s="444"/>
      <c r="OZ156" s="444"/>
      <c r="PA156" s="444"/>
      <c r="PB156" s="444"/>
      <c r="PC156" s="444"/>
      <c r="PD156" s="444"/>
      <c r="PE156" s="444"/>
      <c r="PF156" s="444"/>
      <c r="PG156" s="444"/>
      <c r="PH156" s="444"/>
      <c r="PI156" s="444"/>
      <c r="PJ156" s="444"/>
      <c r="PK156" s="444"/>
      <c r="PL156" s="444"/>
      <c r="PM156" s="444"/>
      <c r="PN156" s="444"/>
      <c r="PO156" s="444"/>
      <c r="PP156" s="444"/>
      <c r="PQ156" s="444"/>
      <c r="PR156" s="444"/>
      <c r="PS156" s="444"/>
      <c r="PT156" s="444"/>
      <c r="PU156" s="444"/>
      <c r="PV156" s="444"/>
      <c r="PW156" s="444"/>
      <c r="PX156" s="444"/>
      <c r="PY156" s="444"/>
      <c r="PZ156" s="444"/>
      <c r="QA156" s="444"/>
      <c r="QB156" s="444"/>
      <c r="QC156" s="444"/>
      <c r="QD156" s="444"/>
      <c r="QE156" s="444"/>
      <c r="QF156" s="444"/>
      <c r="QG156" s="444"/>
      <c r="QH156" s="444"/>
      <c r="QI156" s="444"/>
      <c r="QJ156" s="444"/>
      <c r="QK156" s="444"/>
      <c r="QL156" s="444"/>
      <c r="QM156" s="444"/>
      <c r="QN156" s="444"/>
      <c r="QO156" s="444"/>
      <c r="QP156" s="444"/>
      <c r="QQ156" s="444"/>
      <c r="QR156" s="444"/>
      <c r="QS156" s="444"/>
      <c r="QT156" s="444"/>
      <c r="QU156" s="444"/>
      <c r="QV156" s="444"/>
      <c r="QW156" s="444"/>
      <c r="QX156" s="444"/>
      <c r="QY156" s="444"/>
      <c r="QZ156" s="444"/>
      <c r="RA156" s="444"/>
      <c r="RB156" s="444"/>
      <c r="RC156" s="444"/>
      <c r="RD156" s="444"/>
      <c r="RE156" s="444"/>
      <c r="RF156" s="444"/>
      <c r="RG156" s="444"/>
      <c r="RH156" s="444"/>
      <c r="RI156" s="444"/>
      <c r="RJ156" s="444"/>
      <c r="RK156" s="444"/>
    </row>
    <row r="157" spans="2:480" ht="3.65" customHeight="1" x14ac:dyDescent="0.65">
      <c r="B157" s="27"/>
      <c r="C157" s="28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86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 s="902"/>
      <c r="BT157" s="879"/>
      <c r="BU157" s="146"/>
      <c r="BV157" s="148"/>
      <c r="BW157" s="153"/>
      <c r="BX157" s="885" t="s">
        <v>101</v>
      </c>
      <c r="BY157" s="885"/>
      <c r="BZ157" s="885"/>
      <c r="CA157" s="885"/>
      <c r="CB157" s="885"/>
      <c r="CC157" s="885"/>
      <c r="CD157" s="885"/>
      <c r="CE157" s="885"/>
      <c r="CF157" s="885"/>
      <c r="CG157" s="885"/>
      <c r="CH157" s="885"/>
      <c r="CI157" s="885"/>
      <c r="CJ157" s="885"/>
      <c r="CK157" s="885"/>
      <c r="CL157" s="885"/>
      <c r="CM157" s="885"/>
      <c r="CN157" s="885"/>
      <c r="CO157" s="885"/>
      <c r="CP157" s="885"/>
      <c r="CQ157" s="885"/>
      <c r="CR157" s="885"/>
      <c r="CS157" s="885"/>
      <c r="CT157" s="885"/>
      <c r="CU157" s="885"/>
      <c r="CV157" s="885"/>
      <c r="CW157" s="885"/>
      <c r="CX157" s="885"/>
      <c r="CY157" s="885"/>
      <c r="CZ157" s="885"/>
      <c r="DA157" s="885"/>
      <c r="DB157" s="885"/>
      <c r="DC157" s="885"/>
      <c r="DD157" s="885"/>
      <c r="DE157" s="885"/>
      <c r="DF157" s="885"/>
      <c r="DG157" s="885"/>
      <c r="DH157" s="885"/>
      <c r="DI157" s="885"/>
      <c r="DJ157" s="885"/>
      <c r="DK157" s="885"/>
      <c r="DL157" s="885"/>
      <c r="DM157" s="885"/>
      <c r="DN157" s="885"/>
      <c r="DO157" s="885"/>
      <c r="DP157" s="885"/>
      <c r="DQ157" s="885"/>
      <c r="DR157" s="885"/>
      <c r="DS157" s="885"/>
      <c r="DT157" s="885"/>
      <c r="DU157" s="885"/>
      <c r="DV157" s="885"/>
      <c r="DW157" s="885"/>
      <c r="DX157" s="885"/>
      <c r="DY157" s="886"/>
      <c r="EA157" s="889" t="s">
        <v>102</v>
      </c>
      <c r="EB157" s="885"/>
      <c r="EC157" s="885"/>
      <c r="ED157" s="885"/>
      <c r="EE157" s="885"/>
      <c r="EF157" s="885"/>
      <c r="EG157" s="885"/>
      <c r="EH157" s="885"/>
      <c r="EI157" s="885"/>
      <c r="EJ157" s="885"/>
      <c r="EK157" s="885"/>
      <c r="EL157" s="885"/>
      <c r="EM157" s="885"/>
      <c r="EN157" s="885"/>
      <c r="EO157" s="885"/>
      <c r="EP157" s="885"/>
      <c r="EQ157" s="885"/>
      <c r="ER157" s="885"/>
      <c r="ES157" s="885"/>
      <c r="ET157" s="885"/>
      <c r="EU157" s="885"/>
      <c r="EV157" s="885"/>
      <c r="EW157" s="885"/>
      <c r="EX157" s="885"/>
      <c r="EY157" s="885"/>
      <c r="EZ157" s="885"/>
      <c r="FA157" s="885"/>
      <c r="FM157" s="149"/>
      <c r="FN157" s="149"/>
      <c r="FO157" s="149"/>
      <c r="FP157" s="149"/>
      <c r="FQ157" s="149"/>
      <c r="FR157" s="149"/>
      <c r="FS157" s="149"/>
      <c r="FT157" s="149"/>
      <c r="FU157" s="149"/>
      <c r="FV157" s="149"/>
      <c r="FW157" s="149"/>
      <c r="FX157" s="149"/>
      <c r="FY157" s="149"/>
      <c r="FZ157" s="149"/>
      <c r="GA157" s="149"/>
      <c r="GB157" s="149"/>
      <c r="GC157" s="149"/>
      <c r="GD157" s="385"/>
      <c r="GE157" s="385"/>
      <c r="GF157" s="385"/>
      <c r="GG157" s="385"/>
      <c r="GH157" s="385"/>
      <c r="GI157" s="385"/>
      <c r="GJ157" s="385"/>
      <c r="GK157" s="385"/>
      <c r="GL157" s="385"/>
      <c r="GM157" s="385"/>
      <c r="GN157" s="385"/>
      <c r="GO157" s="385"/>
      <c r="GP157" s="385"/>
      <c r="GQ157" s="385"/>
      <c r="GR157" s="385"/>
      <c r="GS157" s="385"/>
      <c r="GT157" s="385"/>
      <c r="GU157" s="385"/>
      <c r="GV157" s="385"/>
      <c r="GW157" s="385"/>
      <c r="GX157" s="385"/>
      <c r="GY157" s="385"/>
      <c r="GZ157" s="385"/>
      <c r="HA157" s="385"/>
      <c r="HB157" s="385"/>
      <c r="HC157" s="385"/>
      <c r="HD157" s="385"/>
      <c r="HE157" s="385"/>
      <c r="HF157" s="385"/>
      <c r="HG157" s="385"/>
      <c r="HH157" s="385"/>
      <c r="HI157" s="385"/>
      <c r="HJ157" s="385"/>
      <c r="HK157" s="385"/>
      <c r="HL157" s="385"/>
      <c r="HM157" s="385"/>
      <c r="HN157" s="385"/>
      <c r="HO157" s="385"/>
      <c r="HP157" s="385"/>
      <c r="HQ157" s="385"/>
      <c r="HR157" s="385"/>
      <c r="HS157" s="385"/>
      <c r="HT157" s="385"/>
      <c r="HU157" s="385"/>
      <c r="HV157" s="385"/>
      <c r="HW157" s="385"/>
      <c r="HX157" s="385"/>
      <c r="HY157" s="385"/>
      <c r="HZ157" s="385"/>
      <c r="IA157" s="385"/>
      <c r="IB157" s="385"/>
      <c r="IC157" s="385"/>
      <c r="ID157" s="385"/>
      <c r="IE157" s="385"/>
      <c r="IF157" s="385"/>
      <c r="IG157" s="385"/>
      <c r="IH157" s="385"/>
      <c r="II157" s="385"/>
      <c r="IJ157" s="385"/>
      <c r="IK157" s="385"/>
      <c r="IL157" s="385"/>
      <c r="IM157" s="385"/>
      <c r="IN157" s="385"/>
      <c r="IO157" s="385"/>
      <c r="IP157" s="385"/>
      <c r="IQ157" s="385"/>
      <c r="IR157" s="385"/>
      <c r="IS157" s="385"/>
      <c r="IT157" s="385"/>
      <c r="IU157" s="385"/>
      <c r="IV157" s="385"/>
      <c r="IW157" s="385"/>
      <c r="IX157" s="385"/>
      <c r="IY157" s="385"/>
      <c r="IZ157" s="385"/>
      <c r="JA157" s="385"/>
      <c r="JB157" s="385"/>
      <c r="JC157" s="385"/>
      <c r="JD157" s="385"/>
      <c r="JE157" s="385"/>
      <c r="JF157" s="385"/>
      <c r="JG157" s="385"/>
      <c r="JH157" s="385"/>
      <c r="JI157" s="385"/>
      <c r="JJ157" s="385"/>
      <c r="JK157" s="385"/>
      <c r="JL157" s="385"/>
      <c r="JM157" s="385"/>
      <c r="JP157" s="149"/>
      <c r="JQ157" s="149"/>
      <c r="JR157" s="178"/>
      <c r="JS157" s="879"/>
      <c r="JT157" s="880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 s="43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OK157" s="44"/>
      <c r="OO157" s="444"/>
      <c r="OP157" s="444"/>
      <c r="OQ157" s="444"/>
      <c r="OR157" s="444"/>
      <c r="OS157" s="444"/>
      <c r="OT157" s="444"/>
      <c r="OU157" s="444"/>
      <c r="OV157" s="444"/>
      <c r="OW157" s="444"/>
      <c r="OX157" s="444"/>
      <c r="OY157" s="444"/>
      <c r="OZ157" s="444"/>
      <c r="PA157" s="444"/>
      <c r="PB157" s="444"/>
      <c r="PC157" s="444"/>
      <c r="PD157" s="444"/>
      <c r="PE157" s="444"/>
      <c r="PF157" s="444"/>
      <c r="PG157" s="444"/>
      <c r="PH157" s="444"/>
      <c r="PI157" s="444"/>
      <c r="PJ157" s="444"/>
      <c r="PK157" s="444"/>
      <c r="PL157" s="444"/>
      <c r="PM157" s="444"/>
      <c r="PN157" s="444"/>
      <c r="PO157" s="444"/>
      <c r="PP157" s="444"/>
      <c r="PQ157" s="444"/>
      <c r="PR157" s="444"/>
      <c r="PS157" s="444"/>
      <c r="PT157" s="444"/>
      <c r="PU157" s="444"/>
      <c r="PV157" s="444"/>
      <c r="PW157" s="444"/>
      <c r="PX157" s="444"/>
      <c r="PY157" s="444"/>
      <c r="PZ157" s="444"/>
      <c r="QA157" s="444"/>
      <c r="QB157" s="444"/>
      <c r="QC157" s="444"/>
      <c r="QD157" s="444"/>
      <c r="QE157" s="444"/>
      <c r="QF157" s="444"/>
      <c r="QG157" s="444"/>
      <c r="QH157" s="444"/>
      <c r="QI157" s="444"/>
      <c r="QJ157" s="444"/>
      <c r="QK157" s="444"/>
      <c r="QL157" s="444"/>
      <c r="QM157" s="444"/>
      <c r="QN157" s="444"/>
      <c r="QO157" s="444"/>
      <c r="QP157" s="444"/>
      <c r="QQ157" s="444"/>
      <c r="QR157" s="444"/>
      <c r="QS157" s="444"/>
      <c r="QT157" s="444"/>
      <c r="QU157" s="444"/>
      <c r="QV157" s="444"/>
      <c r="QW157" s="444"/>
      <c r="QX157" s="444"/>
      <c r="QY157" s="444"/>
      <c r="QZ157" s="444"/>
      <c r="RA157" s="444"/>
      <c r="RB157" s="444"/>
      <c r="RC157" s="444"/>
      <c r="RD157" s="444"/>
      <c r="RE157" s="444"/>
      <c r="RF157" s="444"/>
      <c r="RG157" s="444"/>
      <c r="RH157" s="444"/>
      <c r="RI157" s="444"/>
      <c r="RJ157" s="444"/>
      <c r="RK157" s="444"/>
    </row>
    <row r="158" spans="2:480" ht="3.65" customHeight="1" x14ac:dyDescent="0.65">
      <c r="B158" s="27"/>
      <c r="C158" s="28"/>
      <c r="D158" s="714" t="s">
        <v>103</v>
      </c>
      <c r="E158" s="714"/>
      <c r="F158" s="714"/>
      <c r="G158" s="714"/>
      <c r="H158" s="714"/>
      <c r="I158" s="714"/>
      <c r="J158" s="714"/>
      <c r="K158" s="714"/>
      <c r="L158" s="714"/>
      <c r="M158" s="714"/>
      <c r="N158" s="714"/>
      <c r="O158" s="714"/>
      <c r="P158" s="714"/>
      <c r="Q158" s="714"/>
      <c r="R158" s="714"/>
      <c r="S158" s="714"/>
      <c r="T158" s="714"/>
      <c r="U158" s="714"/>
      <c r="V158" s="714"/>
      <c r="W158" s="714"/>
      <c r="X158" s="714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  <c r="AI158" s="714"/>
      <c r="AJ158" s="714"/>
      <c r="AK158" s="714"/>
      <c r="AL158" s="714"/>
      <c r="AM158" s="714"/>
      <c r="AN158" s="714"/>
      <c r="AO158" s="714"/>
      <c r="AP158" s="714"/>
      <c r="AQ158" s="714"/>
      <c r="AR158" s="714"/>
      <c r="AS158" s="714"/>
      <c r="AT158" s="714"/>
      <c r="AU158" s="714"/>
      <c r="AV158" s="714"/>
      <c r="AW158" s="714"/>
      <c r="AX158" s="714"/>
      <c r="AY158" s="714"/>
      <c r="AZ158" s="86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 s="902"/>
      <c r="BT158" s="879"/>
      <c r="BU158" s="146"/>
      <c r="BV158" s="148"/>
      <c r="BW158" s="153"/>
      <c r="BX158" s="885"/>
      <c r="BY158" s="885"/>
      <c r="BZ158" s="885"/>
      <c r="CA158" s="885"/>
      <c r="CB158" s="885"/>
      <c r="CC158" s="885"/>
      <c r="CD158" s="885"/>
      <c r="CE158" s="885"/>
      <c r="CF158" s="885"/>
      <c r="CG158" s="885"/>
      <c r="CH158" s="885"/>
      <c r="CI158" s="885"/>
      <c r="CJ158" s="885"/>
      <c r="CK158" s="885"/>
      <c r="CL158" s="885"/>
      <c r="CM158" s="885"/>
      <c r="CN158" s="885"/>
      <c r="CO158" s="885"/>
      <c r="CP158" s="885"/>
      <c r="CQ158" s="885"/>
      <c r="CR158" s="885"/>
      <c r="CS158" s="885"/>
      <c r="CT158" s="885"/>
      <c r="CU158" s="885"/>
      <c r="CV158" s="885"/>
      <c r="CW158" s="885"/>
      <c r="CX158" s="885"/>
      <c r="CY158" s="885"/>
      <c r="CZ158" s="885"/>
      <c r="DA158" s="885"/>
      <c r="DB158" s="885"/>
      <c r="DC158" s="885"/>
      <c r="DD158" s="885"/>
      <c r="DE158" s="885"/>
      <c r="DF158" s="885"/>
      <c r="DG158" s="885"/>
      <c r="DH158" s="885"/>
      <c r="DI158" s="885"/>
      <c r="DJ158" s="885"/>
      <c r="DK158" s="885"/>
      <c r="DL158" s="885"/>
      <c r="DM158" s="885"/>
      <c r="DN158" s="885"/>
      <c r="DO158" s="885"/>
      <c r="DP158" s="885"/>
      <c r="DQ158" s="885"/>
      <c r="DR158" s="885"/>
      <c r="DS158" s="885"/>
      <c r="DT158" s="885"/>
      <c r="DU158" s="885"/>
      <c r="DV158" s="885"/>
      <c r="DW158" s="885"/>
      <c r="DX158" s="885"/>
      <c r="DY158" s="886"/>
      <c r="DZ158" s="149"/>
      <c r="EA158" s="889"/>
      <c r="EB158" s="885"/>
      <c r="EC158" s="885"/>
      <c r="ED158" s="885"/>
      <c r="EE158" s="885"/>
      <c r="EF158" s="885"/>
      <c r="EG158" s="885"/>
      <c r="EH158" s="885"/>
      <c r="EI158" s="885"/>
      <c r="EJ158" s="885"/>
      <c r="EK158" s="885"/>
      <c r="EL158" s="885"/>
      <c r="EM158" s="885"/>
      <c r="EN158" s="885"/>
      <c r="EO158" s="885"/>
      <c r="EP158" s="885"/>
      <c r="EQ158" s="885"/>
      <c r="ER158" s="885"/>
      <c r="ES158" s="885"/>
      <c r="ET158" s="885"/>
      <c r="EU158" s="885"/>
      <c r="EV158" s="885"/>
      <c r="EW158" s="885"/>
      <c r="EX158" s="885"/>
      <c r="EY158" s="885"/>
      <c r="EZ158" s="885"/>
      <c r="FA158" s="885"/>
      <c r="FM158" s="149"/>
      <c r="FN158" s="149"/>
      <c r="FO158" s="149"/>
      <c r="FP158" s="149"/>
      <c r="FQ158" s="149"/>
      <c r="FR158" s="149"/>
      <c r="FS158" s="149"/>
      <c r="FT158" s="149"/>
      <c r="FU158" s="149"/>
      <c r="FV158" s="149"/>
      <c r="FW158" s="149"/>
      <c r="FX158" s="149"/>
      <c r="FY158" s="149"/>
      <c r="FZ158" s="149"/>
      <c r="GA158" s="149"/>
      <c r="GB158" s="149"/>
      <c r="GC158" s="149"/>
      <c r="GD158" s="385"/>
      <c r="GE158" s="385"/>
      <c r="GF158" s="385"/>
      <c r="GG158" s="385"/>
      <c r="GH158" s="385"/>
      <c r="GI158" s="385"/>
      <c r="GJ158" s="385"/>
      <c r="GK158" s="385"/>
      <c r="GL158" s="385"/>
      <c r="GM158" s="385"/>
      <c r="GN158" s="385"/>
      <c r="GO158" s="385"/>
      <c r="GP158" s="385"/>
      <c r="GQ158" s="385"/>
      <c r="GR158" s="385"/>
      <c r="GS158" s="385"/>
      <c r="GT158" s="385"/>
      <c r="GU158" s="385"/>
      <c r="GV158" s="385"/>
      <c r="GW158" s="385"/>
      <c r="GX158" s="385"/>
      <c r="GY158" s="385"/>
      <c r="GZ158" s="385"/>
      <c r="HA158" s="385"/>
      <c r="HB158" s="385"/>
      <c r="HC158" s="385"/>
      <c r="HD158" s="385"/>
      <c r="HE158" s="385"/>
      <c r="HF158" s="385"/>
      <c r="HG158" s="385"/>
      <c r="HH158" s="385"/>
      <c r="HI158" s="385"/>
      <c r="HJ158" s="385"/>
      <c r="HK158" s="385"/>
      <c r="HL158" s="385"/>
      <c r="HM158" s="385"/>
      <c r="HN158" s="385"/>
      <c r="HO158" s="385"/>
      <c r="HP158" s="385"/>
      <c r="HQ158" s="385"/>
      <c r="HR158" s="385"/>
      <c r="HS158" s="385"/>
      <c r="HT158" s="385"/>
      <c r="HU158" s="385"/>
      <c r="HV158" s="385"/>
      <c r="HW158" s="385"/>
      <c r="HX158" s="385"/>
      <c r="HY158" s="385"/>
      <c r="HZ158" s="385"/>
      <c r="IA158" s="385"/>
      <c r="IB158" s="385"/>
      <c r="IC158" s="385"/>
      <c r="ID158" s="385"/>
      <c r="IE158" s="385"/>
      <c r="IF158" s="385"/>
      <c r="IG158" s="385"/>
      <c r="IH158" s="385"/>
      <c r="II158" s="385"/>
      <c r="IJ158" s="385"/>
      <c r="IK158" s="385"/>
      <c r="IL158" s="385"/>
      <c r="IM158" s="385"/>
      <c r="IN158" s="385"/>
      <c r="IO158" s="385"/>
      <c r="IP158" s="385"/>
      <c r="IQ158" s="385"/>
      <c r="IR158" s="385"/>
      <c r="IS158" s="385"/>
      <c r="IT158" s="385"/>
      <c r="IU158" s="385"/>
      <c r="IV158" s="385"/>
      <c r="IW158" s="385"/>
      <c r="IX158" s="385"/>
      <c r="IY158" s="385"/>
      <c r="IZ158" s="385"/>
      <c r="JA158" s="385"/>
      <c r="JB158" s="385"/>
      <c r="JC158" s="385"/>
      <c r="JD158" s="385"/>
      <c r="JE158" s="385"/>
      <c r="JF158" s="385"/>
      <c r="JG158" s="385"/>
      <c r="JH158" s="385"/>
      <c r="JI158" s="385"/>
      <c r="JJ158" s="385"/>
      <c r="JK158" s="385"/>
      <c r="JL158" s="385"/>
      <c r="JM158" s="385"/>
      <c r="JP158" s="149"/>
      <c r="JQ158" s="149"/>
      <c r="JR158" s="178"/>
      <c r="JS158" s="879"/>
      <c r="JT158" s="880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 s="43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OK158" s="44"/>
      <c r="OO158" s="444"/>
      <c r="OP158" s="444"/>
      <c r="OQ158" s="444"/>
      <c r="OR158" s="444"/>
      <c r="OS158" s="444"/>
      <c r="OT158" s="444"/>
      <c r="OU158" s="444"/>
      <c r="OV158" s="444"/>
      <c r="OW158" s="444"/>
      <c r="OX158" s="444"/>
      <c r="OY158" s="444"/>
      <c r="OZ158" s="444"/>
      <c r="PA158" s="444"/>
      <c r="PB158" s="444"/>
      <c r="PC158" s="444"/>
      <c r="PD158" s="444"/>
      <c r="PE158" s="444"/>
      <c r="PF158" s="444"/>
      <c r="PG158" s="444"/>
      <c r="PH158" s="444"/>
      <c r="PI158" s="444"/>
      <c r="PJ158" s="444"/>
      <c r="PK158" s="444"/>
      <c r="PL158" s="444"/>
      <c r="PM158" s="444"/>
      <c r="PN158" s="444"/>
      <c r="PO158" s="444"/>
      <c r="PP158" s="444"/>
      <c r="PQ158" s="444"/>
      <c r="PR158" s="444"/>
      <c r="PS158" s="444"/>
      <c r="PT158" s="444"/>
      <c r="PU158" s="444"/>
      <c r="PV158" s="444"/>
      <c r="PW158" s="444"/>
      <c r="PX158" s="444"/>
      <c r="PY158" s="444"/>
      <c r="PZ158" s="444"/>
      <c r="QA158" s="444"/>
      <c r="QB158" s="444"/>
      <c r="QC158" s="444"/>
      <c r="QD158" s="444"/>
      <c r="QE158" s="444"/>
      <c r="QF158" s="444"/>
      <c r="QG158" s="444"/>
      <c r="QH158" s="444"/>
      <c r="QI158" s="444"/>
      <c r="QJ158" s="444"/>
      <c r="QK158" s="444"/>
      <c r="QL158" s="444"/>
      <c r="QM158" s="444"/>
      <c r="QN158" s="444"/>
      <c r="QO158" s="444"/>
      <c r="QP158" s="444"/>
      <c r="QQ158" s="444"/>
      <c r="QR158" s="444"/>
      <c r="QS158" s="444"/>
      <c r="QT158" s="444"/>
      <c r="QU158" s="444"/>
      <c r="QV158" s="444"/>
      <c r="QW158" s="444"/>
      <c r="QX158" s="444"/>
      <c r="QY158" s="444"/>
      <c r="QZ158" s="444"/>
      <c r="RA158" s="444"/>
      <c r="RB158" s="444"/>
      <c r="RC158" s="444"/>
      <c r="RD158" s="444"/>
      <c r="RE158" s="444"/>
      <c r="RF158" s="444"/>
      <c r="RG158" s="444"/>
      <c r="RH158" s="444"/>
      <c r="RI158" s="444"/>
      <c r="RJ158" s="444"/>
      <c r="RK158" s="444"/>
    </row>
    <row r="159" spans="2:480" ht="3.65" customHeight="1" x14ac:dyDescent="0.65">
      <c r="B159" s="27"/>
      <c r="C159" s="28"/>
      <c r="D159" s="714"/>
      <c r="E159" s="714"/>
      <c r="F159" s="714"/>
      <c r="G159" s="714"/>
      <c r="H159" s="714"/>
      <c r="I159" s="714"/>
      <c r="J159" s="714"/>
      <c r="K159" s="714"/>
      <c r="L159" s="714"/>
      <c r="M159" s="714"/>
      <c r="N159" s="714"/>
      <c r="O159" s="714"/>
      <c r="P159" s="714"/>
      <c r="Q159" s="714"/>
      <c r="R159" s="714"/>
      <c r="S159" s="714"/>
      <c r="T159" s="714"/>
      <c r="U159" s="714"/>
      <c r="V159" s="714"/>
      <c r="W159" s="714"/>
      <c r="X159" s="714"/>
      <c r="Y159" s="714"/>
      <c r="Z159" s="714"/>
      <c r="AA159" s="714"/>
      <c r="AB159" s="714"/>
      <c r="AC159" s="714"/>
      <c r="AD159" s="714"/>
      <c r="AE159" s="714"/>
      <c r="AF159" s="714"/>
      <c r="AG159" s="714"/>
      <c r="AH159" s="714"/>
      <c r="AI159" s="714"/>
      <c r="AJ159" s="714"/>
      <c r="AK159" s="714"/>
      <c r="AL159" s="714"/>
      <c r="AM159" s="714"/>
      <c r="AN159" s="714"/>
      <c r="AO159" s="714"/>
      <c r="AP159" s="714"/>
      <c r="AQ159" s="714"/>
      <c r="AR159" s="714"/>
      <c r="AS159" s="714"/>
      <c r="AT159" s="714"/>
      <c r="AU159" s="714"/>
      <c r="AV159" s="714"/>
      <c r="AW159" s="714"/>
      <c r="AX159" s="714"/>
      <c r="AY159" s="714"/>
      <c r="AZ159" s="86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 s="902"/>
      <c r="BT159" s="879"/>
      <c r="BU159" s="146"/>
      <c r="BV159" s="148"/>
      <c r="BW159" s="153"/>
      <c r="BX159" s="887"/>
      <c r="BY159" s="887"/>
      <c r="BZ159" s="887"/>
      <c r="CA159" s="887"/>
      <c r="CB159" s="887"/>
      <c r="CC159" s="887"/>
      <c r="CD159" s="887"/>
      <c r="CE159" s="887"/>
      <c r="CF159" s="887"/>
      <c r="CG159" s="887"/>
      <c r="CH159" s="887"/>
      <c r="CI159" s="887"/>
      <c r="CJ159" s="887"/>
      <c r="CK159" s="887"/>
      <c r="CL159" s="887"/>
      <c r="CM159" s="887"/>
      <c r="CN159" s="887"/>
      <c r="CO159" s="887"/>
      <c r="CP159" s="887"/>
      <c r="CQ159" s="887"/>
      <c r="CR159" s="887"/>
      <c r="CS159" s="887"/>
      <c r="CT159" s="887"/>
      <c r="CU159" s="887"/>
      <c r="CV159" s="887"/>
      <c r="CW159" s="887"/>
      <c r="CX159" s="887"/>
      <c r="CY159" s="887"/>
      <c r="CZ159" s="887"/>
      <c r="DA159" s="887"/>
      <c r="DB159" s="887"/>
      <c r="DC159" s="887"/>
      <c r="DD159" s="887"/>
      <c r="DE159" s="887"/>
      <c r="DF159" s="887"/>
      <c r="DG159" s="887"/>
      <c r="DH159" s="887"/>
      <c r="DI159" s="887"/>
      <c r="DJ159" s="887"/>
      <c r="DK159" s="887"/>
      <c r="DL159" s="887"/>
      <c r="DM159" s="887"/>
      <c r="DN159" s="887"/>
      <c r="DO159" s="887"/>
      <c r="DP159" s="887"/>
      <c r="DQ159" s="887"/>
      <c r="DR159" s="887"/>
      <c r="DS159" s="887"/>
      <c r="DT159" s="887"/>
      <c r="DU159" s="887"/>
      <c r="DV159" s="887"/>
      <c r="DW159" s="887"/>
      <c r="DX159" s="887"/>
      <c r="DY159" s="888"/>
      <c r="EA159" s="890"/>
      <c r="EB159" s="887"/>
      <c r="EC159" s="887"/>
      <c r="ED159" s="887"/>
      <c r="EE159" s="887"/>
      <c r="EF159" s="887"/>
      <c r="EG159" s="887"/>
      <c r="EH159" s="887"/>
      <c r="EI159" s="887"/>
      <c r="EJ159" s="887"/>
      <c r="EK159" s="887"/>
      <c r="EL159" s="887"/>
      <c r="EM159" s="887"/>
      <c r="EN159" s="887"/>
      <c r="EO159" s="887"/>
      <c r="EP159" s="887"/>
      <c r="EQ159" s="887"/>
      <c r="ER159" s="887"/>
      <c r="ES159" s="887"/>
      <c r="ET159" s="887"/>
      <c r="EU159" s="887"/>
      <c r="EV159" s="887"/>
      <c r="EW159" s="887"/>
      <c r="EX159" s="887"/>
      <c r="EY159" s="887"/>
      <c r="EZ159" s="887"/>
      <c r="FA159" s="887"/>
      <c r="FM159" s="149"/>
      <c r="FN159" s="149"/>
      <c r="FO159" s="149"/>
      <c r="FP159" s="149"/>
      <c r="FQ159" s="149"/>
      <c r="FR159" s="149"/>
      <c r="FS159" s="149"/>
      <c r="FT159" s="149"/>
      <c r="FU159" s="149"/>
      <c r="FV159" s="149"/>
      <c r="FW159" s="149"/>
      <c r="FX159" s="149"/>
      <c r="FY159" s="149"/>
      <c r="FZ159" s="149"/>
      <c r="GA159" s="149"/>
      <c r="GB159" s="149"/>
      <c r="GC159" s="149"/>
      <c r="GD159" s="385"/>
      <c r="GE159" s="385"/>
      <c r="GF159" s="385"/>
      <c r="GG159" s="385"/>
      <c r="GH159" s="385"/>
      <c r="GI159" s="385"/>
      <c r="GJ159" s="385"/>
      <c r="GK159" s="385"/>
      <c r="GL159" s="385"/>
      <c r="GM159" s="385"/>
      <c r="GN159" s="385"/>
      <c r="GO159" s="385"/>
      <c r="GP159" s="385"/>
      <c r="GQ159" s="385"/>
      <c r="GR159" s="385"/>
      <c r="GS159" s="385"/>
      <c r="GT159" s="385"/>
      <c r="GU159" s="385"/>
      <c r="GV159" s="385"/>
      <c r="GW159" s="385"/>
      <c r="GX159" s="385"/>
      <c r="GY159" s="385"/>
      <c r="GZ159" s="385"/>
      <c r="HA159" s="385"/>
      <c r="HB159" s="385"/>
      <c r="HC159" s="385"/>
      <c r="HD159" s="385"/>
      <c r="HE159" s="385"/>
      <c r="HF159" s="385"/>
      <c r="HG159" s="385"/>
      <c r="HH159" s="385"/>
      <c r="HI159" s="385"/>
      <c r="HJ159" s="385"/>
      <c r="HK159" s="385"/>
      <c r="HL159" s="385"/>
      <c r="HM159" s="385"/>
      <c r="HN159" s="385"/>
      <c r="HO159" s="385"/>
      <c r="HP159" s="385"/>
      <c r="HQ159" s="385"/>
      <c r="HR159" s="385"/>
      <c r="HS159" s="385"/>
      <c r="HT159" s="385"/>
      <c r="HU159" s="385"/>
      <c r="HV159" s="385"/>
      <c r="HW159" s="385"/>
      <c r="HX159" s="385"/>
      <c r="HY159" s="385"/>
      <c r="HZ159" s="385"/>
      <c r="IA159" s="385"/>
      <c r="IB159" s="385"/>
      <c r="IC159" s="385"/>
      <c r="ID159" s="385"/>
      <c r="IE159" s="385"/>
      <c r="IF159" s="385"/>
      <c r="IG159" s="385"/>
      <c r="IH159" s="385"/>
      <c r="II159" s="385"/>
      <c r="IJ159" s="385"/>
      <c r="IK159" s="385"/>
      <c r="IL159" s="385"/>
      <c r="IM159" s="385"/>
      <c r="IN159" s="385"/>
      <c r="IO159" s="385"/>
      <c r="IP159" s="385"/>
      <c r="IQ159" s="385"/>
      <c r="IR159" s="385"/>
      <c r="IS159" s="385"/>
      <c r="IT159" s="385"/>
      <c r="IU159" s="385"/>
      <c r="IV159" s="385"/>
      <c r="IW159" s="385"/>
      <c r="IX159" s="385"/>
      <c r="IY159" s="385"/>
      <c r="IZ159" s="385"/>
      <c r="JA159" s="385"/>
      <c r="JB159" s="385"/>
      <c r="JC159" s="385"/>
      <c r="JD159" s="385"/>
      <c r="JE159" s="385"/>
      <c r="JF159" s="385"/>
      <c r="JG159" s="385"/>
      <c r="JH159" s="385"/>
      <c r="JI159" s="385"/>
      <c r="JJ159" s="385"/>
      <c r="JK159" s="385"/>
      <c r="JL159" s="385"/>
      <c r="JM159" s="385"/>
      <c r="JO159" s="149"/>
      <c r="JP159" s="149"/>
      <c r="JQ159" s="149"/>
      <c r="JR159" s="178"/>
      <c r="JS159" s="879"/>
      <c r="JT159" s="880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 s="43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OK159" s="44"/>
      <c r="OO159" s="444"/>
      <c r="OP159" s="444"/>
      <c r="OQ159" s="444"/>
      <c r="OR159" s="444"/>
      <c r="OS159" s="444"/>
      <c r="OT159" s="444"/>
      <c r="OU159" s="444"/>
      <c r="OV159" s="444"/>
      <c r="OW159" s="444"/>
      <c r="OX159" s="444"/>
      <c r="OY159" s="444"/>
      <c r="OZ159" s="444"/>
      <c r="PA159" s="444"/>
      <c r="PB159" s="444"/>
      <c r="PC159" s="444"/>
      <c r="PD159" s="444"/>
      <c r="PE159" s="444"/>
      <c r="PF159" s="444"/>
      <c r="PG159" s="444"/>
      <c r="PH159" s="444"/>
      <c r="PI159" s="444"/>
      <c r="PJ159" s="444"/>
      <c r="PK159" s="444"/>
      <c r="PL159" s="444"/>
      <c r="PM159" s="444"/>
      <c r="PN159" s="444"/>
      <c r="PO159" s="444"/>
      <c r="PP159" s="444"/>
      <c r="PQ159" s="444"/>
      <c r="PR159" s="444"/>
      <c r="PS159" s="444"/>
      <c r="PT159" s="444"/>
      <c r="PU159" s="444"/>
      <c r="PV159" s="444"/>
      <c r="PW159" s="444"/>
      <c r="PX159" s="444"/>
      <c r="PY159" s="444"/>
      <c r="PZ159" s="444"/>
      <c r="QA159" s="444"/>
      <c r="QB159" s="444"/>
      <c r="QC159" s="444"/>
      <c r="QD159" s="444"/>
      <c r="QE159" s="444"/>
      <c r="QF159" s="444"/>
      <c r="QG159" s="444"/>
      <c r="QH159" s="444"/>
      <c r="QI159" s="444"/>
      <c r="QJ159" s="444"/>
      <c r="QK159" s="444"/>
      <c r="QL159" s="444"/>
      <c r="QM159" s="444"/>
      <c r="QN159" s="444"/>
      <c r="QO159" s="444"/>
      <c r="QP159" s="444"/>
      <c r="QQ159" s="444"/>
      <c r="QR159" s="444"/>
      <c r="QS159" s="444"/>
      <c r="QT159" s="444"/>
      <c r="QU159" s="444"/>
      <c r="QV159" s="444"/>
      <c r="QW159" s="444"/>
      <c r="QX159" s="444"/>
      <c r="QY159" s="444"/>
      <c r="QZ159" s="444"/>
      <c r="RA159" s="444"/>
      <c r="RB159" s="444"/>
      <c r="RC159" s="444"/>
      <c r="RD159" s="444"/>
      <c r="RE159" s="444"/>
      <c r="RF159" s="444"/>
      <c r="RG159" s="444"/>
      <c r="RH159" s="444"/>
      <c r="RI159" s="444"/>
      <c r="RJ159" s="444"/>
      <c r="RK159" s="444"/>
    </row>
    <row r="160" spans="2:480" ht="3.65" customHeight="1" x14ac:dyDescent="0.65">
      <c r="B160" s="27"/>
      <c r="C160" s="28"/>
      <c r="D160" s="714"/>
      <c r="E160" s="714"/>
      <c r="F160" s="714"/>
      <c r="G160" s="714"/>
      <c r="H160" s="714"/>
      <c r="I160" s="714"/>
      <c r="J160" s="714"/>
      <c r="K160" s="714"/>
      <c r="L160" s="714"/>
      <c r="M160" s="714"/>
      <c r="N160" s="714"/>
      <c r="O160" s="714"/>
      <c r="P160" s="714"/>
      <c r="Q160" s="714"/>
      <c r="R160" s="714"/>
      <c r="S160" s="714"/>
      <c r="T160" s="714"/>
      <c r="U160" s="714"/>
      <c r="V160" s="714"/>
      <c r="W160" s="714"/>
      <c r="X160" s="714"/>
      <c r="Y160" s="714"/>
      <c r="Z160" s="714"/>
      <c r="AA160" s="714"/>
      <c r="AB160" s="714"/>
      <c r="AC160" s="714"/>
      <c r="AD160" s="714"/>
      <c r="AE160" s="714"/>
      <c r="AF160" s="714"/>
      <c r="AG160" s="714"/>
      <c r="AH160" s="714"/>
      <c r="AI160" s="714"/>
      <c r="AJ160" s="714"/>
      <c r="AK160" s="714"/>
      <c r="AL160" s="714"/>
      <c r="AM160" s="714"/>
      <c r="AN160" s="714"/>
      <c r="AO160" s="714"/>
      <c r="AP160" s="714"/>
      <c r="AQ160" s="714"/>
      <c r="AR160" s="714"/>
      <c r="AS160" s="714"/>
      <c r="AT160" s="714"/>
      <c r="AU160" s="714"/>
      <c r="AV160" s="714"/>
      <c r="AW160" s="714"/>
      <c r="AX160" s="714"/>
      <c r="AY160" s="714"/>
      <c r="AZ160" s="86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 s="902"/>
      <c r="BT160" s="879"/>
      <c r="BU160" s="146"/>
      <c r="BV160" s="148"/>
      <c r="BW160" s="153"/>
      <c r="BX160" s="891" t="s">
        <v>104</v>
      </c>
      <c r="BY160" s="891"/>
      <c r="BZ160" s="891"/>
      <c r="CA160" s="891"/>
      <c r="CB160" s="891"/>
      <c r="CC160" s="891"/>
      <c r="CD160" s="891"/>
      <c r="CE160" s="891"/>
      <c r="CF160" s="892"/>
      <c r="CG160" s="891" t="s">
        <v>105</v>
      </c>
      <c r="CH160" s="891"/>
      <c r="CI160" s="891"/>
      <c r="CJ160" s="891"/>
      <c r="CK160" s="891"/>
      <c r="CL160" s="891"/>
      <c r="CM160" s="891"/>
      <c r="CN160" s="891"/>
      <c r="CO160" s="892"/>
      <c r="CP160" s="891" t="s">
        <v>106</v>
      </c>
      <c r="CQ160" s="891"/>
      <c r="CR160" s="891"/>
      <c r="CS160" s="891"/>
      <c r="CT160" s="891"/>
      <c r="CU160" s="891"/>
      <c r="CV160" s="891"/>
      <c r="CW160" s="891"/>
      <c r="CX160" s="892"/>
      <c r="CY160" s="891" t="s">
        <v>107</v>
      </c>
      <c r="CZ160" s="891"/>
      <c r="DA160" s="891"/>
      <c r="DB160" s="891"/>
      <c r="DC160" s="891"/>
      <c r="DD160" s="891"/>
      <c r="DE160" s="891"/>
      <c r="DF160" s="891"/>
      <c r="DG160" s="892"/>
      <c r="DH160" s="897" t="s">
        <v>108</v>
      </c>
      <c r="DI160" s="897"/>
      <c r="DJ160" s="897"/>
      <c r="DK160" s="897"/>
      <c r="DL160" s="897"/>
      <c r="DM160" s="897"/>
      <c r="DN160" s="897"/>
      <c r="DO160" s="897"/>
      <c r="DP160" s="898"/>
      <c r="DQ160" s="893" t="s">
        <v>109</v>
      </c>
      <c r="DR160" s="893"/>
      <c r="DS160" s="893"/>
      <c r="DT160" s="893"/>
      <c r="DU160" s="893"/>
      <c r="DV160" s="893"/>
      <c r="DW160" s="893"/>
      <c r="DX160" s="893"/>
      <c r="DY160" s="893"/>
      <c r="DZ160" s="84"/>
      <c r="EA160" s="891" t="s">
        <v>110</v>
      </c>
      <c r="EB160" s="891"/>
      <c r="EC160" s="891"/>
      <c r="ED160" s="891"/>
      <c r="EE160" s="891"/>
      <c r="EF160" s="891"/>
      <c r="EG160" s="891"/>
      <c r="EH160" s="891"/>
      <c r="EI160" s="892"/>
      <c r="EJ160" s="891" t="s">
        <v>111</v>
      </c>
      <c r="EK160" s="891"/>
      <c r="EL160" s="891"/>
      <c r="EM160" s="891"/>
      <c r="EN160" s="891"/>
      <c r="EO160" s="891"/>
      <c r="EP160" s="891"/>
      <c r="EQ160" s="891"/>
      <c r="ER160" s="892"/>
      <c r="ES160" s="895" t="s">
        <v>112</v>
      </c>
      <c r="ET160" s="895"/>
      <c r="EU160" s="895"/>
      <c r="EV160" s="895"/>
      <c r="EW160" s="895"/>
      <c r="EX160" s="895"/>
      <c r="EY160" s="895"/>
      <c r="EZ160" s="895"/>
      <c r="FA160" s="895"/>
      <c r="FM160" s="149"/>
      <c r="FN160" s="149"/>
      <c r="FO160" s="149"/>
      <c r="FP160" s="149"/>
      <c r="FQ160" s="149"/>
      <c r="FR160" s="149"/>
      <c r="FS160" s="149"/>
      <c r="FT160" s="149"/>
      <c r="FU160" s="149"/>
      <c r="FV160" s="149"/>
      <c r="FW160" s="149"/>
      <c r="FX160" s="149"/>
      <c r="FY160" s="149"/>
      <c r="FZ160" s="149"/>
      <c r="GA160" s="149"/>
      <c r="GB160" s="149"/>
      <c r="GC160" s="149"/>
      <c r="GD160" s="385"/>
      <c r="GE160" s="385"/>
      <c r="GF160" s="385"/>
      <c r="GG160" s="385"/>
      <c r="GH160" s="385"/>
      <c r="GI160" s="385"/>
      <c r="GJ160" s="385"/>
      <c r="GK160" s="385"/>
      <c r="GL160" s="385"/>
      <c r="GM160" s="385"/>
      <c r="GN160" s="385"/>
      <c r="GO160" s="385"/>
      <c r="GP160" s="385"/>
      <c r="GQ160" s="385"/>
      <c r="GR160" s="385"/>
      <c r="GS160" s="385"/>
      <c r="GT160" s="385"/>
      <c r="GU160" s="385"/>
      <c r="GV160" s="385"/>
      <c r="GW160" s="385"/>
      <c r="GX160" s="385"/>
      <c r="GY160" s="385"/>
      <c r="GZ160" s="385"/>
      <c r="HA160" s="385"/>
      <c r="HB160" s="385"/>
      <c r="HC160" s="385"/>
      <c r="HD160" s="385"/>
      <c r="HE160" s="385"/>
      <c r="HF160" s="385"/>
      <c r="HG160" s="385"/>
      <c r="HH160" s="385"/>
      <c r="HI160" s="385"/>
      <c r="HJ160" s="385"/>
      <c r="HK160" s="385"/>
      <c r="HL160" s="385"/>
      <c r="HM160" s="385"/>
      <c r="HN160" s="385"/>
      <c r="HO160" s="385"/>
      <c r="HP160" s="385"/>
      <c r="HQ160" s="385"/>
      <c r="HR160" s="385"/>
      <c r="HS160" s="385"/>
      <c r="HT160" s="385"/>
      <c r="HU160" s="385"/>
      <c r="HV160" s="385"/>
      <c r="HW160" s="385"/>
      <c r="HX160" s="385"/>
      <c r="HY160" s="385"/>
      <c r="HZ160" s="385"/>
      <c r="IA160" s="385"/>
      <c r="IB160" s="385"/>
      <c r="IC160" s="385"/>
      <c r="ID160" s="385"/>
      <c r="IE160" s="385"/>
      <c r="IF160" s="385"/>
      <c r="IG160" s="385"/>
      <c r="IH160" s="385"/>
      <c r="II160" s="385"/>
      <c r="IJ160" s="385"/>
      <c r="IK160" s="385"/>
      <c r="IL160" s="385"/>
      <c r="IM160" s="385"/>
      <c r="IN160" s="385"/>
      <c r="IO160" s="385"/>
      <c r="IP160" s="385"/>
      <c r="IQ160" s="385"/>
      <c r="IR160" s="385"/>
      <c r="IS160" s="385"/>
      <c r="IT160" s="385"/>
      <c r="IU160" s="385"/>
      <c r="IV160" s="385"/>
      <c r="IW160" s="385"/>
      <c r="IX160" s="385"/>
      <c r="IY160" s="385"/>
      <c r="IZ160" s="385"/>
      <c r="JA160" s="385"/>
      <c r="JB160" s="385"/>
      <c r="JC160" s="385"/>
      <c r="JD160" s="385"/>
      <c r="JE160" s="385"/>
      <c r="JF160" s="385"/>
      <c r="JG160" s="385"/>
      <c r="JH160" s="385"/>
      <c r="JI160" s="385"/>
      <c r="JJ160" s="385"/>
      <c r="JK160" s="385"/>
      <c r="JL160" s="385"/>
      <c r="JM160" s="385"/>
      <c r="JO160" s="149"/>
      <c r="JP160" s="149"/>
      <c r="JQ160" s="149"/>
      <c r="JR160" s="178"/>
      <c r="JS160" s="879"/>
      <c r="JT160" s="88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 s="43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K160" s="44"/>
      <c r="OO160" s="444"/>
      <c r="OP160" s="444"/>
      <c r="OQ160" s="444"/>
      <c r="OR160" s="444"/>
      <c r="OS160" s="444"/>
      <c r="OT160" s="444"/>
      <c r="OU160" s="444"/>
      <c r="OV160" s="444"/>
      <c r="OW160" s="444"/>
      <c r="OX160" s="444"/>
      <c r="OY160" s="444"/>
      <c r="OZ160" s="444"/>
      <c r="PA160" s="444"/>
      <c r="PB160" s="444"/>
      <c r="PC160" s="444"/>
      <c r="PD160" s="444"/>
      <c r="PE160" s="444"/>
      <c r="PF160" s="444"/>
      <c r="PG160" s="444"/>
      <c r="PH160" s="444"/>
      <c r="PI160" s="444"/>
      <c r="PJ160" s="444"/>
      <c r="PK160" s="444"/>
      <c r="PL160" s="444"/>
      <c r="PM160" s="444"/>
      <c r="PN160" s="444"/>
      <c r="PO160" s="444"/>
      <c r="PP160" s="444"/>
      <c r="PQ160" s="444"/>
      <c r="PR160" s="444"/>
      <c r="PS160" s="444"/>
      <c r="PT160" s="444"/>
      <c r="PU160" s="444"/>
      <c r="PV160" s="444"/>
      <c r="PW160" s="444"/>
      <c r="PX160" s="444"/>
      <c r="PY160" s="444"/>
      <c r="PZ160" s="444"/>
      <c r="QA160" s="444"/>
      <c r="QB160" s="444"/>
      <c r="QC160" s="444"/>
      <c r="QD160" s="444"/>
      <c r="QE160" s="444"/>
      <c r="QF160" s="444"/>
      <c r="QG160" s="444"/>
      <c r="QH160" s="444"/>
      <c r="QI160" s="444"/>
      <c r="QJ160" s="444"/>
      <c r="QK160" s="444"/>
      <c r="QL160" s="444"/>
      <c r="QM160" s="444"/>
      <c r="QN160" s="444"/>
      <c r="QO160" s="444"/>
      <c r="QP160" s="444"/>
      <c r="QQ160" s="444"/>
      <c r="QR160" s="444"/>
      <c r="QS160" s="444"/>
      <c r="QT160" s="444"/>
      <c r="QU160" s="444"/>
      <c r="QV160" s="444"/>
      <c r="QW160" s="444"/>
      <c r="QX160" s="444"/>
      <c r="QY160" s="444"/>
      <c r="QZ160" s="444"/>
      <c r="RA160" s="444"/>
      <c r="RB160" s="444"/>
      <c r="RC160" s="444"/>
      <c r="RD160" s="444"/>
      <c r="RE160" s="444"/>
      <c r="RF160" s="444"/>
      <c r="RG160" s="444"/>
      <c r="RH160" s="444"/>
      <c r="RI160" s="444"/>
      <c r="RJ160" s="444"/>
      <c r="RK160" s="444"/>
    </row>
    <row r="161" spans="2:479" ht="3.65" customHeight="1" x14ac:dyDescent="0.65">
      <c r="B161" s="27"/>
      <c r="C161" s="28"/>
      <c r="D161" s="714"/>
      <c r="E161" s="714"/>
      <c r="F161" s="714"/>
      <c r="G161" s="714"/>
      <c r="H161" s="714"/>
      <c r="I161" s="714"/>
      <c r="J161" s="714"/>
      <c r="K161" s="714"/>
      <c r="L161" s="714"/>
      <c r="M161" s="714"/>
      <c r="N161" s="714"/>
      <c r="O161" s="714"/>
      <c r="P161" s="714"/>
      <c r="Q161" s="714"/>
      <c r="R161" s="714"/>
      <c r="S161" s="714"/>
      <c r="T161" s="714"/>
      <c r="U161" s="714"/>
      <c r="V161" s="714"/>
      <c r="W161" s="714"/>
      <c r="X161" s="714"/>
      <c r="Y161" s="714"/>
      <c r="Z161" s="714"/>
      <c r="AA161" s="714"/>
      <c r="AB161" s="714"/>
      <c r="AC161" s="714"/>
      <c r="AD161" s="714"/>
      <c r="AE161" s="714"/>
      <c r="AF161" s="714"/>
      <c r="AG161" s="714"/>
      <c r="AH161" s="714"/>
      <c r="AI161" s="714"/>
      <c r="AJ161" s="714"/>
      <c r="AK161" s="714"/>
      <c r="AL161" s="714"/>
      <c r="AM161" s="714"/>
      <c r="AN161" s="714"/>
      <c r="AO161" s="714"/>
      <c r="AP161" s="714"/>
      <c r="AQ161" s="714"/>
      <c r="AR161" s="714"/>
      <c r="AS161" s="714"/>
      <c r="AT161" s="714"/>
      <c r="AU161" s="714"/>
      <c r="AV161" s="714"/>
      <c r="AW161" s="714"/>
      <c r="AX161" s="714"/>
      <c r="AY161" s="714"/>
      <c r="AZ161" s="86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 s="903"/>
      <c r="BT161" s="881"/>
      <c r="BU161" s="157"/>
      <c r="BV161" s="148"/>
      <c r="BW161" s="153"/>
      <c r="BX161" s="893"/>
      <c r="BY161" s="893"/>
      <c r="BZ161" s="893"/>
      <c r="CA161" s="893"/>
      <c r="CB161" s="893"/>
      <c r="CC161" s="893"/>
      <c r="CD161" s="893"/>
      <c r="CE161" s="893"/>
      <c r="CF161" s="894"/>
      <c r="CG161" s="893"/>
      <c r="CH161" s="893"/>
      <c r="CI161" s="893"/>
      <c r="CJ161" s="893"/>
      <c r="CK161" s="893"/>
      <c r="CL161" s="893"/>
      <c r="CM161" s="893"/>
      <c r="CN161" s="893"/>
      <c r="CO161" s="894"/>
      <c r="CP161" s="893"/>
      <c r="CQ161" s="893"/>
      <c r="CR161" s="893"/>
      <c r="CS161" s="893"/>
      <c r="CT161" s="893"/>
      <c r="CU161" s="893"/>
      <c r="CV161" s="893"/>
      <c r="CW161" s="893"/>
      <c r="CX161" s="894"/>
      <c r="CY161" s="893"/>
      <c r="CZ161" s="893"/>
      <c r="DA161" s="893"/>
      <c r="DB161" s="893"/>
      <c r="DC161" s="893"/>
      <c r="DD161" s="893"/>
      <c r="DE161" s="893"/>
      <c r="DF161" s="893"/>
      <c r="DG161" s="894"/>
      <c r="DH161" s="895"/>
      <c r="DI161" s="895"/>
      <c r="DJ161" s="895"/>
      <c r="DK161" s="895"/>
      <c r="DL161" s="895"/>
      <c r="DM161" s="895"/>
      <c r="DN161" s="895"/>
      <c r="DO161" s="895"/>
      <c r="DP161" s="899"/>
      <c r="DQ161" s="893"/>
      <c r="DR161" s="893"/>
      <c r="DS161" s="893"/>
      <c r="DT161" s="893"/>
      <c r="DU161" s="893"/>
      <c r="DV161" s="893"/>
      <c r="DW161" s="893"/>
      <c r="DX161" s="893"/>
      <c r="DY161" s="893"/>
      <c r="DZ161" s="84"/>
      <c r="EA161" s="893"/>
      <c r="EB161" s="893"/>
      <c r="EC161" s="893"/>
      <c r="ED161" s="893"/>
      <c r="EE161" s="893"/>
      <c r="EF161" s="893"/>
      <c r="EG161" s="893"/>
      <c r="EH161" s="893"/>
      <c r="EI161" s="894"/>
      <c r="EJ161" s="893"/>
      <c r="EK161" s="893"/>
      <c r="EL161" s="893"/>
      <c r="EM161" s="893"/>
      <c r="EN161" s="893"/>
      <c r="EO161" s="893"/>
      <c r="EP161" s="893"/>
      <c r="EQ161" s="893"/>
      <c r="ER161" s="894"/>
      <c r="ES161" s="895"/>
      <c r="ET161" s="895"/>
      <c r="EU161" s="895"/>
      <c r="EV161" s="895"/>
      <c r="EW161" s="895"/>
      <c r="EX161" s="895"/>
      <c r="EY161" s="895"/>
      <c r="EZ161" s="895"/>
      <c r="FA161" s="895"/>
      <c r="FM161" s="149"/>
      <c r="FN161" s="149"/>
      <c r="FO161" s="149"/>
      <c r="FP161" s="149"/>
      <c r="FQ161" s="149"/>
      <c r="FR161" s="149"/>
      <c r="FS161" s="149"/>
      <c r="FT161" s="149"/>
      <c r="FU161" s="149"/>
      <c r="FV161" s="149"/>
      <c r="FW161" s="149"/>
      <c r="FX161" s="149"/>
      <c r="FY161" s="149"/>
      <c r="FZ161" s="149"/>
      <c r="GA161" s="149"/>
      <c r="GB161" s="149"/>
      <c r="GC161" s="149"/>
      <c r="GD161" s="149"/>
      <c r="GE161" s="149"/>
      <c r="GF161" s="149"/>
      <c r="GG161" s="149"/>
      <c r="GH161" s="149"/>
      <c r="GI161" s="149"/>
      <c r="GJ161" s="149"/>
      <c r="GK161" s="149"/>
      <c r="GL161" s="149"/>
      <c r="GM161" s="149"/>
      <c r="GN161" s="149"/>
      <c r="GO161" s="149"/>
      <c r="GP161" s="149"/>
      <c r="GQ161" s="149"/>
      <c r="GR161" s="149"/>
      <c r="GS161" s="149"/>
      <c r="GT161" s="149"/>
      <c r="GU161" s="149"/>
      <c r="GV161" s="149"/>
      <c r="GW161" s="149"/>
      <c r="GX161" s="149"/>
      <c r="GY161" s="149"/>
      <c r="GZ161" s="149"/>
      <c r="HA161" s="149"/>
      <c r="HB161" s="149"/>
      <c r="HC161" s="149"/>
      <c r="HD161" s="149"/>
      <c r="HE161" s="149"/>
      <c r="HF161" s="149"/>
      <c r="HG161" s="149"/>
      <c r="HH161" s="149"/>
      <c r="HI161" s="149"/>
      <c r="HJ161" s="149"/>
      <c r="HK161" s="149"/>
      <c r="HL161" s="149"/>
      <c r="HM161" s="149"/>
      <c r="HN161" s="149"/>
      <c r="HO161" s="149"/>
      <c r="HP161" s="149"/>
      <c r="HQ161" s="149"/>
      <c r="HR161" s="149"/>
      <c r="HS161" s="149"/>
      <c r="HT161" s="149"/>
      <c r="HU161" s="149"/>
      <c r="HV161" s="149"/>
      <c r="HW161" s="149"/>
      <c r="HX161" s="149"/>
      <c r="HY161" s="149"/>
      <c r="HZ161" s="149"/>
      <c r="IA161" s="149"/>
      <c r="IB161" s="149"/>
      <c r="IC161" s="149"/>
      <c r="ID161" s="149"/>
      <c r="IE161" s="149"/>
      <c r="IF161" s="149"/>
      <c r="IG161" s="149"/>
      <c r="IH161" s="149"/>
      <c r="II161" s="149"/>
      <c r="IJ161" s="149"/>
      <c r="IK161" s="149"/>
      <c r="IL161" s="149"/>
      <c r="IM161" s="149"/>
      <c r="IN161" s="149"/>
      <c r="IO161" s="149"/>
      <c r="IP161" s="149"/>
      <c r="IQ161" s="149"/>
      <c r="IR161" s="149"/>
      <c r="IS161" s="149"/>
      <c r="IT161" s="149"/>
      <c r="IU161" s="149"/>
      <c r="IV161" s="149"/>
      <c r="IW161" s="149"/>
      <c r="IX161" s="149"/>
      <c r="IY161" s="149"/>
      <c r="IZ161" s="149"/>
      <c r="JA161" s="149"/>
      <c r="JB161" s="149"/>
      <c r="JC161" s="149"/>
      <c r="JD161" s="149"/>
      <c r="JE161" s="149"/>
      <c r="JF161" s="149"/>
      <c r="JG161" s="149"/>
      <c r="JH161" s="149"/>
      <c r="JI161" s="149"/>
      <c r="JJ161" s="149"/>
      <c r="JK161" s="149"/>
      <c r="JO161" s="149"/>
      <c r="JP161" s="149"/>
      <c r="JQ161" s="149"/>
      <c r="JR161" s="181"/>
      <c r="JS161" s="881"/>
      <c r="JT161" s="882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 s="43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K161" s="44"/>
      <c r="OO161" s="444"/>
      <c r="OP161" s="444"/>
      <c r="OQ161" s="444"/>
      <c r="OR161" s="444"/>
      <c r="OS161" s="444"/>
      <c r="OT161" s="444"/>
      <c r="OU161" s="444"/>
      <c r="OV161" s="444"/>
      <c r="OW161" s="444"/>
      <c r="OX161" s="444"/>
      <c r="OY161" s="444"/>
      <c r="OZ161" s="444"/>
      <c r="PA161" s="444"/>
      <c r="PB161" s="444"/>
      <c r="PC161" s="444"/>
      <c r="PD161" s="444"/>
      <c r="PE161" s="444"/>
      <c r="PF161" s="444"/>
      <c r="PG161" s="444"/>
      <c r="PH161" s="444"/>
      <c r="PI161" s="444"/>
      <c r="PJ161" s="444"/>
      <c r="PK161" s="444"/>
      <c r="PL161" s="444"/>
      <c r="PM161" s="444"/>
      <c r="PN161" s="444"/>
      <c r="PO161" s="444"/>
      <c r="PP161" s="444"/>
      <c r="PQ161" s="444"/>
      <c r="PR161" s="444"/>
      <c r="PS161" s="444"/>
      <c r="PT161" s="444"/>
      <c r="PU161" s="444"/>
      <c r="PV161" s="444"/>
      <c r="PW161" s="444"/>
      <c r="PX161" s="444"/>
      <c r="PY161" s="444"/>
      <c r="PZ161" s="444"/>
      <c r="QA161" s="444"/>
      <c r="QB161" s="444"/>
      <c r="QC161" s="444"/>
      <c r="QD161" s="444"/>
      <c r="QE161" s="444"/>
      <c r="QF161" s="444"/>
      <c r="QG161" s="444"/>
      <c r="QH161" s="444"/>
      <c r="QI161" s="444"/>
      <c r="QJ161" s="444"/>
      <c r="QK161" s="444"/>
      <c r="QL161" s="444"/>
      <c r="QM161" s="444"/>
      <c r="QN161" s="444"/>
      <c r="QO161" s="444"/>
      <c r="QP161" s="444"/>
      <c r="QQ161" s="444"/>
      <c r="QR161" s="444"/>
      <c r="QS161" s="444"/>
      <c r="QT161" s="444"/>
      <c r="QU161" s="444"/>
      <c r="QV161" s="444"/>
      <c r="QW161" s="444"/>
      <c r="QX161" s="444"/>
      <c r="QY161" s="444"/>
      <c r="QZ161" s="444"/>
      <c r="RA161" s="444"/>
      <c r="RB161" s="444"/>
      <c r="RC161" s="444"/>
      <c r="RD161" s="444"/>
      <c r="RE161" s="444"/>
      <c r="RF161" s="444"/>
      <c r="RG161" s="444"/>
      <c r="RH161" s="444"/>
      <c r="RI161" s="444"/>
      <c r="RJ161" s="444"/>
      <c r="RK161" s="444"/>
    </row>
    <row r="162" spans="2:479" ht="3.65" customHeight="1" x14ac:dyDescent="0.65">
      <c r="B162" s="27"/>
      <c r="C162" s="28"/>
      <c r="D162" s="714"/>
      <c r="E162" s="714"/>
      <c r="F162" s="714"/>
      <c r="G162" s="714"/>
      <c r="H162" s="714"/>
      <c r="I162" s="714"/>
      <c r="J162" s="714"/>
      <c r="K162" s="714"/>
      <c r="L162" s="714"/>
      <c r="M162" s="714"/>
      <c r="N162" s="714"/>
      <c r="O162" s="714"/>
      <c r="P162" s="714"/>
      <c r="Q162" s="714"/>
      <c r="R162" s="714"/>
      <c r="S162" s="714"/>
      <c r="T162" s="714"/>
      <c r="U162" s="714"/>
      <c r="V162" s="714"/>
      <c r="W162" s="714"/>
      <c r="X162" s="714"/>
      <c r="Y162" s="714"/>
      <c r="Z162" s="714"/>
      <c r="AA162" s="714"/>
      <c r="AB162" s="714"/>
      <c r="AC162" s="714"/>
      <c r="AD162" s="714"/>
      <c r="AE162" s="714"/>
      <c r="AF162" s="714"/>
      <c r="AG162" s="714"/>
      <c r="AH162" s="714"/>
      <c r="AI162" s="714"/>
      <c r="AJ162" s="714"/>
      <c r="AK162" s="714"/>
      <c r="AL162" s="714"/>
      <c r="AM162" s="714"/>
      <c r="AN162" s="714"/>
      <c r="AO162" s="714"/>
      <c r="AP162" s="714"/>
      <c r="AQ162" s="714"/>
      <c r="AR162" s="714"/>
      <c r="AS162" s="714"/>
      <c r="AT162" s="714"/>
      <c r="AU162" s="714"/>
      <c r="AV162" s="714"/>
      <c r="AW162" s="714"/>
      <c r="AX162" s="714"/>
      <c r="AY162" s="714"/>
      <c r="AZ162" s="86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 s="904" t="s">
        <v>78</v>
      </c>
      <c r="BT162" s="905"/>
      <c r="BU162" s="146"/>
      <c r="BV162" s="148"/>
      <c r="BW162" s="153"/>
      <c r="BX162" s="893"/>
      <c r="BY162" s="893"/>
      <c r="BZ162" s="893"/>
      <c r="CA162" s="893"/>
      <c r="CB162" s="893"/>
      <c r="CC162" s="893"/>
      <c r="CD162" s="893"/>
      <c r="CE162" s="893"/>
      <c r="CF162" s="894"/>
      <c r="CG162" s="893"/>
      <c r="CH162" s="893"/>
      <c r="CI162" s="893"/>
      <c r="CJ162" s="893"/>
      <c r="CK162" s="893"/>
      <c r="CL162" s="893"/>
      <c r="CM162" s="893"/>
      <c r="CN162" s="893"/>
      <c r="CO162" s="894"/>
      <c r="CP162" s="893"/>
      <c r="CQ162" s="893"/>
      <c r="CR162" s="893"/>
      <c r="CS162" s="893"/>
      <c r="CT162" s="893"/>
      <c r="CU162" s="893"/>
      <c r="CV162" s="893"/>
      <c r="CW162" s="893"/>
      <c r="CX162" s="894"/>
      <c r="CY162" s="893"/>
      <c r="CZ162" s="893"/>
      <c r="DA162" s="893"/>
      <c r="DB162" s="893"/>
      <c r="DC162" s="893"/>
      <c r="DD162" s="893"/>
      <c r="DE162" s="893"/>
      <c r="DF162" s="893"/>
      <c r="DG162" s="894"/>
      <c r="DH162" s="895"/>
      <c r="DI162" s="895"/>
      <c r="DJ162" s="895"/>
      <c r="DK162" s="895"/>
      <c r="DL162" s="895"/>
      <c r="DM162" s="895"/>
      <c r="DN162" s="895"/>
      <c r="DO162" s="895"/>
      <c r="DP162" s="899"/>
      <c r="DQ162" s="893"/>
      <c r="DR162" s="893"/>
      <c r="DS162" s="893"/>
      <c r="DT162" s="893"/>
      <c r="DU162" s="893"/>
      <c r="DV162" s="893"/>
      <c r="DW162" s="893"/>
      <c r="DX162" s="893"/>
      <c r="DY162" s="893"/>
      <c r="DZ162" s="84"/>
      <c r="EA162" s="893"/>
      <c r="EB162" s="893"/>
      <c r="EC162" s="893"/>
      <c r="ED162" s="893"/>
      <c r="EE162" s="893"/>
      <c r="EF162" s="893"/>
      <c r="EG162" s="893"/>
      <c r="EH162" s="893"/>
      <c r="EI162" s="894"/>
      <c r="EJ162" s="893"/>
      <c r="EK162" s="893"/>
      <c r="EL162" s="893"/>
      <c r="EM162" s="893"/>
      <c r="EN162" s="893"/>
      <c r="EO162" s="893"/>
      <c r="EP162" s="893"/>
      <c r="EQ162" s="893"/>
      <c r="ER162" s="894"/>
      <c r="ES162" s="895"/>
      <c r="ET162" s="895"/>
      <c r="EU162" s="895"/>
      <c r="EV162" s="895"/>
      <c r="EW162" s="895"/>
      <c r="EX162" s="895"/>
      <c r="EY162" s="895"/>
      <c r="EZ162" s="895"/>
      <c r="FA162" s="895"/>
      <c r="FR162" s="149"/>
      <c r="FS162" s="149"/>
      <c r="FT162" s="149"/>
      <c r="FU162" s="149"/>
      <c r="FV162" s="149"/>
      <c r="FW162" s="149"/>
      <c r="FX162" s="149"/>
      <c r="IF162" s="149"/>
      <c r="IG162" s="149"/>
      <c r="IH162" s="149"/>
      <c r="II162" s="149"/>
      <c r="IJ162" s="149"/>
      <c r="IK162" s="149"/>
      <c r="IL162" s="149"/>
      <c r="IM162" s="149"/>
      <c r="IN162" s="149"/>
      <c r="IO162" s="149"/>
      <c r="IP162" s="149"/>
      <c r="IQ162" s="149"/>
      <c r="IR162" s="149"/>
      <c r="IS162" s="149"/>
      <c r="IT162" s="149"/>
      <c r="IU162" s="149"/>
      <c r="IV162" s="149"/>
      <c r="IW162" s="149"/>
      <c r="IX162" s="149"/>
      <c r="IY162" s="149"/>
      <c r="IZ162" s="149"/>
      <c r="JA162" s="149"/>
      <c r="JB162" s="149"/>
      <c r="JC162" s="149"/>
      <c r="JO162" s="149"/>
      <c r="JP162" s="149"/>
      <c r="JQ162" s="149"/>
      <c r="JR162" s="150"/>
      <c r="JS162" s="860" t="s">
        <v>78</v>
      </c>
      <c r="JT162" s="861"/>
      <c r="JU162" s="41"/>
      <c r="JV162" s="41"/>
      <c r="JW162" s="41"/>
      <c r="JX162" s="41"/>
      <c r="JY162" s="41"/>
      <c r="JZ162" s="41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 s="43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K162" s="44"/>
    </row>
    <row r="163" spans="2:479" ht="3.65" customHeight="1" x14ac:dyDescent="0.65">
      <c r="B163" s="27"/>
      <c r="C163" s="28"/>
      <c r="D163" s="714"/>
      <c r="E163" s="714"/>
      <c r="F163" s="714"/>
      <c r="G163" s="714"/>
      <c r="H163" s="714"/>
      <c r="I163" s="714"/>
      <c r="J163" s="714"/>
      <c r="K163" s="714"/>
      <c r="L163" s="714"/>
      <c r="M163" s="714"/>
      <c r="N163" s="714"/>
      <c r="O163" s="714"/>
      <c r="P163" s="714"/>
      <c r="Q163" s="714"/>
      <c r="R163" s="714"/>
      <c r="S163" s="714"/>
      <c r="T163" s="714"/>
      <c r="U163" s="714"/>
      <c r="V163" s="714"/>
      <c r="W163" s="714"/>
      <c r="X163" s="714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AI163" s="714"/>
      <c r="AJ163" s="714"/>
      <c r="AK163" s="714"/>
      <c r="AL163" s="714"/>
      <c r="AM163" s="714"/>
      <c r="AN163" s="714"/>
      <c r="AO163" s="714"/>
      <c r="AP163" s="714"/>
      <c r="AQ163" s="714"/>
      <c r="AR163" s="714"/>
      <c r="AS163" s="714"/>
      <c r="AT163" s="714"/>
      <c r="AU163" s="714"/>
      <c r="AV163" s="714"/>
      <c r="AW163" s="714"/>
      <c r="AX163" s="714"/>
      <c r="AY163" s="714"/>
      <c r="AZ163" s="86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 s="906"/>
      <c r="BT163" s="860"/>
      <c r="BU163" s="146"/>
      <c r="BV163" s="148"/>
      <c r="BW163" s="153"/>
      <c r="BX163" s="862">
        <f>IF('Panel Inicio M-Confi'!GY56&lt;&gt;"",'Panel Inicio M-Confi'!GY56,"")</f>
        <v>1100</v>
      </c>
      <c r="BY163" s="862"/>
      <c r="BZ163" s="862"/>
      <c r="CA163" s="862"/>
      <c r="CB163" s="862"/>
      <c r="CC163" s="864" t="s">
        <v>113</v>
      </c>
      <c r="CD163" s="864"/>
      <c r="CE163" s="864"/>
      <c r="CF163" s="865"/>
      <c r="CG163" s="862" t="str">
        <f>IF('Panel Inicio M-Confi'!IX65&lt;&gt;"",'Panel Inicio M-Confi'!IX65,"")</f>
        <v/>
      </c>
      <c r="CH163" s="862"/>
      <c r="CI163" s="862"/>
      <c r="CJ163" s="862"/>
      <c r="CK163" s="862"/>
      <c r="CL163" s="864" t="s">
        <v>113</v>
      </c>
      <c r="CM163" s="864"/>
      <c r="CN163" s="864"/>
      <c r="CO163" s="865"/>
      <c r="CP163" s="862">
        <f>IF('Panel Inicio M-Confi'!GY74&lt;&gt;"",'Panel Inicio M-Confi'!GY74,"")</f>
        <v>400</v>
      </c>
      <c r="CQ163" s="862"/>
      <c r="CR163" s="862"/>
      <c r="CS163" s="862"/>
      <c r="CT163" s="862"/>
      <c r="CU163" s="864" t="s">
        <v>113</v>
      </c>
      <c r="CV163" s="864"/>
      <c r="CW163" s="864"/>
      <c r="CX163" s="865"/>
      <c r="CY163" s="868" t="str">
        <f>IF('Panel Inicio M-Confi'!GY82&lt;&gt;"",'Panel Inicio M-Confi'!GY82,"")</f>
        <v>IP42</v>
      </c>
      <c r="CZ163" s="868"/>
      <c r="DA163" s="868"/>
      <c r="DB163" s="868"/>
      <c r="DC163" s="868"/>
      <c r="DD163" s="868"/>
      <c r="DE163" s="868"/>
      <c r="DF163" s="868"/>
      <c r="DG163" s="869"/>
      <c r="DH163" s="868" t="str">
        <f>IF('Panel Inicio M-Confi'!IX82&lt;&gt;"",'Panel Inicio M-Confi'!IX82,"")</f>
        <v>2A</v>
      </c>
      <c r="DI163" s="868"/>
      <c r="DJ163" s="868"/>
      <c r="DK163" s="868"/>
      <c r="DL163" s="868"/>
      <c r="DM163" s="868"/>
      <c r="DN163" s="868"/>
      <c r="DO163" s="868"/>
      <c r="DP163" s="869"/>
      <c r="DQ163" s="868" t="str">
        <f>IF('Panel Inicio M-Confi'!GY88&lt;&gt;"",'Panel Inicio M-Confi'!GY88,"")</f>
        <v>Inoxidable</v>
      </c>
      <c r="DR163" s="868"/>
      <c r="DS163" s="868"/>
      <c r="DT163" s="868"/>
      <c r="DU163" s="868"/>
      <c r="DV163" s="868"/>
      <c r="DW163" s="868"/>
      <c r="DX163" s="868"/>
      <c r="DY163" s="869"/>
      <c r="DZ163" s="200"/>
      <c r="EA163" s="862">
        <f>IF('Panel Inicio M-Confi'!DA83&lt;&gt;"",'Panel Inicio M-Confi'!DA83,"")</f>
        <v>440</v>
      </c>
      <c r="EB163" s="862"/>
      <c r="EC163" s="862"/>
      <c r="ED163" s="862"/>
      <c r="EE163" s="862"/>
      <c r="EF163" s="864" t="s">
        <v>37</v>
      </c>
      <c r="EG163" s="864"/>
      <c r="EH163" s="864"/>
      <c r="EI163" s="865"/>
      <c r="EJ163" s="862">
        <f>IF('Panel Inicio M-Confi'!DA73&lt;&gt;"",'Panel Inicio M-Confi'!DA73,"")</f>
        <v>250</v>
      </c>
      <c r="EK163" s="862"/>
      <c r="EL163" s="862"/>
      <c r="EM163" s="862"/>
      <c r="EN163" s="862"/>
      <c r="EO163" s="864" t="s">
        <v>31</v>
      </c>
      <c r="EP163" s="864"/>
      <c r="EQ163" s="864"/>
      <c r="ER163" s="865"/>
      <c r="ES163" s="862">
        <f>IF('Panel Inicio M-Confi'!DA78&lt;&gt;"",'Panel Inicio M-Confi'!DA78,"")</f>
        <v>25</v>
      </c>
      <c r="ET163" s="862"/>
      <c r="EU163" s="862"/>
      <c r="EV163" s="862"/>
      <c r="EW163" s="862"/>
      <c r="EX163" s="864" t="s">
        <v>34</v>
      </c>
      <c r="EY163" s="864"/>
      <c r="EZ163" s="864"/>
      <c r="FA163" s="865"/>
      <c r="FR163" s="149"/>
      <c r="FS163" s="149"/>
      <c r="FT163" s="149"/>
      <c r="FU163" s="149"/>
      <c r="FV163" s="149"/>
      <c r="FW163" s="149"/>
      <c r="FX163" s="149"/>
      <c r="HH163" s="149"/>
      <c r="HI163" s="149"/>
      <c r="HJ163" s="149"/>
      <c r="HK163" s="149"/>
      <c r="HL163" s="149"/>
      <c r="HM163" s="149"/>
      <c r="HN163" s="149"/>
      <c r="HO163" s="149"/>
      <c r="HP163" s="149"/>
      <c r="HQ163" s="149"/>
      <c r="HR163" s="149"/>
      <c r="HS163" s="149"/>
      <c r="HT163" s="149"/>
      <c r="HU163" s="149"/>
      <c r="HV163" s="149"/>
      <c r="HW163" s="149"/>
      <c r="HX163" s="149"/>
      <c r="HY163" s="149"/>
      <c r="HZ163" s="149"/>
      <c r="IA163" s="149"/>
      <c r="IB163" s="149"/>
      <c r="IC163" s="149"/>
      <c r="ID163" s="149"/>
      <c r="IE163" s="149"/>
      <c r="IF163" s="149"/>
      <c r="IG163" s="149"/>
      <c r="IH163" s="149"/>
      <c r="II163" s="149"/>
      <c r="IJ163" s="149"/>
      <c r="IK163" s="149"/>
      <c r="IL163" s="149"/>
      <c r="IM163" s="149"/>
      <c r="IN163" s="149"/>
      <c r="IO163" s="149"/>
      <c r="IP163" s="149"/>
      <c r="IQ163" s="149"/>
      <c r="IR163" s="149"/>
      <c r="IS163" s="149"/>
      <c r="IT163" s="149"/>
      <c r="IU163" s="149"/>
      <c r="IV163" s="149"/>
      <c r="IW163" s="149"/>
      <c r="IX163" s="149"/>
      <c r="IY163" s="149"/>
      <c r="IZ163" s="149"/>
      <c r="JA163" s="149"/>
      <c r="JB163" s="149"/>
      <c r="JC163" s="149"/>
      <c r="JD163" s="149"/>
      <c r="JE163" s="148"/>
      <c r="JF163" s="148"/>
      <c r="JG163" s="149"/>
      <c r="JH163" s="149"/>
      <c r="JI163" s="149"/>
      <c r="JJ163" s="149"/>
      <c r="JK163" s="149"/>
      <c r="JL163" s="149"/>
      <c r="JM163" s="149"/>
      <c r="JN163" s="149"/>
      <c r="JO163" s="149"/>
      <c r="JP163" s="149"/>
      <c r="JQ163" s="149"/>
      <c r="JR163" s="150"/>
      <c r="JS163" s="860"/>
      <c r="JT163" s="861"/>
      <c r="JU163" s="41"/>
      <c r="JV163" s="41"/>
      <c r="JW163" s="41"/>
      <c r="JX163" s="41"/>
      <c r="JY163" s="41"/>
      <c r="JZ163" s="41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 s="4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 s="44"/>
    </row>
    <row r="164" spans="2:479" ht="3.65" customHeight="1" x14ac:dyDescent="0.65">
      <c r="B164" s="27"/>
      <c r="C164" s="28"/>
      <c r="D164" s="714" t="s">
        <v>114</v>
      </c>
      <c r="E164" s="714"/>
      <c r="F164" s="714"/>
      <c r="G164" s="714"/>
      <c r="H164" s="714"/>
      <c r="I164" s="714"/>
      <c r="J164" s="714"/>
      <c r="K164" s="714"/>
      <c r="L164" s="714"/>
      <c r="M164" s="714"/>
      <c r="N164" s="714"/>
      <c r="O164" s="714"/>
      <c r="P164" s="714"/>
      <c r="Q164" s="714"/>
      <c r="R164" s="714"/>
      <c r="S164" s="714"/>
      <c r="T164" s="714"/>
      <c r="U164" s="714"/>
      <c r="V164" s="714"/>
      <c r="W164" s="714"/>
      <c r="X164" s="714"/>
      <c r="Y164" s="714"/>
      <c r="Z164" s="714"/>
      <c r="AA164" s="714"/>
      <c r="AB164" s="714"/>
      <c r="AC164" s="714"/>
      <c r="AD164" s="714"/>
      <c r="AE164" s="714"/>
      <c r="AF164" s="714"/>
      <c r="AG164" s="714"/>
      <c r="AH164" s="714"/>
      <c r="AI164" s="714"/>
      <c r="AJ164" s="714"/>
      <c r="AK164" s="714"/>
      <c r="AL164" s="714"/>
      <c r="AM164" s="714"/>
      <c r="AN164" s="714"/>
      <c r="AO164" s="714"/>
      <c r="AP164" s="714"/>
      <c r="AQ164" s="714"/>
      <c r="AR164" s="714"/>
      <c r="AS164" s="714"/>
      <c r="AT164" s="714"/>
      <c r="AU164" s="714"/>
      <c r="AV164" s="714"/>
      <c r="AW164" s="714"/>
      <c r="AX164" s="714"/>
      <c r="AY164" s="714"/>
      <c r="AZ164" s="86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 s="906"/>
      <c r="BT164" s="860"/>
      <c r="BU164" s="146"/>
      <c r="BV164" s="149"/>
      <c r="BW164" s="149"/>
      <c r="BX164" s="862"/>
      <c r="BY164" s="862"/>
      <c r="BZ164" s="862"/>
      <c r="CA164" s="862"/>
      <c r="CB164" s="862"/>
      <c r="CC164" s="864"/>
      <c r="CD164" s="864"/>
      <c r="CE164" s="864"/>
      <c r="CF164" s="865"/>
      <c r="CG164" s="862"/>
      <c r="CH164" s="862"/>
      <c r="CI164" s="862"/>
      <c r="CJ164" s="862"/>
      <c r="CK164" s="862"/>
      <c r="CL164" s="864"/>
      <c r="CM164" s="864"/>
      <c r="CN164" s="864"/>
      <c r="CO164" s="865"/>
      <c r="CP164" s="862"/>
      <c r="CQ164" s="862"/>
      <c r="CR164" s="862"/>
      <c r="CS164" s="862"/>
      <c r="CT164" s="862"/>
      <c r="CU164" s="864"/>
      <c r="CV164" s="864"/>
      <c r="CW164" s="864"/>
      <c r="CX164" s="865"/>
      <c r="CY164" s="868"/>
      <c r="CZ164" s="868"/>
      <c r="DA164" s="868"/>
      <c r="DB164" s="868"/>
      <c r="DC164" s="868"/>
      <c r="DD164" s="868"/>
      <c r="DE164" s="868"/>
      <c r="DF164" s="868"/>
      <c r="DG164" s="869"/>
      <c r="DH164" s="868"/>
      <c r="DI164" s="868"/>
      <c r="DJ164" s="868"/>
      <c r="DK164" s="868"/>
      <c r="DL164" s="868"/>
      <c r="DM164" s="868"/>
      <c r="DN164" s="868"/>
      <c r="DO164" s="868"/>
      <c r="DP164" s="869"/>
      <c r="DQ164" s="868"/>
      <c r="DR164" s="868"/>
      <c r="DS164" s="868"/>
      <c r="DT164" s="868"/>
      <c r="DU164" s="868"/>
      <c r="DV164" s="868"/>
      <c r="DW164" s="868"/>
      <c r="DX164" s="868"/>
      <c r="DY164" s="869"/>
      <c r="DZ164" s="200"/>
      <c r="EA164" s="862"/>
      <c r="EB164" s="862"/>
      <c r="EC164" s="862"/>
      <c r="ED164" s="862"/>
      <c r="EE164" s="862"/>
      <c r="EF164" s="864"/>
      <c r="EG164" s="864"/>
      <c r="EH164" s="864"/>
      <c r="EI164" s="865"/>
      <c r="EJ164" s="862"/>
      <c r="EK164" s="862"/>
      <c r="EL164" s="862"/>
      <c r="EM164" s="862"/>
      <c r="EN164" s="862"/>
      <c r="EO164" s="864"/>
      <c r="EP164" s="864"/>
      <c r="EQ164" s="864"/>
      <c r="ER164" s="865"/>
      <c r="ES164" s="862"/>
      <c r="ET164" s="862"/>
      <c r="EU164" s="862"/>
      <c r="EV164" s="862"/>
      <c r="EW164" s="862"/>
      <c r="EX164" s="864"/>
      <c r="EY164" s="864"/>
      <c r="EZ164" s="864"/>
      <c r="FA164" s="865"/>
      <c r="FR164" s="149"/>
      <c r="FS164" s="149"/>
      <c r="FT164" s="149"/>
      <c r="FU164" s="149"/>
      <c r="FV164" s="149"/>
      <c r="FW164" s="149"/>
      <c r="FX164" s="149"/>
      <c r="HH164" s="149"/>
      <c r="HI164" s="149"/>
      <c r="HJ164" s="149"/>
      <c r="HK164" s="149"/>
      <c r="HL164" s="149"/>
      <c r="HM164" s="149"/>
      <c r="HN164" s="149"/>
      <c r="HO164" s="149"/>
      <c r="HP164" s="149"/>
      <c r="HQ164" s="149"/>
      <c r="HR164" s="149"/>
      <c r="HS164" s="149"/>
      <c r="HT164" s="149"/>
      <c r="HU164" s="149"/>
      <c r="HV164" s="149"/>
      <c r="HW164" s="149"/>
      <c r="HX164" s="149"/>
      <c r="HY164" s="149"/>
      <c r="HZ164" s="149"/>
      <c r="IA164" s="149"/>
      <c r="IB164" s="149"/>
      <c r="IC164" s="149"/>
      <c r="ID164" s="149"/>
      <c r="IE164" s="149"/>
      <c r="IF164" s="149"/>
      <c r="IG164" s="149"/>
      <c r="IH164" s="149"/>
      <c r="II164" s="149"/>
      <c r="IJ164" s="149"/>
      <c r="IK164" s="149"/>
      <c r="IL164" s="149"/>
      <c r="IM164" s="149"/>
      <c r="IN164" s="149"/>
      <c r="IO164" s="149"/>
      <c r="IP164" s="149"/>
      <c r="IQ164" s="149"/>
      <c r="IR164" s="149"/>
      <c r="IS164" s="149"/>
      <c r="IT164" s="149"/>
      <c r="IU164" s="149"/>
      <c r="IV164" s="149"/>
      <c r="IW164" s="149"/>
      <c r="IX164" s="149"/>
      <c r="IY164" s="149"/>
      <c r="IZ164" s="149"/>
      <c r="JA164" s="149"/>
      <c r="JB164" s="149"/>
      <c r="JC164" s="149"/>
      <c r="JD164" s="149"/>
      <c r="JE164" s="148"/>
      <c r="JF164" s="148"/>
      <c r="JG164" s="149"/>
      <c r="JH164" s="149"/>
      <c r="JI164" s="149"/>
      <c r="JJ164" s="149"/>
      <c r="JK164" s="149"/>
      <c r="JL164" s="149"/>
      <c r="JM164" s="149"/>
      <c r="JN164" s="149"/>
      <c r="JO164" s="149"/>
      <c r="JP164" s="149"/>
      <c r="JQ164" s="149"/>
      <c r="JR164" s="150"/>
      <c r="JS164" s="860"/>
      <c r="JT164" s="861"/>
      <c r="JU164" s="41"/>
      <c r="JV164" s="41"/>
      <c r="JW164" s="41"/>
      <c r="JX164" s="41"/>
      <c r="JY164" s="41"/>
      <c r="JZ164" s="41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 s="43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 s="44"/>
    </row>
    <row r="165" spans="2:479" ht="3.65" customHeight="1" x14ac:dyDescent="0.65">
      <c r="B165" s="27"/>
      <c r="C165" s="28"/>
      <c r="D165" s="714"/>
      <c r="E165" s="714"/>
      <c r="F165" s="714"/>
      <c r="G165" s="714"/>
      <c r="H165" s="714"/>
      <c r="I165" s="714"/>
      <c r="J165" s="714"/>
      <c r="K165" s="714"/>
      <c r="L165" s="714"/>
      <c r="M165" s="714"/>
      <c r="N165" s="714"/>
      <c r="O165" s="714"/>
      <c r="P165" s="714"/>
      <c r="Q165" s="714"/>
      <c r="R165" s="714"/>
      <c r="S165" s="714"/>
      <c r="T165" s="714"/>
      <c r="U165" s="714"/>
      <c r="V165" s="714"/>
      <c r="W165" s="714"/>
      <c r="X165" s="714"/>
      <c r="Y165" s="714"/>
      <c r="Z165" s="714"/>
      <c r="AA165" s="714"/>
      <c r="AB165" s="714"/>
      <c r="AC165" s="714"/>
      <c r="AD165" s="714"/>
      <c r="AE165" s="714"/>
      <c r="AF165" s="714"/>
      <c r="AG165" s="714"/>
      <c r="AH165" s="714"/>
      <c r="AI165" s="714"/>
      <c r="AJ165" s="714"/>
      <c r="AK165" s="714"/>
      <c r="AL165" s="714"/>
      <c r="AM165" s="714"/>
      <c r="AN165" s="714"/>
      <c r="AO165" s="714"/>
      <c r="AP165" s="714"/>
      <c r="AQ165" s="714"/>
      <c r="AR165" s="714"/>
      <c r="AS165" s="714"/>
      <c r="AT165" s="714"/>
      <c r="AU165" s="714"/>
      <c r="AV165" s="714"/>
      <c r="AW165" s="714"/>
      <c r="AX165" s="714"/>
      <c r="AY165" s="714"/>
      <c r="AZ165" s="86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 s="906"/>
      <c r="BT165" s="860"/>
      <c r="BU165" s="146"/>
      <c r="BV165" s="149"/>
      <c r="BW165" s="149"/>
      <c r="BX165" s="863"/>
      <c r="BY165" s="863"/>
      <c r="BZ165" s="863"/>
      <c r="CA165" s="863"/>
      <c r="CB165" s="863"/>
      <c r="CC165" s="866"/>
      <c r="CD165" s="866"/>
      <c r="CE165" s="866"/>
      <c r="CF165" s="867"/>
      <c r="CG165" s="863"/>
      <c r="CH165" s="863"/>
      <c r="CI165" s="863"/>
      <c r="CJ165" s="863"/>
      <c r="CK165" s="863"/>
      <c r="CL165" s="866"/>
      <c r="CM165" s="866"/>
      <c r="CN165" s="866"/>
      <c r="CO165" s="867"/>
      <c r="CP165" s="863"/>
      <c r="CQ165" s="863"/>
      <c r="CR165" s="863"/>
      <c r="CS165" s="863"/>
      <c r="CT165" s="863"/>
      <c r="CU165" s="866"/>
      <c r="CV165" s="866"/>
      <c r="CW165" s="866"/>
      <c r="CX165" s="867"/>
      <c r="CY165" s="870"/>
      <c r="CZ165" s="870"/>
      <c r="DA165" s="870"/>
      <c r="DB165" s="870"/>
      <c r="DC165" s="870"/>
      <c r="DD165" s="870"/>
      <c r="DE165" s="870"/>
      <c r="DF165" s="870"/>
      <c r="DG165" s="871"/>
      <c r="DH165" s="870"/>
      <c r="DI165" s="870"/>
      <c r="DJ165" s="870"/>
      <c r="DK165" s="870"/>
      <c r="DL165" s="870"/>
      <c r="DM165" s="870"/>
      <c r="DN165" s="870"/>
      <c r="DO165" s="870"/>
      <c r="DP165" s="871"/>
      <c r="DQ165" s="870"/>
      <c r="DR165" s="870"/>
      <c r="DS165" s="870"/>
      <c r="DT165" s="870"/>
      <c r="DU165" s="870"/>
      <c r="DV165" s="870"/>
      <c r="DW165" s="870"/>
      <c r="DX165" s="870"/>
      <c r="DY165" s="871"/>
      <c r="DZ165" s="200"/>
      <c r="EA165" s="863"/>
      <c r="EB165" s="863"/>
      <c r="EC165" s="863"/>
      <c r="ED165" s="863"/>
      <c r="EE165" s="863"/>
      <c r="EF165" s="866"/>
      <c r="EG165" s="866"/>
      <c r="EH165" s="866"/>
      <c r="EI165" s="867"/>
      <c r="EJ165" s="863"/>
      <c r="EK165" s="863"/>
      <c r="EL165" s="863"/>
      <c r="EM165" s="863"/>
      <c r="EN165" s="863"/>
      <c r="EO165" s="866"/>
      <c r="EP165" s="866"/>
      <c r="EQ165" s="866"/>
      <c r="ER165" s="867"/>
      <c r="ES165" s="863"/>
      <c r="ET165" s="863"/>
      <c r="EU165" s="863"/>
      <c r="EV165" s="863"/>
      <c r="EW165" s="863"/>
      <c r="EX165" s="866"/>
      <c r="EY165" s="866"/>
      <c r="EZ165" s="866"/>
      <c r="FA165" s="867"/>
      <c r="FR165" s="149"/>
      <c r="FS165" s="149"/>
      <c r="FT165" s="149"/>
      <c r="FU165" s="149"/>
      <c r="FV165" s="149"/>
      <c r="FW165" s="149"/>
      <c r="FX165" s="149"/>
      <c r="FY165" s="149"/>
      <c r="FZ165" s="149"/>
      <c r="GA165" s="149"/>
      <c r="GB165" s="149"/>
      <c r="GC165" s="149"/>
      <c r="GD165" s="149"/>
      <c r="GE165" s="149"/>
      <c r="GF165" s="149"/>
      <c r="GG165" s="149"/>
      <c r="GH165" s="149"/>
      <c r="GI165" s="149"/>
      <c r="GJ165" s="149"/>
      <c r="GK165" s="149"/>
      <c r="GL165" s="149"/>
      <c r="GM165" s="149"/>
      <c r="GN165" s="149"/>
      <c r="GO165" s="149"/>
      <c r="GP165" s="149"/>
      <c r="GQ165" s="149"/>
      <c r="GR165" s="149"/>
      <c r="GS165" s="149"/>
      <c r="GT165" s="149"/>
      <c r="GU165" s="149"/>
      <c r="GV165" s="149"/>
      <c r="GW165" s="149"/>
      <c r="GX165" s="149"/>
      <c r="GY165" s="149"/>
      <c r="GZ165" s="149"/>
      <c r="HA165" s="149"/>
      <c r="HB165" s="149"/>
      <c r="HC165" s="149"/>
      <c r="HD165" s="149"/>
      <c r="HE165" s="149"/>
      <c r="HF165" s="149"/>
      <c r="HG165" s="149"/>
      <c r="HH165" s="149"/>
      <c r="HI165" s="149"/>
      <c r="HJ165" s="149"/>
      <c r="HK165" s="149"/>
      <c r="HL165" s="149"/>
      <c r="HM165" s="149"/>
      <c r="HN165" s="149"/>
      <c r="HO165" s="149"/>
      <c r="HP165" s="149"/>
      <c r="HQ165" s="149"/>
      <c r="HR165" s="149"/>
      <c r="HS165" s="149"/>
      <c r="HT165" s="149"/>
      <c r="HU165" s="149"/>
      <c r="HV165" s="149"/>
      <c r="HW165" s="149"/>
      <c r="HX165" s="149"/>
      <c r="HY165" s="149"/>
      <c r="HZ165" s="149"/>
      <c r="IA165" s="149"/>
      <c r="IB165" s="149"/>
      <c r="IC165" s="149"/>
      <c r="ID165" s="149"/>
      <c r="IE165" s="149"/>
      <c r="IF165" s="149"/>
      <c r="IG165" s="149"/>
      <c r="IH165" s="149"/>
      <c r="II165" s="149"/>
      <c r="IJ165" s="149"/>
      <c r="IK165" s="149"/>
      <c r="IL165" s="149"/>
      <c r="IM165" s="149"/>
      <c r="IN165" s="149"/>
      <c r="IO165" s="149"/>
      <c r="IP165" s="149"/>
      <c r="IQ165" s="149"/>
      <c r="IR165" s="149"/>
      <c r="IS165" s="149"/>
      <c r="IT165" s="149"/>
      <c r="IU165" s="149"/>
      <c r="IV165" s="149"/>
      <c r="IW165" s="149"/>
      <c r="IX165" s="149"/>
      <c r="IY165" s="149"/>
      <c r="IZ165" s="149"/>
      <c r="JA165" s="149"/>
      <c r="JB165" s="149"/>
      <c r="JC165" s="149"/>
      <c r="JD165" s="149"/>
      <c r="JE165" s="149"/>
      <c r="JF165" s="149"/>
      <c r="JG165" s="149"/>
      <c r="JH165" s="149"/>
      <c r="JI165" s="149"/>
      <c r="JJ165" s="149"/>
      <c r="JK165" s="149"/>
      <c r="JL165" s="149"/>
      <c r="JM165" s="149"/>
      <c r="JN165" s="149"/>
      <c r="JO165" s="149"/>
      <c r="JP165" s="149"/>
      <c r="JQ165" s="149"/>
      <c r="JR165" s="150"/>
      <c r="JS165" s="860"/>
      <c r="JT165" s="861"/>
      <c r="JU165" s="41"/>
      <c r="JV165" s="41"/>
      <c r="JW165" s="41"/>
      <c r="JX165" s="41"/>
      <c r="JY165" s="41"/>
      <c r="JZ165" s="41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 s="43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 s="44"/>
    </row>
    <row r="166" spans="2:479" ht="3.65" customHeight="1" x14ac:dyDescent="0.65">
      <c r="B166" s="27"/>
      <c r="C166" s="28"/>
      <c r="D166" s="714"/>
      <c r="E166" s="714"/>
      <c r="F166" s="714"/>
      <c r="G166" s="714"/>
      <c r="H166" s="714"/>
      <c r="I166" s="714"/>
      <c r="J166" s="714"/>
      <c r="K166" s="714"/>
      <c r="L166" s="714"/>
      <c r="M166" s="714"/>
      <c r="N166" s="714"/>
      <c r="O166" s="714"/>
      <c r="P166" s="714"/>
      <c r="Q166" s="714"/>
      <c r="R166" s="714"/>
      <c r="S166" s="714"/>
      <c r="T166" s="714"/>
      <c r="U166" s="714"/>
      <c r="V166" s="714"/>
      <c r="W166" s="714"/>
      <c r="X166" s="714"/>
      <c r="Y166" s="714"/>
      <c r="Z166" s="714"/>
      <c r="AA166" s="714"/>
      <c r="AB166" s="714"/>
      <c r="AC166" s="714"/>
      <c r="AD166" s="714"/>
      <c r="AE166" s="714"/>
      <c r="AF166" s="714"/>
      <c r="AG166" s="714"/>
      <c r="AH166" s="714"/>
      <c r="AI166" s="714"/>
      <c r="AJ166" s="714"/>
      <c r="AK166" s="714"/>
      <c r="AL166" s="714"/>
      <c r="AM166" s="714"/>
      <c r="AN166" s="714"/>
      <c r="AO166" s="714"/>
      <c r="AP166" s="714"/>
      <c r="AQ166" s="714"/>
      <c r="AR166" s="714"/>
      <c r="AS166" s="714"/>
      <c r="AT166" s="714"/>
      <c r="AU166" s="714"/>
      <c r="AV166" s="714"/>
      <c r="AW166" s="714"/>
      <c r="AX166" s="714"/>
      <c r="AY166" s="714"/>
      <c r="AZ166" s="8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 s="906"/>
      <c r="BT166" s="860"/>
      <c r="BU166" s="907" t="e" vm="13">
        <v>#VALUE!</v>
      </c>
      <c r="BV166" s="201"/>
      <c r="BW166" s="201"/>
      <c r="BX166" s="201"/>
      <c r="BY166" s="201"/>
      <c r="BZ166" s="201"/>
      <c r="CA166" s="201"/>
      <c r="CB166" s="201"/>
      <c r="CC166" s="201"/>
      <c r="CD166" s="201"/>
      <c r="CE166" s="201"/>
      <c r="CF166" s="201"/>
      <c r="CG166" s="201"/>
      <c r="CH166" s="201"/>
      <c r="CI166" s="201"/>
      <c r="CJ166" s="201"/>
      <c r="CK166" s="201"/>
      <c r="CL166" s="201"/>
      <c r="CM166" s="201"/>
      <c r="CN166" s="201"/>
      <c r="CO166" s="201"/>
      <c r="CP166" s="201"/>
      <c r="CQ166" s="201"/>
      <c r="CR166" s="201"/>
      <c r="CS166" s="201"/>
      <c r="CT166" s="201"/>
      <c r="CU166" s="201"/>
      <c r="CV166" s="201"/>
      <c r="CW166" s="201"/>
      <c r="CX166" s="201"/>
      <c r="CY166" s="201"/>
      <c r="CZ166" s="201"/>
      <c r="DA166" s="201"/>
      <c r="DB166" s="201"/>
      <c r="DC166" s="201"/>
      <c r="DD166" s="201"/>
      <c r="DE166" s="201"/>
      <c r="DF166" s="201"/>
      <c r="DG166" s="201"/>
      <c r="DH166" s="201"/>
      <c r="DI166" s="201"/>
      <c r="DJ166" s="201"/>
      <c r="DK166" s="201"/>
      <c r="DL166" s="201"/>
      <c r="DM166" s="201"/>
      <c r="DN166" s="201"/>
      <c r="DO166" s="201"/>
      <c r="DP166" s="201"/>
      <c r="DQ166" s="201"/>
      <c r="DR166" s="201"/>
      <c r="DS166" s="201"/>
      <c r="DT166" s="201"/>
      <c r="DU166" s="201"/>
      <c r="DV166" s="201"/>
      <c r="DW166" s="201"/>
      <c r="DX166" s="201"/>
      <c r="DY166" s="201"/>
      <c r="DZ166" s="201"/>
      <c r="EA166" s="201"/>
      <c r="EB166" s="201"/>
      <c r="EC166" s="201"/>
      <c r="ED166" s="201"/>
      <c r="EE166" s="201"/>
      <c r="EF166" s="201"/>
      <c r="EG166" s="201"/>
      <c r="EH166" s="201"/>
      <c r="EI166" s="201"/>
      <c r="EJ166" s="201"/>
      <c r="EK166" s="201"/>
      <c r="EL166" s="201"/>
      <c r="EM166" s="201"/>
      <c r="EN166" s="201"/>
      <c r="EO166" s="201"/>
      <c r="EP166" s="201"/>
      <c r="EQ166" s="201"/>
      <c r="ER166" s="201"/>
      <c r="ES166" s="201"/>
      <c r="ET166" s="201"/>
      <c r="EU166" s="201"/>
      <c r="EV166" s="201"/>
      <c r="EW166" s="201"/>
      <c r="EX166" s="201"/>
      <c r="EY166" s="201"/>
      <c r="EZ166" s="201"/>
      <c r="FA166" s="201"/>
      <c r="FB166" s="201"/>
      <c r="FC166" s="201"/>
      <c r="FD166" s="201"/>
      <c r="FE166" s="201"/>
      <c r="FF166" s="201"/>
      <c r="FG166" s="201"/>
      <c r="FH166" s="201"/>
      <c r="FI166" s="201"/>
      <c r="FJ166" s="201"/>
      <c r="FK166" s="201"/>
      <c r="FL166" s="201"/>
      <c r="FM166" s="201"/>
      <c r="FN166" s="201"/>
      <c r="FO166" s="201"/>
      <c r="FP166" s="201"/>
      <c r="FQ166" s="201"/>
      <c r="FR166" s="201"/>
      <c r="FS166" s="201"/>
      <c r="FT166" s="201"/>
      <c r="FU166" s="201"/>
      <c r="FV166" s="201"/>
      <c r="FW166" s="201"/>
      <c r="FX166" s="201"/>
      <c r="FY166" s="201"/>
      <c r="FZ166" s="201"/>
      <c r="GA166" s="201"/>
      <c r="GB166" s="201"/>
      <c r="GC166" s="201"/>
      <c r="GD166" s="201"/>
      <c r="GE166" s="201"/>
      <c r="GF166" s="201"/>
      <c r="GG166" s="201"/>
      <c r="GH166" s="201"/>
      <c r="GI166" s="201"/>
      <c r="GJ166" s="201"/>
      <c r="GK166" s="202"/>
      <c r="GL166" s="202"/>
      <c r="GM166" s="202"/>
      <c r="GN166" s="202"/>
      <c r="GO166" s="202"/>
      <c r="GP166" s="202"/>
      <c r="GQ166" s="202"/>
      <c r="GR166" s="202"/>
      <c r="GS166" s="202"/>
      <c r="GT166" s="202"/>
      <c r="GU166" s="202"/>
      <c r="GV166" s="202"/>
      <c r="GW166" s="202"/>
      <c r="GX166" s="202"/>
      <c r="GY166" s="202"/>
      <c r="GZ166" s="202"/>
      <c r="HA166" s="202"/>
      <c r="HB166" s="202"/>
      <c r="HC166" s="202"/>
      <c r="HD166" s="202"/>
      <c r="HE166" s="202"/>
      <c r="HF166" s="202"/>
      <c r="HG166" s="202"/>
      <c r="HH166" s="202"/>
      <c r="HI166" s="202"/>
      <c r="HJ166" s="202"/>
      <c r="HK166" s="202"/>
      <c r="HL166" s="202"/>
      <c r="HM166" s="202"/>
      <c r="HX166" s="202"/>
      <c r="HY166" s="202"/>
      <c r="HZ166" s="202"/>
      <c r="IA166" s="202"/>
      <c r="IB166" s="202"/>
      <c r="IC166" s="202"/>
      <c r="ID166" s="202"/>
      <c r="IE166" s="202"/>
      <c r="IF166" s="202"/>
      <c r="IG166" s="202"/>
      <c r="IH166" s="202"/>
      <c r="II166" s="202"/>
      <c r="IJ166" s="202"/>
      <c r="IK166" s="202"/>
      <c r="IL166" s="202"/>
      <c r="IM166" s="202"/>
      <c r="IN166" s="202"/>
      <c r="IO166" s="202"/>
      <c r="IP166" s="202"/>
      <c r="IQ166" s="202"/>
      <c r="IR166" s="202"/>
      <c r="IS166" s="202"/>
      <c r="IT166" s="202"/>
      <c r="IU166" s="202"/>
      <c r="IV166" s="202"/>
      <c r="IW166" s="202"/>
      <c r="IX166" s="202"/>
      <c r="IY166" s="202"/>
      <c r="IZ166" s="202"/>
      <c r="JA166" s="202"/>
      <c r="JB166" s="202"/>
      <c r="JC166" s="202"/>
      <c r="JD166" s="202"/>
      <c r="JE166" s="202"/>
      <c r="JF166" s="202"/>
      <c r="JR166" s="853" t="e" vm="13">
        <v>#VALUE!</v>
      </c>
      <c r="JS166" s="860"/>
      <c r="JT166" s="861"/>
      <c r="JU166" s="41"/>
      <c r="JV166" s="41"/>
      <c r="JW166" s="41"/>
      <c r="JX166" s="41"/>
      <c r="JY166" s="41"/>
      <c r="JZ166" s="41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 s="43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 s="44"/>
    </row>
    <row r="167" spans="2:479" ht="3.65" customHeight="1" x14ac:dyDescent="0.65">
      <c r="B167" s="27"/>
      <c r="C167" s="28"/>
      <c r="D167" s="714"/>
      <c r="E167" s="714"/>
      <c r="F167" s="714"/>
      <c r="G167" s="714"/>
      <c r="H167" s="714"/>
      <c r="I167" s="714"/>
      <c r="J167" s="714"/>
      <c r="K167" s="714"/>
      <c r="L167" s="714"/>
      <c r="M167" s="714"/>
      <c r="N167" s="714"/>
      <c r="O167" s="714"/>
      <c r="P167" s="714"/>
      <c r="Q167" s="714"/>
      <c r="R167" s="714"/>
      <c r="S167" s="714"/>
      <c r="T167" s="714"/>
      <c r="U167" s="714"/>
      <c r="V167" s="714"/>
      <c r="W167" s="714"/>
      <c r="X167" s="714"/>
      <c r="Y167" s="714"/>
      <c r="Z167" s="714"/>
      <c r="AA167" s="714"/>
      <c r="AB167" s="714"/>
      <c r="AC167" s="714"/>
      <c r="AD167" s="714"/>
      <c r="AE167" s="714"/>
      <c r="AF167" s="714"/>
      <c r="AG167" s="714"/>
      <c r="AH167" s="714"/>
      <c r="AI167" s="714"/>
      <c r="AJ167" s="714"/>
      <c r="AK167" s="714"/>
      <c r="AL167" s="714"/>
      <c r="AM167" s="714"/>
      <c r="AN167" s="714"/>
      <c r="AO167" s="714"/>
      <c r="AP167" s="714"/>
      <c r="AQ167" s="714"/>
      <c r="AR167" s="714"/>
      <c r="AS167" s="714"/>
      <c r="AT167" s="714"/>
      <c r="AU167" s="714"/>
      <c r="AV167" s="714"/>
      <c r="AW167" s="714"/>
      <c r="AX167" s="714"/>
      <c r="AY167" s="714"/>
      <c r="AZ167" s="86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 s="906"/>
      <c r="BT167" s="860"/>
      <c r="BU167" s="907"/>
      <c r="BV167" s="854" t="s">
        <v>115</v>
      </c>
      <c r="BW167" s="854"/>
      <c r="BX167" s="854"/>
      <c r="BY167" s="854"/>
      <c r="BZ167" s="854"/>
      <c r="CA167" s="854"/>
      <c r="CB167" s="854"/>
      <c r="CC167" s="855" t="e" cm="1">
        <f t="array" ref="CC167">LEFT(INDEX(_xlfn.TEXTSPLIT(L185," "),2),1)&amp;"."&amp;INDEX(_xlfn.TEXTSPLIT(L185," "),3)</f>
        <v>#REF!</v>
      </c>
      <c r="CD167" s="855"/>
      <c r="CE167" s="855"/>
      <c r="CF167" s="855"/>
      <c r="CG167" s="855"/>
      <c r="CH167" s="855"/>
      <c r="CI167" s="855"/>
      <c r="CJ167" s="855"/>
      <c r="CK167" s="855"/>
      <c r="CL167" s="856"/>
      <c r="CM167" s="883" t="s">
        <v>116</v>
      </c>
      <c r="CN167" s="854"/>
      <c r="CO167" s="854"/>
      <c r="CP167" s="854"/>
      <c r="CQ167" s="854"/>
      <c r="CR167" s="854"/>
      <c r="CS167" s="854"/>
      <c r="CT167" s="855" t="e" cm="1">
        <f t="array" ref="CT167">LEFT(INDEX(_xlfn.TEXTSPLIT(L185," "),2),1)&amp;"."&amp;INDEX(_xlfn.TEXTSPLIT(L185," "),3)</f>
        <v>#REF!</v>
      </c>
      <c r="CU167" s="855"/>
      <c r="CV167" s="855"/>
      <c r="CW167" s="855"/>
      <c r="CX167" s="855"/>
      <c r="CY167" s="855"/>
      <c r="CZ167" s="855"/>
      <c r="DA167" s="855"/>
      <c r="DB167" s="855"/>
      <c r="DC167" s="856"/>
      <c r="DD167" s="203"/>
      <c r="DE167" s="203"/>
      <c r="DF167" s="203"/>
      <c r="DG167" s="925" t="e" vm="26">
        <v>#VALUE!</v>
      </c>
      <c r="DH167" s="925"/>
      <c r="DI167" s="925"/>
      <c r="DJ167" s="925"/>
      <c r="DK167" s="925"/>
      <c r="DL167" s="925"/>
      <c r="DM167" s="925"/>
      <c r="DN167" s="925"/>
      <c r="DO167" s="925"/>
      <c r="DP167" s="925"/>
      <c r="DQ167" s="925"/>
      <c r="DR167" s="203"/>
      <c r="DS167" s="203"/>
      <c r="DT167" s="203"/>
      <c r="DU167" s="883" t="s">
        <v>117</v>
      </c>
      <c r="DV167" s="854"/>
      <c r="DW167" s="854"/>
      <c r="DX167" s="854"/>
      <c r="DY167" s="854"/>
      <c r="DZ167" s="854"/>
      <c r="EA167" s="854"/>
      <c r="EB167" s="854" t="str">
        <f>IF('Panel Inicio M-Confi'!DA51&lt;&gt;"",'Panel Inicio M-Confi'!DA51,"")</f>
        <v>Industrias CTS</v>
      </c>
      <c r="EC167" s="854"/>
      <c r="ED167" s="854"/>
      <c r="EE167" s="854"/>
      <c r="EF167" s="854"/>
      <c r="EG167" s="854"/>
      <c r="EH167" s="854"/>
      <c r="EI167" s="854"/>
      <c r="EJ167" s="854"/>
      <c r="EK167" s="854"/>
      <c r="EL167" s="854"/>
      <c r="EM167" s="854"/>
      <c r="EN167" s="854"/>
      <c r="EO167" s="854"/>
      <c r="EP167" s="854"/>
      <c r="EQ167" s="854"/>
      <c r="ER167" s="854"/>
      <c r="ES167" s="854"/>
      <c r="ET167" s="854"/>
      <c r="EU167" s="854"/>
      <c r="EV167" s="854"/>
      <c r="EW167" s="854"/>
      <c r="EX167" s="854"/>
      <c r="EY167" s="854"/>
      <c r="EZ167" s="854"/>
      <c r="FA167" s="854"/>
      <c r="FB167" s="854"/>
      <c r="FC167" s="854"/>
      <c r="FD167" s="854"/>
      <c r="FE167" s="854"/>
      <c r="FF167" s="854"/>
      <c r="FG167" s="854"/>
      <c r="FH167" s="854"/>
      <c r="FI167" s="854"/>
      <c r="FJ167" s="854"/>
      <c r="FK167" s="854"/>
      <c r="FL167" s="854"/>
      <c r="FM167" s="854"/>
      <c r="FN167" s="854"/>
      <c r="FO167" s="854"/>
      <c r="FP167" s="854"/>
      <c r="FQ167" s="854"/>
      <c r="FR167" s="854"/>
      <c r="FS167" s="884"/>
      <c r="FT167" s="883" t="s">
        <v>118</v>
      </c>
      <c r="FU167" s="854"/>
      <c r="FV167" s="854"/>
      <c r="FW167" s="854"/>
      <c r="FX167" s="854" t="str">
        <f>IF('Panel Inicio M-Confi'!CN165&lt;&gt;"",'Panel Inicio M-Confi'!CN165,"")</f>
        <v>####</v>
      </c>
      <c r="FY167" s="854"/>
      <c r="FZ167" s="854"/>
      <c r="GA167" s="854"/>
      <c r="GB167" s="854"/>
      <c r="GC167" s="854"/>
      <c r="GD167" s="854"/>
      <c r="GE167" s="854"/>
      <c r="GF167" s="854"/>
      <c r="GG167" s="854"/>
      <c r="GH167" s="854"/>
      <c r="GI167" s="854"/>
      <c r="GJ167" s="884"/>
      <c r="GK167" s="835" t="s">
        <v>119</v>
      </c>
      <c r="GL167" s="836"/>
      <c r="GM167" s="836"/>
      <c r="GN167" s="836"/>
      <c r="GO167" s="836"/>
      <c r="GP167" s="836"/>
      <c r="GQ167" s="836"/>
      <c r="GR167" s="836"/>
      <c r="GS167" s="836"/>
      <c r="GT167" s="841" t="str">
        <f>IF('Panel Inicio M-Confi'!GY51&lt;&gt;"",'Panel Inicio M-Confi'!GY51,"")</f>
        <v>G-Flex</v>
      </c>
      <c r="GU167" s="842"/>
      <c r="GV167" s="842"/>
      <c r="GW167" s="842"/>
      <c r="GX167" s="842"/>
      <c r="GY167" s="842"/>
      <c r="GZ167" s="842"/>
      <c r="HA167" s="842"/>
      <c r="HB167" s="842"/>
      <c r="HC167" s="842"/>
      <c r="HD167" s="842"/>
      <c r="HE167" s="842"/>
      <c r="HF167" s="842"/>
      <c r="HG167" s="842"/>
      <c r="HH167" s="842"/>
      <c r="HI167" s="842"/>
      <c r="HJ167" s="842"/>
      <c r="HK167" s="842"/>
      <c r="HL167" s="842"/>
      <c r="HM167" s="842"/>
      <c r="HN167" s="842"/>
      <c r="HO167" s="842"/>
      <c r="HP167" s="842"/>
      <c r="HQ167" s="842"/>
      <c r="HR167" s="842"/>
      <c r="HS167" s="842"/>
      <c r="HT167" s="842"/>
      <c r="HU167" s="842"/>
      <c r="HV167" s="842"/>
      <c r="HW167" s="842"/>
      <c r="HX167" s="842"/>
      <c r="HY167" s="842"/>
      <c r="HZ167" s="842"/>
      <c r="IA167" s="843"/>
      <c r="IB167" s="835" t="s">
        <v>120</v>
      </c>
      <c r="IC167" s="836"/>
      <c r="ID167" s="836"/>
      <c r="IE167" s="836"/>
      <c r="IF167" s="836"/>
      <c r="IG167" s="836"/>
      <c r="IH167" s="836"/>
      <c r="II167" s="836"/>
      <c r="IJ167" s="836"/>
      <c r="IK167" s="836"/>
      <c r="IL167" s="836"/>
      <c r="IM167" s="836"/>
      <c r="IN167" s="836"/>
      <c r="IO167" s="836"/>
      <c r="IP167" s="836"/>
      <c r="IQ167" s="836"/>
      <c r="IR167" s="836"/>
      <c r="IS167" s="841" t="str">
        <f>IF('Panel Inicio M-Confi'!IC51&lt;&gt;"",'Panel Inicio M-Confi'!IC51,"")</f>
        <v>NEO</v>
      </c>
      <c r="IT167" s="842"/>
      <c r="IU167" s="842"/>
      <c r="IV167" s="842"/>
      <c r="IW167" s="842"/>
      <c r="IX167" s="842"/>
      <c r="IY167" s="842"/>
      <c r="IZ167" s="842"/>
      <c r="JA167" s="842"/>
      <c r="JB167" s="842"/>
      <c r="JC167" s="842"/>
      <c r="JD167" s="842"/>
      <c r="JE167" s="842"/>
      <c r="JF167" s="843"/>
      <c r="JG167" s="849" t="s">
        <v>121</v>
      </c>
      <c r="JH167" s="849"/>
      <c r="JI167" s="849"/>
      <c r="JJ167" s="849"/>
      <c r="JK167" s="849"/>
      <c r="JL167" s="849"/>
      <c r="JM167" s="849"/>
      <c r="JN167" s="849"/>
      <c r="JO167" s="849"/>
      <c r="JP167" s="849"/>
      <c r="JQ167" s="850"/>
      <c r="JR167" s="853"/>
      <c r="JS167" s="860"/>
      <c r="JT167" s="861"/>
      <c r="JU167" s="41"/>
      <c r="JV167" s="41"/>
      <c r="JW167" s="41"/>
      <c r="JX167" s="41"/>
      <c r="JY167" s="41"/>
      <c r="JZ167" s="41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 s="43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 s="44"/>
    </row>
    <row r="168" spans="2:479" ht="3.65" customHeight="1" x14ac:dyDescent="0.65">
      <c r="B168" s="27"/>
      <c r="C168" s="28"/>
      <c r="D168" s="714"/>
      <c r="E168" s="714"/>
      <c r="F168" s="714"/>
      <c r="G168" s="714"/>
      <c r="H168" s="714"/>
      <c r="I168" s="714"/>
      <c r="J168" s="714"/>
      <c r="K168" s="714"/>
      <c r="L168" s="714"/>
      <c r="M168" s="714"/>
      <c r="N168" s="714"/>
      <c r="O168" s="714"/>
      <c r="P168" s="714"/>
      <c r="Q168" s="714"/>
      <c r="R168" s="714"/>
      <c r="S168" s="714"/>
      <c r="T168" s="714"/>
      <c r="U168" s="714"/>
      <c r="V168" s="714"/>
      <c r="W168" s="714"/>
      <c r="X168" s="714"/>
      <c r="Y168" s="714"/>
      <c r="Z168" s="714"/>
      <c r="AA168" s="714"/>
      <c r="AB168" s="714"/>
      <c r="AC168" s="714"/>
      <c r="AD168" s="714"/>
      <c r="AE168" s="714"/>
      <c r="AF168" s="714"/>
      <c r="AG168" s="714"/>
      <c r="AH168" s="714"/>
      <c r="AI168" s="714"/>
      <c r="AJ168" s="714"/>
      <c r="AK168" s="714"/>
      <c r="AL168" s="714"/>
      <c r="AM168" s="714"/>
      <c r="AN168" s="714"/>
      <c r="AO168" s="714"/>
      <c r="AP168" s="714"/>
      <c r="AQ168" s="714"/>
      <c r="AR168" s="714"/>
      <c r="AS168" s="714"/>
      <c r="AT168" s="714"/>
      <c r="AU168" s="714"/>
      <c r="AV168" s="714"/>
      <c r="AW168" s="714"/>
      <c r="AX168" s="714"/>
      <c r="AY168" s="714"/>
      <c r="AZ168" s="86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 s="906"/>
      <c r="BT168" s="860"/>
      <c r="BU168" s="204"/>
      <c r="BV168" s="838"/>
      <c r="BW168" s="838"/>
      <c r="BX168" s="838"/>
      <c r="BY168" s="838"/>
      <c r="BZ168" s="838"/>
      <c r="CA168" s="838"/>
      <c r="CB168" s="838"/>
      <c r="CC168" s="849"/>
      <c r="CD168" s="849"/>
      <c r="CE168" s="849"/>
      <c r="CF168" s="849"/>
      <c r="CG168" s="849"/>
      <c r="CH168" s="849"/>
      <c r="CI168" s="849"/>
      <c r="CJ168" s="849"/>
      <c r="CK168" s="849"/>
      <c r="CL168" s="857"/>
      <c r="CM168" s="837"/>
      <c r="CN168" s="838"/>
      <c r="CO168" s="838"/>
      <c r="CP168" s="838"/>
      <c r="CQ168" s="838"/>
      <c r="CR168" s="838"/>
      <c r="CS168" s="838"/>
      <c r="CT168" s="849"/>
      <c r="CU168" s="849"/>
      <c r="CV168" s="849"/>
      <c r="CW168" s="849"/>
      <c r="CX168" s="849"/>
      <c r="CY168" s="849"/>
      <c r="CZ168" s="849"/>
      <c r="DA168" s="849"/>
      <c r="DB168" s="849"/>
      <c r="DC168" s="857"/>
      <c r="DD168" s="203"/>
      <c r="DE168" s="203"/>
      <c r="DF168" s="203"/>
      <c r="DG168" s="926"/>
      <c r="DH168" s="926"/>
      <c r="DI168" s="926"/>
      <c r="DJ168" s="926"/>
      <c r="DK168" s="926"/>
      <c r="DL168" s="926"/>
      <c r="DM168" s="926"/>
      <c r="DN168" s="926"/>
      <c r="DO168" s="926"/>
      <c r="DP168" s="926"/>
      <c r="DQ168" s="926"/>
      <c r="DR168" s="203"/>
      <c r="DS168" s="203"/>
      <c r="DT168" s="203"/>
      <c r="DU168" s="837"/>
      <c r="DV168" s="838"/>
      <c r="DW168" s="838"/>
      <c r="DX168" s="838"/>
      <c r="DY168" s="838"/>
      <c r="DZ168" s="838"/>
      <c r="EA168" s="838"/>
      <c r="EB168" s="838"/>
      <c r="EC168" s="838"/>
      <c r="ED168" s="838"/>
      <c r="EE168" s="838"/>
      <c r="EF168" s="838"/>
      <c r="EG168" s="838"/>
      <c r="EH168" s="838"/>
      <c r="EI168" s="838"/>
      <c r="EJ168" s="838"/>
      <c r="EK168" s="838"/>
      <c r="EL168" s="838"/>
      <c r="EM168" s="838"/>
      <c r="EN168" s="838"/>
      <c r="EO168" s="838"/>
      <c r="EP168" s="838"/>
      <c r="EQ168" s="838"/>
      <c r="ER168" s="838"/>
      <c r="ES168" s="838"/>
      <c r="ET168" s="838"/>
      <c r="EU168" s="838"/>
      <c r="EV168" s="838"/>
      <c r="EW168" s="838"/>
      <c r="EX168" s="838"/>
      <c r="EY168" s="838"/>
      <c r="EZ168" s="838"/>
      <c r="FA168" s="838"/>
      <c r="FB168" s="838"/>
      <c r="FC168" s="838"/>
      <c r="FD168" s="838"/>
      <c r="FE168" s="838"/>
      <c r="FF168" s="838"/>
      <c r="FG168" s="838"/>
      <c r="FH168" s="838"/>
      <c r="FI168" s="838"/>
      <c r="FJ168" s="838"/>
      <c r="FK168" s="838"/>
      <c r="FL168" s="838"/>
      <c r="FM168" s="838"/>
      <c r="FN168" s="838"/>
      <c r="FO168" s="838"/>
      <c r="FP168" s="838"/>
      <c r="FQ168" s="838"/>
      <c r="FR168" s="838"/>
      <c r="FS168" s="877"/>
      <c r="FT168" s="837"/>
      <c r="FU168" s="838"/>
      <c r="FV168" s="838"/>
      <c r="FW168" s="838"/>
      <c r="FX168" s="838"/>
      <c r="FY168" s="838"/>
      <c r="FZ168" s="838"/>
      <c r="GA168" s="838"/>
      <c r="GB168" s="838"/>
      <c r="GC168" s="838"/>
      <c r="GD168" s="838"/>
      <c r="GE168" s="838"/>
      <c r="GF168" s="838"/>
      <c r="GG168" s="838"/>
      <c r="GH168" s="838"/>
      <c r="GI168" s="838"/>
      <c r="GJ168" s="877"/>
      <c r="GK168" s="837"/>
      <c r="GL168" s="838"/>
      <c r="GM168" s="838"/>
      <c r="GN168" s="838"/>
      <c r="GO168" s="838"/>
      <c r="GP168" s="838"/>
      <c r="GQ168" s="838"/>
      <c r="GR168" s="838"/>
      <c r="GS168" s="838"/>
      <c r="GT168" s="844"/>
      <c r="GU168" s="838"/>
      <c r="GV168" s="838"/>
      <c r="GW168" s="838"/>
      <c r="GX168" s="838"/>
      <c r="GY168" s="838"/>
      <c r="GZ168" s="838"/>
      <c r="HA168" s="838"/>
      <c r="HB168" s="838"/>
      <c r="HC168" s="838"/>
      <c r="HD168" s="838"/>
      <c r="HE168" s="838"/>
      <c r="HF168" s="838"/>
      <c r="HG168" s="838"/>
      <c r="HH168" s="838"/>
      <c r="HI168" s="838"/>
      <c r="HJ168" s="838"/>
      <c r="HK168" s="838"/>
      <c r="HL168" s="838"/>
      <c r="HM168" s="838"/>
      <c r="HN168" s="838"/>
      <c r="HO168" s="838"/>
      <c r="HP168" s="838"/>
      <c r="HQ168" s="838"/>
      <c r="HR168" s="838"/>
      <c r="HS168" s="838"/>
      <c r="HT168" s="838"/>
      <c r="HU168" s="838"/>
      <c r="HV168" s="838"/>
      <c r="HW168" s="838"/>
      <c r="HX168" s="838"/>
      <c r="HY168" s="838"/>
      <c r="HZ168" s="838"/>
      <c r="IA168" s="845"/>
      <c r="IB168" s="837"/>
      <c r="IC168" s="838"/>
      <c r="ID168" s="838"/>
      <c r="IE168" s="838"/>
      <c r="IF168" s="838"/>
      <c r="IG168" s="838"/>
      <c r="IH168" s="838"/>
      <c r="II168" s="838"/>
      <c r="IJ168" s="838"/>
      <c r="IK168" s="838"/>
      <c r="IL168" s="838"/>
      <c r="IM168" s="838"/>
      <c r="IN168" s="838"/>
      <c r="IO168" s="838"/>
      <c r="IP168" s="838"/>
      <c r="IQ168" s="838"/>
      <c r="IR168" s="838"/>
      <c r="IS168" s="844"/>
      <c r="IT168" s="838"/>
      <c r="IU168" s="838"/>
      <c r="IV168" s="838"/>
      <c r="IW168" s="838"/>
      <c r="IX168" s="838"/>
      <c r="IY168" s="838"/>
      <c r="IZ168" s="838"/>
      <c r="JA168" s="838"/>
      <c r="JB168" s="838"/>
      <c r="JC168" s="838"/>
      <c r="JD168" s="838"/>
      <c r="JE168" s="838"/>
      <c r="JF168" s="845"/>
      <c r="JG168" s="849"/>
      <c r="JH168" s="849"/>
      <c r="JI168" s="849"/>
      <c r="JJ168" s="849"/>
      <c r="JK168" s="849"/>
      <c r="JL168" s="849"/>
      <c r="JM168" s="849"/>
      <c r="JN168" s="849"/>
      <c r="JO168" s="849"/>
      <c r="JP168" s="849"/>
      <c r="JQ168" s="850"/>
      <c r="JR168" s="205"/>
      <c r="JS168" s="860"/>
      <c r="JT168" s="861"/>
      <c r="JU168" s="41"/>
      <c r="JV168" s="41"/>
      <c r="JW168" s="41"/>
      <c r="JX168" s="41"/>
      <c r="JY168" s="41"/>
      <c r="JZ168" s="41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 s="43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 s="44"/>
    </row>
    <row r="169" spans="2:479" ht="3.65" customHeight="1" x14ac:dyDescent="0.65">
      <c r="B169" s="27"/>
      <c r="C169" s="28"/>
      <c r="D169" s="714"/>
      <c r="E169" s="714"/>
      <c r="F169" s="714"/>
      <c r="G169" s="714"/>
      <c r="H169" s="714"/>
      <c r="I169" s="714"/>
      <c r="J169" s="714"/>
      <c r="K169" s="714"/>
      <c r="L169" s="714"/>
      <c r="M169" s="714"/>
      <c r="N169" s="714"/>
      <c r="O169" s="714"/>
      <c r="P169" s="714"/>
      <c r="Q169" s="714"/>
      <c r="R169" s="714"/>
      <c r="S169" s="714"/>
      <c r="T169" s="714"/>
      <c r="U169" s="714"/>
      <c r="V169" s="714"/>
      <c r="W169" s="714"/>
      <c r="X169" s="714"/>
      <c r="Y169" s="714"/>
      <c r="Z169" s="714"/>
      <c r="AA169" s="714"/>
      <c r="AB169" s="714"/>
      <c r="AC169" s="714"/>
      <c r="AD169" s="714"/>
      <c r="AE169" s="714"/>
      <c r="AF169" s="714"/>
      <c r="AG169" s="714"/>
      <c r="AH169" s="714"/>
      <c r="AI169" s="714"/>
      <c r="AJ169" s="714"/>
      <c r="AK169" s="714"/>
      <c r="AL169" s="714"/>
      <c r="AM169" s="714"/>
      <c r="AN169" s="714"/>
      <c r="AO169" s="714"/>
      <c r="AP169" s="714"/>
      <c r="AQ169" s="714"/>
      <c r="AR169" s="714"/>
      <c r="AS169" s="714"/>
      <c r="AT169" s="714"/>
      <c r="AU169" s="714"/>
      <c r="AV169" s="714"/>
      <c r="AW169" s="714"/>
      <c r="AX169" s="714"/>
      <c r="AY169" s="714"/>
      <c r="AZ169" s="86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 s="906"/>
      <c r="BT169" s="860"/>
      <c r="BU169" s="146"/>
      <c r="BV169" s="838"/>
      <c r="BW169" s="838"/>
      <c r="BX169" s="838"/>
      <c r="BY169" s="838"/>
      <c r="BZ169" s="838"/>
      <c r="CA169" s="838"/>
      <c r="CB169" s="838"/>
      <c r="CC169" s="849"/>
      <c r="CD169" s="849"/>
      <c r="CE169" s="849"/>
      <c r="CF169" s="849"/>
      <c r="CG169" s="849"/>
      <c r="CH169" s="849"/>
      <c r="CI169" s="849"/>
      <c r="CJ169" s="849"/>
      <c r="CK169" s="849"/>
      <c r="CL169" s="857"/>
      <c r="CM169" s="837"/>
      <c r="CN169" s="838"/>
      <c r="CO169" s="838"/>
      <c r="CP169" s="838"/>
      <c r="CQ169" s="838"/>
      <c r="CR169" s="838"/>
      <c r="CS169" s="838"/>
      <c r="CT169" s="849"/>
      <c r="CU169" s="849"/>
      <c r="CV169" s="849"/>
      <c r="CW169" s="849"/>
      <c r="CX169" s="849"/>
      <c r="CY169" s="849"/>
      <c r="CZ169" s="849"/>
      <c r="DA169" s="849"/>
      <c r="DB169" s="849"/>
      <c r="DC169" s="857"/>
      <c r="DD169" s="203"/>
      <c r="DE169" s="203"/>
      <c r="DF169" s="203"/>
      <c r="DG169" s="926"/>
      <c r="DH169" s="926"/>
      <c r="DI169" s="926"/>
      <c r="DJ169" s="926"/>
      <c r="DK169" s="926"/>
      <c r="DL169" s="926"/>
      <c r="DM169" s="926"/>
      <c r="DN169" s="926"/>
      <c r="DO169" s="926"/>
      <c r="DP169" s="926"/>
      <c r="DQ169" s="926"/>
      <c r="DR169" s="203"/>
      <c r="DS169" s="203"/>
      <c r="DT169" s="203"/>
      <c r="DU169" s="837"/>
      <c r="DV169" s="838"/>
      <c r="DW169" s="838"/>
      <c r="DX169" s="838"/>
      <c r="DY169" s="838"/>
      <c r="DZ169" s="838"/>
      <c r="EA169" s="838"/>
      <c r="EB169" s="838"/>
      <c r="EC169" s="838"/>
      <c r="ED169" s="838"/>
      <c r="EE169" s="838"/>
      <c r="EF169" s="838"/>
      <c r="EG169" s="838"/>
      <c r="EH169" s="838"/>
      <c r="EI169" s="838"/>
      <c r="EJ169" s="838"/>
      <c r="EK169" s="838"/>
      <c r="EL169" s="838"/>
      <c r="EM169" s="838"/>
      <c r="EN169" s="838"/>
      <c r="EO169" s="838"/>
      <c r="EP169" s="838"/>
      <c r="EQ169" s="838"/>
      <c r="ER169" s="838"/>
      <c r="ES169" s="838"/>
      <c r="ET169" s="838"/>
      <c r="EU169" s="838"/>
      <c r="EV169" s="838"/>
      <c r="EW169" s="838"/>
      <c r="EX169" s="838"/>
      <c r="EY169" s="838"/>
      <c r="EZ169" s="838"/>
      <c r="FA169" s="838"/>
      <c r="FB169" s="838"/>
      <c r="FC169" s="838"/>
      <c r="FD169" s="838"/>
      <c r="FE169" s="838"/>
      <c r="FF169" s="838"/>
      <c r="FG169" s="838"/>
      <c r="FH169" s="838"/>
      <c r="FI169" s="838"/>
      <c r="FJ169" s="838"/>
      <c r="FK169" s="838"/>
      <c r="FL169" s="838"/>
      <c r="FM169" s="838"/>
      <c r="FN169" s="838"/>
      <c r="FO169" s="838"/>
      <c r="FP169" s="838"/>
      <c r="FQ169" s="838"/>
      <c r="FR169" s="838"/>
      <c r="FS169" s="877"/>
      <c r="FT169" s="837"/>
      <c r="FU169" s="838"/>
      <c r="FV169" s="838"/>
      <c r="FW169" s="838"/>
      <c r="FX169" s="838"/>
      <c r="FY169" s="838"/>
      <c r="FZ169" s="838"/>
      <c r="GA169" s="838"/>
      <c r="GB169" s="838"/>
      <c r="GC169" s="838"/>
      <c r="GD169" s="838"/>
      <c r="GE169" s="838"/>
      <c r="GF169" s="838"/>
      <c r="GG169" s="838"/>
      <c r="GH169" s="838"/>
      <c r="GI169" s="838"/>
      <c r="GJ169" s="877"/>
      <c r="GK169" s="837"/>
      <c r="GL169" s="838"/>
      <c r="GM169" s="838"/>
      <c r="GN169" s="838"/>
      <c r="GO169" s="838"/>
      <c r="GP169" s="838"/>
      <c r="GQ169" s="838"/>
      <c r="GR169" s="838"/>
      <c r="GS169" s="838"/>
      <c r="GT169" s="844"/>
      <c r="GU169" s="838"/>
      <c r="GV169" s="838"/>
      <c r="GW169" s="838"/>
      <c r="GX169" s="838"/>
      <c r="GY169" s="838"/>
      <c r="GZ169" s="838"/>
      <c r="HA169" s="838"/>
      <c r="HB169" s="838"/>
      <c r="HC169" s="838"/>
      <c r="HD169" s="838"/>
      <c r="HE169" s="838"/>
      <c r="HF169" s="838"/>
      <c r="HG169" s="838"/>
      <c r="HH169" s="838"/>
      <c r="HI169" s="838"/>
      <c r="HJ169" s="838"/>
      <c r="HK169" s="838"/>
      <c r="HL169" s="838"/>
      <c r="HM169" s="838"/>
      <c r="HN169" s="838"/>
      <c r="HO169" s="838"/>
      <c r="HP169" s="838"/>
      <c r="HQ169" s="838"/>
      <c r="HR169" s="838"/>
      <c r="HS169" s="838"/>
      <c r="HT169" s="838"/>
      <c r="HU169" s="838"/>
      <c r="HV169" s="838"/>
      <c r="HW169" s="838"/>
      <c r="HX169" s="838"/>
      <c r="HY169" s="838"/>
      <c r="HZ169" s="838"/>
      <c r="IA169" s="845"/>
      <c r="IB169" s="837"/>
      <c r="IC169" s="838"/>
      <c r="ID169" s="838"/>
      <c r="IE169" s="838"/>
      <c r="IF169" s="838"/>
      <c r="IG169" s="838"/>
      <c r="IH169" s="838"/>
      <c r="II169" s="838"/>
      <c r="IJ169" s="838"/>
      <c r="IK169" s="838"/>
      <c r="IL169" s="838"/>
      <c r="IM169" s="838"/>
      <c r="IN169" s="838"/>
      <c r="IO169" s="838"/>
      <c r="IP169" s="838"/>
      <c r="IQ169" s="838"/>
      <c r="IR169" s="838"/>
      <c r="IS169" s="844"/>
      <c r="IT169" s="838"/>
      <c r="IU169" s="838"/>
      <c r="IV169" s="838"/>
      <c r="IW169" s="838"/>
      <c r="IX169" s="838"/>
      <c r="IY169" s="838"/>
      <c r="IZ169" s="838"/>
      <c r="JA169" s="838"/>
      <c r="JB169" s="838"/>
      <c r="JC169" s="838"/>
      <c r="JD169" s="838"/>
      <c r="JE169" s="838"/>
      <c r="JF169" s="838"/>
      <c r="JG169" s="851" t="s">
        <v>122</v>
      </c>
      <c r="JH169" s="851"/>
      <c r="JI169" s="851"/>
      <c r="JJ169" s="851"/>
      <c r="JK169" s="851"/>
      <c r="JL169" s="851"/>
      <c r="JM169" s="872" t="b">
        <v>0</v>
      </c>
      <c r="JN169" s="872"/>
      <c r="JO169" s="872"/>
      <c r="JP169" s="872"/>
      <c r="JQ169" s="873"/>
      <c r="JR169" s="150"/>
      <c r="JS169" s="860"/>
      <c r="JT169" s="861"/>
      <c r="JU169" s="41"/>
      <c r="JV169" s="41"/>
      <c r="JW169" s="41"/>
      <c r="JX169" s="41"/>
      <c r="JY169" s="41"/>
      <c r="JZ169" s="41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 s="43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 s="44"/>
    </row>
    <row r="170" spans="2:479" ht="3.65" customHeight="1" x14ac:dyDescent="0.65">
      <c r="B170" s="27"/>
      <c r="C170" s="28"/>
      <c r="D170" s="714" t="s">
        <v>123</v>
      </c>
      <c r="E170" s="714"/>
      <c r="F170" s="714"/>
      <c r="G170" s="714"/>
      <c r="H170" s="714"/>
      <c r="I170" s="714"/>
      <c r="J170" s="714"/>
      <c r="K170" s="714"/>
      <c r="L170" s="714"/>
      <c r="M170" s="714"/>
      <c r="N170" s="714"/>
      <c r="O170" s="714"/>
      <c r="P170" s="714"/>
      <c r="Q170" s="714"/>
      <c r="R170" s="714"/>
      <c r="S170" s="714"/>
      <c r="T170" s="714"/>
      <c r="U170" s="714"/>
      <c r="V170" s="714"/>
      <c r="W170" s="714"/>
      <c r="X170" s="714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AI170" s="714"/>
      <c r="AJ170" s="714"/>
      <c r="AK170" s="714"/>
      <c r="AL170" s="714"/>
      <c r="AM170" s="714"/>
      <c r="AN170" s="714"/>
      <c r="AO170" s="714"/>
      <c r="AP170" s="714"/>
      <c r="AQ170" s="714"/>
      <c r="AR170" s="714"/>
      <c r="AS170" s="714"/>
      <c r="AT170" s="714"/>
      <c r="AU170" s="714"/>
      <c r="AV170" s="714"/>
      <c r="AW170" s="714"/>
      <c r="AX170" s="714"/>
      <c r="AY170" s="714"/>
      <c r="AZ170" s="86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 s="906"/>
      <c r="BT170" s="860"/>
      <c r="BU170" s="146"/>
      <c r="BV170" s="840"/>
      <c r="BW170" s="840"/>
      <c r="BX170" s="840"/>
      <c r="BY170" s="840"/>
      <c r="BZ170" s="840"/>
      <c r="CA170" s="840"/>
      <c r="CB170" s="840"/>
      <c r="CC170" s="858"/>
      <c r="CD170" s="858"/>
      <c r="CE170" s="858"/>
      <c r="CF170" s="858"/>
      <c r="CG170" s="858"/>
      <c r="CH170" s="858"/>
      <c r="CI170" s="858"/>
      <c r="CJ170" s="858"/>
      <c r="CK170" s="858"/>
      <c r="CL170" s="859"/>
      <c r="CM170" s="839"/>
      <c r="CN170" s="840"/>
      <c r="CO170" s="840"/>
      <c r="CP170" s="840"/>
      <c r="CQ170" s="840"/>
      <c r="CR170" s="840"/>
      <c r="CS170" s="840"/>
      <c r="CT170" s="858"/>
      <c r="CU170" s="858"/>
      <c r="CV170" s="858"/>
      <c r="CW170" s="858"/>
      <c r="CX170" s="858"/>
      <c r="CY170" s="858"/>
      <c r="CZ170" s="858"/>
      <c r="DA170" s="858"/>
      <c r="DB170" s="858"/>
      <c r="DC170" s="859"/>
      <c r="DD170" s="203"/>
      <c r="DE170" s="203"/>
      <c r="DF170" s="203"/>
      <c r="DG170" s="926"/>
      <c r="DH170" s="926"/>
      <c r="DI170" s="926"/>
      <c r="DJ170" s="926"/>
      <c r="DK170" s="926"/>
      <c r="DL170" s="926"/>
      <c r="DM170" s="926"/>
      <c r="DN170" s="926"/>
      <c r="DO170" s="926"/>
      <c r="DP170" s="926"/>
      <c r="DQ170" s="926"/>
      <c r="DR170" s="203"/>
      <c r="DS170" s="203"/>
      <c r="DT170" s="203"/>
      <c r="DU170" s="839"/>
      <c r="DV170" s="840"/>
      <c r="DW170" s="840"/>
      <c r="DX170" s="840"/>
      <c r="DY170" s="840"/>
      <c r="DZ170" s="840"/>
      <c r="EA170" s="840"/>
      <c r="EB170" s="840"/>
      <c r="EC170" s="840"/>
      <c r="ED170" s="840"/>
      <c r="EE170" s="840"/>
      <c r="EF170" s="840"/>
      <c r="EG170" s="840"/>
      <c r="EH170" s="840"/>
      <c r="EI170" s="840"/>
      <c r="EJ170" s="840"/>
      <c r="EK170" s="840"/>
      <c r="EL170" s="840"/>
      <c r="EM170" s="840"/>
      <c r="EN170" s="840"/>
      <c r="EO170" s="840"/>
      <c r="EP170" s="840"/>
      <c r="EQ170" s="840"/>
      <c r="ER170" s="840"/>
      <c r="ES170" s="840"/>
      <c r="ET170" s="840"/>
      <c r="EU170" s="840"/>
      <c r="EV170" s="840"/>
      <c r="EW170" s="840"/>
      <c r="EX170" s="840"/>
      <c r="EY170" s="840"/>
      <c r="EZ170" s="840"/>
      <c r="FA170" s="840"/>
      <c r="FB170" s="840"/>
      <c r="FC170" s="840"/>
      <c r="FD170" s="840"/>
      <c r="FE170" s="840"/>
      <c r="FF170" s="840"/>
      <c r="FG170" s="840"/>
      <c r="FH170" s="840"/>
      <c r="FI170" s="840"/>
      <c r="FJ170" s="840"/>
      <c r="FK170" s="840"/>
      <c r="FL170" s="840"/>
      <c r="FM170" s="840"/>
      <c r="FN170" s="840"/>
      <c r="FO170" s="840"/>
      <c r="FP170" s="840"/>
      <c r="FQ170" s="840"/>
      <c r="FR170" s="840"/>
      <c r="FS170" s="878"/>
      <c r="FT170" s="839"/>
      <c r="FU170" s="840"/>
      <c r="FV170" s="840"/>
      <c r="FW170" s="840"/>
      <c r="FX170" s="840"/>
      <c r="FY170" s="840"/>
      <c r="FZ170" s="840"/>
      <c r="GA170" s="840"/>
      <c r="GB170" s="840"/>
      <c r="GC170" s="840"/>
      <c r="GD170" s="840"/>
      <c r="GE170" s="840"/>
      <c r="GF170" s="840"/>
      <c r="GG170" s="840"/>
      <c r="GH170" s="840"/>
      <c r="GI170" s="840"/>
      <c r="GJ170" s="878"/>
      <c r="GK170" s="839"/>
      <c r="GL170" s="840"/>
      <c r="GM170" s="840"/>
      <c r="GN170" s="840"/>
      <c r="GO170" s="840"/>
      <c r="GP170" s="840"/>
      <c r="GQ170" s="840"/>
      <c r="GR170" s="840"/>
      <c r="GS170" s="840"/>
      <c r="GT170" s="846"/>
      <c r="GU170" s="847"/>
      <c r="GV170" s="847"/>
      <c r="GW170" s="847"/>
      <c r="GX170" s="847"/>
      <c r="GY170" s="847"/>
      <c r="GZ170" s="847"/>
      <c r="HA170" s="847"/>
      <c r="HB170" s="847"/>
      <c r="HC170" s="847"/>
      <c r="HD170" s="847"/>
      <c r="HE170" s="847"/>
      <c r="HF170" s="847"/>
      <c r="HG170" s="847"/>
      <c r="HH170" s="847"/>
      <c r="HI170" s="847"/>
      <c r="HJ170" s="847"/>
      <c r="HK170" s="847"/>
      <c r="HL170" s="847"/>
      <c r="HM170" s="847"/>
      <c r="HN170" s="847"/>
      <c r="HO170" s="847"/>
      <c r="HP170" s="847"/>
      <c r="HQ170" s="847"/>
      <c r="HR170" s="847"/>
      <c r="HS170" s="847"/>
      <c r="HT170" s="847"/>
      <c r="HU170" s="847"/>
      <c r="HV170" s="847"/>
      <c r="HW170" s="847"/>
      <c r="HX170" s="847"/>
      <c r="HY170" s="847"/>
      <c r="HZ170" s="847"/>
      <c r="IA170" s="848"/>
      <c r="IB170" s="839"/>
      <c r="IC170" s="840"/>
      <c r="ID170" s="840"/>
      <c r="IE170" s="840"/>
      <c r="IF170" s="840"/>
      <c r="IG170" s="840"/>
      <c r="IH170" s="840"/>
      <c r="II170" s="840"/>
      <c r="IJ170" s="840"/>
      <c r="IK170" s="840"/>
      <c r="IL170" s="840"/>
      <c r="IM170" s="840"/>
      <c r="IN170" s="840"/>
      <c r="IO170" s="840"/>
      <c r="IP170" s="840"/>
      <c r="IQ170" s="840"/>
      <c r="IR170" s="840"/>
      <c r="IS170" s="846"/>
      <c r="IT170" s="847"/>
      <c r="IU170" s="847"/>
      <c r="IV170" s="847"/>
      <c r="IW170" s="847"/>
      <c r="IX170" s="847"/>
      <c r="IY170" s="847"/>
      <c r="IZ170" s="847"/>
      <c r="JA170" s="847"/>
      <c r="JB170" s="847"/>
      <c r="JC170" s="847"/>
      <c r="JD170" s="847"/>
      <c r="JE170" s="847"/>
      <c r="JF170" s="847"/>
      <c r="JG170" s="851"/>
      <c r="JH170" s="851"/>
      <c r="JI170" s="851"/>
      <c r="JJ170" s="851"/>
      <c r="JK170" s="851"/>
      <c r="JL170" s="851"/>
      <c r="JM170" s="872"/>
      <c r="JN170" s="872"/>
      <c r="JO170" s="872"/>
      <c r="JP170" s="872"/>
      <c r="JQ170" s="873"/>
      <c r="JR170" s="150"/>
      <c r="JS170" s="860"/>
      <c r="JT170" s="861"/>
      <c r="JU170" s="41"/>
      <c r="JV170" s="41"/>
      <c r="JW170" s="41"/>
      <c r="JX170" s="41"/>
      <c r="JY170" s="41"/>
      <c r="JZ170" s="41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 s="43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 s="44"/>
    </row>
    <row r="171" spans="2:479" ht="3.65" customHeight="1" x14ac:dyDescent="0.65">
      <c r="B171" s="27"/>
      <c r="C171" s="28"/>
      <c r="D171" s="714"/>
      <c r="E171" s="714"/>
      <c r="F171" s="714"/>
      <c r="G171" s="714"/>
      <c r="H171" s="714"/>
      <c r="I171" s="714"/>
      <c r="J171" s="714"/>
      <c r="K171" s="714"/>
      <c r="L171" s="714"/>
      <c r="M171" s="714"/>
      <c r="N171" s="714"/>
      <c r="O171" s="714"/>
      <c r="P171" s="714"/>
      <c r="Q171" s="714"/>
      <c r="R171" s="714"/>
      <c r="S171" s="714"/>
      <c r="T171" s="714"/>
      <c r="U171" s="714"/>
      <c r="V171" s="714"/>
      <c r="W171" s="714"/>
      <c r="X171" s="714"/>
      <c r="Y171" s="714"/>
      <c r="Z171" s="714"/>
      <c r="AA171" s="714"/>
      <c r="AB171" s="714"/>
      <c r="AC171" s="714"/>
      <c r="AD171" s="714"/>
      <c r="AE171" s="714"/>
      <c r="AF171" s="714"/>
      <c r="AG171" s="714"/>
      <c r="AH171" s="714"/>
      <c r="AI171" s="714"/>
      <c r="AJ171" s="714"/>
      <c r="AK171" s="714"/>
      <c r="AL171" s="714"/>
      <c r="AM171" s="714"/>
      <c r="AN171" s="714"/>
      <c r="AO171" s="714"/>
      <c r="AP171" s="714"/>
      <c r="AQ171" s="714"/>
      <c r="AR171" s="714"/>
      <c r="AS171" s="714"/>
      <c r="AT171" s="714"/>
      <c r="AU171" s="714"/>
      <c r="AV171" s="714"/>
      <c r="AW171" s="714"/>
      <c r="AX171" s="714"/>
      <c r="AY171" s="714"/>
      <c r="AZ171" s="86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 s="906"/>
      <c r="BT171" s="860"/>
      <c r="BU171" s="146"/>
      <c r="BV171" s="836" t="s">
        <v>124</v>
      </c>
      <c r="BW171" s="836"/>
      <c r="BX171" s="836"/>
      <c r="BY171" s="836"/>
      <c r="BZ171" s="836"/>
      <c r="CA171" s="836"/>
      <c r="CB171" s="836"/>
      <c r="CC171" s="908" t="e" cm="1">
        <f t="array" ref="CC171">LEFT(INDEX(_xlfn.TEXTSPLIT(L185," "),2),1)&amp;"."&amp;INDEX(_xlfn.TEXTSPLIT(L185," "),3)</f>
        <v>#REF!</v>
      </c>
      <c r="CD171" s="908"/>
      <c r="CE171" s="908"/>
      <c r="CF171" s="908"/>
      <c r="CG171" s="908"/>
      <c r="CH171" s="908"/>
      <c r="CI171" s="908"/>
      <c r="CJ171" s="908"/>
      <c r="CK171" s="908"/>
      <c r="CL171" s="909"/>
      <c r="CM171" s="835" t="s">
        <v>125</v>
      </c>
      <c r="CN171" s="836"/>
      <c r="CO171" s="836"/>
      <c r="CP171" s="836"/>
      <c r="CQ171" s="836"/>
      <c r="CR171" s="836"/>
      <c r="CS171" s="836"/>
      <c r="CT171" s="910">
        <f ca="1">TODAY()</f>
        <v>46318</v>
      </c>
      <c r="CU171" s="910"/>
      <c r="CV171" s="910"/>
      <c r="CW171" s="910"/>
      <c r="CX171" s="910"/>
      <c r="CY171" s="910"/>
      <c r="CZ171" s="910"/>
      <c r="DA171" s="910"/>
      <c r="DB171" s="910"/>
      <c r="DC171" s="911"/>
      <c r="DD171" s="203"/>
      <c r="DE171" s="203"/>
      <c r="DF171" s="203"/>
      <c r="DG171" s="926"/>
      <c r="DH171" s="926"/>
      <c r="DI171" s="926"/>
      <c r="DJ171" s="926"/>
      <c r="DK171" s="926"/>
      <c r="DL171" s="926"/>
      <c r="DM171" s="926"/>
      <c r="DN171" s="926"/>
      <c r="DO171" s="926"/>
      <c r="DP171" s="926"/>
      <c r="DQ171" s="926"/>
      <c r="DR171" s="203"/>
      <c r="DS171" s="203"/>
      <c r="DT171" s="203"/>
      <c r="DU171" s="916" t="s">
        <v>126</v>
      </c>
      <c r="DV171" s="917"/>
      <c r="DW171" s="917"/>
      <c r="DX171" s="917"/>
      <c r="DY171" s="917"/>
      <c r="DZ171" s="917"/>
      <c r="EA171" s="917"/>
      <c r="EB171" s="917"/>
      <c r="EC171" s="917"/>
      <c r="ED171" s="917"/>
      <c r="EE171" s="917"/>
      <c r="EF171" s="917"/>
      <c r="EG171" s="917"/>
      <c r="EH171" s="917"/>
      <c r="EI171" s="917"/>
      <c r="EJ171" s="917"/>
      <c r="EK171" s="917"/>
      <c r="EL171" s="917"/>
      <c r="EM171" s="917"/>
      <c r="EN171" s="917"/>
      <c r="EO171" s="917"/>
      <c r="EP171" s="917"/>
      <c r="EQ171" s="917"/>
      <c r="ER171" s="917"/>
      <c r="ES171" s="917"/>
      <c r="ET171" s="917"/>
      <c r="EU171" s="917"/>
      <c r="EV171" s="917"/>
      <c r="EW171" s="917"/>
      <c r="EX171" s="917"/>
      <c r="EY171" s="917"/>
      <c r="EZ171" s="917"/>
      <c r="FA171" s="917"/>
      <c r="FB171" s="917"/>
      <c r="FC171" s="917"/>
      <c r="FD171" s="917"/>
      <c r="FE171" s="917"/>
      <c r="FF171" s="917"/>
      <c r="FG171" s="917"/>
      <c r="FH171" s="917"/>
      <c r="FI171" s="917"/>
      <c r="FJ171" s="917"/>
      <c r="FK171" s="917"/>
      <c r="FL171" s="917"/>
      <c r="FM171" s="917"/>
      <c r="FN171" s="917"/>
      <c r="FO171" s="917"/>
      <c r="FP171" s="917"/>
      <c r="FQ171" s="917"/>
      <c r="FR171" s="917"/>
      <c r="FS171" s="918"/>
      <c r="FT171" s="835" t="s">
        <v>127</v>
      </c>
      <c r="FU171" s="836"/>
      <c r="FV171" s="836"/>
      <c r="FW171" s="836"/>
      <c r="FX171" s="836"/>
      <c r="FY171" s="836"/>
      <c r="FZ171" s="836"/>
      <c r="GA171" s="836"/>
      <c r="GB171" s="836"/>
      <c r="GC171" s="836" t="s">
        <v>128</v>
      </c>
      <c r="GD171" s="836"/>
      <c r="GE171" s="836"/>
      <c r="GF171" s="836"/>
      <c r="GG171" s="836"/>
      <c r="GH171" s="836"/>
      <c r="GI171" s="836"/>
      <c r="GJ171" s="876"/>
      <c r="GK171" s="835" t="s">
        <v>129</v>
      </c>
      <c r="GL171" s="836"/>
      <c r="GM171" s="836"/>
      <c r="GN171" s="836"/>
      <c r="GO171" s="836"/>
      <c r="GP171" s="836"/>
      <c r="GQ171" s="836"/>
      <c r="GR171" s="836"/>
      <c r="GS171" s="836"/>
      <c r="GT171" s="838"/>
      <c r="GU171" s="838"/>
      <c r="GV171" s="838"/>
      <c r="GW171" s="838"/>
      <c r="GX171" s="838"/>
      <c r="GY171" s="838"/>
      <c r="GZ171" s="838"/>
      <c r="HA171" s="838"/>
      <c r="HB171" s="842" t="s">
        <v>130</v>
      </c>
      <c r="HC171" s="842"/>
      <c r="HD171" s="842"/>
      <c r="HE171" s="842"/>
      <c r="HF171" s="842"/>
      <c r="HG171" s="842"/>
      <c r="HH171" s="842"/>
      <c r="HI171" s="842"/>
      <c r="HJ171" s="842"/>
      <c r="HK171" s="842"/>
      <c r="HL171" s="842"/>
      <c r="HM171" s="842"/>
      <c r="HN171" s="842"/>
      <c r="HO171" s="842"/>
      <c r="HP171" s="842"/>
      <c r="HQ171" s="842"/>
      <c r="HR171" s="842"/>
      <c r="HS171" s="842"/>
      <c r="HT171" s="842"/>
      <c r="HU171" s="842"/>
      <c r="HV171" s="842"/>
      <c r="HW171" s="842"/>
      <c r="HX171" s="842"/>
      <c r="HY171" s="842"/>
      <c r="HZ171" s="842"/>
      <c r="IA171" s="842"/>
      <c r="IB171" s="835" t="s">
        <v>131</v>
      </c>
      <c r="IC171" s="836"/>
      <c r="ID171" s="836"/>
      <c r="IE171" s="836"/>
      <c r="IF171" s="836"/>
      <c r="IG171" s="836"/>
      <c r="IH171" s="836"/>
      <c r="II171" s="836" t="s">
        <v>132</v>
      </c>
      <c r="IJ171" s="836"/>
      <c r="IK171" s="836"/>
      <c r="IL171" s="836"/>
      <c r="IM171" s="836"/>
      <c r="IN171" s="836"/>
      <c r="IO171" s="836"/>
      <c r="IP171" s="836"/>
      <c r="IQ171" s="836"/>
      <c r="IR171" s="876"/>
      <c r="IS171" s="837" t="s">
        <v>133</v>
      </c>
      <c r="IT171" s="838"/>
      <c r="IU171" s="838"/>
      <c r="IV171" s="838"/>
      <c r="IW171" s="838"/>
      <c r="IX171" s="838"/>
      <c r="IY171" s="838"/>
      <c r="IZ171" s="838"/>
      <c r="JA171" s="842">
        <v>1</v>
      </c>
      <c r="JB171" s="842"/>
      <c r="JC171" s="842"/>
      <c r="JD171" s="842"/>
      <c r="JE171" s="842"/>
      <c r="JF171" s="842"/>
      <c r="JG171" s="851"/>
      <c r="JH171" s="851"/>
      <c r="JI171" s="851"/>
      <c r="JJ171" s="851"/>
      <c r="JK171" s="851"/>
      <c r="JL171" s="851"/>
      <c r="JM171" s="872"/>
      <c r="JN171" s="872"/>
      <c r="JO171" s="872"/>
      <c r="JP171" s="872"/>
      <c r="JQ171" s="873"/>
      <c r="JR171" s="150"/>
      <c r="JS171" s="860"/>
      <c r="JT171" s="861"/>
      <c r="JU171" s="41"/>
      <c r="JV171" s="41"/>
      <c r="JW171" s="41"/>
      <c r="JX171" s="41"/>
      <c r="JY171" s="41"/>
      <c r="JZ171" s="4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 s="43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 s="44"/>
    </row>
    <row r="172" spans="2:479" ht="3.65" customHeight="1" x14ac:dyDescent="0.65">
      <c r="B172" s="27"/>
      <c r="C172" s="28"/>
      <c r="D172" s="714"/>
      <c r="E172" s="714"/>
      <c r="F172" s="714"/>
      <c r="G172" s="714"/>
      <c r="H172" s="714"/>
      <c r="I172" s="714"/>
      <c r="J172" s="714"/>
      <c r="K172" s="714"/>
      <c r="L172" s="714"/>
      <c r="M172" s="714"/>
      <c r="N172" s="714"/>
      <c r="O172" s="714"/>
      <c r="P172" s="714"/>
      <c r="Q172" s="714"/>
      <c r="R172" s="714"/>
      <c r="S172" s="714"/>
      <c r="T172" s="714"/>
      <c r="U172" s="714"/>
      <c r="V172" s="714"/>
      <c r="W172" s="714"/>
      <c r="X172" s="714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AI172" s="714"/>
      <c r="AJ172" s="714"/>
      <c r="AK172" s="714"/>
      <c r="AL172" s="714"/>
      <c r="AM172" s="714"/>
      <c r="AN172" s="714"/>
      <c r="AO172" s="714"/>
      <c r="AP172" s="714"/>
      <c r="AQ172" s="714"/>
      <c r="AR172" s="714"/>
      <c r="AS172" s="714"/>
      <c r="AT172" s="714"/>
      <c r="AU172" s="714"/>
      <c r="AV172" s="714"/>
      <c r="AW172" s="714"/>
      <c r="AX172" s="714"/>
      <c r="AY172" s="714"/>
      <c r="AZ172" s="86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 s="906"/>
      <c r="BT172" s="860"/>
      <c r="BU172" s="146"/>
      <c r="BV172" s="838"/>
      <c r="BW172" s="838"/>
      <c r="BX172" s="838"/>
      <c r="BY172" s="838"/>
      <c r="BZ172" s="838"/>
      <c r="CA172" s="838"/>
      <c r="CB172" s="838"/>
      <c r="CC172" s="849"/>
      <c r="CD172" s="849"/>
      <c r="CE172" s="849"/>
      <c r="CF172" s="849"/>
      <c r="CG172" s="849"/>
      <c r="CH172" s="849"/>
      <c r="CI172" s="849"/>
      <c r="CJ172" s="849"/>
      <c r="CK172" s="849"/>
      <c r="CL172" s="857"/>
      <c r="CM172" s="837"/>
      <c r="CN172" s="838"/>
      <c r="CO172" s="838"/>
      <c r="CP172" s="838"/>
      <c r="CQ172" s="838"/>
      <c r="CR172" s="838"/>
      <c r="CS172" s="838"/>
      <c r="CT172" s="912"/>
      <c r="CU172" s="912"/>
      <c r="CV172" s="912"/>
      <c r="CW172" s="912"/>
      <c r="CX172" s="912"/>
      <c r="CY172" s="912"/>
      <c r="CZ172" s="912"/>
      <c r="DA172" s="912"/>
      <c r="DB172" s="912"/>
      <c r="DC172" s="913"/>
      <c r="DD172" s="203"/>
      <c r="DE172" s="203"/>
      <c r="DF172" s="203"/>
      <c r="DG172" s="926"/>
      <c r="DH172" s="926"/>
      <c r="DI172" s="926"/>
      <c r="DJ172" s="926"/>
      <c r="DK172" s="926"/>
      <c r="DL172" s="926"/>
      <c r="DM172" s="926"/>
      <c r="DN172" s="926"/>
      <c r="DO172" s="926"/>
      <c r="DP172" s="926"/>
      <c r="DQ172" s="926"/>
      <c r="DR172" s="203"/>
      <c r="DS172" s="203"/>
      <c r="DT172" s="203"/>
      <c r="DU172" s="919"/>
      <c r="DV172" s="920"/>
      <c r="DW172" s="920"/>
      <c r="DX172" s="920"/>
      <c r="DY172" s="920"/>
      <c r="DZ172" s="920"/>
      <c r="EA172" s="920"/>
      <c r="EB172" s="920"/>
      <c r="EC172" s="920"/>
      <c r="ED172" s="920"/>
      <c r="EE172" s="920"/>
      <c r="EF172" s="920"/>
      <c r="EG172" s="920"/>
      <c r="EH172" s="920"/>
      <c r="EI172" s="920"/>
      <c r="EJ172" s="920"/>
      <c r="EK172" s="920"/>
      <c r="EL172" s="920"/>
      <c r="EM172" s="920"/>
      <c r="EN172" s="920"/>
      <c r="EO172" s="920"/>
      <c r="EP172" s="920"/>
      <c r="EQ172" s="920"/>
      <c r="ER172" s="920"/>
      <c r="ES172" s="920"/>
      <c r="ET172" s="920"/>
      <c r="EU172" s="920"/>
      <c r="EV172" s="920"/>
      <c r="EW172" s="920"/>
      <c r="EX172" s="920"/>
      <c r="EY172" s="920"/>
      <c r="EZ172" s="920"/>
      <c r="FA172" s="920"/>
      <c r="FB172" s="920"/>
      <c r="FC172" s="920"/>
      <c r="FD172" s="920"/>
      <c r="FE172" s="920"/>
      <c r="FF172" s="920"/>
      <c r="FG172" s="920"/>
      <c r="FH172" s="920"/>
      <c r="FI172" s="920"/>
      <c r="FJ172" s="920"/>
      <c r="FK172" s="920"/>
      <c r="FL172" s="920"/>
      <c r="FM172" s="920"/>
      <c r="FN172" s="920"/>
      <c r="FO172" s="920"/>
      <c r="FP172" s="920"/>
      <c r="FQ172" s="920"/>
      <c r="FR172" s="920"/>
      <c r="FS172" s="921"/>
      <c r="FT172" s="837"/>
      <c r="FU172" s="838"/>
      <c r="FV172" s="838"/>
      <c r="FW172" s="838"/>
      <c r="FX172" s="838"/>
      <c r="FY172" s="838"/>
      <c r="FZ172" s="838"/>
      <c r="GA172" s="838"/>
      <c r="GB172" s="838"/>
      <c r="GC172" s="838"/>
      <c r="GD172" s="838"/>
      <c r="GE172" s="838"/>
      <c r="GF172" s="838"/>
      <c r="GG172" s="838"/>
      <c r="GH172" s="838"/>
      <c r="GI172" s="838"/>
      <c r="GJ172" s="877"/>
      <c r="GK172" s="837"/>
      <c r="GL172" s="838"/>
      <c r="GM172" s="838"/>
      <c r="GN172" s="838"/>
      <c r="GO172" s="838"/>
      <c r="GP172" s="838"/>
      <c r="GQ172" s="838"/>
      <c r="GR172" s="838"/>
      <c r="GS172" s="838"/>
      <c r="GT172" s="838"/>
      <c r="GU172" s="838"/>
      <c r="GV172" s="838"/>
      <c r="GW172" s="838"/>
      <c r="GX172" s="838"/>
      <c r="GY172" s="838"/>
      <c r="GZ172" s="838"/>
      <c r="HA172" s="838"/>
      <c r="HB172" s="838"/>
      <c r="HC172" s="838"/>
      <c r="HD172" s="838"/>
      <c r="HE172" s="838"/>
      <c r="HF172" s="838"/>
      <c r="HG172" s="838"/>
      <c r="HH172" s="838"/>
      <c r="HI172" s="838"/>
      <c r="HJ172" s="838"/>
      <c r="HK172" s="838"/>
      <c r="HL172" s="838"/>
      <c r="HM172" s="838"/>
      <c r="HN172" s="838"/>
      <c r="HO172" s="838"/>
      <c r="HP172" s="838"/>
      <c r="HQ172" s="838"/>
      <c r="HR172" s="838"/>
      <c r="HS172" s="838"/>
      <c r="HT172" s="838"/>
      <c r="HU172" s="838"/>
      <c r="HV172" s="838"/>
      <c r="HW172" s="838"/>
      <c r="HX172" s="838"/>
      <c r="HY172" s="838"/>
      <c r="HZ172" s="838"/>
      <c r="IA172" s="838"/>
      <c r="IB172" s="837"/>
      <c r="IC172" s="838"/>
      <c r="ID172" s="838"/>
      <c r="IE172" s="838"/>
      <c r="IF172" s="838"/>
      <c r="IG172" s="838"/>
      <c r="IH172" s="838"/>
      <c r="II172" s="838"/>
      <c r="IJ172" s="838"/>
      <c r="IK172" s="838"/>
      <c r="IL172" s="838"/>
      <c r="IM172" s="838"/>
      <c r="IN172" s="838"/>
      <c r="IO172" s="838"/>
      <c r="IP172" s="838"/>
      <c r="IQ172" s="838"/>
      <c r="IR172" s="877"/>
      <c r="IS172" s="837"/>
      <c r="IT172" s="838"/>
      <c r="IU172" s="838"/>
      <c r="IV172" s="838"/>
      <c r="IW172" s="838"/>
      <c r="IX172" s="838"/>
      <c r="IY172" s="838"/>
      <c r="IZ172" s="838"/>
      <c r="JA172" s="838"/>
      <c r="JB172" s="838"/>
      <c r="JC172" s="838"/>
      <c r="JD172" s="838"/>
      <c r="JE172" s="838"/>
      <c r="JF172" s="838"/>
      <c r="JG172" s="851" t="s">
        <v>134</v>
      </c>
      <c r="JH172" s="851"/>
      <c r="JI172" s="851"/>
      <c r="JJ172" s="851"/>
      <c r="JK172" s="851"/>
      <c r="JL172" s="851"/>
      <c r="JM172" s="872" t="b">
        <v>0</v>
      </c>
      <c r="JN172" s="872"/>
      <c r="JO172" s="872"/>
      <c r="JP172" s="872"/>
      <c r="JQ172" s="873"/>
      <c r="JR172" s="150"/>
      <c r="JS172" s="860"/>
      <c r="JT172" s="861"/>
      <c r="JU172" s="41"/>
      <c r="JV172" s="41"/>
      <c r="JW172" s="41"/>
      <c r="JX172" s="41"/>
      <c r="JY172" s="41"/>
      <c r="JZ172" s="41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 s="43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 s="44"/>
    </row>
    <row r="173" spans="2:479" ht="3.65" customHeight="1" x14ac:dyDescent="0.65">
      <c r="B173" s="27"/>
      <c r="C173" s="28"/>
      <c r="D173" s="714"/>
      <c r="E173" s="714"/>
      <c r="F173" s="714"/>
      <c r="G173" s="714"/>
      <c r="H173" s="714"/>
      <c r="I173" s="714"/>
      <c r="J173" s="714"/>
      <c r="K173" s="714"/>
      <c r="L173" s="714"/>
      <c r="M173" s="714"/>
      <c r="N173" s="714"/>
      <c r="O173" s="714"/>
      <c r="P173" s="714"/>
      <c r="Q173" s="714"/>
      <c r="R173" s="714"/>
      <c r="S173" s="714"/>
      <c r="T173" s="714"/>
      <c r="U173" s="714"/>
      <c r="V173" s="714"/>
      <c r="W173" s="714"/>
      <c r="X173" s="714"/>
      <c r="Y173" s="714"/>
      <c r="Z173" s="714"/>
      <c r="AA173" s="714"/>
      <c r="AB173" s="714"/>
      <c r="AC173" s="714"/>
      <c r="AD173" s="714"/>
      <c r="AE173" s="714"/>
      <c r="AF173" s="714"/>
      <c r="AG173" s="714"/>
      <c r="AH173" s="714"/>
      <c r="AI173" s="714"/>
      <c r="AJ173" s="714"/>
      <c r="AK173" s="714"/>
      <c r="AL173" s="714"/>
      <c r="AM173" s="714"/>
      <c r="AN173" s="714"/>
      <c r="AO173" s="714"/>
      <c r="AP173" s="714"/>
      <c r="AQ173" s="714"/>
      <c r="AR173" s="714"/>
      <c r="AS173" s="714"/>
      <c r="AT173" s="714"/>
      <c r="AU173" s="714"/>
      <c r="AV173" s="714"/>
      <c r="AW173" s="714"/>
      <c r="AX173" s="714"/>
      <c r="AY173" s="714"/>
      <c r="AZ173" s="86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 s="906"/>
      <c r="BT173" s="860"/>
      <c r="BU173" s="146"/>
      <c r="BV173" s="838"/>
      <c r="BW173" s="838"/>
      <c r="BX173" s="838"/>
      <c r="BY173" s="838"/>
      <c r="BZ173" s="838"/>
      <c r="CA173" s="838"/>
      <c r="CB173" s="838"/>
      <c r="CC173" s="849"/>
      <c r="CD173" s="849"/>
      <c r="CE173" s="849"/>
      <c r="CF173" s="849"/>
      <c r="CG173" s="849"/>
      <c r="CH173" s="849"/>
      <c r="CI173" s="849"/>
      <c r="CJ173" s="849"/>
      <c r="CK173" s="849"/>
      <c r="CL173" s="857"/>
      <c r="CM173" s="837"/>
      <c r="CN173" s="838"/>
      <c r="CO173" s="838"/>
      <c r="CP173" s="838"/>
      <c r="CQ173" s="838"/>
      <c r="CR173" s="838"/>
      <c r="CS173" s="838"/>
      <c r="CT173" s="912"/>
      <c r="CU173" s="912"/>
      <c r="CV173" s="912"/>
      <c r="CW173" s="912"/>
      <c r="CX173" s="912"/>
      <c r="CY173" s="912"/>
      <c r="CZ173" s="912"/>
      <c r="DA173" s="912"/>
      <c r="DB173" s="912"/>
      <c r="DC173" s="913"/>
      <c r="DD173" s="203"/>
      <c r="DE173" s="203"/>
      <c r="DF173" s="203"/>
      <c r="DG173" s="926"/>
      <c r="DH173" s="926"/>
      <c r="DI173" s="926"/>
      <c r="DJ173" s="926"/>
      <c r="DK173" s="926"/>
      <c r="DL173" s="926"/>
      <c r="DM173" s="926"/>
      <c r="DN173" s="926"/>
      <c r="DO173" s="926"/>
      <c r="DP173" s="926"/>
      <c r="DQ173" s="926"/>
      <c r="DR173" s="203"/>
      <c r="DS173" s="203"/>
      <c r="DT173" s="203"/>
      <c r="DU173" s="919"/>
      <c r="DV173" s="920"/>
      <c r="DW173" s="920"/>
      <c r="DX173" s="920"/>
      <c r="DY173" s="920"/>
      <c r="DZ173" s="920"/>
      <c r="EA173" s="920"/>
      <c r="EB173" s="920"/>
      <c r="EC173" s="920"/>
      <c r="ED173" s="920"/>
      <c r="EE173" s="920"/>
      <c r="EF173" s="920"/>
      <c r="EG173" s="920"/>
      <c r="EH173" s="920"/>
      <c r="EI173" s="920"/>
      <c r="EJ173" s="920"/>
      <c r="EK173" s="920"/>
      <c r="EL173" s="920"/>
      <c r="EM173" s="920"/>
      <c r="EN173" s="920"/>
      <c r="EO173" s="920"/>
      <c r="EP173" s="920"/>
      <c r="EQ173" s="920"/>
      <c r="ER173" s="920"/>
      <c r="ES173" s="920"/>
      <c r="ET173" s="920"/>
      <c r="EU173" s="920"/>
      <c r="EV173" s="920"/>
      <c r="EW173" s="920"/>
      <c r="EX173" s="920"/>
      <c r="EY173" s="920"/>
      <c r="EZ173" s="920"/>
      <c r="FA173" s="920"/>
      <c r="FB173" s="920"/>
      <c r="FC173" s="920"/>
      <c r="FD173" s="920"/>
      <c r="FE173" s="920"/>
      <c r="FF173" s="920"/>
      <c r="FG173" s="920"/>
      <c r="FH173" s="920"/>
      <c r="FI173" s="920"/>
      <c r="FJ173" s="920"/>
      <c r="FK173" s="920"/>
      <c r="FL173" s="920"/>
      <c r="FM173" s="920"/>
      <c r="FN173" s="920"/>
      <c r="FO173" s="920"/>
      <c r="FP173" s="920"/>
      <c r="FQ173" s="920"/>
      <c r="FR173" s="920"/>
      <c r="FS173" s="921"/>
      <c r="FT173" s="837"/>
      <c r="FU173" s="838"/>
      <c r="FV173" s="838"/>
      <c r="FW173" s="838"/>
      <c r="FX173" s="838"/>
      <c r="FY173" s="838"/>
      <c r="FZ173" s="838"/>
      <c r="GA173" s="838"/>
      <c r="GB173" s="838"/>
      <c r="GC173" s="838"/>
      <c r="GD173" s="838"/>
      <c r="GE173" s="838"/>
      <c r="GF173" s="838"/>
      <c r="GG173" s="838"/>
      <c r="GH173" s="838"/>
      <c r="GI173" s="838"/>
      <c r="GJ173" s="877"/>
      <c r="GK173" s="837"/>
      <c r="GL173" s="838"/>
      <c r="GM173" s="838"/>
      <c r="GN173" s="838"/>
      <c r="GO173" s="838"/>
      <c r="GP173" s="838"/>
      <c r="GQ173" s="838"/>
      <c r="GR173" s="838"/>
      <c r="GS173" s="838"/>
      <c r="GT173" s="838"/>
      <c r="GU173" s="838"/>
      <c r="GV173" s="838"/>
      <c r="GW173" s="838"/>
      <c r="GX173" s="838"/>
      <c r="GY173" s="838"/>
      <c r="GZ173" s="838"/>
      <c r="HA173" s="838"/>
      <c r="HB173" s="838"/>
      <c r="HC173" s="838"/>
      <c r="HD173" s="838"/>
      <c r="HE173" s="838"/>
      <c r="HF173" s="838"/>
      <c r="HG173" s="838"/>
      <c r="HH173" s="838"/>
      <c r="HI173" s="838"/>
      <c r="HJ173" s="838"/>
      <c r="HK173" s="838"/>
      <c r="HL173" s="838"/>
      <c r="HM173" s="838"/>
      <c r="HN173" s="838"/>
      <c r="HO173" s="838"/>
      <c r="HP173" s="838"/>
      <c r="HQ173" s="838"/>
      <c r="HR173" s="838"/>
      <c r="HS173" s="838"/>
      <c r="HT173" s="838"/>
      <c r="HU173" s="838"/>
      <c r="HV173" s="838"/>
      <c r="HW173" s="838"/>
      <c r="HX173" s="838"/>
      <c r="HY173" s="838"/>
      <c r="HZ173" s="838"/>
      <c r="IA173" s="838"/>
      <c r="IB173" s="837"/>
      <c r="IC173" s="838"/>
      <c r="ID173" s="838"/>
      <c r="IE173" s="838"/>
      <c r="IF173" s="838"/>
      <c r="IG173" s="838"/>
      <c r="IH173" s="838"/>
      <c r="II173" s="838"/>
      <c r="IJ173" s="838"/>
      <c r="IK173" s="838"/>
      <c r="IL173" s="838"/>
      <c r="IM173" s="838"/>
      <c r="IN173" s="838"/>
      <c r="IO173" s="838"/>
      <c r="IP173" s="838"/>
      <c r="IQ173" s="838"/>
      <c r="IR173" s="877"/>
      <c r="IS173" s="837"/>
      <c r="IT173" s="838"/>
      <c r="IU173" s="838"/>
      <c r="IV173" s="838"/>
      <c r="IW173" s="838"/>
      <c r="IX173" s="838"/>
      <c r="IY173" s="838"/>
      <c r="IZ173" s="838"/>
      <c r="JA173" s="838"/>
      <c r="JB173" s="838"/>
      <c r="JC173" s="838"/>
      <c r="JD173" s="838"/>
      <c r="JE173" s="838"/>
      <c r="JF173" s="838"/>
      <c r="JG173" s="851"/>
      <c r="JH173" s="851"/>
      <c r="JI173" s="851"/>
      <c r="JJ173" s="851"/>
      <c r="JK173" s="851"/>
      <c r="JL173" s="851"/>
      <c r="JM173" s="872"/>
      <c r="JN173" s="872"/>
      <c r="JO173" s="872"/>
      <c r="JP173" s="872"/>
      <c r="JQ173" s="873"/>
      <c r="JR173" s="150"/>
      <c r="JS173" s="860"/>
      <c r="JT173" s="861"/>
      <c r="JU173" s="41"/>
      <c r="JV173" s="41"/>
      <c r="JW173" s="41"/>
      <c r="JX173" s="41"/>
      <c r="JY173" s="41"/>
      <c r="JZ173" s="41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 s="4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 s="44"/>
    </row>
    <row r="174" spans="2:479" ht="3.65" customHeight="1" x14ac:dyDescent="0.65">
      <c r="B174" s="27"/>
      <c r="C174" s="28"/>
      <c r="D174" s="714"/>
      <c r="E174" s="714"/>
      <c r="F174" s="714"/>
      <c r="G174" s="714"/>
      <c r="H174" s="714"/>
      <c r="I174" s="714"/>
      <c r="J174" s="714"/>
      <c r="K174" s="714"/>
      <c r="L174" s="714"/>
      <c r="M174" s="714"/>
      <c r="N174" s="714"/>
      <c r="O174" s="714"/>
      <c r="P174" s="714"/>
      <c r="Q174" s="714"/>
      <c r="R174" s="714"/>
      <c r="S174" s="714"/>
      <c r="T174" s="714"/>
      <c r="U174" s="714"/>
      <c r="V174" s="714"/>
      <c r="W174" s="714"/>
      <c r="X174" s="714"/>
      <c r="Y174" s="714"/>
      <c r="Z174" s="714"/>
      <c r="AA174" s="714"/>
      <c r="AB174" s="714"/>
      <c r="AC174" s="714"/>
      <c r="AD174" s="714"/>
      <c r="AE174" s="714"/>
      <c r="AF174" s="714"/>
      <c r="AG174" s="714"/>
      <c r="AH174" s="714"/>
      <c r="AI174" s="714"/>
      <c r="AJ174" s="714"/>
      <c r="AK174" s="714"/>
      <c r="AL174" s="714"/>
      <c r="AM174" s="714"/>
      <c r="AN174" s="714"/>
      <c r="AO174" s="714"/>
      <c r="AP174" s="714"/>
      <c r="AQ174" s="714"/>
      <c r="AR174" s="714"/>
      <c r="AS174" s="714"/>
      <c r="AT174" s="714"/>
      <c r="AU174" s="714"/>
      <c r="AV174" s="714"/>
      <c r="AW174" s="714"/>
      <c r="AX174" s="714"/>
      <c r="AY174" s="714"/>
      <c r="AZ174" s="86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 s="906"/>
      <c r="BT174" s="860"/>
      <c r="BU174" s="146"/>
      <c r="BV174" s="840"/>
      <c r="BW174" s="840"/>
      <c r="BX174" s="840"/>
      <c r="BY174" s="840"/>
      <c r="BZ174" s="840"/>
      <c r="CA174" s="840"/>
      <c r="CB174" s="840"/>
      <c r="CC174" s="858"/>
      <c r="CD174" s="858"/>
      <c r="CE174" s="858"/>
      <c r="CF174" s="858"/>
      <c r="CG174" s="858"/>
      <c r="CH174" s="858"/>
      <c r="CI174" s="858"/>
      <c r="CJ174" s="858"/>
      <c r="CK174" s="858"/>
      <c r="CL174" s="859"/>
      <c r="CM174" s="839"/>
      <c r="CN174" s="840"/>
      <c r="CO174" s="840"/>
      <c r="CP174" s="840"/>
      <c r="CQ174" s="840"/>
      <c r="CR174" s="840"/>
      <c r="CS174" s="840"/>
      <c r="CT174" s="914"/>
      <c r="CU174" s="914"/>
      <c r="CV174" s="914"/>
      <c r="CW174" s="914"/>
      <c r="CX174" s="914"/>
      <c r="CY174" s="914"/>
      <c r="CZ174" s="914"/>
      <c r="DA174" s="914"/>
      <c r="DB174" s="914"/>
      <c r="DC174" s="915"/>
      <c r="DD174" s="203"/>
      <c r="DE174" s="203"/>
      <c r="DF174" s="203"/>
      <c r="DG174" s="927"/>
      <c r="DH174" s="927"/>
      <c r="DI174" s="927"/>
      <c r="DJ174" s="927"/>
      <c r="DK174" s="927"/>
      <c r="DL174" s="927"/>
      <c r="DM174" s="927"/>
      <c r="DN174" s="927"/>
      <c r="DO174" s="927"/>
      <c r="DP174" s="927"/>
      <c r="DQ174" s="927"/>
      <c r="DR174" s="203"/>
      <c r="DS174" s="203"/>
      <c r="DT174" s="203"/>
      <c r="DU174" s="922"/>
      <c r="DV174" s="923"/>
      <c r="DW174" s="923"/>
      <c r="DX174" s="923"/>
      <c r="DY174" s="923"/>
      <c r="DZ174" s="923"/>
      <c r="EA174" s="923"/>
      <c r="EB174" s="923"/>
      <c r="EC174" s="923"/>
      <c r="ED174" s="923"/>
      <c r="EE174" s="923"/>
      <c r="EF174" s="923"/>
      <c r="EG174" s="923"/>
      <c r="EH174" s="923"/>
      <c r="EI174" s="923"/>
      <c r="EJ174" s="923"/>
      <c r="EK174" s="923"/>
      <c r="EL174" s="923"/>
      <c r="EM174" s="923"/>
      <c r="EN174" s="923"/>
      <c r="EO174" s="923"/>
      <c r="EP174" s="923"/>
      <c r="EQ174" s="923"/>
      <c r="ER174" s="923"/>
      <c r="ES174" s="923"/>
      <c r="ET174" s="923"/>
      <c r="EU174" s="923"/>
      <c r="EV174" s="923"/>
      <c r="EW174" s="923"/>
      <c r="EX174" s="923"/>
      <c r="EY174" s="923"/>
      <c r="EZ174" s="923"/>
      <c r="FA174" s="923"/>
      <c r="FB174" s="923"/>
      <c r="FC174" s="923"/>
      <c r="FD174" s="923"/>
      <c r="FE174" s="923"/>
      <c r="FF174" s="923"/>
      <c r="FG174" s="923"/>
      <c r="FH174" s="923"/>
      <c r="FI174" s="923"/>
      <c r="FJ174" s="923"/>
      <c r="FK174" s="923"/>
      <c r="FL174" s="923"/>
      <c r="FM174" s="923"/>
      <c r="FN174" s="923"/>
      <c r="FO174" s="923"/>
      <c r="FP174" s="923"/>
      <c r="FQ174" s="923"/>
      <c r="FR174" s="923"/>
      <c r="FS174" s="924"/>
      <c r="FT174" s="839"/>
      <c r="FU174" s="840"/>
      <c r="FV174" s="840"/>
      <c r="FW174" s="840"/>
      <c r="FX174" s="840"/>
      <c r="FY174" s="840"/>
      <c r="FZ174" s="840"/>
      <c r="GA174" s="840"/>
      <c r="GB174" s="840"/>
      <c r="GC174" s="840"/>
      <c r="GD174" s="840"/>
      <c r="GE174" s="840"/>
      <c r="GF174" s="840"/>
      <c r="GG174" s="840"/>
      <c r="GH174" s="840"/>
      <c r="GI174" s="840"/>
      <c r="GJ174" s="878"/>
      <c r="GK174" s="839"/>
      <c r="GL174" s="840"/>
      <c r="GM174" s="840"/>
      <c r="GN174" s="840"/>
      <c r="GO174" s="840"/>
      <c r="GP174" s="840"/>
      <c r="GQ174" s="840"/>
      <c r="GR174" s="840"/>
      <c r="GS174" s="840"/>
      <c r="GT174" s="840"/>
      <c r="GU174" s="840"/>
      <c r="GV174" s="840"/>
      <c r="GW174" s="840"/>
      <c r="GX174" s="840"/>
      <c r="GY174" s="840"/>
      <c r="GZ174" s="840"/>
      <c r="HA174" s="840"/>
      <c r="HB174" s="840"/>
      <c r="HC174" s="840"/>
      <c r="HD174" s="840"/>
      <c r="HE174" s="840"/>
      <c r="HF174" s="840"/>
      <c r="HG174" s="840"/>
      <c r="HH174" s="840"/>
      <c r="HI174" s="840"/>
      <c r="HJ174" s="840"/>
      <c r="HK174" s="840"/>
      <c r="HL174" s="840"/>
      <c r="HM174" s="840"/>
      <c r="HN174" s="840"/>
      <c r="HO174" s="840"/>
      <c r="HP174" s="840"/>
      <c r="HQ174" s="840"/>
      <c r="HR174" s="840"/>
      <c r="HS174" s="840"/>
      <c r="HT174" s="840"/>
      <c r="HU174" s="840"/>
      <c r="HV174" s="840"/>
      <c r="HW174" s="840"/>
      <c r="HX174" s="840"/>
      <c r="HY174" s="840"/>
      <c r="HZ174" s="840"/>
      <c r="IA174" s="840"/>
      <c r="IB174" s="839"/>
      <c r="IC174" s="840"/>
      <c r="ID174" s="840"/>
      <c r="IE174" s="840"/>
      <c r="IF174" s="840"/>
      <c r="IG174" s="840"/>
      <c r="IH174" s="840"/>
      <c r="II174" s="840"/>
      <c r="IJ174" s="840"/>
      <c r="IK174" s="840"/>
      <c r="IL174" s="840"/>
      <c r="IM174" s="840"/>
      <c r="IN174" s="840"/>
      <c r="IO174" s="840"/>
      <c r="IP174" s="840"/>
      <c r="IQ174" s="840"/>
      <c r="IR174" s="878"/>
      <c r="IS174" s="839"/>
      <c r="IT174" s="840"/>
      <c r="IU174" s="840"/>
      <c r="IV174" s="840"/>
      <c r="IW174" s="840"/>
      <c r="IX174" s="840"/>
      <c r="IY174" s="840"/>
      <c r="IZ174" s="840"/>
      <c r="JA174" s="838"/>
      <c r="JB174" s="838"/>
      <c r="JC174" s="838"/>
      <c r="JD174" s="838"/>
      <c r="JE174" s="838"/>
      <c r="JF174" s="838"/>
      <c r="JG174" s="852"/>
      <c r="JH174" s="852"/>
      <c r="JI174" s="852"/>
      <c r="JJ174" s="852"/>
      <c r="JK174" s="852"/>
      <c r="JL174" s="852"/>
      <c r="JM174" s="874"/>
      <c r="JN174" s="874"/>
      <c r="JO174" s="874"/>
      <c r="JP174" s="874"/>
      <c r="JQ174" s="875"/>
      <c r="JR174" s="150"/>
      <c r="JS174" s="860"/>
      <c r="JT174" s="861"/>
      <c r="JU174" s="41"/>
      <c r="JV174" s="41"/>
      <c r="JW174" s="41"/>
      <c r="JX174" s="41"/>
      <c r="JY174" s="41"/>
      <c r="JZ174" s="41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 s="43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 s="44"/>
    </row>
    <row r="175" spans="2:479" ht="3.65" customHeight="1" x14ac:dyDescent="0.65">
      <c r="B175" s="27"/>
      <c r="C175" s="28"/>
      <c r="D175" s="714"/>
      <c r="E175" s="714"/>
      <c r="F175" s="714"/>
      <c r="G175" s="714"/>
      <c r="H175" s="714"/>
      <c r="I175" s="714"/>
      <c r="J175" s="714"/>
      <c r="K175" s="714"/>
      <c r="L175" s="714"/>
      <c r="M175" s="714"/>
      <c r="N175" s="714"/>
      <c r="O175" s="714"/>
      <c r="P175" s="714"/>
      <c r="Q175" s="714"/>
      <c r="R175" s="714"/>
      <c r="S175" s="714"/>
      <c r="T175" s="714"/>
      <c r="U175" s="714"/>
      <c r="V175" s="714"/>
      <c r="W175" s="714"/>
      <c r="X175" s="714"/>
      <c r="Y175" s="714"/>
      <c r="Z175" s="714"/>
      <c r="AA175" s="714"/>
      <c r="AB175" s="714"/>
      <c r="AC175" s="714"/>
      <c r="AD175" s="714"/>
      <c r="AE175" s="714"/>
      <c r="AF175" s="714"/>
      <c r="AG175" s="714"/>
      <c r="AH175" s="714"/>
      <c r="AI175" s="714"/>
      <c r="AJ175" s="714"/>
      <c r="AK175" s="714"/>
      <c r="AL175" s="714"/>
      <c r="AM175" s="714"/>
      <c r="AN175" s="714"/>
      <c r="AO175" s="714"/>
      <c r="AP175" s="714"/>
      <c r="AQ175" s="714"/>
      <c r="AR175" s="714"/>
      <c r="AS175" s="714"/>
      <c r="AT175" s="714"/>
      <c r="AU175" s="714"/>
      <c r="AV175" s="714"/>
      <c r="AW175" s="714"/>
      <c r="AX175" s="714"/>
      <c r="AY175" s="714"/>
      <c r="AZ175" s="86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 s="830"/>
      <c r="BT175" s="809"/>
      <c r="BU175" s="809"/>
      <c r="BV175" s="206"/>
      <c r="BW175" s="206"/>
      <c r="BX175" s="206"/>
      <c r="BY175" s="206"/>
      <c r="BZ175" s="206"/>
      <c r="CA175" s="206"/>
      <c r="CB175" s="206"/>
      <c r="CC175" s="833" t="e" vm="12">
        <v>#VALUE!</v>
      </c>
      <c r="CD175" s="833"/>
      <c r="CE175" s="206"/>
      <c r="CF175" s="206"/>
      <c r="CG175" s="206"/>
      <c r="CH175" s="206"/>
      <c r="CI175" s="206"/>
      <c r="CJ175" s="206"/>
      <c r="CK175" s="206"/>
      <c r="CL175" s="207"/>
      <c r="CM175" s="208"/>
      <c r="CN175" s="206"/>
      <c r="CO175" s="206"/>
      <c r="CP175" s="206"/>
      <c r="CQ175" s="206"/>
      <c r="CR175" s="206"/>
      <c r="CS175" s="206"/>
      <c r="CT175" s="833" t="e" vm="12">
        <v>#VALUE!</v>
      </c>
      <c r="CU175" s="833"/>
      <c r="CV175" s="209"/>
      <c r="CW175" s="209"/>
      <c r="CX175" s="209"/>
      <c r="CY175" s="209"/>
      <c r="CZ175" s="209"/>
      <c r="DA175" s="209"/>
      <c r="DB175" s="209"/>
      <c r="DC175" s="210"/>
      <c r="DD175" s="211"/>
      <c r="DE175" s="209"/>
      <c r="DF175" s="209"/>
      <c r="DG175" s="209"/>
      <c r="DH175" s="209"/>
      <c r="DI175" s="209"/>
      <c r="DJ175" s="209"/>
      <c r="DK175" s="833" t="e" vm="12">
        <v>#VALUE!</v>
      </c>
      <c r="DL175" s="833"/>
      <c r="DM175" s="209"/>
      <c r="DN175" s="209"/>
      <c r="DO175" s="209"/>
      <c r="DP175" s="209"/>
      <c r="DQ175" s="209"/>
      <c r="DR175" s="209"/>
      <c r="DS175" s="209"/>
      <c r="DT175" s="210"/>
      <c r="DU175" s="211"/>
      <c r="DV175" s="209"/>
      <c r="DW175" s="209"/>
      <c r="DX175" s="209"/>
      <c r="DY175" s="209"/>
      <c r="DZ175" s="209"/>
      <c r="EA175" s="209"/>
      <c r="EB175" s="833" t="e" vm="12">
        <v>#VALUE!</v>
      </c>
      <c r="EC175" s="833"/>
      <c r="ED175" s="206"/>
      <c r="EE175" s="206"/>
      <c r="EF175" s="206"/>
      <c r="EG175" s="206"/>
      <c r="EH175" s="206"/>
      <c r="EI175" s="206"/>
      <c r="EJ175" s="206"/>
      <c r="EK175" s="207"/>
      <c r="EL175" s="208"/>
      <c r="EM175" s="206"/>
      <c r="EN175" s="206"/>
      <c r="EO175" s="206"/>
      <c r="EP175" s="206"/>
      <c r="EQ175" s="206"/>
      <c r="ER175" s="206"/>
      <c r="ES175" s="833" t="e" vm="12">
        <v>#VALUE!</v>
      </c>
      <c r="ET175" s="833"/>
      <c r="EU175" s="206"/>
      <c r="EV175" s="206"/>
      <c r="EW175" s="206"/>
      <c r="EX175" s="206"/>
      <c r="EY175" s="206"/>
      <c r="EZ175" s="206"/>
      <c r="FA175" s="206"/>
      <c r="FB175" s="207"/>
      <c r="FC175" s="206"/>
      <c r="FD175" s="206"/>
      <c r="FE175" s="206"/>
      <c r="FF175" s="206"/>
      <c r="FG175" s="206"/>
      <c r="FH175" s="206"/>
      <c r="FI175" s="206"/>
      <c r="FJ175" s="833" t="e" vm="12">
        <v>#VALUE!</v>
      </c>
      <c r="FK175" s="833"/>
      <c r="FL175" s="206"/>
      <c r="FM175" s="206"/>
      <c r="FN175" s="206"/>
      <c r="FO175" s="206"/>
      <c r="FP175" s="206"/>
      <c r="FQ175" s="206"/>
      <c r="FR175" s="206"/>
      <c r="FS175" s="207"/>
      <c r="FT175" s="206"/>
      <c r="FU175" s="206"/>
      <c r="FV175" s="206"/>
      <c r="FW175" s="206"/>
      <c r="FX175" s="206"/>
      <c r="FY175" s="206"/>
      <c r="FZ175" s="206"/>
      <c r="GA175" s="833" t="e" vm="12">
        <v>#VALUE!</v>
      </c>
      <c r="GB175" s="833"/>
      <c r="GC175" s="206"/>
      <c r="GD175" s="206"/>
      <c r="GE175" s="206"/>
      <c r="GF175" s="206"/>
      <c r="GG175" s="206"/>
      <c r="GH175" s="206"/>
      <c r="GI175" s="206"/>
      <c r="GJ175" s="207"/>
      <c r="GK175" s="206"/>
      <c r="GL175" s="206"/>
      <c r="GM175" s="206"/>
      <c r="GN175" s="206"/>
      <c r="GO175" s="206"/>
      <c r="GP175" s="206"/>
      <c r="GQ175" s="206"/>
      <c r="GR175" s="833" t="e" vm="12">
        <v>#VALUE!</v>
      </c>
      <c r="GS175" s="833"/>
      <c r="GT175" s="206"/>
      <c r="GU175" s="206"/>
      <c r="GV175" s="206"/>
      <c r="GW175" s="206"/>
      <c r="GX175" s="206"/>
      <c r="GY175" s="206"/>
      <c r="GZ175" s="206"/>
      <c r="HA175" s="207"/>
      <c r="HB175" s="206"/>
      <c r="HC175" s="206"/>
      <c r="HD175" s="206"/>
      <c r="HE175" s="206"/>
      <c r="HF175" s="206"/>
      <c r="HG175" s="206"/>
      <c r="HH175" s="206"/>
      <c r="HI175" s="833" t="e" vm="12">
        <v>#VALUE!</v>
      </c>
      <c r="HJ175" s="833"/>
      <c r="HK175" s="206"/>
      <c r="HL175" s="206"/>
      <c r="HM175" s="206"/>
      <c r="HN175" s="206"/>
      <c r="HO175" s="206"/>
      <c r="HP175" s="206"/>
      <c r="HQ175" s="206"/>
      <c r="HR175" s="207"/>
      <c r="HS175" s="206"/>
      <c r="HT175" s="206"/>
      <c r="HU175" s="206"/>
      <c r="HV175" s="206"/>
      <c r="HW175" s="206"/>
      <c r="HX175" s="206"/>
      <c r="HY175" s="206"/>
      <c r="HZ175" s="833" t="e" vm="12">
        <v>#VALUE!</v>
      </c>
      <c r="IA175" s="833"/>
      <c r="IB175" s="206"/>
      <c r="IC175" s="206"/>
      <c r="ID175" s="206"/>
      <c r="IE175" s="206"/>
      <c r="IF175" s="206"/>
      <c r="IG175" s="206"/>
      <c r="IH175" s="206"/>
      <c r="II175" s="207"/>
      <c r="IJ175" s="206"/>
      <c r="IK175" s="206"/>
      <c r="IL175" s="206"/>
      <c r="IM175" s="206"/>
      <c r="IN175" s="206"/>
      <c r="IO175" s="206"/>
      <c r="IP175" s="206"/>
      <c r="IQ175" s="833" t="e" vm="12">
        <v>#VALUE!</v>
      </c>
      <c r="IR175" s="833"/>
      <c r="IS175" s="206"/>
      <c r="IT175" s="206"/>
      <c r="IU175" s="206"/>
      <c r="IV175" s="206"/>
      <c r="IW175" s="206"/>
      <c r="IX175" s="206"/>
      <c r="IY175" s="206"/>
      <c r="IZ175" s="207"/>
      <c r="JA175" s="206"/>
      <c r="JB175" s="206"/>
      <c r="JC175" s="206"/>
      <c r="JD175" s="206"/>
      <c r="JE175" s="206"/>
      <c r="JF175" s="206"/>
      <c r="JG175" s="206"/>
      <c r="JH175" s="833" t="e" vm="12">
        <v>#VALUE!</v>
      </c>
      <c r="JI175" s="833"/>
      <c r="JJ175" s="206"/>
      <c r="JK175" s="206"/>
      <c r="JL175" s="206"/>
      <c r="JM175" s="206"/>
      <c r="JN175" s="206"/>
      <c r="JO175" s="206"/>
      <c r="JP175" s="206"/>
      <c r="JQ175" s="206"/>
      <c r="JR175" s="809"/>
      <c r="JS175" s="809"/>
      <c r="JT175" s="810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 s="43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 s="44"/>
    </row>
    <row r="176" spans="2:479" ht="3.65" customHeight="1" x14ac:dyDescent="0.65">
      <c r="B176" s="27"/>
      <c r="C176" s="28"/>
      <c r="D176" s="714" t="s">
        <v>135</v>
      </c>
      <c r="E176" s="714"/>
      <c r="F176" s="714"/>
      <c r="G176" s="714"/>
      <c r="H176" s="714"/>
      <c r="I176" s="714"/>
      <c r="J176" s="714"/>
      <c r="K176" s="714"/>
      <c r="L176" s="714"/>
      <c r="M176" s="714"/>
      <c r="N176" s="714"/>
      <c r="O176" s="714"/>
      <c r="P176" s="714"/>
      <c r="Q176" s="714"/>
      <c r="R176" s="714"/>
      <c r="S176" s="714"/>
      <c r="T176" s="714"/>
      <c r="U176" s="714"/>
      <c r="V176" s="714"/>
      <c r="W176" s="714"/>
      <c r="X176" s="714"/>
      <c r="Y176" s="714"/>
      <c r="Z176" s="714"/>
      <c r="AA176" s="714"/>
      <c r="AB176" s="714"/>
      <c r="AC176" s="714"/>
      <c r="AD176" s="714"/>
      <c r="AE176" s="714"/>
      <c r="AF176" s="714"/>
      <c r="AG176" s="714"/>
      <c r="AH176" s="714"/>
      <c r="AI176" s="714"/>
      <c r="AJ176" s="714"/>
      <c r="AK176" s="714"/>
      <c r="AL176" s="714"/>
      <c r="AM176" s="714"/>
      <c r="AN176" s="714"/>
      <c r="AO176" s="714"/>
      <c r="AP176" s="714"/>
      <c r="AQ176" s="714"/>
      <c r="AR176" s="714"/>
      <c r="AS176" s="714"/>
      <c r="AT176" s="714"/>
      <c r="AU176" s="714"/>
      <c r="AV176" s="714"/>
      <c r="AW176" s="714"/>
      <c r="AX176" s="714"/>
      <c r="AY176" s="714"/>
      <c r="AZ176" s="8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 s="830"/>
      <c r="BT176" s="809"/>
      <c r="BU176" s="809"/>
      <c r="BV176" s="814">
        <v>1</v>
      </c>
      <c r="BW176" s="814"/>
      <c r="BX176" s="814"/>
      <c r="BY176" s="814"/>
      <c r="BZ176" s="814"/>
      <c r="CA176" s="814"/>
      <c r="CB176" s="814"/>
      <c r="CC176" s="814"/>
      <c r="CD176" s="814"/>
      <c r="CE176" s="814"/>
      <c r="CF176" s="814"/>
      <c r="CG176" s="814"/>
      <c r="CH176" s="814"/>
      <c r="CI176" s="814"/>
      <c r="CJ176" s="814"/>
      <c r="CK176" s="814"/>
      <c r="CL176" s="815"/>
      <c r="CM176" s="819">
        <v>2</v>
      </c>
      <c r="CN176" s="814"/>
      <c r="CO176" s="814"/>
      <c r="CP176" s="814"/>
      <c r="CQ176" s="814"/>
      <c r="CR176" s="814"/>
      <c r="CS176" s="814"/>
      <c r="CT176" s="814"/>
      <c r="CU176" s="814"/>
      <c r="CV176" s="814"/>
      <c r="CW176" s="814"/>
      <c r="CX176" s="814"/>
      <c r="CY176" s="814"/>
      <c r="CZ176" s="814"/>
      <c r="DA176" s="814"/>
      <c r="DB176" s="814"/>
      <c r="DC176" s="815"/>
      <c r="DD176" s="819">
        <v>3</v>
      </c>
      <c r="DE176" s="814"/>
      <c r="DF176" s="814"/>
      <c r="DG176" s="814"/>
      <c r="DH176" s="814"/>
      <c r="DI176" s="814"/>
      <c r="DJ176" s="814"/>
      <c r="DK176" s="814"/>
      <c r="DL176" s="814"/>
      <c r="DM176" s="814"/>
      <c r="DN176" s="814"/>
      <c r="DO176" s="814"/>
      <c r="DP176" s="814"/>
      <c r="DQ176" s="814"/>
      <c r="DR176" s="814"/>
      <c r="DS176" s="814"/>
      <c r="DT176" s="815"/>
      <c r="DU176" s="819">
        <v>4</v>
      </c>
      <c r="DV176" s="814"/>
      <c r="DW176" s="814"/>
      <c r="DX176" s="814"/>
      <c r="DY176" s="814"/>
      <c r="DZ176" s="814"/>
      <c r="EA176" s="814"/>
      <c r="EB176" s="814"/>
      <c r="EC176" s="814"/>
      <c r="ED176" s="814"/>
      <c r="EE176" s="814"/>
      <c r="EF176" s="814"/>
      <c r="EG176" s="814"/>
      <c r="EH176" s="814"/>
      <c r="EI176" s="814"/>
      <c r="EJ176" s="814"/>
      <c r="EK176" s="815"/>
      <c r="EL176" s="819">
        <v>5</v>
      </c>
      <c r="EM176" s="814"/>
      <c r="EN176" s="814"/>
      <c r="EO176" s="814"/>
      <c r="EP176" s="814"/>
      <c r="EQ176" s="814"/>
      <c r="ER176" s="814"/>
      <c r="ES176" s="814"/>
      <c r="ET176" s="814"/>
      <c r="EU176" s="814"/>
      <c r="EV176" s="814"/>
      <c r="EW176" s="814"/>
      <c r="EX176" s="814"/>
      <c r="EY176" s="814"/>
      <c r="EZ176" s="814"/>
      <c r="FA176" s="814"/>
      <c r="FB176" s="815"/>
      <c r="FC176" s="819">
        <v>6</v>
      </c>
      <c r="FD176" s="814"/>
      <c r="FE176" s="814"/>
      <c r="FF176" s="814"/>
      <c r="FG176" s="814"/>
      <c r="FH176" s="814"/>
      <c r="FI176" s="814"/>
      <c r="FJ176" s="814"/>
      <c r="FK176" s="814"/>
      <c r="FL176" s="814"/>
      <c r="FM176" s="814"/>
      <c r="FN176" s="814"/>
      <c r="FO176" s="814"/>
      <c r="FP176" s="814"/>
      <c r="FQ176" s="814"/>
      <c r="FR176" s="814"/>
      <c r="FS176" s="815"/>
      <c r="FT176" s="819">
        <v>7</v>
      </c>
      <c r="FU176" s="814"/>
      <c r="FV176" s="814"/>
      <c r="FW176" s="814"/>
      <c r="FX176" s="814"/>
      <c r="FY176" s="814"/>
      <c r="FZ176" s="814"/>
      <c r="GA176" s="814"/>
      <c r="GB176" s="814"/>
      <c r="GC176" s="814"/>
      <c r="GD176" s="814"/>
      <c r="GE176" s="814"/>
      <c r="GF176" s="814"/>
      <c r="GG176" s="814"/>
      <c r="GH176" s="814"/>
      <c r="GI176" s="814"/>
      <c r="GJ176" s="815"/>
      <c r="GK176" s="819">
        <v>8</v>
      </c>
      <c r="GL176" s="814"/>
      <c r="GM176" s="814"/>
      <c r="GN176" s="814"/>
      <c r="GO176" s="814"/>
      <c r="GP176" s="814"/>
      <c r="GQ176" s="814"/>
      <c r="GR176" s="814"/>
      <c r="GS176" s="814"/>
      <c r="GT176" s="814"/>
      <c r="GU176" s="814"/>
      <c r="GV176" s="814"/>
      <c r="GW176" s="814"/>
      <c r="GX176" s="814"/>
      <c r="GY176" s="814"/>
      <c r="GZ176" s="814"/>
      <c r="HA176" s="815"/>
      <c r="HB176" s="819">
        <v>9</v>
      </c>
      <c r="HC176" s="814"/>
      <c r="HD176" s="814"/>
      <c r="HE176" s="814"/>
      <c r="HF176" s="814"/>
      <c r="HG176" s="814"/>
      <c r="HH176" s="814"/>
      <c r="HI176" s="814"/>
      <c r="HJ176" s="814"/>
      <c r="HK176" s="814"/>
      <c r="HL176" s="814"/>
      <c r="HM176" s="814"/>
      <c r="HN176" s="814"/>
      <c r="HO176" s="814"/>
      <c r="HP176" s="814"/>
      <c r="HQ176" s="814"/>
      <c r="HR176" s="815"/>
      <c r="HS176" s="819">
        <v>10</v>
      </c>
      <c r="HT176" s="814"/>
      <c r="HU176" s="814"/>
      <c r="HV176" s="814"/>
      <c r="HW176" s="814"/>
      <c r="HX176" s="814"/>
      <c r="HY176" s="814"/>
      <c r="HZ176" s="814"/>
      <c r="IA176" s="814"/>
      <c r="IB176" s="814"/>
      <c r="IC176" s="814"/>
      <c r="ID176" s="814"/>
      <c r="IE176" s="814"/>
      <c r="IF176" s="814"/>
      <c r="IG176" s="814"/>
      <c r="IH176" s="814"/>
      <c r="II176" s="815"/>
      <c r="IJ176" s="819">
        <v>11</v>
      </c>
      <c r="IK176" s="814"/>
      <c r="IL176" s="814"/>
      <c r="IM176" s="814"/>
      <c r="IN176" s="814"/>
      <c r="IO176" s="814"/>
      <c r="IP176" s="814"/>
      <c r="IQ176" s="814"/>
      <c r="IR176" s="814"/>
      <c r="IS176" s="814"/>
      <c r="IT176" s="814"/>
      <c r="IU176" s="814"/>
      <c r="IV176" s="814"/>
      <c r="IW176" s="814"/>
      <c r="IX176" s="814"/>
      <c r="IY176" s="814"/>
      <c r="IZ176" s="815"/>
      <c r="JA176" s="814">
        <v>12</v>
      </c>
      <c r="JB176" s="814"/>
      <c r="JC176" s="814"/>
      <c r="JD176" s="814"/>
      <c r="JE176" s="814"/>
      <c r="JF176" s="814"/>
      <c r="JG176" s="814"/>
      <c r="JH176" s="814"/>
      <c r="JI176" s="814"/>
      <c r="JJ176" s="814"/>
      <c r="JK176" s="814"/>
      <c r="JL176" s="814"/>
      <c r="JM176" s="814"/>
      <c r="JN176" s="814"/>
      <c r="JO176" s="814"/>
      <c r="JP176" s="814"/>
      <c r="JQ176" s="814"/>
      <c r="JR176" s="809"/>
      <c r="JS176" s="809"/>
      <c r="JT176" s="810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 s="43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 s="44"/>
    </row>
    <row r="177" spans="2:401" ht="3.65" customHeight="1" x14ac:dyDescent="0.65">
      <c r="B177" s="27"/>
      <c r="C177" s="28"/>
      <c r="D177" s="714"/>
      <c r="E177" s="714"/>
      <c r="F177" s="714"/>
      <c r="G177" s="714"/>
      <c r="H177" s="714"/>
      <c r="I177" s="714"/>
      <c r="J177" s="714"/>
      <c r="K177" s="714"/>
      <c r="L177" s="714"/>
      <c r="M177" s="714"/>
      <c r="N177" s="714"/>
      <c r="O177" s="714"/>
      <c r="P177" s="714"/>
      <c r="Q177" s="714"/>
      <c r="R177" s="714"/>
      <c r="S177" s="714"/>
      <c r="T177" s="714"/>
      <c r="U177" s="714"/>
      <c r="V177" s="714"/>
      <c r="W177" s="714"/>
      <c r="X177" s="714"/>
      <c r="Y177" s="714"/>
      <c r="Z177" s="714"/>
      <c r="AA177" s="714"/>
      <c r="AB177" s="714"/>
      <c r="AC177" s="714"/>
      <c r="AD177" s="714"/>
      <c r="AE177" s="714"/>
      <c r="AF177" s="714"/>
      <c r="AG177" s="714"/>
      <c r="AH177" s="714"/>
      <c r="AI177" s="714"/>
      <c r="AJ177" s="714"/>
      <c r="AK177" s="714"/>
      <c r="AL177" s="714"/>
      <c r="AM177" s="714"/>
      <c r="AN177" s="714"/>
      <c r="AO177" s="714"/>
      <c r="AP177" s="714"/>
      <c r="AQ177" s="714"/>
      <c r="AR177" s="714"/>
      <c r="AS177" s="714"/>
      <c r="AT177" s="714"/>
      <c r="AU177" s="714"/>
      <c r="AV177" s="714"/>
      <c r="AW177" s="714"/>
      <c r="AX177" s="714"/>
      <c r="AY177" s="714"/>
      <c r="AZ177" s="338"/>
      <c r="BA177" s="329"/>
      <c r="BB177" s="329"/>
      <c r="BC177" s="329"/>
      <c r="BD177" s="329"/>
      <c r="BE177" s="329"/>
      <c r="BF177" s="329"/>
      <c r="BG177" s="329"/>
      <c r="BH177" s="329"/>
      <c r="BI177" s="329"/>
      <c r="BJ177"/>
      <c r="BK177"/>
      <c r="BL177"/>
      <c r="BM177"/>
      <c r="BN177"/>
      <c r="BO177"/>
      <c r="BP177"/>
      <c r="BQ177"/>
      <c r="BR177"/>
      <c r="BS177" s="831"/>
      <c r="BT177" s="832"/>
      <c r="BU177" s="832"/>
      <c r="BV177" s="821"/>
      <c r="BW177" s="821"/>
      <c r="BX177" s="821"/>
      <c r="BY177" s="821"/>
      <c r="BZ177" s="821"/>
      <c r="CA177" s="821"/>
      <c r="CB177" s="821"/>
      <c r="CC177" s="821"/>
      <c r="CD177" s="821"/>
      <c r="CE177" s="821"/>
      <c r="CF177" s="821"/>
      <c r="CG177" s="821"/>
      <c r="CH177" s="821"/>
      <c r="CI177" s="821"/>
      <c r="CJ177" s="821"/>
      <c r="CK177" s="821"/>
      <c r="CL177" s="822"/>
      <c r="CM177" s="820"/>
      <c r="CN177" s="821"/>
      <c r="CO177" s="821"/>
      <c r="CP177" s="821"/>
      <c r="CQ177" s="821"/>
      <c r="CR177" s="821"/>
      <c r="CS177" s="821"/>
      <c r="CT177" s="821"/>
      <c r="CU177" s="821"/>
      <c r="CV177" s="821"/>
      <c r="CW177" s="821"/>
      <c r="CX177" s="821"/>
      <c r="CY177" s="821"/>
      <c r="CZ177" s="821"/>
      <c r="DA177" s="821"/>
      <c r="DB177" s="821"/>
      <c r="DC177" s="822"/>
      <c r="DD177" s="820"/>
      <c r="DE177" s="821"/>
      <c r="DF177" s="821"/>
      <c r="DG177" s="821"/>
      <c r="DH177" s="821"/>
      <c r="DI177" s="821"/>
      <c r="DJ177" s="821"/>
      <c r="DK177" s="821"/>
      <c r="DL177" s="821"/>
      <c r="DM177" s="821"/>
      <c r="DN177" s="821"/>
      <c r="DO177" s="821"/>
      <c r="DP177" s="821"/>
      <c r="DQ177" s="821"/>
      <c r="DR177" s="821"/>
      <c r="DS177" s="821"/>
      <c r="DT177" s="822"/>
      <c r="DU177" s="820"/>
      <c r="DV177" s="821"/>
      <c r="DW177" s="821"/>
      <c r="DX177" s="821"/>
      <c r="DY177" s="821"/>
      <c r="DZ177" s="821"/>
      <c r="EA177" s="821"/>
      <c r="EB177" s="821"/>
      <c r="EC177" s="821"/>
      <c r="ED177" s="821"/>
      <c r="EE177" s="821"/>
      <c r="EF177" s="821"/>
      <c r="EG177" s="821"/>
      <c r="EH177" s="821"/>
      <c r="EI177" s="821"/>
      <c r="EJ177" s="821"/>
      <c r="EK177" s="822"/>
      <c r="EL177" s="820"/>
      <c r="EM177" s="821"/>
      <c r="EN177" s="821"/>
      <c r="EO177" s="821"/>
      <c r="EP177" s="821"/>
      <c r="EQ177" s="821"/>
      <c r="ER177" s="821"/>
      <c r="ES177" s="821"/>
      <c r="ET177" s="821"/>
      <c r="EU177" s="821"/>
      <c r="EV177" s="821"/>
      <c r="EW177" s="821"/>
      <c r="EX177" s="821"/>
      <c r="EY177" s="821"/>
      <c r="EZ177" s="821"/>
      <c r="FA177" s="821"/>
      <c r="FB177" s="822"/>
      <c r="FC177" s="820"/>
      <c r="FD177" s="821"/>
      <c r="FE177" s="821"/>
      <c r="FF177" s="821"/>
      <c r="FG177" s="821"/>
      <c r="FH177" s="821"/>
      <c r="FI177" s="821"/>
      <c r="FJ177" s="821"/>
      <c r="FK177" s="821"/>
      <c r="FL177" s="821"/>
      <c r="FM177" s="821"/>
      <c r="FN177" s="821"/>
      <c r="FO177" s="821"/>
      <c r="FP177" s="821"/>
      <c r="FQ177" s="821"/>
      <c r="FR177" s="821"/>
      <c r="FS177" s="822"/>
      <c r="FT177" s="820"/>
      <c r="FU177" s="821"/>
      <c r="FV177" s="821"/>
      <c r="FW177" s="821"/>
      <c r="FX177" s="821"/>
      <c r="FY177" s="821"/>
      <c r="FZ177" s="821"/>
      <c r="GA177" s="821"/>
      <c r="GB177" s="821"/>
      <c r="GC177" s="821"/>
      <c r="GD177" s="821"/>
      <c r="GE177" s="821"/>
      <c r="GF177" s="821"/>
      <c r="GG177" s="821"/>
      <c r="GH177" s="821"/>
      <c r="GI177" s="821"/>
      <c r="GJ177" s="822"/>
      <c r="GK177" s="820"/>
      <c r="GL177" s="821"/>
      <c r="GM177" s="821"/>
      <c r="GN177" s="821"/>
      <c r="GO177" s="821"/>
      <c r="GP177" s="821"/>
      <c r="GQ177" s="821"/>
      <c r="GR177" s="821"/>
      <c r="GS177" s="821"/>
      <c r="GT177" s="821"/>
      <c r="GU177" s="821"/>
      <c r="GV177" s="821"/>
      <c r="GW177" s="821"/>
      <c r="GX177" s="821"/>
      <c r="GY177" s="821"/>
      <c r="GZ177" s="821"/>
      <c r="HA177" s="822"/>
      <c r="HB177" s="820"/>
      <c r="HC177" s="821"/>
      <c r="HD177" s="821"/>
      <c r="HE177" s="821"/>
      <c r="HF177" s="821"/>
      <c r="HG177" s="821"/>
      <c r="HH177" s="821"/>
      <c r="HI177" s="821"/>
      <c r="HJ177" s="821"/>
      <c r="HK177" s="821"/>
      <c r="HL177" s="821"/>
      <c r="HM177" s="821"/>
      <c r="HN177" s="821"/>
      <c r="HO177" s="821"/>
      <c r="HP177" s="821"/>
      <c r="HQ177" s="821"/>
      <c r="HR177" s="822"/>
      <c r="HS177" s="820"/>
      <c r="HT177" s="821"/>
      <c r="HU177" s="821"/>
      <c r="HV177" s="821"/>
      <c r="HW177" s="821"/>
      <c r="HX177" s="821"/>
      <c r="HY177" s="821"/>
      <c r="HZ177" s="821"/>
      <c r="IA177" s="821"/>
      <c r="IB177" s="821"/>
      <c r="IC177" s="821"/>
      <c r="ID177" s="821"/>
      <c r="IE177" s="821"/>
      <c r="IF177" s="821"/>
      <c r="IG177" s="821"/>
      <c r="IH177" s="821"/>
      <c r="II177" s="822"/>
      <c r="IJ177" s="820"/>
      <c r="IK177" s="821"/>
      <c r="IL177" s="821"/>
      <c r="IM177" s="821"/>
      <c r="IN177" s="821"/>
      <c r="IO177" s="821"/>
      <c r="IP177" s="821"/>
      <c r="IQ177" s="821"/>
      <c r="IR177" s="821"/>
      <c r="IS177" s="821"/>
      <c r="IT177" s="821"/>
      <c r="IU177" s="821"/>
      <c r="IV177" s="821"/>
      <c r="IW177" s="821"/>
      <c r="IX177" s="821"/>
      <c r="IY177" s="821"/>
      <c r="IZ177" s="822"/>
      <c r="JA177" s="821"/>
      <c r="JB177" s="821"/>
      <c r="JC177" s="821"/>
      <c r="JD177" s="821"/>
      <c r="JE177" s="821"/>
      <c r="JF177" s="821"/>
      <c r="JG177" s="821"/>
      <c r="JH177" s="821"/>
      <c r="JI177" s="821"/>
      <c r="JJ177" s="821"/>
      <c r="JK177" s="821"/>
      <c r="JL177" s="821"/>
      <c r="JM177" s="821"/>
      <c r="JN177" s="821"/>
      <c r="JO177" s="821"/>
      <c r="JP177" s="821"/>
      <c r="JQ177" s="821"/>
      <c r="JR177" s="832"/>
      <c r="JS177" s="832"/>
      <c r="JT177" s="834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 s="43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 s="44"/>
    </row>
    <row r="178" spans="2:401" ht="3.65" customHeight="1" x14ac:dyDescent="0.65">
      <c r="B178" s="27"/>
      <c r="C178" s="28"/>
      <c r="D178" s="714"/>
      <c r="E178" s="714"/>
      <c r="F178" s="714"/>
      <c r="G178" s="714"/>
      <c r="H178" s="714"/>
      <c r="I178" s="714"/>
      <c r="J178" s="714"/>
      <c r="K178" s="714"/>
      <c r="L178" s="714"/>
      <c r="M178" s="714"/>
      <c r="N178" s="714"/>
      <c r="O178" s="714"/>
      <c r="P178" s="714"/>
      <c r="Q178" s="714"/>
      <c r="R178" s="714"/>
      <c r="S178" s="714"/>
      <c r="T178" s="714"/>
      <c r="U178" s="714"/>
      <c r="V178" s="714"/>
      <c r="W178" s="714"/>
      <c r="X178" s="714"/>
      <c r="Y178" s="714"/>
      <c r="Z178" s="714"/>
      <c r="AA178" s="714"/>
      <c r="AB178" s="714"/>
      <c r="AC178" s="714"/>
      <c r="AD178" s="714"/>
      <c r="AE178" s="714"/>
      <c r="AF178" s="714"/>
      <c r="AG178" s="714"/>
      <c r="AH178" s="714"/>
      <c r="AI178" s="714"/>
      <c r="AJ178" s="714"/>
      <c r="AK178" s="714"/>
      <c r="AL178" s="714"/>
      <c r="AM178" s="714"/>
      <c r="AN178" s="714"/>
      <c r="AO178" s="714"/>
      <c r="AP178" s="714"/>
      <c r="AQ178" s="714"/>
      <c r="AR178" s="714"/>
      <c r="AS178" s="714"/>
      <c r="AT178" s="714"/>
      <c r="AU178" s="714"/>
      <c r="AV178" s="714"/>
      <c r="AW178" s="714"/>
      <c r="AX178" s="714"/>
      <c r="AY178" s="714"/>
      <c r="AZ178" s="338"/>
      <c r="BA178" s="329"/>
      <c r="BB178" s="329"/>
      <c r="BC178" s="329"/>
      <c r="BD178" s="329"/>
      <c r="BE178" s="329"/>
      <c r="BF178" s="329"/>
      <c r="BG178" s="329"/>
      <c r="BH178" s="329"/>
      <c r="BI178" s="329"/>
      <c r="BJ178"/>
      <c r="BK178"/>
      <c r="BL178"/>
      <c r="BM178"/>
      <c r="BN178"/>
      <c r="BO178"/>
      <c r="BP178"/>
      <c r="BQ178"/>
      <c r="BR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 s="43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 s="44"/>
    </row>
    <row r="179" spans="2:401" ht="3.65" customHeight="1" x14ac:dyDescent="0.65">
      <c r="B179" s="27"/>
      <c r="C179" s="28"/>
      <c r="D179" s="714"/>
      <c r="E179" s="714"/>
      <c r="F179" s="714"/>
      <c r="G179" s="714"/>
      <c r="H179" s="714"/>
      <c r="I179" s="714"/>
      <c r="J179" s="714"/>
      <c r="K179" s="714"/>
      <c r="L179" s="714"/>
      <c r="M179" s="714"/>
      <c r="N179" s="714"/>
      <c r="O179" s="714"/>
      <c r="P179" s="714"/>
      <c r="Q179" s="714"/>
      <c r="R179" s="714"/>
      <c r="S179" s="714"/>
      <c r="T179" s="714"/>
      <c r="U179" s="714"/>
      <c r="V179" s="714"/>
      <c r="W179" s="714"/>
      <c r="X179" s="714"/>
      <c r="Y179" s="714"/>
      <c r="Z179" s="714"/>
      <c r="AA179" s="714"/>
      <c r="AB179" s="714"/>
      <c r="AC179" s="714"/>
      <c r="AD179" s="714"/>
      <c r="AE179" s="714"/>
      <c r="AF179" s="714"/>
      <c r="AG179" s="714"/>
      <c r="AH179" s="714"/>
      <c r="AI179" s="714"/>
      <c r="AJ179" s="714"/>
      <c r="AK179" s="714"/>
      <c r="AL179" s="714"/>
      <c r="AM179" s="714"/>
      <c r="AN179" s="714"/>
      <c r="AO179" s="714"/>
      <c r="AP179" s="714"/>
      <c r="AQ179" s="714"/>
      <c r="AR179" s="714"/>
      <c r="AS179" s="714"/>
      <c r="AT179" s="714"/>
      <c r="AU179" s="714"/>
      <c r="AV179" s="714"/>
      <c r="AW179" s="714"/>
      <c r="AX179" s="714"/>
      <c r="AY179" s="714"/>
      <c r="AZ179" s="338"/>
      <c r="BA179" s="329"/>
      <c r="BB179" s="329"/>
      <c r="BC179" s="329"/>
      <c r="BD179" s="329"/>
      <c r="BE179" s="329"/>
      <c r="BF179" s="329"/>
      <c r="BG179" s="329"/>
      <c r="BH179" s="329"/>
      <c r="BI179" s="329"/>
      <c r="BJ179"/>
      <c r="BK179"/>
      <c r="BL179"/>
      <c r="BM179"/>
      <c r="BN179"/>
      <c r="BO179"/>
      <c r="BP179"/>
      <c r="BQ179"/>
      <c r="BR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 s="43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 s="44"/>
    </row>
    <row r="180" spans="2:401" ht="3.65" customHeight="1" x14ac:dyDescent="0.65">
      <c r="B180" s="27"/>
      <c r="C180" s="28"/>
      <c r="D180" s="714"/>
      <c r="E180" s="714"/>
      <c r="F180" s="714"/>
      <c r="G180" s="714"/>
      <c r="H180" s="714"/>
      <c r="I180" s="714"/>
      <c r="J180" s="714"/>
      <c r="K180" s="714"/>
      <c r="L180" s="714"/>
      <c r="M180" s="714"/>
      <c r="N180" s="714"/>
      <c r="O180" s="714"/>
      <c r="P180" s="714"/>
      <c r="Q180" s="714"/>
      <c r="R180" s="714"/>
      <c r="S180" s="714"/>
      <c r="T180" s="714"/>
      <c r="U180" s="714"/>
      <c r="V180" s="714"/>
      <c r="W180" s="714"/>
      <c r="X180" s="714"/>
      <c r="Y180" s="714"/>
      <c r="Z180" s="714"/>
      <c r="AA180" s="714"/>
      <c r="AB180" s="714"/>
      <c r="AC180" s="714"/>
      <c r="AD180" s="714"/>
      <c r="AE180" s="714"/>
      <c r="AF180" s="714"/>
      <c r="AG180" s="714"/>
      <c r="AH180" s="714"/>
      <c r="AI180" s="714"/>
      <c r="AJ180" s="714"/>
      <c r="AK180" s="714"/>
      <c r="AL180" s="714"/>
      <c r="AM180" s="714"/>
      <c r="AN180" s="714"/>
      <c r="AO180" s="714"/>
      <c r="AP180" s="714"/>
      <c r="AQ180" s="714"/>
      <c r="AR180" s="714"/>
      <c r="AS180" s="714"/>
      <c r="AT180" s="714"/>
      <c r="AU180" s="714"/>
      <c r="AV180" s="714"/>
      <c r="AW180" s="714"/>
      <c r="AX180" s="714"/>
      <c r="AY180" s="714"/>
      <c r="AZ180" s="338"/>
      <c r="BA180" s="329"/>
      <c r="BB180" s="329"/>
      <c r="BC180" s="329"/>
      <c r="BD180" s="329"/>
      <c r="BE180" s="329"/>
      <c r="BF180" s="329"/>
      <c r="BG180" s="329"/>
      <c r="BH180" s="329"/>
      <c r="BI180" s="329"/>
      <c r="BJ180"/>
      <c r="BK180"/>
      <c r="BL180"/>
      <c r="BM180"/>
      <c r="BN180"/>
      <c r="BO180"/>
      <c r="BP180"/>
      <c r="BQ180"/>
      <c r="BR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 s="43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 s="44"/>
    </row>
    <row r="181" spans="2:401" ht="3.65" customHeight="1" x14ac:dyDescent="0.65">
      <c r="B181" s="27"/>
      <c r="C181" s="28"/>
      <c r="D181" s="714"/>
      <c r="E181" s="714"/>
      <c r="F181" s="714"/>
      <c r="G181" s="714"/>
      <c r="H181" s="714"/>
      <c r="I181" s="714"/>
      <c r="J181" s="714"/>
      <c r="K181" s="714"/>
      <c r="L181" s="714"/>
      <c r="M181" s="714"/>
      <c r="N181" s="714"/>
      <c r="O181" s="714"/>
      <c r="P181" s="714"/>
      <c r="Q181" s="714"/>
      <c r="R181" s="714"/>
      <c r="S181" s="714"/>
      <c r="T181" s="714"/>
      <c r="U181" s="714"/>
      <c r="V181" s="714"/>
      <c r="W181" s="714"/>
      <c r="X181" s="714"/>
      <c r="Y181" s="714"/>
      <c r="Z181" s="714"/>
      <c r="AA181" s="714"/>
      <c r="AB181" s="714"/>
      <c r="AC181" s="714"/>
      <c r="AD181" s="714"/>
      <c r="AE181" s="714"/>
      <c r="AF181" s="714"/>
      <c r="AG181" s="714"/>
      <c r="AH181" s="714"/>
      <c r="AI181" s="714"/>
      <c r="AJ181" s="714"/>
      <c r="AK181" s="714"/>
      <c r="AL181" s="714"/>
      <c r="AM181" s="714"/>
      <c r="AN181" s="714"/>
      <c r="AO181" s="714"/>
      <c r="AP181" s="714"/>
      <c r="AQ181" s="714"/>
      <c r="AR181" s="714"/>
      <c r="AS181" s="714"/>
      <c r="AT181" s="714"/>
      <c r="AU181" s="714"/>
      <c r="AV181" s="714"/>
      <c r="AW181" s="714"/>
      <c r="AX181" s="714"/>
      <c r="AY181" s="714"/>
      <c r="AZ181" s="338"/>
      <c r="BA181" s="329"/>
      <c r="BB181" s="329"/>
      <c r="BC181" s="329"/>
      <c r="BD181" s="329"/>
      <c r="BE181" s="329"/>
      <c r="BF181" s="329"/>
      <c r="BG181" s="329"/>
      <c r="BH181" s="329"/>
      <c r="BI181" s="329"/>
      <c r="BJ181"/>
      <c r="BK181"/>
      <c r="BL181"/>
      <c r="BM181"/>
      <c r="BN181"/>
      <c r="BO181"/>
      <c r="BP181"/>
      <c r="BQ181"/>
      <c r="BR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 s="43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 s="44"/>
    </row>
    <row r="182" spans="2:401" ht="3.65" customHeight="1" x14ac:dyDescent="0.65">
      <c r="B182" s="27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338"/>
      <c r="BA182" s="329"/>
      <c r="BB182" s="329"/>
      <c r="BC182" s="329"/>
      <c r="BD182" s="329"/>
      <c r="BE182" s="329"/>
      <c r="BF182" s="329"/>
      <c r="BG182" s="329"/>
      <c r="BH182" s="329"/>
      <c r="BI182" s="329"/>
      <c r="BJ182"/>
      <c r="BK182"/>
      <c r="BL182"/>
      <c r="BM182"/>
      <c r="BN182"/>
      <c r="BO182"/>
      <c r="BP182"/>
      <c r="BQ182"/>
      <c r="BR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 s="43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 s="44"/>
    </row>
    <row r="183" spans="2:401" ht="3.65" customHeight="1" x14ac:dyDescent="0.65">
      <c r="B183" s="27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338"/>
      <c r="BA183" s="329"/>
      <c r="BB183" s="329"/>
      <c r="BC183" s="329"/>
      <c r="BD183" s="329"/>
      <c r="BE183" s="329"/>
      <c r="BF183" s="329"/>
      <c r="BG183" s="329"/>
      <c r="BH183" s="329"/>
      <c r="BI183" s="329"/>
      <c r="BJ183"/>
      <c r="BK183"/>
      <c r="BL183"/>
      <c r="BM183"/>
      <c r="BN183"/>
      <c r="BO183"/>
      <c r="BP183"/>
      <c r="BQ183"/>
      <c r="BR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 s="4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 s="44"/>
    </row>
    <row r="184" spans="2:401" ht="3.65" customHeight="1" x14ac:dyDescent="0.65">
      <c r="B184" s="27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338"/>
      <c r="BA184" s="329"/>
      <c r="BB184" s="329"/>
      <c r="BC184" s="329"/>
      <c r="BD184" s="329"/>
      <c r="BE184" s="329"/>
      <c r="BF184" s="329"/>
      <c r="BG184" s="329"/>
      <c r="BH184" s="329"/>
      <c r="BI184" s="329"/>
      <c r="BJ184"/>
      <c r="BK184"/>
      <c r="BL184"/>
      <c r="BM184"/>
      <c r="BN184"/>
      <c r="BO184"/>
      <c r="BP184"/>
      <c r="BQ184"/>
      <c r="BR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 s="43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 s="44"/>
    </row>
    <row r="185" spans="2:401" ht="3.65" customHeight="1" x14ac:dyDescent="0.65">
      <c r="B185" s="27"/>
      <c r="C185" s="28"/>
      <c r="D185" s="125"/>
      <c r="E185" s="684" t="e" vm="27">
        <v>#VALUE!</v>
      </c>
      <c r="F185" s="684"/>
      <c r="G185" s="684"/>
      <c r="H185" s="684"/>
      <c r="I185" s="684"/>
      <c r="J185" s="684"/>
      <c r="K185" s="684"/>
      <c r="L185" s="685" t="str">
        <f>IF('Panel Inicio M-Confi'!L185="","",'Panel Inicio M-Confi'!L185)</f>
        <v>Administrador</v>
      </c>
      <c r="M185" s="685"/>
      <c r="N185" s="685"/>
      <c r="O185" s="685"/>
      <c r="P185" s="685"/>
      <c r="Q185" s="685"/>
      <c r="R185" s="685"/>
      <c r="S185" s="685"/>
      <c r="T185" s="685"/>
      <c r="U185" s="685"/>
      <c r="V185" s="685"/>
      <c r="W185" s="685"/>
      <c r="X185" s="685"/>
      <c r="Y185" s="685"/>
      <c r="Z185" s="685"/>
      <c r="AA185" s="685"/>
      <c r="AB185" s="685"/>
      <c r="AC185" s="685"/>
      <c r="AD185" s="685"/>
      <c r="AE185" s="685"/>
      <c r="AF185" s="685"/>
      <c r="AG185" s="685"/>
      <c r="AH185" s="685"/>
      <c r="AI185" s="685"/>
      <c r="AJ185" s="685"/>
      <c r="AK185" s="685"/>
      <c r="AL185" s="685"/>
      <c r="AM185" s="685"/>
      <c r="AN185" s="685"/>
      <c r="AO185" s="685"/>
      <c r="AP185" s="685"/>
      <c r="AQ185" s="685"/>
      <c r="AR185" s="685"/>
      <c r="AS185" s="685"/>
      <c r="AT185" s="685"/>
      <c r="AU185" s="685"/>
      <c r="AV185" s="685"/>
      <c r="AW185" s="685"/>
      <c r="AX185" s="28"/>
      <c r="AY185" s="126"/>
      <c r="AZ185" s="338"/>
      <c r="BA185" s="329"/>
      <c r="BB185" s="329"/>
      <c r="BC185" s="329"/>
      <c r="BD185" s="329"/>
      <c r="BE185" s="329"/>
      <c r="BF185" s="329"/>
      <c r="BG185" s="329"/>
      <c r="BH185" s="329"/>
      <c r="BI185" s="329"/>
      <c r="BJ185"/>
      <c r="BK185"/>
      <c r="BL185"/>
      <c r="BM185"/>
      <c r="BN185"/>
      <c r="BO185"/>
      <c r="BP185"/>
      <c r="BQ185"/>
      <c r="BR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 s="43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 s="44"/>
    </row>
    <row r="186" spans="2:401" ht="3.65" customHeight="1" thickBot="1" x14ac:dyDescent="0.7">
      <c r="B186" s="27"/>
      <c r="C186" s="28"/>
      <c r="D186" s="125"/>
      <c r="E186" s="684"/>
      <c r="F186" s="684"/>
      <c r="G186" s="684"/>
      <c r="H186" s="684"/>
      <c r="I186" s="684"/>
      <c r="J186" s="684"/>
      <c r="K186" s="684"/>
      <c r="L186" s="685"/>
      <c r="M186" s="685"/>
      <c r="N186" s="685"/>
      <c r="O186" s="685"/>
      <c r="P186" s="685"/>
      <c r="Q186" s="685"/>
      <c r="R186" s="685"/>
      <c r="S186" s="685"/>
      <c r="T186" s="685"/>
      <c r="U186" s="685"/>
      <c r="V186" s="685"/>
      <c r="W186" s="685"/>
      <c r="X186" s="685"/>
      <c r="Y186" s="685"/>
      <c r="Z186" s="685"/>
      <c r="AA186" s="685"/>
      <c r="AB186" s="685"/>
      <c r="AC186" s="685"/>
      <c r="AD186" s="685"/>
      <c r="AE186" s="685"/>
      <c r="AF186" s="685"/>
      <c r="AG186" s="685"/>
      <c r="AH186" s="685"/>
      <c r="AI186" s="685"/>
      <c r="AJ186" s="685"/>
      <c r="AK186" s="685"/>
      <c r="AL186" s="685"/>
      <c r="AM186" s="685"/>
      <c r="AN186" s="685"/>
      <c r="AO186" s="685"/>
      <c r="AP186" s="685"/>
      <c r="AQ186" s="685"/>
      <c r="AR186" s="685"/>
      <c r="AS186" s="685"/>
      <c r="AT186" s="685"/>
      <c r="AU186" s="685"/>
      <c r="AV186" s="685"/>
      <c r="AW186" s="685"/>
      <c r="AX186" s="28"/>
      <c r="AY186" s="126"/>
      <c r="AZ186" s="339"/>
      <c r="BA186" s="340"/>
      <c r="BB186" s="340"/>
      <c r="BC186" s="340"/>
      <c r="BD186" s="340"/>
      <c r="BE186" s="340"/>
      <c r="BF186" s="340"/>
      <c r="BG186" s="340"/>
      <c r="BH186" s="340"/>
      <c r="BI186" s="340"/>
      <c r="BJ186"/>
      <c r="BK186"/>
      <c r="BL186"/>
      <c r="BM186"/>
      <c r="BN186"/>
      <c r="BO186"/>
      <c r="BP186"/>
      <c r="BQ186"/>
      <c r="BR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 s="43"/>
      <c r="KO186" s="55"/>
      <c r="KP186" s="55"/>
      <c r="KQ186" s="55"/>
      <c r="KR186" s="212"/>
      <c r="KS186" s="213"/>
      <c r="KT186" s="213"/>
      <c r="KU186" s="213"/>
      <c r="KV186" s="213"/>
      <c r="KW186" s="213"/>
      <c r="KX186" s="213"/>
      <c r="KY186" s="213"/>
      <c r="KZ186" s="214"/>
      <c r="LA186" s="214"/>
      <c r="LB186" s="214"/>
      <c r="LC186" s="215"/>
      <c r="LD186" s="215"/>
      <c r="LE186" s="55"/>
      <c r="LF186" s="55"/>
      <c r="LG186" s="55"/>
      <c r="LH186" s="55"/>
      <c r="LI186" s="55"/>
      <c r="LJ186" s="55"/>
      <c r="LK186" s="55"/>
      <c r="LL186" s="55"/>
      <c r="LM186" s="212"/>
      <c r="LN186" s="213"/>
      <c r="LO186" s="213"/>
      <c r="LP186" s="213"/>
      <c r="LQ186" s="213"/>
      <c r="LR186" s="213"/>
      <c r="LS186" s="213"/>
      <c r="LT186" s="213"/>
      <c r="LU186" s="213"/>
      <c r="LV186" s="213"/>
      <c r="LW186" s="213"/>
      <c r="LX186" s="213"/>
      <c r="LY186" s="213"/>
      <c r="LZ186" s="213"/>
      <c r="MA186" s="213"/>
      <c r="MB186" s="213"/>
      <c r="MC186" s="213"/>
      <c r="MD186" s="213"/>
      <c r="ME186" s="213"/>
      <c r="MF186" s="213"/>
      <c r="MG186" s="213"/>
      <c r="MH186" s="213"/>
      <c r="MI186" s="213"/>
      <c r="MJ186" s="213"/>
      <c r="MK186" s="213"/>
      <c r="ML186" s="213"/>
      <c r="MM186" s="213"/>
      <c r="MN186" s="213"/>
      <c r="MO186" s="213"/>
      <c r="MP186" s="213"/>
      <c r="MQ186" s="213"/>
      <c r="MR186" s="213"/>
      <c r="MS186" s="213"/>
      <c r="MT186" s="213"/>
      <c r="MU186" s="213"/>
      <c r="MV186" s="213"/>
      <c r="MW186" s="213"/>
      <c r="MX186" s="213"/>
      <c r="MY186" s="213"/>
      <c r="MZ186" s="213"/>
      <c r="NA186" s="213"/>
      <c r="NB186" s="213"/>
      <c r="NC186" s="213"/>
      <c r="ND186" s="213"/>
      <c r="NE186" s="213"/>
      <c r="NF186" s="213"/>
      <c r="NG186" s="213"/>
      <c r="NH186" s="213"/>
      <c r="NI186" s="213"/>
      <c r="NJ186" s="213"/>
      <c r="NK186" s="213"/>
      <c r="NL186" s="213"/>
      <c r="NM186" s="213"/>
      <c r="NN186" s="213"/>
      <c r="NO186" s="213"/>
      <c r="NP186" s="213"/>
      <c r="NQ186" s="213"/>
      <c r="NR186" s="213"/>
      <c r="NS186" s="213"/>
      <c r="NT186" s="213"/>
      <c r="NU186" s="213"/>
      <c r="NV186" s="213"/>
      <c r="NW186" s="213"/>
      <c r="NX186" s="213"/>
      <c r="NY186" s="213"/>
      <c r="NZ186" s="213"/>
      <c r="OA186" s="213"/>
      <c r="OB186" s="213"/>
      <c r="OC186" s="213"/>
      <c r="OD186" s="213"/>
      <c r="OE186" s="213"/>
      <c r="OF186" s="213"/>
      <c r="OG186" s="213"/>
      <c r="OH186" s="213"/>
      <c r="OI186" s="213"/>
      <c r="OJ186" s="213"/>
      <c r="OK186" s="44"/>
    </row>
    <row r="187" spans="2:401" ht="3.65" customHeight="1" thickTop="1" x14ac:dyDescent="0.65">
      <c r="B187" s="27"/>
      <c r="C187" s="28"/>
      <c r="D187" s="125"/>
      <c r="E187" s="684"/>
      <c r="F187" s="684"/>
      <c r="G187" s="684"/>
      <c r="H187" s="684"/>
      <c r="I187" s="684"/>
      <c r="J187" s="684"/>
      <c r="K187" s="684"/>
      <c r="L187" s="685"/>
      <c r="M187" s="685"/>
      <c r="N187" s="685"/>
      <c r="O187" s="685"/>
      <c r="P187" s="685"/>
      <c r="Q187" s="685"/>
      <c r="R187" s="685"/>
      <c r="S187" s="685"/>
      <c r="T187" s="685"/>
      <c r="U187" s="685"/>
      <c r="V187" s="685"/>
      <c r="W187" s="685"/>
      <c r="X187" s="685"/>
      <c r="Y187" s="685"/>
      <c r="Z187" s="685"/>
      <c r="AA187" s="685"/>
      <c r="AB187" s="685"/>
      <c r="AC187" s="685"/>
      <c r="AD187" s="685"/>
      <c r="AE187" s="685"/>
      <c r="AF187" s="685"/>
      <c r="AG187" s="685"/>
      <c r="AH187" s="685"/>
      <c r="AI187" s="685"/>
      <c r="AJ187" s="685"/>
      <c r="AK187" s="685"/>
      <c r="AL187" s="685"/>
      <c r="AM187" s="685"/>
      <c r="AN187" s="685"/>
      <c r="AO187" s="685"/>
      <c r="AP187" s="685"/>
      <c r="AQ187" s="685"/>
      <c r="AR187" s="685"/>
      <c r="AS187" s="685"/>
      <c r="AT187" s="685"/>
      <c r="AU187" s="685"/>
      <c r="AV187" s="685"/>
      <c r="AW187" s="685"/>
      <c r="AX187" s="28"/>
      <c r="AY187" s="126"/>
      <c r="AZ187" s="827" t="s">
        <v>136</v>
      </c>
      <c r="BA187" s="827"/>
      <c r="BB187" s="827"/>
      <c r="BC187" s="827"/>
      <c r="BD187" s="827"/>
      <c r="BE187" s="827"/>
      <c r="BF187" s="827"/>
      <c r="BG187" s="827"/>
      <c r="BH187" s="827"/>
      <c r="BI187" s="827"/>
      <c r="BJ187" s="827"/>
      <c r="BK187" s="827"/>
      <c r="BL187" s="827"/>
      <c r="BM187" s="827"/>
      <c r="BN187" s="827"/>
      <c r="BO187" s="827"/>
      <c r="BP187" s="827"/>
      <c r="BQ187" s="827"/>
      <c r="BR187" s="827"/>
      <c r="BS187" s="827"/>
      <c r="BT187" s="827"/>
      <c r="BU187" s="827"/>
      <c r="BV187" s="827"/>
      <c r="BW187" s="827"/>
      <c r="BX187" s="827"/>
      <c r="BY187" s="827"/>
      <c r="BZ187" s="827"/>
      <c r="CA187" s="827"/>
      <c r="CB187" s="1045" t="s">
        <v>137</v>
      </c>
      <c r="CC187" s="823"/>
      <c r="CD187" s="823"/>
      <c r="CE187" s="823"/>
      <c r="CF187" s="823"/>
      <c r="CG187" s="823"/>
      <c r="CH187" s="823"/>
      <c r="CI187" s="823"/>
      <c r="CJ187" s="823"/>
      <c r="CK187" s="823"/>
      <c r="CL187" s="823"/>
      <c r="CM187" s="823"/>
      <c r="CN187" s="823"/>
      <c r="CO187" s="823"/>
      <c r="CP187" s="823"/>
      <c r="CQ187" s="823"/>
      <c r="CR187" s="823"/>
      <c r="CS187" s="823"/>
      <c r="CT187" s="823"/>
      <c r="CU187" s="823"/>
      <c r="CV187" s="823"/>
      <c r="CW187" s="823"/>
      <c r="CX187" s="823"/>
      <c r="CY187" s="823"/>
      <c r="CZ187" s="823"/>
      <c r="DA187" s="823"/>
      <c r="DB187" s="823"/>
      <c r="DC187" s="824"/>
      <c r="DD187" s="827" t="s">
        <v>138</v>
      </c>
      <c r="DE187" s="827"/>
      <c r="DF187" s="827"/>
      <c r="DG187" s="827"/>
      <c r="DH187" s="827"/>
      <c r="DI187" s="827"/>
      <c r="DJ187" s="827"/>
      <c r="DK187" s="827"/>
      <c r="DL187" s="827"/>
      <c r="DM187" s="827"/>
      <c r="DN187" s="827"/>
      <c r="DO187" s="827"/>
      <c r="DP187" s="827"/>
      <c r="DQ187" s="827"/>
      <c r="DR187" s="827"/>
      <c r="DS187" s="827"/>
      <c r="DT187" s="827"/>
      <c r="DU187" s="827"/>
      <c r="DV187" s="827"/>
      <c r="DW187" s="827"/>
      <c r="DX187" s="827"/>
      <c r="DY187" s="827"/>
      <c r="DZ187" s="827"/>
      <c r="EA187" s="827"/>
      <c r="EB187" s="827"/>
      <c r="EC187" s="827"/>
      <c r="ED187" s="827"/>
      <c r="EE187" s="827"/>
      <c r="EF187" s="827" t="s">
        <v>139</v>
      </c>
      <c r="EG187" s="827"/>
      <c r="EH187" s="827"/>
      <c r="EI187" s="827"/>
      <c r="EJ187" s="827"/>
      <c r="EK187" s="827"/>
      <c r="EL187" s="827"/>
      <c r="EM187" s="827"/>
      <c r="EN187" s="827"/>
      <c r="EO187" s="827"/>
      <c r="EP187" s="827"/>
      <c r="EQ187" s="827"/>
      <c r="ER187" s="827"/>
      <c r="ES187" s="827"/>
      <c r="ET187" s="827"/>
      <c r="EU187" s="827"/>
      <c r="EV187" s="827"/>
      <c r="EW187" s="827"/>
      <c r="EX187" s="827"/>
      <c r="EY187" s="827"/>
      <c r="EZ187" s="827"/>
      <c r="FA187" s="827"/>
      <c r="FB187" s="827"/>
      <c r="FC187" s="827"/>
      <c r="FD187" s="827"/>
      <c r="FE187" s="827"/>
      <c r="FF187" s="827"/>
      <c r="FG187" s="827"/>
      <c r="FH187" s="216"/>
      <c r="FI187" s="216"/>
      <c r="FJ187" s="216"/>
      <c r="FK187" s="216"/>
      <c r="FL187" s="216"/>
      <c r="FM187" s="216"/>
      <c r="FN187" s="216"/>
      <c r="FO187" s="216"/>
      <c r="FP187" s="216"/>
      <c r="FQ187" s="216"/>
      <c r="FR187" s="216"/>
      <c r="FS187" s="216"/>
      <c r="FT187" s="216"/>
      <c r="FU187" s="216"/>
      <c r="FV187" s="216"/>
      <c r="FW187" s="216"/>
      <c r="FX187" s="216"/>
      <c r="FY187" s="216"/>
      <c r="FZ187" s="216"/>
      <c r="GA187" s="216"/>
      <c r="GB187" s="216"/>
      <c r="GC187" s="216"/>
      <c r="GD187" s="216"/>
      <c r="GE187" s="216"/>
      <c r="GF187" s="216"/>
      <c r="GG187" s="216"/>
      <c r="GH187" s="216"/>
      <c r="GI187" s="816"/>
      <c r="GJ187" s="816"/>
      <c r="GK187" s="816"/>
      <c r="GL187" s="816"/>
      <c r="GM187" s="816"/>
      <c r="GN187" s="816"/>
      <c r="GO187" s="816"/>
      <c r="GP187" s="816"/>
      <c r="GQ187" s="816"/>
      <c r="GR187" s="816"/>
      <c r="GS187" s="816"/>
      <c r="GT187" s="816"/>
      <c r="GU187" s="816"/>
      <c r="GV187" s="816"/>
      <c r="GW187" s="816"/>
      <c r="GX187" s="816"/>
      <c r="GY187" s="816"/>
      <c r="GZ187" s="816"/>
      <c r="HA187" s="816"/>
      <c r="HB187" s="816"/>
      <c r="HC187" s="816"/>
      <c r="HD187" s="816"/>
      <c r="HE187" s="816"/>
      <c r="HF187" s="816"/>
      <c r="HG187" s="816"/>
      <c r="HH187" s="816"/>
      <c r="HI187" s="816"/>
      <c r="HJ187" s="816"/>
      <c r="HK187" s="816"/>
      <c r="HL187" s="816"/>
      <c r="HM187" s="816"/>
      <c r="HN187" s="816"/>
      <c r="HO187" s="816"/>
      <c r="HP187" s="816"/>
      <c r="HQ187" s="816"/>
      <c r="HR187" s="816"/>
      <c r="HS187" s="816"/>
      <c r="HT187" s="816"/>
      <c r="HU187" s="816"/>
      <c r="HV187" s="816"/>
      <c r="HW187" s="816"/>
      <c r="HX187" s="816"/>
      <c r="HY187" s="816"/>
      <c r="HZ187" s="816"/>
      <c r="IA187" s="816"/>
      <c r="IB187" s="816"/>
      <c r="IC187" s="816"/>
      <c r="ID187" s="816"/>
      <c r="IE187" s="816"/>
      <c r="IF187" s="816"/>
      <c r="IG187" s="816"/>
      <c r="IH187" s="816"/>
      <c r="II187" s="816"/>
      <c r="IJ187" s="816"/>
      <c r="IK187" s="816"/>
      <c r="IL187" s="816"/>
      <c r="IM187" s="816"/>
      <c r="IN187" s="816"/>
      <c r="IO187" s="816"/>
      <c r="IP187" s="816"/>
      <c r="IQ187" s="816"/>
      <c r="IR187" s="816"/>
      <c r="IS187" s="816"/>
      <c r="IT187" s="816"/>
      <c r="IU187" s="816"/>
      <c r="IV187" s="816"/>
      <c r="IW187" s="816"/>
      <c r="IX187" s="816"/>
      <c r="IY187" s="816"/>
      <c r="IZ187" s="816"/>
      <c r="JA187" s="816"/>
      <c r="JB187" s="816"/>
      <c r="JC187" s="816"/>
      <c r="JD187" s="816"/>
      <c r="JE187" s="816"/>
      <c r="JF187" s="816"/>
      <c r="JG187" s="816"/>
      <c r="JH187" s="816"/>
      <c r="JI187" s="816"/>
      <c r="JJ187" s="816"/>
      <c r="JK187" s="816"/>
      <c r="JL187" s="816"/>
      <c r="JM187" s="816"/>
      <c r="JN187" s="816"/>
      <c r="JO187" s="216"/>
      <c r="JP187" s="216"/>
      <c r="JQ187" s="216"/>
      <c r="JR187" s="216"/>
      <c r="JS187" s="216"/>
      <c r="JT187" s="216"/>
      <c r="JU187" s="216"/>
      <c r="JV187" s="216"/>
      <c r="JW187" s="216"/>
      <c r="JX187" s="216"/>
      <c r="JY187" s="216"/>
      <c r="JZ187" s="216"/>
      <c r="KA187" s="216"/>
      <c r="KB187" s="216"/>
      <c r="KC187" s="216"/>
      <c r="KD187" s="216"/>
      <c r="KE187" s="216"/>
      <c r="KF187" s="216"/>
      <c r="KG187" s="216"/>
      <c r="KH187" s="216"/>
      <c r="KI187" s="216"/>
      <c r="KJ187" s="216"/>
      <c r="KK187" s="216"/>
      <c r="KL187" s="216"/>
      <c r="KM187" s="216"/>
      <c r="KN187" s="216"/>
      <c r="KO187" s="216"/>
      <c r="KP187" s="216"/>
      <c r="KQ187" s="816"/>
      <c r="KR187" s="816"/>
      <c r="KS187" s="816"/>
      <c r="KT187" s="816"/>
      <c r="KU187" s="816"/>
      <c r="KV187" s="816"/>
      <c r="KW187" s="816"/>
      <c r="KX187" s="816"/>
      <c r="KY187" s="816"/>
      <c r="KZ187" s="816"/>
      <c r="LA187" s="816"/>
      <c r="LB187" s="816"/>
      <c r="LC187" s="816"/>
      <c r="LD187" s="816"/>
      <c r="LE187" s="816"/>
      <c r="LF187" s="816"/>
      <c r="LG187" s="816"/>
      <c r="LH187" s="816"/>
      <c r="LI187" s="816"/>
      <c r="LJ187" s="816"/>
      <c r="LK187" s="816"/>
      <c r="LL187" s="816"/>
      <c r="LM187" s="816"/>
      <c r="LN187" s="816"/>
      <c r="LO187" s="816"/>
      <c r="LP187" s="816"/>
      <c r="LQ187" s="816"/>
      <c r="LR187" s="816"/>
      <c r="LS187" s="217"/>
      <c r="LT187" s="217"/>
      <c r="LU187" s="217"/>
      <c r="LV187" s="217"/>
      <c r="LW187" s="217"/>
      <c r="LX187" s="217"/>
      <c r="LY187" s="217"/>
      <c r="LZ187" s="217"/>
      <c r="MA187" s="217"/>
      <c r="MB187" s="217"/>
      <c r="MC187" s="217"/>
      <c r="MD187" s="217"/>
      <c r="ME187" s="217"/>
      <c r="MF187" s="217"/>
      <c r="MG187" s="217"/>
      <c r="MH187" s="217"/>
      <c r="MI187" s="217"/>
      <c r="MJ187" s="217"/>
      <c r="MK187" s="217"/>
      <c r="ML187" s="217"/>
      <c r="MM187" s="217"/>
      <c r="MN187" s="217"/>
      <c r="MO187" s="217"/>
      <c r="MP187" s="217"/>
      <c r="MQ187" s="217"/>
      <c r="MR187" s="217"/>
      <c r="MS187" s="217"/>
      <c r="MT187" s="217"/>
      <c r="MU187" s="217"/>
      <c r="MV187" s="217"/>
      <c r="MW187" s="217"/>
      <c r="MX187" s="217"/>
      <c r="MY187" s="217"/>
      <c r="MZ187" s="217"/>
      <c r="NA187" s="217"/>
      <c r="NB187" s="217"/>
      <c r="NC187" s="217"/>
      <c r="ND187" s="217"/>
      <c r="NE187" s="217"/>
      <c r="NF187" s="217"/>
      <c r="NG187" s="217"/>
      <c r="NH187" s="217"/>
      <c r="NI187" s="217"/>
      <c r="NJ187" s="217"/>
      <c r="NK187" s="217"/>
      <c r="NL187" s="217"/>
      <c r="NM187" s="217"/>
      <c r="NN187" s="217"/>
      <c r="NO187" s="217"/>
      <c r="NP187" s="217"/>
      <c r="NQ187" s="217"/>
      <c r="NR187" s="217"/>
      <c r="NS187" s="217"/>
      <c r="NT187" s="217"/>
      <c r="NU187" s="217"/>
      <c r="NV187" s="217"/>
      <c r="NW187" s="217"/>
      <c r="NX187" s="217"/>
      <c r="NY187" s="217"/>
      <c r="NZ187" s="217"/>
      <c r="OA187" s="217"/>
      <c r="OB187" s="217"/>
      <c r="OC187" s="217"/>
      <c r="OD187" s="217"/>
      <c r="OE187" s="217"/>
      <c r="OF187" s="217"/>
      <c r="OG187" s="217"/>
      <c r="OH187" s="217"/>
      <c r="OI187" s="217"/>
      <c r="OJ187" s="217"/>
      <c r="OK187" s="217"/>
    </row>
    <row r="188" spans="2:401" ht="3.65" customHeight="1" x14ac:dyDescent="0.65">
      <c r="B188" s="27"/>
      <c r="C188" s="28"/>
      <c r="D188" s="125"/>
      <c r="E188" s="684"/>
      <c r="F188" s="684"/>
      <c r="G188" s="684"/>
      <c r="H188" s="684"/>
      <c r="I188" s="684"/>
      <c r="J188" s="684"/>
      <c r="K188" s="684"/>
      <c r="L188" s="685"/>
      <c r="M188" s="685"/>
      <c r="N188" s="685"/>
      <c r="O188" s="685"/>
      <c r="P188" s="685"/>
      <c r="Q188" s="685"/>
      <c r="R188" s="685"/>
      <c r="S188" s="685"/>
      <c r="T188" s="685"/>
      <c r="U188" s="685"/>
      <c r="V188" s="685"/>
      <c r="W188" s="685"/>
      <c r="X188" s="685"/>
      <c r="Y188" s="685"/>
      <c r="Z188" s="685"/>
      <c r="AA188" s="685"/>
      <c r="AB188" s="685"/>
      <c r="AC188" s="685"/>
      <c r="AD188" s="685"/>
      <c r="AE188" s="685"/>
      <c r="AF188" s="685"/>
      <c r="AG188" s="685"/>
      <c r="AH188" s="685"/>
      <c r="AI188" s="685"/>
      <c r="AJ188" s="685"/>
      <c r="AK188" s="685"/>
      <c r="AL188" s="685"/>
      <c r="AM188" s="685"/>
      <c r="AN188" s="685"/>
      <c r="AO188" s="685"/>
      <c r="AP188" s="685"/>
      <c r="AQ188" s="685"/>
      <c r="AR188" s="685"/>
      <c r="AS188" s="685"/>
      <c r="AT188" s="685"/>
      <c r="AU188" s="685"/>
      <c r="AV188" s="685"/>
      <c r="AW188" s="685"/>
      <c r="AX188" s="28"/>
      <c r="AY188" s="126"/>
      <c r="AZ188" s="828"/>
      <c r="BA188" s="828"/>
      <c r="BB188" s="828"/>
      <c r="BC188" s="828"/>
      <c r="BD188" s="828"/>
      <c r="BE188" s="828"/>
      <c r="BF188" s="828"/>
      <c r="BG188" s="828"/>
      <c r="BH188" s="828"/>
      <c r="BI188" s="828"/>
      <c r="BJ188" s="828"/>
      <c r="BK188" s="828"/>
      <c r="BL188" s="828"/>
      <c r="BM188" s="828"/>
      <c r="BN188" s="828"/>
      <c r="BO188" s="828"/>
      <c r="BP188" s="828"/>
      <c r="BQ188" s="828"/>
      <c r="BR188" s="828"/>
      <c r="BS188" s="828"/>
      <c r="BT188" s="828"/>
      <c r="BU188" s="828"/>
      <c r="BV188" s="828"/>
      <c r="BW188" s="828"/>
      <c r="BX188" s="828"/>
      <c r="BY188" s="828"/>
      <c r="BZ188" s="828"/>
      <c r="CA188" s="828"/>
      <c r="CB188" s="1046"/>
      <c r="CC188" s="825"/>
      <c r="CD188" s="825"/>
      <c r="CE188" s="825"/>
      <c r="CF188" s="825"/>
      <c r="CG188" s="825"/>
      <c r="CH188" s="825"/>
      <c r="CI188" s="825"/>
      <c r="CJ188" s="825"/>
      <c r="CK188" s="825"/>
      <c r="CL188" s="825"/>
      <c r="CM188" s="825"/>
      <c r="CN188" s="825"/>
      <c r="CO188" s="825"/>
      <c r="CP188" s="825"/>
      <c r="CQ188" s="825"/>
      <c r="CR188" s="825"/>
      <c r="CS188" s="825"/>
      <c r="CT188" s="825"/>
      <c r="CU188" s="825"/>
      <c r="CV188" s="825"/>
      <c r="CW188" s="825"/>
      <c r="CX188" s="825"/>
      <c r="CY188" s="825"/>
      <c r="CZ188" s="825"/>
      <c r="DA188" s="825"/>
      <c r="DB188" s="825"/>
      <c r="DC188" s="826"/>
      <c r="DD188" s="828"/>
      <c r="DE188" s="828"/>
      <c r="DF188" s="828"/>
      <c r="DG188" s="828"/>
      <c r="DH188" s="828"/>
      <c r="DI188" s="828"/>
      <c r="DJ188" s="828"/>
      <c r="DK188" s="828"/>
      <c r="DL188" s="828"/>
      <c r="DM188" s="828"/>
      <c r="DN188" s="828"/>
      <c r="DO188" s="828"/>
      <c r="DP188" s="828"/>
      <c r="DQ188" s="828"/>
      <c r="DR188" s="828"/>
      <c r="DS188" s="828"/>
      <c r="DT188" s="828"/>
      <c r="DU188" s="828"/>
      <c r="DV188" s="828"/>
      <c r="DW188" s="828"/>
      <c r="DX188" s="828"/>
      <c r="DY188" s="828"/>
      <c r="DZ188" s="828"/>
      <c r="EA188" s="828"/>
      <c r="EB188" s="828"/>
      <c r="EC188" s="828"/>
      <c r="ED188" s="828"/>
      <c r="EE188" s="828"/>
      <c r="EF188" s="828"/>
      <c r="EG188" s="828"/>
      <c r="EH188" s="828"/>
      <c r="EI188" s="828"/>
      <c r="EJ188" s="828"/>
      <c r="EK188" s="828"/>
      <c r="EL188" s="828"/>
      <c r="EM188" s="828"/>
      <c r="EN188" s="828"/>
      <c r="EO188" s="828"/>
      <c r="EP188" s="828"/>
      <c r="EQ188" s="828"/>
      <c r="ER188" s="828"/>
      <c r="ES188" s="828"/>
      <c r="ET188" s="828"/>
      <c r="EU188" s="828"/>
      <c r="EV188" s="828"/>
      <c r="EW188" s="828"/>
      <c r="EX188" s="828"/>
      <c r="EY188" s="828"/>
      <c r="EZ188" s="828"/>
      <c r="FA188" s="828"/>
      <c r="FB188" s="828"/>
      <c r="FC188" s="828"/>
      <c r="FD188" s="828"/>
      <c r="FE188" s="828"/>
      <c r="FF188" s="828"/>
      <c r="FG188" s="828"/>
      <c r="FH188" s="218"/>
      <c r="FI188" s="218"/>
      <c r="FJ188" s="218"/>
      <c r="FK188" s="218"/>
      <c r="FL188" s="218"/>
      <c r="FM188" s="218"/>
      <c r="FN188" s="218"/>
      <c r="FO188" s="218"/>
      <c r="FP188" s="218"/>
      <c r="FQ188" s="218"/>
      <c r="FR188" s="218"/>
      <c r="FS188" s="218"/>
      <c r="FT188" s="218"/>
      <c r="FU188" s="218"/>
      <c r="FV188" s="218"/>
      <c r="FW188" s="218"/>
      <c r="FX188" s="218"/>
      <c r="FY188" s="218"/>
      <c r="FZ188" s="218"/>
      <c r="GA188" s="218"/>
      <c r="GB188" s="218"/>
      <c r="GC188" s="218"/>
      <c r="GD188" s="218"/>
      <c r="GE188" s="218"/>
      <c r="GF188" s="218"/>
      <c r="GG188" s="218"/>
      <c r="GH188" s="218"/>
      <c r="GI188" s="817"/>
      <c r="GJ188" s="817"/>
      <c r="GK188" s="817"/>
      <c r="GL188" s="817"/>
      <c r="GM188" s="817"/>
      <c r="GN188" s="817"/>
      <c r="GO188" s="817"/>
      <c r="GP188" s="817"/>
      <c r="GQ188" s="817"/>
      <c r="GR188" s="817"/>
      <c r="GS188" s="817"/>
      <c r="GT188" s="817"/>
      <c r="GU188" s="817"/>
      <c r="GV188" s="817"/>
      <c r="GW188" s="817"/>
      <c r="GX188" s="817"/>
      <c r="GY188" s="817"/>
      <c r="GZ188" s="817"/>
      <c r="HA188" s="817"/>
      <c r="HB188" s="817"/>
      <c r="HC188" s="817"/>
      <c r="HD188" s="817"/>
      <c r="HE188" s="817"/>
      <c r="HF188" s="817"/>
      <c r="HG188" s="817"/>
      <c r="HH188" s="817"/>
      <c r="HI188" s="817"/>
      <c r="HJ188" s="817"/>
      <c r="HK188" s="817"/>
      <c r="HL188" s="817"/>
      <c r="HM188" s="817"/>
      <c r="HN188" s="817"/>
      <c r="HO188" s="817"/>
      <c r="HP188" s="817"/>
      <c r="HQ188" s="817"/>
      <c r="HR188" s="817"/>
      <c r="HS188" s="817"/>
      <c r="HT188" s="817"/>
      <c r="HU188" s="817"/>
      <c r="HV188" s="817"/>
      <c r="HW188" s="817"/>
      <c r="HX188" s="817"/>
      <c r="HY188" s="817"/>
      <c r="HZ188" s="817"/>
      <c r="IA188" s="817"/>
      <c r="IB188" s="817"/>
      <c r="IC188" s="817"/>
      <c r="ID188" s="817"/>
      <c r="IE188" s="817"/>
      <c r="IF188" s="817"/>
      <c r="IG188" s="817"/>
      <c r="IH188" s="817"/>
      <c r="II188" s="817"/>
      <c r="IJ188" s="817"/>
      <c r="IK188" s="817"/>
      <c r="IL188" s="817"/>
      <c r="IM188" s="817"/>
      <c r="IN188" s="817"/>
      <c r="IO188" s="817"/>
      <c r="IP188" s="817"/>
      <c r="IQ188" s="817"/>
      <c r="IR188" s="817"/>
      <c r="IS188" s="817"/>
      <c r="IT188" s="817"/>
      <c r="IU188" s="817"/>
      <c r="IV188" s="817"/>
      <c r="IW188" s="817"/>
      <c r="IX188" s="817"/>
      <c r="IY188" s="817"/>
      <c r="IZ188" s="817"/>
      <c r="JA188" s="817"/>
      <c r="JB188" s="817"/>
      <c r="JC188" s="817"/>
      <c r="JD188" s="817"/>
      <c r="JE188" s="817"/>
      <c r="JF188" s="817"/>
      <c r="JG188" s="817"/>
      <c r="JH188" s="817"/>
      <c r="JI188" s="817"/>
      <c r="JJ188" s="817"/>
      <c r="JK188" s="817"/>
      <c r="JL188" s="817"/>
      <c r="JM188" s="817"/>
      <c r="JN188" s="817"/>
      <c r="JO188" s="218"/>
      <c r="JP188" s="218"/>
      <c r="JQ188" s="218"/>
      <c r="JR188" s="218"/>
      <c r="JS188" s="218"/>
      <c r="JT188" s="218"/>
      <c r="JU188" s="218"/>
      <c r="JV188" s="218"/>
      <c r="JW188" s="218"/>
      <c r="JX188" s="218"/>
      <c r="JY188" s="218"/>
      <c r="JZ188" s="218"/>
      <c r="KA188" s="218"/>
      <c r="KB188" s="218"/>
      <c r="KC188" s="218"/>
      <c r="KD188" s="218"/>
      <c r="KE188" s="218"/>
      <c r="KF188" s="218"/>
      <c r="KG188" s="218"/>
      <c r="KH188" s="218"/>
      <c r="KI188" s="218"/>
      <c r="KJ188" s="218"/>
      <c r="KK188" s="218"/>
      <c r="KL188" s="218"/>
      <c r="KM188" s="218"/>
      <c r="KN188" s="218"/>
      <c r="KO188" s="218"/>
      <c r="KP188" s="218"/>
      <c r="KQ188" s="817"/>
      <c r="KR188" s="817"/>
      <c r="KS188" s="817"/>
      <c r="KT188" s="817"/>
      <c r="KU188" s="817"/>
      <c r="KV188" s="817"/>
      <c r="KW188" s="817"/>
      <c r="KX188" s="817"/>
      <c r="KY188" s="817"/>
      <c r="KZ188" s="817"/>
      <c r="LA188" s="817"/>
      <c r="LB188" s="817"/>
      <c r="LC188" s="817"/>
      <c r="LD188" s="817"/>
      <c r="LE188" s="817"/>
      <c r="LF188" s="817"/>
      <c r="LG188" s="817"/>
      <c r="LH188" s="817"/>
      <c r="LI188" s="817"/>
      <c r="LJ188" s="817"/>
      <c r="LK188" s="817"/>
      <c r="LL188" s="817"/>
      <c r="LM188" s="817"/>
      <c r="LN188" s="817"/>
      <c r="LO188" s="817"/>
      <c r="LP188" s="817"/>
      <c r="LQ188" s="817"/>
      <c r="LR188" s="817"/>
      <c r="LS188" s="38"/>
      <c r="LT188" s="38"/>
      <c r="LU188" s="38"/>
      <c r="LV188" s="38"/>
      <c r="LW188" s="38"/>
      <c r="LX188" s="38"/>
      <c r="LY188" s="38"/>
      <c r="LZ188" s="38"/>
      <c r="MA188" s="38"/>
      <c r="MB188" s="38"/>
      <c r="MC188" s="38"/>
      <c r="MD188" s="38"/>
      <c r="ME188" s="38"/>
      <c r="MF188" s="38"/>
      <c r="MG188" s="38"/>
      <c r="MH188" s="38"/>
      <c r="MI188" s="38"/>
      <c r="MJ188" s="38"/>
      <c r="MK188" s="38"/>
      <c r="ML188" s="38"/>
      <c r="MM188" s="38"/>
      <c r="MN188" s="38"/>
      <c r="MO188" s="38"/>
      <c r="MP188" s="38"/>
      <c r="MQ188" s="38"/>
      <c r="MR188" s="38"/>
      <c r="MS188" s="38"/>
      <c r="MT188" s="38"/>
      <c r="MU188" s="38"/>
      <c r="MV188" s="38"/>
      <c r="MW188" s="38"/>
      <c r="MX188" s="38"/>
      <c r="MY188" s="38"/>
      <c r="MZ188" s="38"/>
      <c r="NA188" s="38"/>
      <c r="NB188" s="38"/>
      <c r="NC188" s="38"/>
      <c r="ND188" s="38"/>
      <c r="NE188" s="38"/>
      <c r="NF188" s="38"/>
      <c r="NG188" s="38"/>
      <c r="NH188" s="38"/>
      <c r="NI188" s="38"/>
      <c r="NJ188" s="38"/>
      <c r="NK188" s="38"/>
      <c r="NL188" s="38"/>
      <c r="NM188" s="38"/>
      <c r="NN188" s="38"/>
      <c r="NO188" s="38"/>
      <c r="NP188" s="38"/>
      <c r="NQ188" s="38"/>
      <c r="NR188" s="38"/>
      <c r="NS188" s="38"/>
      <c r="NT188" s="38"/>
      <c r="NU188" s="38"/>
      <c r="NV188" s="38"/>
      <c r="NW188" s="38"/>
      <c r="NX188" s="38"/>
      <c r="NY188" s="38"/>
      <c r="NZ188" s="38"/>
      <c r="OA188" s="38"/>
      <c r="OB188" s="38"/>
      <c r="OC188" s="38"/>
      <c r="OD188" s="38"/>
      <c r="OE188" s="38"/>
      <c r="OF188" s="38"/>
      <c r="OG188" s="38"/>
      <c r="OH188" s="38"/>
      <c r="OI188" s="38"/>
      <c r="OJ188" s="38"/>
      <c r="OK188" s="38"/>
    </row>
    <row r="189" spans="2:401" ht="3.65" customHeight="1" x14ac:dyDescent="0.65">
      <c r="B189" s="27"/>
      <c r="C189" s="28"/>
      <c r="D189" s="125"/>
      <c r="E189" s="684"/>
      <c r="F189" s="684"/>
      <c r="G189" s="684"/>
      <c r="H189" s="684"/>
      <c r="I189" s="684"/>
      <c r="J189" s="684"/>
      <c r="K189" s="684"/>
      <c r="L189" s="685"/>
      <c r="M189" s="685"/>
      <c r="N189" s="685"/>
      <c r="O189" s="685"/>
      <c r="P189" s="685"/>
      <c r="Q189" s="685"/>
      <c r="R189" s="685"/>
      <c r="S189" s="685"/>
      <c r="T189" s="685"/>
      <c r="U189" s="685"/>
      <c r="V189" s="685"/>
      <c r="W189" s="685"/>
      <c r="X189" s="685"/>
      <c r="Y189" s="685"/>
      <c r="Z189" s="685"/>
      <c r="AA189" s="685"/>
      <c r="AB189" s="685"/>
      <c r="AC189" s="685"/>
      <c r="AD189" s="685"/>
      <c r="AE189" s="685"/>
      <c r="AF189" s="685"/>
      <c r="AG189" s="685"/>
      <c r="AH189" s="685"/>
      <c r="AI189" s="685"/>
      <c r="AJ189" s="685"/>
      <c r="AK189" s="685"/>
      <c r="AL189" s="685"/>
      <c r="AM189" s="685"/>
      <c r="AN189" s="685"/>
      <c r="AO189" s="685"/>
      <c r="AP189" s="685"/>
      <c r="AQ189" s="685"/>
      <c r="AR189" s="685"/>
      <c r="AS189" s="685"/>
      <c r="AT189" s="685"/>
      <c r="AU189" s="685"/>
      <c r="AV189" s="685"/>
      <c r="AW189" s="685"/>
      <c r="AX189" s="28"/>
      <c r="AY189" s="126"/>
      <c r="AZ189" s="828"/>
      <c r="BA189" s="828"/>
      <c r="BB189" s="828"/>
      <c r="BC189" s="828"/>
      <c r="BD189" s="828"/>
      <c r="BE189" s="828"/>
      <c r="BF189" s="828"/>
      <c r="BG189" s="828"/>
      <c r="BH189" s="828"/>
      <c r="BI189" s="828"/>
      <c r="BJ189" s="828"/>
      <c r="BK189" s="828"/>
      <c r="BL189" s="828"/>
      <c r="BM189" s="828"/>
      <c r="BN189" s="828"/>
      <c r="BO189" s="828"/>
      <c r="BP189" s="828"/>
      <c r="BQ189" s="828"/>
      <c r="BR189" s="828"/>
      <c r="BS189" s="828"/>
      <c r="BT189" s="828"/>
      <c r="BU189" s="828"/>
      <c r="BV189" s="828"/>
      <c r="BW189" s="828"/>
      <c r="BX189" s="828"/>
      <c r="BY189" s="828"/>
      <c r="BZ189" s="828"/>
      <c r="CA189" s="828"/>
      <c r="CB189" s="1046"/>
      <c r="CC189" s="825"/>
      <c r="CD189" s="825"/>
      <c r="CE189" s="825"/>
      <c r="CF189" s="825"/>
      <c r="CG189" s="825"/>
      <c r="CH189" s="825"/>
      <c r="CI189" s="825"/>
      <c r="CJ189" s="825"/>
      <c r="CK189" s="825"/>
      <c r="CL189" s="825"/>
      <c r="CM189" s="825"/>
      <c r="CN189" s="825"/>
      <c r="CO189" s="825"/>
      <c r="CP189" s="825"/>
      <c r="CQ189" s="825"/>
      <c r="CR189" s="825"/>
      <c r="CS189" s="825"/>
      <c r="CT189" s="825"/>
      <c r="CU189" s="825"/>
      <c r="CV189" s="825"/>
      <c r="CW189" s="825"/>
      <c r="CX189" s="825"/>
      <c r="CY189" s="825"/>
      <c r="CZ189" s="825"/>
      <c r="DA189" s="825"/>
      <c r="DB189" s="825"/>
      <c r="DC189" s="826"/>
      <c r="DD189" s="828"/>
      <c r="DE189" s="828"/>
      <c r="DF189" s="828"/>
      <c r="DG189" s="828"/>
      <c r="DH189" s="828"/>
      <c r="DI189" s="828"/>
      <c r="DJ189" s="828"/>
      <c r="DK189" s="828"/>
      <c r="DL189" s="828"/>
      <c r="DM189" s="828"/>
      <c r="DN189" s="828"/>
      <c r="DO189" s="828"/>
      <c r="DP189" s="828"/>
      <c r="DQ189" s="828"/>
      <c r="DR189" s="828"/>
      <c r="DS189" s="828"/>
      <c r="DT189" s="828"/>
      <c r="DU189" s="828"/>
      <c r="DV189" s="828"/>
      <c r="DW189" s="828"/>
      <c r="DX189" s="828"/>
      <c r="DY189" s="828"/>
      <c r="DZ189" s="828"/>
      <c r="EA189" s="828"/>
      <c r="EB189" s="828"/>
      <c r="EC189" s="828"/>
      <c r="ED189" s="828"/>
      <c r="EE189" s="828"/>
      <c r="EF189" s="828"/>
      <c r="EG189" s="828"/>
      <c r="EH189" s="828"/>
      <c r="EI189" s="828"/>
      <c r="EJ189" s="828"/>
      <c r="EK189" s="828"/>
      <c r="EL189" s="828"/>
      <c r="EM189" s="828"/>
      <c r="EN189" s="828"/>
      <c r="EO189" s="828"/>
      <c r="EP189" s="828"/>
      <c r="EQ189" s="828"/>
      <c r="ER189" s="828"/>
      <c r="ES189" s="828"/>
      <c r="ET189" s="828"/>
      <c r="EU189" s="828"/>
      <c r="EV189" s="828"/>
      <c r="EW189" s="828"/>
      <c r="EX189" s="828"/>
      <c r="EY189" s="828"/>
      <c r="EZ189" s="828"/>
      <c r="FA189" s="828"/>
      <c r="FB189" s="828"/>
      <c r="FC189" s="828"/>
      <c r="FD189" s="828"/>
      <c r="FE189" s="828"/>
      <c r="FF189" s="828"/>
      <c r="FG189" s="828"/>
      <c r="FH189" s="218"/>
      <c r="FI189" s="218"/>
      <c r="FJ189" s="218"/>
      <c r="FK189" s="218"/>
      <c r="FL189" s="218"/>
      <c r="FM189" s="218"/>
      <c r="FN189" s="218"/>
      <c r="FO189" s="218"/>
      <c r="FP189" s="218"/>
      <c r="FQ189" s="218"/>
      <c r="FR189" s="218"/>
      <c r="FS189" s="218"/>
      <c r="FT189" s="218"/>
      <c r="FU189" s="218"/>
      <c r="FV189" s="218"/>
      <c r="FW189" s="218"/>
      <c r="FX189" s="218"/>
      <c r="FY189" s="218"/>
      <c r="FZ189" s="218"/>
      <c r="GA189" s="218"/>
      <c r="GB189" s="218"/>
      <c r="GC189" s="218"/>
      <c r="GD189" s="218"/>
      <c r="GE189" s="218"/>
      <c r="GF189" s="218"/>
      <c r="GG189" s="218"/>
      <c r="GH189" s="218"/>
      <c r="GI189" s="817"/>
      <c r="GJ189" s="817"/>
      <c r="GK189" s="817"/>
      <c r="GL189" s="817"/>
      <c r="GM189" s="817"/>
      <c r="GN189" s="817"/>
      <c r="GO189" s="817"/>
      <c r="GP189" s="817"/>
      <c r="GQ189" s="817"/>
      <c r="GR189" s="817"/>
      <c r="GS189" s="817"/>
      <c r="GT189" s="817"/>
      <c r="GU189" s="817"/>
      <c r="GV189" s="817"/>
      <c r="GW189" s="817"/>
      <c r="GX189" s="817"/>
      <c r="GY189" s="817"/>
      <c r="GZ189" s="817"/>
      <c r="HA189" s="817"/>
      <c r="HB189" s="817"/>
      <c r="HC189" s="817"/>
      <c r="HD189" s="817"/>
      <c r="HE189" s="817"/>
      <c r="HF189" s="817"/>
      <c r="HG189" s="817"/>
      <c r="HH189" s="817"/>
      <c r="HI189" s="817"/>
      <c r="HJ189" s="817"/>
      <c r="HK189" s="817"/>
      <c r="HL189" s="817"/>
      <c r="HM189" s="817"/>
      <c r="HN189" s="817"/>
      <c r="HO189" s="817"/>
      <c r="HP189" s="817"/>
      <c r="HQ189" s="817"/>
      <c r="HR189" s="817"/>
      <c r="HS189" s="817"/>
      <c r="HT189" s="817"/>
      <c r="HU189" s="817"/>
      <c r="HV189" s="817"/>
      <c r="HW189" s="817"/>
      <c r="HX189" s="817"/>
      <c r="HY189" s="817"/>
      <c r="HZ189" s="817"/>
      <c r="IA189" s="817"/>
      <c r="IB189" s="817"/>
      <c r="IC189" s="817"/>
      <c r="ID189" s="817"/>
      <c r="IE189" s="817"/>
      <c r="IF189" s="817"/>
      <c r="IG189" s="817"/>
      <c r="IH189" s="817"/>
      <c r="II189" s="817"/>
      <c r="IJ189" s="817"/>
      <c r="IK189" s="817"/>
      <c r="IL189" s="817"/>
      <c r="IM189" s="817"/>
      <c r="IN189" s="817"/>
      <c r="IO189" s="817"/>
      <c r="IP189" s="817"/>
      <c r="IQ189" s="817"/>
      <c r="IR189" s="817"/>
      <c r="IS189" s="817"/>
      <c r="IT189" s="817"/>
      <c r="IU189" s="817"/>
      <c r="IV189" s="817"/>
      <c r="IW189" s="817"/>
      <c r="IX189" s="817"/>
      <c r="IY189" s="817"/>
      <c r="IZ189" s="817"/>
      <c r="JA189" s="817"/>
      <c r="JB189" s="817"/>
      <c r="JC189" s="817"/>
      <c r="JD189" s="817"/>
      <c r="JE189" s="817"/>
      <c r="JF189" s="817"/>
      <c r="JG189" s="817"/>
      <c r="JH189" s="817"/>
      <c r="JI189" s="817"/>
      <c r="JJ189" s="817"/>
      <c r="JK189" s="817"/>
      <c r="JL189" s="817"/>
      <c r="JM189" s="817"/>
      <c r="JN189" s="817"/>
      <c r="JO189" s="218"/>
      <c r="JP189" s="218"/>
      <c r="JQ189" s="218"/>
      <c r="JR189" s="218"/>
      <c r="JS189" s="218"/>
      <c r="JT189" s="218"/>
      <c r="JU189" s="218"/>
      <c r="JV189" s="218"/>
      <c r="JW189" s="218"/>
      <c r="JX189" s="218"/>
      <c r="JY189" s="218"/>
      <c r="JZ189" s="218"/>
      <c r="KA189" s="218"/>
      <c r="KB189" s="218"/>
      <c r="KC189" s="218"/>
      <c r="KD189" s="218"/>
      <c r="KE189" s="218"/>
      <c r="KF189" s="218"/>
      <c r="KG189" s="218"/>
      <c r="KH189" s="218"/>
      <c r="KI189" s="218"/>
      <c r="KJ189" s="218"/>
      <c r="KK189" s="218"/>
      <c r="KL189" s="218"/>
      <c r="KM189" s="218"/>
      <c r="KN189" s="218"/>
      <c r="KO189" s="218"/>
      <c r="KP189" s="218"/>
      <c r="KQ189" s="817"/>
      <c r="KR189" s="817"/>
      <c r="KS189" s="817"/>
      <c r="KT189" s="817"/>
      <c r="KU189" s="817"/>
      <c r="KV189" s="817"/>
      <c r="KW189" s="817"/>
      <c r="KX189" s="817"/>
      <c r="KY189" s="817"/>
      <c r="KZ189" s="817"/>
      <c r="LA189" s="817"/>
      <c r="LB189" s="817"/>
      <c r="LC189" s="817"/>
      <c r="LD189" s="817"/>
      <c r="LE189" s="817"/>
      <c r="LF189" s="817"/>
      <c r="LG189" s="817"/>
      <c r="LH189" s="817"/>
      <c r="LI189" s="817"/>
      <c r="LJ189" s="817"/>
      <c r="LK189" s="817"/>
      <c r="LL189" s="817"/>
      <c r="LM189" s="817"/>
      <c r="LN189" s="817"/>
      <c r="LO189" s="817"/>
      <c r="LP189" s="817"/>
      <c r="LQ189" s="817"/>
      <c r="LR189" s="817"/>
      <c r="LS189" s="38"/>
      <c r="LT189" s="38"/>
      <c r="LU189" s="38"/>
      <c r="LV189" s="38"/>
      <c r="LW189" s="38"/>
      <c r="LX189" s="38"/>
      <c r="LY189" s="38"/>
      <c r="LZ189" s="38"/>
      <c r="MA189" s="38"/>
      <c r="MB189" s="38"/>
      <c r="MC189" s="38"/>
      <c r="MD189" s="38"/>
      <c r="ME189" s="38"/>
      <c r="MF189" s="38"/>
      <c r="MG189" s="38"/>
      <c r="MH189" s="38"/>
      <c r="MI189" s="38"/>
      <c r="MJ189" s="38"/>
      <c r="MK189" s="38"/>
      <c r="ML189" s="38"/>
      <c r="MM189" s="38"/>
      <c r="MN189" s="38"/>
      <c r="MO189" s="38"/>
      <c r="MP189" s="38"/>
      <c r="MQ189" s="38"/>
      <c r="MR189" s="38"/>
      <c r="MS189" s="38"/>
      <c r="MT189" s="38"/>
      <c r="MU189" s="38"/>
      <c r="MV189" s="38"/>
      <c r="MW189" s="38"/>
      <c r="MX189" s="38"/>
      <c r="MY189" s="38"/>
      <c r="MZ189" s="38"/>
      <c r="NA189" s="38"/>
      <c r="NB189" s="38"/>
      <c r="NC189" s="38"/>
      <c r="ND189" s="38"/>
      <c r="NE189" s="38"/>
      <c r="NF189" s="38"/>
      <c r="NG189" s="38"/>
      <c r="NH189" s="38"/>
      <c r="NI189" s="38"/>
      <c r="NJ189" s="38"/>
      <c r="NK189" s="38"/>
      <c r="NL189" s="38"/>
      <c r="NM189" s="38"/>
      <c r="NN189" s="38"/>
      <c r="NO189" s="38"/>
      <c r="NP189" s="38"/>
      <c r="NQ189" s="38"/>
      <c r="NR189" s="38"/>
      <c r="NS189" s="38"/>
      <c r="NT189" s="38"/>
      <c r="NU189" s="38"/>
      <c r="NV189" s="38"/>
      <c r="NW189" s="38"/>
      <c r="NX189" s="38"/>
      <c r="NY189" s="38"/>
      <c r="NZ189" s="38"/>
      <c r="OA189" s="38"/>
      <c r="OB189" s="38"/>
      <c r="OC189" s="38"/>
      <c r="OD189" s="38"/>
      <c r="OE189" s="38"/>
      <c r="OF189" s="38"/>
      <c r="OG189" s="38"/>
      <c r="OH189" s="38"/>
      <c r="OI189" s="38"/>
      <c r="OJ189" s="38"/>
      <c r="OK189" s="38"/>
    </row>
    <row r="190" spans="2:401" ht="3.65" customHeight="1" x14ac:dyDescent="0.65">
      <c r="B190" s="27"/>
      <c r="C190" s="28"/>
      <c r="D190" s="125"/>
      <c r="E190" s="684"/>
      <c r="F190" s="684"/>
      <c r="G190" s="684"/>
      <c r="H190" s="684"/>
      <c r="I190" s="684"/>
      <c r="J190" s="684"/>
      <c r="K190" s="684"/>
      <c r="L190" s="685"/>
      <c r="M190" s="685"/>
      <c r="N190" s="685"/>
      <c r="O190" s="685"/>
      <c r="P190" s="685"/>
      <c r="Q190" s="685"/>
      <c r="R190" s="685"/>
      <c r="S190" s="685"/>
      <c r="T190" s="685"/>
      <c r="U190" s="685"/>
      <c r="V190" s="685"/>
      <c r="W190" s="685"/>
      <c r="X190" s="685"/>
      <c r="Y190" s="685"/>
      <c r="Z190" s="685"/>
      <c r="AA190" s="685"/>
      <c r="AB190" s="685"/>
      <c r="AC190" s="685"/>
      <c r="AD190" s="685"/>
      <c r="AE190" s="685"/>
      <c r="AF190" s="685"/>
      <c r="AG190" s="685"/>
      <c r="AH190" s="685"/>
      <c r="AI190" s="685"/>
      <c r="AJ190" s="685"/>
      <c r="AK190" s="685"/>
      <c r="AL190" s="685"/>
      <c r="AM190" s="685"/>
      <c r="AN190" s="685"/>
      <c r="AO190" s="685"/>
      <c r="AP190" s="685"/>
      <c r="AQ190" s="685"/>
      <c r="AR190" s="685"/>
      <c r="AS190" s="685"/>
      <c r="AT190" s="685"/>
      <c r="AU190" s="685"/>
      <c r="AV190" s="685"/>
      <c r="AW190" s="685"/>
      <c r="AX190" s="28"/>
      <c r="AY190" s="126"/>
      <c r="AZ190" s="828"/>
      <c r="BA190" s="828"/>
      <c r="BB190" s="828"/>
      <c r="BC190" s="828"/>
      <c r="BD190" s="828"/>
      <c r="BE190" s="828"/>
      <c r="BF190" s="828"/>
      <c r="BG190" s="828"/>
      <c r="BH190" s="828"/>
      <c r="BI190" s="828"/>
      <c r="BJ190" s="828"/>
      <c r="BK190" s="828"/>
      <c r="BL190" s="828"/>
      <c r="BM190" s="828"/>
      <c r="BN190" s="828"/>
      <c r="BO190" s="828"/>
      <c r="BP190" s="828"/>
      <c r="BQ190" s="828"/>
      <c r="BR190" s="828"/>
      <c r="BS190" s="828"/>
      <c r="BT190" s="828"/>
      <c r="BU190" s="828"/>
      <c r="BV190" s="828"/>
      <c r="BW190" s="828"/>
      <c r="BX190" s="828"/>
      <c r="BY190" s="828"/>
      <c r="BZ190" s="828"/>
      <c r="CA190" s="828"/>
      <c r="CB190" s="1046"/>
      <c r="CC190" s="825"/>
      <c r="CD190" s="825"/>
      <c r="CE190" s="825"/>
      <c r="CF190" s="825"/>
      <c r="CG190" s="825"/>
      <c r="CH190" s="825"/>
      <c r="CI190" s="825"/>
      <c r="CJ190" s="825"/>
      <c r="CK190" s="825"/>
      <c r="CL190" s="825"/>
      <c r="CM190" s="825"/>
      <c r="CN190" s="825"/>
      <c r="CO190" s="825"/>
      <c r="CP190" s="825"/>
      <c r="CQ190" s="825"/>
      <c r="CR190" s="825"/>
      <c r="CS190" s="825"/>
      <c r="CT190" s="825"/>
      <c r="CU190" s="825"/>
      <c r="CV190" s="825"/>
      <c r="CW190" s="825"/>
      <c r="CX190" s="825"/>
      <c r="CY190" s="825"/>
      <c r="CZ190" s="825"/>
      <c r="DA190" s="825"/>
      <c r="DB190" s="825"/>
      <c r="DC190" s="826"/>
      <c r="DD190" s="828"/>
      <c r="DE190" s="828"/>
      <c r="DF190" s="828"/>
      <c r="DG190" s="828"/>
      <c r="DH190" s="828"/>
      <c r="DI190" s="828"/>
      <c r="DJ190" s="828"/>
      <c r="DK190" s="828"/>
      <c r="DL190" s="828"/>
      <c r="DM190" s="828"/>
      <c r="DN190" s="828"/>
      <c r="DO190" s="828"/>
      <c r="DP190" s="828"/>
      <c r="DQ190" s="828"/>
      <c r="DR190" s="828"/>
      <c r="DS190" s="828"/>
      <c r="DT190" s="828"/>
      <c r="DU190" s="828"/>
      <c r="DV190" s="828"/>
      <c r="DW190" s="828"/>
      <c r="DX190" s="828"/>
      <c r="DY190" s="828"/>
      <c r="DZ190" s="828"/>
      <c r="EA190" s="828"/>
      <c r="EB190" s="828"/>
      <c r="EC190" s="828"/>
      <c r="ED190" s="828"/>
      <c r="EE190" s="828"/>
      <c r="EF190" s="828"/>
      <c r="EG190" s="828"/>
      <c r="EH190" s="828"/>
      <c r="EI190" s="828"/>
      <c r="EJ190" s="828"/>
      <c r="EK190" s="828"/>
      <c r="EL190" s="828"/>
      <c r="EM190" s="828"/>
      <c r="EN190" s="828"/>
      <c r="EO190" s="828"/>
      <c r="EP190" s="828"/>
      <c r="EQ190" s="828"/>
      <c r="ER190" s="828"/>
      <c r="ES190" s="828"/>
      <c r="ET190" s="828"/>
      <c r="EU190" s="828"/>
      <c r="EV190" s="828"/>
      <c r="EW190" s="828"/>
      <c r="EX190" s="828"/>
      <c r="EY190" s="828"/>
      <c r="EZ190" s="828"/>
      <c r="FA190" s="828"/>
      <c r="FB190" s="828"/>
      <c r="FC190" s="828"/>
      <c r="FD190" s="828"/>
      <c r="FE190" s="828"/>
      <c r="FF190" s="828"/>
      <c r="FG190" s="828"/>
      <c r="FH190" s="218"/>
      <c r="FI190" s="218"/>
      <c r="FJ190" s="218"/>
      <c r="FK190" s="218"/>
      <c r="FL190" s="218"/>
      <c r="FM190" s="218"/>
      <c r="FN190" s="218"/>
      <c r="FO190" s="218"/>
      <c r="FP190" s="218"/>
      <c r="FQ190" s="218"/>
      <c r="FR190" s="218"/>
      <c r="FS190" s="218"/>
      <c r="FT190" s="218"/>
      <c r="FU190" s="218"/>
      <c r="FV190" s="218"/>
      <c r="FW190" s="218"/>
      <c r="FX190" s="218"/>
      <c r="FY190" s="218"/>
      <c r="FZ190" s="218"/>
      <c r="GA190" s="218"/>
      <c r="GB190" s="218"/>
      <c r="GC190" s="218"/>
      <c r="GD190" s="218"/>
      <c r="GE190" s="218"/>
      <c r="GF190" s="218"/>
      <c r="GG190" s="218"/>
      <c r="GH190" s="218"/>
      <c r="GI190" s="817"/>
      <c r="GJ190" s="817"/>
      <c r="GK190" s="817"/>
      <c r="GL190" s="817"/>
      <c r="GM190" s="817"/>
      <c r="GN190" s="817"/>
      <c r="GO190" s="817"/>
      <c r="GP190" s="817"/>
      <c r="GQ190" s="817"/>
      <c r="GR190" s="817"/>
      <c r="GS190" s="817"/>
      <c r="GT190" s="817"/>
      <c r="GU190" s="817"/>
      <c r="GV190" s="817"/>
      <c r="GW190" s="817"/>
      <c r="GX190" s="817"/>
      <c r="GY190" s="817"/>
      <c r="GZ190" s="817"/>
      <c r="HA190" s="817"/>
      <c r="HB190" s="817"/>
      <c r="HC190" s="817"/>
      <c r="HD190" s="817"/>
      <c r="HE190" s="817"/>
      <c r="HF190" s="817"/>
      <c r="HG190" s="817"/>
      <c r="HH190" s="817"/>
      <c r="HI190" s="817"/>
      <c r="HJ190" s="817"/>
      <c r="HK190" s="817"/>
      <c r="HL190" s="817"/>
      <c r="HM190" s="817"/>
      <c r="HN190" s="817"/>
      <c r="HO190" s="817"/>
      <c r="HP190" s="817"/>
      <c r="HQ190" s="817"/>
      <c r="HR190" s="817"/>
      <c r="HS190" s="817"/>
      <c r="HT190" s="817"/>
      <c r="HU190" s="817"/>
      <c r="HV190" s="817"/>
      <c r="HW190" s="817"/>
      <c r="HX190" s="817"/>
      <c r="HY190" s="817"/>
      <c r="HZ190" s="817"/>
      <c r="IA190" s="817"/>
      <c r="IB190" s="817"/>
      <c r="IC190" s="817"/>
      <c r="ID190" s="817"/>
      <c r="IE190" s="817"/>
      <c r="IF190" s="817"/>
      <c r="IG190" s="817"/>
      <c r="IH190" s="817"/>
      <c r="II190" s="817"/>
      <c r="IJ190" s="817"/>
      <c r="IK190" s="817"/>
      <c r="IL190" s="817"/>
      <c r="IM190" s="817"/>
      <c r="IN190" s="817"/>
      <c r="IO190" s="817"/>
      <c r="IP190" s="817"/>
      <c r="IQ190" s="817"/>
      <c r="IR190" s="817"/>
      <c r="IS190" s="817"/>
      <c r="IT190" s="817"/>
      <c r="IU190" s="817"/>
      <c r="IV190" s="817"/>
      <c r="IW190" s="817"/>
      <c r="IX190" s="817"/>
      <c r="IY190" s="817"/>
      <c r="IZ190" s="817"/>
      <c r="JA190" s="817"/>
      <c r="JB190" s="817"/>
      <c r="JC190" s="817"/>
      <c r="JD190" s="817"/>
      <c r="JE190" s="817"/>
      <c r="JF190" s="817"/>
      <c r="JG190" s="817"/>
      <c r="JH190" s="817"/>
      <c r="JI190" s="817"/>
      <c r="JJ190" s="817"/>
      <c r="JK190" s="817"/>
      <c r="JL190" s="817"/>
      <c r="JM190" s="817"/>
      <c r="JN190" s="817"/>
      <c r="JO190" s="218"/>
      <c r="JP190" s="218"/>
      <c r="JQ190" s="218"/>
      <c r="JR190" s="218"/>
      <c r="JS190" s="218"/>
      <c r="JT190" s="218"/>
      <c r="JU190" s="218"/>
      <c r="JV190" s="218"/>
      <c r="JW190" s="218"/>
      <c r="JX190" s="218"/>
      <c r="JY190" s="218"/>
      <c r="JZ190" s="218"/>
      <c r="KA190" s="218"/>
      <c r="KB190" s="218"/>
      <c r="KC190" s="218"/>
      <c r="KD190" s="218"/>
      <c r="KE190" s="218"/>
      <c r="KF190" s="218"/>
      <c r="KG190" s="218"/>
      <c r="KH190" s="218"/>
      <c r="KI190" s="218"/>
      <c r="KJ190" s="218"/>
      <c r="KK190" s="218"/>
      <c r="KL190" s="218"/>
      <c r="KM190" s="218"/>
      <c r="KN190" s="218"/>
      <c r="KO190" s="218"/>
      <c r="KP190" s="218"/>
      <c r="KQ190" s="817"/>
      <c r="KR190" s="817"/>
      <c r="KS190" s="817"/>
      <c r="KT190" s="817"/>
      <c r="KU190" s="817"/>
      <c r="KV190" s="817"/>
      <c r="KW190" s="817"/>
      <c r="KX190" s="817"/>
      <c r="KY190" s="817"/>
      <c r="KZ190" s="817"/>
      <c r="LA190" s="817"/>
      <c r="LB190" s="817"/>
      <c r="LC190" s="817"/>
      <c r="LD190" s="817"/>
      <c r="LE190" s="817"/>
      <c r="LF190" s="817"/>
      <c r="LG190" s="817"/>
      <c r="LH190" s="817"/>
      <c r="LI190" s="817"/>
      <c r="LJ190" s="817"/>
      <c r="LK190" s="817"/>
      <c r="LL190" s="817"/>
      <c r="LM190" s="817"/>
      <c r="LN190" s="817"/>
      <c r="LO190" s="817"/>
      <c r="LP190" s="817"/>
      <c r="LQ190" s="817"/>
      <c r="LR190" s="817"/>
      <c r="LS190" s="38"/>
      <c r="LT190" s="38"/>
      <c r="LU190" s="38"/>
      <c r="LV190" s="38"/>
      <c r="LW190" s="38"/>
      <c r="LX190" s="38"/>
      <c r="LY190" s="38"/>
      <c r="LZ190" s="38"/>
      <c r="MA190" s="38"/>
      <c r="MB190" s="38"/>
      <c r="MC190" s="38"/>
      <c r="MD190" s="38"/>
      <c r="ME190" s="38"/>
      <c r="MF190" s="38"/>
      <c r="MG190" s="38"/>
      <c r="MH190" s="38"/>
      <c r="MI190" s="38"/>
      <c r="MJ190" s="38"/>
      <c r="MK190" s="38"/>
      <c r="ML190" s="38"/>
      <c r="MM190" s="38"/>
      <c r="MN190" s="38"/>
      <c r="MO190" s="38"/>
      <c r="MP190" s="38"/>
      <c r="MQ190" s="38"/>
      <c r="MR190" s="38"/>
      <c r="MS190" s="38"/>
      <c r="MT190" s="38"/>
      <c r="MU190" s="38"/>
      <c r="MV190" s="38"/>
      <c r="MW190" s="38"/>
      <c r="MX190" s="38"/>
      <c r="MY190" s="38"/>
      <c r="MZ190" s="38"/>
      <c r="NA190" s="38"/>
      <c r="NB190" s="38"/>
      <c r="NC190" s="38"/>
      <c r="ND190" s="38"/>
      <c r="NE190" s="38"/>
      <c r="NF190" s="38"/>
      <c r="NG190" s="38"/>
      <c r="NH190" s="38"/>
      <c r="NI190" s="38"/>
      <c r="NJ190" s="38"/>
      <c r="NK190" s="38"/>
      <c r="NL190" s="38"/>
      <c r="NM190" s="38"/>
      <c r="NN190" s="38"/>
      <c r="NO190" s="38"/>
      <c r="NP190" s="38"/>
      <c r="NQ190" s="38"/>
      <c r="NR190" s="38"/>
      <c r="NS190" s="38"/>
      <c r="NT190" s="38"/>
      <c r="NU190" s="38"/>
      <c r="NV190" s="38"/>
      <c r="NW190" s="38"/>
      <c r="NX190" s="38"/>
      <c r="NY190" s="38"/>
      <c r="NZ190" s="38"/>
      <c r="OA190" s="38"/>
      <c r="OB190" s="38"/>
      <c r="OC190" s="38"/>
      <c r="OD190" s="38"/>
      <c r="OE190" s="38"/>
      <c r="OF190" s="38"/>
      <c r="OG190" s="38"/>
      <c r="OH190" s="38"/>
      <c r="OI190" s="38"/>
      <c r="OJ190" s="38"/>
      <c r="OK190" s="38"/>
    </row>
    <row r="191" spans="2:401" ht="3.65" customHeight="1" x14ac:dyDescent="0.65">
      <c r="B191" s="27"/>
      <c r="C191" s="28"/>
      <c r="D191" s="125"/>
      <c r="E191" s="684"/>
      <c r="F191" s="684"/>
      <c r="G191" s="684"/>
      <c r="H191" s="684"/>
      <c r="I191" s="684"/>
      <c r="J191" s="684"/>
      <c r="K191" s="684"/>
      <c r="L191" s="685"/>
      <c r="M191" s="685"/>
      <c r="N191" s="685"/>
      <c r="O191" s="685"/>
      <c r="P191" s="685"/>
      <c r="Q191" s="685"/>
      <c r="R191" s="685"/>
      <c r="S191" s="685"/>
      <c r="T191" s="685"/>
      <c r="U191" s="685"/>
      <c r="V191" s="685"/>
      <c r="W191" s="685"/>
      <c r="X191" s="685"/>
      <c r="Y191" s="685"/>
      <c r="Z191" s="685"/>
      <c r="AA191" s="685"/>
      <c r="AB191" s="685"/>
      <c r="AC191" s="685"/>
      <c r="AD191" s="685"/>
      <c r="AE191" s="685"/>
      <c r="AF191" s="685"/>
      <c r="AG191" s="685"/>
      <c r="AH191" s="685"/>
      <c r="AI191" s="685"/>
      <c r="AJ191" s="685"/>
      <c r="AK191" s="685"/>
      <c r="AL191" s="685"/>
      <c r="AM191" s="685"/>
      <c r="AN191" s="685"/>
      <c r="AO191" s="685"/>
      <c r="AP191" s="685"/>
      <c r="AQ191" s="685"/>
      <c r="AR191" s="685"/>
      <c r="AS191" s="685"/>
      <c r="AT191" s="685"/>
      <c r="AU191" s="685"/>
      <c r="AV191" s="685"/>
      <c r="AW191" s="685"/>
      <c r="AX191" s="28"/>
      <c r="AY191" s="126"/>
      <c r="AZ191" s="828"/>
      <c r="BA191" s="828"/>
      <c r="BB191" s="828"/>
      <c r="BC191" s="828"/>
      <c r="BD191" s="828"/>
      <c r="BE191" s="828"/>
      <c r="BF191" s="828"/>
      <c r="BG191" s="828"/>
      <c r="BH191" s="828"/>
      <c r="BI191" s="828"/>
      <c r="BJ191" s="828"/>
      <c r="BK191" s="828"/>
      <c r="BL191" s="828"/>
      <c r="BM191" s="828"/>
      <c r="BN191" s="828"/>
      <c r="BO191" s="828"/>
      <c r="BP191" s="828"/>
      <c r="BQ191" s="828"/>
      <c r="BR191" s="828"/>
      <c r="BS191" s="828"/>
      <c r="BT191" s="828"/>
      <c r="BU191" s="828"/>
      <c r="BV191" s="828"/>
      <c r="BW191" s="828"/>
      <c r="BX191" s="828"/>
      <c r="BY191" s="828"/>
      <c r="BZ191" s="828"/>
      <c r="CA191" s="828"/>
      <c r="CB191" s="1046"/>
      <c r="CC191" s="825"/>
      <c r="CD191" s="825"/>
      <c r="CE191" s="825"/>
      <c r="CF191" s="825"/>
      <c r="CG191" s="825"/>
      <c r="CH191" s="825"/>
      <c r="CI191" s="825"/>
      <c r="CJ191" s="825"/>
      <c r="CK191" s="825"/>
      <c r="CL191" s="825"/>
      <c r="CM191" s="825"/>
      <c r="CN191" s="825"/>
      <c r="CO191" s="825"/>
      <c r="CP191" s="825"/>
      <c r="CQ191" s="825"/>
      <c r="CR191" s="825"/>
      <c r="CS191" s="825"/>
      <c r="CT191" s="825"/>
      <c r="CU191" s="825"/>
      <c r="CV191" s="825"/>
      <c r="CW191" s="825"/>
      <c r="CX191" s="825"/>
      <c r="CY191" s="825"/>
      <c r="CZ191" s="825"/>
      <c r="DA191" s="825"/>
      <c r="DB191" s="825"/>
      <c r="DC191" s="826"/>
      <c r="DD191" s="828"/>
      <c r="DE191" s="828"/>
      <c r="DF191" s="828"/>
      <c r="DG191" s="828"/>
      <c r="DH191" s="828"/>
      <c r="DI191" s="828"/>
      <c r="DJ191" s="828"/>
      <c r="DK191" s="828"/>
      <c r="DL191" s="828"/>
      <c r="DM191" s="828"/>
      <c r="DN191" s="828"/>
      <c r="DO191" s="828"/>
      <c r="DP191" s="828"/>
      <c r="DQ191" s="828"/>
      <c r="DR191" s="828"/>
      <c r="DS191" s="828"/>
      <c r="DT191" s="828"/>
      <c r="DU191" s="828"/>
      <c r="DV191" s="828"/>
      <c r="DW191" s="828"/>
      <c r="DX191" s="828"/>
      <c r="DY191" s="828"/>
      <c r="DZ191" s="828"/>
      <c r="EA191" s="828"/>
      <c r="EB191" s="828"/>
      <c r="EC191" s="828"/>
      <c r="ED191" s="828"/>
      <c r="EE191" s="828"/>
      <c r="EF191" s="828"/>
      <c r="EG191" s="828"/>
      <c r="EH191" s="828"/>
      <c r="EI191" s="828"/>
      <c r="EJ191" s="828"/>
      <c r="EK191" s="828"/>
      <c r="EL191" s="828"/>
      <c r="EM191" s="828"/>
      <c r="EN191" s="828"/>
      <c r="EO191" s="828"/>
      <c r="EP191" s="828"/>
      <c r="EQ191" s="828"/>
      <c r="ER191" s="828"/>
      <c r="ES191" s="828"/>
      <c r="ET191" s="828"/>
      <c r="EU191" s="828"/>
      <c r="EV191" s="828"/>
      <c r="EW191" s="828"/>
      <c r="EX191" s="828"/>
      <c r="EY191" s="828"/>
      <c r="EZ191" s="828"/>
      <c r="FA191" s="828"/>
      <c r="FB191" s="828"/>
      <c r="FC191" s="828"/>
      <c r="FD191" s="828"/>
      <c r="FE191" s="828"/>
      <c r="FF191" s="828"/>
      <c r="FG191" s="828"/>
      <c r="FH191" s="218"/>
      <c r="FI191" s="218"/>
      <c r="FJ191" s="218"/>
      <c r="FK191" s="218"/>
      <c r="FL191" s="218"/>
      <c r="FM191" s="218"/>
      <c r="FN191" s="218"/>
      <c r="FO191" s="218"/>
      <c r="FP191" s="218"/>
      <c r="FQ191" s="218"/>
      <c r="FR191" s="218"/>
      <c r="FS191" s="218"/>
      <c r="FT191" s="218"/>
      <c r="FU191" s="218"/>
      <c r="FV191" s="218"/>
      <c r="FW191" s="218"/>
      <c r="FX191" s="218"/>
      <c r="FY191" s="218"/>
      <c r="FZ191" s="218"/>
      <c r="GA191" s="218"/>
      <c r="GB191" s="218"/>
      <c r="GC191" s="218"/>
      <c r="GD191" s="218"/>
      <c r="GE191" s="218"/>
      <c r="GF191" s="218"/>
      <c r="GG191" s="218"/>
      <c r="GH191" s="218"/>
      <c r="GI191" s="817"/>
      <c r="GJ191" s="817"/>
      <c r="GK191" s="817"/>
      <c r="GL191" s="817"/>
      <c r="GM191" s="817"/>
      <c r="GN191" s="817"/>
      <c r="GO191" s="817"/>
      <c r="GP191" s="817"/>
      <c r="GQ191" s="817"/>
      <c r="GR191" s="817"/>
      <c r="GS191" s="817"/>
      <c r="GT191" s="817"/>
      <c r="GU191" s="817"/>
      <c r="GV191" s="817"/>
      <c r="GW191" s="817"/>
      <c r="GX191" s="817"/>
      <c r="GY191" s="817"/>
      <c r="GZ191" s="817"/>
      <c r="HA191" s="817"/>
      <c r="HB191" s="817"/>
      <c r="HC191" s="817"/>
      <c r="HD191" s="817"/>
      <c r="HE191" s="817"/>
      <c r="HF191" s="817"/>
      <c r="HG191" s="817"/>
      <c r="HH191" s="817"/>
      <c r="HI191" s="817"/>
      <c r="HJ191" s="817"/>
      <c r="HK191" s="817"/>
      <c r="HL191" s="817"/>
      <c r="HM191" s="817"/>
      <c r="HN191" s="817"/>
      <c r="HO191" s="817"/>
      <c r="HP191" s="817"/>
      <c r="HQ191" s="817"/>
      <c r="HR191" s="817"/>
      <c r="HS191" s="817"/>
      <c r="HT191" s="817"/>
      <c r="HU191" s="817"/>
      <c r="HV191" s="817"/>
      <c r="HW191" s="817"/>
      <c r="HX191" s="817"/>
      <c r="HY191" s="817"/>
      <c r="HZ191" s="817"/>
      <c r="IA191" s="817"/>
      <c r="IB191" s="817"/>
      <c r="IC191" s="817"/>
      <c r="ID191" s="817"/>
      <c r="IE191" s="817"/>
      <c r="IF191" s="817"/>
      <c r="IG191" s="817"/>
      <c r="IH191" s="817"/>
      <c r="II191" s="817"/>
      <c r="IJ191" s="817"/>
      <c r="IK191" s="817"/>
      <c r="IL191" s="817"/>
      <c r="IM191" s="817"/>
      <c r="IN191" s="817"/>
      <c r="IO191" s="817"/>
      <c r="IP191" s="817"/>
      <c r="IQ191" s="817"/>
      <c r="IR191" s="817"/>
      <c r="IS191" s="817"/>
      <c r="IT191" s="817"/>
      <c r="IU191" s="817"/>
      <c r="IV191" s="817"/>
      <c r="IW191" s="817"/>
      <c r="IX191" s="817"/>
      <c r="IY191" s="817"/>
      <c r="IZ191" s="817"/>
      <c r="JA191" s="817"/>
      <c r="JB191" s="817"/>
      <c r="JC191" s="817"/>
      <c r="JD191" s="817"/>
      <c r="JE191" s="817"/>
      <c r="JF191" s="817"/>
      <c r="JG191" s="817"/>
      <c r="JH191" s="817"/>
      <c r="JI191" s="817"/>
      <c r="JJ191" s="817"/>
      <c r="JK191" s="817"/>
      <c r="JL191" s="817"/>
      <c r="JM191" s="817"/>
      <c r="JN191" s="817"/>
      <c r="JO191" s="218"/>
      <c r="JP191" s="218"/>
      <c r="JQ191" s="218"/>
      <c r="JR191" s="218"/>
      <c r="JS191" s="218"/>
      <c r="JT191" s="218"/>
      <c r="JU191" s="218"/>
      <c r="JV191" s="218"/>
      <c r="JW191" s="218"/>
      <c r="JX191" s="218"/>
      <c r="JY191" s="218"/>
      <c r="JZ191" s="218"/>
      <c r="KA191" s="218"/>
      <c r="KB191" s="218"/>
      <c r="KC191" s="218"/>
      <c r="KD191" s="218"/>
      <c r="KE191" s="218"/>
      <c r="KF191" s="218"/>
      <c r="KG191" s="218"/>
      <c r="KH191" s="218"/>
      <c r="KI191" s="218"/>
      <c r="KJ191" s="218"/>
      <c r="KK191" s="218"/>
      <c r="KL191" s="218"/>
      <c r="KM191" s="218"/>
      <c r="KN191" s="218"/>
      <c r="KO191" s="218"/>
      <c r="KP191" s="218"/>
      <c r="KQ191" s="817"/>
      <c r="KR191" s="817"/>
      <c r="KS191" s="817"/>
      <c r="KT191" s="817"/>
      <c r="KU191" s="817"/>
      <c r="KV191" s="817"/>
      <c r="KW191" s="817"/>
      <c r="KX191" s="817"/>
      <c r="KY191" s="817"/>
      <c r="KZ191" s="817"/>
      <c r="LA191" s="817"/>
      <c r="LB191" s="817"/>
      <c r="LC191" s="817"/>
      <c r="LD191" s="817"/>
      <c r="LE191" s="817"/>
      <c r="LF191" s="817"/>
      <c r="LG191" s="817"/>
      <c r="LH191" s="817"/>
      <c r="LI191" s="817"/>
      <c r="LJ191" s="817"/>
      <c r="LK191" s="817"/>
      <c r="LL191" s="817"/>
      <c r="LM191" s="817"/>
      <c r="LN191" s="817"/>
      <c r="LO191" s="817"/>
      <c r="LP191" s="817"/>
      <c r="LQ191" s="817"/>
      <c r="LR191" s="817"/>
      <c r="LS191" s="38"/>
      <c r="LT191" s="38"/>
      <c r="LU191" s="38"/>
      <c r="LV191" s="38"/>
      <c r="LW191" s="38"/>
      <c r="LX191" s="38"/>
      <c r="LY191" s="38"/>
      <c r="LZ191" s="38"/>
      <c r="MA191" s="38"/>
      <c r="MB191" s="38"/>
      <c r="MC191" s="38"/>
      <c r="MD191" s="38"/>
      <c r="ME191" s="38"/>
      <c r="MF191" s="38"/>
      <c r="MG191" s="38"/>
      <c r="MH191" s="38"/>
      <c r="MI191" s="38"/>
      <c r="MJ191" s="38"/>
      <c r="MK191" s="38"/>
      <c r="ML191" s="38"/>
      <c r="MM191" s="38"/>
      <c r="MN191" s="38"/>
      <c r="MO191" s="38"/>
      <c r="MP191" s="38"/>
      <c r="MQ191" s="38"/>
      <c r="MR191" s="38"/>
      <c r="MS191" s="38"/>
      <c r="MT191" s="38"/>
      <c r="MU191" s="38"/>
      <c r="MV191" s="38"/>
      <c r="MW191" s="38"/>
      <c r="MX191" s="38"/>
      <c r="MY191" s="38"/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38"/>
      <c r="NM191" s="38"/>
      <c r="NN191" s="38"/>
      <c r="NO191" s="38"/>
      <c r="NP191" s="38"/>
      <c r="NQ191" s="38"/>
      <c r="NR191" s="38"/>
      <c r="NS191" s="38"/>
      <c r="NT191" s="38"/>
      <c r="NU191" s="38"/>
      <c r="NV191" s="38"/>
      <c r="NW191" s="38"/>
      <c r="NX191" s="38"/>
      <c r="NY191" s="38"/>
      <c r="NZ191" s="38"/>
      <c r="OA191" s="38"/>
      <c r="OB191" s="38"/>
      <c r="OC191" s="38"/>
      <c r="OD191" s="38"/>
      <c r="OE191" s="38"/>
      <c r="OF191" s="38"/>
      <c r="OG191" s="38"/>
      <c r="OH191" s="38"/>
      <c r="OI191" s="38"/>
      <c r="OJ191" s="38"/>
      <c r="OK191" s="38"/>
    </row>
    <row r="192" spans="2:401" ht="3.65" customHeight="1" thickBot="1" x14ac:dyDescent="0.7">
      <c r="B192" s="27"/>
      <c r="C192" s="28"/>
      <c r="D192" s="125"/>
      <c r="E192" s="684"/>
      <c r="F192" s="684"/>
      <c r="G192" s="684"/>
      <c r="H192" s="684"/>
      <c r="I192" s="684"/>
      <c r="J192" s="684"/>
      <c r="K192" s="684"/>
      <c r="L192" s="685"/>
      <c r="M192" s="685"/>
      <c r="N192" s="685"/>
      <c r="O192" s="685"/>
      <c r="P192" s="685"/>
      <c r="Q192" s="685"/>
      <c r="R192" s="685"/>
      <c r="S192" s="685"/>
      <c r="T192" s="685"/>
      <c r="U192" s="685"/>
      <c r="V192" s="685"/>
      <c r="W192" s="685"/>
      <c r="X192" s="685"/>
      <c r="Y192" s="685"/>
      <c r="Z192" s="685"/>
      <c r="AA192" s="685"/>
      <c r="AB192" s="685"/>
      <c r="AC192" s="685"/>
      <c r="AD192" s="685"/>
      <c r="AE192" s="685"/>
      <c r="AF192" s="685"/>
      <c r="AG192" s="685"/>
      <c r="AH192" s="685"/>
      <c r="AI192" s="685"/>
      <c r="AJ192" s="685"/>
      <c r="AK192" s="685"/>
      <c r="AL192" s="685"/>
      <c r="AM192" s="685"/>
      <c r="AN192" s="685"/>
      <c r="AO192" s="685"/>
      <c r="AP192" s="685"/>
      <c r="AQ192" s="685"/>
      <c r="AR192" s="685"/>
      <c r="AS192" s="685"/>
      <c r="AT192" s="685"/>
      <c r="AU192" s="685"/>
      <c r="AV192" s="685"/>
      <c r="AW192" s="685"/>
      <c r="AX192" s="28"/>
      <c r="AY192" s="126"/>
      <c r="AZ192" s="829"/>
      <c r="BA192" s="829"/>
      <c r="BB192" s="829"/>
      <c r="BC192" s="829"/>
      <c r="BD192" s="829"/>
      <c r="BE192" s="829"/>
      <c r="BF192" s="829"/>
      <c r="BG192" s="829"/>
      <c r="BH192" s="829"/>
      <c r="BI192" s="829"/>
      <c r="BJ192" s="829"/>
      <c r="BK192" s="829"/>
      <c r="BL192" s="829"/>
      <c r="BM192" s="829"/>
      <c r="BN192" s="829"/>
      <c r="BO192" s="829"/>
      <c r="BP192" s="829"/>
      <c r="BQ192" s="829"/>
      <c r="BR192" s="829"/>
      <c r="BS192" s="829"/>
      <c r="BT192" s="829"/>
      <c r="BU192" s="829"/>
      <c r="BV192" s="829"/>
      <c r="BW192" s="829"/>
      <c r="BX192" s="829"/>
      <c r="BY192" s="829"/>
      <c r="BZ192" s="829"/>
      <c r="CA192" s="829"/>
      <c r="CB192" s="1046"/>
      <c r="CC192" s="825"/>
      <c r="CD192" s="825"/>
      <c r="CE192" s="825"/>
      <c r="CF192" s="825"/>
      <c r="CG192" s="825"/>
      <c r="CH192" s="825"/>
      <c r="CI192" s="825"/>
      <c r="CJ192" s="825"/>
      <c r="CK192" s="825"/>
      <c r="CL192" s="825"/>
      <c r="CM192" s="825"/>
      <c r="CN192" s="825"/>
      <c r="CO192" s="825"/>
      <c r="CP192" s="825"/>
      <c r="CQ192" s="825"/>
      <c r="CR192" s="825"/>
      <c r="CS192" s="825"/>
      <c r="CT192" s="825"/>
      <c r="CU192" s="825"/>
      <c r="CV192" s="825"/>
      <c r="CW192" s="825"/>
      <c r="CX192" s="825"/>
      <c r="CY192" s="825"/>
      <c r="CZ192" s="825"/>
      <c r="DA192" s="825"/>
      <c r="DB192" s="825"/>
      <c r="DC192" s="826"/>
      <c r="DD192" s="829"/>
      <c r="DE192" s="829"/>
      <c r="DF192" s="829"/>
      <c r="DG192" s="829"/>
      <c r="DH192" s="829"/>
      <c r="DI192" s="829"/>
      <c r="DJ192" s="829"/>
      <c r="DK192" s="829"/>
      <c r="DL192" s="829"/>
      <c r="DM192" s="829"/>
      <c r="DN192" s="829"/>
      <c r="DO192" s="829"/>
      <c r="DP192" s="829"/>
      <c r="DQ192" s="829"/>
      <c r="DR192" s="829"/>
      <c r="DS192" s="829"/>
      <c r="DT192" s="829"/>
      <c r="DU192" s="829"/>
      <c r="DV192" s="829"/>
      <c r="DW192" s="829"/>
      <c r="DX192" s="829"/>
      <c r="DY192" s="829"/>
      <c r="DZ192" s="829"/>
      <c r="EA192" s="829"/>
      <c r="EB192" s="829"/>
      <c r="EC192" s="829"/>
      <c r="ED192" s="829"/>
      <c r="EE192" s="829"/>
      <c r="EF192" s="829"/>
      <c r="EG192" s="829"/>
      <c r="EH192" s="829"/>
      <c r="EI192" s="829"/>
      <c r="EJ192" s="829"/>
      <c r="EK192" s="829"/>
      <c r="EL192" s="829"/>
      <c r="EM192" s="829"/>
      <c r="EN192" s="829"/>
      <c r="EO192" s="829"/>
      <c r="EP192" s="829"/>
      <c r="EQ192" s="829"/>
      <c r="ER192" s="829"/>
      <c r="ES192" s="829"/>
      <c r="ET192" s="829"/>
      <c r="EU192" s="829"/>
      <c r="EV192" s="829"/>
      <c r="EW192" s="829"/>
      <c r="EX192" s="829"/>
      <c r="EY192" s="829"/>
      <c r="EZ192" s="829"/>
      <c r="FA192" s="829"/>
      <c r="FB192" s="829"/>
      <c r="FC192" s="829"/>
      <c r="FD192" s="829"/>
      <c r="FE192" s="829"/>
      <c r="FF192" s="829"/>
      <c r="FG192" s="829"/>
      <c r="FH192" s="219"/>
      <c r="FI192" s="219"/>
      <c r="FJ192" s="219"/>
      <c r="FK192" s="219"/>
      <c r="FL192" s="219"/>
      <c r="FM192" s="219"/>
      <c r="FN192" s="219"/>
      <c r="FO192" s="219"/>
      <c r="FP192" s="219"/>
      <c r="FQ192" s="219"/>
      <c r="FR192" s="219"/>
      <c r="FS192" s="219"/>
      <c r="FT192" s="219"/>
      <c r="FU192" s="219"/>
      <c r="FV192" s="219"/>
      <c r="FW192" s="219"/>
      <c r="FX192" s="219"/>
      <c r="FY192" s="219"/>
      <c r="FZ192" s="219"/>
      <c r="GA192" s="219"/>
      <c r="GB192" s="219"/>
      <c r="GC192" s="219"/>
      <c r="GD192" s="219"/>
      <c r="GE192" s="219"/>
      <c r="GF192" s="219"/>
      <c r="GG192" s="219"/>
      <c r="GH192" s="219"/>
      <c r="GI192" s="818"/>
      <c r="GJ192" s="818"/>
      <c r="GK192" s="818"/>
      <c r="GL192" s="818"/>
      <c r="GM192" s="818"/>
      <c r="GN192" s="818"/>
      <c r="GO192" s="818"/>
      <c r="GP192" s="818"/>
      <c r="GQ192" s="818"/>
      <c r="GR192" s="818"/>
      <c r="GS192" s="818"/>
      <c r="GT192" s="818"/>
      <c r="GU192" s="818"/>
      <c r="GV192" s="818"/>
      <c r="GW192" s="818"/>
      <c r="GX192" s="818"/>
      <c r="GY192" s="818"/>
      <c r="GZ192" s="818"/>
      <c r="HA192" s="818"/>
      <c r="HB192" s="818"/>
      <c r="HC192" s="818"/>
      <c r="HD192" s="818"/>
      <c r="HE192" s="818"/>
      <c r="HF192" s="818"/>
      <c r="HG192" s="818"/>
      <c r="HH192" s="818"/>
      <c r="HI192" s="818"/>
      <c r="HJ192" s="818"/>
      <c r="HK192" s="818"/>
      <c r="HL192" s="818"/>
      <c r="HM192" s="818"/>
      <c r="HN192" s="818"/>
      <c r="HO192" s="818"/>
      <c r="HP192" s="818"/>
      <c r="HQ192" s="818"/>
      <c r="HR192" s="818"/>
      <c r="HS192" s="818"/>
      <c r="HT192" s="818"/>
      <c r="HU192" s="818"/>
      <c r="HV192" s="818"/>
      <c r="HW192" s="818"/>
      <c r="HX192" s="818"/>
      <c r="HY192" s="818"/>
      <c r="HZ192" s="818"/>
      <c r="IA192" s="818"/>
      <c r="IB192" s="818"/>
      <c r="IC192" s="818"/>
      <c r="ID192" s="818"/>
      <c r="IE192" s="818"/>
      <c r="IF192" s="818"/>
      <c r="IG192" s="818"/>
      <c r="IH192" s="818"/>
      <c r="II192" s="818"/>
      <c r="IJ192" s="818"/>
      <c r="IK192" s="818"/>
      <c r="IL192" s="818"/>
      <c r="IM192" s="818"/>
      <c r="IN192" s="818"/>
      <c r="IO192" s="818"/>
      <c r="IP192" s="818"/>
      <c r="IQ192" s="818"/>
      <c r="IR192" s="818"/>
      <c r="IS192" s="818"/>
      <c r="IT192" s="818"/>
      <c r="IU192" s="818"/>
      <c r="IV192" s="818"/>
      <c r="IW192" s="818"/>
      <c r="IX192" s="818"/>
      <c r="IY192" s="818"/>
      <c r="IZ192" s="818"/>
      <c r="JA192" s="818"/>
      <c r="JB192" s="818"/>
      <c r="JC192" s="818"/>
      <c r="JD192" s="818"/>
      <c r="JE192" s="818"/>
      <c r="JF192" s="818"/>
      <c r="JG192" s="818"/>
      <c r="JH192" s="818"/>
      <c r="JI192" s="818"/>
      <c r="JJ192" s="818"/>
      <c r="JK192" s="818"/>
      <c r="JL192" s="818"/>
      <c r="JM192" s="818"/>
      <c r="JN192" s="818"/>
      <c r="JO192" s="219"/>
      <c r="JP192" s="219"/>
      <c r="JQ192" s="219"/>
      <c r="JR192" s="219"/>
      <c r="JS192" s="219"/>
      <c r="JT192" s="219"/>
      <c r="JU192" s="219"/>
      <c r="JV192" s="219"/>
      <c r="JW192" s="219"/>
      <c r="JX192" s="219"/>
      <c r="JY192" s="219"/>
      <c r="JZ192" s="219"/>
      <c r="KA192" s="219"/>
      <c r="KB192" s="219"/>
      <c r="KC192" s="219"/>
      <c r="KD192" s="219"/>
      <c r="KE192" s="219"/>
      <c r="KF192" s="219"/>
      <c r="KG192" s="219"/>
      <c r="KH192" s="219"/>
      <c r="KI192" s="219"/>
      <c r="KJ192" s="219"/>
      <c r="KK192" s="219"/>
      <c r="KL192" s="219"/>
      <c r="KM192" s="219"/>
      <c r="KN192" s="219"/>
      <c r="KO192" s="219"/>
      <c r="KP192" s="219"/>
      <c r="KQ192" s="818"/>
      <c r="KR192" s="818"/>
      <c r="KS192" s="818"/>
      <c r="KT192" s="818"/>
      <c r="KU192" s="818"/>
      <c r="KV192" s="818"/>
      <c r="KW192" s="818"/>
      <c r="KX192" s="818"/>
      <c r="KY192" s="818"/>
      <c r="KZ192" s="818"/>
      <c r="LA192" s="818"/>
      <c r="LB192" s="818"/>
      <c r="LC192" s="818"/>
      <c r="LD192" s="818"/>
      <c r="LE192" s="818"/>
      <c r="LF192" s="818"/>
      <c r="LG192" s="818"/>
      <c r="LH192" s="818"/>
      <c r="LI192" s="818"/>
      <c r="LJ192" s="818"/>
      <c r="LK192" s="818"/>
      <c r="LL192" s="818"/>
      <c r="LM192" s="818"/>
      <c r="LN192" s="818"/>
      <c r="LO192" s="818"/>
      <c r="LP192" s="818"/>
      <c r="LQ192" s="818"/>
      <c r="LR192" s="818"/>
      <c r="LS192" s="220"/>
      <c r="LT192" s="220"/>
      <c r="LU192" s="220"/>
      <c r="LV192" s="220"/>
      <c r="LW192" s="220"/>
      <c r="LX192" s="220"/>
      <c r="LY192" s="220"/>
      <c r="LZ192" s="220"/>
      <c r="MA192" s="220"/>
      <c r="MB192" s="220"/>
      <c r="MC192" s="220"/>
      <c r="MD192" s="220"/>
      <c r="ME192" s="220"/>
      <c r="MF192" s="220"/>
      <c r="MG192" s="220"/>
      <c r="MH192" s="220"/>
      <c r="MI192" s="220"/>
      <c r="MJ192" s="220"/>
      <c r="MK192" s="220"/>
      <c r="ML192" s="220"/>
      <c r="MM192" s="220"/>
      <c r="MN192" s="220"/>
      <c r="MO192" s="220"/>
      <c r="MP192" s="220"/>
      <c r="MQ192" s="220"/>
      <c r="MR192" s="220"/>
      <c r="MS192" s="220"/>
      <c r="MT192" s="220"/>
      <c r="MU192" s="220"/>
      <c r="MV192" s="220"/>
      <c r="MW192" s="220"/>
      <c r="MX192" s="220"/>
      <c r="MY192" s="220"/>
      <c r="MZ192" s="220"/>
      <c r="NA192" s="220"/>
      <c r="NB192" s="220"/>
      <c r="NC192" s="220"/>
      <c r="ND192" s="220"/>
      <c r="NE192" s="220"/>
      <c r="NF192" s="220"/>
      <c r="NG192" s="220"/>
      <c r="NH192" s="220"/>
      <c r="NI192" s="220"/>
      <c r="NJ192" s="220"/>
      <c r="NK192" s="220"/>
      <c r="NL192" s="220"/>
      <c r="NM192" s="220"/>
      <c r="NN192" s="220"/>
      <c r="NO192" s="220"/>
      <c r="NP192" s="220"/>
      <c r="NQ192" s="220"/>
      <c r="NR192" s="220"/>
      <c r="NS192" s="220"/>
      <c r="NT192" s="220"/>
      <c r="NU192" s="220"/>
      <c r="NV192" s="220"/>
      <c r="NW192" s="220"/>
      <c r="NX192" s="220"/>
      <c r="NY192" s="220"/>
      <c r="NZ192" s="220"/>
      <c r="OA192" s="220"/>
      <c r="OB192" s="220"/>
      <c r="OC192" s="220"/>
      <c r="OD192" s="220"/>
      <c r="OE192" s="220"/>
      <c r="OF192" s="220"/>
      <c r="OG192" s="220"/>
      <c r="OH192" s="220"/>
      <c r="OI192" s="220"/>
      <c r="OJ192" s="220"/>
      <c r="OK192" s="220"/>
    </row>
    <row r="193" spans="2:401" ht="3.65" customHeight="1" thickTop="1" x14ac:dyDescent="0.65">
      <c r="B193" s="27"/>
      <c r="C193" s="28"/>
      <c r="D193" s="125"/>
      <c r="E193" s="684"/>
      <c r="F193" s="684"/>
      <c r="G193" s="684"/>
      <c r="H193" s="684"/>
      <c r="I193" s="684"/>
      <c r="J193" s="684"/>
      <c r="K193" s="684"/>
      <c r="L193" s="685"/>
      <c r="M193" s="685"/>
      <c r="N193" s="685"/>
      <c r="O193" s="685"/>
      <c r="P193" s="685"/>
      <c r="Q193" s="685"/>
      <c r="R193" s="685"/>
      <c r="S193" s="685"/>
      <c r="T193" s="685"/>
      <c r="U193" s="685"/>
      <c r="V193" s="685"/>
      <c r="W193" s="685"/>
      <c r="X193" s="685"/>
      <c r="Y193" s="685"/>
      <c r="Z193" s="685"/>
      <c r="AA193" s="685"/>
      <c r="AB193" s="685"/>
      <c r="AC193" s="685"/>
      <c r="AD193" s="685"/>
      <c r="AE193" s="685"/>
      <c r="AF193" s="685"/>
      <c r="AG193" s="685"/>
      <c r="AH193" s="685"/>
      <c r="AI193" s="685"/>
      <c r="AJ193" s="685"/>
      <c r="AK193" s="685"/>
      <c r="AL193" s="685"/>
      <c r="AM193" s="685"/>
      <c r="AN193" s="685"/>
      <c r="AO193" s="685"/>
      <c r="AP193" s="685"/>
      <c r="AQ193" s="685"/>
      <c r="AR193" s="685"/>
      <c r="AS193" s="685"/>
      <c r="AT193" s="685"/>
      <c r="AU193" s="685"/>
      <c r="AV193" s="685"/>
      <c r="AW193" s="685"/>
      <c r="AX193" s="28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  <c r="BK193" s="133"/>
      <c r="BL193" s="133"/>
      <c r="BM193" s="133"/>
      <c r="BN193" s="133"/>
      <c r="BO193" s="133"/>
      <c r="BP193" s="133"/>
      <c r="BQ193" s="133"/>
      <c r="BR193" s="133"/>
      <c r="BS193" s="133"/>
      <c r="BT193" s="133"/>
      <c r="BU193" s="133"/>
      <c r="BV193" s="133"/>
      <c r="BW193" s="133"/>
      <c r="BX193" s="133"/>
      <c r="BY193" s="133"/>
      <c r="BZ193" s="133"/>
      <c r="CA193" s="133"/>
      <c r="CB193" s="133"/>
      <c r="CC193" s="133"/>
      <c r="CD193" s="133"/>
      <c r="CE193" s="133"/>
      <c r="CF193" s="133"/>
      <c r="CG193" s="133"/>
      <c r="CH193" s="133"/>
      <c r="CI193" s="133"/>
      <c r="CJ193" s="133"/>
      <c r="CK193" s="133"/>
      <c r="CL193" s="133"/>
      <c r="CM193" s="133"/>
      <c r="CN193" s="133"/>
      <c r="CO193" s="133"/>
      <c r="CP193" s="133"/>
      <c r="CQ193" s="133"/>
      <c r="CR193" s="133"/>
      <c r="CS193" s="133"/>
      <c r="CT193" s="133"/>
      <c r="CU193" s="133"/>
      <c r="CV193" s="133"/>
      <c r="CW193" s="133"/>
      <c r="CX193" s="133"/>
      <c r="CY193" s="133"/>
      <c r="CZ193" s="133"/>
      <c r="DA193" s="133"/>
      <c r="DB193" s="133"/>
      <c r="DC193" s="133"/>
      <c r="DD193" s="133"/>
      <c r="DE193" s="133"/>
      <c r="DF193" s="133"/>
      <c r="DG193" s="133"/>
      <c r="DH193" s="133"/>
      <c r="DI193" s="133"/>
      <c r="DJ193" s="133"/>
      <c r="DK193" s="133"/>
      <c r="DL193" s="133"/>
      <c r="DM193" s="133"/>
      <c r="DN193" s="133"/>
      <c r="DO193" s="133"/>
      <c r="DP193" s="133"/>
      <c r="DQ193" s="133"/>
      <c r="DR193" s="133"/>
      <c r="DS193" s="133"/>
      <c r="DT193" s="133"/>
      <c r="DU193" s="133"/>
      <c r="DV193" s="133"/>
      <c r="DW193" s="133"/>
      <c r="DX193" s="133"/>
      <c r="DY193" s="133"/>
      <c r="DZ193" s="133"/>
      <c r="EA193" s="133"/>
      <c r="EB193" s="133"/>
      <c r="EC193" s="133"/>
      <c r="ED193" s="133"/>
      <c r="EE193" s="133"/>
      <c r="EF193" s="133"/>
      <c r="EG193" s="133"/>
      <c r="EH193" s="133"/>
      <c r="EI193" s="133"/>
      <c r="EJ193" s="133"/>
      <c r="EK193" s="133"/>
      <c r="EL193" s="133"/>
      <c r="EM193" s="133"/>
      <c r="EN193" s="133"/>
      <c r="EO193" s="133"/>
      <c r="EP193" s="133"/>
      <c r="EQ193" s="133"/>
      <c r="ER193" s="133"/>
      <c r="ES193" s="133"/>
      <c r="ET193" s="133"/>
      <c r="EU193" s="133"/>
      <c r="EV193" s="133"/>
      <c r="EW193" s="133"/>
      <c r="EX193" s="133"/>
      <c r="EY193" s="133"/>
      <c r="EZ193" s="133"/>
      <c r="FA193" s="133"/>
      <c r="FB193" s="133"/>
      <c r="FC193" s="133"/>
      <c r="FD193" s="133"/>
      <c r="FE193" s="133"/>
      <c r="FF193" s="133"/>
      <c r="FG193" s="133"/>
      <c r="FH193" s="133"/>
      <c r="FI193" s="133"/>
      <c r="FJ193" s="133"/>
      <c r="FK193" s="133"/>
      <c r="FL193" s="133"/>
      <c r="FM193" s="133"/>
      <c r="FN193" s="133"/>
      <c r="FO193" s="133"/>
      <c r="FP193" s="133"/>
      <c r="FQ193" s="133"/>
      <c r="FR193" s="133"/>
      <c r="FS193" s="133"/>
      <c r="FT193" s="133"/>
      <c r="FU193" s="133"/>
      <c r="FV193" s="133"/>
      <c r="FW193" s="133"/>
      <c r="FX193" s="133"/>
      <c r="FY193" s="133"/>
      <c r="FZ193" s="133"/>
      <c r="GA193" s="133"/>
      <c r="GB193" s="133"/>
      <c r="GC193" s="133"/>
      <c r="GD193" s="133"/>
      <c r="GE193" s="133"/>
      <c r="GF193" s="133"/>
      <c r="GG193" s="133"/>
      <c r="GH193" s="133"/>
      <c r="GI193" s="133"/>
      <c r="GJ193" s="133"/>
      <c r="GK193" s="133"/>
      <c r="GL193" s="133"/>
      <c r="GM193" s="133"/>
      <c r="GN193" s="133"/>
      <c r="GO193" s="133"/>
      <c r="GP193" s="133"/>
      <c r="GQ193" s="133"/>
      <c r="GR193" s="133"/>
      <c r="GS193" s="133"/>
      <c r="GT193" s="133"/>
      <c r="GU193" s="133"/>
      <c r="GV193" s="133"/>
      <c r="GW193" s="133"/>
      <c r="GX193" s="133"/>
      <c r="GY193" s="133"/>
      <c r="GZ193" s="133"/>
      <c r="HA193" s="133"/>
      <c r="HB193" s="133"/>
      <c r="HC193" s="133"/>
      <c r="HD193" s="133"/>
      <c r="HE193" s="133"/>
      <c r="HF193" s="133"/>
      <c r="HG193" s="133"/>
      <c r="HH193" s="133"/>
      <c r="HI193" s="133"/>
      <c r="HJ193" s="133"/>
      <c r="HK193" s="133"/>
      <c r="HL193" s="133"/>
      <c r="HM193" s="133"/>
      <c r="HN193" s="133"/>
      <c r="HO193" s="133"/>
      <c r="HP193" s="133"/>
      <c r="HQ193" s="133"/>
      <c r="HR193" s="133"/>
      <c r="HS193" s="133"/>
      <c r="HT193" s="133"/>
      <c r="HU193" s="133"/>
      <c r="HV193" s="133"/>
      <c r="HW193" s="133"/>
      <c r="HX193" s="133"/>
      <c r="HY193" s="133"/>
      <c r="HZ193" s="133"/>
      <c r="IA193" s="133"/>
      <c r="IB193" s="133"/>
      <c r="IC193" s="133"/>
      <c r="ID193" s="133"/>
      <c r="IE193" s="133"/>
      <c r="IF193" s="133"/>
      <c r="IG193" s="133"/>
      <c r="IH193" s="133"/>
      <c r="II193" s="133"/>
      <c r="IJ193" s="133"/>
      <c r="IK193" s="133"/>
      <c r="IL193" s="133"/>
      <c r="IM193" s="133"/>
      <c r="IN193" s="133"/>
      <c r="IO193" s="133"/>
      <c r="IP193" s="133"/>
      <c r="IQ193" s="133"/>
      <c r="IR193" s="133"/>
      <c r="IS193" s="133"/>
      <c r="IT193" s="133"/>
      <c r="IU193" s="133"/>
      <c r="IV193" s="133"/>
      <c r="IW193" s="133"/>
      <c r="IX193" s="133"/>
      <c r="IY193" s="133"/>
      <c r="IZ193" s="133"/>
      <c r="JA193" s="133"/>
      <c r="JB193" s="133"/>
      <c r="JC193" s="133"/>
      <c r="JD193" s="133"/>
      <c r="JE193" s="133"/>
      <c r="JF193" s="133"/>
      <c r="JG193" s="133"/>
      <c r="JH193" s="133"/>
      <c r="JI193" s="133"/>
      <c r="JJ193" s="133"/>
      <c r="JK193" s="133"/>
      <c r="JL193" s="133"/>
      <c r="JM193" s="133"/>
      <c r="JN193" s="133"/>
      <c r="JO193" s="133"/>
      <c r="JP193" s="133"/>
      <c r="JQ193" s="133"/>
      <c r="JR193" s="133"/>
      <c r="JS193" s="133"/>
      <c r="JT193" s="133"/>
      <c r="JU193" s="133"/>
      <c r="JV193" s="133"/>
      <c r="JW193" s="133"/>
      <c r="JX193" s="133"/>
      <c r="JY193" s="133"/>
      <c r="JZ193" s="133"/>
      <c r="KA193" s="133"/>
      <c r="KB193" s="133"/>
      <c r="KC193" s="133"/>
      <c r="KD193" s="133"/>
      <c r="KE193" s="133"/>
      <c r="KF193" s="133"/>
      <c r="KG193" s="133"/>
      <c r="KH193" s="133"/>
      <c r="KI193" s="133"/>
      <c r="KJ193" s="133"/>
      <c r="KK193" s="133"/>
      <c r="KL193" s="133"/>
      <c r="KM193" s="133"/>
      <c r="KN193" s="133"/>
      <c r="KO193" s="133"/>
      <c r="KP193" s="133"/>
      <c r="KQ193" s="133"/>
      <c r="KR193" s="133"/>
      <c r="KS193" s="133"/>
      <c r="KT193" s="133"/>
      <c r="KU193" s="133"/>
      <c r="KV193" s="133"/>
      <c r="KW193" s="133"/>
      <c r="KX193" s="133"/>
      <c r="KY193" s="133"/>
      <c r="KZ193" s="133"/>
      <c r="LA193" s="133"/>
      <c r="LB193" s="133"/>
      <c r="LC193" s="133"/>
      <c r="LD193" s="133"/>
      <c r="LE193" s="133"/>
      <c r="LF193" s="133"/>
      <c r="LG193" s="133"/>
      <c r="LH193" s="133"/>
      <c r="LI193" s="133"/>
      <c r="LJ193" s="133"/>
      <c r="LK193" s="133"/>
      <c r="LL193" s="133"/>
      <c r="LM193" s="133"/>
      <c r="LN193" s="133"/>
      <c r="LO193" s="133"/>
      <c r="LP193" s="133"/>
      <c r="LQ193" s="133"/>
      <c r="LR193" s="133"/>
      <c r="LS193" s="133"/>
      <c r="LT193" s="133"/>
      <c r="LU193" s="133"/>
      <c r="LV193" s="133"/>
      <c r="LW193" s="133"/>
      <c r="LX193" s="133"/>
      <c r="LY193" s="133"/>
      <c r="LZ193" s="133"/>
      <c r="MA193" s="133"/>
      <c r="MB193" s="133"/>
      <c r="MC193" s="133"/>
      <c r="MD193" s="133"/>
      <c r="ME193" s="133"/>
      <c r="MF193" s="133"/>
      <c r="MG193" s="133"/>
      <c r="MH193" s="133"/>
      <c r="MI193" s="133"/>
      <c r="MJ193" s="133"/>
      <c r="MK193" s="133"/>
      <c r="ML193" s="133"/>
      <c r="MM193" s="133"/>
      <c r="MN193" s="133"/>
      <c r="MO193" s="133"/>
      <c r="MP193" s="133"/>
      <c r="MQ193" s="133"/>
      <c r="MR193" s="133"/>
      <c r="MS193" s="133"/>
      <c r="MT193" s="133"/>
      <c r="MU193" s="133"/>
      <c r="MV193" s="133"/>
      <c r="MW193" s="133"/>
      <c r="MX193" s="133"/>
      <c r="MY193" s="632" t="s">
        <v>83</v>
      </c>
      <c r="MZ193" s="632"/>
      <c r="NA193" s="632"/>
      <c r="NB193" s="632"/>
      <c r="NC193" s="632"/>
      <c r="ND193" s="632"/>
      <c r="NE193" s="632"/>
      <c r="NF193" s="632"/>
      <c r="NG193" s="632"/>
      <c r="NH193" s="632"/>
      <c r="NI193" s="632"/>
      <c r="NJ193" s="632"/>
      <c r="NK193" s="632"/>
      <c r="NL193" s="632"/>
      <c r="NM193" s="632"/>
      <c r="NN193" s="632"/>
      <c r="NO193" s="632"/>
      <c r="NP193" s="632"/>
      <c r="NQ193" s="632"/>
      <c r="NR193" s="632"/>
      <c r="NS193" s="632"/>
      <c r="NT193" s="634">
        <v>46276</v>
      </c>
      <c r="NU193" s="634"/>
      <c r="NV193" s="634"/>
      <c r="NW193" s="634"/>
      <c r="NX193" s="634"/>
      <c r="NY193" s="634"/>
      <c r="NZ193" s="634"/>
      <c r="OA193" s="634"/>
      <c r="OB193" s="634"/>
      <c r="OC193" s="634"/>
      <c r="OD193" s="634"/>
      <c r="OE193" s="634"/>
      <c r="OF193" s="634"/>
      <c r="OG193" s="634"/>
      <c r="OH193" s="634"/>
      <c r="OI193" s="634"/>
      <c r="OJ193" s="634"/>
      <c r="OK193" s="634"/>
    </row>
    <row r="194" spans="2:401" ht="3.65" customHeight="1" x14ac:dyDescent="0.65">
      <c r="B194" s="27"/>
      <c r="C194" s="28"/>
      <c r="D194" s="28"/>
      <c r="E194" s="131"/>
      <c r="F194" s="131"/>
      <c r="G194" s="131"/>
      <c r="H194" s="131"/>
      <c r="I194" s="131"/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  <c r="AA194" s="131"/>
      <c r="AB194" s="131"/>
      <c r="AC194" s="131"/>
      <c r="AD194" s="131"/>
      <c r="AE194" s="131"/>
      <c r="AF194" s="131"/>
      <c r="AG194" s="131"/>
      <c r="AH194" s="131"/>
      <c r="AI194" s="131"/>
      <c r="AJ194" s="131"/>
      <c r="AK194" s="131"/>
      <c r="AL194" s="131"/>
      <c r="AM194" s="131"/>
      <c r="AN194" s="131"/>
      <c r="AO194" s="131"/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134"/>
      <c r="EM194" s="134"/>
      <c r="EN194" s="134"/>
      <c r="EO194" s="134"/>
      <c r="EP194" s="134"/>
      <c r="EQ194" s="134"/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134"/>
      <c r="FQ194" s="134"/>
      <c r="FR194" s="134"/>
      <c r="FS194" s="134"/>
      <c r="FT194" s="134"/>
      <c r="FU194" s="134"/>
      <c r="FV194" s="134"/>
      <c r="FW194" s="134"/>
      <c r="FX194" s="134"/>
      <c r="FY194" s="134"/>
      <c r="FZ194" s="134"/>
      <c r="GA194" s="134"/>
      <c r="GB194" s="134"/>
      <c r="GC194" s="134"/>
      <c r="GD194" s="134"/>
      <c r="GE194" s="134"/>
      <c r="GF194" s="134"/>
      <c r="GG194" s="134"/>
      <c r="GH194" s="134"/>
      <c r="GI194" s="134"/>
      <c r="GJ194" s="134"/>
      <c r="GK194" s="134"/>
      <c r="GL194" s="134"/>
      <c r="GM194" s="134"/>
      <c r="GN194" s="134"/>
      <c r="GO194" s="134"/>
      <c r="GP194" s="134"/>
      <c r="GQ194" s="134"/>
      <c r="GR194" s="134"/>
      <c r="GS194" s="134"/>
      <c r="GT194" s="134"/>
      <c r="GU194" s="134"/>
      <c r="GV194" s="134"/>
      <c r="GW194" s="134"/>
      <c r="GX194" s="134"/>
      <c r="GY194" s="134"/>
      <c r="GZ194" s="134"/>
      <c r="HA194" s="134"/>
      <c r="HB194" s="134"/>
      <c r="HC194" s="134"/>
      <c r="HD194" s="134"/>
      <c r="HE194" s="134"/>
      <c r="HF194" s="134"/>
      <c r="HG194" s="134"/>
      <c r="HH194" s="134"/>
      <c r="HI194" s="134"/>
      <c r="HJ194" s="134"/>
      <c r="HK194" s="134"/>
      <c r="HL194" s="134"/>
      <c r="HM194" s="134"/>
      <c r="HN194" s="134"/>
      <c r="HO194" s="134"/>
      <c r="HP194" s="134"/>
      <c r="HQ194" s="134"/>
      <c r="HR194" s="134"/>
      <c r="HS194" s="134"/>
      <c r="HT194" s="134"/>
      <c r="HU194" s="134"/>
      <c r="HV194" s="134"/>
      <c r="HW194" s="134"/>
      <c r="HX194" s="134"/>
      <c r="HY194" s="134"/>
      <c r="HZ194" s="134"/>
      <c r="IA194" s="134"/>
      <c r="IB194" s="134"/>
      <c r="IC194" s="134"/>
      <c r="ID194" s="134"/>
      <c r="IE194" s="134"/>
      <c r="IF194" s="134"/>
      <c r="IG194" s="134"/>
      <c r="IH194" s="134"/>
      <c r="II194" s="134"/>
      <c r="IJ194" s="134"/>
      <c r="IK194" s="134"/>
      <c r="IL194" s="134"/>
      <c r="IM194" s="134"/>
      <c r="IN194" s="134"/>
      <c r="IO194" s="134"/>
      <c r="IP194" s="134"/>
      <c r="IQ194" s="134"/>
      <c r="IR194" s="134"/>
      <c r="IS194" s="134"/>
      <c r="IT194" s="134"/>
      <c r="IU194" s="134"/>
      <c r="IV194" s="134"/>
      <c r="IW194" s="134"/>
      <c r="IX194" s="134"/>
      <c r="IY194" s="134"/>
      <c r="IZ194" s="134"/>
      <c r="JA194" s="134"/>
      <c r="JB194" s="134"/>
      <c r="JC194" s="134"/>
      <c r="JD194" s="134"/>
      <c r="JE194" s="134"/>
      <c r="JF194" s="134"/>
      <c r="JG194" s="134"/>
      <c r="JH194" s="134"/>
      <c r="JI194" s="134"/>
      <c r="JJ194" s="134"/>
      <c r="JK194" s="134"/>
      <c r="JL194" s="134"/>
      <c r="JM194" s="134"/>
      <c r="JN194" s="134"/>
      <c r="JO194" s="134"/>
      <c r="JP194" s="134"/>
      <c r="JQ194" s="134"/>
      <c r="JR194" s="134"/>
      <c r="JS194" s="134"/>
      <c r="JT194" s="134"/>
      <c r="JU194" s="134"/>
      <c r="JV194" s="134"/>
      <c r="JW194" s="134"/>
      <c r="JX194" s="134"/>
      <c r="JY194" s="134"/>
      <c r="JZ194" s="134"/>
      <c r="KA194" s="134"/>
      <c r="KB194" s="134"/>
      <c r="KC194" s="134"/>
      <c r="KD194" s="134"/>
      <c r="KE194" s="134"/>
      <c r="KF194" s="134"/>
      <c r="KG194" s="134"/>
      <c r="KH194" s="134"/>
      <c r="KI194" s="134"/>
      <c r="KJ194" s="134"/>
      <c r="KK194" s="134"/>
      <c r="KL194" s="134"/>
      <c r="KM194" s="134"/>
      <c r="KN194" s="134"/>
      <c r="KO194" s="134"/>
      <c r="KP194" s="134"/>
      <c r="KQ194" s="134"/>
      <c r="KR194" s="134"/>
      <c r="KS194" s="134"/>
      <c r="KT194" s="134"/>
      <c r="KU194" s="134"/>
      <c r="KV194" s="134"/>
      <c r="KW194" s="134"/>
      <c r="KX194" s="134"/>
      <c r="KY194" s="134"/>
      <c r="KZ194" s="134"/>
      <c r="LA194" s="134"/>
      <c r="LB194" s="134"/>
      <c r="LC194" s="134"/>
      <c r="LD194" s="134"/>
      <c r="LE194" s="134"/>
      <c r="LF194" s="134"/>
      <c r="LG194" s="134"/>
      <c r="LH194" s="134"/>
      <c r="LI194" s="134"/>
      <c r="LJ194" s="134"/>
      <c r="LK194" s="134"/>
      <c r="LL194" s="134"/>
      <c r="LM194" s="134"/>
      <c r="LN194" s="134"/>
      <c r="LO194" s="134"/>
      <c r="LP194" s="134"/>
      <c r="LQ194" s="134"/>
      <c r="LR194" s="134"/>
      <c r="LS194" s="134"/>
      <c r="LT194" s="134"/>
      <c r="LU194" s="134"/>
      <c r="LV194" s="134"/>
      <c r="LW194" s="134"/>
      <c r="LX194" s="134"/>
      <c r="LY194" s="134"/>
      <c r="LZ194" s="134"/>
      <c r="MA194" s="134"/>
      <c r="MB194" s="134"/>
      <c r="MC194" s="134"/>
      <c r="MD194" s="134"/>
      <c r="ME194" s="134"/>
      <c r="MF194" s="134"/>
      <c r="MG194" s="134"/>
      <c r="MH194" s="134"/>
      <c r="MI194" s="134"/>
      <c r="MJ194" s="134"/>
      <c r="MK194" s="134"/>
      <c r="ML194" s="134"/>
      <c r="MM194" s="134"/>
      <c r="MN194" s="134"/>
      <c r="MO194" s="134"/>
      <c r="MP194" s="134"/>
      <c r="MQ194" s="134"/>
      <c r="MR194" s="134"/>
      <c r="MS194" s="134"/>
      <c r="MT194" s="134"/>
      <c r="MU194" s="134"/>
      <c r="MV194" s="134"/>
      <c r="MW194" s="134"/>
      <c r="MX194" s="134"/>
      <c r="MY194" s="632"/>
      <c r="MZ194" s="632"/>
      <c r="NA194" s="632"/>
      <c r="NB194" s="632"/>
      <c r="NC194" s="632"/>
      <c r="ND194" s="632"/>
      <c r="NE194" s="632"/>
      <c r="NF194" s="632"/>
      <c r="NG194" s="632"/>
      <c r="NH194" s="632"/>
      <c r="NI194" s="632"/>
      <c r="NJ194" s="632"/>
      <c r="NK194" s="632"/>
      <c r="NL194" s="632"/>
      <c r="NM194" s="632"/>
      <c r="NN194" s="632"/>
      <c r="NO194" s="632"/>
      <c r="NP194" s="632"/>
      <c r="NQ194" s="632"/>
      <c r="NR194" s="632"/>
      <c r="NS194" s="632"/>
      <c r="NT194" s="634"/>
      <c r="NU194" s="634"/>
      <c r="NV194" s="634"/>
      <c r="NW194" s="634"/>
      <c r="NX194" s="634"/>
      <c r="NY194" s="634"/>
      <c r="NZ194" s="634"/>
      <c r="OA194" s="634"/>
      <c r="OB194" s="634"/>
      <c r="OC194" s="634"/>
      <c r="OD194" s="634"/>
      <c r="OE194" s="634"/>
      <c r="OF194" s="634"/>
      <c r="OG194" s="634"/>
      <c r="OH194" s="634"/>
      <c r="OI194" s="634"/>
      <c r="OJ194" s="634"/>
      <c r="OK194" s="634"/>
    </row>
    <row r="195" spans="2:401" ht="3.65" customHeight="1" x14ac:dyDescent="0.65">
      <c r="B195" s="136"/>
      <c r="C195" s="137"/>
      <c r="D195" s="137"/>
      <c r="E195" s="138"/>
      <c r="F195" s="138"/>
      <c r="G195" s="138"/>
      <c r="H195" s="138"/>
      <c r="I195" s="138"/>
      <c r="J195" s="138"/>
      <c r="K195" s="138"/>
      <c r="L195" s="138"/>
      <c r="M195" s="138"/>
      <c r="N195" s="138"/>
      <c r="O195" s="138"/>
      <c r="P195" s="138"/>
      <c r="Q195" s="138"/>
      <c r="R195" s="138"/>
      <c r="S195" s="138"/>
      <c r="T195" s="138"/>
      <c r="U195" s="138"/>
      <c r="V195" s="138"/>
      <c r="W195" s="138"/>
      <c r="X195" s="138"/>
      <c r="Y195" s="138"/>
      <c r="Z195" s="138"/>
      <c r="AA195" s="138"/>
      <c r="AB195" s="138"/>
      <c r="AC195" s="138"/>
      <c r="AD195" s="138"/>
      <c r="AE195" s="138"/>
      <c r="AF195" s="138"/>
      <c r="AG195" s="138"/>
      <c r="AH195" s="138"/>
      <c r="AI195" s="138"/>
      <c r="AJ195" s="138"/>
      <c r="AK195" s="138"/>
      <c r="AL195" s="138"/>
      <c r="AM195" s="138"/>
      <c r="AN195" s="138"/>
      <c r="AO195" s="138"/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28"/>
      <c r="CC195" s="28"/>
      <c r="CD195" s="28"/>
      <c r="CE195" s="28"/>
      <c r="CF195" s="28"/>
      <c r="CG195" s="28"/>
      <c r="CH195" s="28"/>
      <c r="CI195" s="28"/>
      <c r="CJ195" s="28"/>
      <c r="CK195" s="28"/>
      <c r="CL195" s="28"/>
      <c r="CM195" s="28"/>
      <c r="CN195" s="28"/>
      <c r="CO195" s="28"/>
      <c r="CP195" s="28"/>
      <c r="CQ195" s="28"/>
      <c r="CR195" s="28"/>
      <c r="CS195" s="28"/>
      <c r="CT195" s="28"/>
      <c r="CU195" s="28"/>
      <c r="CV195" s="28"/>
      <c r="CW195" s="28"/>
      <c r="CX195" s="28"/>
      <c r="CY195" s="28"/>
      <c r="CZ195" s="28"/>
      <c r="DA195" s="28"/>
      <c r="DB195" s="28"/>
      <c r="DC195" s="28"/>
      <c r="DD195" s="28"/>
      <c r="DE195" s="28"/>
      <c r="DF195" s="28"/>
      <c r="DG195" s="28"/>
      <c r="DH195" s="28"/>
      <c r="DI195" s="28"/>
      <c r="DJ195" s="28"/>
      <c r="DK195" s="28"/>
      <c r="DL195" s="28"/>
      <c r="DM195" s="28"/>
      <c r="DN195" s="28"/>
      <c r="DO195" s="28"/>
      <c r="DP195" s="28"/>
      <c r="DQ195" s="28"/>
      <c r="DR195" s="28"/>
      <c r="DS195" s="28"/>
      <c r="DT195" s="28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  <c r="EQ195" s="28"/>
      <c r="ER195" s="28"/>
      <c r="ES195" s="28"/>
      <c r="ET195" s="28"/>
      <c r="EU195" s="28"/>
      <c r="EV195" s="28"/>
      <c r="EW195" s="28"/>
      <c r="EX195" s="28"/>
      <c r="EY195" s="28"/>
      <c r="EZ195" s="28"/>
      <c r="FA195" s="28"/>
      <c r="FB195" s="28"/>
      <c r="FC195" s="28"/>
      <c r="FD195" s="28"/>
      <c r="FE195" s="28"/>
      <c r="FF195" s="28"/>
      <c r="FG195" s="28"/>
      <c r="FH195" s="28"/>
      <c r="FI195" s="28"/>
      <c r="FJ195" s="28"/>
      <c r="FK195" s="28"/>
      <c r="FL195" s="28"/>
      <c r="FM195" s="28"/>
      <c r="FN195" s="28"/>
      <c r="FO195" s="28"/>
      <c r="FP195" s="28"/>
      <c r="FQ195" s="28"/>
      <c r="FR195" s="28"/>
      <c r="FS195" s="28"/>
      <c r="FT195" s="28"/>
      <c r="FU195" s="28"/>
      <c r="FV195" s="28"/>
      <c r="FW195" s="28"/>
      <c r="FX195" s="28"/>
      <c r="FY195" s="28"/>
      <c r="FZ195" s="28"/>
      <c r="GA195" s="28"/>
      <c r="GB195" s="28"/>
      <c r="GC195" s="28"/>
      <c r="GD195" s="28"/>
      <c r="GE195" s="28"/>
      <c r="GF195" s="28"/>
      <c r="GG195" s="28"/>
      <c r="GH195" s="28"/>
      <c r="GI195" s="28"/>
      <c r="GJ195" s="28"/>
      <c r="GK195" s="28"/>
      <c r="GL195" s="28"/>
      <c r="GM195" s="28"/>
      <c r="GN195" s="28"/>
      <c r="GO195" s="28"/>
      <c r="GP195" s="28"/>
      <c r="GQ195" s="28"/>
      <c r="GR195" s="28"/>
      <c r="GS195" s="28"/>
      <c r="GT195" s="28"/>
      <c r="GU195" s="28"/>
      <c r="GV195" s="28"/>
      <c r="GW195" s="28"/>
      <c r="GX195" s="28"/>
      <c r="GY195" s="28"/>
      <c r="GZ195" s="28"/>
      <c r="HA195" s="28"/>
      <c r="HB195" s="28"/>
      <c r="HC195" s="28"/>
      <c r="HD195" s="28"/>
      <c r="HE195" s="28"/>
      <c r="HF195" s="28"/>
      <c r="HG195" s="28"/>
      <c r="HH195" s="28"/>
      <c r="HI195" s="28"/>
      <c r="HJ195" s="28"/>
      <c r="HK195" s="28"/>
      <c r="HL195" s="28"/>
      <c r="HM195" s="28"/>
      <c r="HN195" s="28"/>
      <c r="HO195" s="28"/>
      <c r="HP195" s="28"/>
      <c r="HQ195" s="28"/>
      <c r="HR195" s="28"/>
      <c r="HS195" s="28"/>
      <c r="HT195" s="28"/>
      <c r="HU195" s="28"/>
      <c r="HV195" s="28"/>
      <c r="HW195" s="28"/>
      <c r="HX195" s="28"/>
      <c r="HY195" s="28"/>
      <c r="HZ195" s="28"/>
      <c r="IA195" s="28"/>
      <c r="IB195" s="28"/>
      <c r="IC195" s="28"/>
      <c r="ID195" s="28"/>
      <c r="IE195" s="28"/>
      <c r="IF195" s="28"/>
      <c r="IG195" s="28"/>
      <c r="IH195" s="28"/>
      <c r="II195" s="28"/>
      <c r="IJ195" s="28"/>
      <c r="IK195" s="28"/>
      <c r="IL195" s="28"/>
      <c r="IM195" s="28"/>
      <c r="IN195" s="28"/>
      <c r="IO195" s="28"/>
      <c r="IP195" s="28"/>
      <c r="IQ195" s="28"/>
      <c r="IR195" s="28"/>
      <c r="IS195" s="28"/>
      <c r="IT195" s="28"/>
      <c r="IU195" s="28"/>
      <c r="IV195" s="28"/>
      <c r="IW195" s="28"/>
      <c r="IX195" s="28"/>
      <c r="IY195" s="28"/>
      <c r="IZ195" s="28"/>
      <c r="JA195" s="28"/>
      <c r="JB195" s="28"/>
      <c r="JC195" s="28"/>
      <c r="JD195" s="28"/>
      <c r="JE195" s="28"/>
      <c r="JF195" s="28"/>
      <c r="JG195" s="28"/>
      <c r="JH195" s="28"/>
      <c r="JI195" s="28"/>
      <c r="JJ195" s="28"/>
      <c r="JK195" s="28"/>
      <c r="JL195" s="28"/>
      <c r="JM195" s="28"/>
      <c r="JN195" s="28"/>
      <c r="JO195" s="28"/>
      <c r="JP195" s="28"/>
      <c r="JQ195" s="28"/>
      <c r="JR195" s="28"/>
      <c r="JS195" s="28"/>
      <c r="JT195" s="28"/>
      <c r="JU195" s="28"/>
      <c r="JV195" s="28"/>
      <c r="JW195" s="28"/>
      <c r="JX195" s="28"/>
      <c r="JY195" s="28"/>
      <c r="JZ195" s="28"/>
      <c r="KA195" s="28"/>
      <c r="KB195" s="28"/>
      <c r="KC195" s="28"/>
      <c r="KD195" s="28"/>
      <c r="KE195" s="28"/>
      <c r="KF195" s="28"/>
      <c r="KG195" s="28"/>
      <c r="KH195" s="28"/>
      <c r="KI195" s="28"/>
      <c r="KJ195" s="28"/>
      <c r="KK195" s="28"/>
      <c r="KL195" s="28"/>
      <c r="KM195" s="28"/>
      <c r="KN195" s="28"/>
      <c r="KO195" s="28"/>
      <c r="KP195" s="28"/>
      <c r="KQ195" s="28"/>
      <c r="KR195" s="28"/>
      <c r="KS195" s="28"/>
      <c r="KT195" s="28"/>
      <c r="KU195" s="28"/>
      <c r="KV195" s="28"/>
      <c r="KW195" s="28"/>
      <c r="KX195" s="28"/>
      <c r="KY195" s="28"/>
      <c r="KZ195" s="28"/>
      <c r="LA195" s="28"/>
      <c r="LB195" s="28"/>
      <c r="LC195" s="28"/>
      <c r="LD195" s="28"/>
      <c r="LE195" s="28"/>
      <c r="LF195" s="28"/>
      <c r="LG195" s="28"/>
      <c r="LH195" s="28"/>
      <c r="LI195" s="28"/>
      <c r="LJ195" s="28"/>
      <c r="LK195" s="28"/>
      <c r="LL195" s="28"/>
      <c r="LM195" s="28"/>
      <c r="LN195" s="28"/>
      <c r="LO195" s="28"/>
      <c r="LP195" s="28"/>
      <c r="LQ195" s="28"/>
      <c r="LR195" s="28"/>
      <c r="LS195" s="28"/>
      <c r="LT195" s="28"/>
      <c r="LU195" s="28"/>
      <c r="LV195" s="28"/>
      <c r="LW195" s="28"/>
      <c r="LX195" s="28"/>
      <c r="LY195" s="28"/>
      <c r="LZ195" s="28"/>
      <c r="MA195" s="28"/>
      <c r="MB195" s="28"/>
      <c r="MC195" s="28"/>
      <c r="MD195" s="28"/>
      <c r="ME195" s="28"/>
      <c r="MF195" s="28"/>
      <c r="MG195" s="28"/>
      <c r="MH195" s="28"/>
      <c r="MI195" s="28"/>
      <c r="MJ195" s="28"/>
      <c r="MK195" s="28"/>
      <c r="ML195" s="28"/>
      <c r="MM195" s="28"/>
      <c r="MN195" s="28"/>
      <c r="MO195" s="28"/>
      <c r="MP195" s="28"/>
      <c r="MQ195" s="28"/>
      <c r="MR195" s="28"/>
      <c r="MS195" s="28"/>
      <c r="MT195" s="28"/>
      <c r="MU195" s="28"/>
      <c r="MV195" s="28"/>
      <c r="MW195" s="28"/>
      <c r="MX195" s="28"/>
      <c r="MY195" s="632"/>
      <c r="MZ195" s="632"/>
      <c r="NA195" s="632"/>
      <c r="NB195" s="632"/>
      <c r="NC195" s="632"/>
      <c r="ND195" s="632"/>
      <c r="NE195" s="632"/>
      <c r="NF195" s="632"/>
      <c r="NG195" s="632"/>
      <c r="NH195" s="632"/>
      <c r="NI195" s="632"/>
      <c r="NJ195" s="632"/>
      <c r="NK195" s="632"/>
      <c r="NL195" s="632"/>
      <c r="NM195" s="632"/>
      <c r="NN195" s="632"/>
      <c r="NO195" s="632"/>
      <c r="NP195" s="632"/>
      <c r="NQ195" s="632"/>
      <c r="NR195" s="632"/>
      <c r="NS195" s="632"/>
      <c r="NT195" s="634"/>
      <c r="NU195" s="634"/>
      <c r="NV195" s="634"/>
      <c r="NW195" s="634"/>
      <c r="NX195" s="634"/>
      <c r="NY195" s="634"/>
      <c r="NZ195" s="634"/>
      <c r="OA195" s="634"/>
      <c r="OB195" s="634"/>
      <c r="OC195" s="634"/>
      <c r="OD195" s="634"/>
      <c r="OE195" s="634"/>
      <c r="OF195" s="634"/>
      <c r="OG195" s="634"/>
      <c r="OH195" s="634"/>
      <c r="OI195" s="634"/>
      <c r="OJ195" s="634"/>
      <c r="OK195" s="634"/>
    </row>
    <row r="997" spans="1:38" ht="3.65" customHeight="1" thickBot="1" x14ac:dyDescent="0.7"/>
    <row r="998" spans="1:38" ht="15" customHeight="1" x14ac:dyDescent="0.65">
      <c r="A998" s="393"/>
      <c r="B998" s="221"/>
      <c r="C998" s="221"/>
      <c r="D998" s="221"/>
      <c r="E998" s="221"/>
      <c r="F998" s="221"/>
      <c r="G998" s="221"/>
      <c r="H998" s="221"/>
      <c r="I998" s="221"/>
      <c r="J998" s="221"/>
      <c r="K998" s="221"/>
      <c r="L998" s="221"/>
      <c r="M998" s="221"/>
      <c r="N998" s="221"/>
      <c r="O998" s="221"/>
      <c r="P998" s="221"/>
      <c r="Q998" s="221"/>
      <c r="R998" s="221"/>
      <c r="S998" s="221"/>
      <c r="T998" s="221"/>
      <c r="U998" s="221"/>
      <c r="V998" s="221"/>
      <c r="W998" s="221"/>
      <c r="X998" s="221"/>
      <c r="Y998" s="221"/>
      <c r="Z998" s="222"/>
    </row>
    <row r="999" spans="1:38" ht="15" customHeight="1" x14ac:dyDescent="0.65">
      <c r="A999" s="389" t="s">
        <v>397</v>
      </c>
      <c r="B999" s="405"/>
      <c r="C999" s="389" t="s">
        <v>397</v>
      </c>
      <c r="D999" s="405"/>
      <c r="E999" s="405"/>
      <c r="F999" s="405"/>
      <c r="G999" s="405"/>
      <c r="H999" s="405"/>
      <c r="I999" s="405"/>
      <c r="Z999" s="223"/>
    </row>
    <row r="1000" spans="1:38" ht="15" customHeight="1" x14ac:dyDescent="0.65">
      <c r="A1000" s="406"/>
      <c r="B1000" s="407"/>
      <c r="C1000" s="406"/>
      <c r="D1000" s="407"/>
      <c r="E1000" s="407"/>
      <c r="F1000" s="407"/>
      <c r="G1000" s="407"/>
      <c r="H1000" s="407"/>
      <c r="I1000" s="407"/>
      <c r="J1000" s="408"/>
      <c r="K1000" s="408"/>
      <c r="L1000" s="408"/>
      <c r="M1000" s="408"/>
      <c r="N1000" s="408"/>
      <c r="O1000" s="408"/>
      <c r="P1000" s="408"/>
      <c r="Q1000" s="408"/>
      <c r="R1000" s="408"/>
      <c r="S1000" s="408"/>
      <c r="T1000" s="408"/>
      <c r="U1000" s="408"/>
      <c r="V1000" s="408"/>
      <c r="Z1000" s="223"/>
    </row>
    <row r="1001" spans="1:38" ht="15" customHeight="1" x14ac:dyDescent="0.65">
      <c r="A1001" s="406" t="s">
        <v>397</v>
      </c>
      <c r="B1001" s="407"/>
      <c r="C1001" s="406" t="s">
        <v>401</v>
      </c>
      <c r="D1001" s="407"/>
      <c r="E1001" s="407"/>
      <c r="F1001" s="407"/>
      <c r="G1001" s="407"/>
      <c r="H1001" s="407"/>
      <c r="I1001" s="407"/>
      <c r="J1001" s="408"/>
      <c r="K1001" s="408"/>
      <c r="L1001" s="408"/>
      <c r="M1001" s="408"/>
      <c r="N1001" s="411" t="s">
        <v>466</v>
      </c>
      <c r="O1001" s="411" t="e">
        <f>MID(N1001,1,1)&amp;"FM_"&amp;A6&amp;"X"&amp;#REF!&amp;"X"&amp;FY58</f>
        <v>#REF!</v>
      </c>
      <c r="P1001" s="408"/>
      <c r="Q1001" s="408"/>
      <c r="R1001" s="408"/>
      <c r="S1001" s="408"/>
      <c r="T1001" s="408"/>
      <c r="U1001" s="408"/>
      <c r="V1001" s="408"/>
      <c r="Z1001" s="223"/>
    </row>
    <row r="1002" spans="1:38" ht="15" customHeight="1" x14ac:dyDescent="0.65">
      <c r="A1002" s="406" t="s">
        <v>399</v>
      </c>
      <c r="B1002" s="407"/>
      <c r="C1002" s="406" t="s">
        <v>421</v>
      </c>
      <c r="D1002" s="407"/>
      <c r="E1002" s="407"/>
      <c r="F1002" s="407"/>
      <c r="G1002" s="407"/>
      <c r="H1002" s="407"/>
      <c r="I1002" s="407"/>
      <c r="J1002" s="408"/>
      <c r="K1002" s="408"/>
      <c r="L1002" s="408"/>
      <c r="M1002" s="408"/>
      <c r="N1002" s="411" t="s">
        <v>467</v>
      </c>
      <c r="O1002" s="411" t="e">
        <f>MID(N1002,1,1)&amp;IF(#REF!=TRUE,"R_","L_")&amp;A6&amp;"X"&amp;FY58&amp;"X"&amp;#REF!&amp;IF('Panel Inicio M-Confi'!GY82="IP30","_IP30","")</f>
        <v>#REF!</v>
      </c>
      <c r="P1002" s="408"/>
      <c r="Q1002" s="408"/>
      <c r="R1002" s="408"/>
      <c r="S1002" s="408"/>
      <c r="T1002" s="408"/>
      <c r="U1002" s="408"/>
      <c r="V1002" s="408"/>
      <c r="Z1002" s="223"/>
      <c r="AK1002"/>
    </row>
    <row r="1003" spans="1:38" ht="15" customHeight="1" x14ac:dyDescent="0.65">
      <c r="A1003" s="406" t="s">
        <v>401</v>
      </c>
      <c r="B1003" s="407"/>
      <c r="C1003" s="407"/>
      <c r="D1003" s="407"/>
      <c r="E1003" s="407"/>
      <c r="F1003" s="407"/>
      <c r="G1003" s="407"/>
      <c r="H1003" s="407"/>
      <c r="I1003" s="407"/>
      <c r="J1003" s="408"/>
      <c r="K1003" s="408"/>
      <c r="L1003" s="408"/>
      <c r="M1003" s="408"/>
      <c r="N1003" s="411" t="s">
        <v>479</v>
      </c>
      <c r="O1003" s="411" t="e">
        <f>MID(N1003,1,1)&amp;IF(#REF!=TRUE,"R_","L_")&amp;A6&amp;A2&amp;"X"&amp;#REF!&amp;"X"&amp;IF(FY58="1120",720,FY58)&amp;IF(AND(O1004&lt;&gt;"",#REF!=TRUE),"_"&amp;O1004,"")</f>
        <v>#REF!</v>
      </c>
      <c r="P1003" s="408"/>
      <c r="Q1003" s="408"/>
      <c r="R1003" s="408"/>
      <c r="S1003" s="408"/>
      <c r="T1003" s="408"/>
      <c r="U1003" s="408"/>
      <c r="V1003" s="408"/>
      <c r="Z1003" s="223"/>
      <c r="AK1003"/>
    </row>
    <row r="1004" spans="1:38" ht="15" customHeight="1" x14ac:dyDescent="0.65">
      <c r="A1004" s="406" t="s">
        <v>403</v>
      </c>
      <c r="B1004" s="407"/>
      <c r="C1004" s="407"/>
      <c r="D1004" s="407"/>
      <c r="E1004" s="407"/>
      <c r="F1004" s="407"/>
      <c r="G1004" s="407"/>
      <c r="H1004" s="407"/>
      <c r="I1004" s="407"/>
      <c r="J1004" s="408"/>
      <c r="K1004" s="408"/>
      <c r="L1004" s="408"/>
      <c r="M1004" s="408"/>
      <c r="N1004" s="411" t="s">
        <v>480</v>
      </c>
      <c r="O1004" s="411" t="str" cm="1">
        <f t="array" ref="O1004">IFERROR(_xlfn.IFS(FY76="Modulo de PM",1,FY76="Modulo Doble de PM",2,FY76="Modulo Hibrido",3,FY76="Vent. Natural Grande Sup",4,FY76="Vent. Natural Grande Inf",5,FY76="Vent. Natural Grande Doble",6,FY76="Vent. Natural Mediana Sup",7,FY76="Vent. Natural Mediana Inf",8,FY76="Vent. Natural Mediana Doble",9,FY76="Vent. Natural Pequeño Inf",11,FY76="Vent. Natural Pequeño Sup",10,FY76="Vent. Natural Pequeño Doble",12,FY76="Modulo A-Unit Grande",15,FY76="Modulo A-Unit Mediano",14,FY76="Modulo A-Unit Pequeño",13),"")</f>
        <v/>
      </c>
      <c r="P1004" s="408"/>
      <c r="Q1004" s="408"/>
      <c r="R1004" s="408"/>
      <c r="S1004" s="408"/>
      <c r="T1004" s="408"/>
      <c r="U1004" s="408"/>
      <c r="V1004" s="408"/>
      <c r="Z1004" s="223"/>
      <c r="AK1004"/>
    </row>
    <row r="1005" spans="1:38" ht="15" customHeight="1" x14ac:dyDescent="0.65">
      <c r="A1005" s="406" t="s">
        <v>405</v>
      </c>
      <c r="B1005" s="407"/>
      <c r="C1005" s="407"/>
      <c r="D1005" s="407"/>
      <c r="E1005" s="407"/>
      <c r="F1005" s="407"/>
      <c r="G1005" s="407"/>
      <c r="H1005" s="407"/>
      <c r="I1005" s="407"/>
      <c r="J1005" s="408"/>
      <c r="K1005" s="408"/>
      <c r="L1005" s="408"/>
      <c r="M1005" s="408"/>
      <c r="N1005" s="411" t="s">
        <v>99</v>
      </c>
      <c r="O1005" s="411" t="b">
        <f>IF(FY58="1120",MID(N1005,1,1)&amp;IF(#REF!=TRUE,"R_","L_")&amp;A6&amp;A2&amp;"X"&amp;#REF!&amp;"X400"&amp;IF(AND(A4="IP55",#REF!=TRUE),"_"&amp;A4,"")&amp;IF(AND(O1006&lt;&gt;"",#REF!=TRUE),"_"&amp;O1006,""))</f>
        <v>0</v>
      </c>
      <c r="P1005" s="408"/>
      <c r="Q1005" s="408"/>
      <c r="R1005" s="408"/>
      <c r="S1005" s="408"/>
      <c r="T1005" s="408"/>
      <c r="U1005" s="408"/>
      <c r="V1005" s="408"/>
      <c r="Z1005" s="223"/>
      <c r="AK1005"/>
    </row>
    <row r="1006" spans="1:38" ht="15" customHeight="1" x14ac:dyDescent="0.65">
      <c r="A1006" s="406" t="s">
        <v>408</v>
      </c>
      <c r="B1006" s="407"/>
      <c r="C1006" s="407"/>
      <c r="D1006" s="407"/>
      <c r="E1006" s="407"/>
      <c r="F1006" s="407"/>
      <c r="G1006" s="407"/>
      <c r="H1006" s="407"/>
      <c r="I1006" s="407"/>
      <c r="J1006" s="408"/>
      <c r="K1006" s="408"/>
      <c r="L1006" s="408"/>
      <c r="M1006" s="408"/>
      <c r="N1006" s="411" t="s">
        <v>481</v>
      </c>
      <c r="O1006" s="411" t="str" cm="1">
        <f t="array" ref="O1006">IFERROR(_xlfn.IFS(FY84="Modulo de PM",1,FY84="Modulo Doble de PM",2,FY84="Modulo Hibrido",3,FY84="Vent. Natural Grande Sup",4,FY84="Vent. Natural Grande Inf",5,FY84="Vent. Natural Grande Doble",6,FY84="Vent. Natural Mediana Sup",7,FY84="Vent. Natural Mediana Inf",8,FY84="Vent. Natural Mediana Doble",9,FY84="Vent. Natural Pequeño Inf",11,FY84="Vent. Natural Pequeño Sup",10,FY84="Vent. Natural Pequeño Doble",12,FY84="Modulo A-Unit Grande",15,FY84="Modulo A-Unit Mediano",14,FY84="Modulo A-Unit Pequeño",13),"")</f>
        <v/>
      </c>
      <c r="P1006" s="408"/>
      <c r="Q1006" s="408"/>
      <c r="R1006" s="408"/>
      <c r="S1006" s="408"/>
      <c r="T1006" s="408"/>
      <c r="U1006" s="408"/>
      <c r="V1006" s="408"/>
      <c r="Z1006" s="223"/>
      <c r="AK1006"/>
      <c r="AL1006" s="390"/>
    </row>
    <row r="1007" spans="1:38" ht="15" customHeight="1" x14ac:dyDescent="0.65">
      <c r="A1007" s="406" t="s">
        <v>410</v>
      </c>
      <c r="B1007" s="407"/>
      <c r="C1007" s="407"/>
      <c r="D1007" s="407"/>
      <c r="E1007" s="407"/>
      <c r="F1007" s="407"/>
      <c r="G1007" s="407"/>
      <c r="H1007" s="407"/>
      <c r="I1007" s="407"/>
      <c r="J1007" s="408"/>
      <c r="K1007" s="408"/>
      <c r="L1007" s="408"/>
      <c r="M1007" s="408"/>
      <c r="N1007" s="411" t="s">
        <v>393</v>
      </c>
      <c r="O1007" s="411" t="e">
        <f>MID(N1007,1,1)&amp;IF(#REF!=TRUE,"R_","L_")&amp;A6&amp;"X"&amp;FY58&amp;"X"&amp;#REF!&amp;IF(AND('Panel Inicio M-Confi'!GY82="IP30",#REF!=TRUE),"_IP30","")</f>
        <v>#REF!</v>
      </c>
      <c r="P1007" s="408"/>
      <c r="Q1007" s="408"/>
      <c r="R1007" s="408"/>
      <c r="S1007" s="408"/>
      <c r="T1007" s="408"/>
      <c r="U1007" s="408"/>
      <c r="V1007" s="408"/>
      <c r="Z1007" s="223"/>
      <c r="AK1007"/>
      <c r="AL1007" s="390"/>
    </row>
    <row r="1008" spans="1:38" ht="15" customHeight="1" x14ac:dyDescent="0.65">
      <c r="A1008" s="406" t="s">
        <v>412</v>
      </c>
      <c r="B1008" s="407"/>
      <c r="C1008" s="407"/>
      <c r="D1008" s="407"/>
      <c r="E1008" s="407"/>
      <c r="F1008" s="407"/>
      <c r="G1008" s="407"/>
      <c r="H1008" s="407"/>
      <c r="I1008" s="407"/>
      <c r="J1008" s="408"/>
      <c r="K1008" s="408"/>
      <c r="L1008" s="408"/>
      <c r="M1008" s="408"/>
      <c r="N1008" s="411" t="s">
        <v>468</v>
      </c>
      <c r="O1008" s="411" t="e">
        <f>MID(N1008,1,1)&amp;"_"&amp;A6&amp;"X"&amp;#REF!&amp;"X"&amp;FY58</f>
        <v>#REF!</v>
      </c>
      <c r="P1008" s="408"/>
      <c r="Q1008" s="408"/>
      <c r="R1008" s="408"/>
      <c r="S1008" s="408"/>
      <c r="T1008" s="408"/>
      <c r="U1008" s="408"/>
      <c r="V1008" s="408"/>
      <c r="Z1008" s="223"/>
      <c r="AK1008"/>
      <c r="AL1008" s="390"/>
    </row>
    <row r="1009" spans="1:38" ht="15" customHeight="1" x14ac:dyDescent="0.65">
      <c r="A1009" s="406" t="s">
        <v>414</v>
      </c>
      <c r="B1009" s="407"/>
      <c r="C1009" s="407"/>
      <c r="D1009" s="407"/>
      <c r="E1009" s="407"/>
      <c r="F1009" s="407"/>
      <c r="G1009" s="407"/>
      <c r="H1009" s="407"/>
      <c r="I1009" s="407"/>
      <c r="J1009" s="408"/>
      <c r="K1009" s="408"/>
      <c r="L1009" s="408"/>
      <c r="M1009" s="408"/>
      <c r="N1009" s="411" t="s">
        <v>469</v>
      </c>
      <c r="O1009" s="411" t="e">
        <f>IF(A6="NEO",MID(N1009,1,1)&amp;"_"&amp;A6&amp;"X"&amp;#REF!,"")</f>
        <v>#REF!</v>
      </c>
      <c r="P1009" s="408"/>
      <c r="Q1009" s="408"/>
      <c r="R1009" s="408"/>
      <c r="S1009" s="408"/>
      <c r="T1009" s="408"/>
      <c r="U1009" s="408"/>
      <c r="V1009" s="408"/>
      <c r="Z1009" s="223"/>
      <c r="AK1009"/>
      <c r="AL1009" s="390"/>
    </row>
    <row r="1010" spans="1:38" ht="15" customHeight="1" x14ac:dyDescent="0.65">
      <c r="A1010" s="406" t="s">
        <v>417</v>
      </c>
      <c r="B1010" s="407"/>
      <c r="C1010" s="407"/>
      <c r="D1010" s="407"/>
      <c r="E1010" s="407"/>
      <c r="F1010" s="407"/>
      <c r="G1010" s="407"/>
      <c r="H1010" s="407"/>
      <c r="I1010" s="407"/>
      <c r="J1010" s="408"/>
      <c r="K1010" s="408"/>
      <c r="L1010" s="408"/>
      <c r="M1010" s="408"/>
      <c r="N1010" s="411" t="s">
        <v>463</v>
      </c>
      <c r="O1010" s="409"/>
      <c r="P1010" s="408"/>
      <c r="Q1010" s="408"/>
      <c r="R1010" s="408"/>
      <c r="S1010" s="408"/>
      <c r="T1010" s="408"/>
      <c r="U1010" s="408"/>
      <c r="V1010" s="408"/>
      <c r="Z1010" s="223"/>
      <c r="AK1010"/>
      <c r="AL1010" s="390"/>
    </row>
    <row r="1011" spans="1:38" ht="15" customHeight="1" x14ac:dyDescent="0.65">
      <c r="A1011" s="406" t="s">
        <v>416</v>
      </c>
      <c r="B1011" s="407"/>
      <c r="C1011" s="407"/>
      <c r="D1011" s="407"/>
      <c r="E1011" s="407"/>
      <c r="F1011" s="407"/>
      <c r="G1011" s="407"/>
      <c r="H1011" s="407"/>
      <c r="I1011" s="407"/>
      <c r="J1011" s="408"/>
      <c r="K1011" s="408"/>
      <c r="L1011" s="408"/>
      <c r="M1011" s="408"/>
      <c r="N1011" s="411" t="s">
        <v>470</v>
      </c>
      <c r="O1011" s="409"/>
      <c r="P1011" s="408"/>
      <c r="Q1011" s="408"/>
      <c r="R1011" s="408"/>
      <c r="S1011" s="408"/>
      <c r="T1011" s="408"/>
      <c r="U1011" s="408"/>
      <c r="V1011" s="408"/>
      <c r="Z1011" s="223"/>
      <c r="AK1011"/>
      <c r="AL1011" s="390"/>
    </row>
    <row r="1012" spans="1:38" ht="15" customHeight="1" x14ac:dyDescent="0.65">
      <c r="A1012" s="406" t="s">
        <v>419</v>
      </c>
      <c r="B1012" s="407"/>
      <c r="C1012" s="407"/>
      <c r="D1012" s="407"/>
      <c r="E1012" s="407"/>
      <c r="F1012" s="407"/>
      <c r="G1012" s="407"/>
      <c r="H1012" s="407"/>
      <c r="I1012" s="407"/>
      <c r="J1012" s="408"/>
      <c r="K1012" s="408"/>
      <c r="L1012" s="408"/>
      <c r="M1012" s="408"/>
      <c r="N1012" s="408"/>
      <c r="O1012" s="408"/>
      <c r="P1012" s="408"/>
      <c r="Q1012" s="408"/>
      <c r="R1012" s="408"/>
      <c r="S1012" s="408"/>
      <c r="T1012" s="408"/>
      <c r="U1012" s="408"/>
      <c r="V1012" s="408"/>
      <c r="Z1012" s="223"/>
      <c r="AK1012"/>
      <c r="AL1012" s="390"/>
    </row>
    <row r="1013" spans="1:38" ht="15" customHeight="1" x14ac:dyDescent="0.65">
      <c r="A1013" s="406" t="s">
        <v>421</v>
      </c>
      <c r="B1013" s="407"/>
      <c r="C1013" s="407"/>
      <c r="D1013" s="407"/>
      <c r="E1013" s="407"/>
      <c r="F1013" s="407"/>
      <c r="G1013" s="407"/>
      <c r="H1013" s="407"/>
      <c r="I1013" s="407"/>
      <c r="J1013" s="408"/>
      <c r="K1013" s="408"/>
      <c r="L1013" s="408"/>
      <c r="M1013" s="408"/>
      <c r="N1013" s="408"/>
      <c r="O1013" s="408"/>
      <c r="P1013" s="408"/>
      <c r="Q1013" s="408"/>
      <c r="R1013" s="408"/>
      <c r="S1013" s="408"/>
      <c r="T1013" s="408"/>
      <c r="U1013" s="408"/>
      <c r="V1013" s="408"/>
      <c r="Z1013" s="223"/>
      <c r="AK1013"/>
      <c r="AL1013" s="390"/>
    </row>
    <row r="1014" spans="1:38" ht="15" customHeight="1" x14ac:dyDescent="0.65">
      <c r="A1014" s="406" t="s">
        <v>423</v>
      </c>
      <c r="B1014" s="407"/>
      <c r="C1014" s="407"/>
      <c r="D1014" s="407"/>
      <c r="E1014" s="407"/>
      <c r="F1014" s="407"/>
      <c r="G1014" s="407"/>
      <c r="H1014" s="407"/>
      <c r="I1014" s="407"/>
      <c r="J1014" s="408"/>
      <c r="K1014" s="408"/>
      <c r="L1014" s="408"/>
      <c r="M1014" s="408"/>
      <c r="N1014" s="408"/>
      <c r="O1014" s="408"/>
      <c r="P1014" s="408"/>
      <c r="Q1014" s="408"/>
      <c r="R1014" s="408"/>
      <c r="S1014" s="408"/>
      <c r="T1014" s="408"/>
      <c r="U1014" s="408"/>
      <c r="V1014" s="408"/>
      <c r="Z1014" s="223"/>
      <c r="AK1014"/>
      <c r="AL1014" s="390"/>
    </row>
    <row r="1015" spans="1:38" ht="15" customHeight="1" x14ac:dyDescent="0.65">
      <c r="A1015" s="406" t="s">
        <v>458</v>
      </c>
      <c r="B1015" s="407"/>
      <c r="C1015" s="407"/>
      <c r="D1015" s="407"/>
      <c r="E1015" s="407"/>
      <c r="F1015" s="407"/>
      <c r="G1015" s="407"/>
      <c r="H1015" s="407"/>
      <c r="I1015" s="407"/>
      <c r="J1015" s="408"/>
      <c r="K1015" s="408"/>
      <c r="L1015" s="408"/>
      <c r="M1015" s="408"/>
      <c r="N1015" s="408"/>
      <c r="O1015" s="408"/>
      <c r="P1015" s="408"/>
      <c r="Q1015" s="408"/>
      <c r="R1015" s="408"/>
      <c r="S1015" s="408"/>
      <c r="T1015" s="408"/>
      <c r="U1015" s="408"/>
      <c r="V1015" s="408"/>
      <c r="Z1015" s="223"/>
      <c r="AK1015"/>
      <c r="AL1015" s="390"/>
    </row>
    <row r="1016" spans="1:38" ht="15" customHeight="1" x14ac:dyDescent="0.65">
      <c r="A1016" s="410"/>
      <c r="B1016" s="408"/>
      <c r="C1016" s="408"/>
      <c r="D1016" s="408"/>
      <c r="E1016" s="408"/>
      <c r="F1016" s="408"/>
      <c r="G1016" s="408"/>
      <c r="H1016" s="408"/>
      <c r="I1016" s="408"/>
      <c r="J1016" s="408"/>
      <c r="K1016" s="408"/>
      <c r="L1016" s="408"/>
      <c r="M1016" s="408"/>
      <c r="N1016" s="408"/>
      <c r="O1016" s="408"/>
      <c r="P1016" s="408"/>
      <c r="Q1016" s="408"/>
      <c r="R1016" s="408"/>
      <c r="S1016" s="408"/>
      <c r="T1016" s="408"/>
      <c r="U1016" s="408"/>
      <c r="V1016" s="408"/>
      <c r="Z1016" s="223"/>
      <c r="AK1016"/>
      <c r="AL1016" s="390"/>
    </row>
    <row r="1017" spans="1:38" ht="15" customHeight="1" x14ac:dyDescent="0.65">
      <c r="A1017" s="394"/>
      <c r="Z1017" s="223"/>
      <c r="AL1017" s="390"/>
    </row>
    <row r="1018" spans="1:38" ht="15" customHeight="1" thickBot="1" x14ac:dyDescent="0.7">
      <c r="A1018" s="395"/>
      <c r="B1018" s="225"/>
      <c r="C1018" s="225"/>
      <c r="D1018" s="225"/>
      <c r="E1018" s="225"/>
      <c r="F1018" s="225"/>
      <c r="G1018" s="225"/>
      <c r="H1018" s="225"/>
      <c r="I1018" s="225"/>
      <c r="J1018" s="225"/>
      <c r="K1018" s="225"/>
      <c r="L1018" s="225"/>
      <c r="M1018" s="225"/>
      <c r="N1018" s="225"/>
      <c r="O1018" s="225"/>
      <c r="P1018" s="225"/>
      <c r="Q1018" s="225"/>
      <c r="R1018" s="225"/>
      <c r="S1018" s="225"/>
      <c r="T1018" s="225"/>
      <c r="U1018" s="225"/>
      <c r="V1018" s="225"/>
      <c r="W1018" s="225"/>
      <c r="X1018" s="225"/>
      <c r="Y1018" s="225"/>
      <c r="Z1018" s="226"/>
    </row>
  </sheetData>
  <mergeCells count="501">
    <mergeCell ref="D109:AY114"/>
    <mergeCell ref="D115:AY120"/>
    <mergeCell ref="D121:AY126"/>
    <mergeCell ref="D127:AY132"/>
    <mergeCell ref="KX3:LE9"/>
    <mergeCell ref="LP3:LW9"/>
    <mergeCell ref="MH3:MO9"/>
    <mergeCell ref="MZ3:NG9"/>
    <mergeCell ref="NR3:NY9"/>
    <mergeCell ref="KN5:KS9"/>
    <mergeCell ref="LF5:LK9"/>
    <mergeCell ref="LX5:MC9"/>
    <mergeCell ref="MP5:MU9"/>
    <mergeCell ref="NH5:NM9"/>
    <mergeCell ref="HO60:HV62"/>
    <mergeCell ref="HO64:HV66"/>
    <mergeCell ref="HO68:HV70"/>
    <mergeCell ref="HO72:HV74"/>
    <mergeCell ref="FJ77:FK79"/>
    <mergeCell ref="EX106:FC111"/>
    <mergeCell ref="FD106:FI111"/>
    <mergeCell ref="DR117:DS119"/>
    <mergeCell ref="EP96:EY98"/>
    <mergeCell ref="EZ96:FD98"/>
    <mergeCell ref="FE96:FI98"/>
    <mergeCell ref="FJ96:FK98"/>
    <mergeCell ref="DT106:DY111"/>
    <mergeCell ref="DZ106:EE111"/>
    <mergeCell ref="ET84:EU91"/>
    <mergeCell ref="EV84:EW91"/>
    <mergeCell ref="EX84:EY91"/>
    <mergeCell ref="EZ84:FA91"/>
    <mergeCell ref="FB84:FC91"/>
    <mergeCell ref="EF84:EG91"/>
    <mergeCell ref="EH84:EI91"/>
    <mergeCell ref="EJ84:EK91"/>
    <mergeCell ref="EL84:EM91"/>
    <mergeCell ref="EN84:EO91"/>
    <mergeCell ref="EP84:EQ91"/>
    <mergeCell ref="DT84:DU91"/>
    <mergeCell ref="DV84:DW91"/>
    <mergeCell ref="DX84:DY91"/>
    <mergeCell ref="EZ64:FD66"/>
    <mergeCell ref="FE64:FI66"/>
    <mergeCell ref="FJ64:FK66"/>
    <mergeCell ref="EC67:EH76"/>
    <mergeCell ref="ES69:FC74"/>
    <mergeCell ref="FH69:FK74"/>
    <mergeCell ref="DR64:DS66"/>
    <mergeCell ref="DT64:DW66"/>
    <mergeCell ref="CL141:CM143"/>
    <mergeCell ref="CO141:DE143"/>
    <mergeCell ref="DF141:DG143"/>
    <mergeCell ref="EO64:EY66"/>
    <mergeCell ref="DV70:DZ72"/>
    <mergeCell ref="DR77:DS79"/>
    <mergeCell ref="DT77:DX79"/>
    <mergeCell ref="DT92:DX95"/>
    <mergeCell ref="DR93:DS95"/>
    <mergeCell ref="FJ93:FK95"/>
    <mergeCell ref="CL64:CM66"/>
    <mergeCell ref="CN64:CQ66"/>
    <mergeCell ref="DA64:DE66"/>
    <mergeCell ref="DF64:DG66"/>
    <mergeCell ref="CR78:DA84"/>
    <mergeCell ref="ER84:ES91"/>
    <mergeCell ref="DZ84:EA91"/>
    <mergeCell ref="EB84:EC91"/>
    <mergeCell ref="ED84:EE91"/>
    <mergeCell ref="DR80:DS82"/>
    <mergeCell ref="DT80:DW82"/>
    <mergeCell ref="EP80:FD82"/>
    <mergeCell ref="FE80:FI82"/>
    <mergeCell ref="FD84:FE91"/>
    <mergeCell ref="FF84:FG91"/>
    <mergeCell ref="FH84:FI91"/>
    <mergeCell ref="BW82:CB83"/>
    <mergeCell ref="DR96:DS98"/>
    <mergeCell ref="DT96:DW98"/>
    <mergeCell ref="D79:AY84"/>
    <mergeCell ref="D85:AY90"/>
    <mergeCell ref="D91:AY96"/>
    <mergeCell ref="D97:AY102"/>
    <mergeCell ref="D103:AY108"/>
    <mergeCell ref="D29:AY34"/>
    <mergeCell ref="D35:AY40"/>
    <mergeCell ref="D41:AY46"/>
    <mergeCell ref="D47:AY52"/>
    <mergeCell ref="D53:AX58"/>
    <mergeCell ref="D61:AY66"/>
    <mergeCell ref="D67:AY72"/>
    <mergeCell ref="D73:AY78"/>
    <mergeCell ref="FJ80:FK82"/>
    <mergeCell ref="FJ120:FL121"/>
    <mergeCell ref="FF122:FJ133"/>
    <mergeCell ref="DQ134:DS135"/>
    <mergeCell ref="JA104:JD106"/>
    <mergeCell ref="JE104:JH106"/>
    <mergeCell ref="JI104:JL106"/>
    <mergeCell ref="HO104:HR106"/>
    <mergeCell ref="HS104:HV106"/>
    <mergeCell ref="HX104:IE106"/>
    <mergeCell ref="IG104:IN106"/>
    <mergeCell ref="IP104:IY106"/>
    <mergeCell ref="IP100:IY102"/>
    <mergeCell ref="JA100:JD102"/>
    <mergeCell ref="JE100:JH102"/>
    <mergeCell ref="JI100:JL102"/>
    <mergeCell ref="GG104:GJ106"/>
    <mergeCell ref="GL104:GN106"/>
    <mergeCell ref="GP104:GS106"/>
    <mergeCell ref="GU104:HC106"/>
    <mergeCell ref="HE104:HM106"/>
    <mergeCell ref="JI96:JL98"/>
    <mergeCell ref="GG100:GJ102"/>
    <mergeCell ref="GL100:GN102"/>
    <mergeCell ref="GP100:GS102"/>
    <mergeCell ref="GU100:HC102"/>
    <mergeCell ref="HE100:HM102"/>
    <mergeCell ref="HO100:HR102"/>
    <mergeCell ref="HS100:HV102"/>
    <mergeCell ref="HX100:IE102"/>
    <mergeCell ref="IG100:IN102"/>
    <mergeCell ref="HX96:IE98"/>
    <mergeCell ref="IG96:IN98"/>
    <mergeCell ref="JI88:JL90"/>
    <mergeCell ref="GG92:GJ94"/>
    <mergeCell ref="GL92:GN94"/>
    <mergeCell ref="GP92:GS94"/>
    <mergeCell ref="GU92:HC94"/>
    <mergeCell ref="HE92:HM94"/>
    <mergeCell ref="IP96:IY98"/>
    <mergeCell ref="JA96:JD98"/>
    <mergeCell ref="JE96:JH98"/>
    <mergeCell ref="JA92:JD94"/>
    <mergeCell ref="JE92:JH94"/>
    <mergeCell ref="JI92:JL94"/>
    <mergeCell ref="GG96:GJ98"/>
    <mergeCell ref="GL96:GN98"/>
    <mergeCell ref="GP96:GS98"/>
    <mergeCell ref="GU96:HC98"/>
    <mergeCell ref="HE96:HM98"/>
    <mergeCell ref="HO96:HR98"/>
    <mergeCell ref="HS96:HV98"/>
    <mergeCell ref="HO92:HR94"/>
    <mergeCell ref="HS92:HV94"/>
    <mergeCell ref="HX92:IE94"/>
    <mergeCell ref="IG92:IN94"/>
    <mergeCell ref="IP92:IY94"/>
    <mergeCell ref="HO88:HR90"/>
    <mergeCell ref="HS88:HV90"/>
    <mergeCell ref="HX88:IE90"/>
    <mergeCell ref="IG88:IN90"/>
    <mergeCell ref="HX84:IE86"/>
    <mergeCell ref="IG84:IN86"/>
    <mergeCell ref="IP84:IY86"/>
    <mergeCell ref="JA84:JD86"/>
    <mergeCell ref="JE84:JH86"/>
    <mergeCell ref="IP88:IY90"/>
    <mergeCell ref="JA88:JD90"/>
    <mergeCell ref="JE88:JH90"/>
    <mergeCell ref="IP76:IY78"/>
    <mergeCell ref="JA76:JD78"/>
    <mergeCell ref="JE76:JH78"/>
    <mergeCell ref="JI76:JL78"/>
    <mergeCell ref="GG80:GJ82"/>
    <mergeCell ref="GL80:GN82"/>
    <mergeCell ref="GP80:GS82"/>
    <mergeCell ref="GU80:HC82"/>
    <mergeCell ref="HE80:HM82"/>
    <mergeCell ref="JA80:JD82"/>
    <mergeCell ref="JE80:JH82"/>
    <mergeCell ref="JI80:JL82"/>
    <mergeCell ref="HO80:HR82"/>
    <mergeCell ref="HS80:HV82"/>
    <mergeCell ref="HX80:IE82"/>
    <mergeCell ref="IG80:IN82"/>
    <mergeCell ref="IP80:IY82"/>
    <mergeCell ref="GG76:GJ78"/>
    <mergeCell ref="GL76:GN78"/>
    <mergeCell ref="GP76:GS78"/>
    <mergeCell ref="GU76:HC78"/>
    <mergeCell ref="HE76:HM78"/>
    <mergeCell ref="HO76:HR78"/>
    <mergeCell ref="HS76:HV78"/>
    <mergeCell ref="HX76:IE78"/>
    <mergeCell ref="IG76:IN78"/>
    <mergeCell ref="HE68:HM70"/>
    <mergeCell ref="JA68:JD70"/>
    <mergeCell ref="JE68:JH70"/>
    <mergeCell ref="JI68:JL70"/>
    <mergeCell ref="GG72:GJ74"/>
    <mergeCell ref="GL72:GN74"/>
    <mergeCell ref="GP72:GS74"/>
    <mergeCell ref="GU72:HC74"/>
    <mergeCell ref="HE72:HM74"/>
    <mergeCell ref="HX68:IE70"/>
    <mergeCell ref="IG68:IN70"/>
    <mergeCell ref="IP68:IY70"/>
    <mergeCell ref="JI72:JL74"/>
    <mergeCell ref="HX72:IE74"/>
    <mergeCell ref="IG72:IN74"/>
    <mergeCell ref="IP72:IY74"/>
    <mergeCell ref="JA72:JD74"/>
    <mergeCell ref="JE72:JH74"/>
    <mergeCell ref="GP54:GS57"/>
    <mergeCell ref="GU54:HC57"/>
    <mergeCell ref="JI60:JL62"/>
    <mergeCell ref="GG64:GJ66"/>
    <mergeCell ref="GL64:GN66"/>
    <mergeCell ref="GP64:GS66"/>
    <mergeCell ref="GU64:HC66"/>
    <mergeCell ref="HE64:HM66"/>
    <mergeCell ref="HX64:IE66"/>
    <mergeCell ref="IG64:IN66"/>
    <mergeCell ref="HX60:IE62"/>
    <mergeCell ref="IG60:IN62"/>
    <mergeCell ref="IP60:IY62"/>
    <mergeCell ref="JA60:JD62"/>
    <mergeCell ref="JE60:JH62"/>
    <mergeCell ref="IP64:IY66"/>
    <mergeCell ref="JA64:JD66"/>
    <mergeCell ref="JE64:JH66"/>
    <mergeCell ref="JI64:JL66"/>
    <mergeCell ref="D170:AY175"/>
    <mergeCell ref="GT167:IA170"/>
    <mergeCell ref="GI187:HJ192"/>
    <mergeCell ref="HK187:IL192"/>
    <mergeCell ref="IM187:JN192"/>
    <mergeCell ref="KQ187:LR192"/>
    <mergeCell ref="MY193:NS195"/>
    <mergeCell ref="NT193:OK195"/>
    <mergeCell ref="HB176:HR177"/>
    <mergeCell ref="HS176:II177"/>
    <mergeCell ref="IJ176:IZ177"/>
    <mergeCell ref="JA176:JQ177"/>
    <mergeCell ref="FT171:GB174"/>
    <mergeCell ref="GC171:GJ174"/>
    <mergeCell ref="E185:K193"/>
    <mergeCell ref="L185:AW193"/>
    <mergeCell ref="AZ187:CA192"/>
    <mergeCell ref="CB187:DC192"/>
    <mergeCell ref="DD187:EE192"/>
    <mergeCell ref="EF187:FG192"/>
    <mergeCell ref="JR175:JT177"/>
    <mergeCell ref="D176:AY181"/>
    <mergeCell ref="BV176:CL177"/>
    <mergeCell ref="CM176:DC177"/>
    <mergeCell ref="IS171:IZ174"/>
    <mergeCell ref="JA171:JF174"/>
    <mergeCell ref="JG172:JL174"/>
    <mergeCell ref="DD176:DT177"/>
    <mergeCell ref="DU176:EK177"/>
    <mergeCell ref="EL176:FB177"/>
    <mergeCell ref="FC176:FS177"/>
    <mergeCell ref="FT176:GJ177"/>
    <mergeCell ref="GK176:HA177"/>
    <mergeCell ref="GA175:GB175"/>
    <mergeCell ref="GR175:GS175"/>
    <mergeCell ref="HI175:HJ175"/>
    <mergeCell ref="JM172:JQ174"/>
    <mergeCell ref="BS175:BU177"/>
    <mergeCell ref="CC175:CD175"/>
    <mergeCell ref="CT175:CU175"/>
    <mergeCell ref="DK175:DL175"/>
    <mergeCell ref="EB175:EC175"/>
    <mergeCell ref="ES175:ET175"/>
    <mergeCell ref="BV171:CB174"/>
    <mergeCell ref="CC171:CL174"/>
    <mergeCell ref="CM171:CS174"/>
    <mergeCell ref="CT171:DC174"/>
    <mergeCell ref="DU171:FS174"/>
    <mergeCell ref="FJ175:FK175"/>
    <mergeCell ref="DG167:DQ174"/>
    <mergeCell ref="DU167:EA170"/>
    <mergeCell ref="EB167:FS170"/>
    <mergeCell ref="FT167:FW170"/>
    <mergeCell ref="FX167:GJ170"/>
    <mergeCell ref="HZ175:IA175"/>
    <mergeCell ref="IQ175:IR175"/>
    <mergeCell ref="JH175:JI175"/>
    <mergeCell ref="IB171:IH174"/>
    <mergeCell ref="II171:IR174"/>
    <mergeCell ref="GK167:GS170"/>
    <mergeCell ref="EA160:EI162"/>
    <mergeCell ref="EO163:ER165"/>
    <mergeCell ref="ES163:EW165"/>
    <mergeCell ref="EX163:FA165"/>
    <mergeCell ref="D164:AY169"/>
    <mergeCell ref="BU166:BU167"/>
    <mergeCell ref="JR166:JR167"/>
    <mergeCell ref="BV167:CB170"/>
    <mergeCell ref="CC167:CL170"/>
    <mergeCell ref="CM167:CS170"/>
    <mergeCell ref="CT167:DC170"/>
    <mergeCell ref="CY163:DG165"/>
    <mergeCell ref="DH163:DP165"/>
    <mergeCell ref="DQ163:DY165"/>
    <mergeCell ref="EA163:EE165"/>
    <mergeCell ref="EF163:EI165"/>
    <mergeCell ref="EJ163:EN165"/>
    <mergeCell ref="IB167:IR170"/>
    <mergeCell ref="IS167:JF170"/>
    <mergeCell ref="JG167:JQ168"/>
    <mergeCell ref="JG169:JL171"/>
    <mergeCell ref="JM169:JQ171"/>
    <mergeCell ref="GK171:HA174"/>
    <mergeCell ref="HB171:IA174"/>
    <mergeCell ref="BS149:BT161"/>
    <mergeCell ref="JS149:JT161"/>
    <mergeCell ref="D151:AX156"/>
    <mergeCell ref="BU154:BU155"/>
    <mergeCell ref="JR154:JR155"/>
    <mergeCell ref="BX157:DY159"/>
    <mergeCell ref="EA157:FA159"/>
    <mergeCell ref="D158:AY163"/>
    <mergeCell ref="BX160:CF162"/>
    <mergeCell ref="EJ160:ER162"/>
    <mergeCell ref="ES160:FA162"/>
    <mergeCell ref="BS162:BT174"/>
    <mergeCell ref="JS162:JT174"/>
    <mergeCell ref="BX163:CB165"/>
    <mergeCell ref="CC163:CF165"/>
    <mergeCell ref="CG163:CK165"/>
    <mergeCell ref="CL163:CO165"/>
    <mergeCell ref="CP163:CT165"/>
    <mergeCell ref="CU163:CX165"/>
    <mergeCell ref="CG160:CO162"/>
    <mergeCell ref="CP160:CX162"/>
    <mergeCell ref="CY160:DG162"/>
    <mergeCell ref="DH160:DP162"/>
    <mergeCell ref="DQ160:DY162"/>
    <mergeCell ref="BS136:BT148"/>
    <mergeCell ref="JS136:JT148"/>
    <mergeCell ref="BX138:CB139"/>
    <mergeCell ref="CE140:CF144"/>
    <mergeCell ref="FQ140:FR144"/>
    <mergeCell ref="BU141:BU142"/>
    <mergeCell ref="JR141:JR142"/>
    <mergeCell ref="BX146:CB147"/>
    <mergeCell ref="CE147:CF148"/>
    <mergeCell ref="DR136:DS138"/>
    <mergeCell ref="DT136:DW138"/>
    <mergeCell ref="FE136:FI138"/>
    <mergeCell ref="FJ136:FK138"/>
    <mergeCell ref="DR141:DS143"/>
    <mergeCell ref="EW141:FH143"/>
    <mergeCell ref="FJ141:FK143"/>
    <mergeCell ref="BS110:BT122"/>
    <mergeCell ref="JS110:JT122"/>
    <mergeCell ref="BX114:CB115"/>
    <mergeCell ref="BU115:BU116"/>
    <mergeCell ref="JR115:JR116"/>
    <mergeCell ref="BX122:CB123"/>
    <mergeCell ref="BS123:BT135"/>
    <mergeCell ref="JS123:JT135"/>
    <mergeCell ref="BU128:BU129"/>
    <mergeCell ref="JR128:JR129"/>
    <mergeCell ref="BX130:CB131"/>
    <mergeCell ref="DQ120:DS121"/>
    <mergeCell ref="DZ120:EB121"/>
    <mergeCell ref="DQ122:DU124"/>
    <mergeCell ref="DT126:DY132"/>
    <mergeCell ref="EF106:EK111"/>
    <mergeCell ref="DT116:DX119"/>
    <mergeCell ref="FJ117:FK119"/>
    <mergeCell ref="EL106:EQ111"/>
    <mergeCell ref="ER106:EW111"/>
    <mergeCell ref="FD120:FF121"/>
    <mergeCell ref="DZ134:EB135"/>
    <mergeCell ref="FD134:FF135"/>
    <mergeCell ref="FJ134:FL135"/>
    <mergeCell ref="BX106:CB107"/>
    <mergeCell ref="BU102:BU103"/>
    <mergeCell ref="JR102:JR103"/>
    <mergeCell ref="BS97:BT109"/>
    <mergeCell ref="JS97:JT109"/>
    <mergeCell ref="BW98:CB99"/>
    <mergeCell ref="BU89:BU90"/>
    <mergeCell ref="JR89:JR90"/>
    <mergeCell ref="BW90:CB91"/>
    <mergeCell ref="JS84:JT96"/>
    <mergeCell ref="BS84:BT96"/>
    <mergeCell ref="GG84:GJ86"/>
    <mergeCell ref="GL84:GN86"/>
    <mergeCell ref="GP84:GS86"/>
    <mergeCell ref="GU84:HC86"/>
    <mergeCell ref="HE84:HM86"/>
    <mergeCell ref="HO84:HR86"/>
    <mergeCell ref="HS84:HV86"/>
    <mergeCell ref="JI84:JL86"/>
    <mergeCell ref="GG88:GJ90"/>
    <mergeCell ref="GL88:GN90"/>
    <mergeCell ref="GP88:GS90"/>
    <mergeCell ref="GU88:HC90"/>
    <mergeCell ref="HE88:HM90"/>
    <mergeCell ref="JR76:JR77"/>
    <mergeCell ref="BU76:BU77"/>
    <mergeCell ref="BW74:CB75"/>
    <mergeCell ref="BS71:BT83"/>
    <mergeCell ref="JS71:JT83"/>
    <mergeCell ref="JR63:JR64"/>
    <mergeCell ref="BW66:CB67"/>
    <mergeCell ref="JS58:JT70"/>
    <mergeCell ref="CE62:CF66"/>
    <mergeCell ref="FQ62:FR66"/>
    <mergeCell ref="BU63:BU64"/>
    <mergeCell ref="BS58:BT70"/>
    <mergeCell ref="BW58:CB59"/>
    <mergeCell ref="GG60:GJ62"/>
    <mergeCell ref="GL60:GN62"/>
    <mergeCell ref="GP60:GS62"/>
    <mergeCell ref="GU60:HC62"/>
    <mergeCell ref="HE60:HM62"/>
    <mergeCell ref="GG68:GJ70"/>
    <mergeCell ref="GL68:GN70"/>
    <mergeCell ref="GP68:GS70"/>
    <mergeCell ref="GU68:HC70"/>
    <mergeCell ref="JS45:JT57"/>
    <mergeCell ref="GD48:GH51"/>
    <mergeCell ref="GJ48:HC51"/>
    <mergeCell ref="BU50:BU51"/>
    <mergeCell ref="BW50:CA51"/>
    <mergeCell ref="CB50:CB51"/>
    <mergeCell ref="JR50:JR51"/>
    <mergeCell ref="BS32:BT44"/>
    <mergeCell ref="JS32:JT44"/>
    <mergeCell ref="CE34:JI37"/>
    <mergeCell ref="BU37:BU38"/>
    <mergeCell ref="JR37:JR38"/>
    <mergeCell ref="CE40:FK43"/>
    <mergeCell ref="BS45:BT57"/>
    <mergeCell ref="JA54:JD57"/>
    <mergeCell ref="JE54:JH57"/>
    <mergeCell ref="JI54:JL57"/>
    <mergeCell ref="HE54:HM57"/>
    <mergeCell ref="HO54:HV57"/>
    <mergeCell ref="HX54:IE57"/>
    <mergeCell ref="IG54:IN57"/>
    <mergeCell ref="IP54:IY57"/>
    <mergeCell ref="GG54:GJ57"/>
    <mergeCell ref="GL54:GN57"/>
    <mergeCell ref="GK29:HA30"/>
    <mergeCell ref="HB29:HR30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D18:AY18"/>
    <mergeCell ref="D20:AX25"/>
    <mergeCell ref="BK21:CG24"/>
    <mergeCell ref="CS21:DO24"/>
    <mergeCell ref="EA21:EW24"/>
    <mergeCell ref="BS29:BU31"/>
    <mergeCell ref="BV29:CL30"/>
    <mergeCell ref="CM29:DC30"/>
    <mergeCell ref="DD29:DT30"/>
    <mergeCell ref="CC31:CD31"/>
    <mergeCell ref="CT31:CU31"/>
    <mergeCell ref="DK31:DL31"/>
    <mergeCell ref="EB31:EC31"/>
    <mergeCell ref="ES31:ET31"/>
    <mergeCell ref="DU29:EK30"/>
    <mergeCell ref="EL29:FB30"/>
    <mergeCell ref="C2:S16"/>
    <mergeCell ref="T2:CC10"/>
    <mergeCell ref="T11:AY16"/>
    <mergeCell ref="AZ11:CE16"/>
    <mergeCell ref="CF11:DK16"/>
    <mergeCell ref="DL11:EQ16"/>
    <mergeCell ref="CD3:CK9"/>
    <mergeCell ref="CY3:DF9"/>
    <mergeCell ref="DT3:EA9"/>
    <mergeCell ref="EO3:EV9"/>
    <mergeCell ref="CO5:CT9"/>
    <mergeCell ref="DJ5:DO9"/>
    <mergeCell ref="EE5:EJ9"/>
    <mergeCell ref="FV40:JI43"/>
    <mergeCell ref="EZ5:FE9"/>
    <mergeCell ref="FU5:FZ9"/>
    <mergeCell ref="GP5:GU9"/>
    <mergeCell ref="HK5:HP9"/>
    <mergeCell ref="IF5:IK9"/>
    <mergeCell ref="JA5:JF9"/>
    <mergeCell ref="JV5:KA9"/>
    <mergeCell ref="FJ3:FQ9"/>
    <mergeCell ref="GE3:GL9"/>
    <mergeCell ref="GZ3:HG9"/>
    <mergeCell ref="HU3:IB9"/>
    <mergeCell ref="IP3:IW9"/>
    <mergeCell ref="JK3:JR9"/>
    <mergeCell ref="KF3:KM9"/>
    <mergeCell ref="JR29:JT31"/>
    <mergeCell ref="FJ31:FK31"/>
    <mergeCell ref="FC29:FS30"/>
    <mergeCell ref="FT29:GJ30"/>
  </mergeCells>
  <conditionalFormatting sqref="BW50">
    <cfRule type="notContainsBlanks" dxfId="33" priority="10">
      <formula>LEN(TRIM(BW50))&gt;0</formula>
    </cfRule>
  </conditionalFormatting>
  <conditionalFormatting sqref="BW58:CD60 BW62:CD64 BW66:CD68 BW70:CD72 BW74:CD76 BW78:CD80 BW87:CD89 BW91:CD93 BW95:CD97 BW99:CD101 BW103:CD105 BW122:CD125">
    <cfRule type="notContainsBlanks" dxfId="32" priority="12">
      <formula>LEN(TRIM(BW58))&gt;0</formula>
    </cfRule>
  </conditionalFormatting>
  <conditionalFormatting sqref="CC50 CC51:CD52">
    <cfRule type="notContainsBlanks" dxfId="31" priority="9">
      <formula>LEN(TRIM(CC50))&gt;0</formula>
    </cfRule>
  </conditionalFormatting>
  <conditionalFormatting sqref="CC54:CD56">
    <cfRule type="notContainsBlanks" dxfId="30" priority="11">
      <formula>LEN(TRIM(CC54))&gt;0</formula>
    </cfRule>
  </conditionalFormatting>
  <conditionalFormatting sqref="JA60:JD107">
    <cfRule type="expression" dxfId="29" priority="76">
      <formula>GG60&lt;&gt;""</formula>
    </cfRule>
  </conditionalFormatting>
  <conditionalFormatting sqref="JE60:JH107">
    <cfRule type="expression" dxfId="28" priority="77">
      <formula>GG60&lt;&gt;""</formula>
    </cfRule>
  </conditionalFormatting>
  <conditionalFormatting sqref="JI60:JL107">
    <cfRule type="expression" dxfId="27" priority="78">
      <formula>GG60&lt;&gt;""</formula>
    </cfRule>
  </conditionalFormatting>
  <dataValidations disablePrompts="1" count="4">
    <dataValidation type="list" allowBlank="1" showInputMessage="1" showErrorMessage="1" sqref="CC99:CD101" xr:uid="{F0131B44-5935-463A-8D95-A95AE797CB83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CC95:CD97" xr:uid="{4CDDFFDE-268A-465A-B754-2A07132A332F}">
      <formula1>"D.Gomez, E.Cristancho, N.Prada, A.Avila,J.Navas,E.Jaimes,A.Pinzón"</formula1>
    </dataValidation>
    <dataValidation type="list" allowBlank="1" showInputMessage="1" showErrorMessage="1" sqref="CC58:CD58 CC50 CC66:CD68" xr:uid="{22ECCB8C-04E9-4A58-A698-735C932DAEB9}">
      <formula1>"G-Flex, T-Power,L-Meter,C-Box,S-Energy,M-Board,V-Drive,BlokSeT,Q-Bank"</formula1>
    </dataValidation>
    <dataValidation type="list" allowBlank="1" showInputMessage="1" showErrorMessage="1" sqref="CC122:CD126" xr:uid="{0C903530-9328-4122-8B17-80CB78D4722A}">
      <formula1>"A0,A1,B1,B2"</formula1>
    </dataValidation>
  </dataValidations>
  <hyperlinks>
    <hyperlink ref="CB187:DC192" location="FrontalFM!A1" display="Vista Frontal " xr:uid="{6F083B66-66ED-44A7-BB4D-7A0CEB3E74B0}"/>
    <hyperlink ref="DL11:EQ16" location="Vista_P_CLIENTE!A1" display="Entrega" xr:uid="{6B0D4D7D-15B8-4C47-B5EF-4329CBB9ED1C}"/>
    <hyperlink ref="T11:AY16" location="INICIO!A1" display="INICIO" xr:uid="{4493E692-C806-4E18-91A3-C5EC8D0F9116}"/>
  </hyperlinks>
  <printOptions horizontalCentered="1" verticalCentered="1"/>
  <pageMargins left="0" right="0" top="0" bottom="0" header="0" footer="0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7572" r:id="rId4" name="ComboBox49">
          <controlPr defaultSize="0" autoLine="0" autoPict="0" r:id="rId5">
            <anchor moveWithCells="1">
              <from>
                <xdr:col>308</xdr:col>
                <xdr:colOff>31750</xdr:colOff>
                <xdr:row>80</xdr:row>
                <xdr:rowOff>0</xdr:rowOff>
              </from>
              <to>
                <xdr:col>384</xdr:col>
                <xdr:colOff>38100</xdr:colOff>
                <xdr:row>88</xdr:row>
                <xdr:rowOff>19050</xdr:rowOff>
              </to>
            </anchor>
          </controlPr>
        </control>
      </mc:Choice>
      <mc:Fallback>
        <control shapeId="17471" r:id="rId4" name="ComboBox49"/>
      </mc:Fallback>
    </mc:AlternateContent>
    <mc:AlternateContent xmlns:mc="http://schemas.openxmlformats.org/markup-compatibility/2006">
      <mc:Choice Requires="x14">
        <control shapeId="17570" r:id="rId6" name="ComboBox48">
          <controlPr defaultSize="0" autoLine="0" autoPict="0" r:id="rId7">
            <anchor moveWithCells="1">
              <from>
                <xdr:col>307</xdr:col>
                <xdr:colOff>44450</xdr:colOff>
                <xdr:row>62</xdr:row>
                <xdr:rowOff>6350</xdr:rowOff>
              </from>
              <to>
                <xdr:col>384</xdr:col>
                <xdr:colOff>0</xdr:colOff>
                <xdr:row>70</xdr:row>
                <xdr:rowOff>25400</xdr:rowOff>
              </to>
            </anchor>
          </controlPr>
        </control>
      </mc:Choice>
      <mc:Fallback>
        <control shapeId="17470" r:id="rId6" name="ComboBox48"/>
      </mc:Fallback>
    </mc:AlternateContent>
    <mc:AlternateContent xmlns:mc="http://schemas.openxmlformats.org/markup-compatibility/2006">
      <mc:Choice Requires="x14">
        <control shapeId="17568" r:id="rId8" name="FFFF">
          <controlPr defaultSize="0" autoLine="0" autoPict="0" r:id="rId9">
            <anchor moveWithCells="1">
              <from>
                <xdr:col>307</xdr:col>
                <xdr:colOff>12700</xdr:colOff>
                <xdr:row>45</xdr:row>
                <xdr:rowOff>44450</xdr:rowOff>
              </from>
              <to>
                <xdr:col>383</xdr:col>
                <xdr:colOff>25400</xdr:colOff>
                <xdr:row>54</xdr:row>
                <xdr:rowOff>19050</xdr:rowOff>
              </to>
            </anchor>
          </controlPr>
        </control>
      </mc:Choice>
      <mc:Fallback>
        <control shapeId="17469" r:id="rId8" name="FFFF"/>
      </mc:Fallback>
    </mc:AlternateContent>
    <mc:AlternateContent xmlns:mc="http://schemas.openxmlformats.org/markup-compatibility/2006">
      <mc:Choice Requires="x14">
        <control shapeId="17564" r:id="rId10" name="ComboBox46">
          <controlPr defaultSize="0" autoLine="0" r:id="rId11">
            <anchor moveWithCells="1">
              <from>
                <xdr:col>405</xdr:col>
                <xdr:colOff>95250</xdr:colOff>
                <xdr:row>46</xdr:row>
                <xdr:rowOff>6350</xdr:rowOff>
              </from>
              <to>
                <xdr:col>433</xdr:col>
                <xdr:colOff>31750</xdr:colOff>
                <xdr:row>55</xdr:row>
                <xdr:rowOff>12700</xdr:rowOff>
              </to>
            </anchor>
          </controlPr>
        </control>
      </mc:Choice>
      <mc:Fallback>
        <control shapeId="17468" r:id="rId10" name="ComboBox46"/>
      </mc:Fallback>
    </mc:AlternateContent>
    <mc:AlternateContent xmlns:mc="http://schemas.openxmlformats.org/markup-compatibility/2006">
      <mc:Choice Requires="x14">
        <control shapeId="17559" r:id="rId12" name="ComboBox45">
          <controlPr defaultSize="0" autoLine="0" r:id="rId13">
            <anchor moveWithCells="1">
              <from>
                <xdr:col>404</xdr:col>
                <xdr:colOff>196850</xdr:colOff>
                <xdr:row>45</xdr:row>
                <xdr:rowOff>31750</xdr:rowOff>
              </from>
              <to>
                <xdr:col>434</xdr:col>
                <xdr:colOff>12700</xdr:colOff>
                <xdr:row>54</xdr:row>
                <xdr:rowOff>31750</xdr:rowOff>
              </to>
            </anchor>
          </controlPr>
        </control>
      </mc:Choice>
      <mc:Fallback>
        <control shapeId="17467" r:id="rId12" name="ComboBox45"/>
      </mc:Fallback>
    </mc:AlternateContent>
    <mc:AlternateContent xmlns:mc="http://schemas.openxmlformats.org/markup-compatibility/2006">
      <mc:Choice Requires="x14">
        <control shapeId="17553" r:id="rId14" name="ComboBox44">
          <controlPr defaultSize="0" autoLine="0" r:id="rId15">
            <anchor moveWithCells="1">
              <from>
                <xdr:col>404</xdr:col>
                <xdr:colOff>76200</xdr:colOff>
                <xdr:row>74</xdr:row>
                <xdr:rowOff>19050</xdr:rowOff>
              </from>
              <to>
                <xdr:col>432</xdr:col>
                <xdr:colOff>12700</xdr:colOff>
                <xdr:row>82</xdr:row>
                <xdr:rowOff>12700</xdr:rowOff>
              </to>
            </anchor>
          </controlPr>
        </control>
      </mc:Choice>
      <mc:Fallback>
        <control shapeId="17466" r:id="rId14" name="ComboBox44"/>
      </mc:Fallback>
    </mc:AlternateContent>
    <mc:AlternateContent xmlns:mc="http://schemas.openxmlformats.org/markup-compatibility/2006">
      <mc:Choice Requires="x14">
        <control shapeId="17552" r:id="rId16" name="ComboBox43">
          <controlPr defaultSize="0" autoLine="0" r:id="rId17">
            <anchor moveWithCells="1">
              <from>
                <xdr:col>404</xdr:col>
                <xdr:colOff>76200</xdr:colOff>
                <xdr:row>57</xdr:row>
                <xdr:rowOff>25400</xdr:rowOff>
              </from>
              <to>
                <xdr:col>432</xdr:col>
                <xdr:colOff>12700</xdr:colOff>
                <xdr:row>65</xdr:row>
                <xdr:rowOff>12700</xdr:rowOff>
              </to>
            </anchor>
          </controlPr>
        </control>
      </mc:Choice>
      <mc:Fallback>
        <control shapeId="17465" r:id="rId16" name="ComboBox43"/>
      </mc:Fallback>
    </mc:AlternateContent>
    <mc:AlternateContent xmlns:mc="http://schemas.openxmlformats.org/markup-compatibility/2006">
      <mc:Choice Requires="x14">
        <control shapeId="17551" r:id="rId18" name="ComboBox42">
          <controlPr defaultSize="0" autoLine="0" r:id="rId19">
            <anchor moveWithCells="1">
              <from>
                <xdr:col>404</xdr:col>
                <xdr:colOff>69850</xdr:colOff>
                <xdr:row>40</xdr:row>
                <xdr:rowOff>19050</xdr:rowOff>
              </from>
              <to>
                <xdr:col>432</xdr:col>
                <xdr:colOff>19050</xdr:colOff>
                <xdr:row>48</xdr:row>
                <xdr:rowOff>12700</xdr:rowOff>
              </to>
            </anchor>
          </controlPr>
        </control>
      </mc:Choice>
      <mc:Fallback>
        <control shapeId="17464" r:id="rId18" name="ComboBox42"/>
      </mc:Fallback>
    </mc:AlternateContent>
    <mc:AlternateContent xmlns:mc="http://schemas.openxmlformats.org/markup-compatibility/2006">
      <mc:Choice Requires="x14">
        <control shapeId="17540" r:id="rId20" name="ComboBox41">
          <controlPr defaultSize="0" autoLine="0" r:id="rId21">
            <anchor moveWithCells="1">
              <from>
                <xdr:col>405</xdr:col>
                <xdr:colOff>0</xdr:colOff>
                <xdr:row>92</xdr:row>
                <xdr:rowOff>25400</xdr:rowOff>
              </from>
              <to>
                <xdr:col>431</xdr:col>
                <xdr:colOff>31750</xdr:colOff>
                <xdr:row>101</xdr:row>
                <xdr:rowOff>0</xdr:rowOff>
              </to>
            </anchor>
          </controlPr>
        </control>
      </mc:Choice>
      <mc:Fallback>
        <control shapeId="17463" r:id="rId20" name="ComboBox41"/>
      </mc:Fallback>
    </mc:AlternateContent>
    <mc:AlternateContent xmlns:mc="http://schemas.openxmlformats.org/markup-compatibility/2006">
      <mc:Choice Requires="x14">
        <control shapeId="17538" r:id="rId22" name="ComboBox40">
          <controlPr defaultSize="0" autoLine="0" r:id="rId23">
            <anchor moveWithCells="1">
              <from>
                <xdr:col>404</xdr:col>
                <xdr:colOff>260350</xdr:colOff>
                <xdr:row>74</xdr:row>
                <xdr:rowOff>31750</xdr:rowOff>
              </from>
              <to>
                <xdr:col>431</xdr:col>
                <xdr:colOff>19050</xdr:colOff>
                <xdr:row>83</xdr:row>
                <xdr:rowOff>12700</xdr:rowOff>
              </to>
            </anchor>
          </controlPr>
        </control>
      </mc:Choice>
      <mc:Fallback>
        <control shapeId="17462" r:id="rId22" name="ComboBox40"/>
      </mc:Fallback>
    </mc:AlternateContent>
    <mc:AlternateContent xmlns:mc="http://schemas.openxmlformats.org/markup-compatibility/2006">
      <mc:Choice Requires="x14">
        <control shapeId="17536" r:id="rId24" name="ComboBox39">
          <controlPr defaultSize="0" autoLine="0" r:id="rId25">
            <anchor moveWithCells="1">
              <from>
                <xdr:col>404</xdr:col>
                <xdr:colOff>190500</xdr:colOff>
                <xdr:row>56</xdr:row>
                <xdr:rowOff>25400</xdr:rowOff>
              </from>
              <to>
                <xdr:col>429</xdr:col>
                <xdr:colOff>19050</xdr:colOff>
                <xdr:row>65</xdr:row>
                <xdr:rowOff>12700</xdr:rowOff>
              </to>
            </anchor>
          </controlPr>
        </control>
      </mc:Choice>
      <mc:Fallback>
        <control shapeId="17461" r:id="rId24" name="ComboBox39"/>
      </mc:Fallback>
    </mc:AlternateContent>
    <mc:AlternateContent xmlns:mc="http://schemas.openxmlformats.org/markup-compatibility/2006">
      <mc:Choice Requires="x14">
        <control shapeId="17534" r:id="rId26" name="ComboBox38">
          <controlPr defaultSize="0" autoLine="0" r:id="rId27">
            <anchor moveWithCells="1">
              <from>
                <xdr:col>404</xdr:col>
                <xdr:colOff>184150</xdr:colOff>
                <xdr:row>40</xdr:row>
                <xdr:rowOff>6350</xdr:rowOff>
              </from>
              <to>
                <xdr:col>429</xdr:col>
                <xdr:colOff>0</xdr:colOff>
                <xdr:row>48</xdr:row>
                <xdr:rowOff>19050</xdr:rowOff>
              </to>
            </anchor>
          </controlPr>
        </control>
      </mc:Choice>
      <mc:Fallback>
        <control shapeId="17460" r:id="rId26" name="ComboBox38"/>
      </mc:Fallback>
    </mc:AlternateContent>
    <mc:AlternateContent xmlns:mc="http://schemas.openxmlformats.org/markup-compatibility/2006">
      <mc:Choice Requires="x14">
        <control shapeId="17531" r:id="rId28" name="ComboBox37">
          <controlPr defaultSize="0" autoLine="0" r:id="rId29">
            <anchor moveWithCells="1">
              <from>
                <xdr:col>405</xdr:col>
                <xdr:colOff>57150</xdr:colOff>
                <xdr:row>75</xdr:row>
                <xdr:rowOff>12700</xdr:rowOff>
              </from>
              <to>
                <xdr:col>430</xdr:col>
                <xdr:colOff>0</xdr:colOff>
                <xdr:row>83</xdr:row>
                <xdr:rowOff>31750</xdr:rowOff>
              </to>
            </anchor>
          </controlPr>
        </control>
      </mc:Choice>
      <mc:Fallback>
        <control shapeId="17459" r:id="rId28" name="ComboBox37"/>
      </mc:Fallback>
    </mc:AlternateContent>
    <mc:AlternateContent xmlns:mc="http://schemas.openxmlformats.org/markup-compatibility/2006">
      <mc:Choice Requires="x14">
        <control shapeId="17530" r:id="rId30" name="ComboBox36">
          <controlPr defaultSize="0" autoLine="0" r:id="rId29">
            <anchor moveWithCells="1">
              <from>
                <xdr:col>405</xdr:col>
                <xdr:colOff>63500</xdr:colOff>
                <xdr:row>57</xdr:row>
                <xdr:rowOff>25400</xdr:rowOff>
              </from>
              <to>
                <xdr:col>430</xdr:col>
                <xdr:colOff>12700</xdr:colOff>
                <xdr:row>66</xdr:row>
                <xdr:rowOff>0</xdr:rowOff>
              </to>
            </anchor>
          </controlPr>
        </control>
      </mc:Choice>
      <mc:Fallback>
        <control shapeId="17458" r:id="rId30" name="ComboBox36"/>
      </mc:Fallback>
    </mc:AlternateContent>
    <mc:AlternateContent xmlns:mc="http://schemas.openxmlformats.org/markup-compatibility/2006">
      <mc:Choice Requires="x14">
        <control shapeId="17529" r:id="rId31" name="ComboBox35">
          <controlPr defaultSize="0" autoLine="0" autoPict="0" r:id="rId32">
            <anchor moveWithCells="1">
              <from>
                <xdr:col>404</xdr:col>
                <xdr:colOff>266700</xdr:colOff>
                <xdr:row>40</xdr:row>
                <xdr:rowOff>6350</xdr:rowOff>
              </from>
              <to>
                <xdr:col>428</xdr:col>
                <xdr:colOff>31750</xdr:colOff>
                <xdr:row>48</xdr:row>
                <xdr:rowOff>25400</xdr:rowOff>
              </to>
            </anchor>
          </controlPr>
        </control>
      </mc:Choice>
      <mc:Fallback>
        <control shapeId="17457" r:id="rId31" name="ComboBox35"/>
      </mc:Fallback>
    </mc:AlternateContent>
    <mc:AlternateContent xmlns:mc="http://schemas.openxmlformats.org/markup-compatibility/2006">
      <mc:Choice Requires="x14">
        <control shapeId="17520" r:id="rId33" name="ComboBox34">
          <controlPr defaultSize="0" autoLine="0" autoPict="0" r:id="rId34">
            <anchor moveWithCells="1">
              <from>
                <xdr:col>404</xdr:col>
                <xdr:colOff>177800</xdr:colOff>
                <xdr:row>38</xdr:row>
                <xdr:rowOff>19050</xdr:rowOff>
              </from>
              <to>
                <xdr:col>411</xdr:col>
                <xdr:colOff>146050</xdr:colOff>
                <xdr:row>46</xdr:row>
                <xdr:rowOff>12700</xdr:rowOff>
              </to>
            </anchor>
          </controlPr>
        </control>
      </mc:Choice>
      <mc:Fallback>
        <control shapeId="17456" r:id="rId33" name="ComboBox34"/>
      </mc:Fallback>
    </mc:AlternateContent>
    <mc:AlternateContent xmlns:mc="http://schemas.openxmlformats.org/markup-compatibility/2006">
      <mc:Choice Requires="x14">
        <control shapeId="17519" r:id="rId35" name="ComboBox33">
          <controlPr defaultSize="0" autoLine="0" r:id="rId36">
            <anchor moveWithCells="1">
              <from>
                <xdr:col>405</xdr:col>
                <xdr:colOff>0</xdr:colOff>
                <xdr:row>73</xdr:row>
                <xdr:rowOff>12700</xdr:rowOff>
              </from>
              <to>
                <xdr:col>433</xdr:col>
                <xdr:colOff>31750</xdr:colOff>
                <xdr:row>81</xdr:row>
                <xdr:rowOff>0</xdr:rowOff>
              </to>
            </anchor>
          </controlPr>
        </control>
      </mc:Choice>
      <mc:Fallback>
        <control shapeId="17455" r:id="rId35" name="ComboBox33"/>
      </mc:Fallback>
    </mc:AlternateContent>
    <mc:AlternateContent xmlns:mc="http://schemas.openxmlformats.org/markup-compatibility/2006">
      <mc:Choice Requires="x14">
        <control shapeId="17517" r:id="rId37" name="ComboBox32">
          <controlPr defaultSize="0" autoLine="0" autoPict="0" r:id="rId38">
            <anchor moveWithCells="1">
              <from>
                <xdr:col>410</xdr:col>
                <xdr:colOff>171450</xdr:colOff>
                <xdr:row>91</xdr:row>
                <xdr:rowOff>25400</xdr:rowOff>
              </from>
              <to>
                <xdr:col>431</xdr:col>
                <xdr:colOff>25400</xdr:colOff>
                <xdr:row>99</xdr:row>
                <xdr:rowOff>6350</xdr:rowOff>
              </to>
            </anchor>
          </controlPr>
        </control>
      </mc:Choice>
      <mc:Fallback>
        <control shapeId="17454" r:id="rId37" name="ComboBox32"/>
      </mc:Fallback>
    </mc:AlternateContent>
    <mc:AlternateContent xmlns:mc="http://schemas.openxmlformats.org/markup-compatibility/2006">
      <mc:Choice Requires="x14">
        <control shapeId="17515" r:id="rId39" name="ComboBox31">
          <controlPr defaultSize="0" autoLine="0" autoPict="0" r:id="rId40">
            <anchor moveWithCells="1">
              <from>
                <xdr:col>404</xdr:col>
                <xdr:colOff>234950</xdr:colOff>
                <xdr:row>92</xdr:row>
                <xdr:rowOff>6350</xdr:rowOff>
              </from>
              <to>
                <xdr:col>410</xdr:col>
                <xdr:colOff>38100</xdr:colOff>
                <xdr:row>99</xdr:row>
                <xdr:rowOff>25400</xdr:rowOff>
              </to>
            </anchor>
          </controlPr>
        </control>
      </mc:Choice>
      <mc:Fallback>
        <control shapeId="17453" r:id="rId39" name="ComboBox31"/>
      </mc:Fallback>
    </mc:AlternateContent>
    <mc:AlternateContent xmlns:mc="http://schemas.openxmlformats.org/markup-compatibility/2006">
      <mc:Choice Requires="x14">
        <control shapeId="17514" r:id="rId41" name="ComboBox30">
          <controlPr defaultSize="0" autoLine="0" r:id="rId42">
            <anchor moveWithCells="1">
              <from>
                <xdr:col>404</xdr:col>
                <xdr:colOff>196850</xdr:colOff>
                <xdr:row>55</xdr:row>
                <xdr:rowOff>0</xdr:rowOff>
              </from>
              <to>
                <xdr:col>432</xdr:col>
                <xdr:colOff>0</xdr:colOff>
                <xdr:row>63</xdr:row>
                <xdr:rowOff>19050</xdr:rowOff>
              </to>
            </anchor>
          </controlPr>
        </control>
      </mc:Choice>
      <mc:Fallback>
        <control shapeId="17452" r:id="rId41" name="ComboBox30"/>
      </mc:Fallback>
    </mc:AlternateContent>
    <mc:AlternateContent xmlns:mc="http://schemas.openxmlformats.org/markup-compatibility/2006">
      <mc:Choice Requires="x14">
        <control shapeId="17513" r:id="rId43" name="ComboBox29">
          <controlPr defaultSize="0" autoLine="0" r:id="rId44">
            <anchor moveWithCells="1">
              <from>
                <xdr:col>411</xdr:col>
                <xdr:colOff>177800</xdr:colOff>
                <xdr:row>38</xdr:row>
                <xdr:rowOff>19050</xdr:rowOff>
              </from>
              <to>
                <xdr:col>432</xdr:col>
                <xdr:colOff>31750</xdr:colOff>
                <xdr:row>46</xdr:row>
                <xdr:rowOff>31750</xdr:rowOff>
              </to>
            </anchor>
          </controlPr>
        </control>
      </mc:Choice>
      <mc:Fallback>
        <control shapeId="17451" r:id="rId43" name="ComboBox29"/>
      </mc:Fallback>
    </mc:AlternateContent>
    <mc:AlternateContent xmlns:mc="http://schemas.openxmlformats.org/markup-compatibility/2006">
      <mc:Choice Requires="x14">
        <control shapeId="17505" r:id="rId45" name="ComboBox28">
          <controlPr defaultSize="0" autoLine="0" r:id="rId46">
            <anchor moveWithCells="1">
              <from>
                <xdr:col>404</xdr:col>
                <xdr:colOff>139700</xdr:colOff>
                <xdr:row>63</xdr:row>
                <xdr:rowOff>0</xdr:rowOff>
              </from>
              <to>
                <xdr:col>424</xdr:col>
                <xdr:colOff>12700</xdr:colOff>
                <xdr:row>72</xdr:row>
                <xdr:rowOff>12700</xdr:rowOff>
              </to>
            </anchor>
          </controlPr>
        </control>
      </mc:Choice>
      <mc:Fallback>
        <control shapeId="17450" r:id="rId45" name="ComboBox28"/>
      </mc:Fallback>
    </mc:AlternateContent>
    <mc:AlternateContent xmlns:mc="http://schemas.openxmlformats.org/markup-compatibility/2006">
      <mc:Choice Requires="x14">
        <control shapeId="17504" r:id="rId47" name="ComboBox27">
          <controlPr defaultSize="0" autoLine="0" r:id="rId48">
            <anchor moveWithCells="1">
              <from>
                <xdr:col>404</xdr:col>
                <xdr:colOff>133350</xdr:colOff>
                <xdr:row>44</xdr:row>
                <xdr:rowOff>38100</xdr:rowOff>
              </from>
              <to>
                <xdr:col>424</xdr:col>
                <xdr:colOff>38100</xdr:colOff>
                <xdr:row>53</xdr:row>
                <xdr:rowOff>19050</xdr:rowOff>
              </to>
            </anchor>
          </controlPr>
        </control>
      </mc:Choice>
      <mc:Fallback>
        <control shapeId="17449" r:id="rId47" name="ComboBox27"/>
      </mc:Fallback>
    </mc:AlternateContent>
    <mc:AlternateContent xmlns:mc="http://schemas.openxmlformats.org/markup-compatibility/2006">
      <mc:Choice Requires="x14">
        <control shapeId="17497" r:id="rId49" name="ComboBox26">
          <controlPr defaultSize="0" autoLine="0" autoPict="0" r:id="rId50">
            <anchor moveWithCells="1">
              <from>
                <xdr:col>404</xdr:col>
                <xdr:colOff>254000</xdr:colOff>
                <xdr:row>55</xdr:row>
                <xdr:rowOff>12700</xdr:rowOff>
              </from>
              <to>
                <xdr:col>428</xdr:col>
                <xdr:colOff>12700</xdr:colOff>
                <xdr:row>63</xdr:row>
                <xdr:rowOff>12700</xdr:rowOff>
              </to>
            </anchor>
          </controlPr>
        </control>
      </mc:Choice>
      <mc:Fallback>
        <control shapeId="17448" r:id="rId49" name="ComboBox26"/>
      </mc:Fallback>
    </mc:AlternateContent>
    <mc:AlternateContent xmlns:mc="http://schemas.openxmlformats.org/markup-compatibility/2006">
      <mc:Choice Requires="x14">
        <control shapeId="17496" r:id="rId51" name="ComboBox25">
          <controlPr defaultSize="0" autoLine="0" r:id="rId52">
            <anchor moveWithCells="1">
              <from>
                <xdr:col>404</xdr:col>
                <xdr:colOff>241300</xdr:colOff>
                <xdr:row>38</xdr:row>
                <xdr:rowOff>12700</xdr:rowOff>
              </from>
              <to>
                <xdr:col>427</xdr:col>
                <xdr:colOff>31750</xdr:colOff>
                <xdr:row>46</xdr:row>
                <xdr:rowOff>19050</xdr:rowOff>
              </to>
            </anchor>
          </controlPr>
        </control>
      </mc:Choice>
      <mc:Fallback>
        <control shapeId="17447" r:id="rId51" name="ComboBox25"/>
      </mc:Fallback>
    </mc:AlternateContent>
    <mc:AlternateContent xmlns:mc="http://schemas.openxmlformats.org/markup-compatibility/2006">
      <mc:Choice Requires="x14">
        <control shapeId="17489" r:id="rId53" name="TextBox1">
          <controlPr defaultSize="0" autoLine="0" r:id="rId54">
            <anchor moveWithCells="1">
              <from>
                <xdr:col>404</xdr:col>
                <xdr:colOff>133350</xdr:colOff>
                <xdr:row>33</xdr:row>
                <xdr:rowOff>25400</xdr:rowOff>
              </from>
              <to>
                <xdr:col>430</xdr:col>
                <xdr:colOff>31750</xdr:colOff>
                <xdr:row>42</xdr:row>
                <xdr:rowOff>31750</xdr:rowOff>
              </to>
            </anchor>
          </controlPr>
        </control>
      </mc:Choice>
      <mc:Fallback>
        <control shapeId="17446" r:id="rId53" name="TextBox1"/>
      </mc:Fallback>
    </mc:AlternateContent>
    <mc:AlternateContent xmlns:mc="http://schemas.openxmlformats.org/markup-compatibility/2006">
      <mc:Choice Requires="x14">
        <control shapeId="17488" r:id="rId55" name="ComboBox24">
          <controlPr defaultSize="0" autoLine="0" r:id="rId56">
            <anchor moveWithCells="1">
              <from>
                <xdr:col>404</xdr:col>
                <xdr:colOff>158750</xdr:colOff>
                <xdr:row>70</xdr:row>
                <xdr:rowOff>0</xdr:rowOff>
              </from>
              <to>
                <xdr:col>429</xdr:col>
                <xdr:colOff>38100</xdr:colOff>
                <xdr:row>79</xdr:row>
                <xdr:rowOff>12700</xdr:rowOff>
              </to>
            </anchor>
          </controlPr>
        </control>
      </mc:Choice>
      <mc:Fallback>
        <control shapeId="17445" r:id="rId55" name="ComboBox24"/>
      </mc:Fallback>
    </mc:AlternateContent>
    <mc:AlternateContent xmlns:mc="http://schemas.openxmlformats.org/markup-compatibility/2006">
      <mc:Choice Requires="x14">
        <control shapeId="17487" r:id="rId57" name="ComboBox23">
          <controlPr defaultSize="0" autoLine="0" r:id="rId58">
            <anchor moveWithCells="1">
              <from>
                <xdr:col>404</xdr:col>
                <xdr:colOff>158750</xdr:colOff>
                <xdr:row>51</xdr:row>
                <xdr:rowOff>25400</xdr:rowOff>
              </from>
              <to>
                <xdr:col>430</xdr:col>
                <xdr:colOff>0</xdr:colOff>
                <xdr:row>60</xdr:row>
                <xdr:rowOff>31750</xdr:rowOff>
              </to>
            </anchor>
          </controlPr>
        </control>
      </mc:Choice>
      <mc:Fallback>
        <control shapeId="17444" r:id="rId57" name="ComboBox23"/>
      </mc:Fallback>
    </mc:AlternateContent>
    <mc:AlternateContent xmlns:mc="http://schemas.openxmlformats.org/markup-compatibility/2006">
      <mc:Choice Requires="x14">
        <control shapeId="17480" r:id="rId59" name="MandoDPS">
          <controlPr defaultSize="0" autoLine="0" autoPict="0" r:id="rId60">
            <anchor moveWithCells="1">
              <from>
                <xdr:col>314</xdr:col>
                <xdr:colOff>25400</xdr:colOff>
                <xdr:row>79</xdr:row>
                <xdr:rowOff>25400</xdr:rowOff>
              </from>
              <to>
                <xdr:col>379</xdr:col>
                <xdr:colOff>44450</xdr:colOff>
                <xdr:row>87</xdr:row>
                <xdr:rowOff>19050</xdr:rowOff>
              </to>
            </anchor>
          </controlPr>
        </control>
      </mc:Choice>
      <mc:Fallback>
        <control shapeId="17443" r:id="rId59" name="MandoDPS"/>
      </mc:Fallback>
    </mc:AlternateContent>
    <mc:AlternateContent xmlns:mc="http://schemas.openxmlformats.org/markup-compatibility/2006">
      <mc:Choice Requires="x14">
        <control shapeId="17478" r:id="rId61" name="AnchoDPS">
          <controlPr defaultSize="0" autoLine="0" autoPict="0" r:id="rId62">
            <anchor moveWithCells="1">
              <from>
                <xdr:col>314</xdr:col>
                <xdr:colOff>19050</xdr:colOff>
                <xdr:row>96</xdr:row>
                <xdr:rowOff>19050</xdr:rowOff>
              </from>
              <to>
                <xdr:col>379</xdr:col>
                <xdr:colOff>31750</xdr:colOff>
                <xdr:row>104</xdr:row>
                <xdr:rowOff>12700</xdr:rowOff>
              </to>
            </anchor>
          </controlPr>
        </control>
      </mc:Choice>
      <mc:Fallback>
        <control shapeId="17442" r:id="rId61" name="AnchoDPS"/>
      </mc:Fallback>
    </mc:AlternateContent>
    <mc:AlternateContent xmlns:mc="http://schemas.openxmlformats.org/markup-compatibility/2006">
      <mc:Choice Requires="x14">
        <control shapeId="17476" r:id="rId63" name="EquipoDPS">
          <controlPr defaultSize="0" autoLine="0" autoPict="0" r:id="rId64">
            <anchor moveWithCells="1">
              <from>
                <xdr:col>349</xdr:col>
                <xdr:colOff>25400</xdr:colOff>
                <xdr:row>63</xdr:row>
                <xdr:rowOff>0</xdr:rowOff>
              </from>
              <to>
                <xdr:col>380</xdr:col>
                <xdr:colOff>25400</xdr:colOff>
                <xdr:row>71</xdr:row>
                <xdr:rowOff>25400</xdr:rowOff>
              </to>
            </anchor>
          </controlPr>
        </control>
      </mc:Choice>
      <mc:Fallback>
        <control shapeId="17441" r:id="rId63" name="EquipoDPS"/>
      </mc:Fallback>
    </mc:AlternateContent>
    <mc:AlternateContent xmlns:mc="http://schemas.openxmlformats.org/markup-compatibility/2006">
      <mc:Choice Requires="x14">
        <control shapeId="17474" r:id="rId65" name="FabricanteDPS">
          <controlPr defaultSize="0" autoLine="0" autoPict="0" r:id="rId66">
            <anchor moveWithCells="1">
              <from>
                <xdr:col>314</xdr:col>
                <xdr:colOff>19050</xdr:colOff>
                <xdr:row>62</xdr:row>
                <xdr:rowOff>6350</xdr:rowOff>
              </from>
              <to>
                <xdr:col>343</xdr:col>
                <xdr:colOff>19050</xdr:colOff>
                <xdr:row>70</xdr:row>
                <xdr:rowOff>19050</xdr:rowOff>
              </to>
            </anchor>
          </controlPr>
        </control>
      </mc:Choice>
      <mc:Fallback>
        <control shapeId="17440" r:id="rId65" name="FabricanteDPS"/>
      </mc:Fallback>
    </mc:AlternateContent>
    <mc:AlternateContent xmlns:mc="http://schemas.openxmlformats.org/markup-compatibility/2006">
      <mc:Choice Requires="x14">
        <control shapeId="17473" r:id="rId67" name="UnidadDPS">
          <controlPr defaultSize="0" autoLine="0" autoPict="0" r:id="rId68">
            <anchor moveWithCells="1">
              <from>
                <xdr:col>314</xdr:col>
                <xdr:colOff>38100</xdr:colOff>
                <xdr:row>45</xdr:row>
                <xdr:rowOff>12700</xdr:rowOff>
              </from>
              <to>
                <xdr:col>380</xdr:col>
                <xdr:colOff>12700</xdr:colOff>
                <xdr:row>53</xdr:row>
                <xdr:rowOff>12700</xdr:rowOff>
              </to>
            </anchor>
          </controlPr>
        </control>
      </mc:Choice>
      <mc:Fallback>
        <control shapeId="17439" r:id="rId67" name="UnidadDPS"/>
      </mc:Fallback>
    </mc:AlternateContent>
    <mc:AlternateContent xmlns:mc="http://schemas.openxmlformats.org/markup-compatibility/2006">
      <mc:Choice Requires="x14">
        <control shapeId="17466" r:id="rId69" name="AnchoBRR">
          <controlPr defaultSize="0" autoLine="0" autoPict="0" r:id="rId70">
            <anchor moveWithCells="1">
              <from>
                <xdr:col>351</xdr:col>
                <xdr:colOff>31750</xdr:colOff>
                <xdr:row>68</xdr:row>
                <xdr:rowOff>6350</xdr:rowOff>
              </from>
              <to>
                <xdr:col>386</xdr:col>
                <xdr:colOff>44450</xdr:colOff>
                <xdr:row>75</xdr:row>
                <xdr:rowOff>38100</xdr:rowOff>
              </to>
            </anchor>
          </controlPr>
        </control>
      </mc:Choice>
      <mc:Fallback>
        <control shapeId="17438" r:id="rId69" name="AnchoBRR"/>
      </mc:Fallback>
    </mc:AlternateContent>
    <mc:AlternateContent xmlns:mc="http://schemas.openxmlformats.org/markup-compatibility/2006">
      <mc:Choice Requires="x14">
        <control shapeId="17465" r:id="rId71" name="AmperajeBRR">
          <controlPr defaultSize="0" autoLine="0" autoPict="0" r:id="rId72">
            <anchor moveWithCells="1">
              <from>
                <xdr:col>312</xdr:col>
                <xdr:colOff>25400</xdr:colOff>
                <xdr:row>68</xdr:row>
                <xdr:rowOff>6350</xdr:rowOff>
              </from>
              <to>
                <xdr:col>347</xdr:col>
                <xdr:colOff>12700</xdr:colOff>
                <xdr:row>76</xdr:row>
                <xdr:rowOff>19050</xdr:rowOff>
              </to>
            </anchor>
          </controlPr>
        </control>
      </mc:Choice>
      <mc:Fallback>
        <control shapeId="17437" r:id="rId71" name="AmperajeBRR"/>
      </mc:Fallback>
    </mc:AlternateContent>
    <mc:AlternateContent xmlns:mc="http://schemas.openxmlformats.org/markup-compatibility/2006">
      <mc:Choice Requires="x14">
        <control shapeId="17464" r:id="rId73" name="OrientacionBRR">
          <controlPr defaultSize="0" autoLine="0" autoPict="0" r:id="rId74">
            <anchor moveWithCells="1">
              <from>
                <xdr:col>312</xdr:col>
                <xdr:colOff>25400</xdr:colOff>
                <xdr:row>48</xdr:row>
                <xdr:rowOff>19050</xdr:rowOff>
              </from>
              <to>
                <xdr:col>382</xdr:col>
                <xdr:colOff>38100</xdr:colOff>
                <xdr:row>57</xdr:row>
                <xdr:rowOff>6350</xdr:rowOff>
              </to>
            </anchor>
          </controlPr>
        </control>
      </mc:Choice>
      <mc:Fallback>
        <control shapeId="17436" r:id="rId73" name="OrientacionBRR"/>
      </mc:Fallback>
    </mc:AlternateContent>
    <mc:AlternateContent xmlns:mc="http://schemas.openxmlformats.org/markup-compatibility/2006">
      <mc:Choice Requires="x14">
        <control shapeId="17456" r:id="rId75" name="TipoLSS">
          <controlPr defaultSize="0" autoLine="0" autoPict="0" r:id="rId76">
            <anchor moveWithCells="1">
              <from>
                <xdr:col>314</xdr:col>
                <xdr:colOff>19050</xdr:colOff>
                <xdr:row>47</xdr:row>
                <xdr:rowOff>19050</xdr:rowOff>
              </from>
              <to>
                <xdr:col>380</xdr:col>
                <xdr:colOff>25400</xdr:colOff>
                <xdr:row>55</xdr:row>
                <xdr:rowOff>0</xdr:rowOff>
              </to>
            </anchor>
          </controlPr>
        </control>
      </mc:Choice>
      <mc:Fallback>
        <control shapeId="17435" r:id="rId75" name="TipoLSS"/>
      </mc:Fallback>
    </mc:AlternateContent>
    <mc:AlternateContent xmlns:mc="http://schemas.openxmlformats.org/markup-compatibility/2006">
      <mc:Choice Requires="x14">
        <control shapeId="17454" r:id="rId77" name="UnidadLSS">
          <controlPr defaultSize="0" autoLine="0" autoPict="0" r:id="rId78">
            <anchor moveWithCells="1">
              <from>
                <xdr:col>314</xdr:col>
                <xdr:colOff>19050</xdr:colOff>
                <xdr:row>79</xdr:row>
                <xdr:rowOff>12700</xdr:rowOff>
              </from>
              <to>
                <xdr:col>380</xdr:col>
                <xdr:colOff>25400</xdr:colOff>
                <xdr:row>86</xdr:row>
                <xdr:rowOff>38100</xdr:rowOff>
              </to>
            </anchor>
          </controlPr>
        </control>
      </mc:Choice>
      <mc:Fallback>
        <control shapeId="17434" r:id="rId77" name="UnidadLSS"/>
      </mc:Fallback>
    </mc:AlternateContent>
    <mc:AlternateContent xmlns:mc="http://schemas.openxmlformats.org/markup-compatibility/2006">
      <mc:Choice Requires="x14">
        <control shapeId="17453" r:id="rId79" name="AnchoLSS">
          <controlPr defaultSize="0" autoLine="0" autoPict="0" r:id="rId80">
            <anchor moveWithCells="1">
              <from>
                <xdr:col>313</xdr:col>
                <xdr:colOff>25400</xdr:colOff>
                <xdr:row>61</xdr:row>
                <xdr:rowOff>38100</xdr:rowOff>
              </from>
              <to>
                <xdr:col>379</xdr:col>
                <xdr:colOff>31750</xdr:colOff>
                <xdr:row>69</xdr:row>
                <xdr:rowOff>19050</xdr:rowOff>
              </to>
            </anchor>
          </controlPr>
        </control>
      </mc:Choice>
      <mc:Fallback>
        <control shapeId="17433" r:id="rId79" name="AnchoLSS"/>
      </mc:Fallback>
    </mc:AlternateContent>
    <mc:AlternateContent xmlns:mc="http://schemas.openxmlformats.org/markup-compatibility/2006">
      <mc:Choice Requires="x14">
        <control shapeId="17446" r:id="rId81" name="MedidaUF">
          <controlPr defaultSize="0" autoLine="0" r:id="rId82">
            <anchor moveWithCells="1">
              <from>
                <xdr:col>350</xdr:col>
                <xdr:colOff>38100</xdr:colOff>
                <xdr:row>61</xdr:row>
                <xdr:rowOff>6350</xdr:rowOff>
              </from>
              <to>
                <xdr:col>389</xdr:col>
                <xdr:colOff>31750</xdr:colOff>
                <xdr:row>68</xdr:row>
                <xdr:rowOff>31750</xdr:rowOff>
              </to>
            </anchor>
          </controlPr>
        </control>
      </mc:Choice>
      <mc:Fallback>
        <control shapeId="17432" r:id="rId81" name="MedidaUF"/>
      </mc:Fallback>
    </mc:AlternateContent>
    <mc:AlternateContent xmlns:mc="http://schemas.openxmlformats.org/markup-compatibility/2006">
      <mc:Choice Requires="x14">
        <control shapeId="17444" r:id="rId83" name="MandoUF">
          <controlPr defaultSize="0" autoLine="0" r:id="rId84">
            <anchor moveWithCells="1">
              <from>
                <xdr:col>352</xdr:col>
                <xdr:colOff>6350</xdr:colOff>
                <xdr:row>92</xdr:row>
                <xdr:rowOff>6350</xdr:rowOff>
              </from>
              <to>
                <xdr:col>389</xdr:col>
                <xdr:colOff>12700</xdr:colOff>
                <xdr:row>100</xdr:row>
                <xdr:rowOff>12700</xdr:rowOff>
              </to>
            </anchor>
          </controlPr>
        </control>
      </mc:Choice>
      <mc:Fallback>
        <control shapeId="17431" r:id="rId83" name="MandoUF"/>
      </mc:Fallback>
    </mc:AlternateContent>
    <mc:AlternateContent xmlns:mc="http://schemas.openxmlformats.org/markup-compatibility/2006">
      <mc:Choice Requires="x14">
        <control shapeId="17443" r:id="rId85" name="OrientacionUF">
          <controlPr defaultSize="0" autoLine="0" r:id="rId86">
            <anchor moveWithCells="1">
              <from>
                <xdr:col>310</xdr:col>
                <xdr:colOff>12700</xdr:colOff>
                <xdr:row>92</xdr:row>
                <xdr:rowOff>0</xdr:rowOff>
              </from>
              <to>
                <xdr:col>348</xdr:col>
                <xdr:colOff>19050</xdr:colOff>
                <xdr:row>99</xdr:row>
                <xdr:rowOff>31750</xdr:rowOff>
              </to>
            </anchor>
          </controlPr>
        </control>
      </mc:Choice>
      <mc:Fallback>
        <control shapeId="17430" r:id="rId85" name="OrientacionUF"/>
      </mc:Fallback>
    </mc:AlternateContent>
    <mc:AlternateContent xmlns:mc="http://schemas.openxmlformats.org/markup-compatibility/2006">
      <mc:Choice Requires="x14">
        <control shapeId="17441" r:id="rId87" name="ComboBox8">
          <controlPr defaultSize="0" autoLine="0" r:id="rId88">
            <anchor moveWithCells="1">
              <from>
                <xdr:col>352</xdr:col>
                <xdr:colOff>38100</xdr:colOff>
                <xdr:row>75</xdr:row>
                <xdr:rowOff>25400</xdr:rowOff>
              </from>
              <to>
                <xdr:col>388</xdr:col>
                <xdr:colOff>0</xdr:colOff>
                <xdr:row>83</xdr:row>
                <xdr:rowOff>12700</xdr:rowOff>
              </to>
            </anchor>
          </controlPr>
        </control>
      </mc:Choice>
      <mc:Fallback>
        <control shapeId="17429" r:id="rId87" name="ComboBox8"/>
      </mc:Fallback>
    </mc:AlternateContent>
    <mc:AlternateContent xmlns:mc="http://schemas.openxmlformats.org/markup-compatibility/2006">
      <mc:Choice Requires="x14">
        <control shapeId="17439" r:id="rId89" name="ComboBox7">
          <controlPr defaultSize="0" autoLine="0" r:id="rId86">
            <anchor moveWithCells="1">
              <from>
                <xdr:col>310</xdr:col>
                <xdr:colOff>0</xdr:colOff>
                <xdr:row>75</xdr:row>
                <xdr:rowOff>25400</xdr:rowOff>
              </from>
              <to>
                <xdr:col>348</xdr:col>
                <xdr:colOff>12700</xdr:colOff>
                <xdr:row>83</xdr:row>
                <xdr:rowOff>12700</xdr:rowOff>
              </to>
            </anchor>
          </controlPr>
        </control>
      </mc:Choice>
      <mc:Fallback>
        <control shapeId="17428" r:id="rId89" name="ComboBox7"/>
      </mc:Fallback>
    </mc:AlternateContent>
    <mc:AlternateContent xmlns:mc="http://schemas.openxmlformats.org/markup-compatibility/2006">
      <mc:Choice Requires="x14">
        <control shapeId="17438" r:id="rId90" name="FrameUF">
          <controlPr defaultSize="0" autoLine="0" r:id="rId91">
            <anchor moveWithCells="1">
              <from>
                <xdr:col>309</xdr:col>
                <xdr:colOff>19050</xdr:colOff>
                <xdr:row>61</xdr:row>
                <xdr:rowOff>0</xdr:rowOff>
              </from>
              <to>
                <xdr:col>347</xdr:col>
                <xdr:colOff>38100</xdr:colOff>
                <xdr:row>68</xdr:row>
                <xdr:rowOff>38100</xdr:rowOff>
              </to>
            </anchor>
          </controlPr>
        </control>
      </mc:Choice>
      <mc:Fallback>
        <control shapeId="17427" r:id="rId90" name="FrameUF"/>
      </mc:Fallback>
    </mc:AlternateContent>
    <mc:AlternateContent xmlns:mc="http://schemas.openxmlformats.org/markup-compatibility/2006">
      <mc:Choice Requires="x14">
        <control shapeId="17437" r:id="rId92" name="TipoUF">
          <controlPr defaultSize="0" autoLine="0" r:id="rId93">
            <anchor moveWithCells="1">
              <from>
                <xdr:col>308</xdr:col>
                <xdr:colOff>25400</xdr:colOff>
                <xdr:row>43</xdr:row>
                <xdr:rowOff>0</xdr:rowOff>
              </from>
              <to>
                <xdr:col>389</xdr:col>
                <xdr:colOff>0</xdr:colOff>
                <xdr:row>51</xdr:row>
                <xdr:rowOff>31750</xdr:rowOff>
              </to>
            </anchor>
          </controlPr>
        </control>
      </mc:Choice>
      <mc:Fallback>
        <control shapeId="17426" r:id="rId92" name="TipoUF"/>
      </mc:Fallback>
    </mc:AlternateContent>
    <mc:AlternateContent xmlns:mc="http://schemas.openxmlformats.org/markup-compatibility/2006">
      <mc:Choice Requires="x14">
        <control shapeId="17428" r:id="rId94" name="MedidaACC">
          <controlPr defaultSize="0" autoLine="0" autoPict="0" r:id="rId95">
            <anchor moveWithCells="1">
              <from>
                <xdr:col>311</xdr:col>
                <xdr:colOff>12700</xdr:colOff>
                <xdr:row>68</xdr:row>
                <xdr:rowOff>31750</xdr:rowOff>
              </from>
              <to>
                <xdr:col>383</xdr:col>
                <xdr:colOff>12700</xdr:colOff>
                <xdr:row>77</xdr:row>
                <xdr:rowOff>19050</xdr:rowOff>
              </to>
            </anchor>
          </controlPr>
        </control>
      </mc:Choice>
      <mc:Fallback>
        <control shapeId="17425" r:id="rId94" name="MedidaACC"/>
      </mc:Fallback>
    </mc:AlternateContent>
    <mc:AlternateContent xmlns:mc="http://schemas.openxmlformats.org/markup-compatibility/2006">
      <mc:Choice Requires="x14">
        <control shapeId="17427" r:id="rId96" name="TipoACC">
          <controlPr defaultSize="0" autoLine="0" autoPict="0" r:id="rId97">
            <anchor moveWithCells="1">
              <from>
                <xdr:col>311</xdr:col>
                <xdr:colOff>6350</xdr:colOff>
                <xdr:row>47</xdr:row>
                <xdr:rowOff>44450</xdr:rowOff>
              </from>
              <to>
                <xdr:col>382</xdr:col>
                <xdr:colOff>38100</xdr:colOff>
                <xdr:row>56</xdr:row>
                <xdr:rowOff>38100</xdr:rowOff>
              </to>
            </anchor>
          </controlPr>
        </control>
      </mc:Choice>
      <mc:Fallback>
        <control shapeId="17424" r:id="rId96" name="TipoACC"/>
      </mc:Fallback>
    </mc:AlternateContent>
    <mc:AlternateContent xmlns:mc="http://schemas.openxmlformats.org/markup-compatibility/2006">
      <mc:Choice Requires="x14">
        <control shapeId="17423" r:id="rId98" name="AnchoENV">
          <controlPr defaultSize="0" autoLine="0" r:id="rId99">
            <anchor moveWithCells="1">
              <from>
                <xdr:col>321</xdr:col>
                <xdr:colOff>0</xdr:colOff>
                <xdr:row>61</xdr:row>
                <xdr:rowOff>6350</xdr:rowOff>
              </from>
              <to>
                <xdr:col>380</xdr:col>
                <xdr:colOff>31750</xdr:colOff>
                <xdr:row>68</xdr:row>
                <xdr:rowOff>12700</xdr:rowOff>
              </to>
            </anchor>
          </controlPr>
        </control>
      </mc:Choice>
      <mc:Fallback>
        <control shapeId="17423" r:id="rId98" name="AnchoENV"/>
      </mc:Fallback>
    </mc:AlternateContent>
    <mc:AlternateContent xmlns:mc="http://schemas.openxmlformats.org/markup-compatibility/2006">
      <mc:Choice Requires="x14">
        <control shapeId="17422" r:id="rId100" name="AlturaENV">
          <controlPr defaultSize="0" autoLine="0" r:id="rId101">
            <anchor moveWithCells="1">
              <from>
                <xdr:col>320</xdr:col>
                <xdr:colOff>19050</xdr:colOff>
                <xdr:row>45</xdr:row>
                <xdr:rowOff>25400</xdr:rowOff>
              </from>
              <to>
                <xdr:col>380</xdr:col>
                <xdr:colOff>12700</xdr:colOff>
                <xdr:row>52</xdr:row>
                <xdr:rowOff>31750</xdr:rowOff>
              </to>
            </anchor>
          </controlPr>
        </control>
      </mc:Choice>
      <mc:Fallback>
        <control shapeId="17422" r:id="rId100" name="AlturaENV"/>
      </mc:Fallback>
    </mc:AlternateContent>
  </controls>
  <tableParts count="2">
    <tablePart r:id="rId102"/>
    <tablePart r:id="rId10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A44D2-49B8-4A4C-941B-81D58D5E8EA1}">
  <sheetPr codeName="Hoja6">
    <tabColor theme="8" tint="0.39997558519241921"/>
  </sheetPr>
  <dimension ref="A1:SI1018"/>
  <sheetViews>
    <sheetView showGridLines="0" zoomScale="80" zoomScaleNormal="80" workbookViewId="0">
      <selection activeCell="FT125" sqref="FT125"/>
    </sheetView>
  </sheetViews>
  <sheetFormatPr baseColWidth="10" defaultColWidth="0.58203125" defaultRowHeight="3.65" customHeight="1" x14ac:dyDescent="0.65"/>
  <cols>
    <col min="1" max="1" width="3" style="392" customWidth="1"/>
    <col min="2" max="23" width="0.58203125" style="1" customWidth="1"/>
    <col min="24" max="211" width="0.58203125" style="1"/>
    <col min="212" max="212" width="0.58203125" style="1" customWidth="1"/>
    <col min="213" max="238" width="0.58203125" style="1"/>
    <col min="239" max="239" width="0.58203125" style="1" customWidth="1"/>
    <col min="240" max="401" width="0.58203125" style="1"/>
    <col min="402" max="402" width="3.5" style="1" customWidth="1"/>
    <col min="403" max="403" width="3.5" style="370" customWidth="1"/>
    <col min="404" max="405" width="3.5" style="369" customWidth="1"/>
    <col min="406" max="414" width="3.58203125" style="369" customWidth="1"/>
    <col min="415" max="16384" width="0.58203125" style="1"/>
  </cols>
  <sheetData>
    <row r="1" spans="1:401" ht="17" customHeight="1" x14ac:dyDescent="0.65">
      <c r="A1" s="403" t="str">
        <f>IF('Panel Inicio M-Confi'!IC51&lt;&gt;"",'Panel Inicio M-Confi'!IC51,"")</f>
        <v>NEO</v>
      </c>
    </row>
    <row r="2" spans="1:401" ht="3.75" customHeight="1" x14ac:dyDescent="1">
      <c r="A2" s="403" t="str">
        <f>'Panel Inicio M-Confi'!IF56</f>
        <v>A</v>
      </c>
      <c r="B2" s="140"/>
      <c r="C2" s="794" t="e" vm="8">
        <v>#VALUE!</v>
      </c>
      <c r="D2" s="795"/>
      <c r="E2" s="795"/>
      <c r="F2" s="795"/>
      <c r="G2" s="795"/>
      <c r="H2" s="795"/>
      <c r="I2" s="795"/>
      <c r="J2" s="795"/>
      <c r="K2" s="795"/>
      <c r="L2" s="795"/>
      <c r="M2" s="795"/>
      <c r="N2" s="795"/>
      <c r="O2" s="795"/>
      <c r="P2" s="795"/>
      <c r="Q2" s="795"/>
      <c r="R2" s="795"/>
      <c r="S2" s="795"/>
      <c r="T2" s="800" t="s">
        <v>1</v>
      </c>
      <c r="U2" s="800"/>
      <c r="V2" s="800"/>
      <c r="W2" s="800"/>
      <c r="X2" s="800"/>
      <c r="Y2" s="800"/>
      <c r="Z2" s="800"/>
      <c r="AA2" s="800"/>
      <c r="AB2" s="800"/>
      <c r="AC2" s="800"/>
      <c r="AD2" s="800"/>
      <c r="AE2" s="800"/>
      <c r="AF2" s="800"/>
      <c r="AG2" s="800"/>
      <c r="AH2" s="800"/>
      <c r="AI2" s="800"/>
      <c r="AJ2" s="800"/>
      <c r="AK2" s="800"/>
      <c r="AL2" s="800"/>
      <c r="AM2" s="800"/>
      <c r="AN2" s="800"/>
      <c r="AO2" s="800"/>
      <c r="AP2" s="800"/>
      <c r="AQ2" s="800"/>
      <c r="AR2" s="800"/>
      <c r="AS2" s="800"/>
      <c r="AT2" s="800"/>
      <c r="AU2" s="800"/>
      <c r="AV2" s="800"/>
      <c r="AW2" s="800"/>
      <c r="AX2" s="800"/>
      <c r="AY2" s="800"/>
      <c r="AZ2" s="800"/>
      <c r="BA2" s="800"/>
      <c r="BB2" s="800"/>
      <c r="BC2" s="800"/>
      <c r="BD2" s="800"/>
      <c r="BE2" s="800"/>
      <c r="BF2" s="800"/>
      <c r="BG2" s="800"/>
      <c r="BH2" s="800"/>
      <c r="BI2" s="800"/>
      <c r="BJ2" s="800"/>
      <c r="BK2" s="800"/>
      <c r="BL2" s="800"/>
      <c r="BM2" s="800"/>
      <c r="BN2" s="800"/>
      <c r="BO2" s="800"/>
      <c r="BP2" s="800"/>
      <c r="BQ2" s="800"/>
      <c r="BR2" s="800"/>
      <c r="BS2" s="800"/>
      <c r="BT2" s="800"/>
      <c r="BU2" s="800"/>
      <c r="BV2" s="800"/>
      <c r="BW2" s="800"/>
      <c r="BX2" s="800"/>
      <c r="BY2" s="800"/>
      <c r="BZ2" s="800"/>
      <c r="CA2" s="800"/>
      <c r="CB2" s="800"/>
      <c r="CC2" s="800"/>
      <c r="CD2" s="4"/>
      <c r="CE2" s="335"/>
      <c r="CF2" s="335"/>
      <c r="CG2" s="335"/>
      <c r="CH2" s="335"/>
      <c r="CI2" s="335"/>
      <c r="CJ2" s="335"/>
      <c r="CK2" s="335"/>
      <c r="CL2" s="335"/>
      <c r="CM2" s="335"/>
      <c r="CN2" s="335"/>
      <c r="CO2" s="335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335"/>
      <c r="DH2" s="335"/>
      <c r="DI2" s="335"/>
      <c r="DJ2" s="335"/>
      <c r="DK2" s="335"/>
      <c r="DL2" s="335"/>
      <c r="DM2" s="335"/>
      <c r="DN2" s="335"/>
      <c r="DO2" s="335"/>
      <c r="DP2" s="335"/>
      <c r="DQ2" s="335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335"/>
      <c r="EJ2" s="335"/>
      <c r="EK2" s="335"/>
      <c r="EL2" s="335"/>
      <c r="EM2" s="335"/>
      <c r="EN2" s="335"/>
      <c r="EO2" s="335"/>
      <c r="EP2" s="335"/>
      <c r="EQ2" s="335"/>
      <c r="ER2" s="335"/>
      <c r="ES2" s="335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335"/>
      <c r="FL2" s="335"/>
      <c r="FM2" s="335"/>
      <c r="FN2" s="335"/>
      <c r="FO2" s="335"/>
      <c r="FP2" s="335"/>
      <c r="FQ2" s="335"/>
      <c r="FR2" s="335"/>
      <c r="FS2" s="335"/>
      <c r="FT2" s="335"/>
      <c r="FU2" s="335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335"/>
      <c r="GN2" s="335"/>
      <c r="GO2" s="335"/>
      <c r="GP2" s="335"/>
      <c r="GQ2" s="335"/>
      <c r="GR2" s="335"/>
      <c r="GS2" s="335"/>
      <c r="GT2" s="335"/>
      <c r="GU2" s="335"/>
      <c r="GV2" s="335"/>
      <c r="GW2" s="335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380"/>
      <c r="IY2" s="380"/>
      <c r="IZ2" s="380"/>
      <c r="JA2" s="380"/>
      <c r="JB2" s="380"/>
      <c r="JC2" s="380"/>
      <c r="JD2" s="380"/>
      <c r="JE2" s="380"/>
      <c r="JF2" s="380"/>
      <c r="JG2" s="380"/>
      <c r="JH2" s="380"/>
      <c r="JI2" s="380"/>
      <c r="JJ2" s="380"/>
      <c r="JK2" s="380"/>
      <c r="JL2" s="380"/>
      <c r="JM2" s="380"/>
      <c r="JN2" s="380"/>
      <c r="JO2" s="380"/>
      <c r="JP2" s="380"/>
      <c r="JQ2" s="380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5"/>
      <c r="MW2" s="5"/>
      <c r="MX2" s="335"/>
      <c r="MY2" s="335"/>
      <c r="MZ2" s="335"/>
      <c r="NA2" s="335"/>
      <c r="NB2" s="335"/>
      <c r="NC2" s="335"/>
      <c r="ND2" s="335"/>
      <c r="NE2" s="335"/>
      <c r="NF2" s="335"/>
      <c r="NG2" s="335"/>
      <c r="NH2" s="335"/>
      <c r="NI2" s="335"/>
      <c r="NJ2" s="335"/>
      <c r="NK2" s="335"/>
      <c r="NL2" s="335"/>
      <c r="NM2" s="335"/>
      <c r="NN2" s="335"/>
      <c r="NO2" s="335"/>
      <c r="NP2" s="335"/>
      <c r="NQ2" s="335"/>
      <c r="NR2" s="335"/>
      <c r="NS2" s="335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7"/>
    </row>
    <row r="3" spans="1:401" ht="3.75" customHeight="1" x14ac:dyDescent="0.65">
      <c r="A3" s="404" t="str">
        <f>'Panel Inicio M-Confi'!GY82</f>
        <v>IP42</v>
      </c>
      <c r="B3" s="27"/>
      <c r="C3" s="796"/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7"/>
      <c r="S3" s="797"/>
      <c r="T3" s="801"/>
      <c r="U3" s="801"/>
      <c r="V3" s="801"/>
      <c r="W3" s="801"/>
      <c r="X3" s="801"/>
      <c r="Y3" s="801"/>
      <c r="Z3" s="801"/>
      <c r="AA3" s="801"/>
      <c r="AB3" s="801"/>
      <c r="AC3" s="801"/>
      <c r="AD3" s="801"/>
      <c r="AE3" s="801"/>
      <c r="AF3" s="801"/>
      <c r="AG3" s="801"/>
      <c r="AH3" s="801"/>
      <c r="AI3" s="801"/>
      <c r="AJ3" s="801"/>
      <c r="AK3" s="801"/>
      <c r="AL3" s="801"/>
      <c r="AM3" s="801"/>
      <c r="AN3" s="801"/>
      <c r="AO3" s="801"/>
      <c r="AP3" s="801"/>
      <c r="AQ3" s="801"/>
      <c r="AR3" s="801"/>
      <c r="AS3" s="801"/>
      <c r="AT3" s="801"/>
      <c r="AU3" s="801"/>
      <c r="AV3" s="801"/>
      <c r="AW3" s="801"/>
      <c r="AX3" s="801"/>
      <c r="AY3" s="801"/>
      <c r="AZ3" s="801"/>
      <c r="BA3" s="801"/>
      <c r="BB3" s="801"/>
      <c r="BC3" s="801"/>
      <c r="BD3" s="801"/>
      <c r="BE3" s="801"/>
      <c r="BF3" s="801"/>
      <c r="BG3" s="801"/>
      <c r="BH3" s="801"/>
      <c r="BI3" s="801"/>
      <c r="BJ3" s="801"/>
      <c r="BK3" s="801"/>
      <c r="BL3" s="801"/>
      <c r="BM3" s="801"/>
      <c r="BN3" s="801"/>
      <c r="BO3" s="801"/>
      <c r="BP3" s="801"/>
      <c r="BQ3" s="801"/>
      <c r="BR3" s="801"/>
      <c r="BS3" s="801"/>
      <c r="BT3" s="801"/>
      <c r="BU3" s="801"/>
      <c r="BV3" s="801"/>
      <c r="BW3" s="801"/>
      <c r="BX3" s="801"/>
      <c r="BY3" s="801"/>
      <c r="BZ3" s="801"/>
      <c r="CA3" s="801"/>
      <c r="CB3" s="801"/>
      <c r="CC3" s="801"/>
      <c r="CD3" s="618" t="e" vm="9">
        <v>#VALUE!</v>
      </c>
      <c r="CE3" s="618"/>
      <c r="CF3" s="618"/>
      <c r="CG3" s="618"/>
      <c r="CH3" s="618"/>
      <c r="CI3" s="618"/>
      <c r="CJ3" s="618"/>
      <c r="CK3" s="618"/>
      <c r="CL3" s="336"/>
      <c r="CM3" s="336"/>
      <c r="CN3" s="336"/>
      <c r="CO3" s="336"/>
      <c r="CP3" s="8"/>
      <c r="CQ3" s="8"/>
      <c r="CR3" s="8"/>
      <c r="CS3" s="8"/>
      <c r="CT3" s="8"/>
      <c r="CU3" s="8"/>
      <c r="CV3" s="8"/>
      <c r="CW3" s="8"/>
      <c r="CX3" s="8"/>
      <c r="CY3" s="618" t="e" vm="9">
        <v>#VALUE!</v>
      </c>
      <c r="CZ3" s="618"/>
      <c r="DA3" s="618"/>
      <c r="DB3" s="618"/>
      <c r="DC3" s="618"/>
      <c r="DD3" s="618"/>
      <c r="DE3" s="618"/>
      <c r="DF3" s="618"/>
      <c r="DG3" s="336"/>
      <c r="DH3" s="336"/>
      <c r="DI3" s="336"/>
      <c r="DJ3" s="336"/>
      <c r="DK3" s="8"/>
      <c r="DL3" s="8"/>
      <c r="DM3" s="8"/>
      <c r="DN3" s="8"/>
      <c r="DO3" s="8"/>
      <c r="DP3" s="8"/>
      <c r="DQ3" s="8"/>
      <c r="DR3" s="8"/>
      <c r="DS3" s="8"/>
      <c r="DT3" s="618" t="e" vm="9">
        <v>#VALUE!</v>
      </c>
      <c r="DU3" s="618"/>
      <c r="DV3" s="618"/>
      <c r="DW3" s="618"/>
      <c r="DX3" s="618"/>
      <c r="DY3" s="618"/>
      <c r="DZ3" s="618"/>
      <c r="EA3" s="618"/>
      <c r="EB3" s="336"/>
      <c r="EC3" s="336"/>
      <c r="ED3" s="336"/>
      <c r="EE3" s="336"/>
      <c r="EF3" s="8"/>
      <c r="EG3" s="8"/>
      <c r="EH3" s="8"/>
      <c r="EI3" s="8"/>
      <c r="EJ3" s="8"/>
      <c r="EK3" s="8"/>
      <c r="EL3" s="8"/>
      <c r="EM3" s="8"/>
      <c r="EN3" s="8"/>
      <c r="EO3" s="618" t="e" vm="9">
        <v>#VALUE!</v>
      </c>
      <c r="EP3" s="618"/>
      <c r="EQ3" s="618"/>
      <c r="ER3" s="618"/>
      <c r="ES3" s="618"/>
      <c r="ET3" s="618"/>
      <c r="EU3" s="618"/>
      <c r="EV3" s="618"/>
      <c r="EW3" s="336"/>
      <c r="EX3" s="336"/>
      <c r="EY3" s="336"/>
      <c r="EZ3" s="336"/>
      <c r="FA3" s="8"/>
      <c r="FB3" s="8"/>
      <c r="FC3" s="8"/>
      <c r="FD3" s="8"/>
      <c r="FE3" s="8"/>
      <c r="FF3" s="8"/>
      <c r="FG3" s="8"/>
      <c r="FH3" s="8"/>
      <c r="FI3" s="8"/>
      <c r="FJ3" s="618" t="e" vm="9">
        <v>#VALUE!</v>
      </c>
      <c r="FK3" s="618"/>
      <c r="FL3" s="618"/>
      <c r="FM3" s="618"/>
      <c r="FN3" s="618"/>
      <c r="FO3" s="618"/>
      <c r="FP3" s="618"/>
      <c r="FQ3" s="618"/>
      <c r="FR3" s="336"/>
      <c r="FS3" s="336"/>
      <c r="FT3" s="336"/>
      <c r="FU3" s="336"/>
      <c r="FV3" s="8"/>
      <c r="FW3" s="8"/>
      <c r="FX3" s="8"/>
      <c r="FY3" s="8"/>
      <c r="FZ3" s="8"/>
      <c r="GA3" s="8"/>
      <c r="GB3" s="8"/>
      <c r="GC3" s="8"/>
      <c r="GD3" s="8"/>
      <c r="GE3" s="618" t="e" vm="9">
        <v>#VALUE!</v>
      </c>
      <c r="GF3" s="618"/>
      <c r="GG3" s="618"/>
      <c r="GH3" s="618"/>
      <c r="GI3" s="618"/>
      <c r="GJ3" s="618"/>
      <c r="GK3" s="618"/>
      <c r="GL3" s="618"/>
      <c r="GM3" s="336"/>
      <c r="GN3" s="336"/>
      <c r="GO3" s="336"/>
      <c r="GP3" s="336"/>
      <c r="GQ3" s="8"/>
      <c r="GR3" s="8"/>
      <c r="GS3" s="8"/>
      <c r="GT3" s="8"/>
      <c r="GU3" s="8"/>
      <c r="GV3" s="8"/>
      <c r="GW3" s="8"/>
      <c r="GX3" s="8"/>
      <c r="GY3" s="8"/>
      <c r="GZ3" s="618" t="e" vm="9">
        <v>#VALUE!</v>
      </c>
      <c r="HA3" s="618"/>
      <c r="HB3" s="618"/>
      <c r="HC3" s="618"/>
      <c r="HD3" s="618"/>
      <c r="HE3" s="618"/>
      <c r="HF3" s="618"/>
      <c r="HG3" s="618"/>
      <c r="HH3" s="336"/>
      <c r="HI3" s="336"/>
      <c r="HJ3" s="336"/>
      <c r="HK3" s="336"/>
      <c r="HL3" s="8"/>
      <c r="HM3" s="8"/>
      <c r="HN3" s="8"/>
      <c r="HO3" s="8"/>
      <c r="HP3" s="8"/>
      <c r="HQ3" s="8"/>
      <c r="HR3" s="8"/>
      <c r="HS3" s="8"/>
      <c r="HT3" s="8"/>
      <c r="HU3" s="618" t="e" vm="9">
        <v>#VALUE!</v>
      </c>
      <c r="HV3" s="618"/>
      <c r="HW3" s="618"/>
      <c r="HX3" s="618"/>
      <c r="HY3" s="618"/>
      <c r="HZ3" s="618"/>
      <c r="IA3" s="618"/>
      <c r="IB3" s="618"/>
      <c r="IC3" s="336"/>
      <c r="ID3" s="336"/>
      <c r="IE3" s="336"/>
      <c r="IF3" s="336"/>
      <c r="IG3" s="8"/>
      <c r="IH3" s="8"/>
      <c r="II3" s="8"/>
      <c r="IJ3" s="8"/>
      <c r="IK3" s="8"/>
      <c r="IL3" s="8"/>
      <c r="IM3" s="8"/>
      <c r="IN3" s="8"/>
      <c r="IO3" s="8"/>
      <c r="IP3" s="618" t="e" vm="9">
        <v>#VALUE!</v>
      </c>
      <c r="IQ3" s="618"/>
      <c r="IR3" s="618"/>
      <c r="IS3" s="618"/>
      <c r="IT3" s="618"/>
      <c r="IU3" s="618"/>
      <c r="IV3" s="618"/>
      <c r="IW3" s="618"/>
      <c r="IX3" s="336"/>
      <c r="IY3" s="336"/>
      <c r="IZ3" s="336"/>
      <c r="JA3" s="336"/>
      <c r="JB3" s="8"/>
      <c r="JC3" s="8"/>
      <c r="JD3" s="8"/>
      <c r="JE3" s="8"/>
      <c r="JF3" s="8"/>
      <c r="JG3" s="8"/>
      <c r="JH3" s="8"/>
      <c r="JI3" s="8"/>
      <c r="JJ3" s="8"/>
      <c r="JK3" s="618" t="e" vm="9">
        <v>#VALUE!</v>
      </c>
      <c r="JL3" s="618"/>
      <c r="JM3" s="618"/>
      <c r="JN3" s="618"/>
      <c r="JO3" s="618"/>
      <c r="JP3" s="618"/>
      <c r="JQ3" s="618"/>
      <c r="JR3" s="618"/>
      <c r="JS3" s="336"/>
      <c r="JT3" s="336"/>
      <c r="JU3" s="336"/>
      <c r="JV3" s="336"/>
      <c r="JW3" s="8"/>
      <c r="JX3" s="8"/>
      <c r="JY3" s="8"/>
      <c r="JZ3" s="8"/>
      <c r="KA3" s="8"/>
      <c r="KB3" s="8"/>
      <c r="KC3" s="8"/>
      <c r="KD3" s="8"/>
      <c r="KE3" s="8"/>
      <c r="KF3" s="618" t="e" vm="9">
        <v>#VALUE!</v>
      </c>
      <c r="KG3" s="618"/>
      <c r="KH3" s="618"/>
      <c r="KI3" s="618"/>
      <c r="KJ3" s="618"/>
      <c r="KK3" s="618"/>
      <c r="KL3" s="618"/>
      <c r="KM3" s="618"/>
      <c r="KN3" s="336"/>
      <c r="KO3" s="8"/>
      <c r="KP3" s="8"/>
      <c r="KQ3" s="8"/>
      <c r="KR3" s="8"/>
      <c r="KS3" s="8"/>
      <c r="KT3" s="8"/>
      <c r="KU3" s="8"/>
      <c r="KV3" s="8"/>
      <c r="KW3" s="8"/>
      <c r="KX3" s="618" t="e" vm="9">
        <v>#VALUE!</v>
      </c>
      <c r="KY3" s="618"/>
      <c r="KZ3" s="618"/>
      <c r="LA3" s="618"/>
      <c r="LB3" s="618"/>
      <c r="LC3" s="618"/>
      <c r="LD3" s="618"/>
      <c r="LE3" s="618"/>
      <c r="LF3" s="336"/>
      <c r="LG3" s="8"/>
      <c r="LH3" s="8"/>
      <c r="LI3" s="8"/>
      <c r="LJ3" s="8"/>
      <c r="LK3" s="8"/>
      <c r="LL3" s="8"/>
      <c r="LM3" s="8"/>
      <c r="LN3" s="8"/>
      <c r="LO3" s="8"/>
      <c r="LP3" s="618" t="e" vm="9">
        <v>#VALUE!</v>
      </c>
      <c r="LQ3" s="618"/>
      <c r="LR3" s="618"/>
      <c r="LS3" s="618"/>
      <c r="LT3" s="618"/>
      <c r="LU3" s="618"/>
      <c r="LV3" s="618"/>
      <c r="LW3" s="618"/>
      <c r="LX3" s="336"/>
      <c r="LY3" s="8"/>
      <c r="LZ3" s="8"/>
      <c r="MA3" s="8"/>
      <c r="MB3" s="8"/>
      <c r="MC3" s="8"/>
      <c r="MD3" s="8"/>
      <c r="ME3" s="8"/>
      <c r="MF3" s="8"/>
      <c r="MG3" s="8"/>
      <c r="MH3" s="618" t="e" vm="9">
        <v>#VALUE!</v>
      </c>
      <c r="MI3" s="618"/>
      <c r="MJ3" s="618"/>
      <c r="MK3" s="618"/>
      <c r="ML3" s="618"/>
      <c r="MM3" s="618"/>
      <c r="MN3" s="618"/>
      <c r="MO3" s="618"/>
      <c r="MP3" s="336"/>
      <c r="MQ3" s="8"/>
      <c r="MR3" s="8"/>
      <c r="MS3" s="8"/>
      <c r="MT3" s="8"/>
      <c r="MU3" s="8"/>
      <c r="MV3" s="8"/>
      <c r="MW3" s="8"/>
      <c r="MX3" s="8"/>
      <c r="MY3" s="8"/>
      <c r="MZ3" s="618" t="e" vm="9">
        <v>#VALUE!</v>
      </c>
      <c r="NA3" s="618"/>
      <c r="NB3" s="618"/>
      <c r="NC3" s="618"/>
      <c r="ND3" s="618"/>
      <c r="NE3" s="618"/>
      <c r="NF3" s="618"/>
      <c r="NG3" s="618"/>
      <c r="NH3" s="336"/>
      <c r="NI3" s="8"/>
      <c r="NJ3" s="8"/>
      <c r="NK3" s="8"/>
      <c r="NL3" s="8"/>
      <c r="NM3" s="8"/>
      <c r="NN3" s="8"/>
      <c r="NO3" s="8"/>
      <c r="NP3" s="8"/>
      <c r="NQ3" s="8"/>
      <c r="NR3" s="618" t="e" vm="9">
        <v>#VALUE!</v>
      </c>
      <c r="NS3" s="618"/>
      <c r="NT3" s="618"/>
      <c r="NU3" s="618"/>
      <c r="NV3" s="618"/>
      <c r="NW3" s="618"/>
      <c r="NX3" s="618"/>
      <c r="NY3" s="618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11"/>
    </row>
    <row r="4" spans="1:401" ht="3.75" customHeight="1" x14ac:dyDescent="0.65">
      <c r="A4" s="391"/>
      <c r="B4" s="27"/>
      <c r="C4" s="796"/>
      <c r="D4" s="797"/>
      <c r="E4" s="797"/>
      <c r="F4" s="797"/>
      <c r="G4" s="797"/>
      <c r="H4" s="797"/>
      <c r="I4" s="797"/>
      <c r="J4" s="797"/>
      <c r="K4" s="797"/>
      <c r="L4" s="797"/>
      <c r="M4" s="797"/>
      <c r="N4" s="797"/>
      <c r="O4" s="797"/>
      <c r="P4" s="797"/>
      <c r="Q4" s="797"/>
      <c r="R4" s="797"/>
      <c r="S4" s="797"/>
      <c r="T4" s="801"/>
      <c r="U4" s="801"/>
      <c r="V4" s="801"/>
      <c r="W4" s="801"/>
      <c r="X4" s="801"/>
      <c r="Y4" s="801"/>
      <c r="Z4" s="801"/>
      <c r="AA4" s="801"/>
      <c r="AB4" s="801"/>
      <c r="AC4" s="801"/>
      <c r="AD4" s="801"/>
      <c r="AE4" s="801"/>
      <c r="AF4" s="801"/>
      <c r="AG4" s="801"/>
      <c r="AH4" s="801"/>
      <c r="AI4" s="801"/>
      <c r="AJ4" s="801"/>
      <c r="AK4" s="801"/>
      <c r="AL4" s="801"/>
      <c r="AM4" s="801"/>
      <c r="AN4" s="801"/>
      <c r="AO4" s="801"/>
      <c r="AP4" s="801"/>
      <c r="AQ4" s="801"/>
      <c r="AR4" s="801"/>
      <c r="AS4" s="801"/>
      <c r="AT4" s="801"/>
      <c r="AU4" s="801"/>
      <c r="AV4" s="801"/>
      <c r="AW4" s="801"/>
      <c r="AX4" s="801"/>
      <c r="AY4" s="801"/>
      <c r="AZ4" s="801"/>
      <c r="BA4" s="801"/>
      <c r="BB4" s="801"/>
      <c r="BC4" s="801"/>
      <c r="BD4" s="801"/>
      <c r="BE4" s="801"/>
      <c r="BF4" s="801"/>
      <c r="BG4" s="801"/>
      <c r="BH4" s="801"/>
      <c r="BI4" s="801"/>
      <c r="BJ4" s="801"/>
      <c r="BK4" s="801"/>
      <c r="BL4" s="801"/>
      <c r="BM4" s="801"/>
      <c r="BN4" s="801"/>
      <c r="BO4" s="801"/>
      <c r="BP4" s="801"/>
      <c r="BQ4" s="801"/>
      <c r="BR4" s="801"/>
      <c r="BS4" s="801"/>
      <c r="BT4" s="801"/>
      <c r="BU4" s="801"/>
      <c r="BV4" s="801"/>
      <c r="BW4" s="801"/>
      <c r="BX4" s="801"/>
      <c r="BY4" s="801"/>
      <c r="BZ4" s="801"/>
      <c r="CA4" s="801"/>
      <c r="CB4" s="801"/>
      <c r="CC4" s="801"/>
      <c r="CD4" s="618"/>
      <c r="CE4" s="618"/>
      <c r="CF4" s="618"/>
      <c r="CG4" s="618"/>
      <c r="CH4" s="618"/>
      <c r="CI4" s="618"/>
      <c r="CJ4" s="618"/>
      <c r="CK4" s="618"/>
      <c r="CL4" s="336"/>
      <c r="CM4" s="336"/>
      <c r="CN4" s="336"/>
      <c r="CO4" s="336"/>
      <c r="CP4" s="8"/>
      <c r="CQ4" s="8"/>
      <c r="CR4" s="8"/>
      <c r="CS4" s="8"/>
      <c r="CT4" s="8"/>
      <c r="CU4" s="8"/>
      <c r="CV4" s="8"/>
      <c r="CW4" s="8"/>
      <c r="CX4" s="8"/>
      <c r="CY4" s="618"/>
      <c r="CZ4" s="618"/>
      <c r="DA4" s="618"/>
      <c r="DB4" s="618"/>
      <c r="DC4" s="618"/>
      <c r="DD4" s="618"/>
      <c r="DE4" s="618"/>
      <c r="DF4" s="618"/>
      <c r="DG4" s="336"/>
      <c r="DH4" s="336"/>
      <c r="DI4" s="336"/>
      <c r="DJ4" s="336"/>
      <c r="DK4" s="8"/>
      <c r="DL4" s="8"/>
      <c r="DM4" s="8"/>
      <c r="DN4" s="8"/>
      <c r="DO4" s="8"/>
      <c r="DP4" s="8"/>
      <c r="DQ4" s="8"/>
      <c r="DR4" s="8"/>
      <c r="DS4" s="8"/>
      <c r="DT4" s="618"/>
      <c r="DU4" s="618"/>
      <c r="DV4" s="618"/>
      <c r="DW4" s="618"/>
      <c r="DX4" s="618"/>
      <c r="DY4" s="618"/>
      <c r="DZ4" s="618"/>
      <c r="EA4" s="618"/>
      <c r="EB4" s="336"/>
      <c r="EC4" s="336"/>
      <c r="ED4" s="336"/>
      <c r="EE4" s="336"/>
      <c r="EF4" s="8"/>
      <c r="EG4" s="8"/>
      <c r="EH4" s="8"/>
      <c r="EI4" s="8"/>
      <c r="EJ4" s="8"/>
      <c r="EK4" s="8"/>
      <c r="EL4" s="8"/>
      <c r="EM4" s="8"/>
      <c r="EN4" s="8"/>
      <c r="EO4" s="618"/>
      <c r="EP4" s="618"/>
      <c r="EQ4" s="618"/>
      <c r="ER4" s="618"/>
      <c r="ES4" s="618"/>
      <c r="ET4" s="618"/>
      <c r="EU4" s="618"/>
      <c r="EV4" s="618"/>
      <c r="EW4" s="336"/>
      <c r="EX4" s="336"/>
      <c r="EY4" s="336"/>
      <c r="EZ4" s="336"/>
      <c r="FA4" s="8"/>
      <c r="FB4" s="8"/>
      <c r="FC4" s="8"/>
      <c r="FD4" s="8"/>
      <c r="FE4" s="8"/>
      <c r="FF4" s="8"/>
      <c r="FG4" s="8"/>
      <c r="FH4" s="8"/>
      <c r="FI4" s="8"/>
      <c r="FJ4" s="618"/>
      <c r="FK4" s="618"/>
      <c r="FL4" s="618"/>
      <c r="FM4" s="618"/>
      <c r="FN4" s="618"/>
      <c r="FO4" s="618"/>
      <c r="FP4" s="618"/>
      <c r="FQ4" s="618"/>
      <c r="FR4" s="336"/>
      <c r="FS4" s="336"/>
      <c r="FT4" s="336"/>
      <c r="FU4" s="336"/>
      <c r="FV4" s="8"/>
      <c r="FW4" s="8"/>
      <c r="FX4" s="8"/>
      <c r="FY4" s="8"/>
      <c r="FZ4" s="8"/>
      <c r="GA4" s="8"/>
      <c r="GB4" s="8"/>
      <c r="GC4" s="8"/>
      <c r="GD4" s="8"/>
      <c r="GE4" s="618"/>
      <c r="GF4" s="618"/>
      <c r="GG4" s="618"/>
      <c r="GH4" s="618"/>
      <c r="GI4" s="618"/>
      <c r="GJ4" s="618"/>
      <c r="GK4" s="618"/>
      <c r="GL4" s="618"/>
      <c r="GM4" s="336"/>
      <c r="GN4" s="336"/>
      <c r="GO4" s="336"/>
      <c r="GP4" s="336"/>
      <c r="GQ4" s="8"/>
      <c r="GR4" s="8"/>
      <c r="GS4" s="8"/>
      <c r="GT4" s="8"/>
      <c r="GU4" s="8"/>
      <c r="GV4" s="8"/>
      <c r="GW4" s="8"/>
      <c r="GX4" s="8"/>
      <c r="GY4" s="8"/>
      <c r="GZ4" s="618"/>
      <c r="HA4" s="618"/>
      <c r="HB4" s="618"/>
      <c r="HC4" s="618"/>
      <c r="HD4" s="618"/>
      <c r="HE4" s="618"/>
      <c r="HF4" s="618"/>
      <c r="HG4" s="618"/>
      <c r="HH4" s="336"/>
      <c r="HI4" s="336"/>
      <c r="HJ4" s="336"/>
      <c r="HK4" s="336"/>
      <c r="HL4" s="8"/>
      <c r="HM4" s="8"/>
      <c r="HN4" s="8"/>
      <c r="HO4" s="8"/>
      <c r="HP4" s="8"/>
      <c r="HQ4" s="8"/>
      <c r="HR4" s="8"/>
      <c r="HS4" s="8"/>
      <c r="HT4" s="8"/>
      <c r="HU4" s="618"/>
      <c r="HV4" s="618"/>
      <c r="HW4" s="618"/>
      <c r="HX4" s="618"/>
      <c r="HY4" s="618"/>
      <c r="HZ4" s="618"/>
      <c r="IA4" s="618"/>
      <c r="IB4" s="618"/>
      <c r="IC4" s="336"/>
      <c r="ID4" s="336"/>
      <c r="IE4" s="336"/>
      <c r="IF4" s="336"/>
      <c r="IG4" s="8"/>
      <c r="IH4" s="8"/>
      <c r="II4" s="8"/>
      <c r="IJ4" s="8"/>
      <c r="IK4" s="8"/>
      <c r="IL4" s="8"/>
      <c r="IM4" s="8"/>
      <c r="IN4" s="8"/>
      <c r="IO4" s="8"/>
      <c r="IP4" s="618"/>
      <c r="IQ4" s="618"/>
      <c r="IR4" s="618"/>
      <c r="IS4" s="618"/>
      <c r="IT4" s="618"/>
      <c r="IU4" s="618"/>
      <c r="IV4" s="618"/>
      <c r="IW4" s="618"/>
      <c r="IX4" s="336"/>
      <c r="IY4" s="336"/>
      <c r="IZ4" s="336"/>
      <c r="JA4" s="336"/>
      <c r="JB4" s="8"/>
      <c r="JC4" s="8"/>
      <c r="JD4" s="8"/>
      <c r="JE4" s="8"/>
      <c r="JF4" s="8"/>
      <c r="JG4" s="8"/>
      <c r="JH4" s="8"/>
      <c r="JI4" s="8"/>
      <c r="JJ4" s="8"/>
      <c r="JK4" s="618"/>
      <c r="JL4" s="618"/>
      <c r="JM4" s="618"/>
      <c r="JN4" s="618"/>
      <c r="JO4" s="618"/>
      <c r="JP4" s="618"/>
      <c r="JQ4" s="618"/>
      <c r="JR4" s="618"/>
      <c r="JS4" s="336"/>
      <c r="JT4" s="336"/>
      <c r="JU4" s="336"/>
      <c r="JV4" s="336"/>
      <c r="JW4" s="8"/>
      <c r="JX4" s="8"/>
      <c r="JY4" s="8"/>
      <c r="JZ4" s="8"/>
      <c r="KA4" s="8"/>
      <c r="KB4" s="8"/>
      <c r="KC4" s="8"/>
      <c r="KD4" s="8"/>
      <c r="KE4" s="8"/>
      <c r="KF4" s="618"/>
      <c r="KG4" s="618"/>
      <c r="KH4" s="618"/>
      <c r="KI4" s="618"/>
      <c r="KJ4" s="618"/>
      <c r="KK4" s="618"/>
      <c r="KL4" s="618"/>
      <c r="KM4" s="618"/>
      <c r="KN4" s="336"/>
      <c r="KO4" s="8"/>
      <c r="KP4" s="8"/>
      <c r="KQ4" s="8"/>
      <c r="KR4" s="8"/>
      <c r="KS4" s="8"/>
      <c r="KT4" s="8"/>
      <c r="KU4" s="8"/>
      <c r="KV4" s="8"/>
      <c r="KW4" s="8"/>
      <c r="KX4" s="618"/>
      <c r="KY4" s="618"/>
      <c r="KZ4" s="618"/>
      <c r="LA4" s="618"/>
      <c r="LB4" s="618"/>
      <c r="LC4" s="618"/>
      <c r="LD4" s="618"/>
      <c r="LE4" s="618"/>
      <c r="LF4" s="336"/>
      <c r="LG4" s="8"/>
      <c r="LH4" s="8"/>
      <c r="LI4" s="8"/>
      <c r="LJ4" s="8"/>
      <c r="LK4" s="8"/>
      <c r="LL4" s="8"/>
      <c r="LM4" s="8"/>
      <c r="LN4" s="8"/>
      <c r="LO4" s="8"/>
      <c r="LP4" s="618"/>
      <c r="LQ4" s="618"/>
      <c r="LR4" s="618"/>
      <c r="LS4" s="618"/>
      <c r="LT4" s="618"/>
      <c r="LU4" s="618"/>
      <c r="LV4" s="618"/>
      <c r="LW4" s="618"/>
      <c r="LX4" s="336"/>
      <c r="LY4" s="8"/>
      <c r="LZ4" s="8"/>
      <c r="MA4" s="8"/>
      <c r="MB4" s="8"/>
      <c r="MC4" s="8"/>
      <c r="MD4" s="8"/>
      <c r="ME4" s="8"/>
      <c r="MF4" s="8"/>
      <c r="MG4" s="8"/>
      <c r="MH4" s="618"/>
      <c r="MI4" s="618"/>
      <c r="MJ4" s="618"/>
      <c r="MK4" s="618"/>
      <c r="ML4" s="618"/>
      <c r="MM4" s="618"/>
      <c r="MN4" s="618"/>
      <c r="MO4" s="618"/>
      <c r="MP4" s="336"/>
      <c r="MQ4" s="8"/>
      <c r="MR4" s="8"/>
      <c r="MS4" s="8"/>
      <c r="MT4" s="8"/>
      <c r="MU4" s="8"/>
      <c r="MV4" s="8"/>
      <c r="MW4" s="8"/>
      <c r="MX4" s="8"/>
      <c r="MY4" s="8"/>
      <c r="MZ4" s="618"/>
      <c r="NA4" s="618"/>
      <c r="NB4" s="618"/>
      <c r="NC4" s="618"/>
      <c r="ND4" s="618"/>
      <c r="NE4" s="618"/>
      <c r="NF4" s="618"/>
      <c r="NG4" s="618"/>
      <c r="NH4" s="336"/>
      <c r="NI4" s="8"/>
      <c r="NJ4" s="8"/>
      <c r="NK4" s="8"/>
      <c r="NL4" s="8"/>
      <c r="NM4" s="8"/>
      <c r="NN4" s="8"/>
      <c r="NO4" s="8"/>
      <c r="NP4" s="8"/>
      <c r="NQ4" s="8"/>
      <c r="NR4" s="618"/>
      <c r="NS4" s="618"/>
      <c r="NT4" s="618"/>
      <c r="NU4" s="618"/>
      <c r="NV4" s="618"/>
      <c r="NW4" s="618"/>
      <c r="NX4" s="618"/>
      <c r="NY4" s="618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11"/>
    </row>
    <row r="5" spans="1:401" ht="3.75" customHeight="1" x14ac:dyDescent="0.65">
      <c r="A5" s="391"/>
      <c r="B5" s="27"/>
      <c r="C5" s="796"/>
      <c r="D5" s="797"/>
      <c r="E5" s="797"/>
      <c r="F5" s="797"/>
      <c r="G5" s="797"/>
      <c r="H5" s="797"/>
      <c r="I5" s="797"/>
      <c r="J5" s="797"/>
      <c r="K5" s="797"/>
      <c r="L5" s="797"/>
      <c r="M5" s="797"/>
      <c r="N5" s="797"/>
      <c r="O5" s="797"/>
      <c r="P5" s="797"/>
      <c r="Q5" s="797"/>
      <c r="R5" s="797"/>
      <c r="S5" s="797"/>
      <c r="T5" s="801"/>
      <c r="U5" s="801"/>
      <c r="V5" s="801"/>
      <c r="W5" s="801"/>
      <c r="X5" s="801"/>
      <c r="Y5" s="801"/>
      <c r="Z5" s="801"/>
      <c r="AA5" s="801"/>
      <c r="AB5" s="801"/>
      <c r="AC5" s="801"/>
      <c r="AD5" s="801"/>
      <c r="AE5" s="801"/>
      <c r="AF5" s="801"/>
      <c r="AG5" s="801"/>
      <c r="AH5" s="801"/>
      <c r="AI5" s="801"/>
      <c r="AJ5" s="801"/>
      <c r="AK5" s="801"/>
      <c r="AL5" s="801"/>
      <c r="AM5" s="801"/>
      <c r="AN5" s="801"/>
      <c r="AO5" s="801"/>
      <c r="AP5" s="801"/>
      <c r="AQ5" s="801"/>
      <c r="AR5" s="801"/>
      <c r="AS5" s="801"/>
      <c r="AT5" s="801"/>
      <c r="AU5" s="801"/>
      <c r="AV5" s="801"/>
      <c r="AW5" s="801"/>
      <c r="AX5" s="801"/>
      <c r="AY5" s="801"/>
      <c r="AZ5" s="801"/>
      <c r="BA5" s="801"/>
      <c r="BB5" s="801"/>
      <c r="BC5" s="801"/>
      <c r="BD5" s="801"/>
      <c r="BE5" s="801"/>
      <c r="BF5" s="801"/>
      <c r="BG5" s="801"/>
      <c r="BH5" s="801"/>
      <c r="BI5" s="801"/>
      <c r="BJ5" s="801"/>
      <c r="BK5" s="801"/>
      <c r="BL5" s="801"/>
      <c r="BM5" s="801"/>
      <c r="BN5" s="801"/>
      <c r="BO5" s="801"/>
      <c r="BP5" s="801"/>
      <c r="BQ5" s="801"/>
      <c r="BR5" s="801"/>
      <c r="BS5" s="801"/>
      <c r="BT5" s="801"/>
      <c r="BU5" s="801"/>
      <c r="BV5" s="801"/>
      <c r="BW5" s="801"/>
      <c r="BX5" s="801"/>
      <c r="BY5" s="801"/>
      <c r="BZ5" s="801"/>
      <c r="CA5" s="801"/>
      <c r="CB5" s="801"/>
      <c r="CC5" s="801"/>
      <c r="CD5" s="618"/>
      <c r="CE5" s="618"/>
      <c r="CF5" s="618"/>
      <c r="CG5" s="618"/>
      <c r="CH5" s="618"/>
      <c r="CI5" s="618"/>
      <c r="CJ5" s="618"/>
      <c r="CK5" s="618"/>
      <c r="CL5" s="336"/>
      <c r="CM5" s="336"/>
      <c r="CN5" s="336"/>
      <c r="CO5" s="616" t="e" vm="10">
        <v>#VALUE!</v>
      </c>
      <c r="CP5" s="616"/>
      <c r="CQ5" s="616"/>
      <c r="CR5" s="616"/>
      <c r="CS5" s="616"/>
      <c r="CT5" s="616"/>
      <c r="CU5" s="8"/>
      <c r="CV5" s="8"/>
      <c r="CW5" s="8"/>
      <c r="CX5" s="8"/>
      <c r="CY5" s="618"/>
      <c r="CZ5" s="618"/>
      <c r="DA5" s="618"/>
      <c r="DB5" s="618"/>
      <c r="DC5" s="618"/>
      <c r="DD5" s="618"/>
      <c r="DE5" s="618"/>
      <c r="DF5" s="618"/>
      <c r="DG5" s="336"/>
      <c r="DH5" s="336"/>
      <c r="DI5" s="336"/>
      <c r="DJ5" s="616" t="e" vm="10">
        <v>#VALUE!</v>
      </c>
      <c r="DK5" s="616"/>
      <c r="DL5" s="616"/>
      <c r="DM5" s="616"/>
      <c r="DN5" s="616"/>
      <c r="DO5" s="616"/>
      <c r="DP5" s="8"/>
      <c r="DQ5" s="8"/>
      <c r="DR5" s="8"/>
      <c r="DS5" s="8"/>
      <c r="DT5" s="618"/>
      <c r="DU5" s="618"/>
      <c r="DV5" s="618"/>
      <c r="DW5" s="618"/>
      <c r="DX5" s="618"/>
      <c r="DY5" s="618"/>
      <c r="DZ5" s="618"/>
      <c r="EA5" s="618"/>
      <c r="EB5" s="336"/>
      <c r="EC5" s="336"/>
      <c r="ED5" s="336"/>
      <c r="EE5" s="616" t="e" vm="10">
        <v>#VALUE!</v>
      </c>
      <c r="EF5" s="616"/>
      <c r="EG5" s="616"/>
      <c r="EH5" s="616"/>
      <c r="EI5" s="616"/>
      <c r="EJ5" s="616"/>
      <c r="EK5" s="8"/>
      <c r="EL5" s="8"/>
      <c r="EM5" s="8"/>
      <c r="EN5" s="8"/>
      <c r="EO5" s="618"/>
      <c r="EP5" s="618"/>
      <c r="EQ5" s="618"/>
      <c r="ER5" s="618"/>
      <c r="ES5" s="618"/>
      <c r="ET5" s="618"/>
      <c r="EU5" s="618"/>
      <c r="EV5" s="618"/>
      <c r="EW5" s="336"/>
      <c r="EX5" s="336"/>
      <c r="EY5" s="336"/>
      <c r="EZ5" s="616" t="e" vm="10">
        <v>#VALUE!</v>
      </c>
      <c r="FA5" s="616"/>
      <c r="FB5" s="616"/>
      <c r="FC5" s="616"/>
      <c r="FD5" s="616"/>
      <c r="FE5" s="616"/>
      <c r="FF5" s="8"/>
      <c r="FG5" s="8"/>
      <c r="FH5" s="8"/>
      <c r="FI5" s="8"/>
      <c r="FJ5" s="618"/>
      <c r="FK5" s="618"/>
      <c r="FL5" s="618"/>
      <c r="FM5" s="618"/>
      <c r="FN5" s="618"/>
      <c r="FO5" s="618"/>
      <c r="FP5" s="618"/>
      <c r="FQ5" s="618"/>
      <c r="FR5" s="336"/>
      <c r="FS5" s="336"/>
      <c r="FT5" s="336"/>
      <c r="FU5" s="616" t="e" vm="10">
        <v>#VALUE!</v>
      </c>
      <c r="FV5" s="616"/>
      <c r="FW5" s="616"/>
      <c r="FX5" s="616"/>
      <c r="FY5" s="616"/>
      <c r="FZ5" s="616"/>
      <c r="GA5" s="8"/>
      <c r="GB5" s="8"/>
      <c r="GC5" s="8"/>
      <c r="GD5" s="8"/>
      <c r="GE5" s="618"/>
      <c r="GF5" s="618"/>
      <c r="GG5" s="618"/>
      <c r="GH5" s="618"/>
      <c r="GI5" s="618"/>
      <c r="GJ5" s="618"/>
      <c r="GK5" s="618"/>
      <c r="GL5" s="618"/>
      <c r="GM5" s="336"/>
      <c r="GN5" s="336"/>
      <c r="GO5" s="336"/>
      <c r="GP5" s="616" t="e" vm="10">
        <v>#VALUE!</v>
      </c>
      <c r="GQ5" s="616"/>
      <c r="GR5" s="616"/>
      <c r="GS5" s="616"/>
      <c r="GT5" s="616"/>
      <c r="GU5" s="616"/>
      <c r="GV5" s="8"/>
      <c r="GW5" s="8"/>
      <c r="GX5" s="8"/>
      <c r="GY5" s="8"/>
      <c r="GZ5" s="618"/>
      <c r="HA5" s="618"/>
      <c r="HB5" s="618"/>
      <c r="HC5" s="618"/>
      <c r="HD5" s="618"/>
      <c r="HE5" s="618"/>
      <c r="HF5" s="618"/>
      <c r="HG5" s="618"/>
      <c r="HH5" s="336"/>
      <c r="HI5" s="336"/>
      <c r="HJ5" s="336"/>
      <c r="HK5" s="616" t="e" vm="10">
        <v>#VALUE!</v>
      </c>
      <c r="HL5" s="616"/>
      <c r="HM5" s="616"/>
      <c r="HN5" s="616"/>
      <c r="HO5" s="616"/>
      <c r="HP5" s="616"/>
      <c r="HQ5" s="8"/>
      <c r="HR5" s="8"/>
      <c r="HS5" s="8"/>
      <c r="HT5" s="8"/>
      <c r="HU5" s="618"/>
      <c r="HV5" s="618"/>
      <c r="HW5" s="618"/>
      <c r="HX5" s="618"/>
      <c r="HY5" s="618"/>
      <c r="HZ5" s="618"/>
      <c r="IA5" s="618"/>
      <c r="IB5" s="618"/>
      <c r="IC5" s="336"/>
      <c r="ID5" s="336"/>
      <c r="IE5" s="336"/>
      <c r="IF5" s="616" t="e" vm="10">
        <v>#VALUE!</v>
      </c>
      <c r="IG5" s="616"/>
      <c r="IH5" s="616"/>
      <c r="II5" s="616"/>
      <c r="IJ5" s="616"/>
      <c r="IK5" s="616"/>
      <c r="IL5" s="8"/>
      <c r="IM5" s="8"/>
      <c r="IN5" s="8"/>
      <c r="IO5" s="8"/>
      <c r="IP5" s="618"/>
      <c r="IQ5" s="618"/>
      <c r="IR5" s="618"/>
      <c r="IS5" s="618"/>
      <c r="IT5" s="618"/>
      <c r="IU5" s="618"/>
      <c r="IV5" s="618"/>
      <c r="IW5" s="618"/>
      <c r="IX5" s="336"/>
      <c r="IY5" s="336"/>
      <c r="IZ5" s="336"/>
      <c r="JA5" s="616" t="e" vm="10">
        <v>#VALUE!</v>
      </c>
      <c r="JB5" s="616"/>
      <c r="JC5" s="616"/>
      <c r="JD5" s="616"/>
      <c r="JE5" s="616"/>
      <c r="JF5" s="616"/>
      <c r="JG5" s="8"/>
      <c r="JH5" s="8"/>
      <c r="JI5" s="8"/>
      <c r="JJ5" s="8"/>
      <c r="JK5" s="618"/>
      <c r="JL5" s="618"/>
      <c r="JM5" s="618"/>
      <c r="JN5" s="618"/>
      <c r="JO5" s="618"/>
      <c r="JP5" s="618"/>
      <c r="JQ5" s="618"/>
      <c r="JR5" s="618"/>
      <c r="JS5" s="336"/>
      <c r="JT5" s="336"/>
      <c r="JU5" s="336"/>
      <c r="JV5" s="616" t="e" vm="10">
        <v>#VALUE!</v>
      </c>
      <c r="JW5" s="616"/>
      <c r="JX5" s="616"/>
      <c r="JY5" s="616"/>
      <c r="JZ5" s="616"/>
      <c r="KA5" s="616"/>
      <c r="KB5" s="8"/>
      <c r="KC5" s="8"/>
      <c r="KD5" s="8"/>
      <c r="KE5" s="8"/>
      <c r="KF5" s="618"/>
      <c r="KG5" s="618"/>
      <c r="KH5" s="618"/>
      <c r="KI5" s="618"/>
      <c r="KJ5" s="618"/>
      <c r="KK5" s="618"/>
      <c r="KL5" s="618"/>
      <c r="KM5" s="618"/>
      <c r="KN5" s="616" t="e" vm="10">
        <v>#VALUE!</v>
      </c>
      <c r="KO5" s="616"/>
      <c r="KP5" s="616"/>
      <c r="KQ5" s="616"/>
      <c r="KR5" s="616"/>
      <c r="KS5" s="616"/>
      <c r="KT5" s="8"/>
      <c r="KU5" s="8"/>
      <c r="KV5" s="8"/>
      <c r="KW5" s="8"/>
      <c r="KX5" s="618"/>
      <c r="KY5" s="618"/>
      <c r="KZ5" s="618"/>
      <c r="LA5" s="618"/>
      <c r="LB5" s="618"/>
      <c r="LC5" s="618"/>
      <c r="LD5" s="618"/>
      <c r="LE5" s="618"/>
      <c r="LF5" s="616" t="e" vm="10">
        <v>#VALUE!</v>
      </c>
      <c r="LG5" s="616"/>
      <c r="LH5" s="616"/>
      <c r="LI5" s="616"/>
      <c r="LJ5" s="616"/>
      <c r="LK5" s="616"/>
      <c r="LL5" s="8"/>
      <c r="LM5" s="8"/>
      <c r="LN5" s="8"/>
      <c r="LO5" s="8"/>
      <c r="LP5" s="618"/>
      <c r="LQ5" s="618"/>
      <c r="LR5" s="618"/>
      <c r="LS5" s="618"/>
      <c r="LT5" s="618"/>
      <c r="LU5" s="618"/>
      <c r="LV5" s="618"/>
      <c r="LW5" s="618"/>
      <c r="LX5" s="616" t="e" vm="10">
        <v>#VALUE!</v>
      </c>
      <c r="LY5" s="616"/>
      <c r="LZ5" s="616"/>
      <c r="MA5" s="616"/>
      <c r="MB5" s="616"/>
      <c r="MC5" s="616"/>
      <c r="MD5" s="8"/>
      <c r="ME5" s="8"/>
      <c r="MF5" s="8"/>
      <c r="MG5" s="8"/>
      <c r="MH5" s="618"/>
      <c r="MI5" s="618"/>
      <c r="MJ5" s="618"/>
      <c r="MK5" s="618"/>
      <c r="ML5" s="618"/>
      <c r="MM5" s="618"/>
      <c r="MN5" s="618"/>
      <c r="MO5" s="618"/>
      <c r="MP5" s="616" t="e" vm="10">
        <v>#VALUE!</v>
      </c>
      <c r="MQ5" s="616"/>
      <c r="MR5" s="616"/>
      <c r="MS5" s="616"/>
      <c r="MT5" s="616"/>
      <c r="MU5" s="616"/>
      <c r="MV5" s="8"/>
      <c r="MW5" s="8"/>
      <c r="MX5" s="8"/>
      <c r="MY5" s="8"/>
      <c r="MZ5" s="618"/>
      <c r="NA5" s="618"/>
      <c r="NB5" s="618"/>
      <c r="NC5" s="618"/>
      <c r="ND5" s="618"/>
      <c r="NE5" s="618"/>
      <c r="NF5" s="618"/>
      <c r="NG5" s="618"/>
      <c r="NH5" s="616" t="e" vm="10">
        <v>#VALUE!</v>
      </c>
      <c r="NI5" s="616"/>
      <c r="NJ5" s="616"/>
      <c r="NK5" s="616"/>
      <c r="NL5" s="616"/>
      <c r="NM5" s="616"/>
      <c r="NN5" s="8"/>
      <c r="NO5" s="8"/>
      <c r="NP5" s="8"/>
      <c r="NQ5" s="8"/>
      <c r="NR5" s="618"/>
      <c r="NS5" s="618"/>
      <c r="NT5" s="618"/>
      <c r="NU5" s="618"/>
      <c r="NV5" s="618"/>
      <c r="NW5" s="618"/>
      <c r="NX5" s="618"/>
      <c r="NY5" s="618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11"/>
    </row>
    <row r="6" spans="1:401" ht="3.75" customHeight="1" x14ac:dyDescent="0.65">
      <c r="B6" s="27"/>
      <c r="C6" s="796"/>
      <c r="D6" s="797"/>
      <c r="E6" s="797"/>
      <c r="F6" s="797"/>
      <c r="G6" s="797"/>
      <c r="H6" s="797"/>
      <c r="I6" s="797"/>
      <c r="J6" s="797"/>
      <c r="K6" s="797"/>
      <c r="L6" s="797"/>
      <c r="M6" s="797"/>
      <c r="N6" s="797"/>
      <c r="O6" s="797"/>
      <c r="P6" s="797"/>
      <c r="Q6" s="797"/>
      <c r="R6" s="797"/>
      <c r="S6" s="797"/>
      <c r="T6" s="801"/>
      <c r="U6" s="801"/>
      <c r="V6" s="801"/>
      <c r="W6" s="801"/>
      <c r="X6" s="801"/>
      <c r="Y6" s="801"/>
      <c r="Z6" s="801"/>
      <c r="AA6" s="801"/>
      <c r="AB6" s="801"/>
      <c r="AC6" s="801"/>
      <c r="AD6" s="801"/>
      <c r="AE6" s="801"/>
      <c r="AF6" s="801"/>
      <c r="AG6" s="801"/>
      <c r="AH6" s="801"/>
      <c r="AI6" s="801"/>
      <c r="AJ6" s="801"/>
      <c r="AK6" s="801"/>
      <c r="AL6" s="801"/>
      <c r="AM6" s="801"/>
      <c r="AN6" s="801"/>
      <c r="AO6" s="801"/>
      <c r="AP6" s="801"/>
      <c r="AQ6" s="801"/>
      <c r="AR6" s="801"/>
      <c r="AS6" s="801"/>
      <c r="AT6" s="801"/>
      <c r="AU6" s="801"/>
      <c r="AV6" s="801"/>
      <c r="AW6" s="801"/>
      <c r="AX6" s="801"/>
      <c r="AY6" s="801"/>
      <c r="AZ6" s="801"/>
      <c r="BA6" s="801"/>
      <c r="BB6" s="801"/>
      <c r="BC6" s="801"/>
      <c r="BD6" s="801"/>
      <c r="BE6" s="801"/>
      <c r="BF6" s="801"/>
      <c r="BG6" s="801"/>
      <c r="BH6" s="801"/>
      <c r="BI6" s="801"/>
      <c r="BJ6" s="801"/>
      <c r="BK6" s="801"/>
      <c r="BL6" s="801"/>
      <c r="BM6" s="801"/>
      <c r="BN6" s="801"/>
      <c r="BO6" s="801"/>
      <c r="BP6" s="801"/>
      <c r="BQ6" s="801"/>
      <c r="BR6" s="801"/>
      <c r="BS6" s="801"/>
      <c r="BT6" s="801"/>
      <c r="BU6" s="801"/>
      <c r="BV6" s="801"/>
      <c r="BW6" s="801"/>
      <c r="BX6" s="801"/>
      <c r="BY6" s="801"/>
      <c r="BZ6" s="801"/>
      <c r="CA6" s="801"/>
      <c r="CB6" s="801"/>
      <c r="CC6" s="801"/>
      <c r="CD6" s="618"/>
      <c r="CE6" s="618"/>
      <c r="CF6" s="618"/>
      <c r="CG6" s="618"/>
      <c r="CH6" s="618"/>
      <c r="CI6" s="618"/>
      <c r="CJ6" s="618"/>
      <c r="CK6" s="618"/>
      <c r="CO6" s="616"/>
      <c r="CP6" s="616"/>
      <c r="CQ6" s="616"/>
      <c r="CR6" s="616"/>
      <c r="CS6" s="616"/>
      <c r="CT6" s="616"/>
      <c r="CU6" s="8"/>
      <c r="CY6" s="618"/>
      <c r="CZ6" s="618"/>
      <c r="DA6" s="618"/>
      <c r="DB6" s="618"/>
      <c r="DC6" s="618"/>
      <c r="DD6" s="618"/>
      <c r="DE6" s="618"/>
      <c r="DF6" s="618"/>
      <c r="DJ6" s="616"/>
      <c r="DK6" s="616"/>
      <c r="DL6" s="616"/>
      <c r="DM6" s="616"/>
      <c r="DN6" s="616"/>
      <c r="DO6" s="616"/>
      <c r="DP6" s="8"/>
      <c r="DT6" s="618"/>
      <c r="DU6" s="618"/>
      <c r="DV6" s="618"/>
      <c r="DW6" s="618"/>
      <c r="DX6" s="618"/>
      <c r="DY6" s="618"/>
      <c r="DZ6" s="618"/>
      <c r="EA6" s="618"/>
      <c r="EE6" s="616"/>
      <c r="EF6" s="616"/>
      <c r="EG6" s="616"/>
      <c r="EH6" s="616"/>
      <c r="EI6" s="616"/>
      <c r="EJ6" s="616"/>
      <c r="EK6" s="8"/>
      <c r="EO6" s="618"/>
      <c r="EP6" s="618"/>
      <c r="EQ6" s="618"/>
      <c r="ER6" s="618"/>
      <c r="ES6" s="618"/>
      <c r="ET6" s="618"/>
      <c r="EU6" s="618"/>
      <c r="EV6" s="618"/>
      <c r="EZ6" s="616"/>
      <c r="FA6" s="616"/>
      <c r="FB6" s="616"/>
      <c r="FC6" s="616"/>
      <c r="FD6" s="616"/>
      <c r="FE6" s="616"/>
      <c r="FF6" s="8"/>
      <c r="FJ6" s="618"/>
      <c r="FK6" s="618"/>
      <c r="FL6" s="618"/>
      <c r="FM6" s="618"/>
      <c r="FN6" s="618"/>
      <c r="FO6" s="618"/>
      <c r="FP6" s="618"/>
      <c r="FQ6" s="618"/>
      <c r="FU6" s="616"/>
      <c r="FV6" s="616"/>
      <c r="FW6" s="616"/>
      <c r="FX6" s="616"/>
      <c r="FY6" s="616"/>
      <c r="FZ6" s="616"/>
      <c r="GA6" s="8"/>
      <c r="GE6" s="618"/>
      <c r="GF6" s="618"/>
      <c r="GG6" s="618"/>
      <c r="GH6" s="618"/>
      <c r="GI6" s="618"/>
      <c r="GJ6" s="618"/>
      <c r="GK6" s="618"/>
      <c r="GL6" s="618"/>
      <c r="GP6" s="616"/>
      <c r="GQ6" s="616"/>
      <c r="GR6" s="616"/>
      <c r="GS6" s="616"/>
      <c r="GT6" s="616"/>
      <c r="GU6" s="616"/>
      <c r="GV6" s="8"/>
      <c r="GZ6" s="618"/>
      <c r="HA6" s="618"/>
      <c r="HB6" s="618"/>
      <c r="HC6" s="618"/>
      <c r="HD6" s="618"/>
      <c r="HE6" s="618"/>
      <c r="HF6" s="618"/>
      <c r="HG6" s="618"/>
      <c r="HK6" s="616"/>
      <c r="HL6" s="616"/>
      <c r="HM6" s="616"/>
      <c r="HN6" s="616"/>
      <c r="HO6" s="616"/>
      <c r="HP6" s="616"/>
      <c r="HQ6" s="8"/>
      <c r="HU6" s="618"/>
      <c r="HV6" s="618"/>
      <c r="HW6" s="618"/>
      <c r="HX6" s="618"/>
      <c r="HY6" s="618"/>
      <c r="HZ6" s="618"/>
      <c r="IA6" s="618"/>
      <c r="IB6" s="618"/>
      <c r="IF6" s="616"/>
      <c r="IG6" s="616"/>
      <c r="IH6" s="616"/>
      <c r="II6" s="616"/>
      <c r="IJ6" s="616"/>
      <c r="IK6" s="616"/>
      <c r="IL6" s="8"/>
      <c r="IP6" s="618"/>
      <c r="IQ6" s="618"/>
      <c r="IR6" s="618"/>
      <c r="IS6" s="618"/>
      <c r="IT6" s="618"/>
      <c r="IU6" s="618"/>
      <c r="IV6" s="618"/>
      <c r="IW6" s="618"/>
      <c r="JA6" s="616"/>
      <c r="JB6" s="616"/>
      <c r="JC6" s="616"/>
      <c r="JD6" s="616"/>
      <c r="JE6" s="616"/>
      <c r="JF6" s="616"/>
      <c r="JG6" s="8"/>
      <c r="JK6" s="618"/>
      <c r="JL6" s="618"/>
      <c r="JM6" s="618"/>
      <c r="JN6" s="618"/>
      <c r="JO6" s="618"/>
      <c r="JP6" s="618"/>
      <c r="JQ6" s="618"/>
      <c r="JR6" s="618"/>
      <c r="JV6" s="616"/>
      <c r="JW6" s="616"/>
      <c r="JX6" s="616"/>
      <c r="JY6" s="616"/>
      <c r="JZ6" s="616"/>
      <c r="KA6" s="616"/>
      <c r="KB6" s="8"/>
      <c r="KF6" s="618"/>
      <c r="KG6" s="618"/>
      <c r="KH6" s="618"/>
      <c r="KI6" s="618"/>
      <c r="KJ6" s="618"/>
      <c r="KK6" s="618"/>
      <c r="KL6" s="618"/>
      <c r="KM6" s="618"/>
      <c r="KN6" s="616"/>
      <c r="KO6" s="616"/>
      <c r="KP6" s="616"/>
      <c r="KQ6" s="616"/>
      <c r="KR6" s="616"/>
      <c r="KS6" s="616"/>
      <c r="KT6" s="8"/>
      <c r="KX6" s="618"/>
      <c r="KY6" s="618"/>
      <c r="KZ6" s="618"/>
      <c r="LA6" s="618"/>
      <c r="LB6" s="618"/>
      <c r="LC6" s="618"/>
      <c r="LD6" s="618"/>
      <c r="LE6" s="618"/>
      <c r="LF6" s="616"/>
      <c r="LG6" s="616"/>
      <c r="LH6" s="616"/>
      <c r="LI6" s="616"/>
      <c r="LJ6" s="616"/>
      <c r="LK6" s="616"/>
      <c r="LL6" s="8"/>
      <c r="LP6" s="618"/>
      <c r="LQ6" s="618"/>
      <c r="LR6" s="618"/>
      <c r="LS6" s="618"/>
      <c r="LT6" s="618"/>
      <c r="LU6" s="618"/>
      <c r="LV6" s="618"/>
      <c r="LW6" s="618"/>
      <c r="LX6" s="616"/>
      <c r="LY6" s="616"/>
      <c r="LZ6" s="616"/>
      <c r="MA6" s="616"/>
      <c r="MB6" s="616"/>
      <c r="MC6" s="616"/>
      <c r="MD6" s="8"/>
      <c r="MH6" s="618"/>
      <c r="MI6" s="618"/>
      <c r="MJ6" s="618"/>
      <c r="MK6" s="618"/>
      <c r="ML6" s="618"/>
      <c r="MM6" s="618"/>
      <c r="MN6" s="618"/>
      <c r="MO6" s="618"/>
      <c r="MP6" s="616"/>
      <c r="MQ6" s="616"/>
      <c r="MR6" s="616"/>
      <c r="MS6" s="616"/>
      <c r="MT6" s="616"/>
      <c r="MU6" s="616"/>
      <c r="MV6" s="8"/>
      <c r="MZ6" s="618"/>
      <c r="NA6" s="618"/>
      <c r="NB6" s="618"/>
      <c r="NC6" s="618"/>
      <c r="ND6" s="618"/>
      <c r="NE6" s="618"/>
      <c r="NF6" s="618"/>
      <c r="NG6" s="618"/>
      <c r="NH6" s="616"/>
      <c r="NI6" s="616"/>
      <c r="NJ6" s="616"/>
      <c r="NK6" s="616"/>
      <c r="NL6" s="616"/>
      <c r="NM6" s="616"/>
      <c r="NN6" s="8"/>
      <c r="NR6" s="618"/>
      <c r="NS6" s="618"/>
      <c r="NT6" s="618"/>
      <c r="NU6" s="618"/>
      <c r="NV6" s="618"/>
      <c r="NW6" s="618"/>
      <c r="NX6" s="618"/>
      <c r="NY6" s="618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11"/>
    </row>
    <row r="7" spans="1:401" ht="3.75" customHeight="1" x14ac:dyDescent="0.65">
      <c r="B7" s="27"/>
      <c r="C7" s="796"/>
      <c r="D7" s="797"/>
      <c r="E7" s="797"/>
      <c r="F7" s="797"/>
      <c r="G7" s="797"/>
      <c r="H7" s="797"/>
      <c r="I7" s="797"/>
      <c r="J7" s="797"/>
      <c r="K7" s="797"/>
      <c r="L7" s="797"/>
      <c r="M7" s="797"/>
      <c r="N7" s="797"/>
      <c r="O7" s="797"/>
      <c r="P7" s="797"/>
      <c r="Q7" s="797"/>
      <c r="R7" s="797"/>
      <c r="S7" s="797"/>
      <c r="T7" s="801"/>
      <c r="U7" s="801"/>
      <c r="V7" s="801"/>
      <c r="W7" s="801"/>
      <c r="X7" s="801"/>
      <c r="Y7" s="801"/>
      <c r="Z7" s="801"/>
      <c r="AA7" s="801"/>
      <c r="AB7" s="801"/>
      <c r="AC7" s="801"/>
      <c r="AD7" s="801"/>
      <c r="AE7" s="801"/>
      <c r="AF7" s="801"/>
      <c r="AG7" s="801"/>
      <c r="AH7" s="801"/>
      <c r="AI7" s="801"/>
      <c r="AJ7" s="801"/>
      <c r="AK7" s="801"/>
      <c r="AL7" s="801"/>
      <c r="AM7" s="801"/>
      <c r="AN7" s="801"/>
      <c r="AO7" s="801"/>
      <c r="AP7" s="801"/>
      <c r="AQ7" s="801"/>
      <c r="AR7" s="801"/>
      <c r="AS7" s="801"/>
      <c r="AT7" s="801"/>
      <c r="AU7" s="801"/>
      <c r="AV7" s="801"/>
      <c r="AW7" s="801"/>
      <c r="AX7" s="801"/>
      <c r="AY7" s="801"/>
      <c r="AZ7" s="801"/>
      <c r="BA7" s="801"/>
      <c r="BB7" s="801"/>
      <c r="BC7" s="801"/>
      <c r="BD7" s="801"/>
      <c r="BE7" s="801"/>
      <c r="BF7" s="801"/>
      <c r="BG7" s="801"/>
      <c r="BH7" s="801"/>
      <c r="BI7" s="801"/>
      <c r="BJ7" s="801"/>
      <c r="BK7" s="801"/>
      <c r="BL7" s="801"/>
      <c r="BM7" s="801"/>
      <c r="BN7" s="801"/>
      <c r="BO7" s="801"/>
      <c r="BP7" s="801"/>
      <c r="BQ7" s="801"/>
      <c r="BR7" s="801"/>
      <c r="BS7" s="801"/>
      <c r="BT7" s="801"/>
      <c r="BU7" s="801"/>
      <c r="BV7" s="801"/>
      <c r="BW7" s="801"/>
      <c r="BX7" s="801"/>
      <c r="BY7" s="801"/>
      <c r="BZ7" s="801"/>
      <c r="CA7" s="801"/>
      <c r="CB7" s="801"/>
      <c r="CC7" s="801"/>
      <c r="CD7" s="618"/>
      <c r="CE7" s="618"/>
      <c r="CF7" s="618"/>
      <c r="CG7" s="618"/>
      <c r="CH7" s="618"/>
      <c r="CI7" s="618"/>
      <c r="CJ7" s="618"/>
      <c r="CK7" s="618"/>
      <c r="CO7" s="616"/>
      <c r="CP7" s="616"/>
      <c r="CQ7" s="616"/>
      <c r="CR7" s="616"/>
      <c r="CS7" s="616"/>
      <c r="CT7" s="616"/>
      <c r="CU7" s="8"/>
      <c r="CY7" s="618"/>
      <c r="CZ7" s="618"/>
      <c r="DA7" s="618"/>
      <c r="DB7" s="618"/>
      <c r="DC7" s="618"/>
      <c r="DD7" s="618"/>
      <c r="DE7" s="618"/>
      <c r="DF7" s="618"/>
      <c r="DJ7" s="616"/>
      <c r="DK7" s="616"/>
      <c r="DL7" s="616"/>
      <c r="DM7" s="616"/>
      <c r="DN7" s="616"/>
      <c r="DO7" s="616"/>
      <c r="DP7" s="8"/>
      <c r="DT7" s="618"/>
      <c r="DU7" s="618"/>
      <c r="DV7" s="618"/>
      <c r="DW7" s="618"/>
      <c r="DX7" s="618"/>
      <c r="DY7" s="618"/>
      <c r="DZ7" s="618"/>
      <c r="EA7" s="618"/>
      <c r="EE7" s="616"/>
      <c r="EF7" s="616"/>
      <c r="EG7" s="616"/>
      <c r="EH7" s="616"/>
      <c r="EI7" s="616"/>
      <c r="EJ7" s="616"/>
      <c r="EK7" s="8"/>
      <c r="EO7" s="618"/>
      <c r="EP7" s="618"/>
      <c r="EQ7" s="618"/>
      <c r="ER7" s="618"/>
      <c r="ES7" s="618"/>
      <c r="ET7" s="618"/>
      <c r="EU7" s="618"/>
      <c r="EV7" s="618"/>
      <c r="EZ7" s="616"/>
      <c r="FA7" s="616"/>
      <c r="FB7" s="616"/>
      <c r="FC7" s="616"/>
      <c r="FD7" s="616"/>
      <c r="FE7" s="616"/>
      <c r="FF7" s="8"/>
      <c r="FJ7" s="618"/>
      <c r="FK7" s="618"/>
      <c r="FL7" s="618"/>
      <c r="FM7" s="618"/>
      <c r="FN7" s="618"/>
      <c r="FO7" s="618"/>
      <c r="FP7" s="618"/>
      <c r="FQ7" s="618"/>
      <c r="FU7" s="616"/>
      <c r="FV7" s="616"/>
      <c r="FW7" s="616"/>
      <c r="FX7" s="616"/>
      <c r="FY7" s="616"/>
      <c r="FZ7" s="616"/>
      <c r="GA7" s="8"/>
      <c r="GE7" s="618"/>
      <c r="GF7" s="618"/>
      <c r="GG7" s="618"/>
      <c r="GH7" s="618"/>
      <c r="GI7" s="618"/>
      <c r="GJ7" s="618"/>
      <c r="GK7" s="618"/>
      <c r="GL7" s="618"/>
      <c r="GP7" s="616"/>
      <c r="GQ7" s="616"/>
      <c r="GR7" s="616"/>
      <c r="GS7" s="616"/>
      <c r="GT7" s="616"/>
      <c r="GU7" s="616"/>
      <c r="GV7" s="8"/>
      <c r="GZ7" s="618"/>
      <c r="HA7" s="618"/>
      <c r="HB7" s="618"/>
      <c r="HC7" s="618"/>
      <c r="HD7" s="618"/>
      <c r="HE7" s="618"/>
      <c r="HF7" s="618"/>
      <c r="HG7" s="618"/>
      <c r="HK7" s="616"/>
      <c r="HL7" s="616"/>
      <c r="HM7" s="616"/>
      <c r="HN7" s="616"/>
      <c r="HO7" s="616"/>
      <c r="HP7" s="616"/>
      <c r="HQ7" s="8"/>
      <c r="HU7" s="618"/>
      <c r="HV7" s="618"/>
      <c r="HW7" s="618"/>
      <c r="HX7" s="618"/>
      <c r="HY7" s="618"/>
      <c r="HZ7" s="618"/>
      <c r="IA7" s="618"/>
      <c r="IB7" s="618"/>
      <c r="IF7" s="616"/>
      <c r="IG7" s="616"/>
      <c r="IH7" s="616"/>
      <c r="II7" s="616"/>
      <c r="IJ7" s="616"/>
      <c r="IK7" s="616"/>
      <c r="IL7" s="8"/>
      <c r="IP7" s="618"/>
      <c r="IQ7" s="618"/>
      <c r="IR7" s="618"/>
      <c r="IS7" s="618"/>
      <c r="IT7" s="618"/>
      <c r="IU7" s="618"/>
      <c r="IV7" s="618"/>
      <c r="IW7" s="618"/>
      <c r="JA7" s="616"/>
      <c r="JB7" s="616"/>
      <c r="JC7" s="616"/>
      <c r="JD7" s="616"/>
      <c r="JE7" s="616"/>
      <c r="JF7" s="616"/>
      <c r="JG7" s="8"/>
      <c r="JK7" s="618"/>
      <c r="JL7" s="618"/>
      <c r="JM7" s="618"/>
      <c r="JN7" s="618"/>
      <c r="JO7" s="618"/>
      <c r="JP7" s="618"/>
      <c r="JQ7" s="618"/>
      <c r="JR7" s="618"/>
      <c r="JV7" s="616"/>
      <c r="JW7" s="616"/>
      <c r="JX7" s="616"/>
      <c r="JY7" s="616"/>
      <c r="JZ7" s="616"/>
      <c r="KA7" s="616"/>
      <c r="KB7" s="8"/>
      <c r="KF7" s="618"/>
      <c r="KG7" s="618"/>
      <c r="KH7" s="618"/>
      <c r="KI7" s="618"/>
      <c r="KJ7" s="618"/>
      <c r="KK7" s="618"/>
      <c r="KL7" s="618"/>
      <c r="KM7" s="618"/>
      <c r="KN7" s="616"/>
      <c r="KO7" s="616"/>
      <c r="KP7" s="616"/>
      <c r="KQ7" s="616"/>
      <c r="KR7" s="616"/>
      <c r="KS7" s="616"/>
      <c r="KT7" s="8"/>
      <c r="KX7" s="618"/>
      <c r="KY7" s="618"/>
      <c r="KZ7" s="618"/>
      <c r="LA7" s="618"/>
      <c r="LB7" s="618"/>
      <c r="LC7" s="618"/>
      <c r="LD7" s="618"/>
      <c r="LE7" s="618"/>
      <c r="LF7" s="616"/>
      <c r="LG7" s="616"/>
      <c r="LH7" s="616"/>
      <c r="LI7" s="616"/>
      <c r="LJ7" s="616"/>
      <c r="LK7" s="616"/>
      <c r="LL7" s="8"/>
      <c r="LP7" s="618"/>
      <c r="LQ7" s="618"/>
      <c r="LR7" s="618"/>
      <c r="LS7" s="618"/>
      <c r="LT7" s="618"/>
      <c r="LU7" s="618"/>
      <c r="LV7" s="618"/>
      <c r="LW7" s="618"/>
      <c r="LX7" s="616"/>
      <c r="LY7" s="616"/>
      <c r="LZ7" s="616"/>
      <c r="MA7" s="616"/>
      <c r="MB7" s="616"/>
      <c r="MC7" s="616"/>
      <c r="MD7" s="8"/>
      <c r="MH7" s="618"/>
      <c r="MI7" s="618"/>
      <c r="MJ7" s="618"/>
      <c r="MK7" s="618"/>
      <c r="ML7" s="618"/>
      <c r="MM7" s="618"/>
      <c r="MN7" s="618"/>
      <c r="MO7" s="618"/>
      <c r="MP7" s="616"/>
      <c r="MQ7" s="616"/>
      <c r="MR7" s="616"/>
      <c r="MS7" s="616"/>
      <c r="MT7" s="616"/>
      <c r="MU7" s="616"/>
      <c r="MV7" s="8"/>
      <c r="MZ7" s="618"/>
      <c r="NA7" s="618"/>
      <c r="NB7" s="618"/>
      <c r="NC7" s="618"/>
      <c r="ND7" s="618"/>
      <c r="NE7" s="618"/>
      <c r="NF7" s="618"/>
      <c r="NG7" s="618"/>
      <c r="NH7" s="616"/>
      <c r="NI7" s="616"/>
      <c r="NJ7" s="616"/>
      <c r="NK7" s="616"/>
      <c r="NL7" s="616"/>
      <c r="NM7" s="616"/>
      <c r="NN7" s="8"/>
      <c r="NR7" s="618"/>
      <c r="NS7" s="618"/>
      <c r="NT7" s="618"/>
      <c r="NU7" s="618"/>
      <c r="NV7" s="618"/>
      <c r="NW7" s="618"/>
      <c r="NX7" s="618"/>
      <c r="NY7" s="618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11"/>
    </row>
    <row r="8" spans="1:401" ht="3.75" customHeight="1" x14ac:dyDescent="0.65">
      <c r="B8" s="27"/>
      <c r="C8" s="796"/>
      <c r="D8" s="797"/>
      <c r="E8" s="797"/>
      <c r="F8" s="797"/>
      <c r="G8" s="797"/>
      <c r="H8" s="797"/>
      <c r="I8" s="797"/>
      <c r="J8" s="797"/>
      <c r="K8" s="797"/>
      <c r="L8" s="797"/>
      <c r="M8" s="797"/>
      <c r="N8" s="797"/>
      <c r="O8" s="797"/>
      <c r="P8" s="797"/>
      <c r="Q8" s="797"/>
      <c r="R8" s="797"/>
      <c r="S8" s="797"/>
      <c r="T8" s="801"/>
      <c r="U8" s="801"/>
      <c r="V8" s="801"/>
      <c r="W8" s="801"/>
      <c r="X8" s="801"/>
      <c r="Y8" s="801"/>
      <c r="Z8" s="801"/>
      <c r="AA8" s="801"/>
      <c r="AB8" s="801"/>
      <c r="AC8" s="801"/>
      <c r="AD8" s="801"/>
      <c r="AE8" s="801"/>
      <c r="AF8" s="801"/>
      <c r="AG8" s="801"/>
      <c r="AH8" s="801"/>
      <c r="AI8" s="801"/>
      <c r="AJ8" s="801"/>
      <c r="AK8" s="801"/>
      <c r="AL8" s="801"/>
      <c r="AM8" s="801"/>
      <c r="AN8" s="801"/>
      <c r="AO8" s="801"/>
      <c r="AP8" s="801"/>
      <c r="AQ8" s="801"/>
      <c r="AR8" s="801"/>
      <c r="AS8" s="801"/>
      <c r="AT8" s="801"/>
      <c r="AU8" s="801"/>
      <c r="AV8" s="801"/>
      <c r="AW8" s="801"/>
      <c r="AX8" s="801"/>
      <c r="AY8" s="801"/>
      <c r="AZ8" s="801"/>
      <c r="BA8" s="801"/>
      <c r="BB8" s="801"/>
      <c r="BC8" s="801"/>
      <c r="BD8" s="801"/>
      <c r="BE8" s="801"/>
      <c r="BF8" s="801"/>
      <c r="BG8" s="801"/>
      <c r="BH8" s="801"/>
      <c r="BI8" s="801"/>
      <c r="BJ8" s="801"/>
      <c r="BK8" s="801"/>
      <c r="BL8" s="801"/>
      <c r="BM8" s="801"/>
      <c r="BN8" s="801"/>
      <c r="BO8" s="801"/>
      <c r="BP8" s="801"/>
      <c r="BQ8" s="801"/>
      <c r="BR8" s="801"/>
      <c r="BS8" s="801"/>
      <c r="BT8" s="801"/>
      <c r="BU8" s="801"/>
      <c r="BV8" s="801"/>
      <c r="BW8" s="801"/>
      <c r="BX8" s="801"/>
      <c r="BY8" s="801"/>
      <c r="BZ8" s="801"/>
      <c r="CA8" s="801"/>
      <c r="CB8" s="801"/>
      <c r="CC8" s="801"/>
      <c r="CD8" s="618"/>
      <c r="CE8" s="618"/>
      <c r="CF8" s="618"/>
      <c r="CG8" s="618"/>
      <c r="CH8" s="618"/>
      <c r="CI8" s="618"/>
      <c r="CJ8" s="618"/>
      <c r="CK8" s="618"/>
      <c r="CO8" s="616"/>
      <c r="CP8" s="616"/>
      <c r="CQ8" s="616"/>
      <c r="CR8" s="616"/>
      <c r="CS8" s="616"/>
      <c r="CT8" s="616"/>
      <c r="CU8" s="8"/>
      <c r="CY8" s="618"/>
      <c r="CZ8" s="618"/>
      <c r="DA8" s="618"/>
      <c r="DB8" s="618"/>
      <c r="DC8" s="618"/>
      <c r="DD8" s="618"/>
      <c r="DE8" s="618"/>
      <c r="DF8" s="618"/>
      <c r="DJ8" s="616"/>
      <c r="DK8" s="616"/>
      <c r="DL8" s="616"/>
      <c r="DM8" s="616"/>
      <c r="DN8" s="616"/>
      <c r="DO8" s="616"/>
      <c r="DP8" s="8"/>
      <c r="DT8" s="618"/>
      <c r="DU8" s="618"/>
      <c r="DV8" s="618"/>
      <c r="DW8" s="618"/>
      <c r="DX8" s="618"/>
      <c r="DY8" s="618"/>
      <c r="DZ8" s="618"/>
      <c r="EA8" s="618"/>
      <c r="EE8" s="616"/>
      <c r="EF8" s="616"/>
      <c r="EG8" s="616"/>
      <c r="EH8" s="616"/>
      <c r="EI8" s="616"/>
      <c r="EJ8" s="616"/>
      <c r="EK8" s="8"/>
      <c r="EO8" s="618"/>
      <c r="EP8" s="618"/>
      <c r="EQ8" s="618"/>
      <c r="ER8" s="618"/>
      <c r="ES8" s="618"/>
      <c r="ET8" s="618"/>
      <c r="EU8" s="618"/>
      <c r="EV8" s="618"/>
      <c r="EZ8" s="616"/>
      <c r="FA8" s="616"/>
      <c r="FB8" s="616"/>
      <c r="FC8" s="616"/>
      <c r="FD8" s="616"/>
      <c r="FE8" s="616"/>
      <c r="FF8" s="8"/>
      <c r="FJ8" s="618"/>
      <c r="FK8" s="618"/>
      <c r="FL8" s="618"/>
      <c r="FM8" s="618"/>
      <c r="FN8" s="618"/>
      <c r="FO8" s="618"/>
      <c r="FP8" s="618"/>
      <c r="FQ8" s="618"/>
      <c r="FU8" s="616"/>
      <c r="FV8" s="616"/>
      <c r="FW8" s="616"/>
      <c r="FX8" s="616"/>
      <c r="FY8" s="616"/>
      <c r="FZ8" s="616"/>
      <c r="GA8" s="8"/>
      <c r="GE8" s="618"/>
      <c r="GF8" s="618"/>
      <c r="GG8" s="618"/>
      <c r="GH8" s="618"/>
      <c r="GI8" s="618"/>
      <c r="GJ8" s="618"/>
      <c r="GK8" s="618"/>
      <c r="GL8" s="618"/>
      <c r="GP8" s="616"/>
      <c r="GQ8" s="616"/>
      <c r="GR8" s="616"/>
      <c r="GS8" s="616"/>
      <c r="GT8" s="616"/>
      <c r="GU8" s="616"/>
      <c r="GV8" s="8"/>
      <c r="GZ8" s="618"/>
      <c r="HA8" s="618"/>
      <c r="HB8" s="618"/>
      <c r="HC8" s="618"/>
      <c r="HD8" s="618"/>
      <c r="HE8" s="618"/>
      <c r="HF8" s="618"/>
      <c r="HG8" s="618"/>
      <c r="HK8" s="616"/>
      <c r="HL8" s="616"/>
      <c r="HM8" s="616"/>
      <c r="HN8" s="616"/>
      <c r="HO8" s="616"/>
      <c r="HP8" s="616"/>
      <c r="HQ8" s="8"/>
      <c r="HU8" s="618"/>
      <c r="HV8" s="618"/>
      <c r="HW8" s="618"/>
      <c r="HX8" s="618"/>
      <c r="HY8" s="618"/>
      <c r="HZ8" s="618"/>
      <c r="IA8" s="618"/>
      <c r="IB8" s="618"/>
      <c r="IF8" s="616"/>
      <c r="IG8" s="616"/>
      <c r="IH8" s="616"/>
      <c r="II8" s="616"/>
      <c r="IJ8" s="616"/>
      <c r="IK8" s="616"/>
      <c r="IL8" s="8"/>
      <c r="IP8" s="618"/>
      <c r="IQ8" s="618"/>
      <c r="IR8" s="618"/>
      <c r="IS8" s="618"/>
      <c r="IT8" s="618"/>
      <c r="IU8" s="618"/>
      <c r="IV8" s="618"/>
      <c r="IW8" s="618"/>
      <c r="JA8" s="616"/>
      <c r="JB8" s="616"/>
      <c r="JC8" s="616"/>
      <c r="JD8" s="616"/>
      <c r="JE8" s="616"/>
      <c r="JF8" s="616"/>
      <c r="JG8" s="8"/>
      <c r="JK8" s="618"/>
      <c r="JL8" s="618"/>
      <c r="JM8" s="618"/>
      <c r="JN8" s="618"/>
      <c r="JO8" s="618"/>
      <c r="JP8" s="618"/>
      <c r="JQ8" s="618"/>
      <c r="JR8" s="618"/>
      <c r="JV8" s="616"/>
      <c r="JW8" s="616"/>
      <c r="JX8" s="616"/>
      <c r="JY8" s="616"/>
      <c r="JZ8" s="616"/>
      <c r="KA8" s="616"/>
      <c r="KB8" s="8"/>
      <c r="KF8" s="618"/>
      <c r="KG8" s="618"/>
      <c r="KH8" s="618"/>
      <c r="KI8" s="618"/>
      <c r="KJ8" s="618"/>
      <c r="KK8" s="618"/>
      <c r="KL8" s="618"/>
      <c r="KM8" s="618"/>
      <c r="KN8" s="616"/>
      <c r="KO8" s="616"/>
      <c r="KP8" s="616"/>
      <c r="KQ8" s="616"/>
      <c r="KR8" s="616"/>
      <c r="KS8" s="616"/>
      <c r="KT8" s="8"/>
      <c r="KX8" s="618"/>
      <c r="KY8" s="618"/>
      <c r="KZ8" s="618"/>
      <c r="LA8" s="618"/>
      <c r="LB8" s="618"/>
      <c r="LC8" s="618"/>
      <c r="LD8" s="618"/>
      <c r="LE8" s="618"/>
      <c r="LF8" s="616"/>
      <c r="LG8" s="616"/>
      <c r="LH8" s="616"/>
      <c r="LI8" s="616"/>
      <c r="LJ8" s="616"/>
      <c r="LK8" s="616"/>
      <c r="LL8" s="8"/>
      <c r="LP8" s="618"/>
      <c r="LQ8" s="618"/>
      <c r="LR8" s="618"/>
      <c r="LS8" s="618"/>
      <c r="LT8" s="618"/>
      <c r="LU8" s="618"/>
      <c r="LV8" s="618"/>
      <c r="LW8" s="618"/>
      <c r="LX8" s="616"/>
      <c r="LY8" s="616"/>
      <c r="LZ8" s="616"/>
      <c r="MA8" s="616"/>
      <c r="MB8" s="616"/>
      <c r="MC8" s="616"/>
      <c r="MD8" s="8"/>
      <c r="MH8" s="618"/>
      <c r="MI8" s="618"/>
      <c r="MJ8" s="618"/>
      <c r="MK8" s="618"/>
      <c r="ML8" s="618"/>
      <c r="MM8" s="618"/>
      <c r="MN8" s="618"/>
      <c r="MO8" s="618"/>
      <c r="MP8" s="616"/>
      <c r="MQ8" s="616"/>
      <c r="MR8" s="616"/>
      <c r="MS8" s="616"/>
      <c r="MT8" s="616"/>
      <c r="MU8" s="616"/>
      <c r="MV8" s="8"/>
      <c r="MZ8" s="618"/>
      <c r="NA8" s="618"/>
      <c r="NB8" s="618"/>
      <c r="NC8" s="618"/>
      <c r="ND8" s="618"/>
      <c r="NE8" s="618"/>
      <c r="NF8" s="618"/>
      <c r="NG8" s="618"/>
      <c r="NH8" s="616"/>
      <c r="NI8" s="616"/>
      <c r="NJ8" s="616"/>
      <c r="NK8" s="616"/>
      <c r="NL8" s="616"/>
      <c r="NM8" s="616"/>
      <c r="NN8" s="8"/>
      <c r="NR8" s="618"/>
      <c r="NS8" s="618"/>
      <c r="NT8" s="618"/>
      <c r="NU8" s="618"/>
      <c r="NV8" s="618"/>
      <c r="NW8" s="618"/>
      <c r="NX8" s="618"/>
      <c r="NY8" s="618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11"/>
    </row>
    <row r="9" spans="1:401" ht="3.75" customHeight="1" thickBot="1" x14ac:dyDescent="0.7">
      <c r="B9" s="27"/>
      <c r="C9" s="796"/>
      <c r="D9" s="797"/>
      <c r="E9" s="797"/>
      <c r="F9" s="797"/>
      <c r="G9" s="797"/>
      <c r="H9" s="797"/>
      <c r="I9" s="797"/>
      <c r="J9" s="797"/>
      <c r="K9" s="797"/>
      <c r="L9" s="797"/>
      <c r="M9" s="797"/>
      <c r="N9" s="797"/>
      <c r="O9" s="797"/>
      <c r="P9" s="797"/>
      <c r="Q9" s="797"/>
      <c r="R9" s="797"/>
      <c r="S9" s="797"/>
      <c r="T9" s="801"/>
      <c r="U9" s="801"/>
      <c r="V9" s="801"/>
      <c r="W9" s="801"/>
      <c r="X9" s="801"/>
      <c r="Y9" s="801"/>
      <c r="Z9" s="801"/>
      <c r="AA9" s="801"/>
      <c r="AB9" s="801"/>
      <c r="AC9" s="801"/>
      <c r="AD9" s="801"/>
      <c r="AE9" s="801"/>
      <c r="AF9" s="801"/>
      <c r="AG9" s="801"/>
      <c r="AH9" s="801"/>
      <c r="AI9" s="801"/>
      <c r="AJ9" s="801"/>
      <c r="AK9" s="801"/>
      <c r="AL9" s="801"/>
      <c r="AM9" s="801"/>
      <c r="AN9" s="801"/>
      <c r="AO9" s="801"/>
      <c r="AP9" s="801"/>
      <c r="AQ9" s="801"/>
      <c r="AR9" s="801"/>
      <c r="AS9" s="801"/>
      <c r="AT9" s="801"/>
      <c r="AU9" s="801"/>
      <c r="AV9" s="801"/>
      <c r="AW9" s="801"/>
      <c r="AX9" s="801"/>
      <c r="AY9" s="801"/>
      <c r="AZ9" s="801"/>
      <c r="BA9" s="801"/>
      <c r="BB9" s="801"/>
      <c r="BC9" s="801"/>
      <c r="BD9" s="801"/>
      <c r="BE9" s="801"/>
      <c r="BF9" s="801"/>
      <c r="BG9" s="801"/>
      <c r="BH9" s="801"/>
      <c r="BI9" s="801"/>
      <c r="BJ9" s="801"/>
      <c r="BK9" s="801"/>
      <c r="BL9" s="801"/>
      <c r="BM9" s="801"/>
      <c r="BN9" s="801"/>
      <c r="BO9" s="801"/>
      <c r="BP9" s="801"/>
      <c r="BQ9" s="801"/>
      <c r="BR9" s="801"/>
      <c r="BS9" s="801"/>
      <c r="BT9" s="801"/>
      <c r="BU9" s="801"/>
      <c r="BV9" s="801"/>
      <c r="BW9" s="801"/>
      <c r="BX9" s="801"/>
      <c r="BY9" s="801"/>
      <c r="BZ9" s="801"/>
      <c r="CA9" s="801"/>
      <c r="CB9" s="801"/>
      <c r="CC9" s="801"/>
      <c r="CD9" s="619"/>
      <c r="CE9" s="619"/>
      <c r="CF9" s="619"/>
      <c r="CG9" s="619"/>
      <c r="CH9" s="619"/>
      <c r="CI9" s="619"/>
      <c r="CJ9" s="619"/>
      <c r="CK9" s="619"/>
      <c r="CO9" s="617"/>
      <c r="CP9" s="617"/>
      <c r="CQ9" s="617"/>
      <c r="CR9" s="617"/>
      <c r="CS9" s="617"/>
      <c r="CT9" s="617"/>
      <c r="CU9" s="13"/>
      <c r="CY9" s="619"/>
      <c r="CZ9" s="619"/>
      <c r="DA9" s="619"/>
      <c r="DB9" s="619"/>
      <c r="DC9" s="619"/>
      <c r="DD9" s="619"/>
      <c r="DE9" s="619"/>
      <c r="DF9" s="619"/>
      <c r="DJ9" s="617"/>
      <c r="DK9" s="617"/>
      <c r="DL9" s="617"/>
      <c r="DM9" s="617"/>
      <c r="DN9" s="617"/>
      <c r="DO9" s="617"/>
      <c r="DP9" s="13"/>
      <c r="DT9" s="619"/>
      <c r="DU9" s="619"/>
      <c r="DV9" s="619"/>
      <c r="DW9" s="619"/>
      <c r="DX9" s="619"/>
      <c r="DY9" s="619"/>
      <c r="DZ9" s="619"/>
      <c r="EA9" s="619"/>
      <c r="EE9" s="617"/>
      <c r="EF9" s="617"/>
      <c r="EG9" s="617"/>
      <c r="EH9" s="617"/>
      <c r="EI9" s="617"/>
      <c r="EJ9" s="617"/>
      <c r="EK9" s="13"/>
      <c r="EO9" s="619"/>
      <c r="EP9" s="619"/>
      <c r="EQ9" s="619"/>
      <c r="ER9" s="619"/>
      <c r="ES9" s="619"/>
      <c r="ET9" s="619"/>
      <c r="EU9" s="619"/>
      <c r="EV9" s="619"/>
      <c r="EZ9" s="617"/>
      <c r="FA9" s="617"/>
      <c r="FB9" s="617"/>
      <c r="FC9" s="617"/>
      <c r="FD9" s="617"/>
      <c r="FE9" s="617"/>
      <c r="FF9" s="13"/>
      <c r="FJ9" s="619"/>
      <c r="FK9" s="619"/>
      <c r="FL9" s="619"/>
      <c r="FM9" s="619"/>
      <c r="FN9" s="619"/>
      <c r="FO9" s="619"/>
      <c r="FP9" s="619"/>
      <c r="FQ9" s="619"/>
      <c r="FU9" s="617"/>
      <c r="FV9" s="617"/>
      <c r="FW9" s="617"/>
      <c r="FX9" s="617"/>
      <c r="FY9" s="617"/>
      <c r="FZ9" s="617"/>
      <c r="GA9" s="13"/>
      <c r="GE9" s="619"/>
      <c r="GF9" s="619"/>
      <c r="GG9" s="619"/>
      <c r="GH9" s="619"/>
      <c r="GI9" s="619"/>
      <c r="GJ9" s="619"/>
      <c r="GK9" s="619"/>
      <c r="GL9" s="619"/>
      <c r="GP9" s="617"/>
      <c r="GQ9" s="617"/>
      <c r="GR9" s="617"/>
      <c r="GS9" s="617"/>
      <c r="GT9" s="617"/>
      <c r="GU9" s="617"/>
      <c r="GV9" s="13"/>
      <c r="GZ9" s="619"/>
      <c r="HA9" s="619"/>
      <c r="HB9" s="619"/>
      <c r="HC9" s="619"/>
      <c r="HD9" s="619"/>
      <c r="HE9" s="619"/>
      <c r="HF9" s="619"/>
      <c r="HG9" s="619"/>
      <c r="HK9" s="617"/>
      <c r="HL9" s="617"/>
      <c r="HM9" s="617"/>
      <c r="HN9" s="617"/>
      <c r="HO9" s="617"/>
      <c r="HP9" s="617"/>
      <c r="HQ9" s="13"/>
      <c r="HU9" s="619"/>
      <c r="HV9" s="619"/>
      <c r="HW9" s="619"/>
      <c r="HX9" s="619"/>
      <c r="HY9" s="619"/>
      <c r="HZ9" s="619"/>
      <c r="IA9" s="619"/>
      <c r="IB9" s="619"/>
      <c r="IF9" s="617"/>
      <c r="IG9" s="617"/>
      <c r="IH9" s="617"/>
      <c r="II9" s="617"/>
      <c r="IJ9" s="617"/>
      <c r="IK9" s="617"/>
      <c r="IL9" s="13"/>
      <c r="IP9" s="619"/>
      <c r="IQ9" s="619"/>
      <c r="IR9" s="619"/>
      <c r="IS9" s="619"/>
      <c r="IT9" s="619"/>
      <c r="IU9" s="619"/>
      <c r="IV9" s="619"/>
      <c r="IW9" s="619"/>
      <c r="JA9" s="617"/>
      <c r="JB9" s="617"/>
      <c r="JC9" s="617"/>
      <c r="JD9" s="617"/>
      <c r="JE9" s="617"/>
      <c r="JF9" s="617"/>
      <c r="JG9" s="13"/>
      <c r="JK9" s="619"/>
      <c r="JL9" s="619"/>
      <c r="JM9" s="619"/>
      <c r="JN9" s="619"/>
      <c r="JO9" s="619"/>
      <c r="JP9" s="619"/>
      <c r="JQ9" s="619"/>
      <c r="JR9" s="619"/>
      <c r="JV9" s="617"/>
      <c r="JW9" s="617"/>
      <c r="JX9" s="617"/>
      <c r="JY9" s="617"/>
      <c r="JZ9" s="617"/>
      <c r="KA9" s="617"/>
      <c r="KB9" s="13"/>
      <c r="KF9" s="619"/>
      <c r="KG9" s="619"/>
      <c r="KH9" s="619"/>
      <c r="KI9" s="619"/>
      <c r="KJ9" s="619"/>
      <c r="KK9" s="619"/>
      <c r="KL9" s="619"/>
      <c r="KM9" s="619"/>
      <c r="KN9" s="617"/>
      <c r="KO9" s="617"/>
      <c r="KP9" s="617"/>
      <c r="KQ9" s="617"/>
      <c r="KR9" s="617"/>
      <c r="KS9" s="617"/>
      <c r="KT9" s="13"/>
      <c r="KX9" s="619"/>
      <c r="KY9" s="619"/>
      <c r="KZ9" s="619"/>
      <c r="LA9" s="619"/>
      <c r="LB9" s="619"/>
      <c r="LC9" s="619"/>
      <c r="LD9" s="619"/>
      <c r="LE9" s="619"/>
      <c r="LF9" s="617"/>
      <c r="LG9" s="617"/>
      <c r="LH9" s="617"/>
      <c r="LI9" s="617"/>
      <c r="LJ9" s="617"/>
      <c r="LK9" s="617"/>
      <c r="LL9" s="13"/>
      <c r="LP9" s="619"/>
      <c r="LQ9" s="619"/>
      <c r="LR9" s="619"/>
      <c r="LS9" s="619"/>
      <c r="LT9" s="619"/>
      <c r="LU9" s="619"/>
      <c r="LV9" s="619"/>
      <c r="LW9" s="619"/>
      <c r="LX9" s="617"/>
      <c r="LY9" s="617"/>
      <c r="LZ9" s="617"/>
      <c r="MA9" s="617"/>
      <c r="MB9" s="617"/>
      <c r="MC9" s="617"/>
      <c r="MD9" s="13"/>
      <c r="MH9" s="619"/>
      <c r="MI9" s="619"/>
      <c r="MJ9" s="619"/>
      <c r="MK9" s="619"/>
      <c r="ML9" s="619"/>
      <c r="MM9" s="619"/>
      <c r="MN9" s="619"/>
      <c r="MO9" s="619"/>
      <c r="MP9" s="617"/>
      <c r="MQ9" s="617"/>
      <c r="MR9" s="617"/>
      <c r="MS9" s="617"/>
      <c r="MT9" s="617"/>
      <c r="MU9" s="617"/>
      <c r="MV9" s="13"/>
      <c r="MZ9" s="619"/>
      <c r="NA9" s="619"/>
      <c r="NB9" s="619"/>
      <c r="NC9" s="619"/>
      <c r="ND9" s="619"/>
      <c r="NE9" s="619"/>
      <c r="NF9" s="619"/>
      <c r="NG9" s="619"/>
      <c r="NH9" s="617"/>
      <c r="NI9" s="617"/>
      <c r="NJ9" s="617"/>
      <c r="NK9" s="617"/>
      <c r="NL9" s="617"/>
      <c r="NM9" s="617"/>
      <c r="NN9" s="13"/>
      <c r="NR9" s="619"/>
      <c r="NS9" s="619"/>
      <c r="NT9" s="619"/>
      <c r="NU9" s="619"/>
      <c r="NV9" s="619"/>
      <c r="NW9" s="619"/>
      <c r="NX9" s="619"/>
      <c r="NY9" s="61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11"/>
    </row>
    <row r="10" spans="1:401" ht="3.75" customHeight="1" thickTop="1" thickBot="1" x14ac:dyDescent="0.7">
      <c r="B10" s="27"/>
      <c r="C10" s="796"/>
      <c r="D10" s="797"/>
      <c r="E10" s="797"/>
      <c r="F10" s="797"/>
      <c r="G10" s="797"/>
      <c r="H10" s="797"/>
      <c r="I10" s="797"/>
      <c r="J10" s="797"/>
      <c r="K10" s="797"/>
      <c r="L10" s="797"/>
      <c r="M10" s="797"/>
      <c r="N10" s="797"/>
      <c r="O10" s="797"/>
      <c r="P10" s="797"/>
      <c r="Q10" s="797"/>
      <c r="R10" s="797"/>
      <c r="S10" s="797"/>
      <c r="T10" s="801"/>
      <c r="U10" s="801"/>
      <c r="V10" s="801"/>
      <c r="W10" s="801"/>
      <c r="X10" s="801"/>
      <c r="Y10" s="801"/>
      <c r="Z10" s="801"/>
      <c r="AA10" s="801"/>
      <c r="AB10" s="801"/>
      <c r="AC10" s="801"/>
      <c r="AD10" s="801"/>
      <c r="AE10" s="801"/>
      <c r="AF10" s="801"/>
      <c r="AG10" s="801"/>
      <c r="AH10" s="801"/>
      <c r="AI10" s="801"/>
      <c r="AJ10" s="801"/>
      <c r="AK10" s="801"/>
      <c r="AL10" s="801"/>
      <c r="AM10" s="801"/>
      <c r="AN10" s="801"/>
      <c r="AO10" s="801"/>
      <c r="AP10" s="801"/>
      <c r="AQ10" s="801"/>
      <c r="AR10" s="801"/>
      <c r="AS10" s="801"/>
      <c r="AT10" s="801"/>
      <c r="AU10" s="801"/>
      <c r="AV10" s="801"/>
      <c r="AW10" s="801"/>
      <c r="AX10" s="801"/>
      <c r="AY10" s="801"/>
      <c r="AZ10" s="801"/>
      <c r="BA10" s="801"/>
      <c r="BB10" s="801"/>
      <c r="BC10" s="801"/>
      <c r="BD10" s="801"/>
      <c r="BE10" s="801"/>
      <c r="BF10" s="801"/>
      <c r="BG10" s="801"/>
      <c r="BH10" s="801"/>
      <c r="BI10" s="801"/>
      <c r="BJ10" s="801"/>
      <c r="BK10" s="801"/>
      <c r="BL10" s="801"/>
      <c r="BM10" s="801"/>
      <c r="BN10" s="801"/>
      <c r="BO10" s="801"/>
      <c r="BP10" s="801"/>
      <c r="BQ10" s="801"/>
      <c r="BR10" s="801"/>
      <c r="BS10" s="801"/>
      <c r="BT10" s="801"/>
      <c r="BU10" s="801"/>
      <c r="BV10" s="801"/>
      <c r="BW10" s="801"/>
      <c r="BX10" s="801"/>
      <c r="BY10" s="801"/>
      <c r="BZ10" s="801"/>
      <c r="CA10" s="801"/>
      <c r="CB10" s="801"/>
      <c r="CC10" s="801"/>
      <c r="CD10" s="10"/>
      <c r="CE10" s="10"/>
      <c r="CF10" s="10"/>
      <c r="CG10" s="10"/>
      <c r="CH10" s="10"/>
      <c r="CI10" s="10"/>
      <c r="CJ10" s="12"/>
      <c r="CK10" s="12"/>
      <c r="CL10" s="12"/>
      <c r="CM10" s="12"/>
      <c r="CN10" s="10"/>
      <c r="CO10" s="10"/>
      <c r="CP10" s="10"/>
      <c r="CQ10" s="10"/>
      <c r="CR10" s="10"/>
      <c r="CS10" s="10"/>
      <c r="CT10" s="12"/>
      <c r="CU10" s="12"/>
      <c r="CV10" s="12"/>
      <c r="CW10" s="12"/>
      <c r="CX10" s="10"/>
      <c r="CY10" s="10"/>
      <c r="CZ10" s="10"/>
      <c r="DA10" s="10"/>
      <c r="DB10" s="10"/>
      <c r="DC10" s="10"/>
      <c r="DD10" s="10"/>
      <c r="DE10" s="12"/>
      <c r="DF10" s="12"/>
      <c r="DG10" s="12"/>
      <c r="DH10" s="12"/>
      <c r="DI10" s="10"/>
      <c r="DJ10" s="10"/>
      <c r="DK10" s="10"/>
      <c r="DL10" s="10"/>
      <c r="DM10" s="10"/>
      <c r="DN10" s="10"/>
      <c r="DO10" s="12"/>
      <c r="DP10" s="12"/>
      <c r="DQ10" s="12"/>
      <c r="DR10" s="12"/>
      <c r="DS10" s="10"/>
      <c r="DT10" s="10"/>
      <c r="DU10" s="10"/>
      <c r="DV10" s="10"/>
      <c r="DW10" s="10"/>
      <c r="DX10" s="10"/>
      <c r="DY10" s="10"/>
      <c r="DZ10" s="12"/>
      <c r="EA10" s="12"/>
      <c r="EB10" s="12"/>
      <c r="EC10" s="12"/>
      <c r="ED10" s="10"/>
      <c r="EE10" s="10"/>
      <c r="EF10" s="10"/>
      <c r="EG10" s="10"/>
      <c r="EH10" s="10"/>
      <c r="EI10" s="10"/>
      <c r="EJ10" s="12"/>
      <c r="EK10" s="12"/>
      <c r="EL10" s="12"/>
      <c r="EM10" s="12"/>
      <c r="EN10" s="10"/>
      <c r="EO10" s="10"/>
      <c r="EP10" s="10"/>
      <c r="EQ10" s="10"/>
      <c r="ER10" s="10"/>
      <c r="ES10" s="10"/>
      <c r="ET10" s="10"/>
      <c r="EU10" s="12"/>
      <c r="EV10" s="12"/>
      <c r="EW10" s="12"/>
      <c r="EX10" s="12"/>
      <c r="EY10" s="10"/>
      <c r="EZ10" s="10"/>
      <c r="FA10" s="10"/>
      <c r="FB10" s="10"/>
      <c r="FC10" s="10"/>
      <c r="FD10" s="10"/>
      <c r="FE10" s="12"/>
      <c r="FF10" s="12"/>
      <c r="FG10" s="12"/>
      <c r="FH10" s="12"/>
      <c r="FI10" s="10"/>
      <c r="FJ10" s="10"/>
      <c r="FK10" s="10"/>
      <c r="FL10" s="10"/>
      <c r="FM10" s="10"/>
      <c r="FN10" s="10"/>
      <c r="FO10" s="10"/>
      <c r="FP10" s="12"/>
      <c r="FQ10" s="12"/>
      <c r="FR10" s="12"/>
      <c r="FS10" s="12"/>
      <c r="FT10" s="10"/>
      <c r="FU10" s="10"/>
      <c r="FV10" s="10"/>
      <c r="FW10" s="10"/>
      <c r="FX10" s="10"/>
      <c r="FY10" s="10"/>
      <c r="FZ10" s="12"/>
      <c r="GA10" s="12"/>
      <c r="GB10" s="12"/>
      <c r="GC10" s="12"/>
      <c r="GD10" s="10"/>
      <c r="GE10" s="10"/>
      <c r="GF10" s="10"/>
      <c r="GG10" s="10"/>
      <c r="GH10" s="10"/>
      <c r="GI10" s="10"/>
      <c r="GJ10" s="10"/>
      <c r="GK10" s="12"/>
      <c r="GL10" s="12"/>
      <c r="GM10" s="12"/>
      <c r="GN10" s="12"/>
      <c r="GO10" s="10"/>
      <c r="GP10" s="10"/>
      <c r="GQ10" s="10"/>
      <c r="GR10" s="10"/>
      <c r="GS10" s="10"/>
      <c r="GT10" s="10"/>
      <c r="GU10" s="12"/>
      <c r="GV10" s="12"/>
      <c r="GW10" s="12"/>
      <c r="GX10" s="12"/>
      <c r="GY10" s="10"/>
      <c r="GZ10" s="10"/>
      <c r="HA10" s="10"/>
      <c r="HB10" s="10"/>
      <c r="HC10" s="10"/>
      <c r="HD10" s="10"/>
      <c r="HE10" s="10"/>
      <c r="HF10" s="12"/>
      <c r="HG10" s="12"/>
      <c r="HH10" s="12"/>
      <c r="HI10" s="12"/>
      <c r="HJ10" s="10"/>
      <c r="HK10" s="10"/>
      <c r="HL10" s="10"/>
      <c r="HM10" s="10"/>
      <c r="HN10" s="10"/>
      <c r="HO10" s="10"/>
      <c r="HP10" s="12"/>
      <c r="HQ10" s="12"/>
      <c r="HR10" s="12"/>
      <c r="HS10" s="12"/>
      <c r="HT10" s="10"/>
      <c r="HU10" s="10"/>
      <c r="HV10" s="10"/>
      <c r="HW10" s="10"/>
      <c r="HX10" s="10"/>
      <c r="HY10" s="10"/>
      <c r="HZ10" s="10"/>
      <c r="IA10" s="12"/>
      <c r="IB10" s="12"/>
      <c r="IC10" s="12"/>
      <c r="ID10" s="12"/>
      <c r="IE10" s="10"/>
      <c r="IF10" s="10"/>
      <c r="IG10" s="10"/>
      <c r="IH10" s="10"/>
      <c r="II10" s="10"/>
      <c r="IJ10" s="10"/>
      <c r="IK10" s="12"/>
      <c r="IL10" s="12"/>
      <c r="IM10" s="12"/>
      <c r="IN10" s="12"/>
      <c r="IO10" s="10"/>
      <c r="IP10" s="10"/>
      <c r="IQ10" s="10"/>
      <c r="IR10" s="10"/>
      <c r="IS10" s="10"/>
      <c r="IT10" s="10"/>
      <c r="IU10" s="10"/>
      <c r="IV10" s="12"/>
      <c r="IW10" s="12"/>
      <c r="IX10" s="12"/>
      <c r="IY10" s="12"/>
      <c r="IZ10" s="10"/>
      <c r="JA10" s="10"/>
      <c r="JB10" s="10"/>
      <c r="JC10" s="10"/>
      <c r="JD10" s="10"/>
      <c r="JE10" s="10"/>
      <c r="JF10" s="12"/>
      <c r="JG10" s="12"/>
      <c r="JH10" s="12"/>
      <c r="JI10" s="12"/>
      <c r="JJ10" s="10"/>
      <c r="JK10" s="10"/>
      <c r="JL10" s="10"/>
      <c r="JM10" s="10"/>
      <c r="JN10" s="10"/>
      <c r="JO10" s="10"/>
      <c r="JP10" s="10"/>
      <c r="JQ10" s="12"/>
      <c r="JR10" s="12"/>
      <c r="JS10" s="12"/>
      <c r="JT10" s="12"/>
      <c r="JU10" s="10"/>
      <c r="JV10" s="10"/>
      <c r="JW10" s="10"/>
      <c r="JX10" s="10"/>
      <c r="JY10" s="10"/>
      <c r="JZ10" s="10"/>
      <c r="KA10" s="12"/>
      <c r="KB10" s="12"/>
      <c r="KC10" s="12"/>
      <c r="KD10" s="12"/>
      <c r="KE10" s="10"/>
      <c r="KF10" s="10"/>
      <c r="KG10" s="10"/>
      <c r="KH10" s="10"/>
      <c r="KI10" s="10"/>
      <c r="KJ10" s="10"/>
      <c r="KK10" s="10"/>
      <c r="KL10" s="12"/>
      <c r="KM10" s="12"/>
      <c r="KN10" s="12"/>
      <c r="KO10" s="12"/>
      <c r="KP10" s="10"/>
      <c r="KQ10" s="10"/>
      <c r="KR10" s="10"/>
      <c r="KS10" s="10"/>
      <c r="KT10" s="10"/>
      <c r="KU10" s="10"/>
      <c r="KV10" s="12"/>
      <c r="KW10" s="12"/>
      <c r="KX10" s="12"/>
      <c r="KY10" s="12"/>
      <c r="KZ10" s="10"/>
      <c r="LA10" s="10"/>
      <c r="LB10" s="10"/>
      <c r="LC10" s="10"/>
      <c r="LD10" s="10"/>
      <c r="LE10" s="10"/>
      <c r="LF10" s="10"/>
      <c r="LG10" s="12"/>
      <c r="LH10" s="12"/>
      <c r="LI10" s="12"/>
      <c r="LJ10" s="12"/>
      <c r="LK10" s="12"/>
      <c r="LL10" s="12"/>
      <c r="LM10" s="12"/>
      <c r="LN10" s="12"/>
      <c r="LO10" s="12"/>
      <c r="LP10" s="12"/>
      <c r="LQ10" s="12"/>
      <c r="LR10" s="12"/>
      <c r="LS10" s="12"/>
      <c r="LT10" s="12"/>
      <c r="LU10" s="12"/>
      <c r="LV10" s="12"/>
      <c r="LW10" s="12"/>
      <c r="LX10" s="12"/>
      <c r="LY10" s="12"/>
      <c r="LZ10" s="12"/>
      <c r="MA10" s="12"/>
      <c r="MB10" s="12"/>
      <c r="MC10" s="12"/>
      <c r="MD10" s="12"/>
      <c r="ME10" s="12"/>
      <c r="MF10" s="12"/>
      <c r="MG10" s="12"/>
      <c r="MH10" s="12"/>
      <c r="MI10" s="12"/>
      <c r="MJ10" s="12"/>
      <c r="MK10" s="10"/>
      <c r="ML10" s="10"/>
      <c r="MM10" s="10"/>
      <c r="MN10" s="10"/>
      <c r="MO10" s="10"/>
      <c r="MP10" s="10"/>
      <c r="MQ10" s="12"/>
      <c r="MR10" s="12"/>
      <c r="MS10" s="12"/>
      <c r="MT10" s="12"/>
      <c r="MU10" s="10"/>
      <c r="MV10" s="10"/>
      <c r="MW10" s="10"/>
      <c r="MX10" s="10"/>
      <c r="MY10" s="10"/>
      <c r="MZ10" s="10"/>
      <c r="NA10" s="10"/>
      <c r="NB10" s="12"/>
      <c r="NC10" s="12"/>
      <c r="ND10" s="12"/>
      <c r="NE10" s="12"/>
      <c r="NF10" s="10"/>
      <c r="NG10" s="10"/>
      <c r="NH10" s="10"/>
      <c r="NI10" s="10"/>
      <c r="NJ10" s="10"/>
      <c r="NK10" s="10"/>
      <c r="NL10" s="12"/>
      <c r="NM10" s="12"/>
      <c r="NN10" s="12"/>
      <c r="NO10" s="12"/>
      <c r="NP10" s="10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5"/>
    </row>
    <row r="11" spans="1:401" ht="3.65" customHeight="1" thickTop="1" x14ac:dyDescent="0.65">
      <c r="B11" s="27"/>
      <c r="C11" s="796"/>
      <c r="D11" s="797"/>
      <c r="E11" s="797"/>
      <c r="F11" s="797"/>
      <c r="G11" s="797"/>
      <c r="H11" s="797"/>
      <c r="I11" s="797"/>
      <c r="J11" s="797"/>
      <c r="K11" s="797"/>
      <c r="L11" s="797"/>
      <c r="M11" s="797"/>
      <c r="N11" s="797"/>
      <c r="O11" s="797"/>
      <c r="P11" s="797"/>
      <c r="Q11" s="797"/>
      <c r="R11" s="797"/>
      <c r="S11" s="797"/>
      <c r="T11" s="974" t="s">
        <v>2</v>
      </c>
      <c r="U11" s="791"/>
      <c r="V11" s="791"/>
      <c r="W11" s="791"/>
      <c r="X11" s="791"/>
      <c r="Y11" s="791"/>
      <c r="Z11" s="791"/>
      <c r="AA11" s="791"/>
      <c r="AB11" s="791"/>
      <c r="AC11" s="791"/>
      <c r="AD11" s="791"/>
      <c r="AE11" s="791"/>
      <c r="AF11" s="791"/>
      <c r="AG11" s="791"/>
      <c r="AH11" s="791"/>
      <c r="AI11" s="791"/>
      <c r="AJ11" s="791"/>
      <c r="AK11" s="791"/>
      <c r="AL11" s="791"/>
      <c r="AM11" s="791"/>
      <c r="AN11" s="791"/>
      <c r="AO11" s="791"/>
      <c r="AP11" s="791"/>
      <c r="AQ11" s="791"/>
      <c r="AR11" s="791"/>
      <c r="AS11" s="791"/>
      <c r="AT11" s="791"/>
      <c r="AU11" s="791"/>
      <c r="AV11" s="791"/>
      <c r="AW11" s="791"/>
      <c r="AX11" s="791"/>
      <c r="AY11" s="791"/>
      <c r="AZ11" s="791" t="s">
        <v>3</v>
      </c>
      <c r="BA11" s="791"/>
      <c r="BB11" s="791"/>
      <c r="BC11" s="791"/>
      <c r="BD11" s="791"/>
      <c r="BE11" s="791"/>
      <c r="BF11" s="791"/>
      <c r="BG11" s="791"/>
      <c r="BH11" s="791"/>
      <c r="BI11" s="791"/>
      <c r="BJ11" s="791"/>
      <c r="BK11" s="791"/>
      <c r="BL11" s="791"/>
      <c r="BM11" s="791"/>
      <c r="BN11" s="791"/>
      <c r="BO11" s="791"/>
      <c r="BP11" s="791"/>
      <c r="BQ11" s="791"/>
      <c r="BR11" s="791"/>
      <c r="BS11" s="791"/>
      <c r="BT11" s="791"/>
      <c r="BU11" s="791"/>
      <c r="BV11" s="791"/>
      <c r="BW11" s="791"/>
      <c r="BX11" s="791"/>
      <c r="BY11" s="791"/>
      <c r="BZ11" s="791"/>
      <c r="CA11" s="791"/>
      <c r="CB11" s="791"/>
      <c r="CC11" s="791"/>
      <c r="CD11" s="791"/>
      <c r="CE11" s="791"/>
      <c r="CF11" s="791" t="s">
        <v>4</v>
      </c>
      <c r="CG11" s="791"/>
      <c r="CH11" s="791"/>
      <c r="CI11" s="791"/>
      <c r="CJ11" s="791"/>
      <c r="CK11" s="791"/>
      <c r="CL11" s="791"/>
      <c r="CM11" s="791"/>
      <c r="CN11" s="791"/>
      <c r="CO11" s="791"/>
      <c r="CP11" s="791"/>
      <c r="CQ11" s="791"/>
      <c r="CR11" s="791"/>
      <c r="CS11" s="791"/>
      <c r="CT11" s="791"/>
      <c r="CU11" s="791"/>
      <c r="CV11" s="791"/>
      <c r="CW11" s="791"/>
      <c r="CX11" s="791"/>
      <c r="CY11" s="791"/>
      <c r="CZ11" s="791"/>
      <c r="DA11" s="791"/>
      <c r="DB11" s="791"/>
      <c r="DC11" s="791"/>
      <c r="DD11" s="791"/>
      <c r="DE11" s="791"/>
      <c r="DF11" s="791"/>
      <c r="DG11" s="791"/>
      <c r="DH11" s="791"/>
      <c r="DI11" s="791"/>
      <c r="DJ11" s="791"/>
      <c r="DK11" s="791"/>
      <c r="DL11" s="978" t="s">
        <v>5</v>
      </c>
      <c r="DM11" s="979"/>
      <c r="DN11" s="979"/>
      <c r="DO11" s="979"/>
      <c r="DP11" s="979"/>
      <c r="DQ11" s="979"/>
      <c r="DR11" s="979"/>
      <c r="DS11" s="979"/>
      <c r="DT11" s="979"/>
      <c r="DU11" s="979"/>
      <c r="DV11" s="979"/>
      <c r="DW11" s="979"/>
      <c r="DX11" s="979"/>
      <c r="DY11" s="979"/>
      <c r="DZ11" s="979"/>
      <c r="EA11" s="979"/>
      <c r="EB11" s="979"/>
      <c r="EC11" s="979"/>
      <c r="ED11" s="979"/>
      <c r="EE11" s="979"/>
      <c r="EF11" s="979"/>
      <c r="EG11" s="979"/>
      <c r="EH11" s="979"/>
      <c r="EI11" s="979"/>
      <c r="EJ11" s="979"/>
      <c r="EK11" s="979"/>
      <c r="EL11" s="979"/>
      <c r="EM11" s="979"/>
      <c r="EN11" s="979"/>
      <c r="EO11" s="979"/>
      <c r="EP11" s="979"/>
      <c r="EQ11" s="980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  <c r="KR11" s="16"/>
      <c r="KS11" s="16"/>
      <c r="KT11" s="16"/>
      <c r="KU11" s="16"/>
      <c r="KV11" s="16"/>
      <c r="KW11" s="16"/>
      <c r="KX11" s="16"/>
      <c r="KY11" s="16"/>
      <c r="KZ11" s="16"/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6"/>
      <c r="LU11" s="16"/>
      <c r="LV11" s="16"/>
      <c r="LW11" s="16"/>
      <c r="LX11" s="16"/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6"/>
      <c r="MW11" s="16"/>
      <c r="MX11" s="16"/>
      <c r="MY11" s="16"/>
      <c r="MZ11" s="16"/>
      <c r="NA11" s="16"/>
      <c r="NB11" s="16"/>
      <c r="NC11" s="16"/>
      <c r="ND11" s="16"/>
      <c r="NE11" s="16"/>
      <c r="NF11" s="16"/>
      <c r="NG11" s="16"/>
      <c r="NH11" s="16"/>
      <c r="NI11" s="16"/>
      <c r="NJ11" s="16"/>
      <c r="NK11" s="16"/>
      <c r="NL11" s="16"/>
      <c r="NM11" s="16"/>
      <c r="NN11" s="16"/>
      <c r="NO11" s="16"/>
      <c r="NP11" s="16"/>
      <c r="NQ11" s="16"/>
      <c r="NR11" s="16"/>
      <c r="NS11" s="16"/>
      <c r="NT11" s="16"/>
      <c r="NU11" s="16"/>
      <c r="NV11" s="16"/>
      <c r="NW11" s="16"/>
      <c r="NX11" s="16"/>
      <c r="NY11" s="16"/>
      <c r="NZ11" s="16"/>
      <c r="OA11" s="16"/>
      <c r="OB11" s="16"/>
      <c r="OC11" s="16"/>
      <c r="OD11" s="16"/>
      <c r="OE11" s="16"/>
      <c r="OF11" s="16"/>
      <c r="OG11" s="16"/>
      <c r="OH11" s="16"/>
      <c r="OI11" s="16"/>
      <c r="OJ11" s="16"/>
      <c r="OK11" s="17"/>
    </row>
    <row r="12" spans="1:401" ht="3.65" customHeight="1" x14ac:dyDescent="0.65">
      <c r="B12" s="27"/>
      <c r="C12" s="796"/>
      <c r="D12" s="797"/>
      <c r="E12" s="797"/>
      <c r="F12" s="797"/>
      <c r="G12" s="797"/>
      <c r="H12" s="797"/>
      <c r="I12" s="797"/>
      <c r="J12" s="797"/>
      <c r="K12" s="797"/>
      <c r="L12" s="797"/>
      <c r="M12" s="797"/>
      <c r="N12" s="797"/>
      <c r="O12" s="797"/>
      <c r="P12" s="797"/>
      <c r="Q12" s="797"/>
      <c r="R12" s="797"/>
      <c r="S12" s="797"/>
      <c r="T12" s="975"/>
      <c r="U12" s="792"/>
      <c r="V12" s="792"/>
      <c r="W12" s="792"/>
      <c r="X12" s="792"/>
      <c r="Y12" s="792"/>
      <c r="Z12" s="792"/>
      <c r="AA12" s="792"/>
      <c r="AB12" s="792"/>
      <c r="AC12" s="792"/>
      <c r="AD12" s="792"/>
      <c r="AE12" s="792"/>
      <c r="AF12" s="792"/>
      <c r="AG12" s="792"/>
      <c r="AH12" s="792"/>
      <c r="AI12" s="792"/>
      <c r="AJ12" s="792"/>
      <c r="AK12" s="792"/>
      <c r="AL12" s="792"/>
      <c r="AM12" s="792"/>
      <c r="AN12" s="792"/>
      <c r="AO12" s="792"/>
      <c r="AP12" s="792"/>
      <c r="AQ12" s="792"/>
      <c r="AR12" s="792"/>
      <c r="AS12" s="792"/>
      <c r="AT12" s="792"/>
      <c r="AU12" s="792"/>
      <c r="AV12" s="792"/>
      <c r="AW12" s="792"/>
      <c r="AX12" s="792"/>
      <c r="AY12" s="792"/>
      <c r="AZ12" s="792"/>
      <c r="BA12" s="792"/>
      <c r="BB12" s="792"/>
      <c r="BC12" s="792"/>
      <c r="BD12" s="792"/>
      <c r="BE12" s="792"/>
      <c r="BF12" s="792"/>
      <c r="BG12" s="792"/>
      <c r="BH12" s="792"/>
      <c r="BI12" s="792"/>
      <c r="BJ12" s="792"/>
      <c r="BK12" s="792"/>
      <c r="BL12" s="792"/>
      <c r="BM12" s="792"/>
      <c r="BN12" s="792"/>
      <c r="BO12" s="792"/>
      <c r="BP12" s="792"/>
      <c r="BQ12" s="792"/>
      <c r="BR12" s="792"/>
      <c r="BS12" s="792"/>
      <c r="BT12" s="792"/>
      <c r="BU12" s="792"/>
      <c r="BV12" s="792"/>
      <c r="BW12" s="792"/>
      <c r="BX12" s="792"/>
      <c r="BY12" s="792"/>
      <c r="BZ12" s="792"/>
      <c r="CA12" s="792"/>
      <c r="CB12" s="792"/>
      <c r="CC12" s="792"/>
      <c r="CD12" s="792"/>
      <c r="CE12" s="792"/>
      <c r="CF12" s="792"/>
      <c r="CG12" s="792"/>
      <c r="CH12" s="792"/>
      <c r="CI12" s="792"/>
      <c r="CJ12" s="792"/>
      <c r="CK12" s="792"/>
      <c r="CL12" s="792"/>
      <c r="CM12" s="792"/>
      <c r="CN12" s="792"/>
      <c r="CO12" s="792"/>
      <c r="CP12" s="792"/>
      <c r="CQ12" s="792"/>
      <c r="CR12" s="792"/>
      <c r="CS12" s="792"/>
      <c r="CT12" s="792"/>
      <c r="CU12" s="792"/>
      <c r="CV12" s="792"/>
      <c r="CW12" s="792"/>
      <c r="CX12" s="792"/>
      <c r="CY12" s="792"/>
      <c r="CZ12" s="792"/>
      <c r="DA12" s="792"/>
      <c r="DB12" s="792"/>
      <c r="DC12" s="792"/>
      <c r="DD12" s="792"/>
      <c r="DE12" s="792"/>
      <c r="DF12" s="792"/>
      <c r="DG12" s="792"/>
      <c r="DH12" s="792"/>
      <c r="DI12" s="792"/>
      <c r="DJ12" s="792"/>
      <c r="DK12" s="792"/>
      <c r="DL12" s="788"/>
      <c r="DM12" s="789"/>
      <c r="DN12" s="789"/>
      <c r="DO12" s="789"/>
      <c r="DP12" s="789"/>
      <c r="DQ12" s="789"/>
      <c r="DR12" s="789"/>
      <c r="DS12" s="789"/>
      <c r="DT12" s="789"/>
      <c r="DU12" s="789"/>
      <c r="DV12" s="789"/>
      <c r="DW12" s="789"/>
      <c r="DX12" s="789"/>
      <c r="DY12" s="789"/>
      <c r="DZ12" s="789"/>
      <c r="EA12" s="789"/>
      <c r="EB12" s="789"/>
      <c r="EC12" s="789"/>
      <c r="ED12" s="789"/>
      <c r="EE12" s="789"/>
      <c r="EF12" s="789"/>
      <c r="EG12" s="789"/>
      <c r="EH12" s="789"/>
      <c r="EI12" s="789"/>
      <c r="EJ12" s="789"/>
      <c r="EK12" s="789"/>
      <c r="EL12" s="789"/>
      <c r="EM12" s="789"/>
      <c r="EN12" s="789"/>
      <c r="EO12" s="789"/>
      <c r="EP12" s="789"/>
      <c r="EQ12" s="790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8"/>
      <c r="NV12" s="18"/>
      <c r="NW12" s="18"/>
      <c r="NX12" s="18"/>
      <c r="NY12" s="18"/>
      <c r="NZ12" s="18"/>
      <c r="OA12" s="18"/>
      <c r="OB12" s="18"/>
      <c r="OC12" s="18"/>
      <c r="OD12" s="18"/>
      <c r="OE12" s="18"/>
      <c r="OF12" s="18"/>
      <c r="OG12" s="18"/>
      <c r="OH12" s="18"/>
      <c r="OI12" s="18"/>
      <c r="OJ12" s="18"/>
      <c r="OK12" s="19"/>
    </row>
    <row r="13" spans="1:401" ht="3.65" customHeight="1" x14ac:dyDescent="0.65">
      <c r="B13" s="27"/>
      <c r="C13" s="796"/>
      <c r="D13" s="797"/>
      <c r="E13" s="797"/>
      <c r="F13" s="797"/>
      <c r="G13" s="797"/>
      <c r="H13" s="797"/>
      <c r="I13" s="797"/>
      <c r="J13" s="797"/>
      <c r="K13" s="797"/>
      <c r="L13" s="797"/>
      <c r="M13" s="797"/>
      <c r="N13" s="797"/>
      <c r="O13" s="797"/>
      <c r="P13" s="797"/>
      <c r="Q13" s="797"/>
      <c r="R13" s="797"/>
      <c r="S13" s="797"/>
      <c r="T13" s="975"/>
      <c r="U13" s="792"/>
      <c r="V13" s="792"/>
      <c r="W13" s="792"/>
      <c r="X13" s="792"/>
      <c r="Y13" s="792"/>
      <c r="Z13" s="792"/>
      <c r="AA13" s="792"/>
      <c r="AB13" s="792"/>
      <c r="AC13" s="792"/>
      <c r="AD13" s="792"/>
      <c r="AE13" s="792"/>
      <c r="AF13" s="792"/>
      <c r="AG13" s="792"/>
      <c r="AH13" s="792"/>
      <c r="AI13" s="792"/>
      <c r="AJ13" s="792"/>
      <c r="AK13" s="792"/>
      <c r="AL13" s="792"/>
      <c r="AM13" s="792"/>
      <c r="AN13" s="792"/>
      <c r="AO13" s="792"/>
      <c r="AP13" s="792"/>
      <c r="AQ13" s="792"/>
      <c r="AR13" s="792"/>
      <c r="AS13" s="792"/>
      <c r="AT13" s="792"/>
      <c r="AU13" s="792"/>
      <c r="AV13" s="792"/>
      <c r="AW13" s="792"/>
      <c r="AX13" s="792"/>
      <c r="AY13" s="792"/>
      <c r="AZ13" s="792"/>
      <c r="BA13" s="792"/>
      <c r="BB13" s="792"/>
      <c r="BC13" s="792"/>
      <c r="BD13" s="792"/>
      <c r="BE13" s="792"/>
      <c r="BF13" s="792"/>
      <c r="BG13" s="792"/>
      <c r="BH13" s="792"/>
      <c r="BI13" s="792"/>
      <c r="BJ13" s="792"/>
      <c r="BK13" s="792"/>
      <c r="BL13" s="792"/>
      <c r="BM13" s="792"/>
      <c r="BN13" s="792"/>
      <c r="BO13" s="792"/>
      <c r="BP13" s="792"/>
      <c r="BQ13" s="792"/>
      <c r="BR13" s="792"/>
      <c r="BS13" s="792"/>
      <c r="BT13" s="792"/>
      <c r="BU13" s="792"/>
      <c r="BV13" s="792"/>
      <c r="BW13" s="792"/>
      <c r="BX13" s="792"/>
      <c r="BY13" s="792"/>
      <c r="BZ13" s="792"/>
      <c r="CA13" s="792"/>
      <c r="CB13" s="792"/>
      <c r="CC13" s="792"/>
      <c r="CD13" s="792"/>
      <c r="CE13" s="792"/>
      <c r="CF13" s="792"/>
      <c r="CG13" s="792"/>
      <c r="CH13" s="792"/>
      <c r="CI13" s="792"/>
      <c r="CJ13" s="792"/>
      <c r="CK13" s="792"/>
      <c r="CL13" s="792"/>
      <c r="CM13" s="792"/>
      <c r="CN13" s="792"/>
      <c r="CO13" s="792"/>
      <c r="CP13" s="792"/>
      <c r="CQ13" s="792"/>
      <c r="CR13" s="792"/>
      <c r="CS13" s="792"/>
      <c r="CT13" s="792"/>
      <c r="CU13" s="792"/>
      <c r="CV13" s="792"/>
      <c r="CW13" s="792"/>
      <c r="CX13" s="792"/>
      <c r="CY13" s="792"/>
      <c r="CZ13" s="792"/>
      <c r="DA13" s="792"/>
      <c r="DB13" s="792"/>
      <c r="DC13" s="792"/>
      <c r="DD13" s="792"/>
      <c r="DE13" s="792"/>
      <c r="DF13" s="792"/>
      <c r="DG13" s="792"/>
      <c r="DH13" s="792"/>
      <c r="DI13" s="792"/>
      <c r="DJ13" s="792"/>
      <c r="DK13" s="792"/>
      <c r="DL13" s="788"/>
      <c r="DM13" s="789"/>
      <c r="DN13" s="789"/>
      <c r="DO13" s="789"/>
      <c r="DP13" s="789"/>
      <c r="DQ13" s="789"/>
      <c r="DR13" s="789"/>
      <c r="DS13" s="789"/>
      <c r="DT13" s="789"/>
      <c r="DU13" s="789"/>
      <c r="DV13" s="789"/>
      <c r="DW13" s="789"/>
      <c r="DX13" s="789"/>
      <c r="DY13" s="789"/>
      <c r="DZ13" s="789"/>
      <c r="EA13" s="789"/>
      <c r="EB13" s="789"/>
      <c r="EC13" s="789"/>
      <c r="ED13" s="789"/>
      <c r="EE13" s="789"/>
      <c r="EF13" s="789"/>
      <c r="EG13" s="789"/>
      <c r="EH13" s="789"/>
      <c r="EI13" s="789"/>
      <c r="EJ13" s="789"/>
      <c r="EK13" s="789"/>
      <c r="EL13" s="789"/>
      <c r="EM13" s="789"/>
      <c r="EN13" s="789"/>
      <c r="EO13" s="789"/>
      <c r="EP13" s="789"/>
      <c r="EQ13" s="790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8"/>
      <c r="LR13" s="18"/>
      <c r="LS13" s="18"/>
      <c r="LT13" s="18"/>
      <c r="LU13" s="18"/>
      <c r="LV13" s="18"/>
      <c r="LW13" s="18"/>
      <c r="LX13" s="18"/>
      <c r="LY13" s="18"/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8"/>
      <c r="NV13" s="18"/>
      <c r="NW13" s="18"/>
      <c r="NX13" s="18"/>
      <c r="NY13" s="18"/>
      <c r="NZ13" s="18"/>
      <c r="OA13" s="18"/>
      <c r="OB13" s="18"/>
      <c r="OC13" s="18"/>
      <c r="OD13" s="18"/>
      <c r="OE13" s="18"/>
      <c r="OF13" s="18"/>
      <c r="OG13" s="18"/>
      <c r="OH13" s="18"/>
      <c r="OI13" s="18"/>
      <c r="OJ13" s="18"/>
      <c r="OK13" s="19"/>
    </row>
    <row r="14" spans="1:401" ht="3.65" customHeight="1" x14ac:dyDescent="0.65">
      <c r="B14" s="27"/>
      <c r="C14" s="796"/>
      <c r="D14" s="797"/>
      <c r="E14" s="797"/>
      <c r="F14" s="797"/>
      <c r="G14" s="797"/>
      <c r="H14" s="797"/>
      <c r="I14" s="797"/>
      <c r="J14" s="797"/>
      <c r="K14" s="797"/>
      <c r="L14" s="797"/>
      <c r="M14" s="797"/>
      <c r="N14" s="797"/>
      <c r="O14" s="797"/>
      <c r="P14" s="797"/>
      <c r="Q14" s="797"/>
      <c r="R14" s="797"/>
      <c r="S14" s="797"/>
      <c r="T14" s="975"/>
      <c r="U14" s="792"/>
      <c r="V14" s="792"/>
      <c r="W14" s="792"/>
      <c r="X14" s="792"/>
      <c r="Y14" s="792"/>
      <c r="Z14" s="792"/>
      <c r="AA14" s="792"/>
      <c r="AB14" s="792"/>
      <c r="AC14" s="792"/>
      <c r="AD14" s="792"/>
      <c r="AE14" s="792"/>
      <c r="AF14" s="792"/>
      <c r="AG14" s="792"/>
      <c r="AH14" s="792"/>
      <c r="AI14" s="792"/>
      <c r="AJ14" s="792"/>
      <c r="AK14" s="792"/>
      <c r="AL14" s="792"/>
      <c r="AM14" s="792"/>
      <c r="AN14" s="792"/>
      <c r="AO14" s="792"/>
      <c r="AP14" s="792"/>
      <c r="AQ14" s="792"/>
      <c r="AR14" s="792"/>
      <c r="AS14" s="792"/>
      <c r="AT14" s="792"/>
      <c r="AU14" s="792"/>
      <c r="AV14" s="792"/>
      <c r="AW14" s="792"/>
      <c r="AX14" s="792"/>
      <c r="AY14" s="792"/>
      <c r="AZ14" s="792"/>
      <c r="BA14" s="792"/>
      <c r="BB14" s="792"/>
      <c r="BC14" s="792"/>
      <c r="BD14" s="792"/>
      <c r="BE14" s="792"/>
      <c r="BF14" s="792"/>
      <c r="BG14" s="792"/>
      <c r="BH14" s="792"/>
      <c r="BI14" s="792"/>
      <c r="BJ14" s="792"/>
      <c r="BK14" s="792"/>
      <c r="BL14" s="792"/>
      <c r="BM14" s="792"/>
      <c r="BN14" s="792"/>
      <c r="BO14" s="792"/>
      <c r="BP14" s="792"/>
      <c r="BQ14" s="792"/>
      <c r="BR14" s="792"/>
      <c r="BS14" s="792"/>
      <c r="BT14" s="792"/>
      <c r="BU14" s="792"/>
      <c r="BV14" s="792"/>
      <c r="BW14" s="792"/>
      <c r="BX14" s="792"/>
      <c r="BY14" s="792"/>
      <c r="BZ14" s="792"/>
      <c r="CA14" s="792"/>
      <c r="CB14" s="792"/>
      <c r="CC14" s="792"/>
      <c r="CD14" s="792"/>
      <c r="CE14" s="792"/>
      <c r="CF14" s="792"/>
      <c r="CG14" s="792"/>
      <c r="CH14" s="792"/>
      <c r="CI14" s="792"/>
      <c r="CJ14" s="792"/>
      <c r="CK14" s="792"/>
      <c r="CL14" s="792"/>
      <c r="CM14" s="792"/>
      <c r="CN14" s="792"/>
      <c r="CO14" s="792"/>
      <c r="CP14" s="792"/>
      <c r="CQ14" s="792"/>
      <c r="CR14" s="792"/>
      <c r="CS14" s="792"/>
      <c r="CT14" s="792"/>
      <c r="CU14" s="792"/>
      <c r="CV14" s="792"/>
      <c r="CW14" s="792"/>
      <c r="CX14" s="792"/>
      <c r="CY14" s="792"/>
      <c r="CZ14" s="792"/>
      <c r="DA14" s="792"/>
      <c r="DB14" s="792"/>
      <c r="DC14" s="792"/>
      <c r="DD14" s="792"/>
      <c r="DE14" s="792"/>
      <c r="DF14" s="792"/>
      <c r="DG14" s="792"/>
      <c r="DH14" s="792"/>
      <c r="DI14" s="792"/>
      <c r="DJ14" s="792"/>
      <c r="DK14" s="792"/>
      <c r="DL14" s="788"/>
      <c r="DM14" s="789"/>
      <c r="DN14" s="789"/>
      <c r="DO14" s="789"/>
      <c r="DP14" s="789"/>
      <c r="DQ14" s="789"/>
      <c r="DR14" s="789"/>
      <c r="DS14" s="789"/>
      <c r="DT14" s="789"/>
      <c r="DU14" s="789"/>
      <c r="DV14" s="789"/>
      <c r="DW14" s="789"/>
      <c r="DX14" s="789"/>
      <c r="DY14" s="789"/>
      <c r="DZ14" s="789"/>
      <c r="EA14" s="789"/>
      <c r="EB14" s="789"/>
      <c r="EC14" s="789"/>
      <c r="ED14" s="789"/>
      <c r="EE14" s="789"/>
      <c r="EF14" s="789"/>
      <c r="EG14" s="789"/>
      <c r="EH14" s="789"/>
      <c r="EI14" s="789"/>
      <c r="EJ14" s="789"/>
      <c r="EK14" s="789"/>
      <c r="EL14" s="789"/>
      <c r="EM14" s="789"/>
      <c r="EN14" s="789"/>
      <c r="EO14" s="789"/>
      <c r="EP14" s="789"/>
      <c r="EQ14" s="790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8"/>
      <c r="LR14" s="18"/>
      <c r="LS14" s="18"/>
      <c r="LT14" s="18"/>
      <c r="LU14" s="18"/>
      <c r="LV14" s="18"/>
      <c r="LW14" s="18"/>
      <c r="LX14" s="18"/>
      <c r="LY14" s="18"/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8"/>
      <c r="NV14" s="18"/>
      <c r="NW14" s="18"/>
      <c r="NX14" s="18"/>
      <c r="NY14" s="18"/>
      <c r="NZ14" s="18"/>
      <c r="OA14" s="18"/>
      <c r="OB14" s="18"/>
      <c r="OC14" s="18"/>
      <c r="OD14" s="18"/>
      <c r="OE14" s="18"/>
      <c r="OF14" s="18"/>
      <c r="OG14" s="18"/>
      <c r="OH14" s="18"/>
      <c r="OI14" s="18"/>
      <c r="OJ14" s="18"/>
      <c r="OK14" s="19"/>
    </row>
    <row r="15" spans="1:401" ht="3.65" customHeight="1" x14ac:dyDescent="0.65">
      <c r="B15" s="27"/>
      <c r="C15" s="796"/>
      <c r="D15" s="797"/>
      <c r="E15" s="797"/>
      <c r="F15" s="797"/>
      <c r="G15" s="797"/>
      <c r="H15" s="797"/>
      <c r="I15" s="797"/>
      <c r="J15" s="797"/>
      <c r="K15" s="797"/>
      <c r="L15" s="797"/>
      <c r="M15" s="797"/>
      <c r="N15" s="797"/>
      <c r="O15" s="797"/>
      <c r="P15" s="797"/>
      <c r="Q15" s="797"/>
      <c r="R15" s="797"/>
      <c r="S15" s="797"/>
      <c r="T15" s="975"/>
      <c r="U15" s="792"/>
      <c r="V15" s="792"/>
      <c r="W15" s="792"/>
      <c r="X15" s="792"/>
      <c r="Y15" s="792"/>
      <c r="Z15" s="792"/>
      <c r="AA15" s="792"/>
      <c r="AB15" s="792"/>
      <c r="AC15" s="792"/>
      <c r="AD15" s="792"/>
      <c r="AE15" s="792"/>
      <c r="AF15" s="792"/>
      <c r="AG15" s="792"/>
      <c r="AH15" s="792"/>
      <c r="AI15" s="792"/>
      <c r="AJ15" s="792"/>
      <c r="AK15" s="792"/>
      <c r="AL15" s="792"/>
      <c r="AM15" s="792"/>
      <c r="AN15" s="792"/>
      <c r="AO15" s="792"/>
      <c r="AP15" s="792"/>
      <c r="AQ15" s="792"/>
      <c r="AR15" s="792"/>
      <c r="AS15" s="792"/>
      <c r="AT15" s="792"/>
      <c r="AU15" s="792"/>
      <c r="AV15" s="792"/>
      <c r="AW15" s="792"/>
      <c r="AX15" s="792"/>
      <c r="AY15" s="792"/>
      <c r="AZ15" s="792"/>
      <c r="BA15" s="792"/>
      <c r="BB15" s="792"/>
      <c r="BC15" s="792"/>
      <c r="BD15" s="792"/>
      <c r="BE15" s="792"/>
      <c r="BF15" s="792"/>
      <c r="BG15" s="792"/>
      <c r="BH15" s="792"/>
      <c r="BI15" s="792"/>
      <c r="BJ15" s="792"/>
      <c r="BK15" s="792"/>
      <c r="BL15" s="792"/>
      <c r="BM15" s="792"/>
      <c r="BN15" s="792"/>
      <c r="BO15" s="792"/>
      <c r="BP15" s="792"/>
      <c r="BQ15" s="792"/>
      <c r="BR15" s="792"/>
      <c r="BS15" s="792"/>
      <c r="BT15" s="792"/>
      <c r="BU15" s="792"/>
      <c r="BV15" s="792"/>
      <c r="BW15" s="792"/>
      <c r="BX15" s="792"/>
      <c r="BY15" s="792"/>
      <c r="BZ15" s="792"/>
      <c r="CA15" s="792"/>
      <c r="CB15" s="792"/>
      <c r="CC15" s="792"/>
      <c r="CD15" s="792"/>
      <c r="CE15" s="792"/>
      <c r="CF15" s="792"/>
      <c r="CG15" s="792"/>
      <c r="CH15" s="792"/>
      <c r="CI15" s="792"/>
      <c r="CJ15" s="792"/>
      <c r="CK15" s="792"/>
      <c r="CL15" s="792"/>
      <c r="CM15" s="792"/>
      <c r="CN15" s="792"/>
      <c r="CO15" s="792"/>
      <c r="CP15" s="792"/>
      <c r="CQ15" s="792"/>
      <c r="CR15" s="792"/>
      <c r="CS15" s="792"/>
      <c r="CT15" s="792"/>
      <c r="CU15" s="792"/>
      <c r="CV15" s="792"/>
      <c r="CW15" s="792"/>
      <c r="CX15" s="792"/>
      <c r="CY15" s="792"/>
      <c r="CZ15" s="792"/>
      <c r="DA15" s="792"/>
      <c r="DB15" s="792"/>
      <c r="DC15" s="792"/>
      <c r="DD15" s="792"/>
      <c r="DE15" s="792"/>
      <c r="DF15" s="792"/>
      <c r="DG15" s="792"/>
      <c r="DH15" s="792"/>
      <c r="DI15" s="792"/>
      <c r="DJ15" s="792"/>
      <c r="DK15" s="792"/>
      <c r="DL15" s="788"/>
      <c r="DM15" s="789"/>
      <c r="DN15" s="789"/>
      <c r="DO15" s="789"/>
      <c r="DP15" s="789"/>
      <c r="DQ15" s="789"/>
      <c r="DR15" s="789"/>
      <c r="DS15" s="789"/>
      <c r="DT15" s="789"/>
      <c r="DU15" s="789"/>
      <c r="DV15" s="789"/>
      <c r="DW15" s="789"/>
      <c r="DX15" s="789"/>
      <c r="DY15" s="789"/>
      <c r="DZ15" s="789"/>
      <c r="EA15" s="789"/>
      <c r="EB15" s="789"/>
      <c r="EC15" s="789"/>
      <c r="ED15" s="789"/>
      <c r="EE15" s="789"/>
      <c r="EF15" s="789"/>
      <c r="EG15" s="789"/>
      <c r="EH15" s="789"/>
      <c r="EI15" s="789"/>
      <c r="EJ15" s="789"/>
      <c r="EK15" s="789"/>
      <c r="EL15" s="789"/>
      <c r="EM15" s="789"/>
      <c r="EN15" s="789"/>
      <c r="EO15" s="789"/>
      <c r="EP15" s="789"/>
      <c r="EQ15" s="790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8"/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8"/>
      <c r="NV15" s="18"/>
      <c r="NW15" s="18"/>
      <c r="NX15" s="18"/>
      <c r="NY15" s="18"/>
      <c r="NZ15" s="18"/>
      <c r="OA15" s="18"/>
      <c r="OB15" s="18"/>
      <c r="OC15" s="18"/>
      <c r="OD15" s="18"/>
      <c r="OE15" s="18"/>
      <c r="OF15" s="18"/>
      <c r="OG15" s="18"/>
      <c r="OH15" s="18"/>
      <c r="OI15" s="18"/>
      <c r="OJ15" s="18"/>
      <c r="OK15" s="19"/>
    </row>
    <row r="16" spans="1:401" ht="3.65" customHeight="1" thickBot="1" x14ac:dyDescent="0.7">
      <c r="B16" s="27"/>
      <c r="C16" s="798"/>
      <c r="D16" s="799"/>
      <c r="E16" s="799"/>
      <c r="F16" s="799"/>
      <c r="G16" s="799"/>
      <c r="H16" s="799"/>
      <c r="I16" s="799"/>
      <c r="J16" s="799"/>
      <c r="K16" s="799"/>
      <c r="L16" s="799"/>
      <c r="M16" s="799"/>
      <c r="N16" s="799"/>
      <c r="O16" s="799"/>
      <c r="P16" s="799"/>
      <c r="Q16" s="799"/>
      <c r="R16" s="799"/>
      <c r="S16" s="799"/>
      <c r="T16" s="976"/>
      <c r="U16" s="977"/>
      <c r="V16" s="977"/>
      <c r="W16" s="977"/>
      <c r="X16" s="977"/>
      <c r="Y16" s="977"/>
      <c r="Z16" s="977"/>
      <c r="AA16" s="977"/>
      <c r="AB16" s="977"/>
      <c r="AC16" s="977"/>
      <c r="AD16" s="977"/>
      <c r="AE16" s="977"/>
      <c r="AF16" s="977"/>
      <c r="AG16" s="977"/>
      <c r="AH16" s="977"/>
      <c r="AI16" s="977"/>
      <c r="AJ16" s="977"/>
      <c r="AK16" s="977"/>
      <c r="AL16" s="977"/>
      <c r="AM16" s="977"/>
      <c r="AN16" s="977"/>
      <c r="AO16" s="977"/>
      <c r="AP16" s="977"/>
      <c r="AQ16" s="977"/>
      <c r="AR16" s="977"/>
      <c r="AS16" s="977"/>
      <c r="AT16" s="977"/>
      <c r="AU16" s="977"/>
      <c r="AV16" s="977"/>
      <c r="AW16" s="977"/>
      <c r="AX16" s="977"/>
      <c r="AY16" s="977"/>
      <c r="AZ16" s="792"/>
      <c r="BA16" s="792"/>
      <c r="BB16" s="792"/>
      <c r="BC16" s="792"/>
      <c r="BD16" s="792"/>
      <c r="BE16" s="792"/>
      <c r="BF16" s="792"/>
      <c r="BG16" s="792"/>
      <c r="BH16" s="792"/>
      <c r="BI16" s="792"/>
      <c r="BJ16" s="792"/>
      <c r="BK16" s="792"/>
      <c r="BL16" s="792"/>
      <c r="BM16" s="792"/>
      <c r="BN16" s="792"/>
      <c r="BO16" s="792"/>
      <c r="BP16" s="792"/>
      <c r="BQ16" s="792"/>
      <c r="BR16" s="792"/>
      <c r="BS16" s="792"/>
      <c r="BT16" s="792"/>
      <c r="BU16" s="792"/>
      <c r="BV16" s="792"/>
      <c r="BW16" s="792"/>
      <c r="BX16" s="792"/>
      <c r="BY16" s="792"/>
      <c r="BZ16" s="792"/>
      <c r="CA16" s="792"/>
      <c r="CB16" s="792"/>
      <c r="CC16" s="792"/>
      <c r="CD16" s="792"/>
      <c r="CE16" s="792"/>
      <c r="CF16" s="792"/>
      <c r="CG16" s="792"/>
      <c r="CH16" s="792"/>
      <c r="CI16" s="792"/>
      <c r="CJ16" s="792"/>
      <c r="CK16" s="792"/>
      <c r="CL16" s="792"/>
      <c r="CM16" s="792"/>
      <c r="CN16" s="792"/>
      <c r="CO16" s="792"/>
      <c r="CP16" s="792"/>
      <c r="CQ16" s="792"/>
      <c r="CR16" s="792"/>
      <c r="CS16" s="792"/>
      <c r="CT16" s="792"/>
      <c r="CU16" s="792"/>
      <c r="CV16" s="792"/>
      <c r="CW16" s="792"/>
      <c r="CX16" s="792"/>
      <c r="CY16" s="792"/>
      <c r="CZ16" s="792"/>
      <c r="DA16" s="792"/>
      <c r="DB16" s="792"/>
      <c r="DC16" s="792"/>
      <c r="DD16" s="792"/>
      <c r="DE16" s="792"/>
      <c r="DF16" s="792"/>
      <c r="DG16" s="792"/>
      <c r="DH16" s="792"/>
      <c r="DI16" s="792"/>
      <c r="DJ16" s="792"/>
      <c r="DK16" s="792"/>
      <c r="DL16" s="788"/>
      <c r="DM16" s="789"/>
      <c r="DN16" s="789"/>
      <c r="DO16" s="789"/>
      <c r="DP16" s="789"/>
      <c r="DQ16" s="789"/>
      <c r="DR16" s="789"/>
      <c r="DS16" s="789"/>
      <c r="DT16" s="789"/>
      <c r="DU16" s="789"/>
      <c r="DV16" s="789"/>
      <c r="DW16" s="789"/>
      <c r="DX16" s="789"/>
      <c r="DY16" s="789"/>
      <c r="DZ16" s="789"/>
      <c r="EA16" s="789"/>
      <c r="EB16" s="789"/>
      <c r="EC16" s="789"/>
      <c r="ED16" s="789"/>
      <c r="EE16" s="789"/>
      <c r="EF16" s="789"/>
      <c r="EG16" s="789"/>
      <c r="EH16" s="789"/>
      <c r="EI16" s="789"/>
      <c r="EJ16" s="789"/>
      <c r="EK16" s="789"/>
      <c r="EL16" s="789"/>
      <c r="EM16" s="789"/>
      <c r="EN16" s="789"/>
      <c r="EO16" s="789"/>
      <c r="EP16" s="789"/>
      <c r="EQ16" s="79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  <c r="NK16" s="20"/>
      <c r="NL16" s="20"/>
      <c r="NM16" s="20"/>
      <c r="NN16" s="20"/>
      <c r="NO16" s="20"/>
      <c r="NP16" s="20"/>
      <c r="NQ16" s="20"/>
      <c r="NR16" s="20"/>
      <c r="NS16" s="20"/>
      <c r="NT16" s="20"/>
      <c r="NU16" s="20"/>
      <c r="NV16" s="20"/>
      <c r="NW16" s="20"/>
      <c r="NX16" s="20"/>
      <c r="NY16" s="20"/>
      <c r="NZ16" s="20"/>
      <c r="OA16" s="20"/>
      <c r="OB16" s="20"/>
      <c r="OC16" s="20"/>
      <c r="OD16" s="20"/>
      <c r="OE16" s="20"/>
      <c r="OF16" s="20"/>
      <c r="OG16" s="20"/>
      <c r="OH16" s="20"/>
      <c r="OI16" s="20"/>
      <c r="OJ16" s="20"/>
      <c r="OK16" s="21"/>
    </row>
    <row r="17" spans="2:401" ht="3.65" customHeight="1" thickTop="1" x14ac:dyDescent="0.65">
      <c r="B17" s="22"/>
      <c r="C17" s="23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24"/>
      <c r="GG17" s="24"/>
      <c r="GH17" s="24"/>
      <c r="GI17" s="24"/>
      <c r="GJ17" s="24"/>
      <c r="GK17" s="24"/>
      <c r="GL17" s="24"/>
      <c r="GM17" s="24"/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24"/>
      <c r="IV17" s="24"/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24"/>
      <c r="JR17" s="24"/>
      <c r="JS17" s="24"/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24"/>
      <c r="KO17" s="24"/>
      <c r="KP17" s="24"/>
      <c r="KQ17" s="24"/>
      <c r="KR17" s="24"/>
      <c r="KS17" s="24"/>
      <c r="KT17" s="24"/>
      <c r="KU17" s="24"/>
      <c r="KV17" s="24"/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24"/>
      <c r="MS17" s="24"/>
      <c r="MT17" s="24"/>
      <c r="MU17" s="24"/>
      <c r="MV17" s="24"/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24"/>
      <c r="NR17" s="24"/>
      <c r="NS17" s="24"/>
      <c r="NT17" s="24"/>
      <c r="NU17" s="24"/>
      <c r="NV17" s="24"/>
      <c r="NW17" s="24"/>
      <c r="NX17" s="24"/>
      <c r="NY17" s="24"/>
      <c r="NZ17" s="24"/>
      <c r="OA17" s="24"/>
      <c r="OB17" s="24"/>
      <c r="OC17" s="24"/>
      <c r="OD17" s="24"/>
      <c r="OE17" s="24"/>
      <c r="OF17" s="24"/>
      <c r="OG17" s="24"/>
      <c r="OH17" s="24"/>
      <c r="OI17" s="24"/>
      <c r="OJ17" s="24"/>
      <c r="OK17" s="26"/>
    </row>
    <row r="18" spans="2:401" ht="3.65" customHeight="1" x14ac:dyDescent="0.65">
      <c r="B18" s="27"/>
      <c r="C18" s="28"/>
      <c r="D18" s="981"/>
      <c r="E18" s="981"/>
      <c r="F18" s="981"/>
      <c r="G18" s="981"/>
      <c r="H18" s="981"/>
      <c r="I18" s="981"/>
      <c r="J18" s="981"/>
      <c r="K18" s="981"/>
      <c r="L18" s="981"/>
      <c r="M18" s="981"/>
      <c r="N18" s="981"/>
      <c r="O18" s="981"/>
      <c r="P18" s="981"/>
      <c r="Q18" s="981"/>
      <c r="R18" s="981"/>
      <c r="S18" s="981"/>
      <c r="T18" s="981"/>
      <c r="U18" s="981"/>
      <c r="V18" s="981"/>
      <c r="W18" s="981"/>
      <c r="X18" s="981"/>
      <c r="Y18" s="981"/>
      <c r="Z18" s="981"/>
      <c r="AA18" s="981"/>
      <c r="AB18" s="981"/>
      <c r="AC18" s="981"/>
      <c r="AD18" s="981"/>
      <c r="AE18" s="981"/>
      <c r="AF18" s="981"/>
      <c r="AG18" s="981"/>
      <c r="AH18" s="981"/>
      <c r="AI18" s="981"/>
      <c r="AJ18" s="981"/>
      <c r="AK18" s="981"/>
      <c r="AL18" s="981"/>
      <c r="AM18" s="981"/>
      <c r="AN18" s="981"/>
      <c r="AO18" s="981"/>
      <c r="AP18" s="981"/>
      <c r="AQ18" s="981"/>
      <c r="AR18" s="981"/>
      <c r="AS18" s="981"/>
      <c r="AT18" s="981"/>
      <c r="AU18" s="981"/>
      <c r="AV18" s="981"/>
      <c r="AW18" s="981"/>
      <c r="AX18" s="981"/>
      <c r="AY18" s="982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30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30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31"/>
    </row>
    <row r="19" spans="2:401" ht="3.65" customHeight="1" thickBot="1" x14ac:dyDescent="0.7">
      <c r="B19" s="27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</row>
    <row r="20" spans="2:401" ht="3.65" customHeight="1" thickTop="1" x14ac:dyDescent="0.65">
      <c r="B20" s="27"/>
      <c r="C20" s="28"/>
      <c r="D20" s="994" t="s">
        <v>6</v>
      </c>
      <c r="E20" s="994"/>
      <c r="F20" s="994"/>
      <c r="G20" s="994"/>
      <c r="H20" s="994"/>
      <c r="I20" s="994"/>
      <c r="J20" s="994"/>
      <c r="K20" s="994"/>
      <c r="L20" s="994"/>
      <c r="M20" s="994"/>
      <c r="N20" s="994"/>
      <c r="O20" s="994"/>
      <c r="P20" s="994"/>
      <c r="Q20" s="994"/>
      <c r="R20" s="994"/>
      <c r="S20" s="994"/>
      <c r="T20" s="994"/>
      <c r="U20" s="994"/>
      <c r="V20" s="994"/>
      <c r="W20" s="994"/>
      <c r="X20" s="994"/>
      <c r="Y20" s="994"/>
      <c r="Z20" s="994"/>
      <c r="AA20" s="994"/>
      <c r="AB20" s="994"/>
      <c r="AC20" s="994"/>
      <c r="AD20" s="994"/>
      <c r="AE20" s="994"/>
      <c r="AF20" s="994"/>
      <c r="AG20" s="994"/>
      <c r="AH20" s="994"/>
      <c r="AI20" s="994"/>
      <c r="AJ20" s="994"/>
      <c r="AK20" s="994"/>
      <c r="AL20" s="994"/>
      <c r="AM20" s="994"/>
      <c r="AN20" s="994"/>
      <c r="AO20" s="994"/>
      <c r="AP20" s="994"/>
      <c r="AQ20" s="994"/>
      <c r="AR20" s="994"/>
      <c r="AS20" s="994"/>
      <c r="AT20" s="994"/>
      <c r="AU20" s="994"/>
      <c r="AV20" s="994"/>
      <c r="AW20" s="994"/>
      <c r="AX20" s="994"/>
      <c r="AY20" s="445"/>
      <c r="AZ20" s="34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35"/>
      <c r="KV20" s="35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5"/>
      <c r="NK20" s="35"/>
      <c r="NL20" s="35"/>
      <c r="NM20" s="35"/>
      <c r="NN20" s="35"/>
      <c r="NO20" s="35"/>
      <c r="NP20" s="35"/>
      <c r="NQ20" s="35"/>
      <c r="NR20" s="35"/>
      <c r="NS20" s="35"/>
      <c r="NT20" s="35"/>
      <c r="NU20" s="35"/>
      <c r="NV20" s="35"/>
      <c r="NW20" s="35"/>
      <c r="NX20" s="35"/>
      <c r="NY20" s="35"/>
      <c r="NZ20" s="35"/>
      <c r="OA20" s="35"/>
      <c r="OB20" s="35"/>
      <c r="OC20" s="35"/>
      <c r="OD20" s="35"/>
      <c r="OE20" s="35"/>
      <c r="OF20" s="35"/>
      <c r="OG20" s="35"/>
      <c r="OH20" s="35"/>
      <c r="OI20" s="35"/>
      <c r="OJ20" s="35"/>
      <c r="OK20" s="35"/>
    </row>
    <row r="21" spans="2:401" ht="3.65" customHeight="1" x14ac:dyDescent="0.65">
      <c r="B21" s="27"/>
      <c r="C21" s="28"/>
      <c r="D21" s="994"/>
      <c r="E21" s="994"/>
      <c r="F21" s="994"/>
      <c r="G21" s="994"/>
      <c r="H21" s="994"/>
      <c r="I21" s="994"/>
      <c r="J21" s="994"/>
      <c r="K21" s="994"/>
      <c r="L21" s="994"/>
      <c r="M21" s="994"/>
      <c r="N21" s="994"/>
      <c r="O21" s="994"/>
      <c r="P21" s="994"/>
      <c r="Q21" s="994"/>
      <c r="R21" s="994"/>
      <c r="S21" s="994"/>
      <c r="T21" s="994"/>
      <c r="U21" s="994"/>
      <c r="V21" s="994"/>
      <c r="W21" s="994"/>
      <c r="X21" s="994"/>
      <c r="Y21" s="994"/>
      <c r="Z21" s="994"/>
      <c r="AA21" s="994"/>
      <c r="AB21" s="994"/>
      <c r="AC21" s="994"/>
      <c r="AD21" s="994"/>
      <c r="AE21" s="994"/>
      <c r="AF21" s="994"/>
      <c r="AG21" s="994"/>
      <c r="AH21" s="994"/>
      <c r="AI21" s="994"/>
      <c r="AJ21" s="994"/>
      <c r="AK21" s="994"/>
      <c r="AL21" s="994"/>
      <c r="AM21" s="994"/>
      <c r="AN21" s="994"/>
      <c r="AO21" s="994"/>
      <c r="AP21" s="994"/>
      <c r="AQ21" s="994"/>
      <c r="AR21" s="994"/>
      <c r="AS21" s="994"/>
      <c r="AT21" s="994"/>
      <c r="AU21" s="994"/>
      <c r="AV21" s="994"/>
      <c r="AW21" s="994"/>
      <c r="AX21" s="994"/>
      <c r="AY21" s="445"/>
      <c r="AZ21" s="37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983"/>
      <c r="BL21" s="983"/>
      <c r="BM21" s="983"/>
      <c r="BN21" s="983"/>
      <c r="BO21" s="983"/>
      <c r="BP21" s="983"/>
      <c r="BQ21" s="983"/>
      <c r="BR21" s="983"/>
      <c r="BS21" s="983"/>
      <c r="BT21" s="983"/>
      <c r="BU21" s="983"/>
      <c r="BV21" s="983"/>
      <c r="BW21" s="983"/>
      <c r="BX21" s="983"/>
      <c r="BY21" s="983"/>
      <c r="BZ21" s="983"/>
      <c r="CA21" s="983"/>
      <c r="CB21" s="983"/>
      <c r="CC21" s="983"/>
      <c r="CD21" s="983"/>
      <c r="CE21" s="983"/>
      <c r="CF21" s="983"/>
      <c r="CG21" s="983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983"/>
      <c r="CT21" s="983"/>
      <c r="CU21" s="983"/>
      <c r="CV21" s="983"/>
      <c r="CW21" s="983"/>
      <c r="CX21" s="983"/>
      <c r="CY21" s="983"/>
      <c r="CZ21" s="983"/>
      <c r="DA21" s="983"/>
      <c r="DB21" s="983"/>
      <c r="DC21" s="983"/>
      <c r="DD21" s="983"/>
      <c r="DE21" s="983"/>
      <c r="DF21" s="983"/>
      <c r="DG21" s="983"/>
      <c r="DH21" s="983"/>
      <c r="DI21" s="983"/>
      <c r="DJ21" s="983"/>
      <c r="DK21" s="983"/>
      <c r="DL21" s="983"/>
      <c r="DM21" s="983"/>
      <c r="DN21" s="983"/>
      <c r="DO21" s="983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983"/>
      <c r="EB21" s="983"/>
      <c r="EC21" s="983"/>
      <c r="ED21" s="983"/>
      <c r="EE21" s="983"/>
      <c r="EF21" s="983"/>
      <c r="EG21" s="983"/>
      <c r="EH21" s="983"/>
      <c r="EI21" s="983"/>
      <c r="EJ21" s="983"/>
      <c r="EK21" s="983"/>
      <c r="EL21" s="983"/>
      <c r="EM21" s="983"/>
      <c r="EN21" s="983"/>
      <c r="EO21" s="983"/>
      <c r="EP21" s="983"/>
      <c r="EQ21" s="983"/>
      <c r="ER21" s="983"/>
      <c r="ES21" s="983"/>
      <c r="ET21" s="983"/>
      <c r="EU21" s="983"/>
      <c r="EV21" s="983"/>
      <c r="EW21" s="983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38"/>
      <c r="IV21" s="38"/>
      <c r="IW21" s="38"/>
      <c r="IX21" s="38"/>
      <c r="IY21" s="38"/>
      <c r="IZ21" s="38"/>
      <c r="JA21" s="38"/>
      <c r="JB21" s="38"/>
      <c r="JC21" s="38"/>
      <c r="JD21" s="38"/>
      <c r="JE21" s="38"/>
      <c r="JF21" s="38"/>
      <c r="JG21" s="38"/>
      <c r="JH21" s="38"/>
      <c r="JI21" s="38"/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38"/>
      <c r="JZ21" s="38"/>
      <c r="KA21" s="38"/>
      <c r="KB21" s="38"/>
      <c r="KC21" s="38"/>
      <c r="KD21" s="38"/>
      <c r="KE21" s="38"/>
      <c r="KF21" s="38"/>
      <c r="KG21" s="38"/>
      <c r="KH21" s="38"/>
      <c r="KI21" s="38"/>
      <c r="KJ21" s="38"/>
      <c r="KK21" s="38"/>
      <c r="KL21" s="38"/>
      <c r="KM21" s="38"/>
      <c r="KN21" s="38"/>
      <c r="KO21" s="38"/>
      <c r="KP21" s="38"/>
      <c r="KQ21" s="38"/>
      <c r="KR21" s="38"/>
      <c r="KS21" s="38"/>
      <c r="KT21" s="38"/>
      <c r="KU21" s="38"/>
      <c r="KV21" s="38"/>
      <c r="KW21" s="38"/>
      <c r="KX21" s="38"/>
      <c r="KY21" s="38"/>
      <c r="KZ21" s="38"/>
      <c r="LA21" s="38"/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38"/>
      <c r="LR21" s="38"/>
      <c r="LS21" s="38"/>
      <c r="LT21" s="38"/>
      <c r="LU21" s="38"/>
      <c r="LV21" s="38"/>
      <c r="LW21" s="38"/>
      <c r="LX21" s="38"/>
      <c r="LY21" s="38"/>
      <c r="LZ21" s="38"/>
      <c r="MA21" s="38"/>
      <c r="MB21" s="38"/>
      <c r="MC21" s="38"/>
      <c r="MD21" s="38"/>
      <c r="ME21" s="38"/>
      <c r="MF21" s="38"/>
      <c r="MG21" s="38"/>
      <c r="MH21" s="38"/>
      <c r="MI21" s="38"/>
      <c r="MJ21" s="38"/>
      <c r="MK21" s="38"/>
      <c r="ML21" s="38"/>
      <c r="MM21" s="38"/>
      <c r="MN21" s="38"/>
      <c r="MO21" s="38"/>
      <c r="MP21" s="38"/>
      <c r="MQ21" s="38"/>
      <c r="MR21" s="38"/>
      <c r="MS21" s="38"/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38"/>
      <c r="NJ21" s="38"/>
      <c r="NK21" s="38"/>
      <c r="NL21" s="38"/>
      <c r="NM21" s="38"/>
      <c r="NN21" s="38"/>
      <c r="NO21" s="38"/>
      <c r="NP21" s="38"/>
      <c r="NQ21" s="38"/>
      <c r="NR21" s="38"/>
      <c r="NS21" s="38"/>
      <c r="NT21" s="38"/>
      <c r="NU21" s="38"/>
      <c r="NV21" s="38"/>
      <c r="NW21" s="38"/>
      <c r="NX21" s="38"/>
      <c r="NY21" s="38"/>
      <c r="NZ21" s="38"/>
      <c r="OA21" s="38"/>
      <c r="OB21" s="38"/>
      <c r="OC21" s="38"/>
      <c r="OD21" s="38"/>
      <c r="OE21" s="38"/>
      <c r="OF21" s="38"/>
      <c r="OG21" s="38"/>
      <c r="OH21" s="38"/>
      <c r="OI21" s="38"/>
      <c r="OJ21" s="38"/>
      <c r="OK21" s="38"/>
    </row>
    <row r="22" spans="2:401" ht="3.65" customHeight="1" x14ac:dyDescent="0.65">
      <c r="B22" s="27"/>
      <c r="C22" s="28"/>
      <c r="D22" s="994"/>
      <c r="E22" s="994"/>
      <c r="F22" s="994"/>
      <c r="G22" s="994"/>
      <c r="H22" s="994"/>
      <c r="I22" s="994"/>
      <c r="J22" s="994"/>
      <c r="K22" s="994"/>
      <c r="L22" s="994"/>
      <c r="M22" s="994"/>
      <c r="N22" s="994"/>
      <c r="O22" s="994"/>
      <c r="P22" s="994"/>
      <c r="Q22" s="994"/>
      <c r="R22" s="994"/>
      <c r="S22" s="994"/>
      <c r="T22" s="994"/>
      <c r="U22" s="994"/>
      <c r="V22" s="994"/>
      <c r="W22" s="994"/>
      <c r="X22" s="994"/>
      <c r="Y22" s="994"/>
      <c r="Z22" s="994"/>
      <c r="AA22" s="994"/>
      <c r="AB22" s="994"/>
      <c r="AC22" s="994"/>
      <c r="AD22" s="994"/>
      <c r="AE22" s="994"/>
      <c r="AF22" s="994"/>
      <c r="AG22" s="994"/>
      <c r="AH22" s="994"/>
      <c r="AI22" s="994"/>
      <c r="AJ22" s="994"/>
      <c r="AK22" s="994"/>
      <c r="AL22" s="994"/>
      <c r="AM22" s="994"/>
      <c r="AN22" s="994"/>
      <c r="AO22" s="994"/>
      <c r="AP22" s="994"/>
      <c r="AQ22" s="994"/>
      <c r="AR22" s="994"/>
      <c r="AS22" s="994"/>
      <c r="AT22" s="994"/>
      <c r="AU22" s="994"/>
      <c r="AV22" s="994"/>
      <c r="AW22" s="994"/>
      <c r="AX22" s="994"/>
      <c r="AY22" s="445"/>
      <c r="AZ22" s="37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983"/>
      <c r="BL22" s="983"/>
      <c r="BM22" s="983"/>
      <c r="BN22" s="983"/>
      <c r="BO22" s="983"/>
      <c r="BP22" s="983"/>
      <c r="BQ22" s="983"/>
      <c r="BR22" s="983"/>
      <c r="BS22" s="983"/>
      <c r="BT22" s="983"/>
      <c r="BU22" s="983"/>
      <c r="BV22" s="983"/>
      <c r="BW22" s="983"/>
      <c r="BX22" s="983"/>
      <c r="BY22" s="983"/>
      <c r="BZ22" s="983"/>
      <c r="CA22" s="983"/>
      <c r="CB22" s="983"/>
      <c r="CC22" s="983"/>
      <c r="CD22" s="983"/>
      <c r="CE22" s="983"/>
      <c r="CF22" s="983"/>
      <c r="CG22" s="983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983"/>
      <c r="CT22" s="983"/>
      <c r="CU22" s="983"/>
      <c r="CV22" s="983"/>
      <c r="CW22" s="983"/>
      <c r="CX22" s="983"/>
      <c r="CY22" s="983"/>
      <c r="CZ22" s="983"/>
      <c r="DA22" s="983"/>
      <c r="DB22" s="983"/>
      <c r="DC22" s="983"/>
      <c r="DD22" s="983"/>
      <c r="DE22" s="983"/>
      <c r="DF22" s="983"/>
      <c r="DG22" s="983"/>
      <c r="DH22" s="983"/>
      <c r="DI22" s="983"/>
      <c r="DJ22" s="983"/>
      <c r="DK22" s="983"/>
      <c r="DL22" s="983"/>
      <c r="DM22" s="983"/>
      <c r="DN22" s="983"/>
      <c r="DO22" s="983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983"/>
      <c r="EB22" s="983"/>
      <c r="EC22" s="983"/>
      <c r="ED22" s="983"/>
      <c r="EE22" s="983"/>
      <c r="EF22" s="983"/>
      <c r="EG22" s="983"/>
      <c r="EH22" s="983"/>
      <c r="EI22" s="983"/>
      <c r="EJ22" s="983"/>
      <c r="EK22" s="983"/>
      <c r="EL22" s="983"/>
      <c r="EM22" s="983"/>
      <c r="EN22" s="983"/>
      <c r="EO22" s="983"/>
      <c r="EP22" s="983"/>
      <c r="EQ22" s="983"/>
      <c r="ER22" s="983"/>
      <c r="ES22" s="983"/>
      <c r="ET22" s="983"/>
      <c r="EU22" s="983"/>
      <c r="EV22" s="983"/>
      <c r="EW22" s="983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38"/>
      <c r="IV22" s="38"/>
      <c r="IW22" s="38"/>
      <c r="IX22" s="38"/>
      <c r="IY22" s="38"/>
      <c r="IZ22" s="38"/>
      <c r="JA22" s="38"/>
      <c r="JB22" s="38"/>
      <c r="JC22" s="38"/>
      <c r="JD22" s="38"/>
      <c r="JE22" s="38"/>
      <c r="JF22" s="38"/>
      <c r="JG22" s="38"/>
      <c r="JH22" s="38"/>
      <c r="JI22" s="38"/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38"/>
      <c r="JZ22" s="38"/>
      <c r="KA22" s="38"/>
      <c r="KB22" s="38"/>
      <c r="KC22" s="38"/>
      <c r="KD22" s="38"/>
      <c r="KE22" s="38"/>
      <c r="KF22" s="38"/>
      <c r="KG22" s="38"/>
      <c r="KH22" s="38"/>
      <c r="KI22" s="38"/>
      <c r="KJ22" s="38"/>
      <c r="KK22" s="38"/>
      <c r="KL22" s="38"/>
      <c r="KM22" s="38"/>
      <c r="KN22" s="38"/>
      <c r="KO22" s="38"/>
      <c r="KP22" s="38"/>
      <c r="KQ22" s="38"/>
      <c r="KR22" s="38"/>
      <c r="KS22" s="38"/>
      <c r="KT22" s="38"/>
      <c r="KU22" s="38"/>
      <c r="KV22" s="38"/>
      <c r="KW22" s="38"/>
      <c r="KX22" s="38"/>
      <c r="KY22" s="38"/>
      <c r="KZ22" s="38"/>
      <c r="LA22" s="38"/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38"/>
      <c r="LR22" s="38"/>
      <c r="LS22" s="38"/>
      <c r="LT22" s="38"/>
      <c r="LU22" s="38"/>
      <c r="LV22" s="38"/>
      <c r="LW22" s="38"/>
      <c r="LX22" s="38"/>
      <c r="LY22" s="38"/>
      <c r="LZ22" s="38"/>
      <c r="MA22" s="38"/>
      <c r="MB22" s="38"/>
      <c r="MC22" s="38"/>
      <c r="MD22" s="38"/>
      <c r="ME22" s="38"/>
      <c r="MF22" s="38"/>
      <c r="MG22" s="38"/>
      <c r="MH22" s="38"/>
      <c r="MI22" s="38"/>
      <c r="MJ22" s="38"/>
      <c r="MK22" s="38"/>
      <c r="ML22" s="38"/>
      <c r="MM22" s="38"/>
      <c r="MN22" s="38"/>
      <c r="MO22" s="38"/>
      <c r="MP22" s="38"/>
      <c r="MQ22" s="38"/>
      <c r="MR22" s="38"/>
      <c r="MS22" s="38"/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38"/>
      <c r="NJ22" s="38"/>
      <c r="NK22" s="38"/>
      <c r="NL22" s="38"/>
      <c r="NM22" s="38"/>
      <c r="NN22" s="38"/>
      <c r="NO22" s="38"/>
      <c r="NP22" s="38"/>
      <c r="NQ22" s="38"/>
      <c r="NR22" s="38"/>
      <c r="NS22" s="38"/>
      <c r="NT22" s="38"/>
      <c r="NU22" s="38"/>
      <c r="NV22" s="38"/>
      <c r="NW22" s="38"/>
      <c r="NX22" s="38"/>
      <c r="NY22" s="38"/>
      <c r="NZ22" s="38"/>
      <c r="OA22" s="38"/>
      <c r="OB22" s="38"/>
      <c r="OC22" s="38"/>
      <c r="OD22" s="38"/>
      <c r="OE22" s="38"/>
      <c r="OF22" s="38"/>
      <c r="OG22" s="38"/>
      <c r="OH22" s="38"/>
      <c r="OI22" s="38"/>
      <c r="OJ22" s="38"/>
      <c r="OK22" s="38"/>
    </row>
    <row r="23" spans="2:401" ht="3.65" customHeight="1" x14ac:dyDescent="0.65">
      <c r="B23" s="27"/>
      <c r="C23" s="28"/>
      <c r="D23" s="994"/>
      <c r="E23" s="994"/>
      <c r="F23" s="994"/>
      <c r="G23" s="994"/>
      <c r="H23" s="994"/>
      <c r="I23" s="994"/>
      <c r="J23" s="994"/>
      <c r="K23" s="994"/>
      <c r="L23" s="994"/>
      <c r="M23" s="994"/>
      <c r="N23" s="994"/>
      <c r="O23" s="994"/>
      <c r="P23" s="994"/>
      <c r="Q23" s="994"/>
      <c r="R23" s="994"/>
      <c r="S23" s="994"/>
      <c r="T23" s="994"/>
      <c r="U23" s="994"/>
      <c r="V23" s="994"/>
      <c r="W23" s="994"/>
      <c r="X23" s="994"/>
      <c r="Y23" s="994"/>
      <c r="Z23" s="994"/>
      <c r="AA23" s="994"/>
      <c r="AB23" s="994"/>
      <c r="AC23" s="994"/>
      <c r="AD23" s="994"/>
      <c r="AE23" s="994"/>
      <c r="AF23" s="994"/>
      <c r="AG23" s="994"/>
      <c r="AH23" s="994"/>
      <c r="AI23" s="994"/>
      <c r="AJ23" s="994"/>
      <c r="AK23" s="994"/>
      <c r="AL23" s="994"/>
      <c r="AM23" s="994"/>
      <c r="AN23" s="994"/>
      <c r="AO23" s="994"/>
      <c r="AP23" s="994"/>
      <c r="AQ23" s="994"/>
      <c r="AR23" s="994"/>
      <c r="AS23" s="994"/>
      <c r="AT23" s="994"/>
      <c r="AU23" s="994"/>
      <c r="AV23" s="994"/>
      <c r="AW23" s="994"/>
      <c r="AX23" s="994"/>
      <c r="AY23" s="445"/>
      <c r="AZ23" s="37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983"/>
      <c r="BL23" s="983"/>
      <c r="BM23" s="983"/>
      <c r="BN23" s="983"/>
      <c r="BO23" s="983"/>
      <c r="BP23" s="983"/>
      <c r="BQ23" s="983"/>
      <c r="BR23" s="983"/>
      <c r="BS23" s="983"/>
      <c r="BT23" s="983"/>
      <c r="BU23" s="983"/>
      <c r="BV23" s="983"/>
      <c r="BW23" s="983"/>
      <c r="BX23" s="983"/>
      <c r="BY23" s="983"/>
      <c r="BZ23" s="983"/>
      <c r="CA23" s="983"/>
      <c r="CB23" s="983"/>
      <c r="CC23" s="983"/>
      <c r="CD23" s="983"/>
      <c r="CE23" s="983"/>
      <c r="CF23" s="983"/>
      <c r="CG23" s="983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983"/>
      <c r="CT23" s="983"/>
      <c r="CU23" s="983"/>
      <c r="CV23" s="983"/>
      <c r="CW23" s="983"/>
      <c r="CX23" s="983"/>
      <c r="CY23" s="983"/>
      <c r="CZ23" s="983"/>
      <c r="DA23" s="983"/>
      <c r="DB23" s="983"/>
      <c r="DC23" s="983"/>
      <c r="DD23" s="983"/>
      <c r="DE23" s="983"/>
      <c r="DF23" s="983"/>
      <c r="DG23" s="983"/>
      <c r="DH23" s="983"/>
      <c r="DI23" s="983"/>
      <c r="DJ23" s="983"/>
      <c r="DK23" s="983"/>
      <c r="DL23" s="983"/>
      <c r="DM23" s="983"/>
      <c r="DN23" s="983"/>
      <c r="DO23" s="983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983"/>
      <c r="EB23" s="983"/>
      <c r="EC23" s="983"/>
      <c r="ED23" s="983"/>
      <c r="EE23" s="983"/>
      <c r="EF23" s="983"/>
      <c r="EG23" s="983"/>
      <c r="EH23" s="983"/>
      <c r="EI23" s="983"/>
      <c r="EJ23" s="983"/>
      <c r="EK23" s="983"/>
      <c r="EL23" s="983"/>
      <c r="EM23" s="983"/>
      <c r="EN23" s="983"/>
      <c r="EO23" s="983"/>
      <c r="EP23" s="983"/>
      <c r="EQ23" s="983"/>
      <c r="ER23" s="983"/>
      <c r="ES23" s="983"/>
      <c r="ET23" s="983"/>
      <c r="EU23" s="983"/>
      <c r="EV23" s="983"/>
      <c r="EW23" s="983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38"/>
      <c r="IV23" s="38"/>
      <c r="IW23" s="38"/>
      <c r="IX23" s="38"/>
      <c r="IY23" s="38"/>
      <c r="IZ23" s="38"/>
      <c r="JA23" s="38"/>
      <c r="JB23" s="38"/>
      <c r="JC23" s="38"/>
      <c r="JD23" s="38"/>
      <c r="JE23" s="38"/>
      <c r="JF23" s="38"/>
      <c r="JG23" s="38"/>
      <c r="JH23" s="38"/>
      <c r="JI23" s="38"/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38"/>
      <c r="JZ23" s="38"/>
      <c r="KA23" s="38"/>
      <c r="KB23" s="38"/>
      <c r="KC23" s="38"/>
      <c r="KD23" s="38"/>
      <c r="KE23" s="38"/>
      <c r="KF23" s="38"/>
      <c r="KG23" s="38"/>
      <c r="KH23" s="38"/>
      <c r="KI23" s="38"/>
      <c r="KJ23" s="38"/>
      <c r="KK23" s="38"/>
      <c r="KL23" s="38"/>
      <c r="KM23" s="38"/>
      <c r="KN23" s="38"/>
      <c r="KO23" s="38"/>
      <c r="KP23" s="38"/>
      <c r="KQ23" s="38"/>
      <c r="KR23" s="38"/>
      <c r="KS23" s="38"/>
      <c r="KT23" s="38"/>
      <c r="KU23" s="38"/>
      <c r="KV23" s="38"/>
      <c r="KW23" s="38"/>
      <c r="KX23" s="38"/>
      <c r="KY23" s="38"/>
      <c r="KZ23" s="38"/>
      <c r="LA23" s="38"/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38"/>
      <c r="LR23" s="38"/>
      <c r="LS23" s="38"/>
      <c r="LT23" s="38"/>
      <c r="LU23" s="38"/>
      <c r="LV23" s="38"/>
      <c r="LW23" s="38"/>
      <c r="LX23" s="38"/>
      <c r="LY23" s="38"/>
      <c r="LZ23" s="38"/>
      <c r="MA23" s="38"/>
      <c r="MB23" s="38"/>
      <c r="MC23" s="38"/>
      <c r="MD23" s="38"/>
      <c r="ME23" s="38"/>
      <c r="MF23" s="38"/>
      <c r="MG23" s="38"/>
      <c r="MH23" s="38"/>
      <c r="MI23" s="38"/>
      <c r="MJ23" s="38"/>
      <c r="MK23" s="38"/>
      <c r="ML23" s="38"/>
      <c r="MM23" s="38"/>
      <c r="MN23" s="38"/>
      <c r="MO23" s="38"/>
      <c r="MP23" s="38"/>
      <c r="MQ23" s="38"/>
      <c r="MR23" s="38"/>
      <c r="MS23" s="38"/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38"/>
      <c r="NJ23" s="38"/>
      <c r="NK23" s="38"/>
      <c r="NL23" s="38"/>
      <c r="NM23" s="38"/>
      <c r="NN23" s="38"/>
      <c r="NO23" s="38"/>
      <c r="NP23" s="38"/>
      <c r="NQ23" s="38"/>
      <c r="NR23" s="38"/>
      <c r="NS23" s="38"/>
      <c r="NT23" s="38"/>
      <c r="NU23" s="38"/>
      <c r="NV23" s="38"/>
      <c r="NW23" s="38"/>
      <c r="NX23" s="38"/>
      <c r="NY23" s="38"/>
      <c r="NZ23" s="38"/>
      <c r="OA23" s="38"/>
      <c r="OB23" s="38"/>
      <c r="OC23" s="38"/>
      <c r="OD23" s="38"/>
      <c r="OE23" s="38"/>
      <c r="OF23" s="38"/>
      <c r="OG23" s="38"/>
      <c r="OH23" s="38"/>
      <c r="OI23" s="38"/>
      <c r="OJ23" s="38"/>
      <c r="OK23" s="38"/>
    </row>
    <row r="24" spans="2:401" ht="3.65" customHeight="1" x14ac:dyDescent="0.65">
      <c r="B24" s="27"/>
      <c r="C24" s="28"/>
      <c r="D24" s="994"/>
      <c r="E24" s="994"/>
      <c r="F24" s="994"/>
      <c r="G24" s="994"/>
      <c r="H24" s="994"/>
      <c r="I24" s="994"/>
      <c r="J24" s="994"/>
      <c r="K24" s="994"/>
      <c r="L24" s="994"/>
      <c r="M24" s="994"/>
      <c r="N24" s="994"/>
      <c r="O24" s="994"/>
      <c r="P24" s="994"/>
      <c r="Q24" s="994"/>
      <c r="R24" s="994"/>
      <c r="S24" s="994"/>
      <c r="T24" s="994"/>
      <c r="U24" s="994"/>
      <c r="V24" s="994"/>
      <c r="W24" s="994"/>
      <c r="X24" s="994"/>
      <c r="Y24" s="994"/>
      <c r="Z24" s="994"/>
      <c r="AA24" s="994"/>
      <c r="AB24" s="994"/>
      <c r="AC24" s="994"/>
      <c r="AD24" s="994"/>
      <c r="AE24" s="994"/>
      <c r="AF24" s="994"/>
      <c r="AG24" s="994"/>
      <c r="AH24" s="994"/>
      <c r="AI24" s="994"/>
      <c r="AJ24" s="994"/>
      <c r="AK24" s="994"/>
      <c r="AL24" s="994"/>
      <c r="AM24" s="994"/>
      <c r="AN24" s="994"/>
      <c r="AO24" s="994"/>
      <c r="AP24" s="994"/>
      <c r="AQ24" s="994"/>
      <c r="AR24" s="994"/>
      <c r="AS24" s="994"/>
      <c r="AT24" s="994"/>
      <c r="AU24" s="994"/>
      <c r="AV24" s="994"/>
      <c r="AW24" s="994"/>
      <c r="AX24" s="994"/>
      <c r="AY24" s="445"/>
      <c r="AZ24" s="37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983"/>
      <c r="BL24" s="983"/>
      <c r="BM24" s="983"/>
      <c r="BN24" s="983"/>
      <c r="BO24" s="983"/>
      <c r="BP24" s="983"/>
      <c r="BQ24" s="983"/>
      <c r="BR24" s="983"/>
      <c r="BS24" s="983"/>
      <c r="BT24" s="983"/>
      <c r="BU24" s="983"/>
      <c r="BV24" s="983"/>
      <c r="BW24" s="983"/>
      <c r="BX24" s="983"/>
      <c r="BY24" s="983"/>
      <c r="BZ24" s="983"/>
      <c r="CA24" s="983"/>
      <c r="CB24" s="983"/>
      <c r="CC24" s="983"/>
      <c r="CD24" s="983"/>
      <c r="CE24" s="983"/>
      <c r="CF24" s="983"/>
      <c r="CG24" s="983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983"/>
      <c r="CT24" s="983"/>
      <c r="CU24" s="983"/>
      <c r="CV24" s="983"/>
      <c r="CW24" s="983"/>
      <c r="CX24" s="983"/>
      <c r="CY24" s="983"/>
      <c r="CZ24" s="983"/>
      <c r="DA24" s="983"/>
      <c r="DB24" s="983"/>
      <c r="DC24" s="983"/>
      <c r="DD24" s="983"/>
      <c r="DE24" s="983"/>
      <c r="DF24" s="983"/>
      <c r="DG24" s="983"/>
      <c r="DH24" s="983"/>
      <c r="DI24" s="983"/>
      <c r="DJ24" s="983"/>
      <c r="DK24" s="983"/>
      <c r="DL24" s="983"/>
      <c r="DM24" s="983"/>
      <c r="DN24" s="983"/>
      <c r="DO24" s="983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983"/>
      <c r="EB24" s="983"/>
      <c r="EC24" s="983"/>
      <c r="ED24" s="983"/>
      <c r="EE24" s="983"/>
      <c r="EF24" s="983"/>
      <c r="EG24" s="983"/>
      <c r="EH24" s="983"/>
      <c r="EI24" s="983"/>
      <c r="EJ24" s="983"/>
      <c r="EK24" s="983"/>
      <c r="EL24" s="983"/>
      <c r="EM24" s="983"/>
      <c r="EN24" s="983"/>
      <c r="EO24" s="983"/>
      <c r="EP24" s="983"/>
      <c r="EQ24" s="983"/>
      <c r="ER24" s="983"/>
      <c r="ES24" s="983"/>
      <c r="ET24" s="983"/>
      <c r="EU24" s="983"/>
      <c r="EV24" s="983"/>
      <c r="EW24" s="983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38"/>
      <c r="IV24" s="38"/>
      <c r="IW24" s="38"/>
      <c r="IX24" s="38"/>
      <c r="IY24" s="38"/>
      <c r="IZ24" s="38"/>
      <c r="JA24" s="38"/>
      <c r="JB24" s="38"/>
      <c r="JC24" s="38"/>
      <c r="JD24" s="38"/>
      <c r="JE24" s="38"/>
      <c r="JF24" s="38"/>
      <c r="JG24" s="38"/>
      <c r="JH24" s="38"/>
      <c r="JI24" s="38"/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38"/>
      <c r="JZ24" s="38"/>
      <c r="KA24" s="38"/>
      <c r="KB24" s="38"/>
      <c r="KC24" s="38"/>
      <c r="KD24" s="38"/>
      <c r="KE24" s="38"/>
      <c r="KF24" s="38"/>
      <c r="KG24" s="38"/>
      <c r="KH24" s="38"/>
      <c r="KI24" s="38"/>
      <c r="KJ24" s="38"/>
      <c r="KK24" s="38"/>
      <c r="KL24" s="38"/>
      <c r="KM24" s="38"/>
      <c r="KN24" s="38"/>
      <c r="KO24" s="38"/>
      <c r="KP24" s="38"/>
      <c r="KQ24" s="38"/>
      <c r="KR24" s="38"/>
      <c r="KS24" s="38"/>
      <c r="KT24" s="38"/>
      <c r="KU24" s="38"/>
      <c r="KV24" s="38"/>
      <c r="KW24" s="38"/>
      <c r="KX24" s="38"/>
      <c r="KY24" s="38"/>
      <c r="KZ24" s="38"/>
      <c r="LA24" s="38"/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38"/>
      <c r="LR24" s="38"/>
      <c r="LS24" s="38"/>
      <c r="LT24" s="38"/>
      <c r="LU24" s="38"/>
      <c r="LV24" s="38"/>
      <c r="LW24" s="38"/>
      <c r="LX24" s="38"/>
      <c r="LY24" s="38"/>
      <c r="LZ24" s="38"/>
      <c r="MA24" s="38"/>
      <c r="MB24" s="38"/>
      <c r="MC24" s="38"/>
      <c r="MD24" s="38"/>
      <c r="ME24" s="38"/>
      <c r="MF24" s="38"/>
      <c r="MG24" s="38"/>
      <c r="MH24" s="38"/>
      <c r="MI24" s="38"/>
      <c r="MJ24" s="38"/>
      <c r="MK24" s="38"/>
      <c r="ML24" s="38"/>
      <c r="MM24" s="38"/>
      <c r="MN24" s="38"/>
      <c r="MO24" s="38"/>
      <c r="MP24" s="38"/>
      <c r="MQ24" s="38"/>
      <c r="MR24" s="38"/>
      <c r="MS24" s="38"/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38"/>
      <c r="NJ24" s="38"/>
      <c r="NK24" s="38"/>
      <c r="NL24" s="38"/>
      <c r="NM24" s="38"/>
      <c r="NN24" s="38"/>
      <c r="NO24" s="38"/>
      <c r="NP24" s="38"/>
      <c r="NQ24" s="38"/>
      <c r="NR24" s="38"/>
      <c r="NS24" s="38"/>
      <c r="NT24" s="38"/>
      <c r="NU24" s="38"/>
      <c r="NV24" s="38"/>
      <c r="NW24" s="38"/>
      <c r="NX24" s="38"/>
      <c r="NY24" s="38"/>
      <c r="NZ24" s="38"/>
      <c r="OA24" s="38"/>
      <c r="OB24" s="38"/>
      <c r="OC24" s="38"/>
      <c r="OD24" s="38"/>
      <c r="OE24" s="38"/>
      <c r="OF24" s="38"/>
      <c r="OG24" s="38"/>
      <c r="OH24" s="38"/>
      <c r="OI24" s="38"/>
      <c r="OJ24" s="38"/>
      <c r="OK24" s="38"/>
    </row>
    <row r="25" spans="2:401" ht="3.65" customHeight="1" x14ac:dyDescent="0.65">
      <c r="B25" s="27"/>
      <c r="C25" s="28"/>
      <c r="D25" s="995"/>
      <c r="E25" s="995"/>
      <c r="F25" s="995"/>
      <c r="G25" s="995"/>
      <c r="H25" s="995"/>
      <c r="I25" s="995"/>
      <c r="J25" s="995"/>
      <c r="K25" s="995"/>
      <c r="L25" s="995"/>
      <c r="M25" s="995"/>
      <c r="N25" s="995"/>
      <c r="O25" s="995"/>
      <c r="P25" s="995"/>
      <c r="Q25" s="995"/>
      <c r="R25" s="995"/>
      <c r="S25" s="995"/>
      <c r="T25" s="995"/>
      <c r="U25" s="995"/>
      <c r="V25" s="995"/>
      <c r="W25" s="995"/>
      <c r="X25" s="995"/>
      <c r="Y25" s="995"/>
      <c r="Z25" s="995"/>
      <c r="AA25" s="995"/>
      <c r="AB25" s="995"/>
      <c r="AC25" s="995"/>
      <c r="AD25" s="995"/>
      <c r="AE25" s="995"/>
      <c r="AF25" s="995"/>
      <c r="AG25" s="995"/>
      <c r="AH25" s="995"/>
      <c r="AI25" s="995"/>
      <c r="AJ25" s="995"/>
      <c r="AK25" s="995"/>
      <c r="AL25" s="995"/>
      <c r="AM25" s="995"/>
      <c r="AN25" s="995"/>
      <c r="AO25" s="995"/>
      <c r="AP25" s="995"/>
      <c r="AQ25" s="995"/>
      <c r="AR25" s="995"/>
      <c r="AS25" s="995"/>
      <c r="AT25" s="995"/>
      <c r="AU25" s="995"/>
      <c r="AV25" s="995"/>
      <c r="AW25" s="995"/>
      <c r="AX25" s="995"/>
      <c r="AY25" s="445"/>
      <c r="AZ25" s="86"/>
      <c r="BF25"/>
      <c r="BG25"/>
      <c r="BH25"/>
      <c r="BI25"/>
      <c r="BJ25"/>
      <c r="BK25"/>
      <c r="BL25"/>
      <c r="BM25"/>
      <c r="BN25"/>
      <c r="BO25"/>
      <c r="BP25"/>
      <c r="BQ25"/>
      <c r="BR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 s="337"/>
      <c r="KN25" s="43"/>
      <c r="OK25" s="44"/>
    </row>
    <row r="26" spans="2:401" ht="3.65" customHeight="1" x14ac:dyDescent="0.65">
      <c r="B26" s="27"/>
      <c r="C26" s="28"/>
      <c r="D26" s="1055" t="s">
        <v>84</v>
      </c>
      <c r="E26" s="1055"/>
      <c r="F26" s="1055"/>
      <c r="G26" s="1055"/>
      <c r="H26" s="1055"/>
      <c r="I26" s="1055"/>
      <c r="J26" s="1055"/>
      <c r="K26" s="1055"/>
      <c r="L26" s="1055"/>
      <c r="M26" s="1055"/>
      <c r="N26" s="1055"/>
      <c r="O26" s="1055"/>
      <c r="P26" s="1055"/>
      <c r="Q26" s="1055"/>
      <c r="R26" s="1055"/>
      <c r="S26" s="1055"/>
      <c r="T26" s="1055"/>
      <c r="U26" s="1055"/>
      <c r="V26" s="1055"/>
      <c r="W26" s="1055"/>
      <c r="X26" s="1055"/>
      <c r="Y26" s="1055"/>
      <c r="Z26" s="1055"/>
      <c r="AA26" s="1055"/>
      <c r="AB26" s="1055"/>
      <c r="AC26" s="1055"/>
      <c r="AD26" s="1055"/>
      <c r="AE26" s="1055"/>
      <c r="AF26" s="1055"/>
      <c r="AG26" s="1055"/>
      <c r="AH26" s="1055"/>
      <c r="AI26" s="1055"/>
      <c r="AJ26" s="1055"/>
      <c r="AK26" s="1055"/>
      <c r="AL26" s="1055"/>
      <c r="AM26" s="1055"/>
      <c r="AN26" s="1055"/>
      <c r="AO26" s="1055"/>
      <c r="AP26" s="1055"/>
      <c r="AQ26" s="1055"/>
      <c r="AR26" s="1055"/>
      <c r="AS26" s="1055"/>
      <c r="AT26" s="1055"/>
      <c r="AU26" s="1055"/>
      <c r="AV26" s="1055"/>
      <c r="AW26" s="1055"/>
      <c r="AX26" s="1055"/>
      <c r="AY26" s="1056"/>
      <c r="AZ26" s="86"/>
      <c r="BF26"/>
      <c r="BG26"/>
      <c r="BH26"/>
      <c r="BI26"/>
      <c r="BJ26"/>
      <c r="BK26"/>
      <c r="BL26"/>
      <c r="BM26"/>
      <c r="BN26"/>
      <c r="BO26"/>
      <c r="BP26"/>
      <c r="BQ26"/>
      <c r="BR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 s="337"/>
      <c r="KN26" s="43"/>
      <c r="OK26" s="44"/>
    </row>
    <row r="27" spans="2:401" ht="3.65" customHeight="1" x14ac:dyDescent="0.65">
      <c r="B27" s="27"/>
      <c r="C27" s="28"/>
      <c r="D27" s="1055"/>
      <c r="E27" s="1055"/>
      <c r="F27" s="1055"/>
      <c r="G27" s="1055"/>
      <c r="H27" s="1055"/>
      <c r="I27" s="1055"/>
      <c r="J27" s="1055"/>
      <c r="K27" s="1055"/>
      <c r="L27" s="1055"/>
      <c r="M27" s="1055"/>
      <c r="N27" s="1055"/>
      <c r="O27" s="1055"/>
      <c r="P27" s="1055"/>
      <c r="Q27" s="1055"/>
      <c r="R27" s="1055"/>
      <c r="S27" s="1055"/>
      <c r="T27" s="1055"/>
      <c r="U27" s="1055"/>
      <c r="V27" s="1055"/>
      <c r="W27" s="1055"/>
      <c r="X27" s="1055"/>
      <c r="Y27" s="1055"/>
      <c r="Z27" s="1055"/>
      <c r="AA27" s="1055"/>
      <c r="AB27" s="1055"/>
      <c r="AC27" s="1055"/>
      <c r="AD27" s="1055"/>
      <c r="AE27" s="1055"/>
      <c r="AF27" s="1055"/>
      <c r="AG27" s="1055"/>
      <c r="AH27" s="1055"/>
      <c r="AI27" s="1055"/>
      <c r="AJ27" s="1055"/>
      <c r="AK27" s="1055"/>
      <c r="AL27" s="1055"/>
      <c r="AM27" s="1055"/>
      <c r="AN27" s="1055"/>
      <c r="AO27" s="1055"/>
      <c r="AP27" s="1055"/>
      <c r="AQ27" s="1055"/>
      <c r="AR27" s="1055"/>
      <c r="AS27" s="1055"/>
      <c r="AT27" s="1055"/>
      <c r="AU27" s="1055"/>
      <c r="AV27" s="1055"/>
      <c r="AW27" s="1055"/>
      <c r="AX27" s="1055"/>
      <c r="AY27" s="1056"/>
      <c r="AZ27" s="86"/>
      <c r="BF27"/>
      <c r="BG27"/>
      <c r="BH27"/>
      <c r="BI27"/>
      <c r="BJ27"/>
      <c r="BK27"/>
      <c r="BL27"/>
      <c r="BM27"/>
      <c r="BN27"/>
      <c r="BO27"/>
      <c r="BP27"/>
      <c r="BQ27"/>
      <c r="BR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 s="337"/>
      <c r="KN27" s="43"/>
      <c r="OK27" s="44"/>
    </row>
    <row r="28" spans="2:401" ht="3.65" customHeight="1" x14ac:dyDescent="0.65">
      <c r="B28" s="27"/>
      <c r="C28" s="28"/>
      <c r="D28" s="1055"/>
      <c r="E28" s="1055"/>
      <c r="F28" s="1055"/>
      <c r="G28" s="1055"/>
      <c r="H28" s="1055"/>
      <c r="I28" s="1055"/>
      <c r="J28" s="1055"/>
      <c r="K28" s="1055"/>
      <c r="L28" s="1055"/>
      <c r="M28" s="1055"/>
      <c r="N28" s="1055"/>
      <c r="O28" s="1055"/>
      <c r="P28" s="1055"/>
      <c r="Q28" s="1055"/>
      <c r="R28" s="1055"/>
      <c r="S28" s="1055"/>
      <c r="T28" s="1055"/>
      <c r="U28" s="1055"/>
      <c r="V28" s="1055"/>
      <c r="W28" s="1055"/>
      <c r="X28" s="1055"/>
      <c r="Y28" s="1055"/>
      <c r="Z28" s="1055"/>
      <c r="AA28" s="1055"/>
      <c r="AB28" s="1055"/>
      <c r="AC28" s="1055"/>
      <c r="AD28" s="1055"/>
      <c r="AE28" s="1055"/>
      <c r="AF28" s="1055"/>
      <c r="AG28" s="1055"/>
      <c r="AH28" s="1055"/>
      <c r="AI28" s="1055"/>
      <c r="AJ28" s="1055"/>
      <c r="AK28" s="1055"/>
      <c r="AL28" s="1055"/>
      <c r="AM28" s="1055"/>
      <c r="AN28" s="1055"/>
      <c r="AO28" s="1055"/>
      <c r="AP28" s="1055"/>
      <c r="AQ28" s="1055"/>
      <c r="AR28" s="1055"/>
      <c r="AS28" s="1055"/>
      <c r="AT28" s="1055"/>
      <c r="AU28" s="1055"/>
      <c r="AV28" s="1055"/>
      <c r="AW28" s="1055"/>
      <c r="AX28" s="1055"/>
      <c r="AY28" s="1056"/>
      <c r="AZ28" s="86"/>
      <c r="BF28"/>
      <c r="BG28"/>
      <c r="BH28"/>
      <c r="BI28"/>
      <c r="BJ28"/>
      <c r="BK28"/>
      <c r="BL28"/>
      <c r="BM28" s="41"/>
      <c r="BN28" s="41"/>
      <c r="BO28" s="41"/>
      <c r="BP28" s="41"/>
      <c r="BQ28" s="41"/>
      <c r="BR28" s="41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 s="337"/>
      <c r="KN28" s="43"/>
      <c r="OK28" s="44"/>
    </row>
    <row r="29" spans="2:401" ht="3.65" customHeight="1" x14ac:dyDescent="0.65">
      <c r="B29" s="27"/>
      <c r="C29" s="28"/>
      <c r="D29" s="1055"/>
      <c r="E29" s="1055"/>
      <c r="F29" s="1055"/>
      <c r="G29" s="1055"/>
      <c r="H29" s="1055"/>
      <c r="I29" s="1055"/>
      <c r="J29" s="1055"/>
      <c r="K29" s="1055"/>
      <c r="L29" s="1055"/>
      <c r="M29" s="1055"/>
      <c r="N29" s="1055"/>
      <c r="O29" s="1055"/>
      <c r="P29" s="1055"/>
      <c r="Q29" s="1055"/>
      <c r="R29" s="1055"/>
      <c r="S29" s="1055"/>
      <c r="T29" s="1055"/>
      <c r="U29" s="1055"/>
      <c r="V29" s="1055"/>
      <c r="W29" s="1055"/>
      <c r="X29" s="1055"/>
      <c r="Y29" s="1055"/>
      <c r="Z29" s="1055"/>
      <c r="AA29" s="1055"/>
      <c r="AB29" s="1055"/>
      <c r="AC29" s="1055"/>
      <c r="AD29" s="1055"/>
      <c r="AE29" s="1055"/>
      <c r="AF29" s="1055"/>
      <c r="AG29" s="1055"/>
      <c r="AH29" s="1055"/>
      <c r="AI29" s="1055"/>
      <c r="AJ29" s="1055"/>
      <c r="AK29" s="1055"/>
      <c r="AL29" s="1055"/>
      <c r="AM29" s="1055"/>
      <c r="AN29" s="1055"/>
      <c r="AO29" s="1055"/>
      <c r="AP29" s="1055"/>
      <c r="AQ29" s="1055"/>
      <c r="AR29" s="1055"/>
      <c r="AS29" s="1055"/>
      <c r="AT29" s="1055"/>
      <c r="AU29" s="1055"/>
      <c r="AV29" s="1055"/>
      <c r="AW29" s="1055"/>
      <c r="AX29" s="1055"/>
      <c r="AY29" s="1056"/>
      <c r="AZ29" s="86"/>
      <c r="BF29"/>
      <c r="BG29"/>
      <c r="BH29"/>
      <c r="BI29"/>
      <c r="BJ29"/>
      <c r="BK29"/>
      <c r="BL29"/>
      <c r="BM29" s="41"/>
      <c r="BN29" s="41"/>
      <c r="BO29" s="41"/>
      <c r="BP29" s="41"/>
      <c r="BQ29" s="41"/>
      <c r="BR29" s="41"/>
      <c r="BS29" s="984"/>
      <c r="BT29" s="807"/>
      <c r="BU29" s="807"/>
      <c r="BV29" s="812">
        <v>1</v>
      </c>
      <c r="BW29" s="812"/>
      <c r="BX29" s="812"/>
      <c r="BY29" s="812"/>
      <c r="BZ29" s="812"/>
      <c r="CA29" s="812"/>
      <c r="CB29" s="812"/>
      <c r="CC29" s="812"/>
      <c r="CD29" s="812"/>
      <c r="CE29" s="812"/>
      <c r="CF29" s="812"/>
      <c r="CG29" s="812"/>
      <c r="CH29" s="812"/>
      <c r="CI29" s="812"/>
      <c r="CJ29" s="812"/>
      <c r="CK29" s="812"/>
      <c r="CL29" s="813"/>
      <c r="CM29" s="812">
        <v>2</v>
      </c>
      <c r="CN29" s="812"/>
      <c r="CO29" s="812"/>
      <c r="CP29" s="812"/>
      <c r="CQ29" s="812"/>
      <c r="CR29" s="812"/>
      <c r="CS29" s="812"/>
      <c r="CT29" s="812"/>
      <c r="CU29" s="812"/>
      <c r="CV29" s="812"/>
      <c r="CW29" s="812"/>
      <c r="CX29" s="812"/>
      <c r="CY29" s="812"/>
      <c r="CZ29" s="812"/>
      <c r="DA29" s="812"/>
      <c r="DB29" s="812"/>
      <c r="DC29" s="813"/>
      <c r="DD29" s="812">
        <v>3</v>
      </c>
      <c r="DE29" s="812"/>
      <c r="DF29" s="812"/>
      <c r="DG29" s="812"/>
      <c r="DH29" s="812"/>
      <c r="DI29" s="812"/>
      <c r="DJ29" s="812"/>
      <c r="DK29" s="812"/>
      <c r="DL29" s="812"/>
      <c r="DM29" s="812"/>
      <c r="DN29" s="812"/>
      <c r="DO29" s="812"/>
      <c r="DP29" s="812"/>
      <c r="DQ29" s="812"/>
      <c r="DR29" s="812"/>
      <c r="DS29" s="812"/>
      <c r="DT29" s="813"/>
      <c r="DU29" s="812">
        <v>4</v>
      </c>
      <c r="DV29" s="812"/>
      <c r="DW29" s="812"/>
      <c r="DX29" s="812"/>
      <c r="DY29" s="812"/>
      <c r="DZ29" s="812"/>
      <c r="EA29" s="812"/>
      <c r="EB29" s="812"/>
      <c r="EC29" s="812"/>
      <c r="ED29" s="812"/>
      <c r="EE29" s="812"/>
      <c r="EF29" s="812"/>
      <c r="EG29" s="812"/>
      <c r="EH29" s="812"/>
      <c r="EI29" s="812"/>
      <c r="EJ29" s="812"/>
      <c r="EK29" s="813"/>
      <c r="EL29" s="812">
        <v>5</v>
      </c>
      <c r="EM29" s="812"/>
      <c r="EN29" s="812"/>
      <c r="EO29" s="812"/>
      <c r="EP29" s="812"/>
      <c r="EQ29" s="812"/>
      <c r="ER29" s="812"/>
      <c r="ES29" s="812"/>
      <c r="ET29" s="812"/>
      <c r="EU29" s="812"/>
      <c r="EV29" s="812"/>
      <c r="EW29" s="812"/>
      <c r="EX29" s="812"/>
      <c r="EY29" s="812"/>
      <c r="EZ29" s="812"/>
      <c r="FA29" s="812"/>
      <c r="FB29" s="813"/>
      <c r="FC29" s="812">
        <v>6</v>
      </c>
      <c r="FD29" s="812"/>
      <c r="FE29" s="812"/>
      <c r="FF29" s="812"/>
      <c r="FG29" s="812"/>
      <c r="FH29" s="812"/>
      <c r="FI29" s="812"/>
      <c r="FJ29" s="812"/>
      <c r="FK29" s="812"/>
      <c r="FL29" s="812"/>
      <c r="FM29" s="812"/>
      <c r="FN29" s="812"/>
      <c r="FO29" s="812"/>
      <c r="FP29" s="812"/>
      <c r="FQ29" s="812"/>
      <c r="FR29" s="812"/>
      <c r="FS29" s="813"/>
      <c r="FT29" s="812">
        <v>7</v>
      </c>
      <c r="FU29" s="812"/>
      <c r="FV29" s="812"/>
      <c r="FW29" s="812"/>
      <c r="FX29" s="812"/>
      <c r="FY29" s="812"/>
      <c r="FZ29" s="812"/>
      <c r="GA29" s="812"/>
      <c r="GB29" s="812"/>
      <c r="GC29" s="812"/>
      <c r="GD29" s="812"/>
      <c r="GE29" s="812"/>
      <c r="GF29" s="812"/>
      <c r="GG29" s="812"/>
      <c r="GH29" s="812"/>
      <c r="GI29" s="812"/>
      <c r="GJ29" s="813"/>
      <c r="GK29" s="812">
        <v>8</v>
      </c>
      <c r="GL29" s="812"/>
      <c r="GM29" s="812"/>
      <c r="GN29" s="812"/>
      <c r="GO29" s="812"/>
      <c r="GP29" s="812"/>
      <c r="GQ29" s="812"/>
      <c r="GR29" s="812"/>
      <c r="GS29" s="812"/>
      <c r="GT29" s="812"/>
      <c r="GU29" s="812"/>
      <c r="GV29" s="812"/>
      <c r="GW29" s="812"/>
      <c r="GX29" s="812"/>
      <c r="GY29" s="812"/>
      <c r="GZ29" s="812"/>
      <c r="HA29" s="813"/>
      <c r="HB29" s="812">
        <v>9</v>
      </c>
      <c r="HC29" s="812"/>
      <c r="HD29" s="812"/>
      <c r="HE29" s="812"/>
      <c r="HF29" s="812"/>
      <c r="HG29" s="812"/>
      <c r="HH29" s="812"/>
      <c r="HI29" s="812"/>
      <c r="HJ29" s="812"/>
      <c r="HK29" s="812"/>
      <c r="HL29" s="812"/>
      <c r="HM29" s="812"/>
      <c r="HN29" s="812"/>
      <c r="HO29" s="812"/>
      <c r="HP29" s="812"/>
      <c r="HQ29" s="812"/>
      <c r="HR29" s="813"/>
      <c r="HS29" s="812">
        <v>10</v>
      </c>
      <c r="HT29" s="812"/>
      <c r="HU29" s="812"/>
      <c r="HV29" s="812"/>
      <c r="HW29" s="812"/>
      <c r="HX29" s="812"/>
      <c r="HY29" s="812"/>
      <c r="HZ29" s="812"/>
      <c r="IA29" s="812"/>
      <c r="IB29" s="812"/>
      <c r="IC29" s="812"/>
      <c r="ID29" s="812"/>
      <c r="IE29" s="812"/>
      <c r="IF29" s="812"/>
      <c r="IG29" s="812"/>
      <c r="IH29" s="812"/>
      <c r="II29" s="813"/>
      <c r="IJ29" s="812">
        <v>11</v>
      </c>
      <c r="IK29" s="812"/>
      <c r="IL29" s="812"/>
      <c r="IM29" s="812"/>
      <c r="IN29" s="812"/>
      <c r="IO29" s="812"/>
      <c r="IP29" s="812"/>
      <c r="IQ29" s="812"/>
      <c r="IR29" s="812"/>
      <c r="IS29" s="812"/>
      <c r="IT29" s="812"/>
      <c r="IU29" s="812"/>
      <c r="IV29" s="812"/>
      <c r="IW29" s="812"/>
      <c r="IX29" s="812"/>
      <c r="IY29" s="812"/>
      <c r="IZ29" s="813"/>
      <c r="JA29" s="812">
        <v>12</v>
      </c>
      <c r="JB29" s="812"/>
      <c r="JC29" s="812"/>
      <c r="JD29" s="812"/>
      <c r="JE29" s="812"/>
      <c r="JF29" s="812"/>
      <c r="JG29" s="812"/>
      <c r="JH29" s="812"/>
      <c r="JI29" s="812"/>
      <c r="JJ29" s="812"/>
      <c r="JK29" s="812"/>
      <c r="JL29" s="812"/>
      <c r="JM29" s="812"/>
      <c r="JN29" s="812"/>
      <c r="JO29" s="812"/>
      <c r="JP29" s="812"/>
      <c r="JQ29" s="812"/>
      <c r="JR29" s="807"/>
      <c r="JS29" s="807"/>
      <c r="JT29" s="808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 s="337"/>
      <c r="KN29" s="43"/>
      <c r="OK29" s="44"/>
    </row>
    <row r="30" spans="2:401" ht="3.65" customHeight="1" x14ac:dyDescent="0.65">
      <c r="B30" s="27"/>
      <c r="C30" s="28"/>
      <c r="D30" s="1055"/>
      <c r="E30" s="1055"/>
      <c r="F30" s="1055"/>
      <c r="G30" s="1055"/>
      <c r="H30" s="1055"/>
      <c r="I30" s="1055"/>
      <c r="J30" s="1055"/>
      <c r="K30" s="1055"/>
      <c r="L30" s="1055"/>
      <c r="M30" s="1055"/>
      <c r="N30" s="1055"/>
      <c r="O30" s="1055"/>
      <c r="P30" s="1055"/>
      <c r="Q30" s="1055"/>
      <c r="R30" s="1055"/>
      <c r="S30" s="1055"/>
      <c r="T30" s="1055"/>
      <c r="U30" s="1055"/>
      <c r="V30" s="1055"/>
      <c r="W30" s="1055"/>
      <c r="X30" s="1055"/>
      <c r="Y30" s="1055"/>
      <c r="Z30" s="1055"/>
      <c r="AA30" s="1055"/>
      <c r="AB30" s="1055"/>
      <c r="AC30" s="1055"/>
      <c r="AD30" s="1055"/>
      <c r="AE30" s="1055"/>
      <c r="AF30" s="1055"/>
      <c r="AG30" s="1055"/>
      <c r="AH30" s="1055"/>
      <c r="AI30" s="1055"/>
      <c r="AJ30" s="1055"/>
      <c r="AK30" s="1055"/>
      <c r="AL30" s="1055"/>
      <c r="AM30" s="1055"/>
      <c r="AN30" s="1055"/>
      <c r="AO30" s="1055"/>
      <c r="AP30" s="1055"/>
      <c r="AQ30" s="1055"/>
      <c r="AR30" s="1055"/>
      <c r="AS30" s="1055"/>
      <c r="AT30" s="1055"/>
      <c r="AU30" s="1055"/>
      <c r="AV30" s="1055"/>
      <c r="AW30" s="1055"/>
      <c r="AX30" s="1055"/>
      <c r="AY30" s="1056"/>
      <c r="AZ30" s="86"/>
      <c r="BF30"/>
      <c r="BG30"/>
      <c r="BH30"/>
      <c r="BI30"/>
      <c r="BJ30"/>
      <c r="BK30"/>
      <c r="BL30"/>
      <c r="BM30" s="41"/>
      <c r="BN30" s="41"/>
      <c r="BO30" s="41"/>
      <c r="BP30" s="41"/>
      <c r="BQ30" s="41"/>
      <c r="BR30" s="41"/>
      <c r="BS30" s="830"/>
      <c r="BT30" s="809"/>
      <c r="BU30" s="809"/>
      <c r="BV30" s="814"/>
      <c r="BW30" s="814"/>
      <c r="BX30" s="814"/>
      <c r="BY30" s="814"/>
      <c r="BZ30" s="814"/>
      <c r="CA30" s="814"/>
      <c r="CB30" s="814"/>
      <c r="CC30" s="814"/>
      <c r="CD30" s="814"/>
      <c r="CE30" s="814"/>
      <c r="CF30" s="814"/>
      <c r="CG30" s="814"/>
      <c r="CH30" s="814"/>
      <c r="CI30" s="814"/>
      <c r="CJ30" s="814"/>
      <c r="CK30" s="814"/>
      <c r="CL30" s="815"/>
      <c r="CM30" s="814"/>
      <c r="CN30" s="814"/>
      <c r="CO30" s="814"/>
      <c r="CP30" s="814"/>
      <c r="CQ30" s="814"/>
      <c r="CR30" s="814"/>
      <c r="CS30" s="814"/>
      <c r="CT30" s="814"/>
      <c r="CU30" s="814"/>
      <c r="CV30" s="814"/>
      <c r="CW30" s="814"/>
      <c r="CX30" s="814"/>
      <c r="CY30" s="814"/>
      <c r="CZ30" s="814"/>
      <c r="DA30" s="814"/>
      <c r="DB30" s="814"/>
      <c r="DC30" s="815"/>
      <c r="DD30" s="814"/>
      <c r="DE30" s="814"/>
      <c r="DF30" s="814"/>
      <c r="DG30" s="814"/>
      <c r="DH30" s="814"/>
      <c r="DI30" s="814"/>
      <c r="DJ30" s="814"/>
      <c r="DK30" s="814"/>
      <c r="DL30" s="814"/>
      <c r="DM30" s="814"/>
      <c r="DN30" s="814"/>
      <c r="DO30" s="814"/>
      <c r="DP30" s="814"/>
      <c r="DQ30" s="814"/>
      <c r="DR30" s="814"/>
      <c r="DS30" s="814"/>
      <c r="DT30" s="815"/>
      <c r="DU30" s="814"/>
      <c r="DV30" s="814"/>
      <c r="DW30" s="814"/>
      <c r="DX30" s="814"/>
      <c r="DY30" s="814"/>
      <c r="DZ30" s="814"/>
      <c r="EA30" s="814"/>
      <c r="EB30" s="814"/>
      <c r="EC30" s="814"/>
      <c r="ED30" s="814"/>
      <c r="EE30" s="814"/>
      <c r="EF30" s="814"/>
      <c r="EG30" s="814"/>
      <c r="EH30" s="814"/>
      <c r="EI30" s="814"/>
      <c r="EJ30" s="814"/>
      <c r="EK30" s="815"/>
      <c r="EL30" s="814"/>
      <c r="EM30" s="814"/>
      <c r="EN30" s="814"/>
      <c r="EO30" s="814"/>
      <c r="EP30" s="814"/>
      <c r="EQ30" s="814"/>
      <c r="ER30" s="814"/>
      <c r="ES30" s="814"/>
      <c r="ET30" s="814"/>
      <c r="EU30" s="814"/>
      <c r="EV30" s="814"/>
      <c r="EW30" s="814"/>
      <c r="EX30" s="814"/>
      <c r="EY30" s="814"/>
      <c r="EZ30" s="814"/>
      <c r="FA30" s="814"/>
      <c r="FB30" s="815"/>
      <c r="FC30" s="814"/>
      <c r="FD30" s="814"/>
      <c r="FE30" s="814"/>
      <c r="FF30" s="814"/>
      <c r="FG30" s="814"/>
      <c r="FH30" s="814"/>
      <c r="FI30" s="814"/>
      <c r="FJ30" s="814"/>
      <c r="FK30" s="814"/>
      <c r="FL30" s="814"/>
      <c r="FM30" s="814"/>
      <c r="FN30" s="814"/>
      <c r="FO30" s="814"/>
      <c r="FP30" s="814"/>
      <c r="FQ30" s="814"/>
      <c r="FR30" s="814"/>
      <c r="FS30" s="815"/>
      <c r="FT30" s="814"/>
      <c r="FU30" s="814"/>
      <c r="FV30" s="814"/>
      <c r="FW30" s="814"/>
      <c r="FX30" s="814"/>
      <c r="FY30" s="814"/>
      <c r="FZ30" s="814"/>
      <c r="GA30" s="814"/>
      <c r="GB30" s="814"/>
      <c r="GC30" s="814"/>
      <c r="GD30" s="814"/>
      <c r="GE30" s="814"/>
      <c r="GF30" s="814"/>
      <c r="GG30" s="814"/>
      <c r="GH30" s="814"/>
      <c r="GI30" s="814"/>
      <c r="GJ30" s="815"/>
      <c r="GK30" s="814"/>
      <c r="GL30" s="814"/>
      <c r="GM30" s="814"/>
      <c r="GN30" s="814"/>
      <c r="GO30" s="814"/>
      <c r="GP30" s="814"/>
      <c r="GQ30" s="814"/>
      <c r="GR30" s="814"/>
      <c r="GS30" s="814"/>
      <c r="GT30" s="814"/>
      <c r="GU30" s="814"/>
      <c r="GV30" s="814"/>
      <c r="GW30" s="814"/>
      <c r="GX30" s="814"/>
      <c r="GY30" s="814"/>
      <c r="GZ30" s="814"/>
      <c r="HA30" s="815"/>
      <c r="HB30" s="814"/>
      <c r="HC30" s="814"/>
      <c r="HD30" s="814"/>
      <c r="HE30" s="814"/>
      <c r="HF30" s="814"/>
      <c r="HG30" s="814"/>
      <c r="HH30" s="814"/>
      <c r="HI30" s="814"/>
      <c r="HJ30" s="814"/>
      <c r="HK30" s="814"/>
      <c r="HL30" s="814"/>
      <c r="HM30" s="814"/>
      <c r="HN30" s="814"/>
      <c r="HO30" s="814"/>
      <c r="HP30" s="814"/>
      <c r="HQ30" s="814"/>
      <c r="HR30" s="815"/>
      <c r="HS30" s="814"/>
      <c r="HT30" s="814"/>
      <c r="HU30" s="814"/>
      <c r="HV30" s="814"/>
      <c r="HW30" s="814"/>
      <c r="HX30" s="814"/>
      <c r="HY30" s="814"/>
      <c r="HZ30" s="814"/>
      <c r="IA30" s="814"/>
      <c r="IB30" s="814"/>
      <c r="IC30" s="814"/>
      <c r="ID30" s="814"/>
      <c r="IE30" s="814"/>
      <c r="IF30" s="814"/>
      <c r="IG30" s="814"/>
      <c r="IH30" s="814"/>
      <c r="II30" s="815"/>
      <c r="IJ30" s="814"/>
      <c r="IK30" s="814"/>
      <c r="IL30" s="814"/>
      <c r="IM30" s="814"/>
      <c r="IN30" s="814"/>
      <c r="IO30" s="814"/>
      <c r="IP30" s="814"/>
      <c r="IQ30" s="814"/>
      <c r="IR30" s="814"/>
      <c r="IS30" s="814"/>
      <c r="IT30" s="814"/>
      <c r="IU30" s="814"/>
      <c r="IV30" s="814"/>
      <c r="IW30" s="814"/>
      <c r="IX30" s="814"/>
      <c r="IY30" s="814"/>
      <c r="IZ30" s="815"/>
      <c r="JA30" s="814"/>
      <c r="JB30" s="814"/>
      <c r="JC30" s="814"/>
      <c r="JD30" s="814"/>
      <c r="JE30" s="814"/>
      <c r="JF30" s="814"/>
      <c r="JG30" s="814"/>
      <c r="JH30" s="814"/>
      <c r="JI30" s="814"/>
      <c r="JJ30" s="814"/>
      <c r="JK30" s="814"/>
      <c r="JL30" s="814"/>
      <c r="JM30" s="814"/>
      <c r="JN30" s="814"/>
      <c r="JO30" s="814"/>
      <c r="JP30" s="814"/>
      <c r="JQ30" s="814"/>
      <c r="JR30" s="809"/>
      <c r="JS30" s="809"/>
      <c r="JT30" s="81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 s="337"/>
      <c r="KN30" s="43"/>
      <c r="OK30" s="44"/>
    </row>
    <row r="31" spans="2:401" ht="3.65" customHeight="1" x14ac:dyDescent="0.65">
      <c r="B31" s="27"/>
      <c r="C31" s="28"/>
      <c r="D31" s="1055"/>
      <c r="E31" s="1055"/>
      <c r="F31" s="1055"/>
      <c r="G31" s="1055"/>
      <c r="H31" s="1055"/>
      <c r="I31" s="1055"/>
      <c r="J31" s="1055"/>
      <c r="K31" s="1055"/>
      <c r="L31" s="1055"/>
      <c r="M31" s="1055"/>
      <c r="N31" s="1055"/>
      <c r="O31" s="1055"/>
      <c r="P31" s="1055"/>
      <c r="Q31" s="1055"/>
      <c r="R31" s="1055"/>
      <c r="S31" s="1055"/>
      <c r="T31" s="1055"/>
      <c r="U31" s="1055"/>
      <c r="V31" s="1055"/>
      <c r="W31" s="1055"/>
      <c r="X31" s="1055"/>
      <c r="Y31" s="1055"/>
      <c r="Z31" s="1055"/>
      <c r="AA31" s="1055"/>
      <c r="AB31" s="1055"/>
      <c r="AC31" s="1055"/>
      <c r="AD31" s="1055"/>
      <c r="AE31" s="1055"/>
      <c r="AF31" s="1055"/>
      <c r="AG31" s="1055"/>
      <c r="AH31" s="1055"/>
      <c r="AI31" s="1055"/>
      <c r="AJ31" s="1055"/>
      <c r="AK31" s="1055"/>
      <c r="AL31" s="1055"/>
      <c r="AM31" s="1055"/>
      <c r="AN31" s="1055"/>
      <c r="AO31" s="1055"/>
      <c r="AP31" s="1055"/>
      <c r="AQ31" s="1055"/>
      <c r="AR31" s="1055"/>
      <c r="AS31" s="1055"/>
      <c r="AT31" s="1055"/>
      <c r="AU31" s="1055"/>
      <c r="AV31" s="1055"/>
      <c r="AW31" s="1055"/>
      <c r="AX31" s="1055"/>
      <c r="AY31" s="1056"/>
      <c r="AZ31" s="86"/>
      <c r="BF31"/>
      <c r="BG31"/>
      <c r="BH31"/>
      <c r="BI31"/>
      <c r="BJ31"/>
      <c r="BK31"/>
      <c r="BL31"/>
      <c r="BM31" s="41"/>
      <c r="BN31" s="41"/>
      <c r="BO31" s="41"/>
      <c r="BP31" s="41"/>
      <c r="BQ31" s="41"/>
      <c r="BR31" s="41"/>
      <c r="BS31" s="830"/>
      <c r="BT31" s="809"/>
      <c r="BU31" s="809"/>
      <c r="BV31" s="141"/>
      <c r="BW31" s="141"/>
      <c r="BX31" s="141"/>
      <c r="BY31" s="141"/>
      <c r="BZ31" s="141"/>
      <c r="CA31" s="141"/>
      <c r="CB31" s="141"/>
      <c r="CC31" s="811" t="e" vm="12">
        <v>#VALUE!</v>
      </c>
      <c r="CD31" s="811"/>
      <c r="CE31" s="141"/>
      <c r="CF31" s="141"/>
      <c r="CG31" s="141"/>
      <c r="CH31" s="141"/>
      <c r="CI31" s="141"/>
      <c r="CJ31" s="141"/>
      <c r="CK31" s="141"/>
      <c r="CL31" s="142"/>
      <c r="CM31" s="141"/>
      <c r="CN31" s="141"/>
      <c r="CO31" s="141"/>
      <c r="CP31" s="141"/>
      <c r="CQ31" s="141"/>
      <c r="CR31" s="141"/>
      <c r="CS31" s="141"/>
      <c r="CT31" s="811" t="e" vm="12">
        <v>#VALUE!</v>
      </c>
      <c r="CU31" s="811"/>
      <c r="CV31" s="143"/>
      <c r="CW31" s="143"/>
      <c r="CX31" s="143"/>
      <c r="CY31" s="143"/>
      <c r="CZ31" s="143"/>
      <c r="DA31" s="143"/>
      <c r="DB31" s="143"/>
      <c r="DC31" s="144"/>
      <c r="DD31" s="143"/>
      <c r="DE31" s="143"/>
      <c r="DF31" s="143"/>
      <c r="DG31" s="143"/>
      <c r="DH31" s="143"/>
      <c r="DI31" s="143"/>
      <c r="DJ31" s="143"/>
      <c r="DK31" s="811" t="e" vm="12">
        <v>#VALUE!</v>
      </c>
      <c r="DL31" s="811"/>
      <c r="DM31" s="143"/>
      <c r="DN31" s="143"/>
      <c r="DO31" s="143"/>
      <c r="DP31" s="143"/>
      <c r="DQ31" s="143"/>
      <c r="DR31" s="143"/>
      <c r="DS31" s="143"/>
      <c r="DT31" s="144"/>
      <c r="DU31" s="143"/>
      <c r="DV31" s="143"/>
      <c r="DW31" s="143"/>
      <c r="DX31" s="143"/>
      <c r="DY31" s="143"/>
      <c r="DZ31" s="143"/>
      <c r="EA31" s="143"/>
      <c r="EB31" s="811" t="e" vm="12">
        <v>#VALUE!</v>
      </c>
      <c r="EC31" s="811"/>
      <c r="ED31" s="143"/>
      <c r="EE31" s="143"/>
      <c r="EF31" s="143"/>
      <c r="EG31" s="143"/>
      <c r="EH31" s="143"/>
      <c r="EI31" s="143"/>
      <c r="EJ31" s="143"/>
      <c r="EK31" s="144"/>
      <c r="EL31" s="143"/>
      <c r="EM31" s="143"/>
      <c r="EN31" s="143"/>
      <c r="EO31" s="143"/>
      <c r="EP31" s="143"/>
      <c r="EQ31" s="143"/>
      <c r="ER31" s="143"/>
      <c r="ES31" s="811" t="e" vm="12">
        <v>#VALUE!</v>
      </c>
      <c r="ET31" s="811"/>
      <c r="EU31" s="143"/>
      <c r="EV31" s="143"/>
      <c r="EW31" s="143"/>
      <c r="EX31" s="143"/>
      <c r="EY31" s="143"/>
      <c r="EZ31" s="143"/>
      <c r="FA31" s="143"/>
      <c r="FB31" s="144"/>
      <c r="FC31" s="143"/>
      <c r="FD31" s="145"/>
      <c r="FE31" s="143"/>
      <c r="FF31" s="143"/>
      <c r="FG31" s="143"/>
      <c r="FH31" s="143"/>
      <c r="FI31" s="143"/>
      <c r="FJ31" s="811" t="e" vm="12">
        <v>#VALUE!</v>
      </c>
      <c r="FK31" s="811"/>
      <c r="FL31" s="143"/>
      <c r="FM31" s="143"/>
      <c r="FN31" s="143"/>
      <c r="FO31" s="143"/>
      <c r="FP31" s="143"/>
      <c r="FQ31" s="143"/>
      <c r="FR31" s="143"/>
      <c r="FS31" s="144"/>
      <c r="FT31" s="143"/>
      <c r="FU31" s="143"/>
      <c r="FV31" s="143"/>
      <c r="FW31" s="143"/>
      <c r="FX31" s="143"/>
      <c r="FY31" s="143"/>
      <c r="FZ31" s="143"/>
      <c r="GA31" s="811" t="e" vm="12">
        <v>#VALUE!</v>
      </c>
      <c r="GB31" s="811"/>
      <c r="GC31" s="143"/>
      <c r="GD31" s="143"/>
      <c r="GE31" s="143"/>
      <c r="GF31" s="143"/>
      <c r="GG31" s="143"/>
      <c r="GH31" s="143"/>
      <c r="GI31" s="143"/>
      <c r="GJ31" s="144"/>
      <c r="GK31" s="143"/>
      <c r="GL31" s="143"/>
      <c r="GM31" s="143"/>
      <c r="GN31" s="143"/>
      <c r="GO31" s="143"/>
      <c r="GP31" s="143"/>
      <c r="GQ31" s="143"/>
      <c r="GR31" s="811" t="e" vm="12">
        <v>#VALUE!</v>
      </c>
      <c r="GS31" s="811"/>
      <c r="GT31" s="143"/>
      <c r="GU31" s="143"/>
      <c r="GV31" s="143"/>
      <c r="GW31" s="143"/>
      <c r="GX31" s="143"/>
      <c r="GY31" s="143"/>
      <c r="GZ31" s="143"/>
      <c r="HA31" s="144"/>
      <c r="HB31" s="143"/>
      <c r="HC31" s="143"/>
      <c r="HD31" s="143"/>
      <c r="HE31" s="143"/>
      <c r="HF31" s="143"/>
      <c r="HG31" s="143"/>
      <c r="HH31" s="143"/>
      <c r="HI31" s="811" t="e" vm="12">
        <v>#VALUE!</v>
      </c>
      <c r="HJ31" s="811"/>
      <c r="HK31" s="143"/>
      <c r="HL31" s="143"/>
      <c r="HM31" s="143"/>
      <c r="HN31" s="143"/>
      <c r="HO31" s="143"/>
      <c r="HP31" s="143"/>
      <c r="HQ31" s="143"/>
      <c r="HR31" s="144"/>
      <c r="HS31" s="143"/>
      <c r="HT31" s="143"/>
      <c r="HU31" s="143"/>
      <c r="HV31" s="143"/>
      <c r="HW31" s="143"/>
      <c r="HX31" s="143"/>
      <c r="HY31" s="143"/>
      <c r="HZ31" s="811" t="e" vm="12">
        <v>#VALUE!</v>
      </c>
      <c r="IA31" s="811"/>
      <c r="IB31" s="143"/>
      <c r="IC31" s="143"/>
      <c r="ID31" s="143"/>
      <c r="IE31" s="143"/>
      <c r="IF31" s="143"/>
      <c r="IG31" s="143"/>
      <c r="IH31" s="143"/>
      <c r="II31" s="144"/>
      <c r="IJ31" s="143"/>
      <c r="IK31" s="143"/>
      <c r="IL31" s="143"/>
      <c r="IM31" s="143"/>
      <c r="IN31" s="143"/>
      <c r="IO31" s="143"/>
      <c r="IP31" s="143"/>
      <c r="IQ31" s="811" t="e" vm="12">
        <v>#VALUE!</v>
      </c>
      <c r="IR31" s="811"/>
      <c r="IS31" s="143"/>
      <c r="IT31" s="143"/>
      <c r="IU31" s="143"/>
      <c r="IV31" s="143"/>
      <c r="IW31" s="143"/>
      <c r="IX31" s="143"/>
      <c r="IY31" s="143"/>
      <c r="IZ31" s="144"/>
      <c r="JA31" s="143"/>
      <c r="JB31" s="143"/>
      <c r="JC31" s="143"/>
      <c r="JD31" s="143"/>
      <c r="JE31" s="143"/>
      <c r="JF31" s="143"/>
      <c r="JG31" s="143"/>
      <c r="JH31" s="811" t="e" vm="12">
        <v>#VALUE!</v>
      </c>
      <c r="JI31" s="811"/>
      <c r="JJ31" s="143"/>
      <c r="JK31" s="141"/>
      <c r="JL31" s="141"/>
      <c r="JM31" s="141"/>
      <c r="JN31" s="141"/>
      <c r="JO31" s="141"/>
      <c r="JP31" s="141"/>
      <c r="JQ31" s="141"/>
      <c r="JR31" s="809"/>
      <c r="JS31" s="809"/>
      <c r="JT31" s="810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 s="337"/>
      <c r="KN31" s="43"/>
      <c r="OK31" s="44"/>
    </row>
    <row r="32" spans="2:401" ht="3.65" customHeight="1" x14ac:dyDescent="0.65">
      <c r="B32" s="27"/>
      <c r="C32" s="28"/>
      <c r="D32" s="1055" t="s">
        <v>86</v>
      </c>
      <c r="E32" s="1055"/>
      <c r="F32" s="1055"/>
      <c r="G32" s="1055"/>
      <c r="H32" s="1055"/>
      <c r="I32" s="1055"/>
      <c r="J32" s="1055"/>
      <c r="K32" s="1055"/>
      <c r="L32" s="1055"/>
      <c r="M32" s="1055"/>
      <c r="N32" s="1055"/>
      <c r="O32" s="1055"/>
      <c r="P32" s="1055"/>
      <c r="Q32" s="1055"/>
      <c r="R32" s="1055"/>
      <c r="S32" s="1055"/>
      <c r="T32" s="1055"/>
      <c r="U32" s="1055"/>
      <c r="V32" s="1055"/>
      <c r="W32" s="1055"/>
      <c r="X32" s="1055"/>
      <c r="Y32" s="1055"/>
      <c r="Z32" s="1055"/>
      <c r="AA32" s="1055"/>
      <c r="AB32" s="1055"/>
      <c r="AC32" s="1055"/>
      <c r="AD32" s="1055"/>
      <c r="AE32" s="1055"/>
      <c r="AF32" s="1055"/>
      <c r="AG32" s="1055"/>
      <c r="AH32" s="1055"/>
      <c r="AI32" s="1055"/>
      <c r="AJ32" s="1055"/>
      <c r="AK32" s="1055"/>
      <c r="AL32" s="1055"/>
      <c r="AM32" s="1055"/>
      <c r="AN32" s="1055"/>
      <c r="AO32" s="1055"/>
      <c r="AP32" s="1055"/>
      <c r="AQ32" s="1055"/>
      <c r="AR32" s="1055"/>
      <c r="AS32" s="1055"/>
      <c r="AT32" s="1055"/>
      <c r="AU32" s="1055"/>
      <c r="AV32" s="1055"/>
      <c r="AW32" s="1055"/>
      <c r="AX32" s="1055"/>
      <c r="AY32" s="1056"/>
      <c r="AZ32" s="86"/>
      <c r="BF32"/>
      <c r="BG32"/>
      <c r="BH32"/>
      <c r="BI32"/>
      <c r="BJ32"/>
      <c r="BK32"/>
      <c r="BL32"/>
      <c r="BM32" s="41"/>
      <c r="BN32" s="41"/>
      <c r="BO32" s="41"/>
      <c r="BP32" s="41"/>
      <c r="BQ32" s="41"/>
      <c r="BR32" s="41"/>
      <c r="BS32" s="902" t="s">
        <v>8</v>
      </c>
      <c r="BT32" s="879"/>
      <c r="BU32" s="146"/>
      <c r="BV32" s="147"/>
      <c r="BW32" s="148"/>
      <c r="BX32" s="148"/>
      <c r="BY32" s="148"/>
      <c r="BZ32" s="148"/>
      <c r="CA32" s="148"/>
      <c r="CB32" s="149"/>
      <c r="CC32" s="149"/>
      <c r="CD32" s="149"/>
      <c r="CE32" s="149"/>
      <c r="CF32" s="149"/>
      <c r="CG32" s="149"/>
      <c r="CH32" s="149"/>
      <c r="CI32" s="149"/>
      <c r="CJ32" s="149"/>
      <c r="CK32" s="149"/>
      <c r="CL32" s="149"/>
      <c r="CM32" s="149"/>
      <c r="CN32" s="149"/>
      <c r="CO32" s="149"/>
      <c r="CP32" s="149"/>
      <c r="CQ32" s="149"/>
      <c r="CR32" s="149"/>
      <c r="CS32" s="149"/>
      <c r="CT32" s="149"/>
      <c r="CU32" s="149"/>
      <c r="CV32" s="149"/>
      <c r="CW32" s="149"/>
      <c r="CX32" s="149"/>
      <c r="CY32" s="149"/>
      <c r="CZ32" s="149"/>
      <c r="DA32" s="149"/>
      <c r="DB32" s="149"/>
      <c r="DC32" s="149"/>
      <c r="DD32" s="149"/>
      <c r="DE32" s="149"/>
      <c r="DF32" s="149"/>
      <c r="DG32" s="149"/>
      <c r="DH32" s="149"/>
      <c r="DI32" s="149"/>
      <c r="DJ32" s="149"/>
      <c r="DK32" s="149"/>
      <c r="DL32" s="149"/>
      <c r="DM32" s="149"/>
      <c r="DN32" s="149"/>
      <c r="DO32" s="149"/>
      <c r="DP32" s="149"/>
      <c r="DQ32" s="149"/>
      <c r="DR32" s="149"/>
      <c r="DS32" s="149"/>
      <c r="DT32" s="149"/>
      <c r="DU32" s="149"/>
      <c r="DV32" s="149"/>
      <c r="DW32" s="149"/>
      <c r="DX32" s="149"/>
      <c r="DY32" s="149"/>
      <c r="DZ32" s="149"/>
      <c r="EA32" s="149"/>
      <c r="EB32" s="149"/>
      <c r="EC32" s="149"/>
      <c r="ED32" s="149"/>
      <c r="EE32" s="149"/>
      <c r="EF32" s="149"/>
      <c r="EG32" s="149"/>
      <c r="EH32" s="149"/>
      <c r="EI32" s="149"/>
      <c r="EJ32" s="149"/>
      <c r="EK32" s="149"/>
      <c r="EL32" s="149"/>
      <c r="EM32" s="149"/>
      <c r="EN32" s="149"/>
      <c r="EO32" s="149"/>
      <c r="EP32" s="149"/>
      <c r="EQ32" s="149"/>
      <c r="ER32" s="149"/>
      <c r="ES32" s="149"/>
      <c r="ET32" s="149"/>
      <c r="EU32" s="149"/>
      <c r="EV32" s="149"/>
      <c r="EW32" s="149"/>
      <c r="EX32" s="149"/>
      <c r="EY32" s="149"/>
      <c r="EZ32" s="149"/>
      <c r="FA32" s="149"/>
      <c r="FB32" s="149"/>
      <c r="FC32" s="149"/>
      <c r="FD32" s="149"/>
      <c r="FE32" s="149"/>
      <c r="FF32" s="149"/>
      <c r="FG32" s="149"/>
      <c r="FH32" s="149"/>
      <c r="FI32" s="149"/>
      <c r="FJ32" s="149"/>
      <c r="FK32" s="149"/>
      <c r="FL32" s="149"/>
      <c r="FM32" s="149"/>
      <c r="FN32" s="149"/>
      <c r="FO32" s="149"/>
      <c r="FP32" s="149"/>
      <c r="FQ32" s="149"/>
      <c r="FR32" s="149"/>
      <c r="FS32" s="149"/>
      <c r="FT32" s="149"/>
      <c r="FU32" s="149"/>
      <c r="FV32" s="149"/>
      <c r="FW32" s="149"/>
      <c r="FX32" s="149"/>
      <c r="FY32" s="149"/>
      <c r="FZ32" s="149"/>
      <c r="GA32" s="149"/>
      <c r="GB32" s="149"/>
      <c r="GC32" s="149"/>
      <c r="GD32" s="149"/>
      <c r="GE32" s="149"/>
      <c r="GF32" s="149"/>
      <c r="GG32" s="149"/>
      <c r="GH32" s="149"/>
      <c r="GI32" s="149"/>
      <c r="GJ32" s="149"/>
      <c r="GK32" s="149"/>
      <c r="GL32" s="149"/>
      <c r="GM32" s="149"/>
      <c r="GN32" s="149"/>
      <c r="GO32" s="149"/>
      <c r="GP32" s="149"/>
      <c r="GQ32" s="149"/>
      <c r="GR32" s="149"/>
      <c r="GS32" s="149"/>
      <c r="GT32" s="149"/>
      <c r="GU32" s="149"/>
      <c r="GV32" s="149"/>
      <c r="GW32" s="149"/>
      <c r="GX32" s="149"/>
      <c r="GY32" s="149"/>
      <c r="GZ32" s="149"/>
      <c r="HA32" s="149"/>
      <c r="HB32" s="149"/>
      <c r="HC32" s="149"/>
      <c r="HD32" s="149"/>
      <c r="HE32" s="149"/>
      <c r="HF32" s="149"/>
      <c r="HG32" s="149"/>
      <c r="HH32" s="149"/>
      <c r="HI32" s="149"/>
      <c r="HJ32" s="149"/>
      <c r="HK32" s="149"/>
      <c r="HL32" s="149"/>
      <c r="HM32" s="149"/>
      <c r="HN32" s="149"/>
      <c r="HO32" s="149"/>
      <c r="HP32" s="149"/>
      <c r="HQ32" s="149"/>
      <c r="HR32" s="149"/>
      <c r="HS32" s="149"/>
      <c r="HT32" s="149"/>
      <c r="HU32" s="149"/>
      <c r="HV32" s="149"/>
      <c r="HW32" s="149"/>
      <c r="HX32" s="149"/>
      <c r="HY32" s="149"/>
      <c r="HZ32" s="149"/>
      <c r="IA32" s="149"/>
      <c r="IB32" s="149"/>
      <c r="IC32" s="149"/>
      <c r="ID32" s="149"/>
      <c r="IE32" s="149"/>
      <c r="IF32" s="149"/>
      <c r="IG32" s="149"/>
      <c r="IH32" s="149"/>
      <c r="II32" s="149"/>
      <c r="IJ32" s="149"/>
      <c r="IK32" s="149"/>
      <c r="IL32" s="149"/>
      <c r="IM32" s="149"/>
      <c r="IN32" s="149"/>
      <c r="IO32" s="149"/>
      <c r="IP32" s="149"/>
      <c r="IQ32" s="149"/>
      <c r="IR32" s="149"/>
      <c r="IS32" s="149"/>
      <c r="IT32" s="149"/>
      <c r="IU32" s="149"/>
      <c r="IV32" s="149"/>
      <c r="IW32" s="149"/>
      <c r="IX32" s="149"/>
      <c r="IY32" s="149"/>
      <c r="IZ32" s="149"/>
      <c r="JA32" s="149"/>
      <c r="JB32" s="149"/>
      <c r="JC32" s="149"/>
      <c r="JD32" s="149"/>
      <c r="JE32" s="149"/>
      <c r="JF32" s="149"/>
      <c r="JG32" s="149"/>
      <c r="JH32" s="149"/>
      <c r="JI32" s="149"/>
      <c r="JJ32" s="148"/>
      <c r="JK32" s="148"/>
      <c r="JL32" s="148"/>
      <c r="JM32" s="148"/>
      <c r="JN32" s="148"/>
      <c r="JO32" s="148"/>
      <c r="JP32" s="148"/>
      <c r="JQ32" s="148"/>
      <c r="JR32" s="150"/>
      <c r="JS32" s="879" t="s">
        <v>8</v>
      </c>
      <c r="JT32" s="880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 s="337"/>
      <c r="KN32" s="43"/>
      <c r="OK32" s="44"/>
    </row>
    <row r="33" spans="2:503" ht="3.65" customHeight="1" x14ac:dyDescent="0.65">
      <c r="B33" s="27"/>
      <c r="C33" s="28"/>
      <c r="D33" s="1055"/>
      <c r="E33" s="1055"/>
      <c r="F33" s="1055"/>
      <c r="G33" s="1055"/>
      <c r="H33" s="1055"/>
      <c r="I33" s="1055"/>
      <c r="J33" s="1055"/>
      <c r="K33" s="1055"/>
      <c r="L33" s="1055"/>
      <c r="M33" s="1055"/>
      <c r="N33" s="1055"/>
      <c r="O33" s="1055"/>
      <c r="P33" s="1055"/>
      <c r="Q33" s="1055"/>
      <c r="R33" s="1055"/>
      <c r="S33" s="1055"/>
      <c r="T33" s="1055"/>
      <c r="U33" s="1055"/>
      <c r="V33" s="1055"/>
      <c r="W33" s="1055"/>
      <c r="X33" s="1055"/>
      <c r="Y33" s="1055"/>
      <c r="Z33" s="1055"/>
      <c r="AA33" s="1055"/>
      <c r="AB33" s="1055"/>
      <c r="AC33" s="1055"/>
      <c r="AD33" s="1055"/>
      <c r="AE33" s="1055"/>
      <c r="AF33" s="1055"/>
      <c r="AG33" s="1055"/>
      <c r="AH33" s="1055"/>
      <c r="AI33" s="1055"/>
      <c r="AJ33" s="1055"/>
      <c r="AK33" s="1055"/>
      <c r="AL33" s="1055"/>
      <c r="AM33" s="1055"/>
      <c r="AN33" s="1055"/>
      <c r="AO33" s="1055"/>
      <c r="AP33" s="1055"/>
      <c r="AQ33" s="1055"/>
      <c r="AR33" s="1055"/>
      <c r="AS33" s="1055"/>
      <c r="AT33" s="1055"/>
      <c r="AU33" s="1055"/>
      <c r="AV33" s="1055"/>
      <c r="AW33" s="1055"/>
      <c r="AX33" s="1055"/>
      <c r="AY33" s="1056"/>
      <c r="AZ33" s="86"/>
      <c r="BF33"/>
      <c r="BG33"/>
      <c r="BH33"/>
      <c r="BI33"/>
      <c r="BJ33"/>
      <c r="BK33"/>
      <c r="BL33"/>
      <c r="BM33" s="41"/>
      <c r="BN33" s="41"/>
      <c r="BO33" s="41"/>
      <c r="BP33" s="41"/>
      <c r="BQ33" s="41"/>
      <c r="BR33" s="41"/>
      <c r="BS33" s="902"/>
      <c r="BT33" s="879"/>
      <c r="BU33" s="146"/>
      <c r="BV33" s="147"/>
      <c r="BW33" s="148"/>
      <c r="BX33" s="151"/>
      <c r="BY33" s="151"/>
      <c r="BZ33" s="151"/>
      <c r="CA33" s="151"/>
      <c r="CB33" s="151"/>
      <c r="CC33" s="152"/>
      <c r="CD33" s="152"/>
      <c r="CE33" s="149"/>
      <c r="CF33" s="149"/>
      <c r="CG33" s="149"/>
      <c r="CH33" s="149"/>
      <c r="CI33" s="149"/>
      <c r="CJ33" s="149"/>
      <c r="CK33" s="149"/>
      <c r="CL33" s="149"/>
      <c r="CM33" s="149"/>
      <c r="CN33" s="149"/>
      <c r="CO33" s="149"/>
      <c r="CP33" s="149"/>
      <c r="CQ33" s="149"/>
      <c r="CR33" s="149"/>
      <c r="CS33" s="149"/>
      <c r="CT33" s="149"/>
      <c r="CU33" s="149"/>
      <c r="CV33" s="149"/>
      <c r="CW33" s="149"/>
      <c r="CX33" s="149"/>
      <c r="CY33" s="149"/>
      <c r="CZ33" s="149"/>
      <c r="DA33" s="149"/>
      <c r="DB33" s="149"/>
      <c r="DC33" s="149"/>
      <c r="DD33" s="149"/>
      <c r="DE33" s="149"/>
      <c r="DF33" s="149"/>
      <c r="DG33" s="149"/>
      <c r="DH33" s="149"/>
      <c r="DI33" s="149"/>
      <c r="DJ33" s="149"/>
      <c r="DK33" s="149"/>
      <c r="DL33" s="149"/>
      <c r="DM33" s="149"/>
      <c r="DN33" s="149"/>
      <c r="DO33" s="149"/>
      <c r="DP33" s="149"/>
      <c r="DQ33" s="149"/>
      <c r="DR33" s="149"/>
      <c r="DS33" s="149"/>
      <c r="DT33" s="149"/>
      <c r="DU33" s="149"/>
      <c r="DV33" s="149"/>
      <c r="DW33" s="149"/>
      <c r="DX33" s="149"/>
      <c r="DY33" s="149"/>
      <c r="DZ33" s="149"/>
      <c r="EA33" s="149"/>
      <c r="EB33" s="149"/>
      <c r="EC33" s="149"/>
      <c r="ED33" s="149"/>
      <c r="EE33" s="149"/>
      <c r="EF33" s="149"/>
      <c r="EG33" s="149"/>
      <c r="EH33" s="149"/>
      <c r="EI33" s="149"/>
      <c r="EJ33" s="149"/>
      <c r="EK33" s="149"/>
      <c r="EL33" s="149"/>
      <c r="EM33" s="149"/>
      <c r="EN33" s="149"/>
      <c r="EO33" s="149"/>
      <c r="EP33" s="149"/>
      <c r="EQ33" s="149"/>
      <c r="ER33" s="149"/>
      <c r="ES33" s="149"/>
      <c r="ET33" s="149"/>
      <c r="EU33" s="149"/>
      <c r="EV33" s="149"/>
      <c r="EW33" s="149"/>
      <c r="EX33" s="149"/>
      <c r="EY33" s="149"/>
      <c r="EZ33" s="149"/>
      <c r="FA33" s="149"/>
      <c r="FB33" s="149"/>
      <c r="FC33" s="149"/>
      <c r="FD33" s="149"/>
      <c r="FE33" s="149"/>
      <c r="FF33" s="149"/>
      <c r="FG33" s="149"/>
      <c r="FH33" s="149"/>
      <c r="FI33" s="149"/>
      <c r="FJ33" s="149"/>
      <c r="FK33" s="149"/>
      <c r="FL33" s="149"/>
      <c r="FM33" s="149"/>
      <c r="FN33" s="149"/>
      <c r="FO33" s="149"/>
      <c r="FP33" s="149"/>
      <c r="FQ33" s="149"/>
      <c r="FR33" s="149"/>
      <c r="FS33" s="149"/>
      <c r="FT33" s="149"/>
      <c r="FU33" s="149"/>
      <c r="FV33" s="149"/>
      <c r="FW33" s="149"/>
      <c r="FX33" s="149"/>
      <c r="FY33" s="149"/>
      <c r="FZ33" s="149"/>
      <c r="GA33" s="149"/>
      <c r="GB33" s="149"/>
      <c r="GC33" s="149"/>
      <c r="GD33" s="149"/>
      <c r="GE33" s="149"/>
      <c r="GF33" s="149"/>
      <c r="GG33" s="149"/>
      <c r="GH33" s="149"/>
      <c r="GI33" s="149"/>
      <c r="GJ33" s="149"/>
      <c r="GK33" s="149"/>
      <c r="GL33" s="149"/>
      <c r="GM33" s="149"/>
      <c r="GN33" s="149"/>
      <c r="GO33" s="149"/>
      <c r="GP33" s="149"/>
      <c r="GQ33" s="149"/>
      <c r="GR33" s="149"/>
      <c r="GS33" s="149"/>
      <c r="GT33" s="149"/>
      <c r="GU33" s="149"/>
      <c r="GV33" s="149"/>
      <c r="GW33" s="149"/>
      <c r="GX33" s="149"/>
      <c r="GY33" s="149"/>
      <c r="GZ33" s="149"/>
      <c r="HA33" s="149"/>
      <c r="HB33" s="149"/>
      <c r="HC33" s="149"/>
      <c r="HD33" s="149"/>
      <c r="HE33" s="149"/>
      <c r="HF33" s="149"/>
      <c r="HG33" s="149"/>
      <c r="HH33" s="149"/>
      <c r="HI33" s="149"/>
      <c r="HJ33" s="149"/>
      <c r="HK33" s="149"/>
      <c r="HL33" s="149"/>
      <c r="HM33" s="149"/>
      <c r="HN33" s="149"/>
      <c r="HO33" s="149"/>
      <c r="HP33" s="149"/>
      <c r="HQ33" s="149"/>
      <c r="HR33" s="149"/>
      <c r="HS33" s="149"/>
      <c r="HT33" s="149"/>
      <c r="HU33" s="149"/>
      <c r="HV33" s="149"/>
      <c r="HW33" s="149"/>
      <c r="HX33" s="149"/>
      <c r="HY33" s="149"/>
      <c r="HZ33" s="149"/>
      <c r="IA33" s="149"/>
      <c r="IB33" s="149"/>
      <c r="IC33" s="149"/>
      <c r="ID33" s="149"/>
      <c r="IE33" s="149"/>
      <c r="IF33" s="149"/>
      <c r="IG33" s="149"/>
      <c r="IH33" s="149"/>
      <c r="II33" s="149"/>
      <c r="IJ33" s="149"/>
      <c r="IK33" s="149"/>
      <c r="IL33" s="149"/>
      <c r="IM33" s="149"/>
      <c r="IN33" s="149"/>
      <c r="IO33" s="149"/>
      <c r="IP33" s="149"/>
      <c r="IQ33" s="149"/>
      <c r="IR33" s="149"/>
      <c r="IS33" s="149"/>
      <c r="IT33" s="149"/>
      <c r="IU33" s="149"/>
      <c r="IV33" s="149"/>
      <c r="IW33" s="149"/>
      <c r="IX33" s="149"/>
      <c r="IY33" s="149"/>
      <c r="IZ33" s="149"/>
      <c r="JA33" s="149"/>
      <c r="JB33" s="149"/>
      <c r="JC33" s="149"/>
      <c r="JD33" s="149"/>
      <c r="JE33" s="149"/>
      <c r="JF33" s="149"/>
      <c r="JG33" s="149"/>
      <c r="JH33" s="149"/>
      <c r="JI33" s="149"/>
      <c r="JJ33" s="148"/>
      <c r="JK33" s="148"/>
      <c r="JL33" s="148"/>
      <c r="JM33" s="148"/>
      <c r="JN33" s="148"/>
      <c r="JO33" s="148"/>
      <c r="JP33" s="148"/>
      <c r="JQ33" s="148"/>
      <c r="JR33" s="150"/>
      <c r="JS33" s="879"/>
      <c r="JT33" s="880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 s="337"/>
      <c r="KN33" s="43"/>
      <c r="OK33" s="44"/>
    </row>
    <row r="34" spans="2:503" ht="3.65" customHeight="1" x14ac:dyDescent="0.65">
      <c r="B34" s="27"/>
      <c r="C34" s="28"/>
      <c r="D34" s="1055"/>
      <c r="E34" s="1055"/>
      <c r="F34" s="1055"/>
      <c r="G34" s="1055"/>
      <c r="H34" s="1055"/>
      <c r="I34" s="1055"/>
      <c r="J34" s="1055"/>
      <c r="K34" s="1055"/>
      <c r="L34" s="1055"/>
      <c r="M34" s="1055"/>
      <c r="N34" s="1055"/>
      <c r="O34" s="1055"/>
      <c r="P34" s="1055"/>
      <c r="Q34" s="1055"/>
      <c r="R34" s="1055"/>
      <c r="S34" s="1055"/>
      <c r="T34" s="1055"/>
      <c r="U34" s="1055"/>
      <c r="V34" s="1055"/>
      <c r="W34" s="1055"/>
      <c r="X34" s="1055"/>
      <c r="Y34" s="1055"/>
      <c r="Z34" s="1055"/>
      <c r="AA34" s="1055"/>
      <c r="AB34" s="1055"/>
      <c r="AC34" s="1055"/>
      <c r="AD34" s="1055"/>
      <c r="AE34" s="1055"/>
      <c r="AF34" s="1055"/>
      <c r="AG34" s="1055"/>
      <c r="AH34" s="1055"/>
      <c r="AI34" s="1055"/>
      <c r="AJ34" s="1055"/>
      <c r="AK34" s="1055"/>
      <c r="AL34" s="1055"/>
      <c r="AM34" s="1055"/>
      <c r="AN34" s="1055"/>
      <c r="AO34" s="1055"/>
      <c r="AP34" s="1055"/>
      <c r="AQ34" s="1055"/>
      <c r="AR34" s="1055"/>
      <c r="AS34" s="1055"/>
      <c r="AT34" s="1055"/>
      <c r="AU34" s="1055"/>
      <c r="AV34" s="1055"/>
      <c r="AW34" s="1055"/>
      <c r="AX34" s="1055"/>
      <c r="AY34" s="1056"/>
      <c r="AZ34" s="86"/>
      <c r="BF34"/>
      <c r="BG34"/>
      <c r="BH34"/>
      <c r="BI34"/>
      <c r="BJ34"/>
      <c r="BK34"/>
      <c r="BL34"/>
      <c r="BM34" s="41"/>
      <c r="BN34" s="41"/>
      <c r="BO34" s="41"/>
      <c r="BP34" s="41"/>
      <c r="BQ34" s="41"/>
      <c r="BR34" s="41"/>
      <c r="BS34" s="902"/>
      <c r="BT34" s="879"/>
      <c r="BU34" s="146"/>
      <c r="BV34" s="147"/>
      <c r="BW34" s="148"/>
      <c r="BX34" s="151"/>
      <c r="BY34" s="151"/>
      <c r="BZ34" s="151"/>
      <c r="CA34" s="151"/>
      <c r="CB34" s="151"/>
      <c r="CC34" s="152"/>
      <c r="CD34" s="152"/>
      <c r="CE34" s="969" t="s">
        <v>85</v>
      </c>
      <c r="CF34" s="969"/>
      <c r="CG34" s="969"/>
      <c r="CH34" s="969"/>
      <c r="CI34" s="969"/>
      <c r="CJ34" s="969"/>
      <c r="CK34" s="969"/>
      <c r="CL34" s="969"/>
      <c r="CM34" s="969"/>
      <c r="CN34" s="969"/>
      <c r="CO34" s="969"/>
      <c r="CP34" s="969"/>
      <c r="CQ34" s="969"/>
      <c r="CR34" s="969"/>
      <c r="CS34" s="969"/>
      <c r="CT34" s="969"/>
      <c r="CU34" s="969"/>
      <c r="CV34" s="969"/>
      <c r="CW34" s="969"/>
      <c r="CX34" s="969"/>
      <c r="CY34" s="969"/>
      <c r="CZ34" s="969"/>
      <c r="DA34" s="969"/>
      <c r="DB34" s="969"/>
      <c r="DC34" s="969"/>
      <c r="DD34" s="969"/>
      <c r="DE34" s="969"/>
      <c r="DF34" s="969"/>
      <c r="DG34" s="969"/>
      <c r="DH34" s="969"/>
      <c r="DI34" s="969"/>
      <c r="DJ34" s="969"/>
      <c r="DK34" s="969"/>
      <c r="DL34" s="969"/>
      <c r="DM34" s="969"/>
      <c r="DN34" s="969"/>
      <c r="DO34" s="969"/>
      <c r="DP34" s="969"/>
      <c r="DQ34" s="969"/>
      <c r="DR34" s="969"/>
      <c r="DS34" s="969"/>
      <c r="DT34" s="969"/>
      <c r="DU34" s="969"/>
      <c r="DV34" s="969"/>
      <c r="DW34" s="969"/>
      <c r="DX34" s="969"/>
      <c r="DY34" s="969"/>
      <c r="DZ34" s="969"/>
      <c r="EA34" s="969"/>
      <c r="EB34" s="969"/>
      <c r="EC34" s="969"/>
      <c r="ED34" s="969"/>
      <c r="EE34" s="969"/>
      <c r="EF34" s="969"/>
      <c r="EG34" s="969"/>
      <c r="EH34" s="969"/>
      <c r="EI34" s="969"/>
      <c r="EJ34" s="969"/>
      <c r="EK34" s="969"/>
      <c r="EL34" s="969"/>
      <c r="EM34" s="969"/>
      <c r="EN34" s="969"/>
      <c r="EO34" s="969"/>
      <c r="EP34" s="969"/>
      <c r="EQ34" s="969"/>
      <c r="ER34" s="969"/>
      <c r="ES34" s="969"/>
      <c r="ET34" s="969"/>
      <c r="EU34" s="969"/>
      <c r="EV34" s="969"/>
      <c r="EW34" s="969"/>
      <c r="EX34" s="969"/>
      <c r="EY34" s="969"/>
      <c r="EZ34" s="969"/>
      <c r="FA34" s="969"/>
      <c r="FB34" s="969"/>
      <c r="FC34" s="969"/>
      <c r="FD34" s="969"/>
      <c r="FE34" s="969"/>
      <c r="FF34" s="969"/>
      <c r="FG34" s="969"/>
      <c r="FH34" s="969"/>
      <c r="FI34" s="969"/>
      <c r="FJ34" s="969"/>
      <c r="FK34" s="969"/>
      <c r="FL34" s="969"/>
      <c r="FM34" s="969"/>
      <c r="FN34" s="969"/>
      <c r="FO34" s="969"/>
      <c r="FP34" s="969"/>
      <c r="FQ34" s="969"/>
      <c r="FR34" s="969"/>
      <c r="FS34" s="969"/>
      <c r="FT34" s="969"/>
      <c r="FU34" s="969"/>
      <c r="FV34" s="969"/>
      <c r="FW34" s="969"/>
      <c r="FX34" s="969"/>
      <c r="FY34" s="969"/>
      <c r="FZ34" s="969"/>
      <c r="GA34" s="969"/>
      <c r="GB34" s="969"/>
      <c r="GC34" s="969"/>
      <c r="GD34" s="969"/>
      <c r="GE34" s="969"/>
      <c r="GF34" s="969"/>
      <c r="GG34" s="969"/>
      <c r="GH34" s="969"/>
      <c r="GI34" s="969"/>
      <c r="GJ34" s="969"/>
      <c r="GK34" s="969"/>
      <c r="GL34" s="969"/>
      <c r="GM34" s="969"/>
      <c r="GN34" s="969"/>
      <c r="GO34" s="969"/>
      <c r="GP34" s="969"/>
      <c r="GQ34" s="969"/>
      <c r="GR34" s="969"/>
      <c r="GS34" s="969"/>
      <c r="GT34" s="969"/>
      <c r="GU34" s="969"/>
      <c r="GV34" s="969"/>
      <c r="GW34" s="969"/>
      <c r="GX34" s="969"/>
      <c r="GY34" s="969"/>
      <c r="GZ34" s="969"/>
      <c r="HA34" s="969"/>
      <c r="HB34" s="969"/>
      <c r="HC34" s="969"/>
      <c r="HD34" s="969"/>
      <c r="HE34" s="969"/>
      <c r="HF34" s="969"/>
      <c r="HG34" s="969"/>
      <c r="HH34" s="969"/>
      <c r="HI34" s="969"/>
      <c r="HJ34" s="969"/>
      <c r="HK34" s="969"/>
      <c r="HL34" s="969"/>
      <c r="HM34" s="969"/>
      <c r="HN34" s="969"/>
      <c r="HO34" s="969"/>
      <c r="HP34" s="969"/>
      <c r="HQ34" s="969"/>
      <c r="HR34" s="969"/>
      <c r="HS34" s="969"/>
      <c r="HT34" s="969"/>
      <c r="HU34" s="969"/>
      <c r="HV34" s="969"/>
      <c r="HW34" s="969"/>
      <c r="HX34" s="969"/>
      <c r="HY34" s="969"/>
      <c r="HZ34" s="969"/>
      <c r="IA34" s="969"/>
      <c r="IB34" s="969"/>
      <c r="IC34" s="969"/>
      <c r="ID34" s="969"/>
      <c r="IE34" s="969"/>
      <c r="IF34" s="969"/>
      <c r="IG34" s="969"/>
      <c r="IH34" s="969"/>
      <c r="II34" s="969"/>
      <c r="IJ34" s="969"/>
      <c r="IK34" s="969"/>
      <c r="IL34" s="969"/>
      <c r="IM34" s="969"/>
      <c r="IN34" s="969"/>
      <c r="IO34" s="969"/>
      <c r="IP34" s="969"/>
      <c r="IQ34" s="969"/>
      <c r="IR34" s="969"/>
      <c r="IS34" s="969"/>
      <c r="IT34" s="969"/>
      <c r="IU34" s="969"/>
      <c r="IV34" s="969"/>
      <c r="IW34" s="969"/>
      <c r="IX34" s="969"/>
      <c r="IY34" s="969"/>
      <c r="IZ34" s="969"/>
      <c r="JA34" s="969"/>
      <c r="JB34" s="969"/>
      <c r="JC34" s="969"/>
      <c r="JD34" s="969"/>
      <c r="JE34" s="969"/>
      <c r="JF34" s="969"/>
      <c r="JG34" s="969"/>
      <c r="JH34" s="969"/>
      <c r="JI34" s="969"/>
      <c r="JJ34" s="153"/>
      <c r="JK34" s="153"/>
      <c r="JL34" s="153"/>
      <c r="JM34" s="153"/>
      <c r="JN34" s="153"/>
      <c r="JO34" s="153"/>
      <c r="JP34" s="153"/>
      <c r="JQ34" s="148"/>
      <c r="JR34" s="150"/>
      <c r="JS34" s="879"/>
      <c r="JT34" s="880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 s="337"/>
      <c r="KN34" s="43"/>
      <c r="OK34" s="44"/>
    </row>
    <row r="35" spans="2:503" ht="3.65" customHeight="1" x14ac:dyDescent="0.65">
      <c r="B35" s="27"/>
      <c r="C35" s="28"/>
      <c r="D35" s="1055"/>
      <c r="E35" s="1055"/>
      <c r="F35" s="1055"/>
      <c r="G35" s="1055"/>
      <c r="H35" s="1055"/>
      <c r="I35" s="1055"/>
      <c r="J35" s="1055"/>
      <c r="K35" s="1055"/>
      <c r="L35" s="1055"/>
      <c r="M35" s="1055"/>
      <c r="N35" s="1055"/>
      <c r="O35" s="1055"/>
      <c r="P35" s="1055"/>
      <c r="Q35" s="1055"/>
      <c r="R35" s="1055"/>
      <c r="S35" s="1055"/>
      <c r="T35" s="1055"/>
      <c r="U35" s="1055"/>
      <c r="V35" s="1055"/>
      <c r="W35" s="1055"/>
      <c r="X35" s="1055"/>
      <c r="Y35" s="1055"/>
      <c r="Z35" s="1055"/>
      <c r="AA35" s="1055"/>
      <c r="AB35" s="1055"/>
      <c r="AC35" s="1055"/>
      <c r="AD35" s="1055"/>
      <c r="AE35" s="1055"/>
      <c r="AF35" s="1055"/>
      <c r="AG35" s="1055"/>
      <c r="AH35" s="1055"/>
      <c r="AI35" s="1055"/>
      <c r="AJ35" s="1055"/>
      <c r="AK35" s="1055"/>
      <c r="AL35" s="1055"/>
      <c r="AM35" s="1055"/>
      <c r="AN35" s="1055"/>
      <c r="AO35" s="1055"/>
      <c r="AP35" s="1055"/>
      <c r="AQ35" s="1055"/>
      <c r="AR35" s="1055"/>
      <c r="AS35" s="1055"/>
      <c r="AT35" s="1055"/>
      <c r="AU35" s="1055"/>
      <c r="AV35" s="1055"/>
      <c r="AW35" s="1055"/>
      <c r="AX35" s="1055"/>
      <c r="AY35" s="1056"/>
      <c r="AZ35" s="86"/>
      <c r="BF35"/>
      <c r="BG35"/>
      <c r="BH35"/>
      <c r="BI35"/>
      <c r="BJ35"/>
      <c r="BK35"/>
      <c r="BL35"/>
      <c r="BM35" s="41"/>
      <c r="BN35" s="41"/>
      <c r="BO35" s="41"/>
      <c r="BP35" s="41"/>
      <c r="BQ35" s="41"/>
      <c r="BR35" s="41"/>
      <c r="BS35" s="902"/>
      <c r="BT35" s="879"/>
      <c r="BU35" s="146"/>
      <c r="BV35" s="147"/>
      <c r="BW35" s="148"/>
      <c r="BX35" s="148"/>
      <c r="BY35" s="148"/>
      <c r="BZ35" s="148"/>
      <c r="CA35" s="148"/>
      <c r="CB35" s="149"/>
      <c r="CC35" s="152"/>
      <c r="CD35" s="152"/>
      <c r="CE35" s="969"/>
      <c r="CF35" s="969"/>
      <c r="CG35" s="969"/>
      <c r="CH35" s="969"/>
      <c r="CI35" s="969"/>
      <c r="CJ35" s="969"/>
      <c r="CK35" s="969"/>
      <c r="CL35" s="969"/>
      <c r="CM35" s="969"/>
      <c r="CN35" s="969"/>
      <c r="CO35" s="969"/>
      <c r="CP35" s="969"/>
      <c r="CQ35" s="969"/>
      <c r="CR35" s="969"/>
      <c r="CS35" s="969"/>
      <c r="CT35" s="969"/>
      <c r="CU35" s="969"/>
      <c r="CV35" s="969"/>
      <c r="CW35" s="969"/>
      <c r="CX35" s="969"/>
      <c r="CY35" s="969"/>
      <c r="CZ35" s="969"/>
      <c r="DA35" s="969"/>
      <c r="DB35" s="969"/>
      <c r="DC35" s="969"/>
      <c r="DD35" s="969"/>
      <c r="DE35" s="969"/>
      <c r="DF35" s="969"/>
      <c r="DG35" s="969"/>
      <c r="DH35" s="969"/>
      <c r="DI35" s="969"/>
      <c r="DJ35" s="969"/>
      <c r="DK35" s="969"/>
      <c r="DL35" s="969"/>
      <c r="DM35" s="969"/>
      <c r="DN35" s="969"/>
      <c r="DO35" s="969"/>
      <c r="DP35" s="969"/>
      <c r="DQ35" s="969"/>
      <c r="DR35" s="969"/>
      <c r="DS35" s="969"/>
      <c r="DT35" s="969"/>
      <c r="DU35" s="969"/>
      <c r="DV35" s="969"/>
      <c r="DW35" s="969"/>
      <c r="DX35" s="969"/>
      <c r="DY35" s="969"/>
      <c r="DZ35" s="969"/>
      <c r="EA35" s="969"/>
      <c r="EB35" s="969"/>
      <c r="EC35" s="969"/>
      <c r="ED35" s="969"/>
      <c r="EE35" s="969"/>
      <c r="EF35" s="969"/>
      <c r="EG35" s="969"/>
      <c r="EH35" s="969"/>
      <c r="EI35" s="969"/>
      <c r="EJ35" s="969"/>
      <c r="EK35" s="969"/>
      <c r="EL35" s="969"/>
      <c r="EM35" s="969"/>
      <c r="EN35" s="969"/>
      <c r="EO35" s="969"/>
      <c r="EP35" s="969"/>
      <c r="EQ35" s="969"/>
      <c r="ER35" s="969"/>
      <c r="ES35" s="969"/>
      <c r="ET35" s="969"/>
      <c r="EU35" s="969"/>
      <c r="EV35" s="969"/>
      <c r="EW35" s="969"/>
      <c r="EX35" s="969"/>
      <c r="EY35" s="969"/>
      <c r="EZ35" s="969"/>
      <c r="FA35" s="969"/>
      <c r="FB35" s="969"/>
      <c r="FC35" s="969"/>
      <c r="FD35" s="969"/>
      <c r="FE35" s="969"/>
      <c r="FF35" s="969"/>
      <c r="FG35" s="969"/>
      <c r="FH35" s="969"/>
      <c r="FI35" s="969"/>
      <c r="FJ35" s="969"/>
      <c r="FK35" s="969"/>
      <c r="FL35" s="969"/>
      <c r="FM35" s="969"/>
      <c r="FN35" s="969"/>
      <c r="FO35" s="969"/>
      <c r="FP35" s="969"/>
      <c r="FQ35" s="969"/>
      <c r="FR35" s="969"/>
      <c r="FS35" s="969"/>
      <c r="FT35" s="969"/>
      <c r="FU35" s="969"/>
      <c r="FV35" s="969"/>
      <c r="FW35" s="969"/>
      <c r="FX35" s="969"/>
      <c r="FY35" s="969"/>
      <c r="FZ35" s="969"/>
      <c r="GA35" s="969"/>
      <c r="GB35" s="969"/>
      <c r="GC35" s="969"/>
      <c r="GD35" s="969"/>
      <c r="GE35" s="969"/>
      <c r="GF35" s="969"/>
      <c r="GG35" s="969"/>
      <c r="GH35" s="969"/>
      <c r="GI35" s="969"/>
      <c r="GJ35" s="969"/>
      <c r="GK35" s="969"/>
      <c r="GL35" s="969"/>
      <c r="GM35" s="969"/>
      <c r="GN35" s="969"/>
      <c r="GO35" s="969"/>
      <c r="GP35" s="969"/>
      <c r="GQ35" s="969"/>
      <c r="GR35" s="969"/>
      <c r="GS35" s="969"/>
      <c r="GT35" s="969"/>
      <c r="GU35" s="969"/>
      <c r="GV35" s="969"/>
      <c r="GW35" s="969"/>
      <c r="GX35" s="969"/>
      <c r="GY35" s="969"/>
      <c r="GZ35" s="969"/>
      <c r="HA35" s="969"/>
      <c r="HB35" s="969"/>
      <c r="HC35" s="969"/>
      <c r="HD35" s="969"/>
      <c r="HE35" s="969"/>
      <c r="HF35" s="969"/>
      <c r="HG35" s="969"/>
      <c r="HH35" s="969"/>
      <c r="HI35" s="969"/>
      <c r="HJ35" s="969"/>
      <c r="HK35" s="969"/>
      <c r="HL35" s="969"/>
      <c r="HM35" s="969"/>
      <c r="HN35" s="969"/>
      <c r="HO35" s="969"/>
      <c r="HP35" s="969"/>
      <c r="HQ35" s="969"/>
      <c r="HR35" s="969"/>
      <c r="HS35" s="969"/>
      <c r="HT35" s="969"/>
      <c r="HU35" s="969"/>
      <c r="HV35" s="969"/>
      <c r="HW35" s="969"/>
      <c r="HX35" s="969"/>
      <c r="HY35" s="969"/>
      <c r="HZ35" s="969"/>
      <c r="IA35" s="969"/>
      <c r="IB35" s="969"/>
      <c r="IC35" s="969"/>
      <c r="ID35" s="969"/>
      <c r="IE35" s="969"/>
      <c r="IF35" s="969"/>
      <c r="IG35" s="969"/>
      <c r="IH35" s="969"/>
      <c r="II35" s="969"/>
      <c r="IJ35" s="969"/>
      <c r="IK35" s="969"/>
      <c r="IL35" s="969"/>
      <c r="IM35" s="969"/>
      <c r="IN35" s="969"/>
      <c r="IO35" s="969"/>
      <c r="IP35" s="969"/>
      <c r="IQ35" s="969"/>
      <c r="IR35" s="969"/>
      <c r="IS35" s="969"/>
      <c r="IT35" s="969"/>
      <c r="IU35" s="969"/>
      <c r="IV35" s="969"/>
      <c r="IW35" s="969"/>
      <c r="IX35" s="969"/>
      <c r="IY35" s="969"/>
      <c r="IZ35" s="969"/>
      <c r="JA35" s="969"/>
      <c r="JB35" s="969"/>
      <c r="JC35" s="969"/>
      <c r="JD35" s="969"/>
      <c r="JE35" s="969"/>
      <c r="JF35" s="969"/>
      <c r="JG35" s="969"/>
      <c r="JH35" s="969"/>
      <c r="JI35" s="969"/>
      <c r="JJ35" s="153"/>
      <c r="JK35" s="153"/>
      <c r="JL35" s="153"/>
      <c r="JM35" s="153"/>
      <c r="JN35" s="153"/>
      <c r="JO35" s="153"/>
      <c r="JP35" s="153"/>
      <c r="JQ35" s="148"/>
      <c r="JR35" s="150"/>
      <c r="JS35" s="879"/>
      <c r="JT35" s="880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 s="43"/>
      <c r="OK35" s="44"/>
    </row>
    <row r="36" spans="2:503" ht="3.65" customHeight="1" x14ac:dyDescent="0.65">
      <c r="B36" s="27"/>
      <c r="C36" s="28"/>
      <c r="D36" s="1055"/>
      <c r="E36" s="1055"/>
      <c r="F36" s="1055"/>
      <c r="G36" s="1055"/>
      <c r="H36" s="1055"/>
      <c r="I36" s="1055"/>
      <c r="J36" s="1055"/>
      <c r="K36" s="1055"/>
      <c r="L36" s="1055"/>
      <c r="M36" s="1055"/>
      <c r="N36" s="1055"/>
      <c r="O36" s="1055"/>
      <c r="P36" s="1055"/>
      <c r="Q36" s="1055"/>
      <c r="R36" s="1055"/>
      <c r="S36" s="1055"/>
      <c r="T36" s="1055"/>
      <c r="U36" s="1055"/>
      <c r="V36" s="1055"/>
      <c r="W36" s="1055"/>
      <c r="X36" s="1055"/>
      <c r="Y36" s="1055"/>
      <c r="Z36" s="1055"/>
      <c r="AA36" s="1055"/>
      <c r="AB36" s="1055"/>
      <c r="AC36" s="1055"/>
      <c r="AD36" s="1055"/>
      <c r="AE36" s="1055"/>
      <c r="AF36" s="1055"/>
      <c r="AG36" s="1055"/>
      <c r="AH36" s="1055"/>
      <c r="AI36" s="1055"/>
      <c r="AJ36" s="1055"/>
      <c r="AK36" s="1055"/>
      <c r="AL36" s="1055"/>
      <c r="AM36" s="1055"/>
      <c r="AN36" s="1055"/>
      <c r="AO36" s="1055"/>
      <c r="AP36" s="1055"/>
      <c r="AQ36" s="1055"/>
      <c r="AR36" s="1055"/>
      <c r="AS36" s="1055"/>
      <c r="AT36" s="1055"/>
      <c r="AU36" s="1055"/>
      <c r="AV36" s="1055"/>
      <c r="AW36" s="1055"/>
      <c r="AX36" s="1055"/>
      <c r="AY36" s="1056"/>
      <c r="AZ36" s="86"/>
      <c r="BF36"/>
      <c r="BG36"/>
      <c r="BH36"/>
      <c r="BI36"/>
      <c r="BJ36"/>
      <c r="BK36"/>
      <c r="BL36"/>
      <c r="BM36" s="41"/>
      <c r="BN36" s="41"/>
      <c r="BO36" s="41"/>
      <c r="BP36" s="41"/>
      <c r="BQ36" s="41"/>
      <c r="BR36" s="41"/>
      <c r="BS36" s="902"/>
      <c r="BT36" s="879"/>
      <c r="BU36" s="146"/>
      <c r="BV36" s="147"/>
      <c r="BW36" s="148"/>
      <c r="BX36" s="148"/>
      <c r="BY36" s="148"/>
      <c r="BZ36" s="148"/>
      <c r="CA36" s="148"/>
      <c r="CB36" s="149"/>
      <c r="CC36" s="148"/>
      <c r="CD36" s="148"/>
      <c r="CE36" s="969"/>
      <c r="CF36" s="969"/>
      <c r="CG36" s="969"/>
      <c r="CH36" s="969"/>
      <c r="CI36" s="969"/>
      <c r="CJ36" s="969"/>
      <c r="CK36" s="969"/>
      <c r="CL36" s="969"/>
      <c r="CM36" s="969"/>
      <c r="CN36" s="969"/>
      <c r="CO36" s="969"/>
      <c r="CP36" s="969"/>
      <c r="CQ36" s="969"/>
      <c r="CR36" s="969"/>
      <c r="CS36" s="969"/>
      <c r="CT36" s="969"/>
      <c r="CU36" s="969"/>
      <c r="CV36" s="969"/>
      <c r="CW36" s="969"/>
      <c r="CX36" s="969"/>
      <c r="CY36" s="969"/>
      <c r="CZ36" s="969"/>
      <c r="DA36" s="969"/>
      <c r="DB36" s="969"/>
      <c r="DC36" s="969"/>
      <c r="DD36" s="969"/>
      <c r="DE36" s="969"/>
      <c r="DF36" s="969"/>
      <c r="DG36" s="969"/>
      <c r="DH36" s="969"/>
      <c r="DI36" s="969"/>
      <c r="DJ36" s="969"/>
      <c r="DK36" s="969"/>
      <c r="DL36" s="969"/>
      <c r="DM36" s="969"/>
      <c r="DN36" s="969"/>
      <c r="DO36" s="969"/>
      <c r="DP36" s="969"/>
      <c r="DQ36" s="969"/>
      <c r="DR36" s="969"/>
      <c r="DS36" s="969"/>
      <c r="DT36" s="969"/>
      <c r="DU36" s="969"/>
      <c r="DV36" s="969"/>
      <c r="DW36" s="969"/>
      <c r="DX36" s="969"/>
      <c r="DY36" s="969"/>
      <c r="DZ36" s="969"/>
      <c r="EA36" s="969"/>
      <c r="EB36" s="969"/>
      <c r="EC36" s="969"/>
      <c r="ED36" s="969"/>
      <c r="EE36" s="969"/>
      <c r="EF36" s="969"/>
      <c r="EG36" s="969"/>
      <c r="EH36" s="969"/>
      <c r="EI36" s="969"/>
      <c r="EJ36" s="969"/>
      <c r="EK36" s="969"/>
      <c r="EL36" s="969"/>
      <c r="EM36" s="969"/>
      <c r="EN36" s="969"/>
      <c r="EO36" s="969"/>
      <c r="EP36" s="969"/>
      <c r="EQ36" s="969"/>
      <c r="ER36" s="969"/>
      <c r="ES36" s="969"/>
      <c r="ET36" s="969"/>
      <c r="EU36" s="969"/>
      <c r="EV36" s="969"/>
      <c r="EW36" s="969"/>
      <c r="EX36" s="969"/>
      <c r="EY36" s="969"/>
      <c r="EZ36" s="969"/>
      <c r="FA36" s="969"/>
      <c r="FB36" s="969"/>
      <c r="FC36" s="969"/>
      <c r="FD36" s="969"/>
      <c r="FE36" s="969"/>
      <c r="FF36" s="969"/>
      <c r="FG36" s="969"/>
      <c r="FH36" s="969"/>
      <c r="FI36" s="969"/>
      <c r="FJ36" s="969"/>
      <c r="FK36" s="969"/>
      <c r="FL36" s="969"/>
      <c r="FM36" s="969"/>
      <c r="FN36" s="969"/>
      <c r="FO36" s="969"/>
      <c r="FP36" s="969"/>
      <c r="FQ36" s="969"/>
      <c r="FR36" s="969"/>
      <c r="FS36" s="969"/>
      <c r="FT36" s="969"/>
      <c r="FU36" s="969"/>
      <c r="FV36" s="969"/>
      <c r="FW36" s="969"/>
      <c r="FX36" s="969"/>
      <c r="FY36" s="969"/>
      <c r="FZ36" s="969"/>
      <c r="GA36" s="969"/>
      <c r="GB36" s="969"/>
      <c r="GC36" s="969"/>
      <c r="GD36" s="969"/>
      <c r="GE36" s="969"/>
      <c r="GF36" s="969"/>
      <c r="GG36" s="969"/>
      <c r="GH36" s="969"/>
      <c r="GI36" s="969"/>
      <c r="GJ36" s="969"/>
      <c r="GK36" s="969"/>
      <c r="GL36" s="969"/>
      <c r="GM36" s="969"/>
      <c r="GN36" s="969"/>
      <c r="GO36" s="969"/>
      <c r="GP36" s="969"/>
      <c r="GQ36" s="969"/>
      <c r="GR36" s="969"/>
      <c r="GS36" s="969"/>
      <c r="GT36" s="969"/>
      <c r="GU36" s="969"/>
      <c r="GV36" s="969"/>
      <c r="GW36" s="969"/>
      <c r="GX36" s="969"/>
      <c r="GY36" s="969"/>
      <c r="GZ36" s="969"/>
      <c r="HA36" s="969"/>
      <c r="HB36" s="969"/>
      <c r="HC36" s="969"/>
      <c r="HD36" s="969"/>
      <c r="HE36" s="969"/>
      <c r="HF36" s="969"/>
      <c r="HG36" s="969"/>
      <c r="HH36" s="969"/>
      <c r="HI36" s="969"/>
      <c r="HJ36" s="969"/>
      <c r="HK36" s="969"/>
      <c r="HL36" s="969"/>
      <c r="HM36" s="969"/>
      <c r="HN36" s="969"/>
      <c r="HO36" s="969"/>
      <c r="HP36" s="969"/>
      <c r="HQ36" s="969"/>
      <c r="HR36" s="969"/>
      <c r="HS36" s="969"/>
      <c r="HT36" s="969"/>
      <c r="HU36" s="969"/>
      <c r="HV36" s="969"/>
      <c r="HW36" s="969"/>
      <c r="HX36" s="969"/>
      <c r="HY36" s="969"/>
      <c r="HZ36" s="969"/>
      <c r="IA36" s="969"/>
      <c r="IB36" s="969"/>
      <c r="IC36" s="969"/>
      <c r="ID36" s="969"/>
      <c r="IE36" s="969"/>
      <c r="IF36" s="969"/>
      <c r="IG36" s="969"/>
      <c r="IH36" s="969"/>
      <c r="II36" s="969"/>
      <c r="IJ36" s="969"/>
      <c r="IK36" s="969"/>
      <c r="IL36" s="969"/>
      <c r="IM36" s="969"/>
      <c r="IN36" s="969"/>
      <c r="IO36" s="969"/>
      <c r="IP36" s="969"/>
      <c r="IQ36" s="969"/>
      <c r="IR36" s="969"/>
      <c r="IS36" s="969"/>
      <c r="IT36" s="969"/>
      <c r="IU36" s="969"/>
      <c r="IV36" s="969"/>
      <c r="IW36" s="969"/>
      <c r="IX36" s="969"/>
      <c r="IY36" s="969"/>
      <c r="IZ36" s="969"/>
      <c r="JA36" s="969"/>
      <c r="JB36" s="969"/>
      <c r="JC36" s="969"/>
      <c r="JD36" s="969"/>
      <c r="JE36" s="969"/>
      <c r="JF36" s="969"/>
      <c r="JG36" s="969"/>
      <c r="JH36" s="969"/>
      <c r="JI36" s="969"/>
      <c r="JJ36" s="153"/>
      <c r="JK36" s="153"/>
      <c r="JL36" s="153"/>
      <c r="JM36" s="153"/>
      <c r="JN36" s="153"/>
      <c r="JO36" s="153"/>
      <c r="JP36" s="153"/>
      <c r="JQ36" s="148"/>
      <c r="JR36" s="150"/>
      <c r="JS36" s="879"/>
      <c r="JT36" s="880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 s="43"/>
      <c r="OK36" s="44"/>
    </row>
    <row r="37" spans="2:503" ht="3.65" customHeight="1" x14ac:dyDescent="0.65">
      <c r="B37" s="27"/>
      <c r="C37" s="28"/>
      <c r="D37" s="1055"/>
      <c r="E37" s="1055"/>
      <c r="F37" s="1055"/>
      <c r="G37" s="1055"/>
      <c r="H37" s="1055"/>
      <c r="I37" s="1055"/>
      <c r="J37" s="1055"/>
      <c r="K37" s="1055"/>
      <c r="L37" s="1055"/>
      <c r="M37" s="1055"/>
      <c r="N37" s="1055"/>
      <c r="O37" s="1055"/>
      <c r="P37" s="1055"/>
      <c r="Q37" s="1055"/>
      <c r="R37" s="1055"/>
      <c r="S37" s="1055"/>
      <c r="T37" s="1055"/>
      <c r="U37" s="1055"/>
      <c r="V37" s="1055"/>
      <c r="W37" s="1055"/>
      <c r="X37" s="1055"/>
      <c r="Y37" s="1055"/>
      <c r="Z37" s="1055"/>
      <c r="AA37" s="1055"/>
      <c r="AB37" s="1055"/>
      <c r="AC37" s="1055"/>
      <c r="AD37" s="1055"/>
      <c r="AE37" s="1055"/>
      <c r="AF37" s="1055"/>
      <c r="AG37" s="1055"/>
      <c r="AH37" s="1055"/>
      <c r="AI37" s="1055"/>
      <c r="AJ37" s="1055"/>
      <c r="AK37" s="1055"/>
      <c r="AL37" s="1055"/>
      <c r="AM37" s="1055"/>
      <c r="AN37" s="1055"/>
      <c r="AO37" s="1055"/>
      <c r="AP37" s="1055"/>
      <c r="AQ37" s="1055"/>
      <c r="AR37" s="1055"/>
      <c r="AS37" s="1055"/>
      <c r="AT37" s="1055"/>
      <c r="AU37" s="1055"/>
      <c r="AV37" s="1055"/>
      <c r="AW37" s="1055"/>
      <c r="AX37" s="1055"/>
      <c r="AY37" s="1056"/>
      <c r="AZ37" s="86"/>
      <c r="BF37"/>
      <c r="BG37"/>
      <c r="BH37"/>
      <c r="BI37"/>
      <c r="BJ37"/>
      <c r="BK37"/>
      <c r="BL37"/>
      <c r="BM37" s="41"/>
      <c r="BN37" s="41"/>
      <c r="BO37" s="41"/>
      <c r="BP37" s="41"/>
      <c r="BQ37" s="41"/>
      <c r="BR37" s="41"/>
      <c r="BS37" s="902"/>
      <c r="BT37" s="879"/>
      <c r="BU37" s="907" t="e" vm="13">
        <v>#VALUE!</v>
      </c>
      <c r="BV37" s="147"/>
      <c r="BW37" s="148"/>
      <c r="BX37" s="148"/>
      <c r="BY37" s="148"/>
      <c r="BZ37" s="148"/>
      <c r="CA37" s="148"/>
      <c r="CB37" s="149"/>
      <c r="CC37" s="148"/>
      <c r="CD37" s="148"/>
      <c r="CE37" s="969"/>
      <c r="CF37" s="969"/>
      <c r="CG37" s="969"/>
      <c r="CH37" s="969"/>
      <c r="CI37" s="969"/>
      <c r="CJ37" s="969"/>
      <c r="CK37" s="969"/>
      <c r="CL37" s="969"/>
      <c r="CM37" s="969"/>
      <c r="CN37" s="969"/>
      <c r="CO37" s="969"/>
      <c r="CP37" s="969"/>
      <c r="CQ37" s="969"/>
      <c r="CR37" s="969"/>
      <c r="CS37" s="969"/>
      <c r="CT37" s="969"/>
      <c r="CU37" s="969"/>
      <c r="CV37" s="969"/>
      <c r="CW37" s="969"/>
      <c r="CX37" s="969"/>
      <c r="CY37" s="969"/>
      <c r="CZ37" s="969"/>
      <c r="DA37" s="969"/>
      <c r="DB37" s="969"/>
      <c r="DC37" s="969"/>
      <c r="DD37" s="969"/>
      <c r="DE37" s="969"/>
      <c r="DF37" s="969"/>
      <c r="DG37" s="969"/>
      <c r="DH37" s="969"/>
      <c r="DI37" s="969"/>
      <c r="DJ37" s="969"/>
      <c r="DK37" s="969"/>
      <c r="DL37" s="969"/>
      <c r="DM37" s="969"/>
      <c r="DN37" s="969"/>
      <c r="DO37" s="969"/>
      <c r="DP37" s="969"/>
      <c r="DQ37" s="969"/>
      <c r="DR37" s="969"/>
      <c r="DS37" s="969"/>
      <c r="DT37" s="969"/>
      <c r="DU37" s="969"/>
      <c r="DV37" s="969"/>
      <c r="DW37" s="969"/>
      <c r="DX37" s="969"/>
      <c r="DY37" s="969"/>
      <c r="DZ37" s="969"/>
      <c r="EA37" s="969"/>
      <c r="EB37" s="969"/>
      <c r="EC37" s="969"/>
      <c r="ED37" s="969"/>
      <c r="EE37" s="969"/>
      <c r="EF37" s="969"/>
      <c r="EG37" s="969"/>
      <c r="EH37" s="969"/>
      <c r="EI37" s="969"/>
      <c r="EJ37" s="969"/>
      <c r="EK37" s="969"/>
      <c r="EL37" s="969"/>
      <c r="EM37" s="969"/>
      <c r="EN37" s="969"/>
      <c r="EO37" s="969"/>
      <c r="EP37" s="969"/>
      <c r="EQ37" s="969"/>
      <c r="ER37" s="969"/>
      <c r="ES37" s="969"/>
      <c r="ET37" s="969"/>
      <c r="EU37" s="969"/>
      <c r="EV37" s="969"/>
      <c r="EW37" s="969"/>
      <c r="EX37" s="969"/>
      <c r="EY37" s="969"/>
      <c r="EZ37" s="969"/>
      <c r="FA37" s="969"/>
      <c r="FB37" s="969"/>
      <c r="FC37" s="969"/>
      <c r="FD37" s="969"/>
      <c r="FE37" s="969"/>
      <c r="FF37" s="969"/>
      <c r="FG37" s="969"/>
      <c r="FH37" s="969"/>
      <c r="FI37" s="969"/>
      <c r="FJ37" s="969"/>
      <c r="FK37" s="969"/>
      <c r="FL37" s="969"/>
      <c r="FM37" s="969"/>
      <c r="FN37" s="969"/>
      <c r="FO37" s="969"/>
      <c r="FP37" s="969"/>
      <c r="FQ37" s="969"/>
      <c r="FR37" s="969"/>
      <c r="FS37" s="969"/>
      <c r="FT37" s="969"/>
      <c r="FU37" s="969"/>
      <c r="FV37" s="969"/>
      <c r="FW37" s="969"/>
      <c r="FX37" s="969"/>
      <c r="FY37" s="969"/>
      <c r="FZ37" s="969"/>
      <c r="GA37" s="969"/>
      <c r="GB37" s="969"/>
      <c r="GC37" s="969"/>
      <c r="GD37" s="969"/>
      <c r="GE37" s="969"/>
      <c r="GF37" s="969"/>
      <c r="GG37" s="969"/>
      <c r="GH37" s="969"/>
      <c r="GI37" s="969"/>
      <c r="GJ37" s="969"/>
      <c r="GK37" s="969"/>
      <c r="GL37" s="969"/>
      <c r="GM37" s="969"/>
      <c r="GN37" s="969"/>
      <c r="GO37" s="969"/>
      <c r="GP37" s="969"/>
      <c r="GQ37" s="969"/>
      <c r="GR37" s="969"/>
      <c r="GS37" s="969"/>
      <c r="GT37" s="969"/>
      <c r="GU37" s="969"/>
      <c r="GV37" s="969"/>
      <c r="GW37" s="969"/>
      <c r="GX37" s="969"/>
      <c r="GY37" s="969"/>
      <c r="GZ37" s="969"/>
      <c r="HA37" s="969"/>
      <c r="HB37" s="969"/>
      <c r="HC37" s="969"/>
      <c r="HD37" s="969"/>
      <c r="HE37" s="969"/>
      <c r="HF37" s="969"/>
      <c r="HG37" s="969"/>
      <c r="HH37" s="969"/>
      <c r="HI37" s="969"/>
      <c r="HJ37" s="969"/>
      <c r="HK37" s="969"/>
      <c r="HL37" s="969"/>
      <c r="HM37" s="969"/>
      <c r="HN37" s="969"/>
      <c r="HO37" s="969"/>
      <c r="HP37" s="969"/>
      <c r="HQ37" s="969"/>
      <c r="HR37" s="969"/>
      <c r="HS37" s="969"/>
      <c r="HT37" s="969"/>
      <c r="HU37" s="969"/>
      <c r="HV37" s="969"/>
      <c r="HW37" s="969"/>
      <c r="HX37" s="969"/>
      <c r="HY37" s="969"/>
      <c r="HZ37" s="969"/>
      <c r="IA37" s="969"/>
      <c r="IB37" s="969"/>
      <c r="IC37" s="969"/>
      <c r="ID37" s="969"/>
      <c r="IE37" s="969"/>
      <c r="IF37" s="969"/>
      <c r="IG37" s="969"/>
      <c r="IH37" s="969"/>
      <c r="II37" s="969"/>
      <c r="IJ37" s="969"/>
      <c r="IK37" s="969"/>
      <c r="IL37" s="969"/>
      <c r="IM37" s="969"/>
      <c r="IN37" s="969"/>
      <c r="IO37" s="969"/>
      <c r="IP37" s="969"/>
      <c r="IQ37" s="969"/>
      <c r="IR37" s="969"/>
      <c r="IS37" s="969"/>
      <c r="IT37" s="969"/>
      <c r="IU37" s="969"/>
      <c r="IV37" s="969"/>
      <c r="IW37" s="969"/>
      <c r="IX37" s="969"/>
      <c r="IY37" s="969"/>
      <c r="IZ37" s="969"/>
      <c r="JA37" s="969"/>
      <c r="JB37" s="969"/>
      <c r="JC37" s="969"/>
      <c r="JD37" s="969"/>
      <c r="JE37" s="969"/>
      <c r="JF37" s="969"/>
      <c r="JG37" s="969"/>
      <c r="JH37" s="969"/>
      <c r="JI37" s="969"/>
      <c r="JJ37" s="153"/>
      <c r="JK37" s="153"/>
      <c r="JL37" s="153"/>
      <c r="JM37" s="153"/>
      <c r="JN37" s="153"/>
      <c r="JO37" s="153"/>
      <c r="JP37" s="153"/>
      <c r="JQ37" s="148"/>
      <c r="JR37" s="853" t="e" vm="13">
        <v>#VALUE!</v>
      </c>
      <c r="JS37" s="879"/>
      <c r="JT37" s="880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 s="43"/>
      <c r="OK37" s="44"/>
    </row>
    <row r="38" spans="2:503" ht="3.65" customHeight="1" x14ac:dyDescent="0.65">
      <c r="B38" s="27"/>
      <c r="C38" s="28"/>
      <c r="D38" s="1055"/>
      <c r="E38" s="1055"/>
      <c r="F38" s="1055"/>
      <c r="G38" s="1055"/>
      <c r="H38" s="1055"/>
      <c r="I38" s="1055"/>
      <c r="J38" s="1055"/>
      <c r="K38" s="1055"/>
      <c r="L38" s="1055"/>
      <c r="M38" s="1055"/>
      <c r="N38" s="1055"/>
      <c r="O38" s="1055"/>
      <c r="P38" s="1055"/>
      <c r="Q38" s="1055"/>
      <c r="R38" s="1055"/>
      <c r="S38" s="1055"/>
      <c r="T38" s="1055"/>
      <c r="U38" s="1055"/>
      <c r="V38" s="1055"/>
      <c r="W38" s="1055"/>
      <c r="X38" s="1055"/>
      <c r="Y38" s="1055"/>
      <c r="Z38" s="1055"/>
      <c r="AA38" s="1055"/>
      <c r="AB38" s="1055"/>
      <c r="AC38" s="1055"/>
      <c r="AD38" s="1055"/>
      <c r="AE38" s="1055"/>
      <c r="AF38" s="1055"/>
      <c r="AG38" s="1055"/>
      <c r="AH38" s="1055"/>
      <c r="AI38" s="1055"/>
      <c r="AJ38" s="1055"/>
      <c r="AK38" s="1055"/>
      <c r="AL38" s="1055"/>
      <c r="AM38" s="1055"/>
      <c r="AN38" s="1055"/>
      <c r="AO38" s="1055"/>
      <c r="AP38" s="1055"/>
      <c r="AQ38" s="1055"/>
      <c r="AR38" s="1055"/>
      <c r="AS38" s="1055"/>
      <c r="AT38" s="1055"/>
      <c r="AU38" s="1055"/>
      <c r="AV38" s="1055"/>
      <c r="AW38" s="1055"/>
      <c r="AX38" s="1055"/>
      <c r="AY38" s="1056"/>
      <c r="AZ38" s="86"/>
      <c r="BF38"/>
      <c r="BG38"/>
      <c r="BH38"/>
      <c r="BI38"/>
      <c r="BJ38"/>
      <c r="BK38"/>
      <c r="BL38"/>
      <c r="BM38" s="41"/>
      <c r="BN38" s="41"/>
      <c r="BO38" s="41"/>
      <c r="BP38" s="41"/>
      <c r="BQ38" s="41"/>
      <c r="BR38" s="41"/>
      <c r="BS38" s="902"/>
      <c r="BT38" s="879"/>
      <c r="BU38" s="907"/>
      <c r="BV38" s="147"/>
      <c r="BW38" s="148"/>
      <c r="BX38" s="148"/>
      <c r="BY38" s="148"/>
      <c r="BZ38" s="148"/>
      <c r="CA38" s="148"/>
      <c r="CB38" s="148"/>
      <c r="CC38" s="148"/>
      <c r="CD38" s="148"/>
      <c r="CE38" s="154"/>
      <c r="CF38" s="154"/>
      <c r="CG38" s="154"/>
      <c r="CH38" s="154"/>
      <c r="CI38" s="154"/>
      <c r="CJ38" s="154"/>
      <c r="CK38" s="154"/>
      <c r="CL38" s="154"/>
      <c r="CM38" s="154"/>
      <c r="CN38" s="154"/>
      <c r="CO38" s="154"/>
      <c r="CP38" s="154"/>
      <c r="CQ38" s="154"/>
      <c r="CR38" s="154"/>
      <c r="CS38" s="154"/>
      <c r="CT38" s="154"/>
      <c r="CU38" s="154"/>
      <c r="CV38" s="154"/>
      <c r="CW38" s="154"/>
      <c r="CX38" s="154"/>
      <c r="CY38" s="154"/>
      <c r="CZ38" s="154"/>
      <c r="DA38" s="154"/>
      <c r="DB38" s="154"/>
      <c r="DC38" s="154"/>
      <c r="DD38" s="154"/>
      <c r="DE38" s="154"/>
      <c r="DF38" s="154"/>
      <c r="DG38" s="154"/>
      <c r="DH38" s="154"/>
      <c r="DI38" s="154"/>
      <c r="DJ38" s="154"/>
      <c r="DK38" s="154"/>
      <c r="DL38" s="154"/>
      <c r="DM38" s="154"/>
      <c r="DN38" s="154"/>
      <c r="DO38" s="154"/>
      <c r="DP38" s="154"/>
      <c r="DQ38" s="154"/>
      <c r="DR38" s="154"/>
      <c r="DS38" s="154"/>
      <c r="DT38" s="154"/>
      <c r="DU38" s="154"/>
      <c r="DV38" s="154"/>
      <c r="DW38" s="154"/>
      <c r="DX38" s="154"/>
      <c r="DY38" s="154"/>
      <c r="DZ38" s="154"/>
      <c r="EA38" s="154"/>
      <c r="EB38" s="154"/>
      <c r="EC38" s="154"/>
      <c r="ED38" s="154"/>
      <c r="EE38" s="154"/>
      <c r="EF38" s="154"/>
      <c r="EG38" s="154"/>
      <c r="EH38" s="154"/>
      <c r="EI38" s="154"/>
      <c r="EJ38" s="154"/>
      <c r="EK38" s="154"/>
      <c r="EL38" s="154"/>
      <c r="EM38" s="154"/>
      <c r="EN38" s="154"/>
      <c r="EO38" s="154"/>
      <c r="EP38" s="154"/>
      <c r="EQ38" s="154"/>
      <c r="ER38" s="154"/>
      <c r="ES38" s="154"/>
      <c r="ET38" s="154"/>
      <c r="EU38" s="154"/>
      <c r="EV38" s="154"/>
      <c r="EW38" s="154"/>
      <c r="EX38" s="154"/>
      <c r="EY38" s="154"/>
      <c r="EZ38" s="154"/>
      <c r="FA38" s="154"/>
      <c r="FB38" s="154"/>
      <c r="FC38" s="154"/>
      <c r="FD38" s="154"/>
      <c r="FE38" s="154"/>
      <c r="FF38" s="154"/>
      <c r="FG38" s="154"/>
      <c r="FH38" s="154"/>
      <c r="FI38" s="154"/>
      <c r="FJ38" s="154"/>
      <c r="FK38" s="154"/>
      <c r="FL38" s="154"/>
      <c r="FM38" s="154"/>
      <c r="FN38" s="154"/>
      <c r="FO38" s="154"/>
      <c r="FP38" s="154"/>
      <c r="FQ38" s="154"/>
      <c r="FR38" s="154"/>
      <c r="FS38" s="154"/>
      <c r="FT38" s="154"/>
      <c r="FU38" s="155"/>
      <c r="FV38" s="155"/>
      <c r="FW38" s="155"/>
      <c r="FX38" s="154"/>
      <c r="FY38" s="154"/>
      <c r="FZ38" s="154"/>
      <c r="GA38" s="154"/>
      <c r="GB38" s="154"/>
      <c r="GC38" s="154"/>
      <c r="GD38" s="154"/>
      <c r="GE38" s="154"/>
      <c r="GF38" s="154"/>
      <c r="GG38" s="154"/>
      <c r="GH38" s="154"/>
      <c r="GI38" s="154"/>
      <c r="GJ38" s="154"/>
      <c r="GK38" s="154"/>
      <c r="GL38" s="154"/>
      <c r="GM38" s="154"/>
      <c r="GN38" s="154"/>
      <c r="GO38" s="154"/>
      <c r="GP38" s="154"/>
      <c r="GQ38" s="154"/>
      <c r="GR38" s="154"/>
      <c r="GS38" s="154"/>
      <c r="GT38" s="154"/>
      <c r="GU38" s="154"/>
      <c r="GV38" s="154"/>
      <c r="GW38" s="154"/>
      <c r="GX38" s="154"/>
      <c r="GY38" s="154"/>
      <c r="GZ38" s="154"/>
      <c r="HA38" s="154"/>
      <c r="HB38" s="154"/>
      <c r="HC38" s="154"/>
      <c r="HD38" s="154"/>
      <c r="HE38" s="154"/>
      <c r="HF38" s="154"/>
      <c r="HG38" s="154"/>
      <c r="HH38" s="154"/>
      <c r="HI38" s="154"/>
      <c r="HJ38" s="154"/>
      <c r="HK38" s="154"/>
      <c r="HL38" s="154"/>
      <c r="HM38" s="154"/>
      <c r="HN38" s="154"/>
      <c r="HO38" s="154"/>
      <c r="HP38" s="154"/>
      <c r="HQ38" s="154"/>
      <c r="HR38" s="154"/>
      <c r="HS38" s="154"/>
      <c r="HT38" s="154"/>
      <c r="HU38" s="154"/>
      <c r="HV38" s="154"/>
      <c r="HW38" s="154"/>
      <c r="HX38" s="154"/>
      <c r="HY38" s="154"/>
      <c r="HZ38" s="154"/>
      <c r="IA38" s="154"/>
      <c r="IB38" s="154"/>
      <c r="IC38" s="154"/>
      <c r="ID38" s="154"/>
      <c r="IE38" s="154"/>
      <c r="IF38" s="154"/>
      <c r="IG38" s="154"/>
      <c r="IH38" s="154"/>
      <c r="II38" s="154"/>
      <c r="IJ38" s="154"/>
      <c r="IK38" s="154"/>
      <c r="IL38" s="154"/>
      <c r="IM38" s="154"/>
      <c r="IN38" s="154"/>
      <c r="IO38" s="154"/>
      <c r="IP38" s="154"/>
      <c r="IQ38" s="154"/>
      <c r="IR38" s="154"/>
      <c r="IS38" s="154"/>
      <c r="IT38" s="154"/>
      <c r="IU38" s="154"/>
      <c r="IV38" s="154"/>
      <c r="IW38" s="154"/>
      <c r="IX38" s="154"/>
      <c r="IY38" s="154"/>
      <c r="IZ38" s="154"/>
      <c r="JA38" s="154"/>
      <c r="JB38" s="154"/>
      <c r="JC38" s="154"/>
      <c r="JD38" s="154"/>
      <c r="JE38" s="154"/>
      <c r="JF38" s="154"/>
      <c r="JG38" s="154"/>
      <c r="JH38" s="154"/>
      <c r="JI38" s="154"/>
      <c r="JJ38" s="153"/>
      <c r="JK38" s="153"/>
      <c r="JL38" s="153"/>
      <c r="JM38" s="153"/>
      <c r="JN38" s="153"/>
      <c r="JO38" s="153"/>
      <c r="JP38" s="153"/>
      <c r="JQ38" s="148"/>
      <c r="JR38" s="853"/>
      <c r="JS38" s="879"/>
      <c r="JT38" s="880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 s="43"/>
      <c r="OK38" s="44"/>
    </row>
    <row r="39" spans="2:503" ht="3.65" customHeight="1" x14ac:dyDescent="0.65">
      <c r="B39" s="27"/>
      <c r="C39" s="28"/>
      <c r="D39" s="1055"/>
      <c r="E39" s="1055"/>
      <c r="F39" s="1055"/>
      <c r="G39" s="1055"/>
      <c r="H39" s="1055"/>
      <c r="I39" s="1055"/>
      <c r="J39" s="1055"/>
      <c r="K39" s="1055"/>
      <c r="L39" s="1055"/>
      <c r="M39" s="1055"/>
      <c r="N39" s="1055"/>
      <c r="O39" s="1055"/>
      <c r="P39" s="1055"/>
      <c r="Q39" s="1055"/>
      <c r="R39" s="1055"/>
      <c r="S39" s="1055"/>
      <c r="T39" s="1055"/>
      <c r="U39" s="1055"/>
      <c r="V39" s="1055"/>
      <c r="W39" s="1055"/>
      <c r="X39" s="1055"/>
      <c r="Y39" s="1055"/>
      <c r="Z39" s="1055"/>
      <c r="AA39" s="1055"/>
      <c r="AB39" s="1055"/>
      <c r="AC39" s="1055"/>
      <c r="AD39" s="1055"/>
      <c r="AE39" s="1055"/>
      <c r="AF39" s="1055"/>
      <c r="AG39" s="1055"/>
      <c r="AH39" s="1055"/>
      <c r="AI39" s="1055"/>
      <c r="AJ39" s="1055"/>
      <c r="AK39" s="1055"/>
      <c r="AL39" s="1055"/>
      <c r="AM39" s="1055"/>
      <c r="AN39" s="1055"/>
      <c r="AO39" s="1055"/>
      <c r="AP39" s="1055"/>
      <c r="AQ39" s="1055"/>
      <c r="AR39" s="1055"/>
      <c r="AS39" s="1055"/>
      <c r="AT39" s="1055"/>
      <c r="AU39" s="1055"/>
      <c r="AV39" s="1055"/>
      <c r="AW39" s="1055"/>
      <c r="AX39" s="1055"/>
      <c r="AY39" s="1056"/>
      <c r="AZ39" s="86"/>
      <c r="BF39"/>
      <c r="BG39"/>
      <c r="BH39"/>
      <c r="BI39"/>
      <c r="BJ39"/>
      <c r="BK39"/>
      <c r="BL39"/>
      <c r="BM39" s="41"/>
      <c r="BN39" s="41"/>
      <c r="BO39" s="41"/>
      <c r="BP39" s="41"/>
      <c r="BQ39" s="41"/>
      <c r="BR39" s="41"/>
      <c r="BS39" s="902"/>
      <c r="BT39" s="879"/>
      <c r="BU39" s="146"/>
      <c r="BV39" s="147"/>
      <c r="BW39" s="148"/>
      <c r="BX39" s="148"/>
      <c r="BY39" s="148"/>
      <c r="BZ39" s="148"/>
      <c r="CA39" s="148"/>
      <c r="CB39" s="148"/>
      <c r="CC39" s="148"/>
      <c r="CD39" s="148"/>
      <c r="CE39" s="154"/>
      <c r="CF39" s="154"/>
      <c r="CG39" s="154"/>
      <c r="CH39" s="154"/>
      <c r="CI39" s="154"/>
      <c r="CJ39" s="154"/>
      <c r="CK39" s="154"/>
      <c r="CL39" s="154"/>
      <c r="CM39" s="154"/>
      <c r="CN39" s="154"/>
      <c r="CO39" s="154"/>
      <c r="CP39" s="154"/>
      <c r="CQ39" s="154"/>
      <c r="CR39" s="154"/>
      <c r="CS39" s="154"/>
      <c r="CT39" s="154"/>
      <c r="CU39" s="154"/>
      <c r="CV39" s="154"/>
      <c r="CW39" s="154"/>
      <c r="CX39" s="154"/>
      <c r="CY39" s="154"/>
      <c r="CZ39" s="154"/>
      <c r="DA39" s="154"/>
      <c r="DB39" s="154"/>
      <c r="DC39" s="154"/>
      <c r="DD39" s="154"/>
      <c r="DE39" s="154"/>
      <c r="DF39" s="154"/>
      <c r="DG39" s="154"/>
      <c r="DH39" s="154"/>
      <c r="DI39" s="154"/>
      <c r="DJ39" s="154"/>
      <c r="DK39" s="154"/>
      <c r="DL39" s="154"/>
      <c r="DM39" s="154"/>
      <c r="DN39" s="154"/>
      <c r="DO39" s="154"/>
      <c r="DP39" s="154"/>
      <c r="DQ39" s="154"/>
      <c r="DR39" s="154"/>
      <c r="DS39" s="154"/>
      <c r="DT39" s="154"/>
      <c r="DU39" s="154"/>
      <c r="DV39" s="154"/>
      <c r="DW39" s="154"/>
      <c r="DX39" s="154"/>
      <c r="DY39" s="154"/>
      <c r="DZ39" s="154"/>
      <c r="EA39" s="154"/>
      <c r="EB39" s="154"/>
      <c r="EC39" s="154"/>
      <c r="ED39" s="154"/>
      <c r="EE39" s="154"/>
      <c r="EF39" s="154"/>
      <c r="EG39" s="154"/>
      <c r="EH39" s="154"/>
      <c r="EI39" s="154"/>
      <c r="EJ39" s="154"/>
      <c r="EK39" s="154"/>
      <c r="EL39" s="154"/>
      <c r="EM39" s="154"/>
      <c r="EN39" s="154"/>
      <c r="EO39" s="154"/>
      <c r="EP39" s="154"/>
      <c r="EQ39" s="154"/>
      <c r="ER39" s="154"/>
      <c r="ES39" s="154"/>
      <c r="ET39" s="154"/>
      <c r="EU39" s="154"/>
      <c r="EV39" s="154"/>
      <c r="EW39" s="154"/>
      <c r="EX39" s="154"/>
      <c r="EY39" s="154"/>
      <c r="EZ39" s="154"/>
      <c r="FA39" s="154"/>
      <c r="FB39" s="154"/>
      <c r="FC39" s="154"/>
      <c r="FD39" s="154"/>
      <c r="FE39" s="154"/>
      <c r="FF39" s="154"/>
      <c r="FG39" s="154"/>
      <c r="FH39" s="154"/>
      <c r="FI39" s="154"/>
      <c r="FJ39" s="154"/>
      <c r="FK39" s="154"/>
      <c r="FL39" s="154"/>
      <c r="FM39" s="154"/>
      <c r="FN39" s="154"/>
      <c r="FO39" s="154"/>
      <c r="FP39" s="154"/>
      <c r="FQ39" s="154"/>
      <c r="FR39" s="154"/>
      <c r="FS39" s="154"/>
      <c r="FT39" s="154"/>
      <c r="FU39" s="156"/>
      <c r="FV39" s="156"/>
      <c r="FW39" s="156"/>
      <c r="FX39" s="156"/>
      <c r="FY39" s="156"/>
      <c r="FZ39" s="156"/>
      <c r="GA39" s="156"/>
      <c r="GB39" s="156"/>
      <c r="GC39" s="156"/>
      <c r="GD39" s="156"/>
      <c r="GE39" s="156"/>
      <c r="GF39" s="156"/>
      <c r="GG39" s="156"/>
      <c r="GH39" s="156"/>
      <c r="GI39" s="156"/>
      <c r="GJ39" s="156"/>
      <c r="GK39" s="156"/>
      <c r="GL39" s="156"/>
      <c r="GM39" s="156"/>
      <c r="GN39" s="156"/>
      <c r="GO39" s="156"/>
      <c r="GP39" s="156"/>
      <c r="GQ39" s="156"/>
      <c r="GR39" s="156"/>
      <c r="GS39" s="156"/>
      <c r="GT39" s="156"/>
      <c r="GU39" s="156"/>
      <c r="GV39" s="156"/>
      <c r="GW39" s="156"/>
      <c r="GX39" s="156"/>
      <c r="GY39" s="156"/>
      <c r="GZ39" s="156"/>
      <c r="HA39" s="156"/>
      <c r="HB39" s="156"/>
      <c r="HC39" s="156"/>
      <c r="HD39" s="156"/>
      <c r="HE39" s="156"/>
      <c r="HF39" s="156"/>
      <c r="HG39" s="156"/>
      <c r="HH39" s="156"/>
      <c r="HI39" s="156"/>
      <c r="HJ39" s="156"/>
      <c r="HK39" s="156"/>
      <c r="HL39" s="156"/>
      <c r="HM39" s="156"/>
      <c r="HN39" s="156"/>
      <c r="HO39" s="156"/>
      <c r="HP39" s="156"/>
      <c r="HQ39" s="156"/>
      <c r="HR39" s="156"/>
      <c r="HS39" s="156"/>
      <c r="HT39" s="156"/>
      <c r="HU39" s="156"/>
      <c r="HV39" s="156"/>
      <c r="HW39" s="156"/>
      <c r="HX39" s="156"/>
      <c r="HY39" s="156"/>
      <c r="HZ39" s="156"/>
      <c r="IA39" s="156"/>
      <c r="IB39" s="156"/>
      <c r="IC39" s="156"/>
      <c r="ID39" s="156"/>
      <c r="IE39" s="156"/>
      <c r="IF39" s="156"/>
      <c r="IG39" s="156"/>
      <c r="IH39" s="156"/>
      <c r="II39" s="156"/>
      <c r="IJ39" s="156"/>
      <c r="IK39" s="156"/>
      <c r="IL39" s="156"/>
      <c r="IM39" s="156"/>
      <c r="IN39" s="156"/>
      <c r="IO39" s="156"/>
      <c r="IP39" s="156"/>
      <c r="IQ39" s="156"/>
      <c r="IR39" s="156"/>
      <c r="IS39" s="156"/>
      <c r="IT39" s="156"/>
      <c r="IU39" s="156"/>
      <c r="IV39" s="156"/>
      <c r="IW39" s="156"/>
      <c r="IX39" s="156"/>
      <c r="IY39" s="156"/>
      <c r="IZ39" s="156"/>
      <c r="JA39" s="156"/>
      <c r="JB39" s="156"/>
      <c r="JC39" s="156"/>
      <c r="JD39" s="156"/>
      <c r="JE39" s="156"/>
      <c r="JF39" s="156"/>
      <c r="JG39" s="156"/>
      <c r="JH39" s="156"/>
      <c r="JI39" s="156"/>
      <c r="JJ39" s="153"/>
      <c r="JK39" s="153"/>
      <c r="JL39" s="153"/>
      <c r="JM39" s="153"/>
      <c r="JN39" s="153"/>
      <c r="JO39" s="153"/>
      <c r="JP39" s="153"/>
      <c r="JQ39" s="148"/>
      <c r="JR39" s="150"/>
      <c r="JS39" s="879"/>
      <c r="JT39" s="880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 s="43"/>
      <c r="OK39" s="44"/>
    </row>
    <row r="40" spans="2:503" ht="3.65" customHeight="1" x14ac:dyDescent="0.65">
      <c r="B40" s="27"/>
      <c r="C40" s="28"/>
      <c r="D40" s="1055"/>
      <c r="E40" s="1055"/>
      <c r="F40" s="1055"/>
      <c r="G40" s="1055"/>
      <c r="H40" s="1055"/>
      <c r="I40" s="1055"/>
      <c r="J40" s="1055"/>
      <c r="K40" s="1055"/>
      <c r="L40" s="1055"/>
      <c r="M40" s="1055"/>
      <c r="N40" s="1055"/>
      <c r="O40" s="1055"/>
      <c r="P40" s="1055"/>
      <c r="Q40" s="1055"/>
      <c r="R40" s="1055"/>
      <c r="S40" s="1055"/>
      <c r="T40" s="1055"/>
      <c r="U40" s="1055"/>
      <c r="V40" s="1055"/>
      <c r="W40" s="1055"/>
      <c r="X40" s="1055"/>
      <c r="Y40" s="1055"/>
      <c r="Z40" s="1055"/>
      <c r="AA40" s="1055"/>
      <c r="AB40" s="1055"/>
      <c r="AC40" s="1055"/>
      <c r="AD40" s="1055"/>
      <c r="AE40" s="1055"/>
      <c r="AF40" s="1055"/>
      <c r="AG40" s="1055"/>
      <c r="AH40" s="1055"/>
      <c r="AI40" s="1055"/>
      <c r="AJ40" s="1055"/>
      <c r="AK40" s="1055"/>
      <c r="AL40" s="1055"/>
      <c r="AM40" s="1055"/>
      <c r="AN40" s="1055"/>
      <c r="AO40" s="1055"/>
      <c r="AP40" s="1055"/>
      <c r="AQ40" s="1055"/>
      <c r="AR40" s="1055"/>
      <c r="AS40" s="1055"/>
      <c r="AT40" s="1055"/>
      <c r="AU40" s="1055"/>
      <c r="AV40" s="1055"/>
      <c r="AW40" s="1055"/>
      <c r="AX40" s="1055"/>
      <c r="AY40" s="1056"/>
      <c r="AZ40" s="86"/>
      <c r="BF40"/>
      <c r="BG40"/>
      <c r="BH40"/>
      <c r="BI40"/>
      <c r="BJ40"/>
      <c r="BK40"/>
      <c r="BL40"/>
      <c r="BM40" s="41"/>
      <c r="BN40" s="41"/>
      <c r="BO40" s="41"/>
      <c r="BP40" s="41"/>
      <c r="BQ40" s="41"/>
      <c r="BR40" s="41"/>
      <c r="BS40" s="902"/>
      <c r="BT40" s="879"/>
      <c r="BU40" s="146"/>
      <c r="BV40" s="147"/>
      <c r="BW40" s="148"/>
      <c r="BX40" s="148"/>
      <c r="BY40" s="148"/>
      <c r="BZ40" s="148"/>
      <c r="CA40" s="148"/>
      <c r="CB40" s="148"/>
      <c r="CC40" s="148"/>
      <c r="CD40" s="148"/>
      <c r="CE40" s="806" t="s">
        <v>515</v>
      </c>
      <c r="CF40" s="806"/>
      <c r="CG40" s="806"/>
      <c r="CH40" s="806"/>
      <c r="CI40" s="806"/>
      <c r="CJ40" s="806"/>
      <c r="CK40" s="806"/>
      <c r="CL40" s="806"/>
      <c r="CM40" s="806"/>
      <c r="CN40" s="806"/>
      <c r="CO40" s="806"/>
      <c r="CP40" s="806"/>
      <c r="CQ40" s="806"/>
      <c r="CR40" s="806"/>
      <c r="CS40" s="806"/>
      <c r="CT40" s="806"/>
      <c r="CU40" s="806"/>
      <c r="CV40" s="806"/>
      <c r="CW40" s="806"/>
      <c r="CX40" s="806"/>
      <c r="CY40" s="806"/>
      <c r="CZ40" s="806"/>
      <c r="DA40" s="806"/>
      <c r="DB40" s="806"/>
      <c r="DC40" s="806"/>
      <c r="DD40" s="806"/>
      <c r="DE40" s="806"/>
      <c r="DF40" s="806"/>
      <c r="DG40" s="806"/>
      <c r="DH40" s="806"/>
      <c r="DI40" s="806"/>
      <c r="DJ40" s="806"/>
      <c r="DK40" s="806"/>
      <c r="DL40" s="806"/>
      <c r="DM40" s="806"/>
      <c r="DN40" s="806"/>
      <c r="DO40" s="806"/>
      <c r="DP40" s="806"/>
      <c r="DQ40" s="806"/>
      <c r="DR40" s="806"/>
      <c r="DS40" s="806"/>
      <c r="DT40" s="806"/>
      <c r="DU40" s="806"/>
      <c r="DV40" s="806"/>
      <c r="DW40" s="806"/>
      <c r="DX40" s="806"/>
      <c r="DY40" s="806"/>
      <c r="DZ40" s="806"/>
      <c r="EA40" s="806"/>
      <c r="EB40" s="806"/>
      <c r="EC40" s="806"/>
      <c r="ED40" s="806"/>
      <c r="EE40" s="806"/>
      <c r="EF40" s="806"/>
      <c r="EG40" s="806"/>
      <c r="EH40" s="806"/>
      <c r="EI40" s="806"/>
      <c r="EJ40" s="806"/>
      <c r="EK40" s="806"/>
      <c r="EL40" s="806"/>
      <c r="EM40" s="806"/>
      <c r="EN40" s="806"/>
      <c r="EO40" s="806"/>
      <c r="EP40" s="806"/>
      <c r="EQ40" s="806"/>
      <c r="ER40" s="806"/>
      <c r="ES40" s="806"/>
      <c r="ET40" s="806"/>
      <c r="EU40" s="806"/>
      <c r="EV40" s="806"/>
      <c r="EW40" s="806"/>
      <c r="EX40" s="806"/>
      <c r="EY40" s="806"/>
      <c r="EZ40" s="806"/>
      <c r="FA40" s="806"/>
      <c r="FB40" s="806"/>
      <c r="FC40" s="806"/>
      <c r="FD40" s="806"/>
      <c r="FE40" s="806"/>
      <c r="FF40" s="806"/>
      <c r="FG40" s="806"/>
      <c r="FH40" s="806"/>
      <c r="FI40" s="806"/>
      <c r="FJ40" s="806"/>
      <c r="FK40" s="806"/>
      <c r="FL40" s="806"/>
      <c r="FM40" s="806"/>
      <c r="FN40" s="806"/>
      <c r="FO40" s="806"/>
      <c r="FP40" s="806"/>
      <c r="FQ40" s="806"/>
      <c r="FR40" s="806"/>
      <c r="FS40" s="806"/>
      <c r="FT40" s="806"/>
      <c r="FU40" s="806"/>
      <c r="FV40" s="806"/>
      <c r="FW40" s="806"/>
      <c r="FX40" s="806"/>
      <c r="FY40" s="806"/>
      <c r="FZ40" s="806"/>
      <c r="GA40" s="806"/>
      <c r="GB40" s="806"/>
      <c r="GC40" s="806"/>
      <c r="GD40" s="806"/>
      <c r="GE40" s="806"/>
      <c r="GF40" s="806"/>
      <c r="GG40" s="806"/>
      <c r="GH40" s="806"/>
      <c r="GI40" s="806"/>
      <c r="GJ40" s="806"/>
      <c r="GK40" s="806"/>
      <c r="GL40" s="806"/>
      <c r="GM40" s="806"/>
      <c r="GN40" s="806"/>
      <c r="GO40" s="806"/>
      <c r="GP40" s="806"/>
      <c r="GQ40" s="806"/>
      <c r="GR40" s="806"/>
      <c r="GS40" s="806"/>
      <c r="GT40" s="806"/>
      <c r="GU40" s="806"/>
      <c r="GV40" s="806"/>
      <c r="GW40" s="806"/>
      <c r="GX40" s="806"/>
      <c r="GY40" s="806"/>
      <c r="GZ40" s="806"/>
      <c r="HA40" s="806"/>
      <c r="HB40" s="806"/>
      <c r="HC40" s="806"/>
      <c r="HD40" s="806"/>
      <c r="HE40" s="806"/>
      <c r="HF40" s="806"/>
      <c r="HG40" s="806"/>
      <c r="HH40" s="806"/>
      <c r="HI40" s="806"/>
      <c r="HJ40" s="806"/>
      <c r="HK40" s="806"/>
      <c r="HL40" s="806"/>
      <c r="HM40" s="806"/>
      <c r="HN40" s="806"/>
      <c r="HO40" s="806"/>
      <c r="HP40" s="806"/>
      <c r="HQ40" s="806"/>
      <c r="HR40" s="806"/>
      <c r="HS40" s="806"/>
      <c r="HT40" s="806"/>
      <c r="HU40" s="806"/>
      <c r="HV40" s="806"/>
      <c r="HW40" s="806"/>
      <c r="HX40" s="806"/>
      <c r="HY40" s="806"/>
      <c r="HZ40" s="806"/>
      <c r="IA40" s="806"/>
      <c r="IB40" s="806"/>
      <c r="IC40" s="806"/>
      <c r="ID40" s="806"/>
      <c r="IE40" s="806"/>
      <c r="IF40" s="806"/>
      <c r="IG40" s="806"/>
      <c r="IH40" s="806"/>
      <c r="II40" s="806"/>
      <c r="IJ40" s="806"/>
      <c r="IK40" s="806"/>
      <c r="IL40" s="806"/>
      <c r="IM40" s="806"/>
      <c r="IN40" s="806"/>
      <c r="IO40" s="806"/>
      <c r="IP40" s="806"/>
      <c r="IQ40" s="806"/>
      <c r="IR40" s="806"/>
      <c r="IS40" s="806"/>
      <c r="IT40" s="806"/>
      <c r="IU40" s="806"/>
      <c r="IV40" s="806"/>
      <c r="IW40" s="806"/>
      <c r="IX40" s="806"/>
      <c r="IY40" s="806"/>
      <c r="IZ40" s="806"/>
      <c r="JA40" s="806"/>
      <c r="JB40" s="806"/>
      <c r="JC40" s="806"/>
      <c r="JD40" s="806"/>
      <c r="JE40" s="806"/>
      <c r="JF40" s="806"/>
      <c r="JG40" s="806"/>
      <c r="JH40" s="806"/>
      <c r="JI40" s="806"/>
      <c r="JJ40" s="153"/>
      <c r="JK40" s="153"/>
      <c r="JL40" s="153"/>
      <c r="JM40" s="153"/>
      <c r="JN40" s="153"/>
      <c r="JO40" s="153"/>
      <c r="JP40" s="153"/>
      <c r="JQ40" s="148"/>
      <c r="JR40" s="150"/>
      <c r="JS40" s="879"/>
      <c r="JT40" s="88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 s="43"/>
      <c r="OK40" s="44"/>
    </row>
    <row r="41" spans="2:503" ht="3.65" customHeight="1" x14ac:dyDescent="0.65">
      <c r="B41" s="27"/>
      <c r="C41" s="28"/>
      <c r="D41" s="1055"/>
      <c r="E41" s="1055"/>
      <c r="F41" s="1055"/>
      <c r="G41" s="1055"/>
      <c r="H41" s="1055"/>
      <c r="I41" s="1055"/>
      <c r="J41" s="1055"/>
      <c r="K41" s="1055"/>
      <c r="L41" s="1055"/>
      <c r="M41" s="1055"/>
      <c r="N41" s="1055"/>
      <c r="O41" s="1055"/>
      <c r="P41" s="1055"/>
      <c r="Q41" s="1055"/>
      <c r="R41" s="1055"/>
      <c r="S41" s="1055"/>
      <c r="T41" s="1055"/>
      <c r="U41" s="1055"/>
      <c r="V41" s="1055"/>
      <c r="W41" s="1055"/>
      <c r="X41" s="1055"/>
      <c r="Y41" s="1055"/>
      <c r="Z41" s="1055"/>
      <c r="AA41" s="1055"/>
      <c r="AB41" s="1055"/>
      <c r="AC41" s="1055"/>
      <c r="AD41" s="1055"/>
      <c r="AE41" s="1055"/>
      <c r="AF41" s="1055"/>
      <c r="AG41" s="1055"/>
      <c r="AH41" s="1055"/>
      <c r="AI41" s="1055"/>
      <c r="AJ41" s="1055"/>
      <c r="AK41" s="1055"/>
      <c r="AL41" s="1055"/>
      <c r="AM41" s="1055"/>
      <c r="AN41" s="1055"/>
      <c r="AO41" s="1055"/>
      <c r="AP41" s="1055"/>
      <c r="AQ41" s="1055"/>
      <c r="AR41" s="1055"/>
      <c r="AS41" s="1055"/>
      <c r="AT41" s="1055"/>
      <c r="AU41" s="1055"/>
      <c r="AV41" s="1055"/>
      <c r="AW41" s="1055"/>
      <c r="AX41" s="1055"/>
      <c r="AY41" s="1056"/>
      <c r="AZ41" s="86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 s="902"/>
      <c r="BT41" s="879"/>
      <c r="BU41" s="146"/>
      <c r="BV41" s="147"/>
      <c r="BW41" s="148"/>
      <c r="BX41" s="148"/>
      <c r="BY41" s="148"/>
      <c r="BZ41" s="148"/>
      <c r="CA41" s="148"/>
      <c r="CB41" s="148"/>
      <c r="CC41" s="148"/>
      <c r="CD41" s="148"/>
      <c r="CE41" s="806"/>
      <c r="CF41" s="806"/>
      <c r="CG41" s="806"/>
      <c r="CH41" s="806"/>
      <c r="CI41" s="806"/>
      <c r="CJ41" s="806"/>
      <c r="CK41" s="806"/>
      <c r="CL41" s="806"/>
      <c r="CM41" s="806"/>
      <c r="CN41" s="806"/>
      <c r="CO41" s="806"/>
      <c r="CP41" s="806"/>
      <c r="CQ41" s="806"/>
      <c r="CR41" s="806"/>
      <c r="CS41" s="806"/>
      <c r="CT41" s="806"/>
      <c r="CU41" s="806"/>
      <c r="CV41" s="806"/>
      <c r="CW41" s="806"/>
      <c r="CX41" s="806"/>
      <c r="CY41" s="806"/>
      <c r="CZ41" s="806"/>
      <c r="DA41" s="806"/>
      <c r="DB41" s="806"/>
      <c r="DC41" s="806"/>
      <c r="DD41" s="806"/>
      <c r="DE41" s="806"/>
      <c r="DF41" s="806"/>
      <c r="DG41" s="806"/>
      <c r="DH41" s="806"/>
      <c r="DI41" s="806"/>
      <c r="DJ41" s="806"/>
      <c r="DK41" s="806"/>
      <c r="DL41" s="806"/>
      <c r="DM41" s="806"/>
      <c r="DN41" s="806"/>
      <c r="DO41" s="806"/>
      <c r="DP41" s="806"/>
      <c r="DQ41" s="806"/>
      <c r="DR41" s="806"/>
      <c r="DS41" s="806"/>
      <c r="DT41" s="806"/>
      <c r="DU41" s="806"/>
      <c r="DV41" s="806"/>
      <c r="DW41" s="806"/>
      <c r="DX41" s="806"/>
      <c r="DY41" s="806"/>
      <c r="DZ41" s="806"/>
      <c r="EA41" s="806"/>
      <c r="EB41" s="806"/>
      <c r="EC41" s="806"/>
      <c r="ED41" s="806"/>
      <c r="EE41" s="806"/>
      <c r="EF41" s="806"/>
      <c r="EG41" s="806"/>
      <c r="EH41" s="806"/>
      <c r="EI41" s="806"/>
      <c r="EJ41" s="806"/>
      <c r="EK41" s="806"/>
      <c r="EL41" s="806"/>
      <c r="EM41" s="806"/>
      <c r="EN41" s="806"/>
      <c r="EO41" s="806"/>
      <c r="EP41" s="806"/>
      <c r="EQ41" s="806"/>
      <c r="ER41" s="806"/>
      <c r="ES41" s="806"/>
      <c r="ET41" s="806"/>
      <c r="EU41" s="806"/>
      <c r="EV41" s="806"/>
      <c r="EW41" s="806"/>
      <c r="EX41" s="806"/>
      <c r="EY41" s="806"/>
      <c r="EZ41" s="806"/>
      <c r="FA41" s="806"/>
      <c r="FB41" s="806"/>
      <c r="FC41" s="806"/>
      <c r="FD41" s="806"/>
      <c r="FE41" s="806"/>
      <c r="FF41" s="806"/>
      <c r="FG41" s="806"/>
      <c r="FH41" s="806"/>
      <c r="FI41" s="806"/>
      <c r="FJ41" s="806"/>
      <c r="FK41" s="806"/>
      <c r="FL41" s="806"/>
      <c r="FM41" s="806"/>
      <c r="FN41" s="806"/>
      <c r="FO41" s="806"/>
      <c r="FP41" s="806"/>
      <c r="FQ41" s="806"/>
      <c r="FR41" s="806"/>
      <c r="FS41" s="806"/>
      <c r="FT41" s="806"/>
      <c r="FU41" s="806"/>
      <c r="FV41" s="806"/>
      <c r="FW41" s="806"/>
      <c r="FX41" s="806"/>
      <c r="FY41" s="806"/>
      <c r="FZ41" s="806"/>
      <c r="GA41" s="806"/>
      <c r="GB41" s="806"/>
      <c r="GC41" s="806"/>
      <c r="GD41" s="806"/>
      <c r="GE41" s="806"/>
      <c r="GF41" s="806"/>
      <c r="GG41" s="806"/>
      <c r="GH41" s="806"/>
      <c r="GI41" s="806"/>
      <c r="GJ41" s="806"/>
      <c r="GK41" s="806"/>
      <c r="GL41" s="806"/>
      <c r="GM41" s="806"/>
      <c r="GN41" s="806"/>
      <c r="GO41" s="806"/>
      <c r="GP41" s="806"/>
      <c r="GQ41" s="806"/>
      <c r="GR41" s="806"/>
      <c r="GS41" s="806"/>
      <c r="GT41" s="806"/>
      <c r="GU41" s="806"/>
      <c r="GV41" s="806"/>
      <c r="GW41" s="806"/>
      <c r="GX41" s="806"/>
      <c r="GY41" s="806"/>
      <c r="GZ41" s="806"/>
      <c r="HA41" s="806"/>
      <c r="HB41" s="806"/>
      <c r="HC41" s="806"/>
      <c r="HD41" s="806"/>
      <c r="HE41" s="806"/>
      <c r="HF41" s="806"/>
      <c r="HG41" s="806"/>
      <c r="HH41" s="806"/>
      <c r="HI41" s="806"/>
      <c r="HJ41" s="806"/>
      <c r="HK41" s="806"/>
      <c r="HL41" s="806"/>
      <c r="HM41" s="806"/>
      <c r="HN41" s="806"/>
      <c r="HO41" s="806"/>
      <c r="HP41" s="806"/>
      <c r="HQ41" s="806"/>
      <c r="HR41" s="806"/>
      <c r="HS41" s="806"/>
      <c r="HT41" s="806"/>
      <c r="HU41" s="806"/>
      <c r="HV41" s="806"/>
      <c r="HW41" s="806"/>
      <c r="HX41" s="806"/>
      <c r="HY41" s="806"/>
      <c r="HZ41" s="806"/>
      <c r="IA41" s="806"/>
      <c r="IB41" s="806"/>
      <c r="IC41" s="806"/>
      <c r="ID41" s="806"/>
      <c r="IE41" s="806"/>
      <c r="IF41" s="806"/>
      <c r="IG41" s="806"/>
      <c r="IH41" s="806"/>
      <c r="II41" s="806"/>
      <c r="IJ41" s="806"/>
      <c r="IK41" s="806"/>
      <c r="IL41" s="806"/>
      <c r="IM41" s="806"/>
      <c r="IN41" s="806"/>
      <c r="IO41" s="806"/>
      <c r="IP41" s="806"/>
      <c r="IQ41" s="806"/>
      <c r="IR41" s="806"/>
      <c r="IS41" s="806"/>
      <c r="IT41" s="806"/>
      <c r="IU41" s="806"/>
      <c r="IV41" s="806"/>
      <c r="IW41" s="806"/>
      <c r="IX41" s="806"/>
      <c r="IY41" s="806"/>
      <c r="IZ41" s="806"/>
      <c r="JA41" s="806"/>
      <c r="JB41" s="806"/>
      <c r="JC41" s="806"/>
      <c r="JD41" s="806"/>
      <c r="JE41" s="806"/>
      <c r="JF41" s="806"/>
      <c r="JG41" s="806"/>
      <c r="JH41" s="806"/>
      <c r="JI41" s="806"/>
      <c r="JJ41" s="153"/>
      <c r="JK41" s="153"/>
      <c r="JL41" s="153"/>
      <c r="JM41" s="153"/>
      <c r="JN41" s="153"/>
      <c r="JO41" s="153"/>
      <c r="JP41" s="153"/>
      <c r="JQ41" s="148"/>
      <c r="JR41" s="150"/>
      <c r="JS41" s="879"/>
      <c r="JT41" s="880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 s="43"/>
      <c r="OK41" s="44"/>
      <c r="OO41" s="444"/>
      <c r="OP41" s="444"/>
      <c r="OQ41" s="444"/>
      <c r="OR41" s="444"/>
      <c r="OS41" s="444"/>
      <c r="OT41" s="444"/>
      <c r="OU41" s="444"/>
      <c r="OV41" s="444"/>
      <c r="OW41" s="444"/>
      <c r="OX41" s="444"/>
      <c r="OY41" s="444"/>
      <c r="OZ41" s="444"/>
      <c r="PA41" s="444"/>
      <c r="PB41" s="444"/>
      <c r="PC41" s="444"/>
      <c r="PD41" s="444"/>
      <c r="PE41" s="444"/>
      <c r="PF41" s="444"/>
      <c r="PG41" s="444"/>
      <c r="PH41" s="444"/>
      <c r="PI41" s="444"/>
      <c r="PJ41" s="444"/>
      <c r="PK41" s="444"/>
      <c r="PL41" s="444"/>
      <c r="PM41" s="444"/>
      <c r="PN41" s="444"/>
      <c r="PO41" s="444"/>
      <c r="PP41" s="444"/>
      <c r="PQ41" s="444"/>
      <c r="PR41" s="444"/>
      <c r="PS41" s="444"/>
      <c r="PT41" s="444"/>
      <c r="PU41" s="444"/>
      <c r="PV41" s="444"/>
      <c r="PW41" s="444"/>
      <c r="PX41" s="444"/>
      <c r="PY41" s="444"/>
      <c r="PZ41" s="444"/>
      <c r="QA41" s="444"/>
      <c r="QB41" s="444"/>
      <c r="QC41" s="444"/>
      <c r="QD41" s="444"/>
      <c r="QE41" s="444"/>
      <c r="QF41" s="444"/>
      <c r="QG41" s="444"/>
      <c r="QH41" s="444"/>
      <c r="QI41" s="444"/>
      <c r="QJ41" s="444"/>
      <c r="QK41" s="444"/>
      <c r="QL41" s="444"/>
      <c r="QM41" s="444"/>
      <c r="QN41" s="444"/>
      <c r="QO41" s="444"/>
      <c r="QP41" s="444"/>
      <c r="QQ41" s="444"/>
      <c r="QR41" s="444"/>
      <c r="QS41" s="444"/>
      <c r="QT41" s="444"/>
      <c r="QU41" s="444"/>
      <c r="QV41" s="444"/>
      <c r="QW41" s="444"/>
      <c r="QX41" s="444"/>
      <c r="QY41" s="444"/>
      <c r="QZ41" s="444"/>
      <c r="RA41" s="444"/>
      <c r="RB41" s="444"/>
      <c r="RC41" s="444"/>
      <c r="RD41" s="444"/>
      <c r="RE41" s="444"/>
      <c r="RF41" s="444"/>
      <c r="RG41" s="444"/>
      <c r="RH41" s="444"/>
      <c r="RI41" s="444"/>
      <c r="RJ41" s="444"/>
      <c r="RK41" s="444"/>
    </row>
    <row r="42" spans="2:503" ht="3.65" customHeight="1" x14ac:dyDescent="0.65">
      <c r="B42" s="27"/>
      <c r="C42" s="28"/>
      <c r="D42" s="1055"/>
      <c r="E42" s="1055"/>
      <c r="F42" s="1055"/>
      <c r="G42" s="1055"/>
      <c r="H42" s="1055"/>
      <c r="I42" s="1055"/>
      <c r="J42" s="1055"/>
      <c r="K42" s="1055"/>
      <c r="L42" s="1055"/>
      <c r="M42" s="1055"/>
      <c r="N42" s="1055"/>
      <c r="O42" s="1055"/>
      <c r="P42" s="1055"/>
      <c r="Q42" s="1055"/>
      <c r="R42" s="1055"/>
      <c r="S42" s="1055"/>
      <c r="T42" s="1055"/>
      <c r="U42" s="1055"/>
      <c r="V42" s="1055"/>
      <c r="W42" s="1055"/>
      <c r="X42" s="1055"/>
      <c r="Y42" s="1055"/>
      <c r="Z42" s="1055"/>
      <c r="AA42" s="1055"/>
      <c r="AB42" s="1055"/>
      <c r="AC42" s="1055"/>
      <c r="AD42" s="1055"/>
      <c r="AE42" s="1055"/>
      <c r="AF42" s="1055"/>
      <c r="AG42" s="1055"/>
      <c r="AH42" s="1055"/>
      <c r="AI42" s="1055"/>
      <c r="AJ42" s="1055"/>
      <c r="AK42" s="1055"/>
      <c r="AL42" s="1055"/>
      <c r="AM42" s="1055"/>
      <c r="AN42" s="1055"/>
      <c r="AO42" s="1055"/>
      <c r="AP42" s="1055"/>
      <c r="AQ42" s="1055"/>
      <c r="AR42" s="1055"/>
      <c r="AS42" s="1055"/>
      <c r="AT42" s="1055"/>
      <c r="AU42" s="1055"/>
      <c r="AV42" s="1055"/>
      <c r="AW42" s="1055"/>
      <c r="AX42" s="1055"/>
      <c r="AY42" s="1056"/>
      <c r="AZ42" s="86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 s="902"/>
      <c r="BT42" s="879"/>
      <c r="BU42" s="146"/>
      <c r="BV42" s="147"/>
      <c r="BW42" s="148"/>
      <c r="BX42" s="148"/>
      <c r="BY42" s="148"/>
      <c r="BZ42" s="148"/>
      <c r="CA42" s="148"/>
      <c r="CB42" s="148"/>
      <c r="CC42" s="148"/>
      <c r="CD42" s="148"/>
      <c r="CE42" s="806"/>
      <c r="CF42" s="806"/>
      <c r="CG42" s="806"/>
      <c r="CH42" s="806"/>
      <c r="CI42" s="806"/>
      <c r="CJ42" s="806"/>
      <c r="CK42" s="806"/>
      <c r="CL42" s="806"/>
      <c r="CM42" s="806"/>
      <c r="CN42" s="806"/>
      <c r="CO42" s="806"/>
      <c r="CP42" s="806"/>
      <c r="CQ42" s="806"/>
      <c r="CR42" s="806"/>
      <c r="CS42" s="806"/>
      <c r="CT42" s="806"/>
      <c r="CU42" s="806"/>
      <c r="CV42" s="806"/>
      <c r="CW42" s="806"/>
      <c r="CX42" s="806"/>
      <c r="CY42" s="806"/>
      <c r="CZ42" s="806"/>
      <c r="DA42" s="806"/>
      <c r="DB42" s="806"/>
      <c r="DC42" s="806"/>
      <c r="DD42" s="806"/>
      <c r="DE42" s="806"/>
      <c r="DF42" s="806"/>
      <c r="DG42" s="806"/>
      <c r="DH42" s="806"/>
      <c r="DI42" s="806"/>
      <c r="DJ42" s="806"/>
      <c r="DK42" s="806"/>
      <c r="DL42" s="806"/>
      <c r="DM42" s="806"/>
      <c r="DN42" s="806"/>
      <c r="DO42" s="806"/>
      <c r="DP42" s="806"/>
      <c r="DQ42" s="806"/>
      <c r="DR42" s="806"/>
      <c r="DS42" s="806"/>
      <c r="DT42" s="806"/>
      <c r="DU42" s="806"/>
      <c r="DV42" s="806"/>
      <c r="DW42" s="806"/>
      <c r="DX42" s="806"/>
      <c r="DY42" s="806"/>
      <c r="DZ42" s="806"/>
      <c r="EA42" s="806"/>
      <c r="EB42" s="806"/>
      <c r="EC42" s="806"/>
      <c r="ED42" s="806"/>
      <c r="EE42" s="806"/>
      <c r="EF42" s="806"/>
      <c r="EG42" s="806"/>
      <c r="EH42" s="806"/>
      <c r="EI42" s="806"/>
      <c r="EJ42" s="806"/>
      <c r="EK42" s="806"/>
      <c r="EL42" s="806"/>
      <c r="EM42" s="806"/>
      <c r="EN42" s="806"/>
      <c r="EO42" s="806"/>
      <c r="EP42" s="806"/>
      <c r="EQ42" s="806"/>
      <c r="ER42" s="806"/>
      <c r="ES42" s="806"/>
      <c r="ET42" s="806"/>
      <c r="EU42" s="806"/>
      <c r="EV42" s="806"/>
      <c r="EW42" s="806"/>
      <c r="EX42" s="806"/>
      <c r="EY42" s="806"/>
      <c r="EZ42" s="806"/>
      <c r="FA42" s="806"/>
      <c r="FB42" s="806"/>
      <c r="FC42" s="806"/>
      <c r="FD42" s="806"/>
      <c r="FE42" s="806"/>
      <c r="FF42" s="806"/>
      <c r="FG42" s="806"/>
      <c r="FH42" s="806"/>
      <c r="FI42" s="806"/>
      <c r="FJ42" s="806"/>
      <c r="FK42" s="806"/>
      <c r="FL42" s="806"/>
      <c r="FM42" s="806"/>
      <c r="FN42" s="806"/>
      <c r="FO42" s="806"/>
      <c r="FP42" s="806"/>
      <c r="FQ42" s="806"/>
      <c r="FR42" s="806"/>
      <c r="FS42" s="806"/>
      <c r="FT42" s="806"/>
      <c r="FU42" s="806"/>
      <c r="FV42" s="806"/>
      <c r="FW42" s="806"/>
      <c r="FX42" s="806"/>
      <c r="FY42" s="806"/>
      <c r="FZ42" s="806"/>
      <c r="GA42" s="806"/>
      <c r="GB42" s="806"/>
      <c r="GC42" s="806"/>
      <c r="GD42" s="806"/>
      <c r="GE42" s="806"/>
      <c r="GF42" s="806"/>
      <c r="GG42" s="806"/>
      <c r="GH42" s="806"/>
      <c r="GI42" s="806"/>
      <c r="GJ42" s="806"/>
      <c r="GK42" s="806"/>
      <c r="GL42" s="806"/>
      <c r="GM42" s="806"/>
      <c r="GN42" s="806"/>
      <c r="GO42" s="806"/>
      <c r="GP42" s="806"/>
      <c r="GQ42" s="806"/>
      <c r="GR42" s="806"/>
      <c r="GS42" s="806"/>
      <c r="GT42" s="806"/>
      <c r="GU42" s="806"/>
      <c r="GV42" s="806"/>
      <c r="GW42" s="806"/>
      <c r="GX42" s="806"/>
      <c r="GY42" s="806"/>
      <c r="GZ42" s="806"/>
      <c r="HA42" s="806"/>
      <c r="HB42" s="806"/>
      <c r="HC42" s="806"/>
      <c r="HD42" s="806"/>
      <c r="HE42" s="806"/>
      <c r="HF42" s="806"/>
      <c r="HG42" s="806"/>
      <c r="HH42" s="806"/>
      <c r="HI42" s="806"/>
      <c r="HJ42" s="806"/>
      <c r="HK42" s="806"/>
      <c r="HL42" s="806"/>
      <c r="HM42" s="806"/>
      <c r="HN42" s="806"/>
      <c r="HO42" s="806"/>
      <c r="HP42" s="806"/>
      <c r="HQ42" s="806"/>
      <c r="HR42" s="806"/>
      <c r="HS42" s="806"/>
      <c r="HT42" s="806"/>
      <c r="HU42" s="806"/>
      <c r="HV42" s="806"/>
      <c r="HW42" s="806"/>
      <c r="HX42" s="806"/>
      <c r="HY42" s="806"/>
      <c r="HZ42" s="806"/>
      <c r="IA42" s="806"/>
      <c r="IB42" s="806"/>
      <c r="IC42" s="806"/>
      <c r="ID42" s="806"/>
      <c r="IE42" s="806"/>
      <c r="IF42" s="806"/>
      <c r="IG42" s="806"/>
      <c r="IH42" s="806"/>
      <c r="II42" s="806"/>
      <c r="IJ42" s="806"/>
      <c r="IK42" s="806"/>
      <c r="IL42" s="806"/>
      <c r="IM42" s="806"/>
      <c r="IN42" s="806"/>
      <c r="IO42" s="806"/>
      <c r="IP42" s="806"/>
      <c r="IQ42" s="806"/>
      <c r="IR42" s="806"/>
      <c r="IS42" s="806"/>
      <c r="IT42" s="806"/>
      <c r="IU42" s="806"/>
      <c r="IV42" s="806"/>
      <c r="IW42" s="806"/>
      <c r="IX42" s="806"/>
      <c r="IY42" s="806"/>
      <c r="IZ42" s="806"/>
      <c r="JA42" s="806"/>
      <c r="JB42" s="806"/>
      <c r="JC42" s="806"/>
      <c r="JD42" s="806"/>
      <c r="JE42" s="806"/>
      <c r="JF42" s="806"/>
      <c r="JG42" s="806"/>
      <c r="JH42" s="806"/>
      <c r="JI42" s="806"/>
      <c r="JJ42" s="153"/>
      <c r="JK42" s="153"/>
      <c r="JL42" s="153"/>
      <c r="JM42" s="153"/>
      <c r="JN42" s="153"/>
      <c r="JO42" s="153"/>
      <c r="JP42" s="153"/>
      <c r="JQ42" s="148"/>
      <c r="JR42" s="150"/>
      <c r="JS42" s="879"/>
      <c r="JT42" s="880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 s="43"/>
      <c r="OK42" s="44"/>
      <c r="OO42" s="444"/>
      <c r="OP42" s="444"/>
      <c r="OQ42" s="444"/>
      <c r="OR42" s="444"/>
      <c r="OS42" s="444"/>
      <c r="OT42" s="444"/>
      <c r="OU42" s="444"/>
      <c r="OV42" s="444"/>
      <c r="OW42" s="444"/>
      <c r="OX42" s="444"/>
      <c r="OY42" s="444"/>
      <c r="OZ42" s="444"/>
      <c r="PA42" s="444"/>
      <c r="PB42" s="444"/>
      <c r="PC42" s="444"/>
      <c r="PD42" s="444"/>
      <c r="PE42" s="444"/>
      <c r="PF42" s="444"/>
      <c r="PG42" s="444"/>
      <c r="PH42" s="444"/>
      <c r="PI42" s="444"/>
      <c r="PJ42" s="444"/>
      <c r="PK42" s="444"/>
      <c r="PL42" s="444"/>
      <c r="PM42" s="444"/>
      <c r="PN42" s="444"/>
      <c r="PO42" s="444"/>
      <c r="PP42" s="444"/>
      <c r="PQ42" s="444"/>
      <c r="PR42" s="444"/>
      <c r="PS42" s="444"/>
      <c r="PT42" s="444"/>
      <c r="PU42" s="444"/>
      <c r="PV42" s="444"/>
      <c r="PW42" s="444"/>
      <c r="PX42" s="444"/>
      <c r="PY42" s="444"/>
      <c r="PZ42" s="444"/>
      <c r="QA42" s="444"/>
      <c r="QB42" s="444"/>
      <c r="QC42" s="444"/>
      <c r="QD42" s="444"/>
      <c r="QE42" s="444"/>
      <c r="QF42" s="444"/>
      <c r="QG42" s="444"/>
      <c r="QH42" s="444"/>
      <c r="QI42" s="444"/>
      <c r="QJ42" s="444"/>
      <c r="QK42" s="444"/>
      <c r="QL42" s="444"/>
      <c r="QM42" s="444"/>
      <c r="QN42" s="444"/>
      <c r="QO42" s="444"/>
      <c r="QP42" s="444"/>
      <c r="QQ42" s="444"/>
      <c r="QR42" s="444"/>
      <c r="QS42" s="444"/>
      <c r="QT42" s="444"/>
      <c r="QU42" s="444"/>
      <c r="QV42" s="444"/>
      <c r="QW42" s="444"/>
      <c r="QX42" s="444"/>
      <c r="QY42" s="444"/>
      <c r="QZ42" s="444"/>
      <c r="RA42" s="444"/>
      <c r="RB42" s="444"/>
      <c r="RC42" s="444"/>
      <c r="RD42" s="444"/>
      <c r="RE42" s="444"/>
      <c r="RF42" s="444"/>
      <c r="RG42" s="444"/>
      <c r="RH42" s="444"/>
      <c r="RI42" s="444"/>
      <c r="RJ42" s="444"/>
      <c r="RK42" s="444"/>
    </row>
    <row r="43" spans="2:503" ht="3.65" customHeight="1" x14ac:dyDescent="0.65">
      <c r="B43" s="27"/>
      <c r="C43" s="28"/>
      <c r="D43" s="1055"/>
      <c r="E43" s="1055"/>
      <c r="F43" s="1055"/>
      <c r="G43" s="1055"/>
      <c r="H43" s="1055"/>
      <c r="I43" s="1055"/>
      <c r="J43" s="1055"/>
      <c r="K43" s="1055"/>
      <c r="L43" s="1055"/>
      <c r="M43" s="1055"/>
      <c r="N43" s="1055"/>
      <c r="O43" s="1055"/>
      <c r="P43" s="1055"/>
      <c r="Q43" s="1055"/>
      <c r="R43" s="1055"/>
      <c r="S43" s="1055"/>
      <c r="T43" s="1055"/>
      <c r="U43" s="1055"/>
      <c r="V43" s="1055"/>
      <c r="W43" s="1055"/>
      <c r="X43" s="1055"/>
      <c r="Y43" s="1055"/>
      <c r="Z43" s="1055"/>
      <c r="AA43" s="1055"/>
      <c r="AB43" s="1055"/>
      <c r="AC43" s="1055"/>
      <c r="AD43" s="1055"/>
      <c r="AE43" s="1055"/>
      <c r="AF43" s="1055"/>
      <c r="AG43" s="1055"/>
      <c r="AH43" s="1055"/>
      <c r="AI43" s="1055"/>
      <c r="AJ43" s="1055"/>
      <c r="AK43" s="1055"/>
      <c r="AL43" s="1055"/>
      <c r="AM43" s="1055"/>
      <c r="AN43" s="1055"/>
      <c r="AO43" s="1055"/>
      <c r="AP43" s="1055"/>
      <c r="AQ43" s="1055"/>
      <c r="AR43" s="1055"/>
      <c r="AS43" s="1055"/>
      <c r="AT43" s="1055"/>
      <c r="AU43" s="1055"/>
      <c r="AV43" s="1055"/>
      <c r="AW43" s="1055"/>
      <c r="AX43" s="1055"/>
      <c r="AY43" s="1056"/>
      <c r="AZ43" s="86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 s="902"/>
      <c r="BT43" s="879"/>
      <c r="BU43" s="146"/>
      <c r="BV43" s="147"/>
      <c r="BW43" s="148"/>
      <c r="BX43" s="148"/>
      <c r="BY43" s="148"/>
      <c r="BZ43" s="148"/>
      <c r="CA43" s="148"/>
      <c r="CB43" s="148"/>
      <c r="CC43" s="148"/>
      <c r="CD43" s="148"/>
      <c r="CE43" s="806"/>
      <c r="CF43" s="806"/>
      <c r="CG43" s="806"/>
      <c r="CH43" s="806"/>
      <c r="CI43" s="806"/>
      <c r="CJ43" s="806"/>
      <c r="CK43" s="806"/>
      <c r="CL43" s="806"/>
      <c r="CM43" s="806"/>
      <c r="CN43" s="806"/>
      <c r="CO43" s="806"/>
      <c r="CP43" s="806"/>
      <c r="CQ43" s="806"/>
      <c r="CR43" s="806"/>
      <c r="CS43" s="806"/>
      <c r="CT43" s="806"/>
      <c r="CU43" s="806"/>
      <c r="CV43" s="806"/>
      <c r="CW43" s="806"/>
      <c r="CX43" s="806"/>
      <c r="CY43" s="806"/>
      <c r="CZ43" s="806"/>
      <c r="DA43" s="806"/>
      <c r="DB43" s="806"/>
      <c r="DC43" s="806"/>
      <c r="DD43" s="806"/>
      <c r="DE43" s="806"/>
      <c r="DF43" s="806"/>
      <c r="DG43" s="806"/>
      <c r="DH43" s="806"/>
      <c r="DI43" s="806"/>
      <c r="DJ43" s="806"/>
      <c r="DK43" s="806"/>
      <c r="DL43" s="806"/>
      <c r="DM43" s="806"/>
      <c r="DN43" s="806"/>
      <c r="DO43" s="806"/>
      <c r="DP43" s="806"/>
      <c r="DQ43" s="806"/>
      <c r="DR43" s="806"/>
      <c r="DS43" s="806"/>
      <c r="DT43" s="806"/>
      <c r="DU43" s="806"/>
      <c r="DV43" s="806"/>
      <c r="DW43" s="806"/>
      <c r="DX43" s="806"/>
      <c r="DY43" s="806"/>
      <c r="DZ43" s="806"/>
      <c r="EA43" s="806"/>
      <c r="EB43" s="806"/>
      <c r="EC43" s="806"/>
      <c r="ED43" s="806"/>
      <c r="EE43" s="806"/>
      <c r="EF43" s="806"/>
      <c r="EG43" s="806"/>
      <c r="EH43" s="806"/>
      <c r="EI43" s="806"/>
      <c r="EJ43" s="806"/>
      <c r="EK43" s="806"/>
      <c r="EL43" s="806"/>
      <c r="EM43" s="806"/>
      <c r="EN43" s="806"/>
      <c r="EO43" s="806"/>
      <c r="EP43" s="806"/>
      <c r="EQ43" s="806"/>
      <c r="ER43" s="806"/>
      <c r="ES43" s="806"/>
      <c r="ET43" s="806"/>
      <c r="EU43" s="806"/>
      <c r="EV43" s="806"/>
      <c r="EW43" s="806"/>
      <c r="EX43" s="806"/>
      <c r="EY43" s="806"/>
      <c r="EZ43" s="806"/>
      <c r="FA43" s="806"/>
      <c r="FB43" s="806"/>
      <c r="FC43" s="806"/>
      <c r="FD43" s="806"/>
      <c r="FE43" s="806"/>
      <c r="FF43" s="806"/>
      <c r="FG43" s="806"/>
      <c r="FH43" s="806"/>
      <c r="FI43" s="806"/>
      <c r="FJ43" s="806"/>
      <c r="FK43" s="806"/>
      <c r="FL43" s="806"/>
      <c r="FM43" s="806"/>
      <c r="FN43" s="806"/>
      <c r="FO43" s="806"/>
      <c r="FP43" s="806"/>
      <c r="FQ43" s="806"/>
      <c r="FR43" s="806"/>
      <c r="FS43" s="806"/>
      <c r="FT43" s="806"/>
      <c r="FU43" s="806"/>
      <c r="FV43" s="806"/>
      <c r="FW43" s="806"/>
      <c r="FX43" s="806"/>
      <c r="FY43" s="806"/>
      <c r="FZ43" s="806"/>
      <c r="GA43" s="806"/>
      <c r="GB43" s="806"/>
      <c r="GC43" s="806"/>
      <c r="GD43" s="806"/>
      <c r="GE43" s="806"/>
      <c r="GF43" s="806"/>
      <c r="GG43" s="806"/>
      <c r="GH43" s="806"/>
      <c r="GI43" s="806"/>
      <c r="GJ43" s="806"/>
      <c r="GK43" s="806"/>
      <c r="GL43" s="806"/>
      <c r="GM43" s="806"/>
      <c r="GN43" s="806"/>
      <c r="GO43" s="806"/>
      <c r="GP43" s="806"/>
      <c r="GQ43" s="806"/>
      <c r="GR43" s="806"/>
      <c r="GS43" s="806"/>
      <c r="GT43" s="806"/>
      <c r="GU43" s="806"/>
      <c r="GV43" s="806"/>
      <c r="GW43" s="806"/>
      <c r="GX43" s="806"/>
      <c r="GY43" s="806"/>
      <c r="GZ43" s="806"/>
      <c r="HA43" s="806"/>
      <c r="HB43" s="806"/>
      <c r="HC43" s="806"/>
      <c r="HD43" s="806"/>
      <c r="HE43" s="806"/>
      <c r="HF43" s="806"/>
      <c r="HG43" s="806"/>
      <c r="HH43" s="806"/>
      <c r="HI43" s="806"/>
      <c r="HJ43" s="806"/>
      <c r="HK43" s="806"/>
      <c r="HL43" s="806"/>
      <c r="HM43" s="806"/>
      <c r="HN43" s="806"/>
      <c r="HO43" s="806"/>
      <c r="HP43" s="806"/>
      <c r="HQ43" s="806"/>
      <c r="HR43" s="806"/>
      <c r="HS43" s="806"/>
      <c r="HT43" s="806"/>
      <c r="HU43" s="806"/>
      <c r="HV43" s="806"/>
      <c r="HW43" s="806"/>
      <c r="HX43" s="806"/>
      <c r="HY43" s="806"/>
      <c r="HZ43" s="806"/>
      <c r="IA43" s="806"/>
      <c r="IB43" s="806"/>
      <c r="IC43" s="806"/>
      <c r="ID43" s="806"/>
      <c r="IE43" s="806"/>
      <c r="IF43" s="806"/>
      <c r="IG43" s="806"/>
      <c r="IH43" s="806"/>
      <c r="II43" s="806"/>
      <c r="IJ43" s="806"/>
      <c r="IK43" s="806"/>
      <c r="IL43" s="806"/>
      <c r="IM43" s="806"/>
      <c r="IN43" s="806"/>
      <c r="IO43" s="806"/>
      <c r="IP43" s="806"/>
      <c r="IQ43" s="806"/>
      <c r="IR43" s="806"/>
      <c r="IS43" s="806"/>
      <c r="IT43" s="806"/>
      <c r="IU43" s="806"/>
      <c r="IV43" s="806"/>
      <c r="IW43" s="806"/>
      <c r="IX43" s="806"/>
      <c r="IY43" s="806"/>
      <c r="IZ43" s="806"/>
      <c r="JA43" s="806"/>
      <c r="JB43" s="806"/>
      <c r="JC43" s="806"/>
      <c r="JD43" s="806"/>
      <c r="JE43" s="806"/>
      <c r="JF43" s="806"/>
      <c r="JG43" s="806"/>
      <c r="JH43" s="806"/>
      <c r="JI43" s="806"/>
      <c r="JJ43" s="153"/>
      <c r="JK43" s="153"/>
      <c r="JL43" s="153"/>
      <c r="JM43" s="153"/>
      <c r="JN43" s="153"/>
      <c r="JO43" s="153"/>
      <c r="JP43" s="153"/>
      <c r="JQ43" s="148"/>
      <c r="JR43" s="150"/>
      <c r="JS43" s="879"/>
      <c r="JT43" s="880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 s="43"/>
      <c r="OK43" s="44"/>
      <c r="OO43" s="444"/>
      <c r="OP43" s="444"/>
      <c r="OQ43" s="444"/>
      <c r="OR43" s="444"/>
      <c r="OS43" s="444"/>
      <c r="OT43" s="444"/>
      <c r="OU43" s="444"/>
      <c r="OV43" s="444"/>
      <c r="OW43" s="444"/>
      <c r="OX43" s="444"/>
      <c r="OY43" s="444"/>
      <c r="OZ43" s="444"/>
      <c r="PA43" s="444"/>
      <c r="PB43" s="444"/>
      <c r="PC43" s="444"/>
      <c r="PD43" s="444"/>
      <c r="PE43" s="444"/>
      <c r="PF43" s="444"/>
      <c r="PG43" s="444"/>
      <c r="PH43" s="444"/>
      <c r="PI43" s="444"/>
      <c r="PJ43" s="444"/>
      <c r="PK43" s="444"/>
      <c r="PL43" s="444"/>
      <c r="PM43" s="444"/>
      <c r="PN43" s="444"/>
      <c r="PO43" s="444"/>
      <c r="PP43" s="444"/>
      <c r="PQ43" s="444"/>
      <c r="PR43" s="444"/>
      <c r="PS43" s="444"/>
      <c r="PT43" s="444"/>
      <c r="PU43" s="444"/>
      <c r="PV43" s="444"/>
      <c r="PW43" s="444"/>
      <c r="PX43" s="444"/>
      <c r="PY43" s="444"/>
      <c r="PZ43" s="444"/>
      <c r="QA43" s="444"/>
      <c r="QB43" s="444"/>
      <c r="QC43" s="444"/>
      <c r="QD43" s="444"/>
      <c r="QE43" s="444"/>
      <c r="QF43" s="444"/>
      <c r="QG43" s="444"/>
      <c r="QH43" s="444"/>
      <c r="QI43" s="444"/>
      <c r="QJ43" s="444"/>
      <c r="QK43" s="444"/>
      <c r="QL43" s="444"/>
      <c r="QM43" s="444"/>
      <c r="QN43" s="444"/>
      <c r="QO43" s="444"/>
      <c r="QP43" s="444"/>
      <c r="QQ43" s="444"/>
      <c r="QR43" s="444"/>
      <c r="QS43" s="444"/>
      <c r="QT43" s="444"/>
      <c r="QU43" s="444"/>
      <c r="QV43" s="444"/>
      <c r="QW43" s="444"/>
      <c r="QX43" s="444"/>
      <c r="QY43" s="444"/>
      <c r="QZ43" s="444"/>
      <c r="RA43" s="444"/>
      <c r="RB43" s="444"/>
      <c r="RC43" s="444"/>
      <c r="RD43" s="444"/>
      <c r="RE43" s="444"/>
      <c r="RF43" s="444"/>
      <c r="RG43" s="444"/>
      <c r="RH43" s="444"/>
      <c r="RI43" s="444"/>
      <c r="RJ43" s="444"/>
      <c r="RK43" s="444"/>
    </row>
    <row r="44" spans="2:503" ht="3.65" customHeight="1" x14ac:dyDescent="0.65">
      <c r="B44" s="27"/>
      <c r="C44" s="28"/>
      <c r="D44" s="1057"/>
      <c r="E44" s="1057"/>
      <c r="F44" s="1057"/>
      <c r="G44" s="1057"/>
      <c r="H44" s="1057"/>
      <c r="I44" s="1057"/>
      <c r="J44" s="1057"/>
      <c r="K44" s="1057"/>
      <c r="L44" s="1057"/>
      <c r="M44" s="1057"/>
      <c r="N44" s="1057"/>
      <c r="O44" s="1057"/>
      <c r="P44" s="1057"/>
      <c r="Q44" s="1057"/>
      <c r="R44" s="1057"/>
      <c r="S44" s="1057"/>
      <c r="T44" s="1057"/>
      <c r="U44" s="1057"/>
      <c r="V44" s="1057"/>
      <c r="W44" s="1057"/>
      <c r="X44" s="1057"/>
      <c r="Y44" s="1057"/>
      <c r="Z44" s="1057"/>
      <c r="AA44" s="1057"/>
      <c r="AB44" s="1057"/>
      <c r="AC44" s="1057"/>
      <c r="AD44" s="1057"/>
      <c r="AE44" s="1057"/>
      <c r="AF44" s="1057"/>
      <c r="AG44" s="1057"/>
      <c r="AH44" s="1057"/>
      <c r="AI44" s="1057"/>
      <c r="AJ44" s="1057"/>
      <c r="AK44" s="1057"/>
      <c r="AL44" s="1057"/>
      <c r="AM44" s="1057"/>
      <c r="AN44" s="1057"/>
      <c r="AO44" s="1057"/>
      <c r="AP44" s="1057"/>
      <c r="AQ44" s="1057"/>
      <c r="AR44" s="1057"/>
      <c r="AS44" s="1057"/>
      <c r="AT44" s="1057"/>
      <c r="AU44" s="1057"/>
      <c r="AV44" s="1057"/>
      <c r="AW44" s="1057"/>
      <c r="AX44" s="1057"/>
      <c r="AY44" s="1058"/>
      <c r="AZ44" s="86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 s="903"/>
      <c r="BT44" s="881"/>
      <c r="BU44" s="157"/>
      <c r="BV44" s="147"/>
      <c r="BW44" s="148"/>
      <c r="BX44" s="148"/>
      <c r="BY44" s="158"/>
      <c r="BZ44" s="158"/>
      <c r="CA44" s="158"/>
      <c r="CB44" s="158"/>
      <c r="CC44" s="158"/>
      <c r="CD44" s="149"/>
      <c r="CE44" s="149"/>
      <c r="CF44" s="149"/>
      <c r="CG44" s="149"/>
      <c r="CH44" s="149"/>
      <c r="CI44" s="149"/>
      <c r="CJ44" s="149"/>
      <c r="CK44" s="149"/>
      <c r="CL44" s="149"/>
      <c r="CM44" s="149"/>
      <c r="CN44" s="149"/>
      <c r="CO44" s="149"/>
      <c r="CP44" s="149"/>
      <c r="CQ44" s="149"/>
      <c r="CR44" s="149"/>
      <c r="CS44" s="149"/>
      <c r="CT44" s="149"/>
      <c r="CU44" s="149"/>
      <c r="CV44" s="149"/>
      <c r="CW44" s="149"/>
      <c r="CX44" s="149"/>
      <c r="CY44" s="149"/>
      <c r="CZ44" s="149"/>
      <c r="DA44" s="149"/>
      <c r="DB44" s="149"/>
      <c r="DC44" s="149"/>
      <c r="DD44" s="149"/>
      <c r="DE44" s="149"/>
      <c r="DF44" s="149"/>
      <c r="DG44" s="149"/>
      <c r="DH44" s="149"/>
      <c r="DI44" s="149"/>
      <c r="DJ44" s="149"/>
      <c r="DK44" s="149"/>
      <c r="DL44" s="149"/>
      <c r="DM44" s="149"/>
      <c r="DN44" s="149"/>
      <c r="DO44" s="149"/>
      <c r="DP44" s="149"/>
      <c r="DQ44" s="149"/>
      <c r="DR44" s="149"/>
      <c r="DS44" s="149"/>
      <c r="DT44" s="149"/>
      <c r="DU44" s="149"/>
      <c r="DV44" s="149"/>
      <c r="DW44" s="149"/>
      <c r="DX44" s="149"/>
      <c r="DY44" s="149"/>
      <c r="DZ44" s="149"/>
      <c r="EA44" s="149"/>
      <c r="EB44" s="149"/>
      <c r="EC44" s="149"/>
      <c r="ED44" s="149"/>
      <c r="EE44" s="149"/>
      <c r="EF44" s="149"/>
      <c r="EG44" s="149"/>
      <c r="EH44" s="149"/>
      <c r="EI44" s="149"/>
      <c r="EJ44" s="149"/>
      <c r="EK44" s="149"/>
      <c r="EL44" s="149"/>
      <c r="EM44" s="149"/>
      <c r="EN44" s="149"/>
      <c r="EO44" s="149"/>
      <c r="EP44" s="149"/>
      <c r="EQ44" s="149"/>
      <c r="ER44" s="149"/>
      <c r="ES44" s="149"/>
      <c r="ET44" s="149"/>
      <c r="EU44" s="149"/>
      <c r="EV44" s="149"/>
      <c r="EW44" s="149"/>
      <c r="EX44" s="149"/>
      <c r="EY44" s="149"/>
      <c r="EZ44" s="149"/>
      <c r="FA44" s="149"/>
      <c r="FB44" s="149"/>
      <c r="FC44" s="149"/>
      <c r="FD44" s="149"/>
      <c r="FE44" s="149"/>
      <c r="FF44" s="149"/>
      <c r="FG44" s="149"/>
      <c r="FH44" s="149"/>
      <c r="FI44" s="149"/>
      <c r="FJ44" s="149"/>
      <c r="FK44" s="149"/>
      <c r="FL44" s="154"/>
      <c r="FM44" s="154"/>
      <c r="FN44" s="154"/>
      <c r="FO44" s="154"/>
      <c r="FP44" s="154"/>
      <c r="FQ44" s="154"/>
      <c r="FR44" s="154"/>
      <c r="FS44" s="154"/>
      <c r="FT44" s="154"/>
      <c r="FU44" s="156"/>
      <c r="FV44" s="156"/>
      <c r="FW44" s="156"/>
      <c r="FX44" s="156"/>
      <c r="FY44" s="156"/>
      <c r="FZ44" s="156"/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/>
      <c r="GM44" s="156"/>
      <c r="GN44" s="156"/>
      <c r="GO44" s="156"/>
      <c r="GP44" s="156"/>
      <c r="GQ44" s="156"/>
      <c r="GR44" s="156"/>
      <c r="GS44" s="156"/>
      <c r="GT44" s="156"/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/>
      <c r="HG44" s="156"/>
      <c r="HH44" s="156"/>
      <c r="HI44" s="156"/>
      <c r="HJ44" s="156"/>
      <c r="HK44" s="156"/>
      <c r="HL44" s="156"/>
      <c r="HM44" s="156"/>
      <c r="HN44" s="156"/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/>
      <c r="IA44" s="156"/>
      <c r="IB44" s="156"/>
      <c r="IC44" s="156"/>
      <c r="ID44" s="156"/>
      <c r="IE44" s="156"/>
      <c r="IF44" s="156"/>
      <c r="IG44" s="156"/>
      <c r="IH44" s="156"/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/>
      <c r="IU44" s="156"/>
      <c r="IV44" s="156"/>
      <c r="IW44" s="156"/>
      <c r="IX44" s="156"/>
      <c r="IY44" s="156"/>
      <c r="IZ44" s="156"/>
      <c r="JA44" s="156"/>
      <c r="JB44" s="156"/>
      <c r="JC44" s="156"/>
      <c r="JD44" s="156"/>
      <c r="JE44" s="156"/>
      <c r="JF44" s="156"/>
      <c r="JG44" s="156"/>
      <c r="JH44" s="156"/>
      <c r="JI44" s="156"/>
      <c r="JJ44" s="153"/>
      <c r="JK44" s="153"/>
      <c r="JL44" s="153"/>
      <c r="JM44" s="153"/>
      <c r="JN44" s="153"/>
      <c r="JO44" s="153"/>
      <c r="JP44" s="153"/>
      <c r="JQ44" s="148"/>
      <c r="JR44" s="159"/>
      <c r="JS44" s="881"/>
      <c r="JT44" s="882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 s="43"/>
      <c r="OK44" s="44"/>
      <c r="OO44" s="444"/>
      <c r="OP44" s="444"/>
      <c r="OQ44" s="444"/>
      <c r="OR44" s="444"/>
      <c r="OS44" s="444"/>
      <c r="OT44" s="444"/>
      <c r="OU44" s="444"/>
      <c r="OV44" s="444"/>
      <c r="OW44" s="444"/>
      <c r="OX44" s="444"/>
      <c r="OY44" s="444"/>
      <c r="OZ44" s="444"/>
      <c r="PA44" s="444"/>
      <c r="PB44" s="444"/>
      <c r="PC44" s="444"/>
      <c r="PD44" s="444"/>
      <c r="PE44" s="444"/>
      <c r="PF44" s="444"/>
      <c r="PG44" s="444"/>
      <c r="PH44" s="444"/>
      <c r="PI44" s="444"/>
      <c r="PJ44" s="444"/>
      <c r="PK44" s="444"/>
      <c r="PL44" s="444"/>
      <c r="PM44" s="444"/>
      <c r="PN44" s="444"/>
      <c r="PO44" s="444"/>
      <c r="PP44" s="444"/>
      <c r="PQ44" s="444"/>
      <c r="PR44" s="444"/>
      <c r="PS44" s="444"/>
      <c r="PT44" s="444"/>
      <c r="PU44" s="444"/>
      <c r="PV44" s="444"/>
      <c r="PW44" s="444"/>
      <c r="PX44" s="444"/>
      <c r="PY44" s="444"/>
      <c r="PZ44" s="444"/>
      <c r="QA44" s="444"/>
      <c r="QB44" s="444"/>
      <c r="QC44" s="444"/>
      <c r="QD44" s="444"/>
      <c r="QE44" s="444"/>
      <c r="QF44" s="444"/>
      <c r="QG44" s="444"/>
      <c r="QH44" s="444"/>
      <c r="QI44" s="444"/>
      <c r="QJ44" s="444"/>
      <c r="QK44" s="444"/>
      <c r="QL44" s="444"/>
      <c r="QM44" s="444"/>
      <c r="QN44" s="444"/>
      <c r="QO44" s="444"/>
      <c r="QP44" s="444"/>
      <c r="QQ44" s="444"/>
      <c r="QR44" s="444"/>
      <c r="QS44" s="444"/>
      <c r="QT44" s="444"/>
      <c r="QU44" s="444"/>
      <c r="QV44" s="444"/>
      <c r="QW44" s="444"/>
      <c r="QX44" s="444"/>
      <c r="QY44" s="444"/>
      <c r="QZ44" s="444"/>
      <c r="RA44" s="444"/>
      <c r="RB44" s="444"/>
      <c r="RC44" s="444"/>
      <c r="RD44" s="444"/>
      <c r="RE44" s="444"/>
      <c r="RF44" s="444"/>
      <c r="RG44" s="444"/>
      <c r="RH44" s="444"/>
      <c r="RI44" s="444"/>
      <c r="RJ44" s="444"/>
      <c r="RK44" s="444"/>
    </row>
    <row r="45" spans="2:503" ht="3.65" customHeight="1" x14ac:dyDescent="0.65">
      <c r="B45" s="27"/>
      <c r="C45" s="28"/>
      <c r="D45" s="1057"/>
      <c r="E45" s="1057"/>
      <c r="F45" s="1057"/>
      <c r="G45" s="1057"/>
      <c r="H45" s="1057"/>
      <c r="I45" s="1057"/>
      <c r="J45" s="1057"/>
      <c r="K45" s="1057"/>
      <c r="L45" s="1057"/>
      <c r="M45" s="1057"/>
      <c r="N45" s="1057"/>
      <c r="O45" s="1057"/>
      <c r="P45" s="1057"/>
      <c r="Q45" s="1057"/>
      <c r="R45" s="1057"/>
      <c r="S45" s="1057"/>
      <c r="T45" s="1057"/>
      <c r="U45" s="1057"/>
      <c r="V45" s="1057"/>
      <c r="W45" s="1057"/>
      <c r="X45" s="1057"/>
      <c r="Y45" s="1057"/>
      <c r="Z45" s="1057"/>
      <c r="AA45" s="1057"/>
      <c r="AB45" s="1057"/>
      <c r="AC45" s="1057"/>
      <c r="AD45" s="1057"/>
      <c r="AE45" s="1057"/>
      <c r="AF45" s="1057"/>
      <c r="AG45" s="1057"/>
      <c r="AH45" s="1057"/>
      <c r="AI45" s="1057"/>
      <c r="AJ45" s="1057"/>
      <c r="AK45" s="1057"/>
      <c r="AL45" s="1057"/>
      <c r="AM45" s="1057"/>
      <c r="AN45" s="1057"/>
      <c r="AO45" s="1057"/>
      <c r="AP45" s="1057"/>
      <c r="AQ45" s="1057"/>
      <c r="AR45" s="1057"/>
      <c r="AS45" s="1057"/>
      <c r="AT45" s="1057"/>
      <c r="AU45" s="1057"/>
      <c r="AV45" s="1057"/>
      <c r="AW45" s="1057"/>
      <c r="AX45" s="1057"/>
      <c r="AY45" s="1058"/>
      <c r="AZ45" s="86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 s="900" t="s">
        <v>13</v>
      </c>
      <c r="BT45" s="901"/>
      <c r="BU45" s="146"/>
      <c r="BV45" s="147"/>
      <c r="BW45" s="158"/>
      <c r="BX45" s="158"/>
      <c r="BY45" s="158"/>
      <c r="BZ45" s="158"/>
      <c r="CA45" s="158"/>
      <c r="CB45" s="158"/>
      <c r="CC45" s="15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  <c r="DR45" s="148"/>
      <c r="DS45" s="148"/>
      <c r="DT45" s="148"/>
      <c r="DU45" s="148"/>
      <c r="DV45" s="148"/>
      <c r="DW45" s="148"/>
      <c r="DX45" s="148"/>
      <c r="DY45" s="148"/>
      <c r="DZ45" s="148"/>
      <c r="EA45" s="148"/>
      <c r="EB45" s="148"/>
      <c r="EC45" s="148"/>
      <c r="ED45" s="148"/>
      <c r="EE45" s="148"/>
      <c r="EF45" s="148"/>
      <c r="EG45" s="148"/>
      <c r="EH45" s="148"/>
      <c r="EI45" s="148"/>
      <c r="EJ45" s="148"/>
      <c r="EK45" s="148"/>
      <c r="EL45" s="148"/>
      <c r="EM45" s="148"/>
      <c r="EN45" s="148"/>
      <c r="EO45" s="148"/>
      <c r="EP45" s="148"/>
      <c r="EQ45" s="148"/>
      <c r="ER45" s="148"/>
      <c r="ES45" s="148"/>
      <c r="ET45" s="148"/>
      <c r="EU45" s="148"/>
      <c r="EV45" s="148"/>
      <c r="EW45" s="148"/>
      <c r="EX45" s="148"/>
      <c r="EY45" s="148"/>
      <c r="EZ45" s="148"/>
      <c r="FA45" s="148"/>
      <c r="FB45" s="148"/>
      <c r="FC45" s="148"/>
      <c r="FD45" s="148"/>
      <c r="FE45" s="148"/>
      <c r="FF45" s="148"/>
      <c r="FG45" s="148"/>
      <c r="FH45" s="148"/>
      <c r="FI45" s="148"/>
      <c r="FJ45" s="148"/>
      <c r="FK45" s="148"/>
      <c r="FL45" s="154"/>
      <c r="FM45" s="154"/>
      <c r="FN45" s="154"/>
      <c r="FO45" s="154"/>
      <c r="JJ45" s="153"/>
      <c r="JK45" s="153"/>
      <c r="JL45" s="153"/>
      <c r="JM45" s="153"/>
      <c r="JN45" s="153"/>
      <c r="JO45" s="153"/>
      <c r="JR45" s="150"/>
      <c r="JS45" s="879" t="s">
        <v>13</v>
      </c>
      <c r="JT45" s="880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 s="43"/>
      <c r="OK45" s="44"/>
      <c r="OO45" s="444"/>
      <c r="OP45" s="444"/>
      <c r="OQ45" s="444"/>
      <c r="OR45" s="444"/>
      <c r="OS45" s="444"/>
      <c r="OT45" s="444"/>
      <c r="OU45" s="444"/>
      <c r="OV45" s="444"/>
      <c r="OW45" s="444"/>
      <c r="OX45" s="444"/>
      <c r="OY45" s="444"/>
      <c r="OZ45" s="444"/>
      <c r="PA45" s="444"/>
      <c r="PB45" s="444"/>
      <c r="PC45" s="444"/>
      <c r="PD45" s="444"/>
      <c r="PE45" s="444"/>
      <c r="PF45" s="444"/>
      <c r="PG45" s="444"/>
      <c r="PH45" s="444"/>
      <c r="PI45" s="444"/>
      <c r="PJ45" s="444"/>
      <c r="PK45" s="444"/>
      <c r="PL45" s="444"/>
      <c r="PM45" s="444"/>
      <c r="PN45" s="444"/>
      <c r="PO45" s="444"/>
      <c r="PP45" s="444"/>
      <c r="PQ45" s="444"/>
      <c r="PR45" s="444"/>
      <c r="PS45" s="444"/>
      <c r="PT45" s="444"/>
      <c r="PU45" s="444"/>
      <c r="PV45" s="444"/>
      <c r="PW45" s="444"/>
      <c r="PX45" s="444"/>
      <c r="PY45" s="444"/>
      <c r="PZ45" s="444"/>
      <c r="QA45" s="444"/>
      <c r="QB45" s="444"/>
      <c r="QC45" s="444"/>
      <c r="QD45" s="444"/>
      <c r="QE45" s="444"/>
      <c r="QF45" s="444"/>
      <c r="QG45" s="444"/>
      <c r="QH45" s="444"/>
      <c r="QI45" s="444"/>
      <c r="QJ45" s="444"/>
      <c r="QK45" s="444"/>
      <c r="QL45" s="444"/>
      <c r="QM45" s="444"/>
      <c r="QN45" s="444"/>
      <c r="QO45" s="444"/>
      <c r="QP45" s="444"/>
      <c r="QQ45" s="444"/>
      <c r="QR45" s="444"/>
      <c r="QS45" s="444"/>
      <c r="QT45" s="444"/>
      <c r="QU45" s="444"/>
      <c r="QV45" s="444"/>
      <c r="QW45" s="444"/>
      <c r="QX45" s="444"/>
      <c r="QY45" s="444"/>
      <c r="QZ45" s="444"/>
      <c r="RA45" s="444"/>
      <c r="RB45" s="444"/>
      <c r="RC45" s="444"/>
      <c r="RD45" s="444"/>
      <c r="RE45" s="444"/>
      <c r="RF45" s="444"/>
      <c r="RG45" s="444"/>
      <c r="RH45" s="444"/>
      <c r="RI45" s="444"/>
      <c r="RJ45" s="444"/>
      <c r="RK45" s="444"/>
      <c r="RL45" s="245"/>
      <c r="RM45" s="245"/>
      <c r="RN45" s="245"/>
      <c r="RO45" s="245"/>
      <c r="RP45" s="245"/>
      <c r="RQ45" s="245"/>
      <c r="RR45" s="245"/>
      <c r="RS45" s="245"/>
      <c r="RT45" s="245"/>
      <c r="RU45" s="245"/>
      <c r="RV45" s="182"/>
      <c r="RW45" s="182"/>
      <c r="RX45" s="182"/>
      <c r="RY45" s="175"/>
      <c r="RZ45" s="175"/>
      <c r="SA45"/>
      <c r="SB45"/>
      <c r="SC45"/>
      <c r="SD45"/>
      <c r="SE45"/>
      <c r="SF45" s="182"/>
      <c r="SG45" s="182"/>
      <c r="SH45" s="175"/>
      <c r="SI45" s="175"/>
    </row>
    <row r="46" spans="2:503" ht="3.65" customHeight="1" x14ac:dyDescent="0.65">
      <c r="B46" s="27"/>
      <c r="C46" s="28"/>
      <c r="D46" s="1057"/>
      <c r="E46" s="1057"/>
      <c r="F46" s="1057"/>
      <c r="G46" s="1057"/>
      <c r="H46" s="1057"/>
      <c r="I46" s="1057"/>
      <c r="J46" s="1057"/>
      <c r="K46" s="1057"/>
      <c r="L46" s="1057"/>
      <c r="M46" s="1057"/>
      <c r="N46" s="1057"/>
      <c r="O46" s="1057"/>
      <c r="P46" s="1057"/>
      <c r="Q46" s="1057"/>
      <c r="R46" s="1057"/>
      <c r="S46" s="1057"/>
      <c r="T46" s="1057"/>
      <c r="U46" s="1057"/>
      <c r="V46" s="1057"/>
      <c r="W46" s="1057"/>
      <c r="X46" s="1057"/>
      <c r="Y46" s="1057"/>
      <c r="Z46" s="1057"/>
      <c r="AA46" s="1057"/>
      <c r="AB46" s="1057"/>
      <c r="AC46" s="1057"/>
      <c r="AD46" s="1057"/>
      <c r="AE46" s="1057"/>
      <c r="AF46" s="1057"/>
      <c r="AG46" s="1057"/>
      <c r="AH46" s="1057"/>
      <c r="AI46" s="1057"/>
      <c r="AJ46" s="1057"/>
      <c r="AK46" s="1057"/>
      <c r="AL46" s="1057"/>
      <c r="AM46" s="1057"/>
      <c r="AN46" s="1057"/>
      <c r="AO46" s="1057"/>
      <c r="AP46" s="1057"/>
      <c r="AQ46" s="1057"/>
      <c r="AR46" s="1057"/>
      <c r="AS46" s="1057"/>
      <c r="AT46" s="1057"/>
      <c r="AU46" s="1057"/>
      <c r="AV46" s="1057"/>
      <c r="AW46" s="1057"/>
      <c r="AX46" s="1057"/>
      <c r="AY46" s="1058"/>
      <c r="AZ46" s="8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 s="902"/>
      <c r="BT46" s="879"/>
      <c r="BU46" s="146"/>
      <c r="BV46" s="147"/>
      <c r="BW46" s="158"/>
      <c r="BX46" s="158"/>
      <c r="BY46" s="158"/>
      <c r="BZ46" s="158"/>
      <c r="CA46" s="158"/>
      <c r="CB46" s="158"/>
      <c r="CC46" s="158"/>
      <c r="CD46" s="151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60"/>
      <c r="DI46" s="160"/>
      <c r="DJ46" s="160"/>
      <c r="DK46" s="161"/>
      <c r="DL46" s="161"/>
      <c r="DM46" s="161"/>
      <c r="DN46" s="161"/>
      <c r="DO46" s="161"/>
      <c r="DP46" s="161"/>
      <c r="DQ46" s="161"/>
      <c r="DR46" s="161"/>
      <c r="DS46" s="161"/>
      <c r="DT46" s="161"/>
      <c r="DU46" s="161"/>
      <c r="DV46" s="161"/>
      <c r="DW46" s="161"/>
      <c r="DX46" s="161"/>
      <c r="DY46" s="161"/>
      <c r="DZ46" s="161"/>
      <c r="EA46" s="161"/>
      <c r="EB46" s="161"/>
      <c r="EC46" s="161"/>
      <c r="ED46" s="161"/>
      <c r="EE46" s="161"/>
      <c r="EF46" s="161"/>
      <c r="EG46" s="161"/>
      <c r="EH46" s="161"/>
      <c r="EI46" s="161"/>
      <c r="EJ46" s="161"/>
      <c r="EK46" s="161"/>
      <c r="EL46" s="161"/>
      <c r="EM46" s="161"/>
      <c r="EN46" s="161"/>
      <c r="EO46" s="161"/>
      <c r="EP46" s="161"/>
      <c r="EQ46" s="161"/>
      <c r="ER46" s="161"/>
      <c r="ES46" s="161"/>
      <c r="ET46" s="161"/>
      <c r="EU46" s="161"/>
      <c r="EV46" s="161"/>
      <c r="EW46" s="161"/>
      <c r="FE46" s="161"/>
      <c r="FF46" s="161"/>
      <c r="FG46" s="161"/>
      <c r="FH46" s="161"/>
      <c r="FI46" s="161"/>
      <c r="FJ46" s="161"/>
      <c r="FK46" s="161"/>
      <c r="FL46" s="154"/>
      <c r="FM46" s="154"/>
      <c r="FN46" s="154"/>
      <c r="GQ46" s="412"/>
      <c r="GR46" s="162"/>
      <c r="GS46" s="162"/>
      <c r="GT46" s="162"/>
      <c r="GU46" s="162"/>
      <c r="GV46" s="156"/>
      <c r="GW46" s="156"/>
      <c r="GX46" s="156"/>
      <c r="GY46" s="156"/>
      <c r="GZ46" s="156"/>
      <c r="HA46" s="156"/>
      <c r="HB46" s="156"/>
      <c r="HC46" s="156"/>
      <c r="HD46" s="156"/>
      <c r="HE46" s="156"/>
      <c r="HF46" s="156"/>
      <c r="HG46" s="156"/>
      <c r="HH46" s="156"/>
      <c r="HI46" s="156"/>
      <c r="HJ46" s="156"/>
      <c r="HK46" s="156"/>
      <c r="HL46" s="156"/>
      <c r="HM46" s="156"/>
      <c r="HN46" s="156"/>
      <c r="HO46" s="156"/>
      <c r="HP46" s="156"/>
      <c r="HQ46" s="156"/>
      <c r="HR46" s="156"/>
      <c r="HS46" s="156"/>
      <c r="HT46" s="156"/>
      <c r="HU46" s="156"/>
      <c r="HV46" s="156"/>
      <c r="HW46" s="156"/>
      <c r="HX46" s="156"/>
      <c r="HY46" s="156"/>
      <c r="HZ46" s="156"/>
      <c r="IA46" s="156"/>
      <c r="IB46" s="156"/>
      <c r="IC46" s="156"/>
      <c r="ID46" s="156"/>
      <c r="IE46" s="156"/>
      <c r="IF46" s="156"/>
      <c r="IG46" s="156"/>
      <c r="IH46" s="156"/>
      <c r="II46" s="156"/>
      <c r="IJ46" s="156"/>
      <c r="IK46" s="156"/>
      <c r="IL46" s="156"/>
      <c r="IM46" s="156"/>
      <c r="IN46" s="156"/>
      <c r="IO46" s="156"/>
      <c r="IP46" s="156"/>
      <c r="IQ46" s="156"/>
      <c r="IR46" s="156"/>
      <c r="IS46" s="156"/>
      <c r="IT46" s="156"/>
      <c r="IU46" s="156"/>
      <c r="IV46" s="156"/>
      <c r="IW46" s="156"/>
      <c r="IX46" s="156"/>
      <c r="IY46" s="156"/>
      <c r="IZ46" s="156"/>
      <c r="JA46" s="156"/>
      <c r="JB46" s="149"/>
      <c r="JC46" s="149"/>
      <c r="JD46" s="149"/>
      <c r="JE46" s="153"/>
      <c r="JF46" s="153"/>
      <c r="JJ46" s="153"/>
      <c r="JK46" s="153"/>
      <c r="JL46" s="153"/>
      <c r="JM46" s="153"/>
      <c r="JN46" s="153"/>
      <c r="JO46" s="153"/>
      <c r="JR46" s="150"/>
      <c r="JS46" s="879"/>
      <c r="JT46" s="880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 s="43"/>
      <c r="OK46" s="44"/>
      <c r="OO46" s="444"/>
      <c r="OP46" s="444"/>
      <c r="OQ46" s="444"/>
      <c r="OR46" s="444"/>
      <c r="OS46" s="444"/>
      <c r="OT46" s="444"/>
      <c r="OU46" s="444"/>
      <c r="OV46" s="444"/>
      <c r="OW46" s="444"/>
      <c r="OX46" s="444"/>
      <c r="OY46" s="444"/>
      <c r="OZ46" s="444"/>
      <c r="PA46" s="444"/>
      <c r="PB46" s="444"/>
      <c r="PC46" s="444"/>
      <c r="PD46" s="444"/>
      <c r="PE46" s="444"/>
      <c r="PF46" s="444"/>
      <c r="PG46" s="444"/>
      <c r="PH46" s="444"/>
      <c r="PI46" s="444"/>
      <c r="PJ46" s="444"/>
      <c r="PK46" s="444"/>
      <c r="PL46" s="444"/>
      <c r="PM46" s="444"/>
      <c r="PN46" s="444"/>
      <c r="PO46" s="444"/>
      <c r="PP46" s="444"/>
      <c r="PQ46" s="444"/>
      <c r="PR46" s="444"/>
      <c r="PS46" s="444"/>
      <c r="PT46" s="444"/>
      <c r="PU46" s="444"/>
      <c r="PV46" s="444"/>
      <c r="PW46" s="444"/>
      <c r="PX46" s="444"/>
      <c r="PY46" s="444"/>
      <c r="PZ46" s="444"/>
      <c r="QA46" s="444"/>
      <c r="QB46" s="444"/>
      <c r="QC46" s="444"/>
      <c r="QD46" s="444"/>
      <c r="QE46" s="444"/>
      <c r="QF46" s="444"/>
      <c r="QG46" s="444"/>
      <c r="QH46" s="444"/>
      <c r="QI46" s="444"/>
      <c r="QJ46" s="444"/>
      <c r="QK46" s="444"/>
      <c r="QL46" s="444"/>
      <c r="QM46" s="444"/>
      <c r="QN46" s="444"/>
      <c r="QO46" s="444"/>
      <c r="QP46" s="444"/>
      <c r="QQ46" s="444"/>
      <c r="QR46" s="444"/>
      <c r="QS46" s="444"/>
      <c r="QT46" s="444"/>
      <c r="QU46" s="444"/>
      <c r="QV46" s="444"/>
      <c r="QW46" s="444"/>
      <c r="QX46" s="444"/>
      <c r="QY46" s="444"/>
      <c r="QZ46" s="444"/>
      <c r="RA46" s="444"/>
      <c r="RB46" s="444"/>
      <c r="RC46" s="444"/>
      <c r="RD46" s="444"/>
      <c r="RE46" s="444"/>
      <c r="RF46" s="444"/>
      <c r="RG46" s="444"/>
      <c r="RH46" s="444"/>
      <c r="RI46" s="444"/>
      <c r="RJ46" s="444"/>
      <c r="RK46" s="444"/>
      <c r="RL46" s="245"/>
      <c r="RM46" s="245"/>
      <c r="RN46" s="245"/>
      <c r="RO46" s="245"/>
      <c r="RP46" s="245"/>
      <c r="RQ46" s="245"/>
      <c r="RR46" s="245"/>
      <c r="RS46" s="182"/>
      <c r="RT46" s="182"/>
      <c r="RU46" s="182"/>
      <c r="RV46" s="182"/>
      <c r="RW46" s="182"/>
      <c r="RX46" s="182"/>
      <c r="RY46" s="182"/>
      <c r="RZ46" s="175"/>
      <c r="SA46"/>
      <c r="SB46"/>
      <c r="SC46"/>
      <c r="SD46"/>
      <c r="SE46"/>
      <c r="SF46" s="182"/>
      <c r="SG46" s="182"/>
      <c r="SH46" s="175"/>
      <c r="SI46" s="175"/>
    </row>
    <row r="47" spans="2:503" ht="3.65" customHeight="1" x14ac:dyDescent="0.65">
      <c r="B47" s="27"/>
      <c r="C47" s="28"/>
      <c r="D47" s="1057"/>
      <c r="E47" s="1057"/>
      <c r="F47" s="1057"/>
      <c r="G47" s="1057"/>
      <c r="H47" s="1057"/>
      <c r="I47" s="1057"/>
      <c r="J47" s="1057"/>
      <c r="K47" s="1057"/>
      <c r="L47" s="1057"/>
      <c r="M47" s="1057"/>
      <c r="N47" s="1057"/>
      <c r="O47" s="1057"/>
      <c r="P47" s="1057"/>
      <c r="Q47" s="1057"/>
      <c r="R47" s="1057"/>
      <c r="S47" s="1057"/>
      <c r="T47" s="1057"/>
      <c r="U47" s="1057"/>
      <c r="V47" s="1057"/>
      <c r="W47" s="1057"/>
      <c r="X47" s="1057"/>
      <c r="Y47" s="1057"/>
      <c r="Z47" s="1057"/>
      <c r="AA47" s="1057"/>
      <c r="AB47" s="1057"/>
      <c r="AC47" s="1057"/>
      <c r="AD47" s="1057"/>
      <c r="AE47" s="1057"/>
      <c r="AF47" s="1057"/>
      <c r="AG47" s="1057"/>
      <c r="AH47" s="1057"/>
      <c r="AI47" s="1057"/>
      <c r="AJ47" s="1057"/>
      <c r="AK47" s="1057"/>
      <c r="AL47" s="1057"/>
      <c r="AM47" s="1057"/>
      <c r="AN47" s="1057"/>
      <c r="AO47" s="1057"/>
      <c r="AP47" s="1057"/>
      <c r="AQ47" s="1057"/>
      <c r="AR47" s="1057"/>
      <c r="AS47" s="1057"/>
      <c r="AT47" s="1057"/>
      <c r="AU47" s="1057"/>
      <c r="AV47" s="1057"/>
      <c r="AW47" s="1057"/>
      <c r="AX47" s="1057"/>
      <c r="AY47" s="1058"/>
      <c r="AZ47" s="86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 s="902"/>
      <c r="BT47" s="879"/>
      <c r="BU47" s="146"/>
      <c r="BV47" s="147"/>
      <c r="BW47" s="158"/>
      <c r="BX47" s="158"/>
      <c r="BY47" s="158"/>
      <c r="BZ47" s="158"/>
      <c r="CA47" s="158"/>
      <c r="CB47" s="158"/>
      <c r="CC47" s="158"/>
      <c r="CD47" s="158"/>
      <c r="CE47" s="158"/>
      <c r="CF47" s="15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EB47" s="161"/>
      <c r="EC47" s="161"/>
      <c r="ED47" s="161"/>
      <c r="EE47" s="161"/>
      <c r="EF47" s="161"/>
      <c r="EG47" s="161"/>
      <c r="EH47" s="161"/>
      <c r="EI47" s="161"/>
      <c r="EJ47" s="161"/>
      <c r="EK47" s="161"/>
      <c r="EL47" s="161"/>
      <c r="EM47" s="161"/>
      <c r="EN47" s="161"/>
      <c r="EO47" s="161"/>
      <c r="EP47" s="161"/>
      <c r="EQ47" s="161"/>
      <c r="ER47" s="161"/>
      <c r="ES47" s="161"/>
      <c r="ET47" s="161"/>
      <c r="EU47" s="161"/>
      <c r="EV47" s="161"/>
      <c r="EW47" s="161"/>
      <c r="FE47" s="161"/>
      <c r="FF47" s="161"/>
      <c r="FG47" s="161"/>
      <c r="FH47" s="161"/>
      <c r="FI47" s="161"/>
      <c r="FJ47" s="161"/>
      <c r="FK47" s="161"/>
      <c r="FL47" s="154"/>
      <c r="FM47" s="154"/>
      <c r="FN47" s="154"/>
      <c r="GQ47" s="162"/>
      <c r="GR47" s="162"/>
      <c r="GS47" s="162"/>
      <c r="GT47" s="162"/>
      <c r="GU47" s="162"/>
      <c r="GV47" s="156"/>
      <c r="GW47" s="156"/>
      <c r="GX47" s="156"/>
      <c r="GY47" s="156"/>
      <c r="GZ47" s="156"/>
      <c r="HA47" s="156"/>
      <c r="HB47" s="156"/>
      <c r="HC47" s="156"/>
      <c r="HD47" s="156"/>
      <c r="HE47" s="156"/>
      <c r="HF47" s="156"/>
      <c r="HG47" s="156"/>
      <c r="HH47" s="156"/>
      <c r="HI47" s="156"/>
      <c r="HJ47" s="156"/>
      <c r="HK47" s="156"/>
      <c r="HL47" s="156"/>
      <c r="HM47" s="156"/>
      <c r="HN47" s="156"/>
      <c r="HO47" s="156"/>
      <c r="HP47" s="156"/>
      <c r="HQ47" s="156"/>
      <c r="HR47" s="156"/>
      <c r="HS47" s="156"/>
      <c r="HT47" s="156"/>
      <c r="HU47" s="156"/>
      <c r="HV47" s="156"/>
      <c r="HW47" s="156"/>
      <c r="HX47" s="156"/>
      <c r="HY47" s="156"/>
      <c r="HZ47" s="156"/>
      <c r="IA47" s="156"/>
      <c r="IB47" s="156"/>
      <c r="IC47" s="156"/>
      <c r="ID47" s="156"/>
      <c r="IE47" s="156"/>
      <c r="IF47" s="156"/>
      <c r="IG47" s="156"/>
      <c r="IH47" s="156"/>
      <c r="II47" s="156"/>
      <c r="IJ47" s="156"/>
      <c r="IK47" s="156"/>
      <c r="IL47" s="156"/>
      <c r="IM47" s="156"/>
      <c r="IN47" s="156"/>
      <c r="IO47" s="156"/>
      <c r="IP47" s="156"/>
      <c r="IQ47" s="156"/>
      <c r="IR47" s="156"/>
      <c r="IS47" s="156"/>
      <c r="IT47" s="156"/>
      <c r="IU47" s="156"/>
      <c r="IV47" s="156"/>
      <c r="IW47" s="156"/>
      <c r="IX47" s="156"/>
      <c r="IY47" s="156"/>
      <c r="IZ47" s="156"/>
      <c r="JA47" s="156"/>
      <c r="JB47" s="149"/>
      <c r="JC47" s="149"/>
      <c r="JD47" s="149"/>
      <c r="JE47" s="153"/>
      <c r="JF47" s="153"/>
      <c r="JJ47" s="153"/>
      <c r="JK47" s="153"/>
      <c r="JL47" s="153"/>
      <c r="JM47" s="153"/>
      <c r="JN47" s="153"/>
      <c r="JO47" s="153"/>
      <c r="JR47" s="150"/>
      <c r="JS47" s="879"/>
      <c r="JT47" s="880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 s="43"/>
      <c r="OK47" s="44"/>
      <c r="OO47" s="444"/>
      <c r="OP47" s="444"/>
      <c r="OQ47" s="444"/>
      <c r="OR47" s="444"/>
      <c r="OS47" s="444"/>
      <c r="OT47" s="444"/>
      <c r="OU47" s="444"/>
      <c r="OV47" s="444"/>
      <c r="OW47" s="444"/>
      <c r="OX47" s="444"/>
      <c r="OY47" s="444"/>
      <c r="OZ47" s="444"/>
      <c r="PA47" s="444"/>
      <c r="PB47" s="444"/>
      <c r="PC47" s="444"/>
      <c r="PD47" s="444"/>
      <c r="PE47" s="444"/>
      <c r="PF47" s="444"/>
      <c r="PG47" s="444"/>
      <c r="PH47" s="444"/>
      <c r="PI47" s="444"/>
      <c r="PJ47" s="444"/>
      <c r="PK47" s="444"/>
      <c r="PL47" s="444"/>
      <c r="PM47" s="444"/>
      <c r="PN47" s="444"/>
      <c r="PO47" s="444"/>
      <c r="PP47" s="444"/>
      <c r="PQ47" s="444"/>
      <c r="PR47" s="444"/>
      <c r="PS47" s="444"/>
      <c r="PT47" s="444"/>
      <c r="PU47" s="444"/>
      <c r="PV47" s="444"/>
      <c r="PW47" s="444"/>
      <c r="PX47" s="444"/>
      <c r="PY47" s="444"/>
      <c r="PZ47" s="444"/>
      <c r="QA47" s="444"/>
      <c r="QB47" s="444"/>
      <c r="QC47" s="444"/>
      <c r="QD47" s="444"/>
      <c r="QE47" s="444"/>
      <c r="QF47" s="444"/>
      <c r="QG47" s="444"/>
      <c r="QH47" s="444"/>
      <c r="QI47" s="444"/>
      <c r="QJ47" s="444"/>
      <c r="QK47" s="444"/>
      <c r="QL47" s="444"/>
      <c r="QM47" s="444"/>
      <c r="QN47" s="444"/>
      <c r="QO47" s="444"/>
      <c r="QP47" s="444"/>
      <c r="QQ47" s="444"/>
      <c r="QR47" s="444"/>
      <c r="QS47" s="444"/>
      <c r="QT47" s="444"/>
      <c r="QU47" s="444"/>
      <c r="QV47" s="444"/>
      <c r="QW47" s="444"/>
      <c r="QX47" s="444"/>
      <c r="QY47" s="444"/>
      <c r="QZ47" s="444"/>
      <c r="RA47" s="444"/>
      <c r="RB47" s="444"/>
      <c r="RC47" s="444"/>
      <c r="RD47" s="444"/>
      <c r="RE47" s="444"/>
      <c r="RF47" s="444"/>
      <c r="RG47" s="444"/>
      <c r="RH47" s="444"/>
      <c r="RI47" s="444"/>
      <c r="RJ47" s="444"/>
      <c r="RK47" s="444"/>
      <c r="RL47" s="172"/>
      <c r="RM47" s="172"/>
      <c r="RN47" s="172"/>
      <c r="RO47" s="172"/>
      <c r="RP47" s="172"/>
      <c r="RQ47" s="172"/>
      <c r="RR47" s="172"/>
      <c r="RS47" s="172"/>
      <c r="RT47" s="173"/>
      <c r="RU47" s="173"/>
      <c r="RV47" s="173"/>
      <c r="RW47" s="173"/>
      <c r="RX47" s="182"/>
      <c r="RY47" s="182"/>
      <c r="RZ47" s="175"/>
      <c r="SA47"/>
      <c r="SB47"/>
      <c r="SC47"/>
      <c r="SD47"/>
      <c r="SE47"/>
      <c r="SF47" s="182"/>
      <c r="SG47" s="182"/>
      <c r="SH47" s="175"/>
      <c r="SI47" s="175"/>
    </row>
    <row r="48" spans="2:503" ht="3.65" customHeight="1" x14ac:dyDescent="0.65">
      <c r="B48" s="27"/>
      <c r="C48" s="28"/>
      <c r="D48" s="1057"/>
      <c r="E48" s="1057"/>
      <c r="F48" s="1057"/>
      <c r="G48" s="1057"/>
      <c r="H48" s="1057"/>
      <c r="I48" s="1057"/>
      <c r="J48" s="1057"/>
      <c r="K48" s="1057"/>
      <c r="L48" s="1057"/>
      <c r="M48" s="1057"/>
      <c r="N48" s="1057"/>
      <c r="O48" s="1057"/>
      <c r="P48" s="1057"/>
      <c r="Q48" s="1057"/>
      <c r="R48" s="1057"/>
      <c r="S48" s="1057"/>
      <c r="T48" s="1057"/>
      <c r="U48" s="1057"/>
      <c r="V48" s="1057"/>
      <c r="W48" s="1057"/>
      <c r="X48" s="1057"/>
      <c r="Y48" s="1057"/>
      <c r="Z48" s="1057"/>
      <c r="AA48" s="1057"/>
      <c r="AB48" s="1057"/>
      <c r="AC48" s="1057"/>
      <c r="AD48" s="1057"/>
      <c r="AE48" s="1057"/>
      <c r="AF48" s="1057"/>
      <c r="AG48" s="1057"/>
      <c r="AH48" s="1057"/>
      <c r="AI48" s="1057"/>
      <c r="AJ48" s="1057"/>
      <c r="AK48" s="1057"/>
      <c r="AL48" s="1057"/>
      <c r="AM48" s="1057"/>
      <c r="AN48" s="1057"/>
      <c r="AO48" s="1057"/>
      <c r="AP48" s="1057"/>
      <c r="AQ48" s="1057"/>
      <c r="AR48" s="1057"/>
      <c r="AS48" s="1057"/>
      <c r="AT48" s="1057"/>
      <c r="AU48" s="1057"/>
      <c r="AV48" s="1057"/>
      <c r="AW48" s="1057"/>
      <c r="AX48" s="1057"/>
      <c r="AY48" s="1058"/>
      <c r="AZ48" s="86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 s="902"/>
      <c r="BT48" s="879"/>
      <c r="BU48" s="146"/>
      <c r="BV48" s="149"/>
      <c r="BW48" s="149"/>
      <c r="BX48" s="149"/>
      <c r="BY48" s="158"/>
      <c r="BZ48" s="158"/>
      <c r="CA48" s="158"/>
      <c r="CB48" s="158"/>
      <c r="CC48" s="158"/>
      <c r="CD48" s="158"/>
      <c r="CE48" s="158"/>
      <c r="CF48" s="158"/>
      <c r="FJ48" s="161"/>
      <c r="FK48" s="161"/>
      <c r="FL48" s="161"/>
      <c r="FM48" s="154"/>
      <c r="FN48" s="154"/>
      <c r="GD48" s="574"/>
      <c r="GE48" s="574"/>
      <c r="GF48" s="574"/>
      <c r="GG48" s="574"/>
      <c r="GH48" s="574"/>
      <c r="GI48" s="574"/>
      <c r="GJ48" s="574"/>
      <c r="GK48" s="574"/>
      <c r="GL48" s="574"/>
      <c r="GM48" s="574"/>
      <c r="GN48" s="574"/>
      <c r="GO48" s="574"/>
      <c r="GP48" s="574"/>
      <c r="GQ48" s="574"/>
      <c r="GR48" s="574"/>
      <c r="GS48" s="574"/>
      <c r="GT48" s="574"/>
      <c r="GU48" s="574"/>
      <c r="GV48" s="574"/>
      <c r="GW48" s="574"/>
      <c r="GX48" s="574"/>
      <c r="GY48" s="574"/>
      <c r="GZ48" s="574"/>
      <c r="HA48" s="574"/>
      <c r="HB48" s="574"/>
      <c r="HC48" s="574"/>
      <c r="HD48" s="574"/>
      <c r="HE48" s="574"/>
      <c r="HF48" s="574"/>
      <c r="HG48" s="574"/>
      <c r="HH48" s="574"/>
      <c r="HI48" s="574"/>
      <c r="HJ48" s="574"/>
      <c r="HK48" s="574"/>
      <c r="HL48" s="574"/>
      <c r="HM48" s="574"/>
      <c r="HN48" s="574"/>
      <c r="HO48" s="574"/>
      <c r="HP48" s="574"/>
      <c r="HQ48" s="574"/>
      <c r="HR48" s="574"/>
      <c r="HS48" s="574"/>
      <c r="HT48" s="574"/>
      <c r="HU48" s="574"/>
      <c r="HV48" s="574"/>
      <c r="HW48" s="574"/>
      <c r="HX48" s="574"/>
      <c r="HY48" s="574"/>
      <c r="HZ48" s="574"/>
      <c r="IA48" s="574"/>
      <c r="IB48" s="574"/>
      <c r="IC48" s="574"/>
      <c r="ID48" s="574"/>
      <c r="IE48" s="574"/>
      <c r="IF48" s="574"/>
      <c r="IG48" s="574"/>
      <c r="IH48" s="574"/>
      <c r="II48" s="574"/>
      <c r="IJ48" s="574"/>
      <c r="IK48" s="574"/>
      <c r="IL48" s="574"/>
      <c r="IM48" s="574"/>
      <c r="IN48" s="574"/>
      <c r="IO48" s="574"/>
      <c r="IP48" s="574"/>
      <c r="IQ48" s="574"/>
      <c r="IR48" s="574"/>
      <c r="IS48" s="574"/>
      <c r="IT48" s="574"/>
      <c r="IU48" s="574"/>
      <c r="IV48" s="574"/>
      <c r="IW48" s="574"/>
      <c r="IX48" s="574"/>
      <c r="IY48" s="574"/>
      <c r="IZ48" s="574"/>
      <c r="JA48" s="574"/>
      <c r="JB48" s="574"/>
      <c r="JC48" s="574"/>
      <c r="JD48" s="574"/>
      <c r="JE48" s="574"/>
      <c r="JF48" s="574"/>
      <c r="JG48" s="574"/>
      <c r="JH48" s="574"/>
      <c r="JI48" s="574"/>
      <c r="JJ48" s="574"/>
      <c r="JK48" s="574"/>
      <c r="JL48" s="574"/>
      <c r="JM48" s="574"/>
      <c r="JN48" s="574"/>
      <c r="JR48" s="150"/>
      <c r="JS48" s="879"/>
      <c r="JT48" s="880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 s="43"/>
      <c r="OK48" s="44"/>
      <c r="OO48" s="444"/>
      <c r="OP48" s="444"/>
      <c r="OQ48" s="444"/>
      <c r="OR48" s="444"/>
      <c r="OS48" s="444"/>
      <c r="OT48" s="444"/>
      <c r="OU48" s="444"/>
      <c r="OV48" s="444"/>
      <c r="OW48" s="444"/>
      <c r="OX48" s="444"/>
      <c r="OY48" s="444"/>
      <c r="OZ48" s="444"/>
      <c r="PA48" s="444"/>
      <c r="PB48" s="444"/>
      <c r="PC48" s="444"/>
      <c r="PD48" s="444"/>
      <c r="PE48" s="444"/>
      <c r="PF48" s="444"/>
      <c r="PG48" s="444"/>
      <c r="PH48" s="444"/>
      <c r="PI48" s="444"/>
      <c r="PJ48" s="444"/>
      <c r="PK48" s="444"/>
      <c r="PL48" s="444"/>
      <c r="PM48" s="444"/>
      <c r="PN48" s="444"/>
      <c r="PO48" s="444"/>
      <c r="PP48" s="444"/>
      <c r="PQ48" s="444"/>
      <c r="PR48" s="444"/>
      <c r="PS48" s="444"/>
      <c r="PT48" s="444"/>
      <c r="PU48" s="444"/>
      <c r="PV48" s="444"/>
      <c r="PW48" s="444"/>
      <c r="PX48" s="444"/>
      <c r="PY48" s="444"/>
      <c r="PZ48" s="444"/>
      <c r="QA48" s="444"/>
      <c r="QB48" s="444"/>
      <c r="QC48" s="444"/>
      <c r="QD48" s="444"/>
      <c r="QE48" s="444"/>
      <c r="QF48" s="444"/>
      <c r="QG48" s="444"/>
      <c r="QH48" s="444"/>
      <c r="QI48" s="444"/>
      <c r="QJ48" s="444"/>
      <c r="QK48" s="444"/>
      <c r="QL48" s="444"/>
      <c r="QM48" s="444"/>
      <c r="QN48" s="444"/>
      <c r="QO48" s="444"/>
      <c r="QP48" s="444"/>
      <c r="QQ48" s="444"/>
      <c r="QR48" s="444"/>
      <c r="QS48" s="444"/>
      <c r="QT48" s="444"/>
      <c r="QU48" s="444"/>
      <c r="QV48" s="444"/>
      <c r="QW48" s="444"/>
      <c r="QX48" s="444"/>
      <c r="QY48" s="444"/>
      <c r="QZ48" s="444"/>
      <c r="RA48" s="444"/>
      <c r="RB48" s="444"/>
      <c r="RC48" s="444"/>
      <c r="RD48" s="444"/>
      <c r="RE48" s="444"/>
      <c r="RF48" s="444"/>
      <c r="RG48" s="444"/>
      <c r="RH48" s="444"/>
      <c r="RI48" s="444"/>
      <c r="RJ48" s="444"/>
      <c r="RK48" s="444"/>
      <c r="RL48" s="172"/>
      <c r="RM48" s="172"/>
      <c r="RN48" s="172"/>
      <c r="RO48" s="172"/>
      <c r="RP48" s="172"/>
      <c r="RQ48" s="172"/>
      <c r="RR48" s="172"/>
      <c r="RS48" s="172"/>
      <c r="RT48" s="173"/>
      <c r="RU48" s="173"/>
      <c r="RV48" s="173"/>
      <c r="RW48" s="173"/>
      <c r="RX48" s="182"/>
      <c r="RY48" s="182"/>
      <c r="RZ48" s="175"/>
      <c r="SA48"/>
      <c r="SB48"/>
      <c r="SC48"/>
      <c r="SD48"/>
      <c r="SE48"/>
      <c r="SF48" s="278"/>
      <c r="SG48" s="278"/>
      <c r="SH48" s="278"/>
      <c r="SI48" s="278"/>
    </row>
    <row r="49" spans="2:503" ht="3.65" customHeight="1" x14ac:dyDescent="0.65">
      <c r="B49" s="27"/>
      <c r="C49" s="28"/>
      <c r="D49" s="1057"/>
      <c r="E49" s="1057"/>
      <c r="F49" s="1057"/>
      <c r="G49" s="1057"/>
      <c r="H49" s="1057"/>
      <c r="I49" s="1057"/>
      <c r="J49" s="1057"/>
      <c r="K49" s="1057"/>
      <c r="L49" s="1057"/>
      <c r="M49" s="1057"/>
      <c r="N49" s="1057"/>
      <c r="O49" s="1057"/>
      <c r="P49" s="1057"/>
      <c r="Q49" s="1057"/>
      <c r="R49" s="1057"/>
      <c r="S49" s="1057"/>
      <c r="T49" s="1057"/>
      <c r="U49" s="1057"/>
      <c r="V49" s="1057"/>
      <c r="W49" s="1057"/>
      <c r="X49" s="1057"/>
      <c r="Y49" s="1057"/>
      <c r="Z49" s="1057"/>
      <c r="AA49" s="1057"/>
      <c r="AB49" s="1057"/>
      <c r="AC49" s="1057"/>
      <c r="AD49" s="1057"/>
      <c r="AE49" s="1057"/>
      <c r="AF49" s="1057"/>
      <c r="AG49" s="1057"/>
      <c r="AH49" s="1057"/>
      <c r="AI49" s="1057"/>
      <c r="AJ49" s="1057"/>
      <c r="AK49" s="1057"/>
      <c r="AL49" s="1057"/>
      <c r="AM49" s="1057"/>
      <c r="AN49" s="1057"/>
      <c r="AO49" s="1057"/>
      <c r="AP49" s="1057"/>
      <c r="AQ49" s="1057"/>
      <c r="AR49" s="1057"/>
      <c r="AS49" s="1057"/>
      <c r="AT49" s="1057"/>
      <c r="AU49" s="1057"/>
      <c r="AV49" s="1057"/>
      <c r="AW49" s="1057"/>
      <c r="AX49" s="1057"/>
      <c r="AY49" s="1058"/>
      <c r="AZ49" s="86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 s="902"/>
      <c r="BT49" s="879"/>
      <c r="BU49" s="146"/>
      <c r="BV49" s="149"/>
      <c r="BW49" s="149"/>
      <c r="BX49" s="149"/>
      <c r="BY49" s="149"/>
      <c r="BZ49" s="149"/>
      <c r="CA49" s="158"/>
      <c r="CB49" s="158"/>
      <c r="CC49" s="158"/>
      <c r="CD49" s="164"/>
      <c r="CE49" s="149"/>
      <c r="CF49" s="149"/>
      <c r="FJ49" s="161"/>
      <c r="FK49" s="161"/>
      <c r="FL49" s="161"/>
      <c r="FM49" s="154"/>
      <c r="FN49" s="154"/>
      <c r="GD49" s="574"/>
      <c r="GE49" s="574"/>
      <c r="GF49" s="574"/>
      <c r="GG49" s="574"/>
      <c r="GH49" s="574"/>
      <c r="GI49" s="574"/>
      <c r="GJ49" s="574"/>
      <c r="GK49" s="574"/>
      <c r="GL49" s="574"/>
      <c r="GM49" s="574"/>
      <c r="GN49" s="574"/>
      <c r="GO49" s="574"/>
      <c r="GP49" s="574"/>
      <c r="GQ49" s="574"/>
      <c r="GR49" s="574"/>
      <c r="GS49" s="574"/>
      <c r="GT49" s="574"/>
      <c r="GU49" s="574"/>
      <c r="GV49" s="574"/>
      <c r="GW49" s="574"/>
      <c r="GX49" s="574"/>
      <c r="GY49" s="574"/>
      <c r="GZ49" s="574"/>
      <c r="HA49" s="574"/>
      <c r="HB49" s="574"/>
      <c r="HC49" s="574"/>
      <c r="HD49" s="574"/>
      <c r="HE49" s="574"/>
      <c r="HF49" s="574"/>
      <c r="HG49" s="574"/>
      <c r="HH49" s="574"/>
      <c r="HI49" s="574"/>
      <c r="HJ49" s="574"/>
      <c r="HK49" s="574"/>
      <c r="HL49" s="574"/>
      <c r="HM49" s="574"/>
      <c r="HN49" s="574"/>
      <c r="HO49" s="574"/>
      <c r="HP49" s="574"/>
      <c r="HQ49" s="574"/>
      <c r="HR49" s="574"/>
      <c r="HS49" s="574"/>
      <c r="HT49" s="574"/>
      <c r="HU49" s="574"/>
      <c r="HV49" s="574"/>
      <c r="HW49" s="574"/>
      <c r="HX49" s="574"/>
      <c r="HY49" s="574"/>
      <c r="HZ49" s="574"/>
      <c r="IA49" s="574"/>
      <c r="IB49" s="574"/>
      <c r="IC49" s="574"/>
      <c r="ID49" s="574"/>
      <c r="IE49" s="574"/>
      <c r="IF49" s="574"/>
      <c r="IG49" s="574"/>
      <c r="IH49" s="574"/>
      <c r="II49" s="574"/>
      <c r="IJ49" s="574"/>
      <c r="IK49" s="574"/>
      <c r="IL49" s="574"/>
      <c r="IM49" s="574"/>
      <c r="IN49" s="574"/>
      <c r="IO49" s="574"/>
      <c r="IP49" s="574"/>
      <c r="IQ49" s="574"/>
      <c r="IR49" s="574"/>
      <c r="IS49" s="574"/>
      <c r="IT49" s="574"/>
      <c r="IU49" s="574"/>
      <c r="IV49" s="574"/>
      <c r="IW49" s="574"/>
      <c r="IX49" s="574"/>
      <c r="IY49" s="574"/>
      <c r="IZ49" s="574"/>
      <c r="JA49" s="574"/>
      <c r="JB49" s="574"/>
      <c r="JC49" s="574"/>
      <c r="JD49" s="574"/>
      <c r="JE49" s="574"/>
      <c r="JF49" s="574"/>
      <c r="JG49" s="574"/>
      <c r="JH49" s="574"/>
      <c r="JI49" s="574"/>
      <c r="JJ49" s="574"/>
      <c r="JK49" s="574"/>
      <c r="JL49" s="574"/>
      <c r="JM49" s="574"/>
      <c r="JN49" s="574"/>
      <c r="JR49" s="150"/>
      <c r="JS49" s="879"/>
      <c r="JT49" s="880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 s="43"/>
      <c r="OK49" s="44"/>
      <c r="OO49" s="444"/>
      <c r="OP49" s="444"/>
      <c r="OQ49" s="444"/>
      <c r="OR49" s="444"/>
      <c r="OS49" s="444"/>
      <c r="OT49" s="444"/>
      <c r="OU49" s="444"/>
      <c r="OV49" s="444"/>
      <c r="OW49" s="444"/>
      <c r="OX49" s="444"/>
      <c r="OY49" s="444"/>
      <c r="OZ49" s="444"/>
      <c r="PA49" s="444"/>
      <c r="PB49" s="444"/>
      <c r="PC49" s="444"/>
      <c r="PD49" s="444"/>
      <c r="PE49" s="444"/>
      <c r="PF49" s="444"/>
      <c r="PG49" s="444"/>
      <c r="PH49" s="444"/>
      <c r="PI49" s="444"/>
      <c r="PJ49" s="444"/>
      <c r="PK49" s="444"/>
      <c r="PL49" s="444"/>
      <c r="PM49" s="444"/>
      <c r="PN49" s="444"/>
      <c r="PO49" s="444"/>
      <c r="PP49" s="444"/>
      <c r="PQ49" s="444"/>
      <c r="PR49" s="444"/>
      <c r="PS49" s="444"/>
      <c r="PT49" s="444"/>
      <c r="PU49" s="444"/>
      <c r="PV49" s="444"/>
      <c r="PW49" s="444"/>
      <c r="PX49" s="444"/>
      <c r="PY49" s="444"/>
      <c r="PZ49" s="444"/>
      <c r="QA49" s="444"/>
      <c r="QB49" s="444"/>
      <c r="QC49" s="444"/>
      <c r="QD49" s="444"/>
      <c r="QE49" s="444"/>
      <c r="QF49" s="444"/>
      <c r="QG49" s="444"/>
      <c r="QH49" s="444"/>
      <c r="QI49" s="444"/>
      <c r="QJ49" s="444"/>
      <c r="QK49" s="444"/>
      <c r="QL49" s="444"/>
      <c r="QM49" s="444"/>
      <c r="QN49" s="444"/>
      <c r="QO49" s="444"/>
      <c r="QP49" s="444"/>
      <c r="QQ49" s="444"/>
      <c r="QR49" s="444"/>
      <c r="QS49" s="444"/>
      <c r="QT49" s="444"/>
      <c r="QU49" s="444"/>
      <c r="QV49" s="444"/>
      <c r="QW49" s="444"/>
      <c r="QX49" s="444"/>
      <c r="QY49" s="444"/>
      <c r="QZ49" s="444"/>
      <c r="RA49" s="444"/>
      <c r="RB49" s="444"/>
      <c r="RC49" s="444"/>
      <c r="RD49" s="444"/>
      <c r="RE49" s="444"/>
      <c r="RF49" s="444"/>
      <c r="RG49" s="444"/>
      <c r="RH49" s="444"/>
      <c r="RI49" s="444"/>
      <c r="RJ49" s="444"/>
      <c r="RK49" s="444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</row>
    <row r="50" spans="2:503" ht="3.65" customHeight="1" x14ac:dyDescent="0.65">
      <c r="B50" s="27"/>
      <c r="C50" s="28"/>
      <c r="D50" s="581"/>
      <c r="E50" s="581"/>
      <c r="F50" s="581"/>
      <c r="G50" s="581"/>
      <c r="H50" s="581"/>
      <c r="I50" s="581"/>
      <c r="J50" s="581"/>
      <c r="K50" s="581"/>
      <c r="L50" s="581"/>
      <c r="M50" s="581"/>
      <c r="N50" s="581"/>
      <c r="O50" s="581"/>
      <c r="P50" s="581"/>
      <c r="Q50" s="581"/>
      <c r="R50" s="581"/>
      <c r="S50" s="581"/>
      <c r="T50" s="581"/>
      <c r="U50" s="581"/>
      <c r="V50" s="581"/>
      <c r="W50" s="581"/>
      <c r="X50" s="581"/>
      <c r="Y50" s="581"/>
      <c r="Z50" s="581"/>
      <c r="AA50" s="581"/>
      <c r="AB50" s="581"/>
      <c r="AC50" s="581"/>
      <c r="AD50" s="581"/>
      <c r="AE50" s="581"/>
      <c r="AF50" s="581"/>
      <c r="AG50" s="581"/>
      <c r="AH50" s="581"/>
      <c r="AI50" s="581"/>
      <c r="AJ50" s="581"/>
      <c r="AK50" s="581"/>
      <c r="AL50" s="581"/>
      <c r="AM50" s="581"/>
      <c r="AN50" s="581"/>
      <c r="AO50" s="581"/>
      <c r="AP50" s="581"/>
      <c r="AQ50" s="581"/>
      <c r="AR50" s="581"/>
      <c r="AS50" s="581"/>
      <c r="AT50" s="581"/>
      <c r="AU50" s="581"/>
      <c r="AV50" s="581"/>
      <c r="AW50" s="581"/>
      <c r="AX50" s="581"/>
      <c r="AY50" s="445"/>
      <c r="AZ50" s="86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 s="902"/>
      <c r="BT50" s="879"/>
      <c r="BU50" s="907" t="e" vm="13">
        <v>#VALUE!</v>
      </c>
      <c r="BV50" s="149"/>
      <c r="BW50" s="171"/>
      <c r="BX50" s="171"/>
      <c r="BY50" s="171"/>
      <c r="BZ50" s="171"/>
      <c r="CA50" s="171"/>
      <c r="CB50" s="171"/>
      <c r="CC50" s="171"/>
      <c r="CD50" s="171"/>
      <c r="CE50" s="171"/>
      <c r="CF50" s="171"/>
      <c r="CG50" s="972">
        <v>1200</v>
      </c>
      <c r="CH50" s="972"/>
      <c r="CI50" s="972"/>
      <c r="CJ50" s="972"/>
      <c r="CK50" s="972"/>
      <c r="CL50" s="973" t="e" vm="18">
        <v>#VALUE!</v>
      </c>
      <c r="CM50" s="317"/>
      <c r="CN50" s="310"/>
      <c r="CO50" s="310"/>
      <c r="CP50" s="31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 s="171"/>
      <c r="FD50" s="171"/>
      <c r="FE50" s="171"/>
      <c r="FF50" s="171"/>
      <c r="FG50" s="171"/>
      <c r="FH50" s="171"/>
      <c r="FI50" s="171"/>
      <c r="FJ50" s="171"/>
      <c r="FK50" s="169"/>
      <c r="FL50" s="169"/>
      <c r="FM50" s="169"/>
      <c r="FN50" s="169"/>
      <c r="FO50" s="169"/>
      <c r="FU50" s="156"/>
      <c r="GD50" s="574"/>
      <c r="GE50" s="574"/>
      <c r="GF50" s="574"/>
      <c r="GG50" s="574"/>
      <c r="GH50" s="574"/>
      <c r="GI50" s="574"/>
      <c r="GJ50" s="574"/>
      <c r="GK50" s="574"/>
      <c r="GL50" s="574"/>
      <c r="GM50" s="574"/>
      <c r="GN50" s="574"/>
      <c r="GO50" s="574"/>
      <c r="GP50" s="574"/>
      <c r="GQ50" s="574"/>
      <c r="GR50" s="574"/>
      <c r="GS50" s="574"/>
      <c r="GT50" s="574"/>
      <c r="GU50" s="574"/>
      <c r="GV50" s="574"/>
      <c r="GW50" s="574"/>
      <c r="GX50" s="574"/>
      <c r="GY50" s="574"/>
      <c r="GZ50" s="574"/>
      <c r="HA50" s="574"/>
      <c r="HB50" s="574"/>
      <c r="HC50" s="574"/>
      <c r="HD50" s="574"/>
      <c r="HE50" s="574"/>
      <c r="HF50" s="574"/>
      <c r="HG50" s="574"/>
      <c r="HH50" s="574"/>
      <c r="HI50" s="574"/>
      <c r="HJ50" s="574"/>
      <c r="HK50" s="574"/>
      <c r="HL50" s="574"/>
      <c r="HM50" s="574"/>
      <c r="HN50" s="574"/>
      <c r="HO50" s="574"/>
      <c r="HP50" s="574"/>
      <c r="HQ50" s="574"/>
      <c r="HR50" s="574"/>
      <c r="HS50" s="574"/>
      <c r="HT50" s="574"/>
      <c r="HU50" s="574"/>
      <c r="HV50" s="574"/>
      <c r="HW50" s="574"/>
      <c r="HX50" s="574"/>
      <c r="HY50" s="574"/>
      <c r="HZ50" s="574"/>
      <c r="IA50" s="574"/>
      <c r="IB50" s="574"/>
      <c r="IC50" s="574"/>
      <c r="ID50" s="574"/>
      <c r="IE50" s="574"/>
      <c r="IF50" s="574"/>
      <c r="IG50" s="574"/>
      <c r="IH50" s="574"/>
      <c r="II50" s="574"/>
      <c r="IJ50" s="574"/>
      <c r="IK50" s="574"/>
      <c r="IL50" s="574"/>
      <c r="IM50" s="574"/>
      <c r="IN50" s="574"/>
      <c r="IO50" s="574"/>
      <c r="IP50" s="574"/>
      <c r="IQ50" s="574"/>
      <c r="IR50" s="574"/>
      <c r="IS50" s="574"/>
      <c r="IT50" s="574"/>
      <c r="IU50" s="574"/>
      <c r="IV50" s="574"/>
      <c r="IW50" s="574"/>
      <c r="IX50" s="574"/>
      <c r="IY50" s="574"/>
      <c r="IZ50" s="574"/>
      <c r="JA50" s="574"/>
      <c r="JB50" s="574"/>
      <c r="JC50" s="574"/>
      <c r="JD50" s="574"/>
      <c r="JE50" s="574"/>
      <c r="JF50" s="574"/>
      <c r="JG50" s="574"/>
      <c r="JH50" s="574"/>
      <c r="JI50" s="574"/>
      <c r="JJ50" s="574"/>
      <c r="JK50" s="574"/>
      <c r="JL50" s="574"/>
      <c r="JM50" s="574"/>
      <c r="JN50" s="574"/>
      <c r="JR50" s="853" t="e" vm="13">
        <v>#VALUE!</v>
      </c>
      <c r="JS50" s="879"/>
      <c r="JT50" s="88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 s="43"/>
      <c r="OK50" s="44"/>
      <c r="OO50" s="444"/>
      <c r="OP50" s="444"/>
      <c r="OQ50" s="444"/>
      <c r="OR50" s="444"/>
      <c r="OS50" s="444"/>
      <c r="OT50" s="444"/>
      <c r="OU50" s="444"/>
      <c r="OV50" s="444"/>
      <c r="OW50" s="444"/>
      <c r="OX50" s="444"/>
      <c r="OY50" s="444"/>
      <c r="OZ50" s="444"/>
      <c r="PA50" s="444"/>
      <c r="PB50" s="444"/>
      <c r="PC50" s="444"/>
      <c r="PD50" s="444"/>
      <c r="PE50" s="444"/>
      <c r="PF50" s="444"/>
      <c r="PG50" s="444"/>
      <c r="PH50" s="444"/>
      <c r="PI50" s="444"/>
      <c r="PJ50" s="444"/>
      <c r="PK50" s="444"/>
      <c r="PL50" s="444"/>
      <c r="PM50" s="444"/>
      <c r="PN50" s="444"/>
      <c r="PO50" s="444"/>
      <c r="PP50" s="444"/>
      <c r="PQ50" s="444"/>
      <c r="PR50" s="444"/>
      <c r="PS50" s="444"/>
      <c r="PT50" s="444"/>
      <c r="PU50" s="444"/>
      <c r="PV50" s="444"/>
      <c r="PW50" s="444"/>
      <c r="PX50" s="444"/>
      <c r="PY50" s="444"/>
      <c r="PZ50" s="444"/>
      <c r="QA50" s="444"/>
      <c r="QB50" s="444"/>
      <c r="QC50" s="444"/>
      <c r="QD50" s="444"/>
      <c r="QE50" s="444"/>
      <c r="QF50" s="444"/>
      <c r="QG50" s="444"/>
      <c r="QH50" s="444"/>
      <c r="QI50" s="444"/>
      <c r="QJ50" s="444"/>
      <c r="QK50" s="444"/>
      <c r="QL50" s="444"/>
      <c r="QM50" s="444"/>
      <c r="QN50" s="444"/>
      <c r="QO50" s="444"/>
      <c r="QP50" s="444"/>
      <c r="QQ50" s="444"/>
      <c r="QR50" s="444"/>
      <c r="QS50" s="444"/>
      <c r="QT50" s="444"/>
      <c r="QU50" s="444"/>
      <c r="QV50" s="444"/>
      <c r="QW50" s="444"/>
      <c r="QX50" s="444"/>
      <c r="QY50" s="444"/>
      <c r="QZ50" s="444"/>
      <c r="RA50" s="444"/>
      <c r="RB50" s="444"/>
      <c r="RC50" s="444"/>
      <c r="RD50" s="444"/>
      <c r="RE50" s="444"/>
      <c r="RF50" s="444"/>
      <c r="RG50" s="444"/>
      <c r="RH50" s="444"/>
      <c r="RI50" s="444"/>
      <c r="RJ50" s="444"/>
      <c r="RK50" s="444"/>
      <c r="RL50"/>
    </row>
    <row r="51" spans="2:503" ht="3.65" customHeight="1" x14ac:dyDescent="0.65">
      <c r="B51" s="27"/>
      <c r="C51" s="28"/>
      <c r="D51" s="581"/>
      <c r="E51" s="581"/>
      <c r="F51" s="581"/>
      <c r="G51" s="581"/>
      <c r="H51" s="581"/>
      <c r="I51" s="581"/>
      <c r="J51" s="581"/>
      <c r="K51" s="581"/>
      <c r="L51" s="581"/>
      <c r="M51" s="581"/>
      <c r="N51" s="581"/>
      <c r="O51" s="581"/>
      <c r="P51" s="581"/>
      <c r="Q51" s="581"/>
      <c r="R51" s="581"/>
      <c r="S51" s="581"/>
      <c r="T51" s="581"/>
      <c r="U51" s="581"/>
      <c r="V51" s="581"/>
      <c r="W51" s="581"/>
      <c r="X51" s="581"/>
      <c r="Y51" s="581"/>
      <c r="Z51" s="581"/>
      <c r="AA51" s="581"/>
      <c r="AB51" s="581"/>
      <c r="AC51" s="581"/>
      <c r="AD51" s="581"/>
      <c r="AE51" s="581"/>
      <c r="AF51" s="581"/>
      <c r="AG51" s="581"/>
      <c r="AH51" s="581"/>
      <c r="AI51" s="581"/>
      <c r="AJ51" s="581"/>
      <c r="AK51" s="581"/>
      <c r="AL51" s="581"/>
      <c r="AM51" s="581"/>
      <c r="AN51" s="581"/>
      <c r="AO51" s="581"/>
      <c r="AP51" s="581"/>
      <c r="AQ51" s="581"/>
      <c r="AR51" s="581"/>
      <c r="AS51" s="581"/>
      <c r="AT51" s="581"/>
      <c r="AU51" s="581"/>
      <c r="AV51" s="581"/>
      <c r="AW51" s="581"/>
      <c r="AX51" s="581"/>
      <c r="AY51" s="445"/>
      <c r="AZ51" s="86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 s="902"/>
      <c r="BT51" s="879"/>
      <c r="BU51" s="907"/>
      <c r="BV51" s="147"/>
      <c r="BW51" s="171"/>
      <c r="BX51" s="171"/>
      <c r="BY51" s="171"/>
      <c r="BZ51" s="171"/>
      <c r="CA51" s="171"/>
      <c r="CB51" s="171"/>
      <c r="CC51" s="171"/>
      <c r="CD51" s="171"/>
      <c r="CE51" s="171"/>
      <c r="CF51" s="171"/>
      <c r="CG51" s="972"/>
      <c r="CH51" s="972"/>
      <c r="CI51" s="972"/>
      <c r="CJ51" s="972"/>
      <c r="CK51" s="972"/>
      <c r="CL51" s="973"/>
      <c r="CM51" s="311"/>
      <c r="CN51" s="312"/>
      <c r="CO51" s="171"/>
      <c r="CP51" s="17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 s="171"/>
      <c r="FD51" s="171"/>
      <c r="FE51" s="171"/>
      <c r="FF51" s="171"/>
      <c r="FG51" s="171"/>
      <c r="FH51" s="171"/>
      <c r="FI51" s="171"/>
      <c r="FJ51" s="171"/>
      <c r="FK51" s="170"/>
      <c r="FL51" s="170"/>
      <c r="FM51" s="170"/>
      <c r="FN51" s="170"/>
      <c r="GD51" s="574"/>
      <c r="GE51" s="574"/>
      <c r="GF51" s="574"/>
      <c r="GG51" s="574"/>
      <c r="GH51" s="574"/>
      <c r="GI51" s="574"/>
      <c r="GJ51" s="574"/>
      <c r="GK51" s="574"/>
      <c r="GL51" s="574"/>
      <c r="GM51" s="574"/>
      <c r="GN51" s="574"/>
      <c r="GO51" s="574"/>
      <c r="GP51" s="574"/>
      <c r="GQ51" s="574"/>
      <c r="GR51" s="574"/>
      <c r="GS51" s="574"/>
      <c r="GT51" s="574"/>
      <c r="GU51" s="574"/>
      <c r="GV51" s="574"/>
      <c r="GW51" s="574"/>
      <c r="GX51" s="574"/>
      <c r="GY51" s="574"/>
      <c r="GZ51" s="574"/>
      <c r="HA51" s="574"/>
      <c r="HB51" s="574"/>
      <c r="HC51" s="574"/>
      <c r="HD51" s="574"/>
      <c r="HE51" s="574"/>
      <c r="HF51" s="574"/>
      <c r="HG51" s="574"/>
      <c r="HH51" s="574"/>
      <c r="HI51" s="574"/>
      <c r="HJ51" s="574"/>
      <c r="HK51" s="574"/>
      <c r="HL51" s="574"/>
      <c r="HM51" s="574"/>
      <c r="HN51" s="574"/>
      <c r="HO51" s="574"/>
      <c r="HP51" s="574"/>
      <c r="HQ51" s="574"/>
      <c r="HR51" s="574"/>
      <c r="HS51" s="574"/>
      <c r="HT51" s="574"/>
      <c r="HU51" s="574"/>
      <c r="HV51" s="574"/>
      <c r="HW51" s="574"/>
      <c r="HX51" s="574"/>
      <c r="HY51" s="574"/>
      <c r="HZ51" s="574"/>
      <c r="IA51" s="574"/>
      <c r="IB51" s="574"/>
      <c r="IC51" s="574"/>
      <c r="ID51" s="574"/>
      <c r="IE51" s="574"/>
      <c r="IF51" s="574"/>
      <c r="IG51" s="574"/>
      <c r="IH51" s="574"/>
      <c r="II51" s="574"/>
      <c r="IJ51" s="574"/>
      <c r="IK51" s="574"/>
      <c r="IL51" s="574"/>
      <c r="IM51" s="574"/>
      <c r="IN51" s="574"/>
      <c r="IO51" s="574"/>
      <c r="IP51" s="574"/>
      <c r="IQ51" s="574"/>
      <c r="IR51" s="574"/>
      <c r="IS51" s="574"/>
      <c r="IT51" s="574"/>
      <c r="IU51" s="574"/>
      <c r="IV51" s="574"/>
      <c r="IW51" s="574"/>
      <c r="IX51" s="574"/>
      <c r="IY51" s="574"/>
      <c r="IZ51" s="574"/>
      <c r="JA51" s="574"/>
      <c r="JB51" s="574"/>
      <c r="JC51" s="574"/>
      <c r="JD51" s="574"/>
      <c r="JE51" s="574"/>
      <c r="JF51" s="574"/>
      <c r="JG51" s="574"/>
      <c r="JH51" s="574"/>
      <c r="JI51" s="574"/>
      <c r="JJ51" s="574"/>
      <c r="JK51" s="574"/>
      <c r="JL51" s="574"/>
      <c r="JM51" s="574"/>
      <c r="JN51" s="574"/>
      <c r="JR51" s="853"/>
      <c r="JS51" s="879"/>
      <c r="JT51" s="880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 s="43"/>
      <c r="OK51" s="44"/>
      <c r="OO51" s="444"/>
      <c r="OP51" s="444"/>
      <c r="OQ51" s="444"/>
      <c r="OR51" s="444"/>
      <c r="OS51" s="444"/>
      <c r="OT51" s="444"/>
      <c r="OU51" s="444"/>
      <c r="OV51" s="444"/>
      <c r="OW51" s="444"/>
      <c r="OX51" s="444"/>
      <c r="OY51" s="444"/>
      <c r="OZ51" s="444"/>
      <c r="PA51" s="444"/>
      <c r="PB51" s="444"/>
      <c r="PC51" s="444"/>
      <c r="PD51" s="444"/>
      <c r="PE51" s="444"/>
      <c r="PF51" s="444"/>
      <c r="PG51" s="444"/>
      <c r="PH51" s="444"/>
      <c r="PI51" s="444"/>
      <c r="PJ51" s="444"/>
      <c r="PK51" s="444"/>
      <c r="PL51" s="444"/>
      <c r="PM51" s="444"/>
      <c r="PN51" s="444"/>
      <c r="PO51" s="444"/>
      <c r="PP51" s="444"/>
      <c r="PQ51" s="444"/>
      <c r="PR51" s="444"/>
      <c r="PS51" s="444"/>
      <c r="PT51" s="444"/>
      <c r="PU51" s="444"/>
      <c r="PV51" s="444"/>
      <c r="PW51" s="444"/>
      <c r="PX51" s="444"/>
      <c r="PY51" s="444"/>
      <c r="PZ51" s="444"/>
      <c r="QA51" s="444"/>
      <c r="QB51" s="444"/>
      <c r="QC51" s="444"/>
      <c r="QD51" s="444"/>
      <c r="QE51" s="444"/>
      <c r="QF51" s="444"/>
      <c r="QG51" s="444"/>
      <c r="QH51" s="444"/>
      <c r="QI51" s="444"/>
      <c r="QJ51" s="444"/>
      <c r="QK51" s="444"/>
      <c r="QL51" s="444"/>
      <c r="QM51" s="444"/>
      <c r="QN51" s="444"/>
      <c r="QO51" s="444"/>
      <c r="QP51" s="444"/>
      <c r="QQ51" s="444"/>
      <c r="QR51" s="444"/>
      <c r="QS51" s="444"/>
      <c r="QT51" s="444"/>
      <c r="QU51" s="444"/>
      <c r="QV51" s="444"/>
      <c r="QW51" s="444"/>
      <c r="QX51" s="444"/>
      <c r="QY51" s="444"/>
      <c r="QZ51" s="444"/>
      <c r="RA51" s="444"/>
      <c r="RB51" s="444"/>
      <c r="RC51" s="444"/>
      <c r="RD51" s="444"/>
      <c r="RE51" s="444"/>
      <c r="RF51" s="444"/>
      <c r="RG51" s="444"/>
      <c r="RH51" s="444"/>
      <c r="RI51" s="444"/>
      <c r="RJ51" s="444"/>
      <c r="RK51" s="444"/>
      <c r="RL51"/>
    </row>
    <row r="52" spans="2:503" ht="3.65" customHeight="1" x14ac:dyDescent="0.65">
      <c r="B52" s="27"/>
      <c r="C52" s="28"/>
      <c r="D52" s="581"/>
      <c r="E52" s="581"/>
      <c r="F52" s="581"/>
      <c r="G52" s="581"/>
      <c r="H52" s="581"/>
      <c r="I52" s="581"/>
      <c r="J52" s="581"/>
      <c r="K52" s="581"/>
      <c r="L52" s="581"/>
      <c r="M52" s="581"/>
      <c r="N52" s="581"/>
      <c r="O52" s="581"/>
      <c r="P52" s="581"/>
      <c r="Q52" s="581"/>
      <c r="R52" s="581"/>
      <c r="S52" s="581"/>
      <c r="T52" s="581"/>
      <c r="U52" s="581"/>
      <c r="V52" s="581"/>
      <c r="W52" s="581"/>
      <c r="X52" s="581"/>
      <c r="Y52" s="581"/>
      <c r="Z52" s="581"/>
      <c r="AA52" s="581"/>
      <c r="AB52" s="581"/>
      <c r="AC52" s="581"/>
      <c r="AD52" s="581"/>
      <c r="AE52" s="581"/>
      <c r="AF52" s="581"/>
      <c r="AG52" s="581"/>
      <c r="AH52" s="581"/>
      <c r="AI52" s="581"/>
      <c r="AJ52" s="581"/>
      <c r="AK52" s="581"/>
      <c r="AL52" s="581"/>
      <c r="AM52" s="581"/>
      <c r="AN52" s="581"/>
      <c r="AO52" s="581"/>
      <c r="AP52" s="581"/>
      <c r="AQ52" s="581"/>
      <c r="AR52" s="581"/>
      <c r="AS52" s="581"/>
      <c r="AT52" s="581"/>
      <c r="AU52" s="581"/>
      <c r="AV52" s="581"/>
      <c r="AW52" s="581"/>
      <c r="AX52" s="581"/>
      <c r="AY52" s="445"/>
      <c r="AZ52" s="86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 s="902"/>
      <c r="BT52" s="879"/>
      <c r="BU52" s="146"/>
      <c r="BV52" s="147"/>
      <c r="BW52" s="171"/>
      <c r="BX52" s="171"/>
      <c r="BY52" s="171"/>
      <c r="BZ52" s="171"/>
      <c r="CA52" s="171"/>
      <c r="CB52" s="171"/>
      <c r="CC52" s="171"/>
      <c r="CD52" s="171"/>
      <c r="CE52" s="171"/>
      <c r="CF52" s="171"/>
      <c r="CG52" s="313"/>
      <c r="CH52" s="313"/>
      <c r="CI52" s="313"/>
      <c r="CJ52" s="313"/>
      <c r="CK52" s="313"/>
      <c r="CL52" s="314"/>
      <c r="CM52"/>
      <c r="CN52" s="315"/>
      <c r="CO52" s="171"/>
      <c r="CP52" s="171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 s="171"/>
      <c r="FD52" s="171"/>
      <c r="FE52" s="171"/>
      <c r="FF52" s="171"/>
      <c r="FG52" s="171"/>
      <c r="FH52" s="171"/>
      <c r="FI52" s="171"/>
      <c r="FJ52" s="171"/>
      <c r="FK52" s="170"/>
      <c r="FL52" s="170"/>
      <c r="FM52" s="170"/>
      <c r="FN52" s="170"/>
      <c r="GD52" s="574"/>
      <c r="GE52" s="574"/>
      <c r="GF52" s="574"/>
      <c r="GG52" s="574"/>
      <c r="GH52" s="574"/>
      <c r="GI52" s="574"/>
      <c r="GJ52" s="574"/>
      <c r="GK52" s="574"/>
      <c r="GL52" s="574"/>
      <c r="GM52" s="574"/>
      <c r="GN52" s="574"/>
      <c r="GO52" s="574"/>
      <c r="GP52" s="574"/>
      <c r="GQ52" s="574"/>
      <c r="GR52" s="574"/>
      <c r="GS52" s="574"/>
      <c r="GT52" s="574"/>
      <c r="GU52" s="574"/>
      <c r="GV52" s="574"/>
      <c r="GW52" s="574"/>
      <c r="GX52" s="574"/>
      <c r="GY52" s="574"/>
      <c r="GZ52" s="574"/>
      <c r="HA52" s="574"/>
      <c r="HB52" s="574"/>
      <c r="HC52" s="574"/>
      <c r="HD52" s="574"/>
      <c r="HE52" s="574"/>
      <c r="HF52" s="574"/>
      <c r="HG52" s="574"/>
      <c r="HH52" s="574"/>
      <c r="HI52" s="574"/>
      <c r="HJ52" s="574"/>
      <c r="HK52" s="574"/>
      <c r="HL52" s="574"/>
      <c r="HM52" s="574"/>
      <c r="HN52" s="574"/>
      <c r="HO52" s="574"/>
      <c r="HP52" s="574"/>
      <c r="HQ52" s="574"/>
      <c r="HR52" s="574"/>
      <c r="HS52" s="574"/>
      <c r="HT52" s="574"/>
      <c r="HU52" s="574"/>
      <c r="HV52" s="574"/>
      <c r="HW52" s="574"/>
      <c r="HX52" s="574"/>
      <c r="HY52" s="574"/>
      <c r="HZ52" s="574"/>
      <c r="IA52" s="574"/>
      <c r="IB52" s="574"/>
      <c r="IC52" s="574"/>
      <c r="ID52" s="574"/>
      <c r="IE52" s="574"/>
      <c r="IF52" s="574"/>
      <c r="IG52" s="574"/>
      <c r="IH52" s="574"/>
      <c r="II52" s="574"/>
      <c r="IJ52" s="574"/>
      <c r="IK52" s="574"/>
      <c r="IL52" s="574"/>
      <c r="IM52" s="574"/>
      <c r="IN52" s="574"/>
      <c r="IO52" s="574"/>
      <c r="IP52" s="574"/>
      <c r="IQ52" s="574"/>
      <c r="IR52" s="574"/>
      <c r="IS52" s="574"/>
      <c r="IT52" s="574"/>
      <c r="IU52" s="574"/>
      <c r="IV52" s="574"/>
      <c r="IW52" s="574"/>
      <c r="IX52" s="574"/>
      <c r="IY52" s="574"/>
      <c r="IZ52" s="574"/>
      <c r="JA52" s="574"/>
      <c r="JB52" s="574"/>
      <c r="JC52" s="574"/>
      <c r="JD52" s="574"/>
      <c r="JE52" s="574"/>
      <c r="JF52" s="574"/>
      <c r="JG52" s="574"/>
      <c r="JH52" s="574"/>
      <c r="JI52" s="574"/>
      <c r="JJ52" s="574"/>
      <c r="JK52" s="574"/>
      <c r="JL52" s="574"/>
      <c r="JM52" s="574"/>
      <c r="JN52" s="574"/>
      <c r="JR52" s="150"/>
      <c r="JS52" s="879"/>
      <c r="JT52" s="880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 s="43"/>
      <c r="OK52" s="44"/>
      <c r="OO52" s="444"/>
      <c r="OP52" s="444"/>
      <c r="OQ52" s="444"/>
      <c r="OR52" s="444"/>
      <c r="OS52" s="444"/>
      <c r="OT52" s="444"/>
      <c r="OU52" s="444"/>
      <c r="OV52" s="444"/>
      <c r="OW52" s="444"/>
      <c r="OX52" s="444"/>
      <c r="OY52" s="444"/>
      <c r="OZ52" s="444"/>
      <c r="PA52" s="444"/>
      <c r="PB52" s="444"/>
      <c r="PC52" s="444"/>
      <c r="PD52" s="444"/>
      <c r="PE52" s="444"/>
      <c r="PF52" s="444"/>
      <c r="PG52" s="444"/>
      <c r="PH52" s="444"/>
      <c r="PI52" s="444"/>
      <c r="PJ52" s="444"/>
      <c r="PK52" s="444"/>
      <c r="PL52" s="444"/>
      <c r="PM52" s="444"/>
      <c r="PN52" s="444"/>
      <c r="PO52" s="444"/>
      <c r="PP52" s="444"/>
      <c r="PQ52" s="444"/>
      <c r="PR52" s="444"/>
      <c r="PS52" s="444"/>
      <c r="PT52" s="444"/>
      <c r="PU52" s="444"/>
      <c r="PV52" s="444"/>
      <c r="PW52" s="444"/>
      <c r="PX52" s="444"/>
      <c r="PY52" s="444"/>
      <c r="PZ52" s="444"/>
      <c r="QA52" s="444"/>
      <c r="QB52" s="444"/>
      <c r="QC52" s="444"/>
      <c r="QD52" s="444"/>
      <c r="QE52" s="444"/>
      <c r="QF52" s="444"/>
      <c r="QG52" s="444"/>
      <c r="QH52" s="444"/>
      <c r="QI52" s="444"/>
      <c r="QJ52" s="444"/>
      <c r="QK52" s="444"/>
      <c r="QL52" s="444"/>
      <c r="QM52" s="444"/>
      <c r="QN52" s="444"/>
      <c r="QO52" s="444"/>
      <c r="QP52" s="444"/>
      <c r="QQ52" s="444"/>
      <c r="QR52" s="444"/>
      <c r="QS52" s="444"/>
      <c r="QT52" s="444"/>
      <c r="QU52" s="444"/>
      <c r="QV52" s="444"/>
      <c r="QW52" s="444"/>
      <c r="QX52" s="444"/>
      <c r="QY52" s="444"/>
      <c r="QZ52" s="444"/>
      <c r="RA52" s="444"/>
      <c r="RB52" s="444"/>
      <c r="RC52" s="444"/>
      <c r="RD52" s="444"/>
      <c r="RE52" s="444"/>
      <c r="RF52" s="444"/>
      <c r="RG52" s="444"/>
      <c r="RH52" s="444"/>
      <c r="RI52" s="444"/>
      <c r="RJ52" s="444"/>
      <c r="RK52" s="444"/>
      <c r="RL52"/>
    </row>
    <row r="53" spans="2:503" ht="3.65" customHeight="1" x14ac:dyDescent="0.65">
      <c r="B53" s="27"/>
      <c r="C53" s="28"/>
      <c r="D53" s="581"/>
      <c r="E53" s="581"/>
      <c r="F53" s="581"/>
      <c r="G53" s="581"/>
      <c r="H53" s="581"/>
      <c r="I53" s="581"/>
      <c r="J53" s="581"/>
      <c r="K53" s="581"/>
      <c r="L53" s="581"/>
      <c r="M53" s="581"/>
      <c r="N53" s="581"/>
      <c r="O53" s="581"/>
      <c r="P53" s="581"/>
      <c r="Q53" s="581"/>
      <c r="R53" s="581"/>
      <c r="S53" s="581"/>
      <c r="T53" s="581"/>
      <c r="U53" s="581"/>
      <c r="V53" s="581"/>
      <c r="W53" s="581"/>
      <c r="X53" s="581"/>
      <c r="Y53" s="581"/>
      <c r="Z53" s="581"/>
      <c r="AA53" s="581"/>
      <c r="AB53" s="581"/>
      <c r="AC53" s="581"/>
      <c r="AD53" s="581"/>
      <c r="AE53" s="581"/>
      <c r="AF53" s="581"/>
      <c r="AG53" s="581"/>
      <c r="AH53" s="581"/>
      <c r="AI53" s="581"/>
      <c r="AJ53" s="581"/>
      <c r="AK53" s="581"/>
      <c r="AL53" s="581"/>
      <c r="AM53" s="581"/>
      <c r="AN53" s="581"/>
      <c r="AO53" s="581"/>
      <c r="AP53" s="581"/>
      <c r="AQ53" s="581"/>
      <c r="AR53" s="581"/>
      <c r="AS53" s="581"/>
      <c r="AT53" s="581"/>
      <c r="AU53" s="581"/>
      <c r="AV53" s="581"/>
      <c r="AW53" s="581"/>
      <c r="AX53" s="581"/>
      <c r="AY53" s="445"/>
      <c r="AZ53" s="86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 s="902"/>
      <c r="BT53" s="879"/>
      <c r="BU53" s="146"/>
      <c r="BV53" s="158"/>
      <c r="BW53" s="171"/>
      <c r="BX53" s="171"/>
      <c r="BY53" s="171"/>
      <c r="BZ53" s="171"/>
      <c r="CA53" s="171"/>
      <c r="CB53" s="171"/>
      <c r="CC53" s="171"/>
      <c r="CD53" s="171"/>
      <c r="CE53" s="171"/>
      <c r="CF53" s="171"/>
      <c r="CG53" s="314"/>
      <c r="CH53" s="314"/>
      <c r="CI53" s="314"/>
      <c r="CJ53" s="314"/>
      <c r="CK53" s="314"/>
      <c r="CL53" s="314"/>
      <c r="CM53"/>
      <c r="CN53" s="316"/>
      <c r="CO53" s="171"/>
      <c r="CP53" s="171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 s="171"/>
      <c r="FD53" s="171"/>
      <c r="FE53" s="171"/>
      <c r="FF53" s="171"/>
      <c r="FG53" s="171"/>
      <c r="FH53" s="171"/>
      <c r="FI53" s="171"/>
      <c r="FJ53" s="171"/>
      <c r="FK53" s="170"/>
      <c r="FL53" s="170"/>
      <c r="FM53" s="170"/>
      <c r="FN53" s="170"/>
      <c r="GD53" s="574"/>
      <c r="GE53" s="574"/>
      <c r="GF53" s="574"/>
      <c r="GG53" s="574"/>
      <c r="GH53" s="574"/>
      <c r="GI53" s="574"/>
      <c r="GJ53" s="574"/>
      <c r="GK53" s="574"/>
      <c r="GL53" s="574"/>
      <c r="GM53" s="574"/>
      <c r="GN53" s="574"/>
      <c r="GO53" s="574"/>
      <c r="GP53" s="574"/>
      <c r="GQ53" s="574"/>
      <c r="GR53" s="574"/>
      <c r="GS53" s="574"/>
      <c r="GT53" s="574"/>
      <c r="GU53" s="574"/>
      <c r="GV53" s="574"/>
      <c r="GW53" s="574"/>
      <c r="GX53" s="574"/>
      <c r="GY53" s="574"/>
      <c r="GZ53" s="574"/>
      <c r="HA53" s="574"/>
      <c r="HB53" s="574"/>
      <c r="HC53" s="574"/>
      <c r="HD53" s="574"/>
      <c r="HE53" s="574"/>
      <c r="HF53" s="574"/>
      <c r="HG53" s="574"/>
      <c r="HH53" s="574"/>
      <c r="HI53" s="574"/>
      <c r="HJ53" s="574"/>
      <c r="HK53" s="574"/>
      <c r="HL53" s="574"/>
      <c r="HM53" s="574"/>
      <c r="HN53" s="574"/>
      <c r="HO53" s="574"/>
      <c r="HP53" s="574"/>
      <c r="HQ53" s="574"/>
      <c r="HR53" s="574"/>
      <c r="HS53" s="574"/>
      <c r="HT53" s="574"/>
      <c r="HU53" s="574"/>
      <c r="HV53" s="574"/>
      <c r="HW53" s="574"/>
      <c r="HX53" s="574"/>
      <c r="HY53" s="574"/>
      <c r="HZ53" s="574"/>
      <c r="IA53" s="574"/>
      <c r="IB53" s="574"/>
      <c r="IC53" s="574"/>
      <c r="ID53" s="574"/>
      <c r="IE53" s="574"/>
      <c r="IF53" s="574"/>
      <c r="IG53" s="574"/>
      <c r="IH53" s="574"/>
      <c r="II53" s="574"/>
      <c r="IJ53" s="574"/>
      <c r="IK53" s="574"/>
      <c r="IL53" s="574"/>
      <c r="IM53" s="574"/>
      <c r="IN53" s="574"/>
      <c r="IO53" s="574"/>
      <c r="IP53" s="574"/>
      <c r="IQ53" s="574"/>
      <c r="IR53" s="574"/>
      <c r="IS53" s="574"/>
      <c r="IT53" s="574"/>
      <c r="IU53" s="574"/>
      <c r="IV53" s="574"/>
      <c r="IW53" s="574"/>
      <c r="IX53" s="574"/>
      <c r="IY53" s="574"/>
      <c r="IZ53" s="574"/>
      <c r="JA53" s="574"/>
      <c r="JB53" s="574"/>
      <c r="JC53" s="574"/>
      <c r="JD53" s="574"/>
      <c r="JE53" s="574"/>
      <c r="JF53" s="574"/>
      <c r="JG53" s="574"/>
      <c r="JH53" s="574"/>
      <c r="JI53" s="574"/>
      <c r="JJ53" s="574"/>
      <c r="JK53" s="574"/>
      <c r="JL53" s="574"/>
      <c r="JM53" s="574"/>
      <c r="JN53" s="574"/>
      <c r="JR53" s="150"/>
      <c r="JS53" s="879"/>
      <c r="JT53" s="880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 s="43"/>
      <c r="OK53" s="44"/>
      <c r="OO53" s="444"/>
      <c r="OP53" s="444"/>
      <c r="OQ53" s="444"/>
      <c r="OR53" s="444"/>
      <c r="OS53" s="444"/>
      <c r="OT53" s="444"/>
      <c r="OU53" s="444"/>
      <c r="OV53" s="444"/>
      <c r="OW53" s="444"/>
      <c r="OX53" s="444"/>
      <c r="OY53" s="444"/>
      <c r="OZ53" s="444"/>
      <c r="PA53" s="444"/>
      <c r="PB53" s="444"/>
      <c r="PC53" s="444"/>
      <c r="PD53" s="444"/>
      <c r="PE53" s="444"/>
      <c r="PF53" s="444"/>
      <c r="PG53" s="444"/>
      <c r="PH53" s="444"/>
      <c r="PI53" s="444"/>
      <c r="PJ53" s="444"/>
      <c r="PK53" s="444"/>
      <c r="PL53" s="444"/>
      <c r="PM53" s="444"/>
      <c r="PN53" s="444"/>
      <c r="PO53" s="444"/>
      <c r="PP53" s="444"/>
      <c r="PQ53" s="444"/>
      <c r="PR53" s="444"/>
      <c r="PS53" s="444"/>
      <c r="PT53" s="444"/>
      <c r="PU53" s="444"/>
      <c r="PV53" s="444"/>
      <c r="PW53" s="444"/>
      <c r="PX53" s="444"/>
      <c r="PY53" s="444"/>
      <c r="PZ53" s="444"/>
      <c r="QA53" s="444"/>
      <c r="QB53" s="444"/>
      <c r="QC53" s="444"/>
      <c r="QD53" s="444"/>
      <c r="QE53" s="444"/>
      <c r="QF53" s="444"/>
      <c r="QG53" s="444"/>
      <c r="QH53" s="444"/>
      <c r="QI53" s="444"/>
      <c r="QJ53" s="444"/>
      <c r="QK53" s="444"/>
      <c r="QL53" s="444"/>
      <c r="QM53" s="444"/>
      <c r="QN53" s="444"/>
      <c r="QO53" s="444"/>
      <c r="QP53" s="444"/>
      <c r="QQ53" s="444"/>
      <c r="QR53" s="444"/>
      <c r="QS53" s="444"/>
      <c r="QT53" s="444"/>
      <c r="QU53" s="444"/>
      <c r="QV53" s="444"/>
      <c r="QW53" s="444"/>
      <c r="QX53" s="444"/>
      <c r="QY53" s="444"/>
      <c r="QZ53" s="444"/>
      <c r="RA53" s="444"/>
      <c r="RB53" s="444"/>
      <c r="RC53" s="444"/>
      <c r="RD53" s="444"/>
      <c r="RE53" s="444"/>
      <c r="RF53" s="444"/>
      <c r="RG53" s="444"/>
      <c r="RH53" s="444"/>
      <c r="RI53" s="444"/>
      <c r="RJ53" s="444"/>
      <c r="RK53" s="444"/>
      <c r="RL53"/>
    </row>
    <row r="54" spans="2:503" ht="3.65" customHeight="1" x14ac:dyDescent="0.65">
      <c r="B54" s="27"/>
      <c r="C54" s="28"/>
      <c r="D54" s="581"/>
      <c r="E54" s="581"/>
      <c r="F54" s="581"/>
      <c r="G54" s="581"/>
      <c r="H54" s="581"/>
      <c r="I54" s="581"/>
      <c r="J54" s="581"/>
      <c r="K54" s="581"/>
      <c r="L54" s="581"/>
      <c r="M54" s="581"/>
      <c r="N54" s="581"/>
      <c r="O54" s="581"/>
      <c r="P54" s="581"/>
      <c r="Q54" s="581"/>
      <c r="R54" s="581"/>
      <c r="S54" s="581"/>
      <c r="T54" s="581"/>
      <c r="U54" s="581"/>
      <c r="V54" s="581"/>
      <c r="W54" s="581"/>
      <c r="X54" s="581"/>
      <c r="Y54" s="581"/>
      <c r="Z54" s="581"/>
      <c r="AA54" s="581"/>
      <c r="AB54" s="581"/>
      <c r="AC54" s="581"/>
      <c r="AD54" s="581"/>
      <c r="AE54" s="581"/>
      <c r="AF54" s="581"/>
      <c r="AG54" s="581"/>
      <c r="AH54" s="581"/>
      <c r="AI54" s="581"/>
      <c r="AJ54" s="581"/>
      <c r="AK54" s="581"/>
      <c r="AL54" s="581"/>
      <c r="AM54" s="581"/>
      <c r="AN54" s="581"/>
      <c r="AO54" s="581"/>
      <c r="AP54" s="581"/>
      <c r="AQ54" s="581"/>
      <c r="AR54" s="581"/>
      <c r="AS54" s="581"/>
      <c r="AT54" s="581"/>
      <c r="AU54" s="581"/>
      <c r="AV54" s="581"/>
      <c r="AW54" s="581"/>
      <c r="AX54" s="581"/>
      <c r="AY54" s="445"/>
      <c r="AZ54" s="86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 s="902"/>
      <c r="BT54" s="879"/>
      <c r="BU54" s="146"/>
      <c r="BV54" s="158"/>
      <c r="BW54" s="171"/>
      <c r="BX54" s="171"/>
      <c r="BY54" s="171"/>
      <c r="BZ54" s="171"/>
      <c r="CA54" s="171"/>
      <c r="CB54" s="171"/>
      <c r="CC54" s="171"/>
      <c r="CD54" s="171"/>
      <c r="CE54" s="171"/>
      <c r="CF54" s="171"/>
      <c r="CG54" s="314"/>
      <c r="CH54" s="314"/>
      <c r="CI54" s="314"/>
      <c r="CJ54" s="314"/>
      <c r="CK54" s="314"/>
      <c r="CL54" s="314"/>
      <c r="CM54"/>
      <c r="CN54" s="315"/>
      <c r="CO54" s="171"/>
      <c r="CP54" s="171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 s="171"/>
      <c r="FD54" s="171"/>
      <c r="FE54" s="171"/>
      <c r="FF54" s="171"/>
      <c r="FG54" s="171"/>
      <c r="FH54" s="171"/>
      <c r="FI54" s="171"/>
      <c r="FJ54" s="171"/>
      <c r="FK54" s="148"/>
      <c r="FL54" s="148"/>
      <c r="FM54" s="149"/>
      <c r="FN54" s="149"/>
      <c r="FY54" s="443"/>
      <c r="FZ54" s="443"/>
      <c r="GA54" s="443"/>
      <c r="GB54" s="443"/>
      <c r="GC54" s="443"/>
      <c r="GD54" s="574"/>
      <c r="GE54" s="574"/>
      <c r="GF54" s="574"/>
      <c r="GG54" s="574"/>
      <c r="GH54" s="574"/>
      <c r="GI54" s="574"/>
      <c r="GJ54" s="574"/>
      <c r="GK54" s="574"/>
      <c r="GL54" s="574"/>
      <c r="GM54" s="574"/>
      <c r="GN54" s="574"/>
      <c r="GO54" s="574"/>
      <c r="GP54" s="574"/>
      <c r="GQ54" s="574"/>
      <c r="GR54" s="574"/>
      <c r="GS54" s="574"/>
      <c r="GT54" s="574"/>
      <c r="GU54" s="574"/>
      <c r="GV54" s="574"/>
      <c r="GW54" s="574"/>
      <c r="GX54" s="574"/>
      <c r="GY54" s="574"/>
      <c r="GZ54" s="574"/>
      <c r="HA54" s="574"/>
      <c r="HB54" s="574"/>
      <c r="HC54" s="574"/>
      <c r="HD54" s="574"/>
      <c r="HE54" s="574"/>
      <c r="HF54" s="574"/>
      <c r="HG54" s="574"/>
      <c r="HH54" s="574"/>
      <c r="HI54" s="574"/>
      <c r="HJ54" s="574"/>
      <c r="HK54" s="574"/>
      <c r="HL54" s="574"/>
      <c r="HM54" s="574"/>
      <c r="HN54" s="574"/>
      <c r="HO54" s="574"/>
      <c r="HP54" s="574"/>
      <c r="HQ54" s="574"/>
      <c r="HR54" s="574"/>
      <c r="HS54" s="574"/>
      <c r="HT54" s="574"/>
      <c r="HU54" s="574"/>
      <c r="HV54" s="574"/>
      <c r="HW54" s="574"/>
      <c r="HX54" s="574"/>
      <c r="HY54" s="574"/>
      <c r="HZ54" s="574"/>
      <c r="IA54" s="574"/>
      <c r="IB54" s="574"/>
      <c r="IC54" s="574"/>
      <c r="ID54" s="574"/>
      <c r="IE54" s="574"/>
      <c r="IF54" s="574"/>
      <c r="IG54" s="574"/>
      <c r="IH54" s="574"/>
      <c r="II54" s="574"/>
      <c r="IJ54" s="574"/>
      <c r="IK54" s="574"/>
      <c r="IL54" s="574"/>
      <c r="IM54" s="574"/>
      <c r="IN54" s="574"/>
      <c r="IO54" s="574"/>
      <c r="IP54" s="574"/>
      <c r="IQ54" s="574"/>
      <c r="IR54" s="574"/>
      <c r="IS54" s="574"/>
      <c r="IT54" s="574"/>
      <c r="IU54" s="574"/>
      <c r="IV54" s="574"/>
      <c r="IW54" s="574"/>
      <c r="IX54" s="574"/>
      <c r="IY54" s="574"/>
      <c r="IZ54" s="574"/>
      <c r="JA54" s="574"/>
      <c r="JB54" s="574"/>
      <c r="JC54" s="574"/>
      <c r="JD54" s="574"/>
      <c r="JE54" s="574"/>
      <c r="JF54" s="574"/>
      <c r="JG54" s="574"/>
      <c r="JH54" s="574"/>
      <c r="JI54" s="574"/>
      <c r="JJ54" s="574"/>
      <c r="JK54" s="574"/>
      <c r="JL54" s="574"/>
      <c r="JM54" s="574"/>
      <c r="JN54" s="574"/>
      <c r="JR54" s="150"/>
      <c r="JS54" s="879"/>
      <c r="JT54" s="880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 s="43"/>
      <c r="OK54" s="44"/>
      <c r="OO54" s="444"/>
      <c r="OP54" s="444"/>
      <c r="OQ54" s="444"/>
      <c r="OR54" s="444"/>
      <c r="OS54" s="444"/>
      <c r="OT54" s="444"/>
      <c r="OU54" s="444"/>
      <c r="OV54" s="444"/>
      <c r="OW54" s="444"/>
      <c r="OX54" s="444"/>
      <c r="OY54" s="444"/>
      <c r="OZ54" s="444"/>
      <c r="PA54" s="444"/>
      <c r="PB54" s="444"/>
      <c r="PC54" s="444"/>
      <c r="PD54" s="444"/>
      <c r="PE54" s="444"/>
      <c r="PF54" s="444"/>
      <c r="PG54" s="444"/>
      <c r="PH54" s="444"/>
      <c r="PI54" s="444"/>
      <c r="PJ54" s="444"/>
      <c r="PK54" s="444"/>
      <c r="PL54" s="444"/>
      <c r="PM54" s="444"/>
      <c r="PN54" s="444"/>
      <c r="PO54" s="444"/>
      <c r="PP54" s="444"/>
      <c r="PQ54" s="444"/>
      <c r="PR54" s="444"/>
      <c r="PS54" s="444"/>
      <c r="PT54" s="444"/>
      <c r="PU54" s="444"/>
      <c r="PV54" s="444"/>
      <c r="PW54" s="444"/>
      <c r="PX54" s="444"/>
      <c r="PY54" s="444"/>
      <c r="PZ54" s="444"/>
      <c r="QA54" s="444"/>
      <c r="QB54" s="444"/>
      <c r="QC54" s="444"/>
      <c r="QD54" s="444"/>
      <c r="QE54" s="444"/>
      <c r="QF54" s="444"/>
      <c r="QG54" s="444"/>
      <c r="QH54" s="444"/>
      <c r="QI54" s="444"/>
      <c r="QJ54" s="444"/>
      <c r="QK54" s="444"/>
      <c r="QL54" s="444"/>
      <c r="QM54" s="444"/>
      <c r="QN54" s="444"/>
      <c r="QO54" s="444"/>
      <c r="QP54" s="444"/>
      <c r="QQ54" s="444"/>
      <c r="QR54" s="444"/>
      <c r="QS54" s="444"/>
      <c r="QT54" s="444"/>
      <c r="QU54" s="444"/>
      <c r="QV54" s="444"/>
      <c r="QW54" s="444"/>
      <c r="QX54" s="444"/>
      <c r="QY54" s="444"/>
      <c r="QZ54" s="444"/>
      <c r="RA54" s="444"/>
      <c r="RB54" s="444"/>
      <c r="RC54" s="444"/>
      <c r="RD54" s="444"/>
      <c r="RE54" s="444"/>
      <c r="RF54" s="444"/>
      <c r="RG54" s="444"/>
      <c r="RH54" s="444"/>
      <c r="RI54" s="444"/>
      <c r="RJ54" s="444"/>
      <c r="RK54" s="444"/>
      <c r="RL54"/>
    </row>
    <row r="55" spans="2:503" ht="3.65" customHeight="1" x14ac:dyDescent="0.65">
      <c r="B55" s="27"/>
      <c r="C55" s="28"/>
      <c r="D55" s="582"/>
      <c r="E55" s="582"/>
      <c r="F55" s="582"/>
      <c r="G55" s="582"/>
      <c r="H55" s="582"/>
      <c r="I55" s="582"/>
      <c r="J55" s="582"/>
      <c r="K55" s="582"/>
      <c r="L55" s="582"/>
      <c r="M55" s="582"/>
      <c r="N55" s="582"/>
      <c r="O55" s="582"/>
      <c r="P55" s="582"/>
      <c r="Q55" s="582"/>
      <c r="R55" s="582"/>
      <c r="S55" s="582"/>
      <c r="T55" s="582"/>
      <c r="U55" s="582"/>
      <c r="V55" s="582"/>
      <c r="W55" s="582"/>
      <c r="X55" s="582"/>
      <c r="Y55" s="582"/>
      <c r="Z55" s="582"/>
      <c r="AA55" s="582"/>
      <c r="AB55" s="582"/>
      <c r="AC55" s="582"/>
      <c r="AD55" s="582"/>
      <c r="AE55" s="582"/>
      <c r="AF55" s="582"/>
      <c r="AG55" s="582"/>
      <c r="AH55" s="582"/>
      <c r="AI55" s="582"/>
      <c r="AJ55" s="582"/>
      <c r="AK55" s="582"/>
      <c r="AL55" s="582"/>
      <c r="AM55" s="582"/>
      <c r="AN55" s="582"/>
      <c r="AO55" s="582"/>
      <c r="AP55" s="582"/>
      <c r="AQ55" s="582"/>
      <c r="AR55" s="582"/>
      <c r="AS55" s="582"/>
      <c r="AT55" s="582"/>
      <c r="AU55" s="582"/>
      <c r="AV55" s="582"/>
      <c r="AW55" s="582"/>
      <c r="AX55" s="582"/>
      <c r="AY55" s="445"/>
      <c r="AZ55" s="86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 s="902"/>
      <c r="BT55" s="879"/>
      <c r="BU55" s="146"/>
      <c r="BV55" s="147"/>
      <c r="BW55" s="171"/>
      <c r="BX55" s="171"/>
      <c r="BY55" s="171"/>
      <c r="BZ55" s="171"/>
      <c r="CA55" s="171"/>
      <c r="CB55" s="171"/>
      <c r="CC55" s="171"/>
      <c r="CD55" s="171"/>
      <c r="CE55" s="171"/>
      <c r="CF55" s="171"/>
      <c r="CG55" s="314"/>
      <c r="CH55" s="314"/>
      <c r="CI55" s="314"/>
      <c r="CJ55" s="314"/>
      <c r="CK55" s="314"/>
      <c r="CL55" s="314"/>
      <c r="CM55" s="317"/>
      <c r="CN55" s="312"/>
      <c r="CO55" s="171"/>
      <c r="CP55" s="171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 s="171"/>
      <c r="FD55" s="171"/>
      <c r="FE55" s="171"/>
      <c r="FF55" s="171"/>
      <c r="FG55" s="171"/>
      <c r="FH55" s="171"/>
      <c r="FI55" s="171"/>
      <c r="FJ55" s="171"/>
      <c r="FK55" s="171"/>
      <c r="FL55" s="171"/>
      <c r="FM55" s="171"/>
      <c r="FN55" s="171"/>
      <c r="FO55" s="171"/>
      <c r="FP55" s="171"/>
      <c r="FQ55" s="171"/>
      <c r="FR55" s="171"/>
      <c r="FS55" s="171"/>
      <c r="FT55" s="171"/>
      <c r="FU55" s="171"/>
      <c r="FV55" s="171"/>
      <c r="FW55" s="171"/>
      <c r="FX55" s="171"/>
      <c r="FY55" s="171"/>
      <c r="FZ55" s="443"/>
      <c r="GA55" s="443"/>
      <c r="GB55" s="443"/>
      <c r="GC55" s="443"/>
      <c r="GD55" s="574"/>
      <c r="GE55" s="574"/>
      <c r="GF55" s="574"/>
      <c r="GG55" s="574"/>
      <c r="GH55" s="574"/>
      <c r="GI55" s="574"/>
      <c r="GJ55" s="574"/>
      <c r="GK55" s="574"/>
      <c r="GL55" s="574"/>
      <c r="GM55" s="574"/>
      <c r="GN55" s="574"/>
      <c r="GO55" s="574"/>
      <c r="GP55" s="574"/>
      <c r="GQ55" s="574"/>
      <c r="GR55" s="574"/>
      <c r="GS55" s="574"/>
      <c r="GT55" s="574"/>
      <c r="GU55" s="574"/>
      <c r="GV55" s="574"/>
      <c r="GW55" s="574"/>
      <c r="GX55" s="574"/>
      <c r="GY55" s="574"/>
      <c r="GZ55" s="574"/>
      <c r="HA55" s="574"/>
      <c r="HB55" s="574"/>
      <c r="HC55" s="574"/>
      <c r="HD55" s="574"/>
      <c r="HE55" s="574"/>
      <c r="HF55" s="574"/>
      <c r="HG55" s="574"/>
      <c r="HH55" s="574"/>
      <c r="HI55" s="574"/>
      <c r="HJ55" s="574"/>
      <c r="HK55" s="574"/>
      <c r="HL55" s="574"/>
      <c r="HM55" s="574"/>
      <c r="HN55" s="574"/>
      <c r="HO55" s="574"/>
      <c r="HP55" s="574"/>
      <c r="HQ55" s="574"/>
      <c r="HR55" s="574"/>
      <c r="HS55" s="574"/>
      <c r="HT55" s="574"/>
      <c r="HU55" s="574"/>
      <c r="HV55" s="574"/>
      <c r="HW55" s="574"/>
      <c r="HX55" s="574"/>
      <c r="HY55" s="574"/>
      <c r="HZ55" s="574"/>
      <c r="IA55" s="574"/>
      <c r="IB55" s="574"/>
      <c r="IC55" s="574"/>
      <c r="ID55" s="574"/>
      <c r="IE55" s="574"/>
      <c r="IF55" s="574"/>
      <c r="IG55" s="574"/>
      <c r="IH55" s="574"/>
      <c r="II55" s="574"/>
      <c r="IJ55" s="574"/>
      <c r="IK55" s="574"/>
      <c r="IL55" s="574"/>
      <c r="IM55" s="574"/>
      <c r="IN55" s="574"/>
      <c r="IO55" s="574"/>
      <c r="IP55" s="574"/>
      <c r="IQ55" s="574"/>
      <c r="IR55" s="574"/>
      <c r="IS55" s="574"/>
      <c r="IT55" s="574"/>
      <c r="IU55" s="574"/>
      <c r="IV55" s="574"/>
      <c r="IW55" s="574"/>
      <c r="IX55" s="574"/>
      <c r="IY55" s="574"/>
      <c r="IZ55" s="574"/>
      <c r="JA55" s="574"/>
      <c r="JB55" s="574"/>
      <c r="JC55" s="574"/>
      <c r="JD55" s="574"/>
      <c r="JE55" s="574"/>
      <c r="JF55" s="574"/>
      <c r="JG55" s="574"/>
      <c r="JH55" s="574"/>
      <c r="JI55" s="574"/>
      <c r="JJ55" s="574"/>
      <c r="JK55" s="574"/>
      <c r="JL55" s="574"/>
      <c r="JM55" s="574"/>
      <c r="JN55" s="574"/>
      <c r="JR55" s="150"/>
      <c r="JS55" s="879"/>
      <c r="JT55" s="880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 s="43"/>
      <c r="OK55" s="44"/>
      <c r="OO55" s="444"/>
      <c r="OP55" s="444"/>
      <c r="OQ55" s="444"/>
      <c r="OR55" s="444"/>
      <c r="OS55" s="444"/>
      <c r="OT55" s="444"/>
      <c r="OU55" s="444"/>
      <c r="OV55" s="444"/>
      <c r="OW55" s="444"/>
      <c r="OX55" s="444"/>
      <c r="OY55" s="444"/>
      <c r="OZ55" s="444"/>
      <c r="PA55" s="444"/>
      <c r="PB55" s="444"/>
      <c r="PC55" s="444"/>
      <c r="PD55" s="444"/>
      <c r="PE55" s="444"/>
      <c r="PF55" s="444"/>
      <c r="PG55" s="444"/>
      <c r="PH55" s="444"/>
      <c r="PI55" s="444"/>
      <c r="PJ55" s="444"/>
      <c r="PK55" s="444"/>
      <c r="PL55" s="444"/>
      <c r="PM55" s="444"/>
      <c r="PN55" s="444"/>
      <c r="PO55" s="444"/>
      <c r="PP55" s="444"/>
      <c r="PQ55" s="444"/>
      <c r="PR55" s="444"/>
      <c r="PS55" s="444"/>
      <c r="PT55" s="444"/>
      <c r="PU55" s="444"/>
      <c r="PV55" s="444"/>
      <c r="PW55" s="444"/>
      <c r="PX55" s="444"/>
      <c r="PY55" s="444"/>
      <c r="PZ55" s="444"/>
      <c r="QA55" s="444"/>
      <c r="QB55" s="444"/>
      <c r="QC55" s="444"/>
      <c r="QD55" s="444"/>
      <c r="QE55" s="444"/>
      <c r="QF55" s="444"/>
      <c r="QG55" s="444"/>
      <c r="QH55" s="444"/>
      <c r="QI55" s="444"/>
      <c r="QJ55" s="444"/>
      <c r="QK55" s="444"/>
      <c r="QL55" s="444"/>
      <c r="QM55" s="444"/>
      <c r="QN55" s="444"/>
      <c r="QO55" s="444"/>
      <c r="QP55" s="444"/>
      <c r="QQ55" s="444"/>
      <c r="QR55" s="444"/>
      <c r="QS55" s="444"/>
      <c r="QT55" s="444"/>
      <c r="QU55" s="444"/>
      <c r="QV55" s="444"/>
      <c r="QW55" s="444"/>
      <c r="QX55" s="444"/>
      <c r="QY55" s="444"/>
      <c r="QZ55" s="444"/>
      <c r="RA55" s="444"/>
      <c r="RB55" s="444"/>
      <c r="RC55" s="444"/>
      <c r="RD55" s="444"/>
      <c r="RE55" s="444"/>
      <c r="RF55" s="444"/>
      <c r="RG55" s="444"/>
      <c r="RH55" s="444"/>
      <c r="RI55" s="444"/>
      <c r="RJ55" s="444"/>
      <c r="RK55" s="444"/>
      <c r="RL55"/>
    </row>
    <row r="56" spans="2:503" ht="3.65" customHeight="1" x14ac:dyDescent="0.65">
      <c r="B56" s="27"/>
      <c r="C56" s="28"/>
      <c r="D56" s="328"/>
      <c r="E56" s="328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8"/>
      <c r="R56" s="328"/>
      <c r="S56" s="328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8"/>
      <c r="AW56" s="328"/>
      <c r="AX56" s="328"/>
      <c r="AY56" s="327"/>
      <c r="AZ56" s="8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 s="902"/>
      <c r="BT56" s="879"/>
      <c r="BU56" s="146"/>
      <c r="BV56" s="147"/>
      <c r="BW56" s="171"/>
      <c r="BX56" s="171"/>
      <c r="BY56" s="171"/>
      <c r="BZ56" s="171"/>
      <c r="CA56" s="171"/>
      <c r="CB56" s="171"/>
      <c r="CC56" s="171"/>
      <c r="CD56" s="171"/>
      <c r="CE56" s="171"/>
      <c r="CF56" s="171"/>
      <c r="CG56" s="314"/>
      <c r="CH56" s="314"/>
      <c r="CI56" s="314"/>
      <c r="CJ56" s="314"/>
      <c r="CK56" s="314"/>
      <c r="CL56" s="314"/>
      <c r="CM56" s="317"/>
      <c r="CN56" s="318"/>
      <c r="CO56" s="171"/>
      <c r="CP56" s="171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 s="171"/>
      <c r="FD56" s="171"/>
      <c r="FE56" s="171"/>
      <c r="FF56" s="171"/>
      <c r="FG56" s="171"/>
      <c r="FH56" s="171"/>
      <c r="FI56" s="171"/>
      <c r="FJ56" s="171"/>
      <c r="FK56" s="171"/>
      <c r="FL56" s="171"/>
      <c r="FM56" s="171"/>
      <c r="FN56" s="171"/>
      <c r="FO56" s="171"/>
      <c r="FP56" s="171"/>
      <c r="FQ56" s="171"/>
      <c r="FR56" s="171"/>
      <c r="FS56" s="171"/>
      <c r="FT56" s="171"/>
      <c r="FU56" s="171"/>
      <c r="FV56" s="171"/>
      <c r="FW56" s="171"/>
      <c r="FX56" s="171"/>
      <c r="FY56" s="171"/>
      <c r="FZ56" s="443"/>
      <c r="GA56" s="443"/>
      <c r="GB56" s="443"/>
      <c r="GC56" s="443"/>
      <c r="GD56" s="574"/>
      <c r="GE56" s="574"/>
      <c r="GF56" s="574"/>
      <c r="GG56" s="574"/>
      <c r="GH56" s="574"/>
      <c r="GI56" s="574"/>
      <c r="GJ56" s="574"/>
      <c r="GK56" s="574"/>
      <c r="GL56" s="574"/>
      <c r="GM56" s="574"/>
      <c r="GN56" s="574"/>
      <c r="GO56" s="574"/>
      <c r="GP56" s="574"/>
      <c r="GQ56" s="574"/>
      <c r="GR56" s="574"/>
      <c r="GS56" s="574"/>
      <c r="GT56" s="574"/>
      <c r="GU56" s="574"/>
      <c r="GV56" s="574"/>
      <c r="GW56" s="574"/>
      <c r="GX56" s="574"/>
      <c r="GY56" s="574"/>
      <c r="GZ56" s="574"/>
      <c r="HA56" s="574"/>
      <c r="HB56" s="574"/>
      <c r="HC56" s="574"/>
      <c r="HD56" s="574"/>
      <c r="HE56" s="574"/>
      <c r="HF56" s="574"/>
      <c r="HG56" s="574"/>
      <c r="HH56" s="574"/>
      <c r="HI56" s="574"/>
      <c r="HJ56" s="574"/>
      <c r="HK56" s="574"/>
      <c r="HL56" s="574"/>
      <c r="HM56" s="574"/>
      <c r="HN56" s="574"/>
      <c r="HO56" s="574"/>
      <c r="HP56" s="574"/>
      <c r="HQ56" s="574"/>
      <c r="HR56" s="574"/>
      <c r="HS56" s="574"/>
      <c r="HT56" s="574"/>
      <c r="HU56" s="574"/>
      <c r="HV56" s="574"/>
      <c r="HW56" s="574"/>
      <c r="HX56" s="574"/>
      <c r="HY56" s="574"/>
      <c r="HZ56" s="574"/>
      <c r="IA56" s="574"/>
      <c r="IB56" s="574"/>
      <c r="IC56" s="574"/>
      <c r="ID56" s="574"/>
      <c r="IE56" s="574"/>
      <c r="IF56" s="574"/>
      <c r="IG56" s="574"/>
      <c r="IH56" s="574"/>
      <c r="II56" s="574"/>
      <c r="IJ56" s="574"/>
      <c r="IK56" s="574"/>
      <c r="IL56" s="574"/>
      <c r="IM56" s="574"/>
      <c r="IN56" s="574"/>
      <c r="IO56" s="574"/>
      <c r="IP56" s="574"/>
      <c r="IQ56" s="574"/>
      <c r="IR56" s="574"/>
      <c r="IS56" s="574"/>
      <c r="IT56" s="574"/>
      <c r="IU56" s="574"/>
      <c r="IV56" s="574"/>
      <c r="IW56" s="574"/>
      <c r="IX56" s="574"/>
      <c r="IY56" s="574"/>
      <c r="IZ56" s="574"/>
      <c r="JA56" s="574"/>
      <c r="JB56" s="574"/>
      <c r="JC56" s="574"/>
      <c r="JD56" s="574"/>
      <c r="JE56" s="574"/>
      <c r="JF56" s="574"/>
      <c r="JG56" s="574"/>
      <c r="JH56" s="574"/>
      <c r="JI56" s="574"/>
      <c r="JJ56" s="574"/>
      <c r="JK56" s="574"/>
      <c r="JL56" s="574"/>
      <c r="JM56" s="574"/>
      <c r="JN56" s="574"/>
      <c r="JR56" s="150"/>
      <c r="JS56" s="879"/>
      <c r="JT56" s="880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 s="43"/>
      <c r="OK56" s="44"/>
      <c r="OO56" s="444"/>
      <c r="OP56" s="444"/>
      <c r="OQ56" s="444"/>
      <c r="OR56" s="444"/>
      <c r="OS56" s="444"/>
      <c r="OT56" s="444"/>
      <c r="OU56" s="444"/>
      <c r="OV56" s="444"/>
      <c r="OW56" s="444"/>
      <c r="OX56" s="444"/>
      <c r="OY56" s="444"/>
      <c r="OZ56" s="444"/>
      <c r="PA56" s="444"/>
      <c r="PB56" s="444"/>
      <c r="PC56" s="444"/>
      <c r="PD56" s="444"/>
      <c r="PE56" s="444"/>
      <c r="PF56" s="444"/>
      <c r="PG56" s="444"/>
      <c r="PH56" s="444"/>
      <c r="PI56" s="444"/>
      <c r="PJ56" s="444"/>
      <c r="PK56" s="444"/>
      <c r="PL56" s="444"/>
      <c r="PM56" s="444"/>
      <c r="PN56" s="444"/>
      <c r="PO56" s="444"/>
      <c r="PP56" s="444"/>
      <c r="PQ56" s="444"/>
      <c r="PR56" s="444"/>
      <c r="PS56" s="444"/>
      <c r="PT56" s="444"/>
      <c r="PU56" s="444"/>
      <c r="PV56" s="444"/>
      <c r="PW56" s="444"/>
      <c r="PX56" s="444"/>
      <c r="PY56" s="444"/>
      <c r="PZ56" s="444"/>
      <c r="QA56" s="444"/>
      <c r="QB56" s="444"/>
      <c r="QC56" s="444"/>
      <c r="QD56" s="444"/>
      <c r="QE56" s="444"/>
      <c r="QF56" s="444"/>
      <c r="QG56" s="444"/>
      <c r="QH56" s="444"/>
      <c r="QI56" s="444"/>
      <c r="QJ56" s="444"/>
      <c r="QK56" s="444"/>
      <c r="QL56" s="444"/>
      <c r="QM56" s="444"/>
      <c r="QN56" s="444"/>
      <c r="QO56" s="444"/>
      <c r="QP56" s="444"/>
      <c r="QQ56" s="444"/>
      <c r="QR56" s="444"/>
      <c r="QS56" s="444"/>
      <c r="QT56" s="444"/>
      <c r="QU56" s="444"/>
      <c r="QV56" s="444"/>
      <c r="QW56" s="444"/>
      <c r="QX56" s="444"/>
      <c r="QY56" s="444"/>
      <c r="QZ56" s="444"/>
      <c r="RA56" s="444"/>
      <c r="RB56" s="444"/>
      <c r="RC56" s="444"/>
      <c r="RD56" s="444"/>
      <c r="RE56" s="444"/>
      <c r="RF56" s="444"/>
      <c r="RG56" s="444"/>
      <c r="RH56" s="444"/>
      <c r="RI56" s="444"/>
      <c r="RJ56" s="444"/>
      <c r="RK56" s="444"/>
      <c r="RL56"/>
    </row>
    <row r="57" spans="2:503" ht="3.65" customHeight="1" x14ac:dyDescent="0.65">
      <c r="B57" s="27"/>
      <c r="C57" s="28"/>
      <c r="D57" s="328"/>
      <c r="E57" s="328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8"/>
      <c r="R57" s="328"/>
      <c r="S57" s="328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8"/>
      <c r="AW57" s="328"/>
      <c r="AX57" s="328"/>
      <c r="AY57" s="327"/>
      <c r="AZ57" s="86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 s="903"/>
      <c r="BT57" s="881"/>
      <c r="BU57" s="157"/>
      <c r="BV57" s="147"/>
      <c r="BW57" s="171"/>
      <c r="BX57" s="171"/>
      <c r="BY57" s="171"/>
      <c r="BZ57" s="171"/>
      <c r="CA57" s="171"/>
      <c r="CB57" s="171"/>
      <c r="CC57" s="171"/>
      <c r="CD57" s="171"/>
      <c r="CE57" s="171"/>
      <c r="CF57" s="171"/>
      <c r="CG57" s="314"/>
      <c r="CH57" s="314"/>
      <c r="CI57" s="314"/>
      <c r="CJ57" s="314"/>
      <c r="CK57" s="314"/>
      <c r="CL57" s="314"/>
      <c r="CM57"/>
      <c r="CN57" s="316"/>
      <c r="CO57" s="171"/>
      <c r="CP57" s="171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 s="171"/>
      <c r="FD57" s="171"/>
      <c r="FE57" s="171"/>
      <c r="FF57" s="171"/>
      <c r="FG57" s="171"/>
      <c r="FH57" s="171"/>
      <c r="FI57" s="171"/>
      <c r="FJ57" s="171"/>
      <c r="FK57" s="171"/>
      <c r="FL57" s="171"/>
      <c r="FM57" s="171"/>
      <c r="FN57" s="171"/>
      <c r="FO57" s="171"/>
      <c r="FP57" s="171"/>
      <c r="FQ57" s="171"/>
      <c r="FR57" s="171"/>
      <c r="FS57" s="171"/>
      <c r="FT57" s="171"/>
      <c r="FU57" s="171"/>
      <c r="FV57" s="171"/>
      <c r="FW57" s="171"/>
      <c r="FX57" s="171"/>
      <c r="FY57" s="171"/>
      <c r="FZ57" s="443"/>
      <c r="GA57" s="443"/>
      <c r="GB57" s="443"/>
      <c r="GC57" s="443"/>
      <c r="GD57" s="574"/>
      <c r="GE57" s="574"/>
      <c r="GF57" s="574"/>
      <c r="GG57" s="574"/>
      <c r="GH57" s="574"/>
      <c r="GI57" s="574"/>
      <c r="GJ57" s="574"/>
      <c r="GK57" s="574"/>
      <c r="GL57" s="574"/>
      <c r="GM57" s="574"/>
      <c r="GN57" s="574"/>
      <c r="GO57" s="574"/>
      <c r="GP57" s="574"/>
      <c r="GQ57" s="574"/>
      <c r="GR57" s="574"/>
      <c r="GS57" s="574"/>
      <c r="GT57" s="574"/>
      <c r="GU57" s="574"/>
      <c r="GV57" s="574"/>
      <c r="GW57" s="574"/>
      <c r="GX57" s="574"/>
      <c r="GY57" s="574"/>
      <c r="GZ57" s="574"/>
      <c r="HA57" s="574"/>
      <c r="HB57" s="574"/>
      <c r="HC57" s="574"/>
      <c r="HD57" s="574"/>
      <c r="HE57" s="574"/>
      <c r="HF57" s="574"/>
      <c r="HG57" s="574"/>
      <c r="HH57" s="574"/>
      <c r="HI57" s="574"/>
      <c r="HJ57" s="574"/>
      <c r="HK57" s="574"/>
      <c r="HL57" s="574"/>
      <c r="HM57" s="574"/>
      <c r="HN57" s="574"/>
      <c r="HO57" s="574"/>
      <c r="HP57" s="574"/>
      <c r="HQ57" s="574"/>
      <c r="HR57" s="574"/>
      <c r="HS57" s="574"/>
      <c r="HT57" s="574"/>
      <c r="HU57" s="574"/>
      <c r="HV57" s="574"/>
      <c r="HW57" s="574"/>
      <c r="HX57" s="574"/>
      <c r="HY57" s="574"/>
      <c r="HZ57" s="574"/>
      <c r="IA57" s="574"/>
      <c r="IB57" s="574"/>
      <c r="IC57" s="574"/>
      <c r="ID57" s="574"/>
      <c r="IE57" s="574"/>
      <c r="IF57" s="574"/>
      <c r="IG57" s="574"/>
      <c r="IH57" s="574"/>
      <c r="II57" s="574"/>
      <c r="IJ57" s="574"/>
      <c r="IK57" s="574"/>
      <c r="IL57" s="574"/>
      <c r="IM57" s="574"/>
      <c r="IN57" s="574"/>
      <c r="IO57" s="574"/>
      <c r="IP57" s="574"/>
      <c r="IQ57" s="574"/>
      <c r="IR57" s="574"/>
      <c r="IS57" s="574"/>
      <c r="IT57" s="574"/>
      <c r="IU57" s="574"/>
      <c r="IV57" s="574"/>
      <c r="IW57" s="574"/>
      <c r="IX57" s="574"/>
      <c r="IY57" s="574"/>
      <c r="IZ57" s="574"/>
      <c r="JA57" s="574"/>
      <c r="JB57" s="574"/>
      <c r="JC57" s="574"/>
      <c r="JD57" s="574"/>
      <c r="JE57" s="574"/>
      <c r="JF57" s="574"/>
      <c r="JG57" s="574"/>
      <c r="JH57" s="574"/>
      <c r="JI57" s="574"/>
      <c r="JJ57" s="574"/>
      <c r="JK57" s="574"/>
      <c r="JL57" s="574"/>
      <c r="JM57" s="574"/>
      <c r="JN57" s="574"/>
      <c r="JR57" s="159"/>
      <c r="JS57" s="881"/>
      <c r="JT57" s="882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 s="43"/>
      <c r="OK57" s="44"/>
      <c r="OO57" s="444"/>
      <c r="OP57" s="444"/>
      <c r="OQ57" s="444"/>
      <c r="OR57" s="444"/>
      <c r="OS57" s="444"/>
      <c r="OT57" s="444"/>
      <c r="OU57" s="444"/>
      <c r="OV57" s="444"/>
      <c r="OW57" s="444"/>
      <c r="OX57" s="444"/>
      <c r="OY57" s="444"/>
      <c r="OZ57" s="444"/>
      <c r="PA57" s="444"/>
      <c r="PB57" s="444"/>
      <c r="PC57" s="444"/>
      <c r="PD57" s="444"/>
      <c r="PE57" s="444"/>
      <c r="PF57" s="444"/>
      <c r="PG57" s="444"/>
      <c r="PH57" s="444"/>
      <c r="PI57" s="444"/>
      <c r="PJ57" s="444"/>
      <c r="PK57" s="444"/>
      <c r="PL57" s="444"/>
      <c r="PM57" s="444"/>
      <c r="PN57" s="444"/>
      <c r="PO57" s="444"/>
      <c r="PP57" s="444"/>
      <c r="PQ57" s="444"/>
      <c r="PR57" s="444"/>
      <c r="PS57" s="444"/>
      <c r="PT57" s="444"/>
      <c r="PU57" s="444"/>
      <c r="PV57" s="444"/>
      <c r="PW57" s="444"/>
      <c r="PX57" s="444"/>
      <c r="PY57" s="444"/>
      <c r="PZ57" s="444"/>
      <c r="QA57" s="444"/>
      <c r="QB57" s="444"/>
      <c r="QC57" s="444"/>
      <c r="QD57" s="444"/>
      <c r="QE57" s="444"/>
      <c r="QF57" s="444"/>
      <c r="QG57" s="444"/>
      <c r="QH57" s="444"/>
      <c r="QI57" s="444"/>
      <c r="QJ57" s="444"/>
      <c r="QK57" s="444"/>
      <c r="QL57" s="444"/>
      <c r="QM57" s="444"/>
      <c r="QN57" s="444"/>
      <c r="QO57" s="444"/>
      <c r="QP57" s="444"/>
      <c r="QQ57" s="444"/>
      <c r="QR57" s="444"/>
      <c r="QS57" s="444"/>
      <c r="QT57" s="444"/>
      <c r="QU57" s="444"/>
      <c r="QV57" s="444"/>
      <c r="QW57" s="444"/>
      <c r="QX57" s="444"/>
      <c r="QY57" s="444"/>
      <c r="QZ57" s="444"/>
      <c r="RA57" s="444"/>
      <c r="RB57" s="444"/>
      <c r="RC57" s="444"/>
      <c r="RD57" s="444"/>
      <c r="RE57" s="444"/>
      <c r="RF57" s="444"/>
      <c r="RG57" s="444"/>
      <c r="RH57" s="444"/>
      <c r="RI57" s="444"/>
      <c r="RJ57" s="444"/>
      <c r="RK57" s="444"/>
      <c r="RL57"/>
    </row>
    <row r="58" spans="2:503" ht="3.65" customHeight="1" x14ac:dyDescent="0.65">
      <c r="B58" s="27"/>
      <c r="C58" s="28"/>
      <c r="D58" s="328"/>
      <c r="E58" s="328"/>
      <c r="F58" s="328"/>
      <c r="G58" s="328"/>
      <c r="H58" s="328"/>
      <c r="I58" s="328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8"/>
      <c r="AW58" s="328"/>
      <c r="AX58" s="328"/>
      <c r="AY58" s="327"/>
      <c r="AZ58" s="86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 s="900" t="s">
        <v>23</v>
      </c>
      <c r="BT58" s="901"/>
      <c r="BU58" s="146"/>
      <c r="BV58" s="147"/>
      <c r="BW58" s="171"/>
      <c r="BX58" s="171"/>
      <c r="BY58" s="171"/>
      <c r="BZ58" s="171"/>
      <c r="CA58" s="171"/>
      <c r="CB58" s="171"/>
      <c r="CC58" s="171"/>
      <c r="CD58" s="171"/>
      <c r="CE58" s="171"/>
      <c r="CF58" s="171"/>
      <c r="CG58" s="928">
        <v>1100</v>
      </c>
      <c r="CH58" s="928"/>
      <c r="CI58" s="928"/>
      <c r="CJ58" s="928"/>
      <c r="CK58" s="928"/>
      <c r="CL58" s="928"/>
      <c r="CM58" s="317"/>
      <c r="CN58" s="318"/>
      <c r="CO58" s="171"/>
      <c r="CP58" s="171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 s="171"/>
      <c r="FD58" s="171"/>
      <c r="FE58" s="171"/>
      <c r="FF58" s="171"/>
      <c r="FG58" s="171"/>
      <c r="FH58" s="171"/>
      <c r="FI58" s="171"/>
      <c r="FJ58" s="171"/>
      <c r="FK58" s="171"/>
      <c r="FL58" s="171"/>
      <c r="FM58" s="171"/>
      <c r="FN58" s="171"/>
      <c r="FO58" s="171"/>
      <c r="FP58" s="171"/>
      <c r="FQ58" s="171"/>
      <c r="FR58" s="171"/>
      <c r="FS58" s="171"/>
      <c r="FT58" s="171"/>
      <c r="FU58" s="171"/>
      <c r="FV58" s="171"/>
      <c r="FW58" s="171"/>
      <c r="FX58" s="171"/>
      <c r="FY58" s="171"/>
      <c r="FZ58" s="385"/>
      <c r="GA58" s="385"/>
      <c r="GB58" s="385"/>
      <c r="GC58" s="385"/>
      <c r="GD58" s="574"/>
      <c r="GE58" s="574"/>
      <c r="GF58" s="574"/>
      <c r="GG58" s="574"/>
      <c r="GH58" s="574"/>
      <c r="GI58" s="574"/>
      <c r="GJ58" s="574"/>
      <c r="GK58" s="574"/>
      <c r="GL58" s="574"/>
      <c r="GM58" s="574"/>
      <c r="GN58" s="574"/>
      <c r="GO58" s="574"/>
      <c r="GP58" s="574"/>
      <c r="GQ58" s="574"/>
      <c r="GR58" s="574"/>
      <c r="GS58" s="574"/>
      <c r="GT58" s="574"/>
      <c r="GU58" s="574"/>
      <c r="GV58" s="574"/>
      <c r="GW58" s="574"/>
      <c r="GX58" s="574"/>
      <c r="GY58" s="574"/>
      <c r="GZ58" s="574"/>
      <c r="HA58" s="574"/>
      <c r="HB58" s="574"/>
      <c r="HC58" s="574"/>
      <c r="HD58" s="574"/>
      <c r="HE58" s="574"/>
      <c r="HF58" s="574"/>
      <c r="HG58" s="574"/>
      <c r="HH58" s="574"/>
      <c r="HI58" s="574"/>
      <c r="HJ58" s="574"/>
      <c r="HK58" s="574"/>
      <c r="HL58" s="574"/>
      <c r="HM58" s="574"/>
      <c r="HN58" s="574"/>
      <c r="HO58" s="574"/>
      <c r="HP58" s="574"/>
      <c r="HQ58" s="574"/>
      <c r="HR58" s="574"/>
      <c r="HS58" s="574"/>
      <c r="HT58" s="574"/>
      <c r="HU58" s="574"/>
      <c r="HV58" s="574"/>
      <c r="HW58" s="574"/>
      <c r="HX58" s="574"/>
      <c r="HY58" s="574"/>
      <c r="HZ58" s="574"/>
      <c r="IA58" s="574"/>
      <c r="IB58" s="574"/>
      <c r="IC58" s="574"/>
      <c r="ID58" s="574"/>
      <c r="IE58" s="574"/>
      <c r="IF58" s="574"/>
      <c r="IG58" s="574"/>
      <c r="IH58" s="574"/>
      <c r="II58" s="574"/>
      <c r="IJ58" s="574"/>
      <c r="IK58" s="574"/>
      <c r="IL58" s="574"/>
      <c r="IM58" s="574"/>
      <c r="IN58" s="574"/>
      <c r="IO58" s="574"/>
      <c r="IP58" s="574"/>
      <c r="IQ58" s="574"/>
      <c r="IR58" s="574"/>
      <c r="IS58" s="574"/>
      <c r="IT58" s="574"/>
      <c r="IU58" s="574"/>
      <c r="IV58" s="574"/>
      <c r="IW58" s="574"/>
      <c r="IX58" s="574"/>
      <c r="IY58" s="574"/>
      <c r="IZ58" s="574"/>
      <c r="JA58" s="574"/>
      <c r="JB58" s="574"/>
      <c r="JC58" s="574"/>
      <c r="JD58" s="574"/>
      <c r="JE58" s="574"/>
      <c r="JF58" s="574"/>
      <c r="JG58" s="574"/>
      <c r="JH58" s="574"/>
      <c r="JI58" s="574"/>
      <c r="JJ58" s="574"/>
      <c r="JK58" s="574"/>
      <c r="JL58" s="574"/>
      <c r="JM58" s="574"/>
      <c r="JN58" s="574"/>
      <c r="JR58" s="177"/>
      <c r="JS58" s="901" t="s">
        <v>23</v>
      </c>
      <c r="JT58" s="951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 s="43"/>
      <c r="OK58" s="44"/>
      <c r="OO58" s="444"/>
      <c r="OP58" s="444"/>
      <c r="OQ58" s="444"/>
      <c r="OR58" s="444"/>
      <c r="OS58" s="444"/>
      <c r="OT58" s="444"/>
      <c r="OU58" s="444"/>
      <c r="OV58" s="444"/>
      <c r="OW58" s="444"/>
      <c r="OX58" s="444"/>
      <c r="OY58" s="444"/>
      <c r="OZ58" s="444"/>
      <c r="PA58" s="444"/>
      <c r="PB58" s="444"/>
      <c r="PC58" s="444"/>
      <c r="PD58" s="444"/>
      <c r="PE58" s="444"/>
      <c r="PF58" s="444"/>
      <c r="PG58" s="444"/>
      <c r="PH58" s="444"/>
      <c r="PI58" s="444"/>
      <c r="PJ58" s="444"/>
      <c r="PK58" s="444"/>
      <c r="PL58" s="444"/>
      <c r="PM58" s="444"/>
      <c r="PN58" s="444"/>
      <c r="PO58" s="444"/>
      <c r="PP58" s="444"/>
      <c r="PQ58" s="444"/>
      <c r="PR58" s="444"/>
      <c r="PS58" s="444"/>
      <c r="PT58" s="444"/>
      <c r="PU58" s="444"/>
      <c r="PV58" s="444"/>
      <c r="PW58" s="444"/>
      <c r="PX58" s="444"/>
      <c r="PY58" s="444"/>
      <c r="PZ58" s="444"/>
      <c r="QA58" s="444"/>
      <c r="QB58" s="444"/>
      <c r="QC58" s="444"/>
      <c r="QD58" s="444"/>
      <c r="QE58" s="444"/>
      <c r="QF58" s="444"/>
      <c r="QG58" s="444"/>
      <c r="QH58" s="444"/>
      <c r="QI58" s="444"/>
      <c r="QJ58" s="444"/>
      <c r="QK58" s="444"/>
      <c r="QL58" s="444"/>
      <c r="QM58" s="444"/>
      <c r="QN58" s="444"/>
      <c r="QO58" s="444"/>
      <c r="QP58" s="444"/>
      <c r="QQ58" s="444"/>
      <c r="QR58" s="444"/>
      <c r="QS58" s="444"/>
      <c r="QT58" s="444"/>
      <c r="QU58" s="444"/>
      <c r="QV58" s="444"/>
      <c r="QW58" s="444"/>
      <c r="QX58" s="444"/>
      <c r="QY58" s="444"/>
      <c r="QZ58" s="444"/>
      <c r="RA58" s="444"/>
      <c r="RB58" s="444"/>
      <c r="RC58" s="444"/>
      <c r="RD58" s="444"/>
      <c r="RE58" s="444"/>
      <c r="RF58" s="444"/>
      <c r="RG58" s="444"/>
      <c r="RH58" s="444"/>
      <c r="RI58" s="444"/>
      <c r="RJ58" s="444"/>
      <c r="RK58" s="444"/>
      <c r="RL58"/>
    </row>
    <row r="59" spans="2:503" ht="3.65" customHeight="1" x14ac:dyDescent="0.65">
      <c r="B59" s="27"/>
      <c r="C59" s="28"/>
      <c r="D59" s="328"/>
      <c r="E59" s="328"/>
      <c r="F59" s="328"/>
      <c r="G59" s="328"/>
      <c r="H59" s="328"/>
      <c r="I59" s="328"/>
      <c r="J59" s="328"/>
      <c r="K59" s="328"/>
      <c r="L59" s="328"/>
      <c r="M59" s="328"/>
      <c r="N59" s="328"/>
      <c r="O59" s="328"/>
      <c r="P59" s="328"/>
      <c r="Q59" s="328"/>
      <c r="R59" s="328"/>
      <c r="S59" s="328"/>
      <c r="T59" s="328"/>
      <c r="U59" s="328"/>
      <c r="V59" s="328"/>
      <c r="W59" s="328"/>
      <c r="X59" s="328"/>
      <c r="Y59" s="328"/>
      <c r="Z59" s="328"/>
      <c r="AA59" s="328"/>
      <c r="AB59" s="328"/>
      <c r="AC59" s="328"/>
      <c r="AD59" s="328"/>
      <c r="AE59" s="328"/>
      <c r="AF59" s="328"/>
      <c r="AG59" s="328"/>
      <c r="AH59" s="328"/>
      <c r="AI59" s="328"/>
      <c r="AJ59" s="328"/>
      <c r="AK59" s="328"/>
      <c r="AL59" s="328"/>
      <c r="AM59" s="328"/>
      <c r="AN59" s="328"/>
      <c r="AO59" s="328"/>
      <c r="AP59" s="328"/>
      <c r="AQ59" s="328"/>
      <c r="AR59" s="328"/>
      <c r="AS59" s="328"/>
      <c r="AT59" s="328"/>
      <c r="AU59" s="328"/>
      <c r="AV59" s="328"/>
      <c r="AW59" s="328"/>
      <c r="AX59" s="328"/>
      <c r="AY59" s="327"/>
      <c r="AZ59" s="86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 s="902"/>
      <c r="BT59" s="879"/>
      <c r="BU59" s="146"/>
      <c r="BV59" s="147"/>
      <c r="BW59" s="1068" t="s">
        <v>514</v>
      </c>
      <c r="BX59" s="1068"/>
      <c r="BY59" s="1068"/>
      <c r="BZ59" s="1068"/>
      <c r="CA59" s="1068"/>
      <c r="CB59" s="575"/>
      <c r="CC59" s="171"/>
      <c r="CD59" s="171"/>
      <c r="CE59" s="171"/>
      <c r="CF59" s="171"/>
      <c r="CG59" s="928"/>
      <c r="CH59" s="928"/>
      <c r="CI59" s="928"/>
      <c r="CJ59" s="928"/>
      <c r="CK59" s="928"/>
      <c r="CL59" s="928"/>
      <c r="CM59" s="311"/>
      <c r="CN59" s="312"/>
      <c r="CO59" s="171"/>
      <c r="CP59" s="171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 s="171"/>
      <c r="FD59" s="171"/>
      <c r="FE59" s="171"/>
      <c r="FF59" s="171"/>
      <c r="FG59" s="171"/>
      <c r="FH59" s="171"/>
      <c r="FI59" s="171"/>
      <c r="FJ59" s="171"/>
      <c r="FK59" s="171"/>
      <c r="FL59" s="171"/>
      <c r="FM59" s="171"/>
      <c r="FN59" s="171"/>
      <c r="FO59" s="171"/>
      <c r="FP59" s="171"/>
      <c r="FQ59" s="171"/>
      <c r="FR59" s="171"/>
      <c r="FS59" s="171"/>
      <c r="FT59" s="171"/>
      <c r="FU59" s="171"/>
      <c r="FV59" s="171"/>
      <c r="FW59" s="171"/>
      <c r="FX59" s="171"/>
      <c r="FY59" s="171"/>
      <c r="FZ59" s="385"/>
      <c r="GA59" s="385"/>
      <c r="GB59" s="385"/>
      <c r="GC59" s="385"/>
      <c r="GD59" s="574"/>
      <c r="GE59" s="574"/>
      <c r="GF59" s="574"/>
      <c r="GG59" s="574"/>
      <c r="GH59" s="574"/>
      <c r="GI59" s="574"/>
      <c r="GJ59" s="574"/>
      <c r="GK59" s="574"/>
      <c r="GL59" s="574"/>
      <c r="GM59" s="574"/>
      <c r="GN59" s="574"/>
      <c r="GO59" s="574"/>
      <c r="GP59" s="574"/>
      <c r="GQ59" s="574"/>
      <c r="GR59" s="574"/>
      <c r="GS59" s="574"/>
      <c r="GT59" s="574"/>
      <c r="GU59" s="574"/>
      <c r="GV59" s="574"/>
      <c r="GW59" s="574"/>
      <c r="GX59" s="574"/>
      <c r="GY59" s="574"/>
      <c r="GZ59" s="574"/>
      <c r="HA59" s="574"/>
      <c r="HB59" s="574"/>
      <c r="HC59" s="574"/>
      <c r="HD59" s="574"/>
      <c r="HE59" s="574"/>
      <c r="HF59" s="574"/>
      <c r="HG59" s="574"/>
      <c r="HH59" s="574"/>
      <c r="HI59" s="574"/>
      <c r="HJ59" s="574"/>
      <c r="HK59" s="574"/>
      <c r="HL59" s="574"/>
      <c r="HM59" s="574"/>
      <c r="HN59" s="574"/>
      <c r="HO59" s="574"/>
      <c r="HP59" s="574"/>
      <c r="HQ59" s="574"/>
      <c r="HR59" s="574"/>
      <c r="HS59" s="574"/>
      <c r="HT59" s="574"/>
      <c r="HU59" s="574"/>
      <c r="HV59" s="574"/>
      <c r="HW59" s="574"/>
      <c r="HX59" s="574"/>
      <c r="HY59" s="574"/>
      <c r="HZ59" s="574"/>
      <c r="IA59" s="574"/>
      <c r="IB59" s="574"/>
      <c r="IC59" s="574"/>
      <c r="ID59" s="574"/>
      <c r="IE59" s="574"/>
      <c r="IF59" s="574"/>
      <c r="IG59" s="574"/>
      <c r="IH59" s="574"/>
      <c r="II59" s="574"/>
      <c r="IJ59" s="574"/>
      <c r="IK59" s="574"/>
      <c r="IL59" s="574"/>
      <c r="IM59" s="574"/>
      <c r="IN59" s="574"/>
      <c r="IO59" s="574"/>
      <c r="IP59" s="574"/>
      <c r="IQ59" s="574"/>
      <c r="IR59" s="574"/>
      <c r="IS59" s="574"/>
      <c r="IT59" s="574"/>
      <c r="IU59" s="574"/>
      <c r="IV59" s="574"/>
      <c r="IW59" s="574"/>
      <c r="IX59" s="574"/>
      <c r="IY59" s="574"/>
      <c r="IZ59" s="574"/>
      <c r="JA59" s="574"/>
      <c r="JB59" s="574"/>
      <c r="JC59" s="574"/>
      <c r="JD59" s="574"/>
      <c r="JE59" s="574"/>
      <c r="JF59" s="574"/>
      <c r="JG59" s="574"/>
      <c r="JH59" s="574"/>
      <c r="JI59" s="574"/>
      <c r="JJ59" s="574"/>
      <c r="JK59" s="574"/>
      <c r="JL59" s="574"/>
      <c r="JM59" s="574"/>
      <c r="JN59" s="574"/>
      <c r="JR59" s="178"/>
      <c r="JS59" s="879"/>
      <c r="JT59" s="880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 s="43"/>
      <c r="OK59" s="44"/>
      <c r="OO59" s="444"/>
      <c r="OP59" s="444"/>
      <c r="OQ59" s="444"/>
      <c r="OR59" s="444"/>
      <c r="OS59" s="444"/>
      <c r="OT59" s="444"/>
      <c r="OU59" s="444"/>
      <c r="OV59" s="444"/>
      <c r="OW59" s="444"/>
      <c r="OX59" s="444"/>
      <c r="OY59" s="444"/>
      <c r="OZ59" s="444"/>
      <c r="PA59" s="444"/>
      <c r="PB59" s="444"/>
      <c r="PC59" s="444"/>
      <c r="PD59" s="444"/>
      <c r="PE59" s="444"/>
      <c r="PF59" s="444"/>
      <c r="PG59" s="444"/>
      <c r="PH59" s="444"/>
      <c r="PI59" s="444"/>
      <c r="PJ59" s="444"/>
      <c r="PK59" s="444"/>
      <c r="PL59" s="444"/>
      <c r="PM59" s="444"/>
      <c r="PN59" s="444"/>
      <c r="PO59" s="444"/>
      <c r="PP59" s="444"/>
      <c r="PQ59" s="444"/>
      <c r="PR59" s="444"/>
      <c r="PS59" s="444"/>
      <c r="PT59" s="444"/>
      <c r="PU59" s="444"/>
      <c r="PV59" s="444"/>
      <c r="PW59" s="444"/>
      <c r="PX59" s="444"/>
      <c r="PY59" s="444"/>
      <c r="PZ59" s="444"/>
      <c r="QA59" s="444"/>
      <c r="QB59" s="444"/>
      <c r="QC59" s="444"/>
      <c r="QD59" s="444"/>
      <c r="QE59" s="444"/>
      <c r="QF59" s="444"/>
      <c r="QG59" s="444"/>
      <c r="QH59" s="444"/>
      <c r="QI59" s="444"/>
      <c r="QJ59" s="444"/>
      <c r="QK59" s="444"/>
      <c r="QL59" s="444"/>
      <c r="QM59" s="444"/>
      <c r="QN59" s="444"/>
      <c r="QO59" s="444"/>
      <c r="QP59" s="444"/>
      <c r="QQ59" s="444"/>
      <c r="QR59" s="444"/>
      <c r="QS59" s="444"/>
      <c r="QT59" s="444"/>
      <c r="QU59" s="444"/>
      <c r="QV59" s="444"/>
      <c r="QW59" s="444"/>
      <c r="QX59" s="444"/>
      <c r="QY59" s="444"/>
      <c r="QZ59" s="444"/>
      <c r="RA59" s="444"/>
      <c r="RB59" s="444"/>
      <c r="RC59" s="444"/>
      <c r="RD59" s="444"/>
      <c r="RE59" s="444"/>
      <c r="RF59" s="444"/>
      <c r="RG59" s="444"/>
      <c r="RH59" s="444"/>
      <c r="RI59" s="444"/>
      <c r="RJ59" s="444"/>
      <c r="RK59" s="444"/>
      <c r="RL59"/>
    </row>
    <row r="60" spans="2:503" ht="3.65" customHeight="1" x14ac:dyDescent="0.65">
      <c r="B60" s="27"/>
      <c r="C60" s="28"/>
      <c r="D60" s="328"/>
      <c r="E60" s="328"/>
      <c r="F60" s="328"/>
      <c r="G60" s="328"/>
      <c r="H60" s="328"/>
      <c r="I60" s="328"/>
      <c r="J60" s="328"/>
      <c r="K60" s="328"/>
      <c r="L60" s="328"/>
      <c r="M60" s="328"/>
      <c r="N60" s="328"/>
      <c r="O60" s="328"/>
      <c r="P60" s="328"/>
      <c r="Q60" s="328"/>
      <c r="R60" s="328"/>
      <c r="S60" s="328"/>
      <c r="T60" s="328"/>
      <c r="U60" s="328"/>
      <c r="V60" s="328"/>
      <c r="W60" s="328"/>
      <c r="X60" s="328"/>
      <c r="Y60" s="328"/>
      <c r="Z60" s="328"/>
      <c r="AA60" s="328"/>
      <c r="AB60" s="328"/>
      <c r="AC60" s="328"/>
      <c r="AD60" s="328"/>
      <c r="AE60" s="328"/>
      <c r="AF60" s="328"/>
      <c r="AG60" s="328"/>
      <c r="AH60" s="328"/>
      <c r="AI60" s="328"/>
      <c r="AJ60" s="328"/>
      <c r="AK60" s="328"/>
      <c r="AL60" s="328"/>
      <c r="AM60" s="328"/>
      <c r="AN60" s="328"/>
      <c r="AO60" s="328"/>
      <c r="AP60" s="328"/>
      <c r="AQ60" s="328"/>
      <c r="AR60" s="328"/>
      <c r="AS60" s="328"/>
      <c r="AT60" s="328"/>
      <c r="AU60" s="328"/>
      <c r="AV60" s="328"/>
      <c r="AW60" s="328"/>
      <c r="AX60" s="328"/>
      <c r="AY60" s="327"/>
      <c r="AZ60" s="86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 s="902"/>
      <c r="BT60" s="879"/>
      <c r="BU60" s="146"/>
      <c r="BV60" s="147"/>
      <c r="BW60" s="1068"/>
      <c r="BX60" s="1068"/>
      <c r="BY60" s="1068"/>
      <c r="BZ60" s="1068"/>
      <c r="CA60" s="1068"/>
      <c r="CB60" s="575"/>
      <c r="CC60" s="171"/>
      <c r="CD60" s="171"/>
      <c r="CE60" s="171"/>
      <c r="CF60" s="171"/>
      <c r="CG60" s="313"/>
      <c r="CH60" s="313"/>
      <c r="CI60" s="313"/>
      <c r="CJ60" s="313"/>
      <c r="CK60" s="313"/>
      <c r="CL60" s="313"/>
      <c r="CM60"/>
      <c r="CN60" s="315"/>
      <c r="CO60" s="171"/>
      <c r="CP60" s="171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 s="171"/>
      <c r="FD60" s="171"/>
      <c r="FE60" s="171"/>
      <c r="FF60" s="171"/>
      <c r="FG60" s="171"/>
      <c r="FH60" s="171"/>
      <c r="FI60" s="171"/>
      <c r="FJ60" s="171"/>
      <c r="FK60" s="171"/>
      <c r="FL60" s="171"/>
      <c r="FM60" s="171"/>
      <c r="FN60" s="171"/>
      <c r="FO60" s="171"/>
      <c r="FP60" s="171"/>
      <c r="FQ60" s="171"/>
      <c r="FR60" s="171"/>
      <c r="FS60" s="171"/>
      <c r="FT60" s="171"/>
      <c r="FU60" s="171"/>
      <c r="FV60" s="171"/>
      <c r="FW60" s="171"/>
      <c r="FX60" s="171"/>
      <c r="FY60" s="171"/>
      <c r="FZ60" s="385"/>
      <c r="GA60" s="385"/>
      <c r="GB60" s="385"/>
      <c r="GC60" s="385"/>
      <c r="GD60" s="574"/>
      <c r="GE60" s="574"/>
      <c r="GF60" s="574"/>
      <c r="GG60" s="574"/>
      <c r="GH60" s="574"/>
      <c r="GI60" s="574"/>
      <c r="GJ60" s="574"/>
      <c r="GK60" s="574"/>
      <c r="GL60" s="574"/>
      <c r="GM60" s="574"/>
      <c r="GN60" s="574"/>
      <c r="GO60" s="574"/>
      <c r="GP60" s="574"/>
      <c r="GQ60" s="574"/>
      <c r="GR60" s="574"/>
      <c r="GS60" s="574"/>
      <c r="GT60" s="574"/>
      <c r="GU60" s="574"/>
      <c r="GV60" s="574"/>
      <c r="GW60" s="574"/>
      <c r="GX60" s="574"/>
      <c r="GY60" s="574"/>
      <c r="GZ60" s="574"/>
      <c r="HA60" s="574"/>
      <c r="HB60" s="574"/>
      <c r="HC60" s="574"/>
      <c r="HD60" s="574"/>
      <c r="HE60" s="574"/>
      <c r="HF60" s="574"/>
      <c r="HG60" s="574"/>
      <c r="HH60" s="574"/>
      <c r="HI60" s="574"/>
      <c r="HJ60" s="574"/>
      <c r="HK60" s="574"/>
      <c r="HL60" s="574"/>
      <c r="HM60" s="574"/>
      <c r="HN60" s="574"/>
      <c r="HO60" s="574"/>
      <c r="HP60" s="574"/>
      <c r="HQ60" s="574"/>
      <c r="HR60" s="574"/>
      <c r="HS60" s="574"/>
      <c r="HT60" s="574"/>
      <c r="HU60" s="574"/>
      <c r="HV60" s="574"/>
      <c r="HW60" s="574"/>
      <c r="HX60" s="574"/>
      <c r="HY60" s="574"/>
      <c r="HZ60" s="574"/>
      <c r="IA60" s="574"/>
      <c r="IB60" s="574"/>
      <c r="IC60" s="574"/>
      <c r="ID60" s="574"/>
      <c r="IE60" s="574"/>
      <c r="IF60" s="574"/>
      <c r="IG60" s="574"/>
      <c r="IH60" s="574"/>
      <c r="II60" s="574"/>
      <c r="IJ60" s="574"/>
      <c r="IK60" s="574"/>
      <c r="IL60" s="574"/>
      <c r="IM60" s="574"/>
      <c r="IN60" s="574"/>
      <c r="IO60" s="574"/>
      <c r="IP60" s="574"/>
      <c r="IQ60" s="574"/>
      <c r="IR60" s="574"/>
      <c r="IS60" s="574"/>
      <c r="IT60" s="574"/>
      <c r="IU60" s="574"/>
      <c r="IV60" s="574"/>
      <c r="IW60" s="574"/>
      <c r="IX60" s="574"/>
      <c r="IY60" s="574"/>
      <c r="IZ60" s="574"/>
      <c r="JA60" s="574"/>
      <c r="JB60" s="574"/>
      <c r="JC60" s="574"/>
      <c r="JD60" s="574"/>
      <c r="JE60" s="574"/>
      <c r="JF60" s="574"/>
      <c r="JG60" s="574"/>
      <c r="JH60" s="574"/>
      <c r="JI60" s="574"/>
      <c r="JJ60" s="574"/>
      <c r="JK60" s="574"/>
      <c r="JL60" s="574"/>
      <c r="JM60" s="574"/>
      <c r="JN60" s="574"/>
      <c r="JR60" s="178"/>
      <c r="JS60" s="879"/>
      <c r="JT60" s="88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 s="43"/>
      <c r="OK60" s="44"/>
      <c r="OO60" s="444"/>
      <c r="OP60" s="444"/>
      <c r="OQ60" s="444"/>
      <c r="OR60" s="444"/>
      <c r="OS60" s="444"/>
      <c r="OT60" s="444"/>
      <c r="OU60" s="444"/>
      <c r="OV60" s="444"/>
      <c r="OW60" s="444"/>
      <c r="OX60" s="444"/>
      <c r="OY60" s="444"/>
      <c r="OZ60" s="444"/>
      <c r="PA60" s="444"/>
      <c r="PB60" s="444"/>
      <c r="PC60" s="444"/>
      <c r="PD60" s="444"/>
      <c r="PE60" s="444"/>
      <c r="PF60" s="444"/>
      <c r="PG60" s="444"/>
      <c r="PH60" s="444"/>
      <c r="PI60" s="444"/>
      <c r="PJ60" s="444"/>
      <c r="PK60" s="444"/>
      <c r="PL60" s="444"/>
      <c r="PM60" s="444"/>
      <c r="PN60" s="444"/>
      <c r="PO60" s="444"/>
      <c r="PP60" s="444"/>
      <c r="PQ60" s="444"/>
      <c r="PR60" s="444"/>
      <c r="PS60" s="444"/>
      <c r="PT60" s="444"/>
      <c r="PU60" s="444"/>
      <c r="PV60" s="444"/>
      <c r="PW60" s="444"/>
      <c r="PX60" s="444"/>
      <c r="PY60" s="444"/>
      <c r="PZ60" s="444"/>
      <c r="QA60" s="444"/>
      <c r="QB60" s="444"/>
      <c r="QC60" s="444"/>
      <c r="QD60" s="444"/>
      <c r="QE60" s="444"/>
      <c r="QF60" s="444"/>
      <c r="QG60" s="444"/>
      <c r="QH60" s="444"/>
      <c r="QI60" s="444"/>
      <c r="QJ60" s="444"/>
      <c r="QK60" s="444"/>
      <c r="QL60" s="444"/>
      <c r="QM60" s="444"/>
      <c r="QN60" s="444"/>
      <c r="QO60" s="444"/>
      <c r="QP60" s="444"/>
      <c r="QQ60" s="444"/>
      <c r="QR60" s="444"/>
      <c r="QS60" s="444"/>
      <c r="QT60" s="444"/>
      <c r="QU60" s="444"/>
      <c r="QV60" s="444"/>
      <c r="QW60" s="444"/>
      <c r="QX60" s="444"/>
      <c r="QY60" s="444"/>
      <c r="QZ60" s="444"/>
      <c r="RA60" s="444"/>
      <c r="RB60" s="444"/>
      <c r="RC60" s="444"/>
      <c r="RD60" s="444"/>
      <c r="RE60" s="444"/>
      <c r="RF60" s="444"/>
      <c r="RG60" s="444"/>
      <c r="RH60" s="444"/>
      <c r="RI60" s="444"/>
      <c r="RJ60" s="444"/>
      <c r="RK60" s="444"/>
      <c r="RL60"/>
    </row>
    <row r="61" spans="2:503" ht="3.65" customHeight="1" x14ac:dyDescent="0.65">
      <c r="B61" s="27"/>
      <c r="C61" s="28"/>
      <c r="D61" s="328"/>
      <c r="E61" s="328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8"/>
      <c r="R61" s="328"/>
      <c r="S61" s="328"/>
      <c r="T61" s="328"/>
      <c r="U61" s="328"/>
      <c r="V61" s="328"/>
      <c r="W61" s="328"/>
      <c r="X61" s="328"/>
      <c r="Y61" s="328"/>
      <c r="Z61" s="328"/>
      <c r="AA61" s="328"/>
      <c r="AB61" s="328"/>
      <c r="AC61" s="328"/>
      <c r="AD61" s="328"/>
      <c r="AE61" s="328"/>
      <c r="AF61" s="328"/>
      <c r="AG61" s="328"/>
      <c r="AH61" s="328"/>
      <c r="AI61" s="328"/>
      <c r="AJ61" s="328"/>
      <c r="AK61" s="328"/>
      <c r="AL61" s="328"/>
      <c r="AM61" s="328"/>
      <c r="AN61" s="328"/>
      <c r="AO61" s="328"/>
      <c r="AP61" s="328"/>
      <c r="AQ61" s="328"/>
      <c r="AR61" s="328"/>
      <c r="AS61" s="328"/>
      <c r="AT61" s="328"/>
      <c r="AU61" s="328"/>
      <c r="AV61" s="328"/>
      <c r="AW61" s="328"/>
      <c r="AX61" s="328"/>
      <c r="AY61" s="327"/>
      <c r="AZ61" s="86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 s="902"/>
      <c r="BT61" s="879"/>
      <c r="BU61" s="146"/>
      <c r="BV61" s="158"/>
      <c r="BW61" s="1068"/>
      <c r="BX61" s="1068"/>
      <c r="BY61" s="1068"/>
      <c r="BZ61" s="1068"/>
      <c r="CA61" s="1068"/>
      <c r="CB61" s="575"/>
      <c r="CC61" s="171"/>
      <c r="CD61" s="171"/>
      <c r="CE61" s="171"/>
      <c r="CF61" s="171"/>
      <c r="CG61" s="314"/>
      <c r="CH61" s="314"/>
      <c r="CI61" s="314"/>
      <c r="CJ61" s="314"/>
      <c r="CK61" s="314"/>
      <c r="CL61" s="314"/>
      <c r="CM61"/>
      <c r="CN61" s="316"/>
      <c r="CO61" s="171"/>
      <c r="CP61" s="17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 s="171"/>
      <c r="FD61" s="171"/>
      <c r="FE61" s="171"/>
      <c r="FF61" s="171"/>
      <c r="FG61" s="171"/>
      <c r="FH61" s="171"/>
      <c r="FI61" s="171"/>
      <c r="FJ61" s="171"/>
      <c r="FK61" s="171"/>
      <c r="FL61" s="171"/>
      <c r="FM61" s="171"/>
      <c r="FN61" s="171"/>
      <c r="FO61" s="171"/>
      <c r="FP61" s="171"/>
      <c r="FQ61" s="171"/>
      <c r="FR61" s="171"/>
      <c r="FS61" s="171"/>
      <c r="FT61" s="171"/>
      <c r="FU61" s="171"/>
      <c r="FV61" s="171"/>
      <c r="FW61" s="171"/>
      <c r="FX61" s="171"/>
      <c r="FY61" s="171"/>
      <c r="FZ61" s="385"/>
      <c r="GA61" s="385"/>
      <c r="GB61" s="385"/>
      <c r="GC61" s="385"/>
      <c r="GD61" s="574"/>
      <c r="GE61" s="574"/>
      <c r="GF61" s="574"/>
      <c r="GG61" s="574"/>
      <c r="GH61" s="574"/>
      <c r="GI61" s="574"/>
      <c r="GJ61" s="574"/>
      <c r="GK61" s="574"/>
      <c r="GL61" s="574"/>
      <c r="GM61" s="574"/>
      <c r="GN61" s="574"/>
      <c r="GO61" s="574"/>
      <c r="GP61" s="574"/>
      <c r="GQ61" s="574"/>
      <c r="GR61" s="574"/>
      <c r="GS61" s="574"/>
      <c r="GT61" s="574"/>
      <c r="GU61" s="574"/>
      <c r="GV61" s="574"/>
      <c r="GW61" s="574"/>
      <c r="GX61" s="574"/>
      <c r="GY61" s="574"/>
      <c r="GZ61" s="574"/>
      <c r="HA61" s="574"/>
      <c r="HB61" s="574"/>
      <c r="HC61" s="574"/>
      <c r="HD61" s="574"/>
      <c r="HE61" s="574"/>
      <c r="HF61" s="574"/>
      <c r="HG61" s="574"/>
      <c r="HH61" s="574"/>
      <c r="HI61" s="574"/>
      <c r="HJ61" s="574"/>
      <c r="HK61" s="574"/>
      <c r="HL61" s="574"/>
      <c r="HM61" s="574"/>
      <c r="HN61" s="574"/>
      <c r="HO61" s="574"/>
      <c r="HP61" s="574"/>
      <c r="HQ61" s="574"/>
      <c r="HR61" s="574"/>
      <c r="HS61" s="574"/>
      <c r="HT61" s="574"/>
      <c r="HU61" s="574"/>
      <c r="HV61" s="574"/>
      <c r="HW61" s="574"/>
      <c r="HX61" s="574"/>
      <c r="HY61" s="574"/>
      <c r="HZ61" s="574"/>
      <c r="IA61" s="574"/>
      <c r="IB61" s="574"/>
      <c r="IC61" s="574"/>
      <c r="ID61" s="574"/>
      <c r="IE61" s="574"/>
      <c r="IF61" s="574"/>
      <c r="IG61" s="574"/>
      <c r="IH61" s="574"/>
      <c r="II61" s="574"/>
      <c r="IJ61" s="574"/>
      <c r="IK61" s="574"/>
      <c r="IL61" s="574"/>
      <c r="IM61" s="574"/>
      <c r="IN61" s="574"/>
      <c r="IO61" s="574"/>
      <c r="IP61" s="574"/>
      <c r="IQ61" s="574"/>
      <c r="IR61" s="574"/>
      <c r="IS61" s="574"/>
      <c r="IT61" s="574"/>
      <c r="IU61" s="574"/>
      <c r="IV61" s="574"/>
      <c r="IW61" s="574"/>
      <c r="IX61" s="574"/>
      <c r="IY61" s="574"/>
      <c r="IZ61" s="574"/>
      <c r="JA61" s="574"/>
      <c r="JB61" s="574"/>
      <c r="JC61" s="574"/>
      <c r="JD61" s="574"/>
      <c r="JE61" s="574"/>
      <c r="JF61" s="574"/>
      <c r="JG61" s="574"/>
      <c r="JH61" s="574"/>
      <c r="JI61" s="574"/>
      <c r="JJ61" s="574"/>
      <c r="JK61" s="574"/>
      <c r="JL61" s="574"/>
      <c r="JM61" s="574"/>
      <c r="JN61" s="574"/>
      <c r="JR61" s="178"/>
      <c r="JS61" s="879"/>
      <c r="JT61" s="880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 s="43"/>
      <c r="OK61" s="44"/>
      <c r="OO61" s="444"/>
      <c r="OP61" s="444"/>
      <c r="OQ61" s="444"/>
      <c r="OR61" s="444"/>
      <c r="OS61" s="444"/>
      <c r="OT61" s="444"/>
      <c r="OU61" s="444"/>
      <c r="OV61" s="444"/>
      <c r="OW61" s="444"/>
      <c r="OX61" s="444"/>
      <c r="OY61" s="444"/>
      <c r="OZ61" s="444"/>
      <c r="PA61" s="444"/>
      <c r="PB61" s="444"/>
      <c r="PC61" s="444"/>
      <c r="PD61" s="444"/>
      <c r="PE61" s="444"/>
      <c r="PF61" s="444"/>
      <c r="PG61" s="444"/>
      <c r="PH61" s="444"/>
      <c r="PI61" s="444"/>
      <c r="PJ61" s="444"/>
      <c r="PK61" s="444"/>
      <c r="PL61" s="444"/>
      <c r="PM61" s="444"/>
      <c r="PN61" s="444"/>
      <c r="PO61" s="444"/>
      <c r="PP61" s="444"/>
      <c r="PQ61" s="444"/>
      <c r="PR61" s="444"/>
      <c r="PS61" s="444"/>
      <c r="PT61" s="444"/>
      <c r="PU61" s="444"/>
      <c r="PV61" s="444"/>
      <c r="PW61" s="444"/>
      <c r="PX61" s="444"/>
      <c r="PY61" s="444"/>
      <c r="PZ61" s="444"/>
      <c r="QA61" s="444"/>
      <c r="QB61" s="444"/>
      <c r="QC61" s="444"/>
      <c r="QD61" s="444"/>
      <c r="QE61" s="444"/>
      <c r="QF61" s="444"/>
      <c r="QG61" s="444"/>
      <c r="QH61" s="444"/>
      <c r="QI61" s="444"/>
      <c r="QJ61" s="444"/>
      <c r="QK61" s="444"/>
      <c r="QL61" s="444"/>
      <c r="QM61" s="444"/>
      <c r="QN61" s="444"/>
      <c r="QO61" s="444"/>
      <c r="QP61" s="444"/>
      <c r="QQ61" s="444"/>
      <c r="QR61" s="444"/>
      <c r="QS61" s="444"/>
      <c r="QT61" s="444"/>
      <c r="QU61" s="444"/>
      <c r="QV61" s="444"/>
      <c r="QW61" s="444"/>
      <c r="QX61" s="444"/>
      <c r="QY61" s="444"/>
      <c r="QZ61" s="444"/>
      <c r="RA61" s="444"/>
      <c r="RB61" s="444"/>
      <c r="RC61" s="444"/>
      <c r="RD61" s="444"/>
      <c r="RE61" s="444"/>
      <c r="RF61" s="444"/>
      <c r="RG61" s="444"/>
      <c r="RH61" s="444"/>
      <c r="RI61" s="444"/>
      <c r="RJ61" s="444"/>
      <c r="RK61" s="444"/>
      <c r="RL61"/>
    </row>
    <row r="62" spans="2:503" ht="3.65" customHeight="1" x14ac:dyDescent="0.65">
      <c r="B62" s="27"/>
      <c r="C62" s="28"/>
      <c r="D62" s="328"/>
      <c r="E62" s="328"/>
      <c r="F62" s="328"/>
      <c r="G62" s="328"/>
      <c r="H62" s="328"/>
      <c r="I62" s="328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8"/>
      <c r="U62" s="328"/>
      <c r="V62" s="328"/>
      <c r="W62" s="328"/>
      <c r="X62" s="328"/>
      <c r="Y62" s="328"/>
      <c r="Z62" s="328"/>
      <c r="AA62" s="328"/>
      <c r="AB62" s="328"/>
      <c r="AC62" s="328"/>
      <c r="AD62" s="328"/>
      <c r="AE62" s="328"/>
      <c r="AF62" s="328"/>
      <c r="AG62" s="328"/>
      <c r="AH62" s="328"/>
      <c r="AI62" s="328"/>
      <c r="AJ62" s="328"/>
      <c r="AK62" s="328"/>
      <c r="AL62" s="328"/>
      <c r="AM62" s="328"/>
      <c r="AN62" s="328"/>
      <c r="AO62" s="328"/>
      <c r="AP62" s="328"/>
      <c r="AQ62" s="328"/>
      <c r="AR62" s="328"/>
      <c r="AS62" s="328"/>
      <c r="AT62" s="328"/>
      <c r="AU62" s="328"/>
      <c r="AV62" s="328"/>
      <c r="AW62" s="328"/>
      <c r="AX62" s="328"/>
      <c r="AY62" s="327"/>
      <c r="AZ62" s="86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 s="902"/>
      <c r="BT62" s="879"/>
      <c r="BU62" s="146"/>
      <c r="BV62" s="158"/>
      <c r="BW62" s="1068"/>
      <c r="BX62" s="1068"/>
      <c r="BY62" s="1068"/>
      <c r="BZ62" s="1068"/>
      <c r="CA62" s="1068"/>
      <c r="CB62" s="575"/>
      <c r="CC62" s="171"/>
      <c r="CD62" s="171"/>
      <c r="CE62" s="171"/>
      <c r="CF62" s="171"/>
      <c r="CG62" s="314"/>
      <c r="CH62" s="314"/>
      <c r="CI62" s="314"/>
      <c r="CJ62" s="314"/>
      <c r="CK62" s="314"/>
      <c r="CL62" s="314"/>
      <c r="CM62"/>
      <c r="CN62" s="315"/>
      <c r="CO62" s="171"/>
      <c r="CP62" s="171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 s="171"/>
      <c r="FD62" s="171"/>
      <c r="FE62" s="171"/>
      <c r="FF62" s="171"/>
      <c r="FG62" s="171"/>
      <c r="FH62" s="171"/>
      <c r="FI62" s="171"/>
      <c r="FJ62" s="171"/>
      <c r="FK62" s="171"/>
      <c r="FL62" s="171"/>
      <c r="FM62" s="171"/>
      <c r="FN62" s="171"/>
      <c r="FO62" s="171"/>
      <c r="FP62" s="171"/>
      <c r="FQ62" s="171"/>
      <c r="FR62" s="171"/>
      <c r="FS62" s="171"/>
      <c r="FT62" s="171"/>
      <c r="FU62" s="171"/>
      <c r="FV62" s="171"/>
      <c r="FW62" s="171"/>
      <c r="FX62" s="171"/>
      <c r="FY62" s="171"/>
      <c r="FZ62" s="385"/>
      <c r="GA62" s="385"/>
      <c r="GB62" s="385"/>
      <c r="GC62" s="385"/>
      <c r="GD62" s="574"/>
      <c r="GE62" s="574"/>
      <c r="GF62" s="574"/>
      <c r="GG62" s="574"/>
      <c r="GH62" s="574"/>
      <c r="GI62" s="574"/>
      <c r="GJ62" s="574"/>
      <c r="GK62" s="574"/>
      <c r="GL62" s="574"/>
      <c r="GM62" s="574"/>
      <c r="GN62" s="574"/>
      <c r="GO62" s="574"/>
      <c r="GP62" s="574"/>
      <c r="GQ62" s="574"/>
      <c r="GR62" s="574"/>
      <c r="GS62" s="574"/>
      <c r="GT62" s="574"/>
      <c r="GU62" s="574"/>
      <c r="GV62" s="574"/>
      <c r="GW62" s="574"/>
      <c r="GX62" s="574"/>
      <c r="GY62" s="574"/>
      <c r="GZ62" s="574"/>
      <c r="HA62" s="574"/>
      <c r="HB62" s="574"/>
      <c r="HC62" s="574"/>
      <c r="HD62" s="574"/>
      <c r="HE62" s="574"/>
      <c r="HF62" s="574"/>
      <c r="HG62" s="574"/>
      <c r="HH62" s="574"/>
      <c r="HI62" s="574"/>
      <c r="HJ62" s="574"/>
      <c r="HK62" s="574"/>
      <c r="HL62" s="574"/>
      <c r="HM62" s="574"/>
      <c r="HN62" s="574"/>
      <c r="HO62" s="574"/>
      <c r="HP62" s="574"/>
      <c r="HQ62" s="574"/>
      <c r="HR62" s="574"/>
      <c r="HS62" s="574"/>
      <c r="HT62" s="574"/>
      <c r="HU62" s="574"/>
      <c r="HV62" s="574"/>
      <c r="HW62" s="574"/>
      <c r="HX62" s="574"/>
      <c r="HY62" s="574"/>
      <c r="HZ62" s="574"/>
      <c r="IA62" s="574"/>
      <c r="IB62" s="574"/>
      <c r="IC62" s="574"/>
      <c r="ID62" s="574"/>
      <c r="IE62" s="574"/>
      <c r="IF62" s="574"/>
      <c r="IG62" s="574"/>
      <c r="IH62" s="574"/>
      <c r="II62" s="574"/>
      <c r="IJ62" s="574"/>
      <c r="IK62" s="574"/>
      <c r="IL62" s="574"/>
      <c r="IM62" s="574"/>
      <c r="IN62" s="574"/>
      <c r="IO62" s="574"/>
      <c r="IP62" s="574"/>
      <c r="IQ62" s="574"/>
      <c r="IR62" s="574"/>
      <c r="IS62" s="574"/>
      <c r="IT62" s="574"/>
      <c r="IU62" s="574"/>
      <c r="IV62" s="574"/>
      <c r="IW62" s="574"/>
      <c r="IX62" s="574"/>
      <c r="IY62" s="574"/>
      <c r="IZ62" s="574"/>
      <c r="JA62" s="574"/>
      <c r="JB62" s="574"/>
      <c r="JC62" s="574"/>
      <c r="JD62" s="574"/>
      <c r="JE62" s="574"/>
      <c r="JF62" s="574"/>
      <c r="JG62" s="574"/>
      <c r="JH62" s="574"/>
      <c r="JI62" s="574"/>
      <c r="JJ62" s="574"/>
      <c r="JK62" s="574"/>
      <c r="JL62" s="574"/>
      <c r="JM62" s="574"/>
      <c r="JN62" s="574"/>
      <c r="JR62" s="178"/>
      <c r="JS62" s="879"/>
      <c r="JT62" s="880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 s="43"/>
      <c r="OK62" s="44"/>
      <c r="OO62" s="444"/>
      <c r="OP62" s="444"/>
      <c r="OQ62" s="444"/>
      <c r="OR62" s="444"/>
      <c r="OS62" s="444"/>
      <c r="OT62" s="444"/>
      <c r="OU62" s="444"/>
      <c r="OV62" s="444"/>
      <c r="OW62" s="444"/>
      <c r="OX62" s="444"/>
      <c r="OY62" s="444"/>
      <c r="OZ62" s="444"/>
      <c r="PA62" s="444"/>
      <c r="PB62" s="444"/>
      <c r="PC62" s="444"/>
      <c r="PD62" s="444"/>
      <c r="PE62" s="444"/>
      <c r="PF62" s="444"/>
      <c r="PG62" s="444"/>
      <c r="PH62" s="444"/>
      <c r="PI62" s="444"/>
      <c r="PJ62" s="444"/>
      <c r="PK62" s="444"/>
      <c r="PL62" s="444"/>
      <c r="PM62" s="444"/>
      <c r="PN62" s="444"/>
      <c r="PO62" s="444"/>
      <c r="PP62" s="444"/>
      <c r="PQ62" s="444"/>
      <c r="PR62" s="444"/>
      <c r="PS62" s="444"/>
      <c r="PT62" s="444"/>
      <c r="PU62" s="444"/>
      <c r="PV62" s="444"/>
      <c r="PW62" s="444"/>
      <c r="PX62" s="444"/>
      <c r="PY62" s="444"/>
      <c r="PZ62" s="444"/>
      <c r="QA62" s="444"/>
      <c r="QB62" s="444"/>
      <c r="QC62" s="444"/>
      <c r="QD62" s="444"/>
      <c r="QE62" s="444"/>
      <c r="QF62" s="444"/>
      <c r="QG62" s="444"/>
      <c r="QH62" s="444"/>
      <c r="QI62" s="444"/>
      <c r="QJ62" s="444"/>
      <c r="QK62" s="444"/>
      <c r="QL62" s="444"/>
      <c r="QM62" s="444"/>
      <c r="QN62" s="444"/>
      <c r="QO62" s="444"/>
      <c r="QP62" s="444"/>
      <c r="QQ62" s="444"/>
      <c r="QR62" s="444"/>
      <c r="QS62" s="444"/>
      <c r="QT62" s="444"/>
      <c r="QU62" s="444"/>
      <c r="QV62" s="444"/>
      <c r="QW62" s="444"/>
      <c r="QX62" s="444"/>
      <c r="QY62" s="444"/>
      <c r="QZ62" s="444"/>
      <c r="RA62" s="444"/>
      <c r="RB62" s="444"/>
      <c r="RC62" s="444"/>
      <c r="RD62" s="444"/>
      <c r="RE62" s="444"/>
      <c r="RF62" s="444"/>
      <c r="RG62" s="444"/>
      <c r="RH62" s="444"/>
      <c r="RI62" s="444"/>
      <c r="RJ62" s="444"/>
      <c r="RK62" s="444"/>
      <c r="RL62" s="444"/>
      <c r="RM62" s="444"/>
      <c r="RN62" s="444"/>
      <c r="RO62" s="444"/>
      <c r="RP62" s="444"/>
      <c r="RQ62" s="444"/>
      <c r="RR62" s="444"/>
      <c r="RS62" s="444"/>
      <c r="RT62" s="444"/>
      <c r="RU62" s="444"/>
      <c r="RV62" s="444"/>
      <c r="RW62" s="444"/>
      <c r="RX62" s="444"/>
      <c r="RY62" s="444"/>
      <c r="RZ62" s="444"/>
      <c r="SA62" s="444"/>
      <c r="SB62" s="444"/>
      <c r="SC62" s="444"/>
    </row>
    <row r="63" spans="2:503" ht="3.65" customHeight="1" x14ac:dyDescent="0.65">
      <c r="B63" s="27"/>
      <c r="C63" s="28"/>
      <c r="D63" s="328"/>
      <c r="E63" s="328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8"/>
      <c r="R63" s="328"/>
      <c r="S63" s="328"/>
      <c r="T63" s="328"/>
      <c r="U63" s="328"/>
      <c r="V63" s="328"/>
      <c r="W63" s="328"/>
      <c r="X63" s="328"/>
      <c r="Y63" s="328"/>
      <c r="Z63" s="328"/>
      <c r="AA63" s="328"/>
      <c r="AB63" s="328"/>
      <c r="AC63" s="328"/>
      <c r="AD63" s="328"/>
      <c r="AE63" s="328"/>
      <c r="AF63" s="328"/>
      <c r="AG63" s="328"/>
      <c r="AH63" s="328"/>
      <c r="AI63" s="328"/>
      <c r="AJ63" s="328"/>
      <c r="AK63" s="328"/>
      <c r="AL63" s="328"/>
      <c r="AM63" s="328"/>
      <c r="AN63" s="328"/>
      <c r="AO63" s="328"/>
      <c r="AP63" s="328"/>
      <c r="AQ63" s="328"/>
      <c r="AR63" s="328"/>
      <c r="AS63" s="328"/>
      <c r="AT63" s="328"/>
      <c r="AU63" s="328"/>
      <c r="AV63" s="328"/>
      <c r="AW63" s="328"/>
      <c r="AX63" s="328"/>
      <c r="AY63" s="327"/>
      <c r="AZ63" s="86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 s="902"/>
      <c r="BT63" s="879"/>
      <c r="BU63" s="907" t="e" vm="13">
        <v>#VALUE!</v>
      </c>
      <c r="BV63" s="147"/>
      <c r="BW63" s="1068"/>
      <c r="BX63" s="1068"/>
      <c r="BY63" s="1068"/>
      <c r="BZ63" s="1068"/>
      <c r="CA63" s="1068"/>
      <c r="CB63" s="575"/>
      <c r="CC63" s="171"/>
      <c r="CD63" s="171"/>
      <c r="CE63" s="171"/>
      <c r="CF63" s="171"/>
      <c r="CG63" s="314"/>
      <c r="CH63" s="314"/>
      <c r="CI63" s="314"/>
      <c r="CJ63" s="314"/>
      <c r="CK63" s="314"/>
      <c r="CL63" s="314"/>
      <c r="CM63" s="317"/>
      <c r="CN63" s="312"/>
      <c r="CO63" s="171"/>
      <c r="CP63" s="171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 s="171"/>
      <c r="FD63" s="171"/>
      <c r="FE63" s="171"/>
      <c r="FF63" s="171"/>
      <c r="FG63" s="171"/>
      <c r="FH63" s="171"/>
      <c r="FI63" s="171"/>
      <c r="FJ63" s="171"/>
      <c r="FK63" s="171"/>
      <c r="FL63" s="171"/>
      <c r="FM63" s="171"/>
      <c r="FN63" s="171"/>
      <c r="FO63" s="171"/>
      <c r="FP63" s="171"/>
      <c r="FQ63" s="171"/>
      <c r="FR63" s="171"/>
      <c r="FS63" s="171"/>
      <c r="FT63" s="171"/>
      <c r="FU63" s="171"/>
      <c r="FV63" s="171"/>
      <c r="FW63" s="171"/>
      <c r="FX63" s="171"/>
      <c r="FY63" s="171"/>
      <c r="FZ63" s="385"/>
      <c r="GA63" s="385"/>
      <c r="GB63" s="385"/>
      <c r="GC63" s="385"/>
      <c r="GD63" s="574"/>
      <c r="GE63" s="574"/>
      <c r="GF63" s="574"/>
      <c r="GG63" s="574"/>
      <c r="GH63" s="574"/>
      <c r="GI63" s="574"/>
      <c r="GJ63" s="574"/>
      <c r="GK63" s="574"/>
      <c r="GL63" s="574"/>
      <c r="GM63" s="574"/>
      <c r="GN63" s="574"/>
      <c r="GO63" s="574"/>
      <c r="GP63" s="574"/>
      <c r="GQ63" s="574"/>
      <c r="GR63" s="574"/>
      <c r="GS63" s="574"/>
      <c r="GT63" s="574"/>
      <c r="GU63" s="574"/>
      <c r="GV63" s="574"/>
      <c r="GW63" s="574"/>
      <c r="GX63" s="574"/>
      <c r="GY63" s="574"/>
      <c r="GZ63" s="574"/>
      <c r="HA63" s="574"/>
      <c r="HB63" s="574"/>
      <c r="HC63" s="574"/>
      <c r="HD63" s="574"/>
      <c r="HE63" s="574"/>
      <c r="HF63" s="574"/>
      <c r="HG63" s="574"/>
      <c r="HH63" s="574"/>
      <c r="HI63" s="574"/>
      <c r="HJ63" s="574"/>
      <c r="HK63" s="574"/>
      <c r="HL63" s="574"/>
      <c r="HM63" s="574"/>
      <c r="HN63" s="574"/>
      <c r="HO63" s="574"/>
      <c r="HP63" s="574"/>
      <c r="HQ63" s="574"/>
      <c r="HR63" s="574"/>
      <c r="HS63" s="574"/>
      <c r="HT63" s="574"/>
      <c r="HU63" s="574"/>
      <c r="HV63" s="574"/>
      <c r="HW63" s="574"/>
      <c r="HX63" s="574"/>
      <c r="HY63" s="574"/>
      <c r="HZ63" s="574"/>
      <c r="IA63" s="574"/>
      <c r="IB63" s="574"/>
      <c r="IC63" s="574"/>
      <c r="ID63" s="574"/>
      <c r="IE63" s="574"/>
      <c r="IF63" s="574"/>
      <c r="IG63" s="574"/>
      <c r="IH63" s="574"/>
      <c r="II63" s="574"/>
      <c r="IJ63" s="574"/>
      <c r="IK63" s="574"/>
      <c r="IL63" s="574"/>
      <c r="IM63" s="574"/>
      <c r="IN63" s="574"/>
      <c r="IO63" s="574"/>
      <c r="IP63" s="574"/>
      <c r="IQ63" s="574"/>
      <c r="IR63" s="574"/>
      <c r="IS63" s="574"/>
      <c r="IT63" s="574"/>
      <c r="IU63" s="574"/>
      <c r="IV63" s="574"/>
      <c r="IW63" s="574"/>
      <c r="IX63" s="574"/>
      <c r="IY63" s="574"/>
      <c r="IZ63" s="574"/>
      <c r="JA63" s="574"/>
      <c r="JB63" s="574"/>
      <c r="JC63" s="574"/>
      <c r="JD63" s="574"/>
      <c r="JE63" s="574"/>
      <c r="JF63" s="574"/>
      <c r="JG63" s="574"/>
      <c r="JH63" s="574"/>
      <c r="JI63" s="574"/>
      <c r="JJ63" s="574"/>
      <c r="JK63" s="574"/>
      <c r="JL63" s="574"/>
      <c r="JM63" s="574"/>
      <c r="JN63" s="574"/>
      <c r="JR63" s="896" t="e" vm="13">
        <v>#VALUE!</v>
      </c>
      <c r="JS63" s="879"/>
      <c r="JT63" s="880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 s="43"/>
      <c r="OK63" s="44"/>
      <c r="OO63" s="444"/>
      <c r="OP63" s="444"/>
      <c r="OQ63" s="444"/>
      <c r="OR63" s="444"/>
      <c r="OS63" s="444"/>
      <c r="OT63" s="444"/>
      <c r="OU63" s="444"/>
      <c r="OV63" s="444"/>
      <c r="OW63" s="444"/>
      <c r="OX63" s="444"/>
      <c r="OY63" s="444"/>
      <c r="OZ63" s="444"/>
      <c r="PA63" s="444"/>
      <c r="PB63" s="444"/>
      <c r="PC63" s="444"/>
      <c r="PD63" s="444"/>
      <c r="PE63" s="444"/>
      <c r="PF63" s="444"/>
      <c r="PG63" s="444"/>
      <c r="PH63" s="444"/>
      <c r="PI63" s="444"/>
      <c r="PJ63" s="444"/>
      <c r="PK63" s="444"/>
      <c r="PL63" s="444"/>
      <c r="PM63" s="444"/>
      <c r="PN63" s="444"/>
      <c r="PO63" s="444"/>
      <c r="PP63" s="444"/>
      <c r="PQ63" s="444"/>
      <c r="PR63" s="444"/>
      <c r="PS63" s="444"/>
      <c r="PT63" s="444"/>
      <c r="PU63" s="444"/>
      <c r="PV63" s="444"/>
      <c r="PW63" s="444"/>
      <c r="PX63" s="444"/>
      <c r="PY63" s="444"/>
      <c r="PZ63" s="444"/>
      <c r="QA63" s="444"/>
      <c r="QB63" s="444"/>
      <c r="QC63" s="444"/>
      <c r="QD63" s="444"/>
      <c r="QE63" s="444"/>
      <c r="QF63" s="444"/>
      <c r="QG63" s="444"/>
      <c r="QH63" s="444"/>
      <c r="QI63" s="444"/>
      <c r="QJ63" s="444"/>
      <c r="QK63" s="444"/>
      <c r="QL63" s="444"/>
      <c r="QM63" s="444"/>
      <c r="QN63" s="444"/>
      <c r="QO63" s="444"/>
      <c r="QP63" s="444"/>
      <c r="QQ63" s="444"/>
      <c r="QR63" s="444"/>
      <c r="QS63" s="444"/>
      <c r="QT63" s="444"/>
      <c r="QU63" s="444"/>
      <c r="QV63" s="444"/>
      <c r="QW63" s="444"/>
      <c r="QX63" s="444"/>
      <c r="QY63" s="444"/>
      <c r="QZ63" s="444"/>
      <c r="RA63" s="444"/>
      <c r="RB63" s="444"/>
      <c r="RC63" s="444"/>
      <c r="RD63" s="444"/>
      <c r="RE63" s="444"/>
      <c r="RF63" s="444"/>
      <c r="RG63" s="444"/>
      <c r="RH63" s="444"/>
      <c r="RI63" s="444"/>
      <c r="RJ63" s="444"/>
      <c r="RK63" s="444"/>
      <c r="RL63" s="444"/>
      <c r="RM63" s="444"/>
      <c r="RN63" s="444"/>
      <c r="RO63" s="444"/>
      <c r="RP63" s="444"/>
      <c r="RQ63" s="444"/>
      <c r="RR63" s="444"/>
      <c r="RS63" s="444"/>
      <c r="RT63" s="444"/>
      <c r="RU63" s="444"/>
      <c r="RV63" s="444"/>
      <c r="RW63" s="444"/>
      <c r="RX63" s="444"/>
      <c r="RY63" s="444"/>
      <c r="RZ63" s="444"/>
      <c r="SA63" s="444"/>
      <c r="SB63" s="444"/>
      <c r="SC63" s="444"/>
    </row>
    <row r="64" spans="2:503" ht="3.65" customHeight="1" x14ac:dyDescent="0.65">
      <c r="B64" s="27"/>
      <c r="C64" s="28"/>
      <c r="D64" s="328"/>
      <c r="E64" s="328"/>
      <c r="F64" s="328"/>
      <c r="G64" s="328"/>
      <c r="H64" s="328"/>
      <c r="I64" s="328"/>
      <c r="J64" s="328"/>
      <c r="K64" s="328"/>
      <c r="L64" s="328"/>
      <c r="M64" s="328"/>
      <c r="N64" s="328"/>
      <c r="O64" s="328"/>
      <c r="P64" s="328"/>
      <c r="Q64" s="328"/>
      <c r="R64" s="328"/>
      <c r="S64" s="328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8"/>
      <c r="AW64" s="328"/>
      <c r="AX64" s="328"/>
      <c r="AY64" s="327"/>
      <c r="AZ64" s="86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 s="902"/>
      <c r="BT64" s="879"/>
      <c r="BU64" s="907"/>
      <c r="BV64" s="147"/>
      <c r="BW64" s="1068"/>
      <c r="BX64" s="1068"/>
      <c r="BY64" s="1068"/>
      <c r="BZ64" s="1068"/>
      <c r="CA64" s="1068"/>
      <c r="CB64" s="575"/>
      <c r="CC64" s="171"/>
      <c r="CD64" s="171"/>
      <c r="CE64" s="171"/>
      <c r="CF64" s="171"/>
      <c r="CG64" s="314"/>
      <c r="CH64" s="314"/>
      <c r="CI64" s="314"/>
      <c r="CJ64" s="314"/>
      <c r="CK64" s="314"/>
      <c r="CL64" s="314"/>
      <c r="CM64" s="317"/>
      <c r="CN64" s="318"/>
      <c r="CO64" s="171"/>
      <c r="CP64" s="171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 s="171"/>
      <c r="FD64" s="171"/>
      <c r="FE64" s="171"/>
      <c r="FF64" s="171"/>
      <c r="FG64" s="171"/>
      <c r="FH64" s="171"/>
      <c r="FI64" s="171"/>
      <c r="FJ64" s="171"/>
      <c r="FK64" s="171"/>
      <c r="FL64" s="171"/>
      <c r="FM64" s="171"/>
      <c r="FN64" s="171"/>
      <c r="FO64" s="171"/>
      <c r="FP64" s="171"/>
      <c r="FQ64" s="171"/>
      <c r="FR64" s="171"/>
      <c r="FS64" s="171"/>
      <c r="FT64" s="171"/>
      <c r="FU64" s="171"/>
      <c r="FV64" s="171"/>
      <c r="FW64" s="171"/>
      <c r="FX64" s="171"/>
      <c r="FY64" s="171"/>
      <c r="FZ64" s="385"/>
      <c r="GA64" s="385"/>
      <c r="GB64" s="385"/>
      <c r="GC64" s="385"/>
      <c r="GD64" s="574"/>
      <c r="GE64" s="574"/>
      <c r="GF64" s="574"/>
      <c r="GG64" s="574"/>
      <c r="GH64" s="574"/>
      <c r="GI64" s="574"/>
      <c r="GJ64" s="574"/>
      <c r="GK64" s="574"/>
      <c r="GL64" s="574"/>
      <c r="GM64" s="574"/>
      <c r="GN64" s="574"/>
      <c r="GO64" s="574"/>
      <c r="GP64" s="574"/>
      <c r="GQ64" s="574"/>
      <c r="GR64" s="574"/>
      <c r="GS64" s="574"/>
      <c r="GT64" s="574"/>
      <c r="GU64" s="574"/>
      <c r="GV64" s="574"/>
      <c r="GW64" s="574"/>
      <c r="GX64" s="574"/>
      <c r="GY64" s="574"/>
      <c r="GZ64" s="574"/>
      <c r="HA64" s="574"/>
      <c r="HB64" s="574"/>
      <c r="HC64" s="574"/>
      <c r="HD64" s="574"/>
      <c r="HE64" s="574"/>
      <c r="HF64" s="574"/>
      <c r="HG64" s="574"/>
      <c r="HH64" s="574"/>
      <c r="HI64" s="574"/>
      <c r="HJ64" s="574"/>
      <c r="HK64" s="574"/>
      <c r="HL64" s="574"/>
      <c r="HM64" s="574"/>
      <c r="HN64" s="574"/>
      <c r="HO64" s="574"/>
      <c r="HP64" s="574"/>
      <c r="HQ64" s="574"/>
      <c r="HR64" s="574"/>
      <c r="HS64" s="574"/>
      <c r="HT64" s="574"/>
      <c r="HU64" s="574"/>
      <c r="HV64" s="574"/>
      <c r="HW64" s="574"/>
      <c r="HX64" s="574"/>
      <c r="HY64" s="574"/>
      <c r="HZ64" s="574"/>
      <c r="IA64" s="574"/>
      <c r="IB64" s="574"/>
      <c r="IC64" s="574"/>
      <c r="ID64" s="574"/>
      <c r="IE64" s="574"/>
      <c r="IF64" s="574"/>
      <c r="IG64" s="574"/>
      <c r="IH64" s="574"/>
      <c r="II64" s="574"/>
      <c r="IJ64" s="574"/>
      <c r="IK64" s="574"/>
      <c r="IL64" s="574"/>
      <c r="IM64" s="574"/>
      <c r="IN64" s="574"/>
      <c r="IO64" s="574"/>
      <c r="IP64" s="574"/>
      <c r="IQ64" s="574"/>
      <c r="IR64" s="574"/>
      <c r="IS64" s="574"/>
      <c r="IT64" s="574"/>
      <c r="IU64" s="574"/>
      <c r="IV64" s="574"/>
      <c r="IW64" s="574"/>
      <c r="IX64" s="574"/>
      <c r="IY64" s="574"/>
      <c r="IZ64" s="574"/>
      <c r="JA64" s="574"/>
      <c r="JB64" s="574"/>
      <c r="JC64" s="574"/>
      <c r="JD64" s="574"/>
      <c r="JE64" s="574"/>
      <c r="JF64" s="574"/>
      <c r="JG64" s="574"/>
      <c r="JH64" s="574"/>
      <c r="JI64" s="574"/>
      <c r="JJ64" s="574"/>
      <c r="JK64" s="574"/>
      <c r="JL64" s="574"/>
      <c r="JM64" s="574"/>
      <c r="JN64" s="574"/>
      <c r="JR64" s="896"/>
      <c r="JS64" s="879"/>
      <c r="JT64" s="880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 s="43"/>
      <c r="OK64" s="44"/>
      <c r="OO64" s="444"/>
      <c r="OP64" s="444"/>
      <c r="OQ64" s="444"/>
      <c r="OR64" s="444"/>
      <c r="OS64" s="444"/>
      <c r="OT64" s="444"/>
      <c r="OU64" s="444"/>
      <c r="OV64" s="444"/>
      <c r="OW64" s="444"/>
      <c r="OX64" s="444"/>
      <c r="OY64" s="444"/>
      <c r="OZ64" s="444"/>
      <c r="PA64" s="444"/>
      <c r="PB64" s="444"/>
      <c r="PC64" s="444"/>
      <c r="PD64" s="444"/>
      <c r="PE64" s="444"/>
      <c r="PF64" s="444"/>
      <c r="PG64" s="444"/>
      <c r="PH64" s="444"/>
      <c r="PI64" s="444"/>
      <c r="PJ64" s="444"/>
      <c r="PK64" s="444"/>
      <c r="PL64" s="444"/>
      <c r="PM64" s="444"/>
      <c r="PN64" s="444"/>
      <c r="PO64" s="444"/>
      <c r="PP64" s="444"/>
      <c r="PQ64" s="444"/>
      <c r="PR64" s="444"/>
      <c r="PS64" s="444"/>
      <c r="PT64" s="444"/>
      <c r="PU64" s="444"/>
      <c r="PV64" s="444"/>
      <c r="PW64" s="444"/>
      <c r="PX64" s="444"/>
      <c r="PY64" s="444"/>
      <c r="PZ64" s="444"/>
      <c r="QA64" s="444"/>
      <c r="QB64" s="444"/>
      <c r="QC64" s="444"/>
      <c r="QD64" s="444"/>
      <c r="QE64" s="444"/>
      <c r="QF64" s="444"/>
      <c r="QG64" s="444"/>
      <c r="QH64" s="444"/>
      <c r="QI64" s="444"/>
      <c r="QJ64" s="444"/>
      <c r="QK64" s="444"/>
      <c r="QL64" s="444"/>
      <c r="QM64" s="444"/>
      <c r="QN64" s="444"/>
      <c r="QO64" s="444"/>
      <c r="QP64" s="444"/>
      <c r="QQ64" s="444"/>
      <c r="QR64" s="444"/>
      <c r="QS64" s="444"/>
      <c r="QT64" s="444"/>
      <c r="QU64" s="444"/>
      <c r="QV64" s="444"/>
      <c r="QW64" s="444"/>
      <c r="QX64" s="444"/>
      <c r="QY64" s="444"/>
      <c r="QZ64" s="444"/>
      <c r="RA64" s="444"/>
      <c r="RB64" s="444"/>
      <c r="RC64" s="444"/>
      <c r="RD64" s="444"/>
      <c r="RE64" s="444"/>
      <c r="RF64" s="444"/>
      <c r="RG64" s="444"/>
      <c r="RH64" s="444"/>
      <c r="RI64" s="444"/>
      <c r="RJ64" s="444"/>
      <c r="RK64" s="444"/>
      <c r="RL64" s="444"/>
      <c r="RM64" s="444"/>
      <c r="RN64" s="444"/>
      <c r="RO64" s="444"/>
      <c r="RP64" s="444"/>
      <c r="RQ64" s="444"/>
      <c r="RR64" s="444"/>
      <c r="RS64" s="444"/>
      <c r="RT64" s="444"/>
      <c r="RU64" s="444"/>
      <c r="RV64" s="444"/>
      <c r="RW64" s="444"/>
      <c r="RX64" s="444"/>
      <c r="RY64" s="444"/>
      <c r="RZ64" s="444"/>
      <c r="SA64" s="444"/>
      <c r="SB64" s="444"/>
      <c r="SC64" s="444"/>
    </row>
    <row r="65" spans="2:497" ht="3.65" customHeight="1" x14ac:dyDescent="0.65">
      <c r="B65" s="27"/>
      <c r="C65" s="28"/>
      <c r="D65" s="328"/>
      <c r="E65" s="328"/>
      <c r="F65" s="328"/>
      <c r="G65" s="328"/>
      <c r="H65" s="328"/>
      <c r="I65" s="328"/>
      <c r="J65" s="328"/>
      <c r="K65" s="328"/>
      <c r="L65" s="328"/>
      <c r="M65" s="328"/>
      <c r="N65" s="328"/>
      <c r="O65" s="328"/>
      <c r="P65" s="328"/>
      <c r="Q65" s="328"/>
      <c r="R65" s="328"/>
      <c r="S65" s="328"/>
      <c r="T65" s="328"/>
      <c r="U65" s="328"/>
      <c r="V65" s="328"/>
      <c r="W65" s="328"/>
      <c r="X65" s="328"/>
      <c r="Y65" s="328"/>
      <c r="Z65" s="328"/>
      <c r="AA65" s="328"/>
      <c r="AB65" s="328"/>
      <c r="AC65" s="328"/>
      <c r="AD65" s="328"/>
      <c r="AE65" s="328"/>
      <c r="AF65" s="328"/>
      <c r="AG65" s="328"/>
      <c r="AH65" s="328"/>
      <c r="AI65" s="328"/>
      <c r="AJ65" s="328"/>
      <c r="AK65" s="328"/>
      <c r="AL65" s="328"/>
      <c r="AM65" s="328"/>
      <c r="AN65" s="328"/>
      <c r="AO65" s="328"/>
      <c r="AP65" s="328"/>
      <c r="AQ65" s="328"/>
      <c r="AR65" s="328"/>
      <c r="AS65" s="328"/>
      <c r="AT65" s="328"/>
      <c r="AU65" s="328"/>
      <c r="AV65" s="328"/>
      <c r="AW65" s="328"/>
      <c r="AX65" s="328"/>
      <c r="AY65" s="327"/>
      <c r="AZ65" s="86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 s="902"/>
      <c r="BT65" s="879"/>
      <c r="BU65" s="146"/>
      <c r="BV65" s="147"/>
      <c r="BW65" s="1068"/>
      <c r="BX65" s="1068"/>
      <c r="BY65" s="1068"/>
      <c r="BZ65" s="1068"/>
      <c r="CA65" s="1068"/>
      <c r="CB65" s="575"/>
      <c r="CC65" s="171"/>
      <c r="CD65" s="171"/>
      <c r="CE65" s="171"/>
      <c r="CF65" s="171"/>
      <c r="CG65" s="314"/>
      <c r="CH65" s="314"/>
      <c r="CI65" s="314"/>
      <c r="CJ65" s="314"/>
      <c r="CK65" s="314"/>
      <c r="CL65" s="314"/>
      <c r="CM65"/>
      <c r="CN65" s="316"/>
      <c r="CO65" s="171"/>
      <c r="CP65" s="171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 s="171"/>
      <c r="FD65" s="171"/>
      <c r="FE65" s="171"/>
      <c r="FF65" s="171"/>
      <c r="FG65" s="171"/>
      <c r="FH65" s="171"/>
      <c r="FI65" s="171"/>
      <c r="FJ65" s="171"/>
      <c r="FK65" s="171"/>
      <c r="FL65" s="171"/>
      <c r="FM65" s="171"/>
      <c r="FN65" s="171"/>
      <c r="FO65" s="171"/>
      <c r="FP65" s="171"/>
      <c r="FQ65" s="171"/>
      <c r="FR65" s="171"/>
      <c r="FS65" s="171"/>
      <c r="FT65" s="171"/>
      <c r="FU65" s="171"/>
      <c r="FV65" s="171"/>
      <c r="FW65" s="171"/>
      <c r="FX65" s="171"/>
      <c r="FY65" s="171"/>
      <c r="FZ65" s="385"/>
      <c r="GA65" s="385"/>
      <c r="GB65" s="385"/>
      <c r="GC65" s="385"/>
      <c r="GD65" s="574"/>
      <c r="GE65" s="574"/>
      <c r="GF65" s="574"/>
      <c r="GG65" s="574"/>
      <c r="GH65" s="574"/>
      <c r="GI65" s="574"/>
      <c r="GJ65" s="574"/>
      <c r="GK65" s="574"/>
      <c r="GL65" s="574"/>
      <c r="GM65" s="574"/>
      <c r="GN65" s="574"/>
      <c r="GO65" s="574"/>
      <c r="GP65" s="574"/>
      <c r="GQ65" s="574"/>
      <c r="GR65" s="574"/>
      <c r="GS65" s="574"/>
      <c r="GT65" s="574"/>
      <c r="GU65" s="574"/>
      <c r="GV65" s="574"/>
      <c r="GW65" s="574"/>
      <c r="GX65" s="574"/>
      <c r="GY65" s="574"/>
      <c r="GZ65" s="574"/>
      <c r="HA65" s="574"/>
      <c r="HB65" s="574"/>
      <c r="HC65" s="574"/>
      <c r="HD65" s="574"/>
      <c r="HE65" s="574"/>
      <c r="HF65" s="574"/>
      <c r="HG65" s="574"/>
      <c r="HH65" s="574"/>
      <c r="HI65" s="574"/>
      <c r="HJ65" s="574"/>
      <c r="HK65" s="574"/>
      <c r="HL65" s="574"/>
      <c r="HM65" s="574"/>
      <c r="HN65" s="574"/>
      <c r="HO65" s="574"/>
      <c r="HP65" s="574"/>
      <c r="HQ65" s="574"/>
      <c r="HR65" s="574"/>
      <c r="HS65" s="574"/>
      <c r="HT65" s="574"/>
      <c r="HU65" s="574"/>
      <c r="HV65" s="574"/>
      <c r="HW65" s="574"/>
      <c r="HX65" s="574"/>
      <c r="HY65" s="574"/>
      <c r="HZ65" s="574"/>
      <c r="IA65" s="574"/>
      <c r="IB65" s="574"/>
      <c r="IC65" s="574"/>
      <c r="ID65" s="574"/>
      <c r="IE65" s="574"/>
      <c r="IF65" s="574"/>
      <c r="IG65" s="574"/>
      <c r="IH65" s="574"/>
      <c r="II65" s="574"/>
      <c r="IJ65" s="574"/>
      <c r="IK65" s="574"/>
      <c r="IL65" s="574"/>
      <c r="IM65" s="574"/>
      <c r="IN65" s="574"/>
      <c r="IO65" s="574"/>
      <c r="IP65" s="574"/>
      <c r="IQ65" s="574"/>
      <c r="IR65" s="574"/>
      <c r="IS65" s="574"/>
      <c r="IT65" s="574"/>
      <c r="IU65" s="574"/>
      <c r="IV65" s="574"/>
      <c r="IW65" s="574"/>
      <c r="IX65" s="574"/>
      <c r="IY65" s="574"/>
      <c r="IZ65" s="574"/>
      <c r="JA65" s="574"/>
      <c r="JB65" s="574"/>
      <c r="JC65" s="574"/>
      <c r="JD65" s="574"/>
      <c r="JE65" s="574"/>
      <c r="JF65" s="574"/>
      <c r="JG65" s="574"/>
      <c r="JH65" s="574"/>
      <c r="JI65" s="574"/>
      <c r="JJ65" s="574"/>
      <c r="JK65" s="574"/>
      <c r="JL65" s="574"/>
      <c r="JM65" s="574"/>
      <c r="JN65" s="574"/>
      <c r="JR65" s="178"/>
      <c r="JS65" s="879"/>
      <c r="JT65" s="880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 s="43"/>
      <c r="OK65" s="44"/>
      <c r="OO65" s="444"/>
      <c r="OP65" s="444"/>
      <c r="OQ65" s="444"/>
      <c r="OR65" s="444"/>
      <c r="OS65" s="444"/>
      <c r="OT65" s="444"/>
      <c r="OU65" s="444"/>
      <c r="OV65" s="444"/>
      <c r="OW65" s="444"/>
      <c r="OX65" s="444"/>
      <c r="OY65" s="444"/>
      <c r="OZ65" s="444"/>
      <c r="PA65" s="444"/>
      <c r="PB65" s="444"/>
      <c r="PC65" s="444"/>
      <c r="PD65" s="444"/>
      <c r="PE65" s="444"/>
      <c r="PF65" s="444"/>
      <c r="PG65" s="444"/>
      <c r="PH65" s="444"/>
      <c r="PI65" s="444"/>
      <c r="PJ65" s="444"/>
      <c r="PK65" s="444"/>
      <c r="PL65" s="444"/>
      <c r="PM65" s="444"/>
      <c r="PN65" s="444"/>
      <c r="PO65" s="444"/>
      <c r="PP65" s="444"/>
      <c r="PQ65" s="444"/>
      <c r="PR65" s="444"/>
      <c r="PS65" s="444"/>
      <c r="PT65" s="444"/>
      <c r="PU65" s="444"/>
      <c r="PV65" s="444"/>
      <c r="PW65" s="444"/>
      <c r="PX65" s="444"/>
      <c r="PY65" s="444"/>
      <c r="PZ65" s="444"/>
      <c r="QA65" s="444"/>
      <c r="QB65" s="444"/>
      <c r="QC65" s="444"/>
      <c r="QD65" s="444"/>
      <c r="QE65" s="444"/>
      <c r="QF65" s="444"/>
      <c r="QG65" s="444"/>
      <c r="QH65" s="444"/>
      <c r="QI65" s="444"/>
      <c r="QJ65" s="444"/>
      <c r="QK65" s="444"/>
      <c r="QL65" s="444"/>
      <c r="QM65" s="444"/>
      <c r="QN65" s="444"/>
      <c r="QO65" s="444"/>
      <c r="QP65" s="444"/>
      <c r="QQ65" s="444"/>
      <c r="QR65" s="444"/>
      <c r="QS65" s="444"/>
      <c r="QT65" s="444"/>
      <c r="QU65" s="444"/>
      <c r="QV65" s="444"/>
      <c r="QW65" s="444"/>
      <c r="QX65" s="444"/>
      <c r="QY65" s="444"/>
      <c r="QZ65" s="444"/>
      <c r="RA65" s="444"/>
      <c r="RB65" s="444"/>
      <c r="RC65" s="444"/>
      <c r="RD65" s="444"/>
      <c r="RE65" s="444"/>
      <c r="RF65" s="444"/>
      <c r="RG65" s="444"/>
      <c r="RH65" s="444"/>
      <c r="RI65" s="444"/>
      <c r="RJ65" s="444"/>
      <c r="RK65" s="444"/>
      <c r="RL65" s="444"/>
      <c r="RM65" s="444"/>
      <c r="RN65" s="444"/>
      <c r="RO65" s="444"/>
      <c r="RP65" s="444"/>
      <c r="RQ65" s="444"/>
      <c r="RR65" s="444"/>
      <c r="RS65" s="444"/>
      <c r="RT65" s="444"/>
      <c r="RU65" s="444"/>
      <c r="RV65" s="444"/>
      <c r="RW65" s="444"/>
      <c r="RX65" s="444"/>
      <c r="RY65" s="444"/>
      <c r="RZ65" s="444"/>
      <c r="SA65" s="444"/>
      <c r="SB65" s="444"/>
      <c r="SC65" s="444"/>
    </row>
    <row r="66" spans="2:497" ht="3.65" customHeight="1" x14ac:dyDescent="0.65">
      <c r="B66" s="27"/>
      <c r="C66" s="28"/>
      <c r="D66" s="328"/>
      <c r="E66" s="328"/>
      <c r="F66" s="328"/>
      <c r="G66" s="328"/>
      <c r="H66" s="328"/>
      <c r="I66" s="328"/>
      <c r="J66" s="328"/>
      <c r="K66" s="328"/>
      <c r="L66" s="328"/>
      <c r="M66" s="328"/>
      <c r="N66" s="328"/>
      <c r="O66" s="328"/>
      <c r="P66" s="328"/>
      <c r="Q66" s="328"/>
      <c r="R66" s="328"/>
      <c r="S66" s="328"/>
      <c r="T66" s="328"/>
      <c r="U66" s="328"/>
      <c r="V66" s="328"/>
      <c r="W66" s="328"/>
      <c r="X66" s="328"/>
      <c r="Y66" s="328"/>
      <c r="Z66" s="328"/>
      <c r="AA66" s="328"/>
      <c r="AB66" s="328"/>
      <c r="AC66" s="328"/>
      <c r="AD66" s="328"/>
      <c r="AE66" s="328"/>
      <c r="AF66" s="328"/>
      <c r="AG66" s="328"/>
      <c r="AH66" s="328"/>
      <c r="AI66" s="328"/>
      <c r="AJ66" s="328"/>
      <c r="AK66" s="328"/>
      <c r="AL66" s="328"/>
      <c r="AM66" s="328"/>
      <c r="AN66" s="328"/>
      <c r="AO66" s="328"/>
      <c r="AP66" s="328"/>
      <c r="AQ66" s="328"/>
      <c r="AR66" s="328"/>
      <c r="AS66" s="328"/>
      <c r="AT66" s="328"/>
      <c r="AU66" s="328"/>
      <c r="AV66" s="328"/>
      <c r="AW66" s="328"/>
      <c r="AX66" s="328"/>
      <c r="AY66" s="327"/>
      <c r="AZ66" s="8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 s="902"/>
      <c r="BT66" s="879"/>
      <c r="BU66" s="146"/>
      <c r="BV66" s="147"/>
      <c r="BW66" s="1068"/>
      <c r="BX66" s="1068"/>
      <c r="BY66" s="1068"/>
      <c r="BZ66" s="1068"/>
      <c r="CA66" s="1068"/>
      <c r="CB66" s="575"/>
      <c r="CC66" s="171"/>
      <c r="CD66" s="171"/>
      <c r="CE66" s="171"/>
      <c r="CF66" s="171"/>
      <c r="CG66" s="928">
        <v>1000</v>
      </c>
      <c r="CH66" s="928"/>
      <c r="CI66" s="928"/>
      <c r="CJ66" s="928"/>
      <c r="CK66" s="928"/>
      <c r="CL66" s="928"/>
      <c r="CM66" s="317"/>
      <c r="CN66" s="318"/>
      <c r="CO66" s="171"/>
      <c r="CP66" s="171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 s="171"/>
      <c r="FD66" s="171"/>
      <c r="FE66" s="171"/>
      <c r="FF66" s="171"/>
      <c r="FG66" s="171"/>
      <c r="FH66" s="171"/>
      <c r="FI66" s="171"/>
      <c r="FJ66" s="171"/>
      <c r="FK66" s="171"/>
      <c r="FL66" s="171"/>
      <c r="FM66" s="171"/>
      <c r="FN66" s="171"/>
      <c r="FO66" s="171"/>
      <c r="FP66" s="171"/>
      <c r="FQ66" s="171"/>
      <c r="FR66" s="171"/>
      <c r="FS66" s="171"/>
      <c r="FT66" s="171"/>
      <c r="FU66" s="171"/>
      <c r="FV66" s="171"/>
      <c r="FW66" s="171"/>
      <c r="FX66" s="171"/>
      <c r="FY66" s="171"/>
      <c r="FZ66" s="385"/>
      <c r="GA66" s="385"/>
      <c r="GB66" s="385"/>
      <c r="GC66" s="385"/>
      <c r="GD66" s="574"/>
      <c r="GE66" s="574"/>
      <c r="GF66" s="574"/>
      <c r="GG66" s="574"/>
      <c r="GH66" s="574"/>
      <c r="GI66" s="574"/>
      <c r="GJ66" s="574"/>
      <c r="GK66" s="574"/>
      <c r="GL66" s="574"/>
      <c r="GM66" s="574"/>
      <c r="GN66" s="574"/>
      <c r="GO66" s="574"/>
      <c r="GP66" s="574"/>
      <c r="GQ66" s="574"/>
      <c r="GR66" s="574"/>
      <c r="GS66" s="574"/>
      <c r="GT66" s="574"/>
      <c r="GU66" s="574"/>
      <c r="GV66" s="574"/>
      <c r="GW66" s="574"/>
      <c r="GX66" s="574"/>
      <c r="GY66" s="574"/>
      <c r="GZ66" s="574"/>
      <c r="HA66" s="574"/>
      <c r="HB66" s="574"/>
      <c r="HC66" s="574"/>
      <c r="HD66" s="574"/>
      <c r="HE66" s="574"/>
      <c r="HF66" s="574"/>
      <c r="HG66" s="574"/>
      <c r="HH66" s="574"/>
      <c r="HI66" s="574"/>
      <c r="HJ66" s="574"/>
      <c r="HK66" s="574"/>
      <c r="HL66" s="574"/>
      <c r="HM66" s="574"/>
      <c r="HN66" s="574"/>
      <c r="HO66" s="574"/>
      <c r="HP66" s="574"/>
      <c r="HQ66" s="574"/>
      <c r="HR66" s="574"/>
      <c r="HS66" s="574"/>
      <c r="HT66" s="574"/>
      <c r="HU66" s="574"/>
      <c r="HV66" s="574"/>
      <c r="HW66" s="574"/>
      <c r="HX66" s="574"/>
      <c r="HY66" s="574"/>
      <c r="HZ66" s="574"/>
      <c r="IA66" s="574"/>
      <c r="IB66" s="574"/>
      <c r="IC66" s="574"/>
      <c r="ID66" s="574"/>
      <c r="IE66" s="574"/>
      <c r="IF66" s="574"/>
      <c r="IG66" s="574"/>
      <c r="IH66" s="574"/>
      <c r="II66" s="574"/>
      <c r="IJ66" s="574"/>
      <c r="IK66" s="574"/>
      <c r="IL66" s="574"/>
      <c r="IM66" s="574"/>
      <c r="IN66" s="574"/>
      <c r="IO66" s="574"/>
      <c r="IP66" s="574"/>
      <c r="IQ66" s="574"/>
      <c r="IR66" s="574"/>
      <c r="IS66" s="574"/>
      <c r="IT66" s="574"/>
      <c r="IU66" s="574"/>
      <c r="IV66" s="574"/>
      <c r="IW66" s="574"/>
      <c r="IX66" s="574"/>
      <c r="IY66" s="574"/>
      <c r="IZ66" s="574"/>
      <c r="JA66" s="574"/>
      <c r="JB66" s="574"/>
      <c r="JC66" s="574"/>
      <c r="JD66" s="574"/>
      <c r="JE66" s="574"/>
      <c r="JF66" s="574"/>
      <c r="JG66" s="574"/>
      <c r="JH66" s="574"/>
      <c r="JI66" s="574"/>
      <c r="JJ66" s="574"/>
      <c r="JK66" s="574"/>
      <c r="JL66" s="574"/>
      <c r="JM66" s="574"/>
      <c r="JN66" s="574"/>
      <c r="JR66" s="178"/>
      <c r="JS66" s="879"/>
      <c r="JT66" s="880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 s="43"/>
      <c r="OK66" s="44"/>
      <c r="OO66" s="444"/>
      <c r="OP66" s="444"/>
      <c r="OQ66" s="444"/>
      <c r="OR66" s="444"/>
      <c r="OS66" s="444"/>
      <c r="OT66" s="444"/>
      <c r="OU66" s="444"/>
      <c r="OV66" s="444"/>
      <c r="OW66" s="444"/>
      <c r="OX66" s="444"/>
      <c r="OY66" s="444"/>
      <c r="OZ66" s="444"/>
      <c r="PA66" s="444"/>
      <c r="PB66" s="444"/>
      <c r="PC66" s="444"/>
      <c r="PD66" s="444"/>
      <c r="PE66" s="444"/>
      <c r="PF66" s="444"/>
      <c r="PG66" s="444"/>
      <c r="PH66" s="444"/>
      <c r="PI66" s="444"/>
      <c r="PJ66" s="444"/>
      <c r="PK66" s="444"/>
      <c r="PL66" s="444"/>
      <c r="PM66" s="444"/>
      <c r="PN66" s="444"/>
      <c r="PO66" s="444"/>
      <c r="PP66" s="444"/>
      <c r="PQ66" s="444"/>
      <c r="PR66" s="444"/>
      <c r="PS66" s="444"/>
      <c r="PT66" s="444"/>
      <c r="PU66" s="444"/>
      <c r="PV66" s="444"/>
      <c r="PW66" s="444"/>
      <c r="PX66" s="444"/>
      <c r="PY66" s="444"/>
      <c r="PZ66" s="444"/>
      <c r="QA66" s="444"/>
      <c r="QB66" s="444"/>
      <c r="QC66" s="444"/>
      <c r="QD66" s="444"/>
      <c r="QE66" s="444"/>
      <c r="QF66" s="444"/>
      <c r="QG66" s="444"/>
      <c r="QH66" s="444"/>
      <c r="QI66" s="444"/>
      <c r="QJ66" s="444"/>
      <c r="QK66" s="444"/>
      <c r="QL66" s="444"/>
      <c r="QM66" s="444"/>
      <c r="QN66" s="444"/>
      <c r="QO66" s="444"/>
      <c r="QP66" s="444"/>
      <c r="QQ66" s="444"/>
      <c r="QR66" s="444"/>
      <c r="QS66" s="444"/>
      <c r="QT66" s="444"/>
      <c r="QU66" s="444"/>
      <c r="QV66" s="444"/>
      <c r="QW66" s="444"/>
      <c r="QX66" s="444"/>
      <c r="QY66" s="444"/>
      <c r="QZ66" s="444"/>
      <c r="RA66" s="444"/>
      <c r="RB66" s="444"/>
      <c r="RC66" s="444"/>
      <c r="RD66" s="444"/>
      <c r="RE66" s="444"/>
      <c r="RF66" s="444"/>
      <c r="RG66" s="444"/>
      <c r="RH66" s="444"/>
      <c r="RI66" s="444"/>
      <c r="RJ66" s="444"/>
      <c r="RK66" s="444"/>
      <c r="RL66" s="444"/>
      <c r="RM66" s="444"/>
      <c r="RN66" s="444"/>
      <c r="RO66" s="444"/>
      <c r="RP66" s="444"/>
      <c r="RQ66" s="444"/>
      <c r="RR66" s="444"/>
      <c r="RS66" s="444"/>
      <c r="RT66" s="444"/>
      <c r="RU66" s="444"/>
      <c r="RV66" s="444"/>
      <c r="RW66" s="444"/>
      <c r="RX66" s="444"/>
      <c r="RY66" s="444"/>
      <c r="RZ66" s="444"/>
      <c r="SA66" s="444"/>
      <c r="SB66" s="444"/>
      <c r="SC66" s="444"/>
    </row>
    <row r="67" spans="2:497" ht="3.65" customHeight="1" x14ac:dyDescent="0.65">
      <c r="B67" s="27"/>
      <c r="C67" s="28"/>
      <c r="D67" s="328"/>
      <c r="E67" s="328"/>
      <c r="F67" s="328"/>
      <c r="G67" s="328"/>
      <c r="H67" s="328"/>
      <c r="I67" s="328"/>
      <c r="J67" s="328"/>
      <c r="K67" s="328"/>
      <c r="L67" s="328"/>
      <c r="M67" s="328"/>
      <c r="N67" s="328"/>
      <c r="O67" s="328"/>
      <c r="P67" s="328"/>
      <c r="Q67" s="328"/>
      <c r="R67" s="328"/>
      <c r="S67" s="328"/>
      <c r="T67" s="328"/>
      <c r="U67" s="328"/>
      <c r="V67" s="328"/>
      <c r="W67" s="328"/>
      <c r="X67" s="328"/>
      <c r="Y67" s="328"/>
      <c r="Z67" s="328"/>
      <c r="AA67" s="328"/>
      <c r="AB67" s="328"/>
      <c r="AC67" s="328"/>
      <c r="AD67" s="328"/>
      <c r="AE67" s="328"/>
      <c r="AF67" s="328"/>
      <c r="AG67" s="328"/>
      <c r="AH67" s="328"/>
      <c r="AI67" s="328"/>
      <c r="AJ67" s="328"/>
      <c r="AK67" s="328"/>
      <c r="AL67" s="328"/>
      <c r="AM67" s="328"/>
      <c r="AN67" s="328"/>
      <c r="AO67" s="328"/>
      <c r="AP67" s="328"/>
      <c r="AQ67" s="328"/>
      <c r="AR67" s="328"/>
      <c r="AS67" s="328"/>
      <c r="AT67" s="328"/>
      <c r="AU67" s="328"/>
      <c r="AV67" s="328"/>
      <c r="AW67" s="328"/>
      <c r="AX67" s="328"/>
      <c r="AY67" s="327"/>
      <c r="AZ67" s="86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 s="902"/>
      <c r="BT67" s="879"/>
      <c r="BU67" s="146"/>
      <c r="BV67" s="147"/>
      <c r="BW67" s="1068"/>
      <c r="BX67" s="1068"/>
      <c r="BY67" s="1068"/>
      <c r="BZ67" s="1068"/>
      <c r="CA67" s="1068"/>
      <c r="CB67" s="575"/>
      <c r="CC67" s="171"/>
      <c r="CD67" s="171"/>
      <c r="CE67" s="171"/>
      <c r="CF67" s="171"/>
      <c r="CG67" s="928"/>
      <c r="CH67" s="928"/>
      <c r="CI67" s="928"/>
      <c r="CJ67" s="928"/>
      <c r="CK67" s="928"/>
      <c r="CL67" s="928"/>
      <c r="CM67" s="319"/>
      <c r="CN67" s="316"/>
      <c r="CO67" s="171"/>
      <c r="CP67" s="171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 s="171"/>
      <c r="FD67" s="171"/>
      <c r="FE67" s="171"/>
      <c r="FF67" s="171"/>
      <c r="FG67" s="171"/>
      <c r="FH67" s="171"/>
      <c r="FI67" s="171"/>
      <c r="FJ67" s="171"/>
      <c r="FK67" s="171"/>
      <c r="FL67" s="171"/>
      <c r="FM67" s="171"/>
      <c r="FN67" s="171"/>
      <c r="FO67" s="171"/>
      <c r="FP67" s="171"/>
      <c r="FQ67" s="171"/>
      <c r="FR67" s="171"/>
      <c r="FS67" s="171"/>
      <c r="FT67" s="171"/>
      <c r="FU67" s="171"/>
      <c r="FV67" s="171"/>
      <c r="FW67" s="171"/>
      <c r="FX67" s="171"/>
      <c r="FY67" s="171"/>
      <c r="FZ67" s="385"/>
      <c r="GA67" s="385"/>
      <c r="GB67" s="385"/>
      <c r="GC67" s="385"/>
      <c r="GD67" s="574"/>
      <c r="GE67" s="574"/>
      <c r="GF67" s="574"/>
      <c r="GG67" s="574"/>
      <c r="GH67" s="574"/>
      <c r="GI67" s="574"/>
      <c r="GJ67" s="574"/>
      <c r="GK67" s="574"/>
      <c r="GL67" s="574"/>
      <c r="GM67" s="574"/>
      <c r="GN67" s="574"/>
      <c r="GO67" s="574"/>
      <c r="GP67" s="574"/>
      <c r="GQ67" s="574"/>
      <c r="GR67" s="574"/>
      <c r="GS67" s="574"/>
      <c r="GT67" s="574"/>
      <c r="GU67" s="574"/>
      <c r="GV67" s="574"/>
      <c r="GW67" s="574"/>
      <c r="GX67" s="574"/>
      <c r="GY67" s="574"/>
      <c r="GZ67" s="574"/>
      <c r="HA67" s="574"/>
      <c r="HB67" s="574"/>
      <c r="HC67" s="574"/>
      <c r="HD67" s="574"/>
      <c r="HE67" s="574"/>
      <c r="HF67" s="574"/>
      <c r="HG67" s="574"/>
      <c r="HH67" s="574"/>
      <c r="HI67" s="574"/>
      <c r="HJ67" s="574"/>
      <c r="HK67" s="574"/>
      <c r="HL67" s="574"/>
      <c r="HM67" s="574"/>
      <c r="HN67" s="574"/>
      <c r="HO67" s="574"/>
      <c r="HP67" s="574"/>
      <c r="HQ67" s="574"/>
      <c r="HR67" s="574"/>
      <c r="HS67" s="574"/>
      <c r="HT67" s="574"/>
      <c r="HU67" s="574"/>
      <c r="HV67" s="574"/>
      <c r="HW67" s="574"/>
      <c r="HX67" s="574"/>
      <c r="HY67" s="574"/>
      <c r="HZ67" s="574"/>
      <c r="IA67" s="574"/>
      <c r="IB67" s="574"/>
      <c r="IC67" s="574"/>
      <c r="ID67" s="574"/>
      <c r="IE67" s="574"/>
      <c r="IF67" s="574"/>
      <c r="IG67" s="574"/>
      <c r="IH67" s="574"/>
      <c r="II67" s="574"/>
      <c r="IJ67" s="574"/>
      <c r="IK67" s="574"/>
      <c r="IL67" s="574"/>
      <c r="IM67" s="574"/>
      <c r="IN67" s="574"/>
      <c r="IO67" s="574"/>
      <c r="IP67" s="574"/>
      <c r="IQ67" s="574"/>
      <c r="IR67" s="574"/>
      <c r="IS67" s="574"/>
      <c r="IT67" s="574"/>
      <c r="IU67" s="574"/>
      <c r="IV67" s="574"/>
      <c r="IW67" s="574"/>
      <c r="IX67" s="574"/>
      <c r="IY67" s="574"/>
      <c r="IZ67" s="574"/>
      <c r="JA67" s="574"/>
      <c r="JB67" s="574"/>
      <c r="JC67" s="574"/>
      <c r="JD67" s="574"/>
      <c r="JE67" s="574"/>
      <c r="JF67" s="574"/>
      <c r="JG67" s="574"/>
      <c r="JH67" s="574"/>
      <c r="JI67" s="574"/>
      <c r="JJ67" s="574"/>
      <c r="JK67" s="574"/>
      <c r="JL67" s="574"/>
      <c r="JM67" s="574"/>
      <c r="JN67" s="574"/>
      <c r="JR67" s="178"/>
      <c r="JS67" s="879"/>
      <c r="JT67" s="880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 s="43"/>
      <c r="OK67" s="44"/>
      <c r="OO67" s="444"/>
      <c r="OP67" s="444"/>
      <c r="OQ67" s="444"/>
      <c r="OR67" s="444"/>
      <c r="OS67" s="444"/>
      <c r="OT67" s="444"/>
      <c r="OU67" s="444"/>
      <c r="OV67" s="444"/>
      <c r="OW67" s="444"/>
      <c r="OX67" s="444"/>
      <c r="OY67" s="444"/>
      <c r="OZ67" s="444"/>
      <c r="PA67" s="444"/>
      <c r="PB67" s="444"/>
      <c r="PC67" s="444"/>
      <c r="PD67" s="444"/>
      <c r="PE67" s="444"/>
      <c r="PF67" s="444"/>
      <c r="PG67" s="444"/>
      <c r="PH67" s="444"/>
      <c r="PI67" s="444"/>
      <c r="PJ67" s="444"/>
      <c r="PK67" s="444"/>
      <c r="PL67" s="444"/>
      <c r="PM67" s="444"/>
      <c r="PN67" s="444"/>
      <c r="PO67" s="444"/>
      <c r="PP67" s="444"/>
      <c r="PQ67" s="444"/>
      <c r="PR67" s="444"/>
      <c r="PS67" s="444"/>
      <c r="PT67" s="444"/>
      <c r="PU67" s="444"/>
      <c r="PV67" s="444"/>
      <c r="PW67" s="444"/>
      <c r="PX67" s="444"/>
      <c r="PY67" s="444"/>
      <c r="PZ67" s="444"/>
      <c r="QA67" s="444"/>
      <c r="QB67" s="444"/>
      <c r="QC67" s="444"/>
      <c r="QD67" s="444"/>
      <c r="QE67" s="444"/>
      <c r="QF67" s="444"/>
      <c r="QG67" s="444"/>
      <c r="QH67" s="444"/>
      <c r="QI67" s="444"/>
      <c r="QJ67" s="444"/>
      <c r="QK67" s="444"/>
      <c r="QL67" s="444"/>
      <c r="QM67" s="444"/>
      <c r="QN67" s="444"/>
      <c r="QO67" s="444"/>
      <c r="QP67" s="444"/>
      <c r="QQ67" s="444"/>
      <c r="QR67" s="444"/>
      <c r="QS67" s="444"/>
      <c r="QT67" s="444"/>
      <c r="QU67" s="444"/>
      <c r="QV67" s="444"/>
      <c r="QW67" s="444"/>
      <c r="QX67" s="444"/>
      <c r="QY67" s="444"/>
      <c r="QZ67" s="444"/>
      <c r="RA67" s="444"/>
      <c r="RB67" s="444"/>
      <c r="RC67" s="444"/>
      <c r="RD67" s="444"/>
      <c r="RE67" s="444"/>
      <c r="RF67" s="444"/>
      <c r="RG67" s="444"/>
      <c r="RH67" s="444"/>
      <c r="RI67" s="444"/>
      <c r="RJ67" s="444"/>
      <c r="RK67" s="444"/>
      <c r="RL67" s="444"/>
      <c r="RM67" s="444"/>
      <c r="RN67" s="444"/>
      <c r="RO67" s="444"/>
      <c r="RP67" s="444"/>
      <c r="RQ67" s="444"/>
      <c r="RR67" s="444"/>
      <c r="RS67" s="444"/>
      <c r="RT67" s="444"/>
      <c r="RU67" s="444"/>
      <c r="RV67" s="444"/>
      <c r="RW67" s="444"/>
      <c r="RX67" s="444"/>
      <c r="RY67" s="444"/>
      <c r="RZ67" s="444"/>
      <c r="SA67" s="444"/>
      <c r="SB67" s="444"/>
      <c r="SC67" s="444"/>
    </row>
    <row r="68" spans="2:497" ht="3.65" customHeight="1" x14ac:dyDescent="0.65">
      <c r="B68" s="27"/>
      <c r="C68" s="28"/>
      <c r="D68" s="328"/>
      <c r="E68" s="328"/>
      <c r="F68" s="328"/>
      <c r="G68" s="328"/>
      <c r="H68" s="328"/>
      <c r="I68" s="328"/>
      <c r="J68" s="328"/>
      <c r="K68" s="328"/>
      <c r="L68" s="328"/>
      <c r="M68" s="328"/>
      <c r="N68" s="328"/>
      <c r="O68" s="328"/>
      <c r="P68" s="328"/>
      <c r="Q68" s="328"/>
      <c r="R68" s="328"/>
      <c r="S68" s="328"/>
      <c r="T68" s="328"/>
      <c r="U68" s="328"/>
      <c r="V68" s="328"/>
      <c r="W68" s="328"/>
      <c r="X68" s="328"/>
      <c r="Y68" s="328"/>
      <c r="Z68" s="328"/>
      <c r="AA68" s="328"/>
      <c r="AB68" s="328"/>
      <c r="AC68" s="328"/>
      <c r="AD68" s="328"/>
      <c r="AE68" s="328"/>
      <c r="AF68" s="328"/>
      <c r="AG68" s="328"/>
      <c r="AH68" s="328"/>
      <c r="AI68" s="328"/>
      <c r="AJ68" s="328"/>
      <c r="AK68" s="328"/>
      <c r="AL68" s="328"/>
      <c r="AM68" s="328"/>
      <c r="AN68" s="328"/>
      <c r="AO68" s="328"/>
      <c r="AP68" s="328"/>
      <c r="AQ68" s="328"/>
      <c r="AR68" s="328"/>
      <c r="AS68" s="328"/>
      <c r="AT68" s="328"/>
      <c r="AU68" s="328"/>
      <c r="AV68" s="328"/>
      <c r="AW68" s="328"/>
      <c r="AX68" s="328"/>
      <c r="AY68" s="327"/>
      <c r="AZ68" s="86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 s="902"/>
      <c r="BT68" s="879"/>
      <c r="BU68" s="146"/>
      <c r="BV68" s="147"/>
      <c r="BW68" s="1068"/>
      <c r="BX68" s="1068"/>
      <c r="BY68" s="1068"/>
      <c r="BZ68" s="1068"/>
      <c r="CA68" s="1068"/>
      <c r="CB68" s="575"/>
      <c r="CC68" s="171"/>
      <c r="CD68" s="171"/>
      <c r="CE68" s="171"/>
      <c r="CF68" s="171"/>
      <c r="CG68" s="314"/>
      <c r="CH68" s="314"/>
      <c r="CI68" s="314"/>
      <c r="CJ68" s="314"/>
      <c r="CK68" s="314"/>
      <c r="CL68" s="314"/>
      <c r="CM68"/>
      <c r="CN68" s="315"/>
      <c r="CO68" s="171"/>
      <c r="CP68" s="171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 s="171"/>
      <c r="FD68" s="171"/>
      <c r="FE68" s="171"/>
      <c r="FF68" s="171"/>
      <c r="FG68" s="171"/>
      <c r="FH68" s="171"/>
      <c r="FI68" s="171"/>
      <c r="FJ68" s="171"/>
      <c r="FK68" s="171"/>
      <c r="FL68" s="171"/>
      <c r="FM68" s="171"/>
      <c r="FN68" s="171"/>
      <c r="FO68" s="171"/>
      <c r="FP68" s="171"/>
      <c r="FQ68" s="171"/>
      <c r="FR68" s="171"/>
      <c r="FS68" s="171"/>
      <c r="FT68" s="171"/>
      <c r="FU68" s="171"/>
      <c r="FV68" s="171"/>
      <c r="FW68" s="171"/>
      <c r="FX68" s="171"/>
      <c r="FY68" s="171"/>
      <c r="FZ68" s="385"/>
      <c r="GA68" s="385"/>
      <c r="GB68" s="385"/>
      <c r="GC68" s="385"/>
      <c r="GD68" s="574"/>
      <c r="GE68" s="574"/>
      <c r="GF68" s="574"/>
      <c r="GG68" s="574"/>
      <c r="GH68" s="574"/>
      <c r="GI68" s="574"/>
      <c r="GJ68" s="574"/>
      <c r="GK68" s="574"/>
      <c r="GL68" s="574"/>
      <c r="GM68" s="574"/>
      <c r="GN68" s="574"/>
      <c r="GO68" s="574"/>
      <c r="GP68" s="574"/>
      <c r="GQ68" s="574"/>
      <c r="GR68" s="574"/>
      <c r="GS68" s="574"/>
      <c r="GT68" s="574"/>
      <c r="GU68" s="574"/>
      <c r="GV68" s="574"/>
      <c r="GW68" s="574"/>
      <c r="GX68" s="574"/>
      <c r="GY68" s="574"/>
      <c r="GZ68" s="574"/>
      <c r="HA68" s="574"/>
      <c r="HB68" s="574"/>
      <c r="HC68" s="574"/>
      <c r="HD68" s="574"/>
      <c r="HE68" s="574"/>
      <c r="HF68" s="574"/>
      <c r="HG68" s="574"/>
      <c r="HH68" s="574"/>
      <c r="HI68" s="574"/>
      <c r="HJ68" s="574"/>
      <c r="HK68" s="574"/>
      <c r="HL68" s="574"/>
      <c r="HM68" s="574"/>
      <c r="HN68" s="574"/>
      <c r="HO68" s="574"/>
      <c r="HP68" s="574"/>
      <c r="HQ68" s="574"/>
      <c r="HR68" s="574"/>
      <c r="HS68" s="574"/>
      <c r="HT68" s="574"/>
      <c r="HU68" s="574"/>
      <c r="HV68" s="574"/>
      <c r="HW68" s="574"/>
      <c r="HX68" s="574"/>
      <c r="HY68" s="574"/>
      <c r="HZ68" s="574"/>
      <c r="IA68" s="574"/>
      <c r="IB68" s="574"/>
      <c r="IC68" s="574"/>
      <c r="ID68" s="574"/>
      <c r="IE68" s="574"/>
      <c r="IF68" s="574"/>
      <c r="IG68" s="574"/>
      <c r="IH68" s="574"/>
      <c r="II68" s="574"/>
      <c r="IJ68" s="574"/>
      <c r="IK68" s="574"/>
      <c r="IL68" s="574"/>
      <c r="IM68" s="574"/>
      <c r="IN68" s="574"/>
      <c r="IO68" s="574"/>
      <c r="IP68" s="574"/>
      <c r="IQ68" s="574"/>
      <c r="IR68" s="574"/>
      <c r="IS68" s="574"/>
      <c r="IT68" s="574"/>
      <c r="IU68" s="574"/>
      <c r="IV68" s="574"/>
      <c r="IW68" s="574"/>
      <c r="IX68" s="574"/>
      <c r="IY68" s="574"/>
      <c r="IZ68" s="574"/>
      <c r="JA68" s="574"/>
      <c r="JB68" s="574"/>
      <c r="JC68" s="574"/>
      <c r="JD68" s="574"/>
      <c r="JE68" s="574"/>
      <c r="JF68" s="574"/>
      <c r="JG68" s="574"/>
      <c r="JH68" s="574"/>
      <c r="JI68" s="574"/>
      <c r="JJ68" s="574"/>
      <c r="JK68" s="574"/>
      <c r="JL68" s="574"/>
      <c r="JM68" s="574"/>
      <c r="JN68" s="574"/>
      <c r="JR68" s="178"/>
      <c r="JS68" s="879"/>
      <c r="JT68" s="880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 s="43"/>
      <c r="OK68" s="44"/>
      <c r="OO68" s="444"/>
      <c r="OP68" s="444"/>
      <c r="OQ68" s="444"/>
      <c r="OR68" s="444"/>
      <c r="OS68" s="444"/>
      <c r="OT68" s="444"/>
      <c r="OU68" s="444"/>
      <c r="OV68" s="444"/>
      <c r="OW68" s="444"/>
      <c r="OX68" s="444"/>
      <c r="OY68" s="444"/>
      <c r="OZ68" s="444"/>
      <c r="PA68" s="444"/>
      <c r="PB68" s="444"/>
      <c r="PC68" s="444"/>
      <c r="PD68" s="444"/>
      <c r="PE68" s="444"/>
      <c r="PF68" s="444"/>
      <c r="PG68" s="444"/>
      <c r="PH68" s="444"/>
      <c r="PI68" s="444"/>
      <c r="PJ68" s="444"/>
      <c r="PK68" s="444"/>
      <c r="PL68" s="444"/>
      <c r="PM68" s="444"/>
      <c r="PN68" s="444"/>
      <c r="PO68" s="444"/>
      <c r="PP68" s="444"/>
      <c r="PQ68" s="444"/>
      <c r="PR68" s="444"/>
      <c r="PS68" s="444"/>
      <c r="PT68" s="444"/>
      <c r="PU68" s="444"/>
      <c r="PV68" s="444"/>
      <c r="PW68" s="444"/>
      <c r="PX68" s="444"/>
      <c r="PY68" s="444"/>
      <c r="PZ68" s="444"/>
      <c r="QA68" s="444"/>
      <c r="QB68" s="444"/>
      <c r="QC68" s="444"/>
      <c r="QD68" s="444"/>
      <c r="QE68" s="444"/>
      <c r="QF68" s="444"/>
      <c r="QG68" s="444"/>
      <c r="QH68" s="444"/>
      <c r="QI68" s="444"/>
      <c r="QJ68" s="444"/>
      <c r="QK68" s="444"/>
      <c r="QL68" s="444"/>
      <c r="QM68" s="444"/>
      <c r="QN68" s="444"/>
      <c r="QO68" s="444"/>
      <c r="QP68" s="444"/>
      <c r="QQ68" s="444"/>
      <c r="QR68" s="444"/>
      <c r="QS68" s="444"/>
      <c r="QT68" s="444"/>
      <c r="QU68" s="444"/>
      <c r="QV68" s="444"/>
      <c r="QW68" s="444"/>
      <c r="QX68" s="444"/>
      <c r="QY68" s="444"/>
      <c r="QZ68" s="444"/>
      <c r="RA68" s="444"/>
      <c r="RB68" s="444"/>
      <c r="RC68" s="444"/>
      <c r="RD68" s="444"/>
      <c r="RE68" s="444"/>
      <c r="RF68" s="444"/>
      <c r="RG68" s="444"/>
      <c r="RH68" s="444"/>
      <c r="RI68" s="444"/>
      <c r="RJ68" s="444"/>
      <c r="RK68" s="444"/>
      <c r="RL68" s="444"/>
      <c r="RM68" s="444"/>
      <c r="RN68" s="444"/>
      <c r="RO68" s="444"/>
      <c r="RP68" s="444"/>
      <c r="RQ68" s="444"/>
      <c r="RR68" s="444"/>
      <c r="RS68" s="444"/>
      <c r="RT68" s="444"/>
      <c r="RU68" s="444"/>
      <c r="RV68" s="444"/>
      <c r="RW68" s="444"/>
      <c r="RX68" s="444"/>
      <c r="RY68" s="444"/>
      <c r="RZ68" s="444"/>
      <c r="SA68" s="444"/>
      <c r="SB68" s="444"/>
      <c r="SC68" s="444"/>
    </row>
    <row r="69" spans="2:497" ht="3.65" customHeight="1" x14ac:dyDescent="0.65">
      <c r="B69" s="27"/>
      <c r="C69" s="28"/>
      <c r="D69" s="328"/>
      <c r="E69" s="328"/>
      <c r="F69" s="328"/>
      <c r="G69" s="328"/>
      <c r="H69" s="328"/>
      <c r="I69" s="328"/>
      <c r="J69" s="328"/>
      <c r="K69" s="328"/>
      <c r="L69" s="328"/>
      <c r="M69" s="328"/>
      <c r="N69" s="328"/>
      <c r="O69" s="328"/>
      <c r="P69" s="328"/>
      <c r="Q69" s="328"/>
      <c r="R69" s="328"/>
      <c r="S69" s="328"/>
      <c r="T69" s="328"/>
      <c r="U69" s="328"/>
      <c r="V69" s="328"/>
      <c r="W69" s="328"/>
      <c r="X69" s="328"/>
      <c r="Y69" s="328"/>
      <c r="Z69" s="328"/>
      <c r="AA69" s="328"/>
      <c r="AB69" s="328"/>
      <c r="AC69" s="328"/>
      <c r="AD69" s="328"/>
      <c r="AE69" s="328"/>
      <c r="AF69" s="328"/>
      <c r="AG69" s="328"/>
      <c r="AH69" s="328"/>
      <c r="AI69" s="328"/>
      <c r="AJ69" s="328"/>
      <c r="AK69" s="328"/>
      <c r="AL69" s="328"/>
      <c r="AM69" s="328"/>
      <c r="AN69" s="328"/>
      <c r="AO69" s="328"/>
      <c r="AP69" s="328"/>
      <c r="AQ69" s="328"/>
      <c r="AR69" s="328"/>
      <c r="AS69" s="328"/>
      <c r="AT69" s="328"/>
      <c r="AU69" s="328"/>
      <c r="AV69" s="328"/>
      <c r="AW69" s="328"/>
      <c r="AX69" s="328"/>
      <c r="AY69" s="327"/>
      <c r="AZ69" s="86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 s="902"/>
      <c r="BT69" s="879"/>
      <c r="BU69" s="146"/>
      <c r="BV69" s="158"/>
      <c r="BW69" s="1068"/>
      <c r="BX69" s="1068"/>
      <c r="BY69" s="1068"/>
      <c r="BZ69" s="1068"/>
      <c r="CA69" s="1068"/>
      <c r="CB69" s="575"/>
      <c r="CC69" s="171"/>
      <c r="CD69" s="171"/>
      <c r="CE69" s="171"/>
      <c r="CF69" s="171"/>
      <c r="CG69" s="314"/>
      <c r="CH69" s="314"/>
      <c r="CI69" s="314"/>
      <c r="CJ69" s="314"/>
      <c r="CK69" s="314"/>
      <c r="CL69" s="314"/>
      <c r="CM69"/>
      <c r="CN69" s="316"/>
      <c r="CO69" s="171"/>
      <c r="CP69" s="171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 s="171"/>
      <c r="FD69" s="171"/>
      <c r="FE69" s="171"/>
      <c r="FF69" s="171"/>
      <c r="FG69" s="171"/>
      <c r="FH69" s="171"/>
      <c r="FI69" s="171"/>
      <c r="FJ69" s="171"/>
      <c r="FK69" s="171"/>
      <c r="FL69" s="171"/>
      <c r="FM69" s="171"/>
      <c r="FN69" s="171"/>
      <c r="FO69" s="171"/>
      <c r="FP69" s="171"/>
      <c r="FQ69" s="171"/>
      <c r="FR69" s="171"/>
      <c r="FS69" s="171"/>
      <c r="FT69" s="171"/>
      <c r="FU69" s="171"/>
      <c r="FV69" s="171"/>
      <c r="FW69" s="171"/>
      <c r="FX69" s="171"/>
      <c r="FY69" s="171"/>
      <c r="FZ69" s="385"/>
      <c r="GA69" s="385"/>
      <c r="GB69" s="385"/>
      <c r="GC69" s="385"/>
      <c r="GD69" s="574"/>
      <c r="GE69" s="574"/>
      <c r="GF69" s="574"/>
      <c r="GG69" s="574"/>
      <c r="GH69" s="574"/>
      <c r="GI69" s="574"/>
      <c r="GJ69" s="574"/>
      <c r="GK69" s="574"/>
      <c r="GL69" s="574"/>
      <c r="GM69" s="574"/>
      <c r="GN69" s="574"/>
      <c r="GO69" s="574"/>
      <c r="GP69" s="574"/>
      <c r="GQ69" s="574"/>
      <c r="GR69" s="574"/>
      <c r="GS69" s="574"/>
      <c r="GT69" s="574"/>
      <c r="GU69" s="574"/>
      <c r="GV69" s="574"/>
      <c r="GW69" s="574"/>
      <c r="GX69" s="574"/>
      <c r="GY69" s="574"/>
      <c r="GZ69" s="574"/>
      <c r="HA69" s="574"/>
      <c r="HB69" s="574"/>
      <c r="HC69" s="574"/>
      <c r="HD69" s="574"/>
      <c r="HE69" s="574"/>
      <c r="HF69" s="574"/>
      <c r="HG69" s="574"/>
      <c r="HH69" s="574"/>
      <c r="HI69" s="574"/>
      <c r="HJ69" s="574"/>
      <c r="HK69" s="574"/>
      <c r="HL69" s="574"/>
      <c r="HM69" s="574"/>
      <c r="HN69" s="574"/>
      <c r="HO69" s="574"/>
      <c r="HP69" s="574"/>
      <c r="HQ69" s="574"/>
      <c r="HR69" s="574"/>
      <c r="HS69" s="574"/>
      <c r="HT69" s="574"/>
      <c r="HU69" s="574"/>
      <c r="HV69" s="574"/>
      <c r="HW69" s="574"/>
      <c r="HX69" s="574"/>
      <c r="HY69" s="574"/>
      <c r="HZ69" s="574"/>
      <c r="IA69" s="574"/>
      <c r="IB69" s="574"/>
      <c r="IC69" s="574"/>
      <c r="ID69" s="574"/>
      <c r="IE69" s="574"/>
      <c r="IF69" s="574"/>
      <c r="IG69" s="574"/>
      <c r="IH69" s="574"/>
      <c r="II69" s="574"/>
      <c r="IJ69" s="574"/>
      <c r="IK69" s="574"/>
      <c r="IL69" s="574"/>
      <c r="IM69" s="574"/>
      <c r="IN69" s="574"/>
      <c r="IO69" s="574"/>
      <c r="IP69" s="574"/>
      <c r="IQ69" s="574"/>
      <c r="IR69" s="574"/>
      <c r="IS69" s="574"/>
      <c r="IT69" s="574"/>
      <c r="IU69" s="574"/>
      <c r="IV69" s="574"/>
      <c r="IW69" s="574"/>
      <c r="IX69" s="574"/>
      <c r="IY69" s="574"/>
      <c r="IZ69" s="574"/>
      <c r="JA69" s="574"/>
      <c r="JB69" s="574"/>
      <c r="JC69" s="574"/>
      <c r="JD69" s="574"/>
      <c r="JE69" s="574"/>
      <c r="JF69" s="574"/>
      <c r="JG69" s="574"/>
      <c r="JH69" s="574"/>
      <c r="JI69" s="574"/>
      <c r="JJ69" s="574"/>
      <c r="JK69" s="574"/>
      <c r="JL69" s="574"/>
      <c r="JM69" s="574"/>
      <c r="JN69" s="574"/>
      <c r="JR69" s="178"/>
      <c r="JS69" s="879"/>
      <c r="JT69" s="880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 s="43"/>
      <c r="OK69" s="44"/>
      <c r="OO69" s="444"/>
      <c r="OP69" s="444"/>
      <c r="OQ69" s="444"/>
      <c r="OR69" s="444"/>
      <c r="OS69" s="444"/>
      <c r="OT69" s="444"/>
      <c r="OU69" s="444"/>
      <c r="OV69" s="444"/>
      <c r="OW69" s="444"/>
      <c r="OX69" s="444"/>
      <c r="OY69" s="444"/>
      <c r="OZ69" s="444"/>
      <c r="PA69" s="444"/>
      <c r="PB69" s="444"/>
      <c r="PC69" s="444"/>
      <c r="PD69" s="444"/>
      <c r="PE69" s="444"/>
      <c r="PF69" s="444"/>
      <c r="PG69" s="444"/>
      <c r="PH69" s="444"/>
      <c r="PI69" s="444"/>
      <c r="PJ69" s="444"/>
      <c r="PK69" s="444"/>
      <c r="PL69" s="444"/>
      <c r="PM69" s="444"/>
      <c r="PN69" s="444"/>
      <c r="PO69" s="444"/>
      <c r="PP69" s="444"/>
      <c r="PQ69" s="444"/>
      <c r="PR69" s="444"/>
      <c r="PS69" s="444"/>
      <c r="PT69" s="444"/>
      <c r="PU69" s="444"/>
      <c r="PV69" s="444"/>
      <c r="PW69" s="444"/>
      <c r="PX69" s="444"/>
      <c r="PY69" s="444"/>
      <c r="PZ69" s="444"/>
      <c r="QA69" s="444"/>
      <c r="QB69" s="444"/>
      <c r="QC69" s="444"/>
      <c r="QD69" s="444"/>
      <c r="QE69" s="444"/>
      <c r="QF69" s="444"/>
      <c r="QG69" s="444"/>
      <c r="QH69" s="444"/>
      <c r="QI69" s="444"/>
      <c r="QJ69" s="444"/>
      <c r="QK69" s="444"/>
      <c r="QL69" s="444"/>
      <c r="QM69" s="444"/>
      <c r="QN69" s="444"/>
      <c r="QO69" s="444"/>
      <c r="QP69" s="444"/>
      <c r="QQ69" s="444"/>
      <c r="QR69" s="444"/>
      <c r="QS69" s="444"/>
      <c r="QT69" s="444"/>
      <c r="QU69" s="444"/>
      <c r="QV69" s="444"/>
      <c r="QW69" s="444"/>
      <c r="QX69" s="444"/>
      <c r="QY69" s="444"/>
      <c r="QZ69" s="444"/>
      <c r="RA69" s="444"/>
      <c r="RB69" s="444"/>
      <c r="RC69" s="444"/>
      <c r="RD69" s="444"/>
      <c r="RE69" s="444"/>
      <c r="RF69" s="444"/>
      <c r="RG69" s="444"/>
      <c r="RH69" s="444"/>
      <c r="RI69" s="444"/>
      <c r="RJ69" s="444"/>
      <c r="RK69" s="444"/>
      <c r="RL69" s="444"/>
      <c r="RM69" s="444"/>
      <c r="RN69" s="444"/>
      <c r="RO69" s="444"/>
      <c r="RP69" s="444"/>
      <c r="RQ69" s="444"/>
      <c r="RR69" s="444"/>
      <c r="RS69" s="444"/>
      <c r="RT69" s="444"/>
      <c r="RU69" s="444"/>
      <c r="RV69" s="444"/>
      <c r="RW69" s="444"/>
      <c r="RX69" s="444"/>
      <c r="RY69" s="444"/>
      <c r="RZ69" s="444"/>
      <c r="SA69" s="444"/>
      <c r="SB69" s="444"/>
      <c r="SC69" s="444"/>
    </row>
    <row r="70" spans="2:497" ht="3.65" customHeight="1" x14ac:dyDescent="0.65">
      <c r="B70" s="27"/>
      <c r="C70" s="28"/>
      <c r="D70" s="328"/>
      <c r="E70" s="328"/>
      <c r="F70" s="328"/>
      <c r="G70" s="328"/>
      <c r="H70" s="328"/>
      <c r="I70" s="328"/>
      <c r="J70" s="328"/>
      <c r="K70" s="328"/>
      <c r="L70" s="328"/>
      <c r="M70" s="328"/>
      <c r="N70" s="328"/>
      <c r="O70" s="328"/>
      <c r="P70" s="328"/>
      <c r="Q70" s="328"/>
      <c r="R70" s="328"/>
      <c r="S70" s="328"/>
      <c r="T70" s="328"/>
      <c r="U70" s="328"/>
      <c r="V70" s="328"/>
      <c r="W70" s="328"/>
      <c r="X70" s="328"/>
      <c r="Y70" s="328"/>
      <c r="Z70" s="328"/>
      <c r="AA70" s="328"/>
      <c r="AB70" s="328"/>
      <c r="AC70" s="328"/>
      <c r="AD70" s="328"/>
      <c r="AE70" s="328"/>
      <c r="AF70" s="328"/>
      <c r="AG70" s="328"/>
      <c r="AH70" s="328"/>
      <c r="AI70" s="328"/>
      <c r="AJ70" s="328"/>
      <c r="AK70" s="328"/>
      <c r="AL70" s="328"/>
      <c r="AM70" s="328"/>
      <c r="AN70" s="328"/>
      <c r="AO70" s="328"/>
      <c r="AP70" s="328"/>
      <c r="AQ70" s="328"/>
      <c r="AR70" s="328"/>
      <c r="AS70" s="328"/>
      <c r="AT70" s="328"/>
      <c r="AU70" s="328"/>
      <c r="AV70" s="328"/>
      <c r="AW70" s="328"/>
      <c r="AX70" s="328"/>
      <c r="AY70" s="327"/>
      <c r="AZ70" s="86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 s="903"/>
      <c r="BT70" s="881"/>
      <c r="BU70" s="157"/>
      <c r="BV70" s="158"/>
      <c r="BW70" s="1068"/>
      <c r="BX70" s="1068"/>
      <c r="BY70" s="1068"/>
      <c r="BZ70" s="1068"/>
      <c r="CA70" s="1068"/>
      <c r="CB70" s="575"/>
      <c r="CC70" s="171"/>
      <c r="CD70" s="171"/>
      <c r="CE70" s="171"/>
      <c r="CF70" s="171"/>
      <c r="CG70" s="314"/>
      <c r="CH70" s="314"/>
      <c r="CI70" s="314"/>
      <c r="CJ70" s="314"/>
      <c r="CK70" s="314"/>
      <c r="CL70" s="314"/>
      <c r="CM70" s="317"/>
      <c r="CN70" s="318"/>
      <c r="CO70" s="171"/>
      <c r="CP70" s="171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 s="171"/>
      <c r="FD70" s="171"/>
      <c r="FE70" s="171"/>
      <c r="FF70" s="171"/>
      <c r="FG70" s="171"/>
      <c r="FH70" s="171"/>
      <c r="FI70" s="171"/>
      <c r="FJ70" s="171"/>
      <c r="FK70" s="171"/>
      <c r="FL70" s="171"/>
      <c r="FM70" s="171"/>
      <c r="FN70" s="171"/>
      <c r="FO70" s="171"/>
      <c r="FP70" s="171"/>
      <c r="FQ70" s="171"/>
      <c r="FR70" s="171"/>
      <c r="FS70" s="171"/>
      <c r="FT70" s="171"/>
      <c r="FU70" s="171"/>
      <c r="FV70" s="171"/>
      <c r="FW70" s="171"/>
      <c r="FX70" s="171"/>
      <c r="FY70" s="171"/>
      <c r="FZ70" s="385"/>
      <c r="GA70" s="385"/>
      <c r="GB70" s="385"/>
      <c r="GC70" s="385"/>
      <c r="GD70" s="574"/>
      <c r="GE70" s="574"/>
      <c r="GF70" s="574"/>
      <c r="GG70" s="574"/>
      <c r="GH70" s="574"/>
      <c r="GI70" s="574"/>
      <c r="GJ70" s="574"/>
      <c r="GK70" s="574"/>
      <c r="GL70" s="574"/>
      <c r="GM70" s="574"/>
      <c r="GN70" s="574"/>
      <c r="GO70" s="574"/>
      <c r="GP70" s="574"/>
      <c r="GQ70" s="574"/>
      <c r="GR70" s="574"/>
      <c r="GS70" s="574"/>
      <c r="GT70" s="574"/>
      <c r="GU70" s="574"/>
      <c r="GV70" s="574"/>
      <c r="GW70" s="574"/>
      <c r="GX70" s="574"/>
      <c r="GY70" s="574"/>
      <c r="GZ70" s="574"/>
      <c r="HA70" s="574"/>
      <c r="HB70" s="574"/>
      <c r="HC70" s="574"/>
      <c r="HD70" s="574"/>
      <c r="HE70" s="574"/>
      <c r="HF70" s="574"/>
      <c r="HG70" s="574"/>
      <c r="HH70" s="574"/>
      <c r="HI70" s="574"/>
      <c r="HJ70" s="574"/>
      <c r="HK70" s="574"/>
      <c r="HL70" s="574"/>
      <c r="HM70" s="574"/>
      <c r="HN70" s="574"/>
      <c r="HO70" s="574"/>
      <c r="HP70" s="574"/>
      <c r="HQ70" s="574"/>
      <c r="HR70" s="574"/>
      <c r="HS70" s="574"/>
      <c r="HT70" s="574"/>
      <c r="HU70" s="574"/>
      <c r="HV70" s="574"/>
      <c r="HW70" s="574"/>
      <c r="HX70" s="574"/>
      <c r="HY70" s="574"/>
      <c r="HZ70" s="574"/>
      <c r="IA70" s="574"/>
      <c r="IB70" s="574"/>
      <c r="IC70" s="574"/>
      <c r="ID70" s="574"/>
      <c r="IE70" s="574"/>
      <c r="IF70" s="574"/>
      <c r="IG70" s="574"/>
      <c r="IH70" s="574"/>
      <c r="II70" s="574"/>
      <c r="IJ70" s="574"/>
      <c r="IK70" s="574"/>
      <c r="IL70" s="574"/>
      <c r="IM70" s="574"/>
      <c r="IN70" s="574"/>
      <c r="IO70" s="574"/>
      <c r="IP70" s="574"/>
      <c r="IQ70" s="574"/>
      <c r="IR70" s="574"/>
      <c r="IS70" s="574"/>
      <c r="IT70" s="574"/>
      <c r="IU70" s="574"/>
      <c r="IV70" s="574"/>
      <c r="IW70" s="574"/>
      <c r="IX70" s="574"/>
      <c r="IY70" s="574"/>
      <c r="IZ70" s="574"/>
      <c r="JA70" s="574"/>
      <c r="JB70" s="574"/>
      <c r="JC70" s="574"/>
      <c r="JD70" s="574"/>
      <c r="JE70" s="574"/>
      <c r="JF70" s="574"/>
      <c r="JG70" s="574"/>
      <c r="JH70" s="574"/>
      <c r="JI70" s="574"/>
      <c r="JJ70" s="574"/>
      <c r="JK70" s="574"/>
      <c r="JL70" s="574"/>
      <c r="JM70" s="574"/>
      <c r="JN70" s="574"/>
      <c r="JR70" s="181"/>
      <c r="JS70" s="881"/>
      <c r="JT70" s="882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 s="43"/>
      <c r="OK70" s="44"/>
      <c r="OO70" s="444"/>
      <c r="OP70" s="444"/>
      <c r="OQ70" s="444"/>
      <c r="OR70" s="444"/>
      <c r="OS70" s="444"/>
      <c r="OT70" s="444"/>
      <c r="OU70" s="444"/>
      <c r="OV70" s="444"/>
      <c r="OW70" s="444"/>
      <c r="OX70" s="444"/>
      <c r="OY70" s="444"/>
      <c r="OZ70" s="444"/>
      <c r="PA70" s="444"/>
      <c r="PB70" s="444"/>
      <c r="PC70" s="444"/>
      <c r="PD70" s="444"/>
      <c r="PE70" s="444"/>
      <c r="PF70" s="444"/>
      <c r="PG70" s="444"/>
      <c r="PH70" s="444"/>
      <c r="PI70" s="444"/>
      <c r="PJ70" s="444"/>
      <c r="PK70" s="444"/>
      <c r="PL70" s="444"/>
      <c r="PM70" s="444"/>
      <c r="PN70" s="444"/>
      <c r="PO70" s="444"/>
      <c r="PP70" s="444"/>
      <c r="PQ70" s="444"/>
      <c r="PR70" s="444"/>
      <c r="PS70" s="444"/>
      <c r="PT70" s="444"/>
      <c r="PU70" s="444"/>
      <c r="PV70" s="444"/>
      <c r="PW70" s="444"/>
      <c r="PX70" s="444"/>
      <c r="PY70" s="444"/>
      <c r="PZ70" s="444"/>
      <c r="QA70" s="444"/>
      <c r="QB70" s="444"/>
      <c r="QC70" s="444"/>
      <c r="QD70" s="444"/>
      <c r="QE70" s="444"/>
      <c r="QF70" s="444"/>
      <c r="QG70" s="444"/>
      <c r="QH70" s="444"/>
      <c r="QI70" s="444"/>
      <c r="QJ70" s="444"/>
      <c r="QK70" s="444"/>
      <c r="QL70" s="444"/>
      <c r="QM70" s="444"/>
      <c r="QN70" s="444"/>
      <c r="QO70" s="444"/>
      <c r="QP70" s="444"/>
      <c r="QQ70" s="444"/>
      <c r="QR70" s="444"/>
      <c r="QS70" s="444"/>
      <c r="QT70" s="444"/>
      <c r="QU70" s="444"/>
      <c r="QV70" s="444"/>
      <c r="QW70" s="444"/>
      <c r="QX70" s="444"/>
      <c r="QY70" s="444"/>
      <c r="QZ70" s="444"/>
      <c r="RA70" s="444"/>
      <c r="RB70" s="444"/>
      <c r="RC70" s="444"/>
      <c r="RD70" s="444"/>
      <c r="RE70" s="444"/>
      <c r="RF70" s="444"/>
      <c r="RG70" s="444"/>
      <c r="RH70" s="444"/>
      <c r="RI70" s="444"/>
      <c r="RJ70" s="444"/>
      <c r="RK70" s="444"/>
      <c r="RL70" s="444"/>
      <c r="RM70" s="444"/>
      <c r="RN70" s="444"/>
      <c r="RO70" s="444"/>
      <c r="RP70" s="444"/>
      <c r="RQ70" s="444"/>
      <c r="RR70" s="444"/>
      <c r="RS70" s="444"/>
      <c r="RT70" s="444"/>
      <c r="RU70" s="444"/>
      <c r="RV70" s="444"/>
      <c r="RW70" s="444"/>
      <c r="RX70" s="444"/>
      <c r="RY70" s="444"/>
      <c r="RZ70" s="444"/>
      <c r="SA70" s="444"/>
      <c r="SB70" s="444"/>
      <c r="SC70" s="444"/>
    </row>
    <row r="71" spans="2:497" ht="3.65" customHeight="1" x14ac:dyDescent="0.65">
      <c r="B71" s="27"/>
      <c r="C71" s="28"/>
      <c r="D71" s="328"/>
      <c r="E71" s="328"/>
      <c r="F71" s="328"/>
      <c r="G71" s="328"/>
      <c r="H71" s="328"/>
      <c r="I71" s="328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  <c r="U71" s="328"/>
      <c r="V71" s="328"/>
      <c r="W71" s="328"/>
      <c r="X71" s="328"/>
      <c r="Y71" s="328"/>
      <c r="Z71" s="328"/>
      <c r="AA71" s="328"/>
      <c r="AB71" s="328"/>
      <c r="AC71" s="328"/>
      <c r="AD71" s="328"/>
      <c r="AE71" s="328"/>
      <c r="AF71" s="328"/>
      <c r="AG71" s="328"/>
      <c r="AH71" s="328"/>
      <c r="AI71" s="328"/>
      <c r="AJ71" s="328"/>
      <c r="AK71" s="328"/>
      <c r="AL71" s="328"/>
      <c r="AM71" s="328"/>
      <c r="AN71" s="328"/>
      <c r="AO71" s="328"/>
      <c r="AP71" s="328"/>
      <c r="AQ71" s="328"/>
      <c r="AR71" s="328"/>
      <c r="AS71" s="328"/>
      <c r="AT71" s="328"/>
      <c r="AU71" s="328"/>
      <c r="AV71" s="328"/>
      <c r="AW71" s="328"/>
      <c r="AX71" s="328"/>
      <c r="AY71" s="327"/>
      <c r="AZ71" s="86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 s="900" t="s">
        <v>29</v>
      </c>
      <c r="BT71" s="901"/>
      <c r="BU71" s="146"/>
      <c r="BV71" s="147"/>
      <c r="BW71" s="1068"/>
      <c r="BX71" s="1068"/>
      <c r="BY71" s="1068"/>
      <c r="BZ71" s="1068"/>
      <c r="CA71" s="1068"/>
      <c r="CB71" s="575"/>
      <c r="CC71" s="171"/>
      <c r="CD71" s="171"/>
      <c r="CE71" s="171"/>
      <c r="CF71" s="171"/>
      <c r="CG71" s="314"/>
      <c r="CH71" s="314"/>
      <c r="CI71" s="314"/>
      <c r="CJ71" s="314"/>
      <c r="CK71" s="314"/>
      <c r="CL71" s="314"/>
      <c r="CM71" s="317"/>
      <c r="CN71" s="312"/>
      <c r="CO71" s="171"/>
      <c r="CP71" s="1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 s="171"/>
      <c r="FD71" s="171"/>
      <c r="FE71" s="171"/>
      <c r="FF71" s="171"/>
      <c r="FG71" s="171"/>
      <c r="FH71" s="171"/>
      <c r="FI71" s="171"/>
      <c r="FJ71" s="171"/>
      <c r="FK71" s="171"/>
      <c r="FL71" s="171"/>
      <c r="FM71" s="171"/>
      <c r="FN71" s="171"/>
      <c r="FO71" s="171"/>
      <c r="FP71" s="171"/>
      <c r="FQ71" s="171"/>
      <c r="FR71" s="171"/>
      <c r="FS71" s="171"/>
      <c r="FT71" s="171"/>
      <c r="FU71" s="171"/>
      <c r="FV71" s="171"/>
      <c r="FW71" s="171"/>
      <c r="FX71" s="171"/>
      <c r="FY71" s="171"/>
      <c r="FZ71" s="385"/>
      <c r="GA71" s="385"/>
      <c r="GB71" s="385"/>
      <c r="GC71" s="385"/>
      <c r="GD71" s="574"/>
      <c r="GE71" s="574"/>
      <c r="GF71" s="574"/>
      <c r="GG71" s="574"/>
      <c r="GH71" s="574"/>
      <c r="GI71" s="574"/>
      <c r="GJ71" s="574"/>
      <c r="GK71" s="574"/>
      <c r="GL71" s="574"/>
      <c r="GM71" s="574"/>
      <c r="GN71" s="574"/>
      <c r="GO71" s="574"/>
      <c r="GP71" s="574"/>
      <c r="GQ71" s="574"/>
      <c r="GR71" s="574"/>
      <c r="GS71" s="574"/>
      <c r="GT71" s="574"/>
      <c r="GU71" s="574"/>
      <c r="GV71" s="574"/>
      <c r="GW71" s="574"/>
      <c r="GX71" s="574"/>
      <c r="GY71" s="574"/>
      <c r="GZ71" s="574"/>
      <c r="HA71" s="574"/>
      <c r="HB71" s="574"/>
      <c r="HC71" s="574"/>
      <c r="HD71" s="574"/>
      <c r="HE71" s="574"/>
      <c r="HF71" s="574"/>
      <c r="HG71" s="574"/>
      <c r="HH71" s="574"/>
      <c r="HI71" s="574"/>
      <c r="HJ71" s="574"/>
      <c r="HK71" s="574"/>
      <c r="HL71" s="574"/>
      <c r="HM71" s="574"/>
      <c r="HN71" s="574"/>
      <c r="HO71" s="574"/>
      <c r="HP71" s="574"/>
      <c r="HQ71" s="574"/>
      <c r="HR71" s="574"/>
      <c r="HS71" s="574"/>
      <c r="HT71" s="574"/>
      <c r="HU71" s="574"/>
      <c r="HV71" s="574"/>
      <c r="HW71" s="574"/>
      <c r="HX71" s="574"/>
      <c r="HY71" s="574"/>
      <c r="HZ71" s="574"/>
      <c r="IA71" s="574"/>
      <c r="IB71" s="574"/>
      <c r="IC71" s="574"/>
      <c r="ID71" s="574"/>
      <c r="IE71" s="574"/>
      <c r="IF71" s="574"/>
      <c r="IG71" s="574"/>
      <c r="IH71" s="574"/>
      <c r="II71" s="574"/>
      <c r="IJ71" s="574"/>
      <c r="IK71" s="574"/>
      <c r="IL71" s="574"/>
      <c r="IM71" s="574"/>
      <c r="IN71" s="574"/>
      <c r="IO71" s="574"/>
      <c r="IP71" s="574"/>
      <c r="IQ71" s="574"/>
      <c r="IR71" s="574"/>
      <c r="IS71" s="574"/>
      <c r="IT71" s="574"/>
      <c r="IU71" s="574"/>
      <c r="IV71" s="574"/>
      <c r="IW71" s="574"/>
      <c r="IX71" s="574"/>
      <c r="IY71" s="574"/>
      <c r="IZ71" s="574"/>
      <c r="JA71" s="574"/>
      <c r="JB71" s="574"/>
      <c r="JC71" s="574"/>
      <c r="JD71" s="574"/>
      <c r="JE71" s="574"/>
      <c r="JF71" s="574"/>
      <c r="JG71" s="574"/>
      <c r="JH71" s="574"/>
      <c r="JI71" s="574"/>
      <c r="JJ71" s="574"/>
      <c r="JK71" s="574"/>
      <c r="JL71" s="574"/>
      <c r="JM71" s="574"/>
      <c r="JN71" s="574"/>
      <c r="JR71" s="177"/>
      <c r="JS71" s="901" t="s">
        <v>29</v>
      </c>
      <c r="JT71" s="95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 s="43"/>
      <c r="OK71" s="44"/>
      <c r="OO71" s="444"/>
      <c r="OP71" s="444"/>
      <c r="OQ71" s="444"/>
      <c r="OR71" s="444"/>
      <c r="OS71" s="444"/>
      <c r="OT71" s="444"/>
      <c r="OU71" s="444"/>
      <c r="OV71" s="444"/>
      <c r="OW71" s="444"/>
      <c r="OX71" s="444"/>
      <c r="OY71" s="444"/>
      <c r="OZ71" s="444"/>
      <c r="PA71" s="444"/>
      <c r="PB71" s="444"/>
      <c r="PC71" s="444"/>
      <c r="PD71" s="444"/>
      <c r="PE71" s="444"/>
      <c r="PF71" s="444"/>
      <c r="PG71" s="444"/>
      <c r="PH71" s="444"/>
      <c r="PI71" s="444"/>
      <c r="PJ71" s="444"/>
      <c r="PK71" s="444"/>
      <c r="PL71" s="444"/>
      <c r="PM71" s="444"/>
      <c r="PN71" s="444"/>
      <c r="PO71" s="444"/>
      <c r="PP71" s="444"/>
      <c r="PQ71" s="444"/>
      <c r="PR71" s="444"/>
      <c r="PS71" s="444"/>
      <c r="PT71" s="444"/>
      <c r="PU71" s="444"/>
      <c r="PV71" s="444"/>
      <c r="PW71" s="444"/>
      <c r="PX71" s="444"/>
      <c r="PY71" s="444"/>
      <c r="PZ71" s="444"/>
      <c r="QA71" s="444"/>
      <c r="QB71" s="444"/>
      <c r="QC71" s="444"/>
      <c r="QD71" s="444"/>
      <c r="QE71" s="444"/>
      <c r="QF71" s="444"/>
      <c r="QG71" s="444"/>
      <c r="QH71" s="444"/>
      <c r="QI71" s="444"/>
      <c r="QJ71" s="444"/>
      <c r="QK71" s="444"/>
      <c r="QL71" s="444"/>
      <c r="QM71" s="444"/>
      <c r="QN71" s="444"/>
      <c r="QO71" s="444"/>
      <c r="QP71" s="444"/>
      <c r="QQ71" s="444"/>
      <c r="QR71" s="444"/>
      <c r="QS71" s="444"/>
      <c r="QT71" s="444"/>
      <c r="QU71" s="444"/>
      <c r="QV71" s="444"/>
      <c r="QW71" s="444"/>
      <c r="QX71" s="444"/>
      <c r="QY71" s="444"/>
      <c r="QZ71" s="444"/>
      <c r="RA71" s="444"/>
      <c r="RB71" s="444"/>
      <c r="RC71" s="444"/>
      <c r="RD71" s="444"/>
      <c r="RE71" s="444"/>
      <c r="RF71" s="444"/>
      <c r="RG71" s="444"/>
      <c r="RH71" s="444"/>
      <c r="RI71" s="444"/>
      <c r="RJ71" s="444"/>
      <c r="RK71" s="444"/>
      <c r="RL71" s="444"/>
      <c r="RM71" s="444"/>
      <c r="RN71" s="444"/>
      <c r="RO71" s="444"/>
      <c r="RP71" s="444"/>
      <c r="RQ71" s="444"/>
      <c r="RR71" s="444"/>
      <c r="RS71" s="444"/>
      <c r="RT71" s="444"/>
      <c r="RU71" s="444"/>
      <c r="RV71" s="444"/>
      <c r="RW71" s="444"/>
      <c r="RX71" s="444"/>
      <c r="RY71" s="444"/>
      <c r="RZ71" s="444"/>
      <c r="SA71" s="444"/>
      <c r="SB71" s="444"/>
      <c r="SC71" s="444"/>
    </row>
    <row r="72" spans="2:497" ht="3.65" customHeight="1" x14ac:dyDescent="0.65">
      <c r="B72" s="27"/>
      <c r="C72" s="28"/>
      <c r="D72" s="328"/>
      <c r="E72" s="328"/>
      <c r="F72" s="328"/>
      <c r="G72" s="328"/>
      <c r="H72" s="328"/>
      <c r="I72" s="328"/>
      <c r="J72" s="328"/>
      <c r="K72" s="328"/>
      <c r="L72" s="328"/>
      <c r="M72" s="328"/>
      <c r="N72" s="328"/>
      <c r="O72" s="328"/>
      <c r="P72" s="328"/>
      <c r="Q72" s="328"/>
      <c r="R72" s="328"/>
      <c r="S72" s="328"/>
      <c r="T72" s="328"/>
      <c r="U72" s="328"/>
      <c r="V72" s="328"/>
      <c r="W72" s="328"/>
      <c r="X72" s="328"/>
      <c r="Y72" s="328"/>
      <c r="Z72" s="328"/>
      <c r="AA72" s="328"/>
      <c r="AB72" s="328"/>
      <c r="AC72" s="328"/>
      <c r="AD72" s="328"/>
      <c r="AE72" s="328"/>
      <c r="AF72" s="328"/>
      <c r="AG72" s="328"/>
      <c r="AH72" s="328"/>
      <c r="AI72" s="328"/>
      <c r="AJ72" s="328"/>
      <c r="AK72" s="328"/>
      <c r="AL72" s="328"/>
      <c r="AM72" s="328"/>
      <c r="AN72" s="328"/>
      <c r="AO72" s="328"/>
      <c r="AP72" s="328"/>
      <c r="AQ72" s="328"/>
      <c r="AR72" s="328"/>
      <c r="AS72" s="328"/>
      <c r="AT72" s="328"/>
      <c r="AU72" s="328"/>
      <c r="AV72" s="328"/>
      <c r="AW72" s="328"/>
      <c r="AX72" s="328"/>
      <c r="AY72" s="327"/>
      <c r="AZ72" s="86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 s="902"/>
      <c r="BT72" s="879"/>
      <c r="BU72" s="146"/>
      <c r="BV72" s="147"/>
      <c r="BW72" s="1068"/>
      <c r="BX72" s="1068"/>
      <c r="BY72" s="1068"/>
      <c r="BZ72" s="1068"/>
      <c r="CA72" s="1068"/>
      <c r="CB72" s="575"/>
      <c r="CC72" s="171"/>
      <c r="CD72" s="171"/>
      <c r="CE72" s="171"/>
      <c r="CF72" s="171"/>
      <c r="CG72" s="314"/>
      <c r="CH72" s="314"/>
      <c r="CI72" s="314"/>
      <c r="CJ72" s="314"/>
      <c r="CK72" s="314"/>
      <c r="CL72" s="314"/>
      <c r="CM72"/>
      <c r="CN72" s="315"/>
      <c r="CO72" s="171"/>
      <c r="CP72" s="171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 s="171"/>
      <c r="FD72" s="171"/>
      <c r="FE72" s="171"/>
      <c r="FF72" s="171"/>
      <c r="FG72" s="171"/>
      <c r="FH72" s="171"/>
      <c r="FI72" s="171"/>
      <c r="FJ72" s="171"/>
      <c r="FK72" s="171"/>
      <c r="FL72" s="171"/>
      <c r="FM72" s="171"/>
      <c r="FN72" s="171"/>
      <c r="FO72" s="171"/>
      <c r="FP72" s="171"/>
      <c r="FQ72" s="171"/>
      <c r="FR72" s="171"/>
      <c r="FS72" s="171"/>
      <c r="FT72" s="171"/>
      <c r="FU72" s="171"/>
      <c r="FV72" s="171"/>
      <c r="FW72" s="171"/>
      <c r="FX72" s="171"/>
      <c r="FY72" s="171"/>
      <c r="FZ72" s="385"/>
      <c r="GA72" s="385"/>
      <c r="GB72" s="385"/>
      <c r="GC72" s="385"/>
      <c r="GD72" s="574"/>
      <c r="GE72" s="574"/>
      <c r="GF72" s="574"/>
      <c r="GG72" s="574"/>
      <c r="GH72" s="574"/>
      <c r="GI72" s="574"/>
      <c r="GJ72" s="574"/>
      <c r="GK72" s="574"/>
      <c r="GL72" s="574"/>
      <c r="GM72" s="574"/>
      <c r="GN72" s="574"/>
      <c r="GO72" s="574"/>
      <c r="GP72" s="574"/>
      <c r="GQ72" s="574"/>
      <c r="GR72" s="574"/>
      <c r="GS72" s="574"/>
      <c r="GT72" s="574"/>
      <c r="GU72" s="574"/>
      <c r="GV72" s="574"/>
      <c r="GW72" s="574"/>
      <c r="GX72" s="574"/>
      <c r="GY72" s="574"/>
      <c r="GZ72" s="574"/>
      <c r="HA72" s="574"/>
      <c r="HB72" s="574"/>
      <c r="HC72" s="574"/>
      <c r="HD72" s="574"/>
      <c r="HE72" s="574"/>
      <c r="HF72" s="574"/>
      <c r="HG72" s="574"/>
      <c r="HH72" s="574"/>
      <c r="HI72" s="574"/>
      <c r="HJ72" s="574"/>
      <c r="HK72" s="574"/>
      <c r="HL72" s="574"/>
      <c r="HM72" s="574"/>
      <c r="HN72" s="574"/>
      <c r="HO72" s="574"/>
      <c r="HP72" s="574"/>
      <c r="HQ72" s="574"/>
      <c r="HR72" s="574"/>
      <c r="HS72" s="574"/>
      <c r="HT72" s="574"/>
      <c r="HU72" s="574"/>
      <c r="HV72" s="574"/>
      <c r="HW72" s="574"/>
      <c r="HX72" s="574"/>
      <c r="HY72" s="574"/>
      <c r="HZ72" s="574"/>
      <c r="IA72" s="574"/>
      <c r="IB72" s="574"/>
      <c r="IC72" s="574"/>
      <c r="ID72" s="574"/>
      <c r="IE72" s="574"/>
      <c r="IF72" s="574"/>
      <c r="IG72" s="574"/>
      <c r="IH72" s="574"/>
      <c r="II72" s="574"/>
      <c r="IJ72" s="574"/>
      <c r="IK72" s="574"/>
      <c r="IL72" s="574"/>
      <c r="IM72" s="574"/>
      <c r="IN72" s="574"/>
      <c r="IO72" s="574"/>
      <c r="IP72" s="574"/>
      <c r="IQ72" s="574"/>
      <c r="IR72" s="574"/>
      <c r="IS72" s="574"/>
      <c r="IT72" s="574"/>
      <c r="IU72" s="574"/>
      <c r="IV72" s="574"/>
      <c r="IW72" s="574"/>
      <c r="IX72" s="574"/>
      <c r="IY72" s="574"/>
      <c r="IZ72" s="574"/>
      <c r="JA72" s="574"/>
      <c r="JB72" s="574"/>
      <c r="JC72" s="574"/>
      <c r="JD72" s="574"/>
      <c r="JE72" s="574"/>
      <c r="JF72" s="574"/>
      <c r="JG72" s="574"/>
      <c r="JH72" s="574"/>
      <c r="JI72" s="574"/>
      <c r="JJ72" s="574"/>
      <c r="JK72" s="574"/>
      <c r="JL72" s="574"/>
      <c r="JM72" s="574"/>
      <c r="JN72" s="574"/>
      <c r="JR72" s="178"/>
      <c r="JS72" s="879"/>
      <c r="JT72" s="880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 s="43"/>
      <c r="OK72" s="44"/>
      <c r="OO72" s="444"/>
      <c r="OP72" s="444"/>
      <c r="OQ72" s="444"/>
      <c r="OR72" s="444"/>
      <c r="OS72" s="444"/>
      <c r="OT72" s="444"/>
      <c r="OU72" s="444"/>
      <c r="OV72" s="444"/>
      <c r="OW72" s="444"/>
      <c r="OX72" s="444"/>
      <c r="OY72" s="444"/>
      <c r="OZ72" s="444"/>
      <c r="PA72" s="444"/>
      <c r="PB72" s="444"/>
      <c r="PC72" s="444"/>
      <c r="PD72" s="444"/>
      <c r="PE72" s="444"/>
      <c r="PF72" s="444"/>
      <c r="PG72" s="444"/>
      <c r="PH72" s="444"/>
      <c r="PI72" s="444"/>
      <c r="PJ72" s="444"/>
      <c r="PK72" s="444"/>
      <c r="PL72" s="444"/>
      <c r="PM72" s="444"/>
      <c r="PN72" s="444"/>
      <c r="PO72" s="444"/>
      <c r="PP72" s="444"/>
      <c r="PQ72" s="444"/>
      <c r="PR72" s="444"/>
      <c r="PS72" s="444"/>
      <c r="PT72" s="444"/>
      <c r="PU72" s="444"/>
      <c r="PV72" s="444"/>
      <c r="PW72" s="444"/>
      <c r="PX72" s="444"/>
      <c r="PY72" s="444"/>
      <c r="PZ72" s="444"/>
      <c r="QA72" s="444"/>
      <c r="QB72" s="444"/>
      <c r="QC72" s="444"/>
      <c r="QD72" s="444"/>
      <c r="QE72" s="444"/>
      <c r="QF72" s="444"/>
      <c r="QG72" s="444"/>
      <c r="QH72" s="444"/>
      <c r="QI72" s="444"/>
      <c r="QJ72" s="444"/>
      <c r="QK72" s="444"/>
      <c r="QL72" s="444"/>
      <c r="QM72" s="444"/>
      <c r="QN72" s="444"/>
      <c r="QO72" s="444"/>
      <c r="QP72" s="444"/>
      <c r="QQ72" s="444"/>
      <c r="QR72" s="444"/>
      <c r="QS72" s="444"/>
      <c r="QT72" s="444"/>
      <c r="QU72" s="444"/>
      <c r="QV72" s="444"/>
      <c r="QW72" s="444"/>
      <c r="QX72" s="444"/>
      <c r="QY72" s="444"/>
      <c r="QZ72" s="444"/>
      <c r="RA72" s="444"/>
      <c r="RB72" s="444"/>
      <c r="RC72" s="444"/>
      <c r="RD72" s="444"/>
      <c r="RE72" s="444"/>
      <c r="RF72" s="444"/>
      <c r="RG72" s="444"/>
      <c r="RH72" s="444"/>
      <c r="RI72" s="444"/>
      <c r="RJ72" s="444"/>
      <c r="RK72" s="444"/>
      <c r="RL72" s="444"/>
      <c r="RM72" s="444"/>
      <c r="RN72" s="444"/>
      <c r="RO72" s="444"/>
      <c r="RP72" s="444"/>
      <c r="RQ72" s="444"/>
      <c r="RR72" s="444"/>
      <c r="RS72" s="444"/>
      <c r="RT72" s="444"/>
      <c r="RU72" s="444"/>
      <c r="RV72" s="444"/>
      <c r="RW72" s="444"/>
      <c r="RX72" s="444"/>
      <c r="RY72" s="444"/>
      <c r="RZ72" s="444"/>
      <c r="SA72" s="444"/>
      <c r="SB72" s="444"/>
      <c r="SC72" s="444"/>
    </row>
    <row r="73" spans="2:497" ht="3.65" customHeight="1" x14ac:dyDescent="0.65">
      <c r="B73" s="27"/>
      <c r="C73" s="28"/>
      <c r="D73" s="328"/>
      <c r="E73" s="328"/>
      <c r="F73" s="328"/>
      <c r="G73" s="328"/>
      <c r="H73" s="328"/>
      <c r="I73" s="328"/>
      <c r="J73" s="328"/>
      <c r="K73" s="328"/>
      <c r="L73" s="328"/>
      <c r="M73" s="328"/>
      <c r="N73" s="328"/>
      <c r="O73" s="328"/>
      <c r="P73" s="328"/>
      <c r="Q73" s="328"/>
      <c r="R73" s="328"/>
      <c r="S73" s="328"/>
      <c r="T73" s="328"/>
      <c r="U73" s="328"/>
      <c r="V73" s="328"/>
      <c r="W73" s="328"/>
      <c r="X73" s="328"/>
      <c r="Y73" s="328"/>
      <c r="Z73" s="328"/>
      <c r="AA73" s="328"/>
      <c r="AB73" s="328"/>
      <c r="AC73" s="328"/>
      <c r="AD73" s="328"/>
      <c r="AE73" s="328"/>
      <c r="AF73" s="328"/>
      <c r="AG73" s="328"/>
      <c r="AH73" s="328"/>
      <c r="AI73" s="328"/>
      <c r="AJ73" s="328"/>
      <c r="AK73" s="328"/>
      <c r="AL73" s="328"/>
      <c r="AM73" s="328"/>
      <c r="AN73" s="328"/>
      <c r="AO73" s="328"/>
      <c r="AP73" s="328"/>
      <c r="AQ73" s="328"/>
      <c r="AR73" s="328"/>
      <c r="AS73" s="328"/>
      <c r="AT73" s="328"/>
      <c r="AU73" s="328"/>
      <c r="AV73" s="328"/>
      <c r="AW73" s="328"/>
      <c r="AX73" s="328"/>
      <c r="AY73" s="327"/>
      <c r="AZ73" s="86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 s="902"/>
      <c r="BT73" s="879"/>
      <c r="BU73" s="146"/>
      <c r="BV73" s="147"/>
      <c r="BW73" s="1068"/>
      <c r="BX73" s="1068"/>
      <c r="BY73" s="1068"/>
      <c r="BZ73" s="1068"/>
      <c r="CA73" s="1068"/>
      <c r="CB73" s="575"/>
      <c r="CC73" s="171"/>
      <c r="CD73" s="171"/>
      <c r="CE73" s="171"/>
      <c r="CF73" s="171"/>
      <c r="CG73" s="314"/>
      <c r="CH73" s="314"/>
      <c r="CI73" s="314"/>
      <c r="CJ73" s="314"/>
      <c r="CK73" s="314"/>
      <c r="CL73" s="314"/>
      <c r="CM73"/>
      <c r="CN73" s="316"/>
      <c r="CO73" s="171"/>
      <c r="CP73" s="171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 s="171"/>
      <c r="FD73" s="171"/>
      <c r="FE73" s="171"/>
      <c r="FF73" s="171"/>
      <c r="FG73" s="171"/>
      <c r="FH73" s="171"/>
      <c r="FI73" s="171"/>
      <c r="FJ73" s="171"/>
      <c r="FK73" s="171"/>
      <c r="FL73" s="171"/>
      <c r="FM73" s="171"/>
      <c r="FN73" s="171"/>
      <c r="FO73" s="171"/>
      <c r="FP73" s="171"/>
      <c r="FQ73" s="171"/>
      <c r="FR73" s="171"/>
      <c r="FS73" s="171"/>
      <c r="FT73" s="171"/>
      <c r="FU73" s="171"/>
      <c r="FV73" s="171"/>
      <c r="FW73" s="171"/>
      <c r="FX73" s="171"/>
      <c r="FY73" s="171"/>
      <c r="FZ73" s="385"/>
      <c r="GA73" s="385"/>
      <c r="GB73" s="385"/>
      <c r="GC73" s="385"/>
      <c r="GD73" s="574"/>
      <c r="GE73" s="574"/>
      <c r="GF73" s="574"/>
      <c r="GG73" s="574"/>
      <c r="GH73" s="574"/>
      <c r="GI73" s="574"/>
      <c r="GJ73" s="574"/>
      <c r="GK73" s="574"/>
      <c r="GL73" s="574"/>
      <c r="GM73" s="574"/>
      <c r="GN73" s="574"/>
      <c r="GO73" s="574"/>
      <c r="GP73" s="574"/>
      <c r="GQ73" s="574"/>
      <c r="GR73" s="574"/>
      <c r="GS73" s="574"/>
      <c r="GT73" s="574"/>
      <c r="GU73" s="574"/>
      <c r="GV73" s="574"/>
      <c r="GW73" s="574"/>
      <c r="GX73" s="574"/>
      <c r="GY73" s="574"/>
      <c r="GZ73" s="574"/>
      <c r="HA73" s="574"/>
      <c r="HB73" s="574"/>
      <c r="HC73" s="574"/>
      <c r="HD73" s="574"/>
      <c r="HE73" s="574"/>
      <c r="HF73" s="574"/>
      <c r="HG73" s="574"/>
      <c r="HH73" s="574"/>
      <c r="HI73" s="574"/>
      <c r="HJ73" s="574"/>
      <c r="HK73" s="574"/>
      <c r="HL73" s="574"/>
      <c r="HM73" s="574"/>
      <c r="HN73" s="574"/>
      <c r="HO73" s="574"/>
      <c r="HP73" s="574"/>
      <c r="HQ73" s="574"/>
      <c r="HR73" s="574"/>
      <c r="HS73" s="574"/>
      <c r="HT73" s="574"/>
      <c r="HU73" s="574"/>
      <c r="HV73" s="574"/>
      <c r="HW73" s="574"/>
      <c r="HX73" s="574"/>
      <c r="HY73" s="574"/>
      <c r="HZ73" s="574"/>
      <c r="IA73" s="574"/>
      <c r="IB73" s="574"/>
      <c r="IC73" s="574"/>
      <c r="ID73" s="574"/>
      <c r="IE73" s="574"/>
      <c r="IF73" s="574"/>
      <c r="IG73" s="574"/>
      <c r="IH73" s="574"/>
      <c r="II73" s="574"/>
      <c r="IJ73" s="574"/>
      <c r="IK73" s="574"/>
      <c r="IL73" s="574"/>
      <c r="IM73" s="574"/>
      <c r="IN73" s="574"/>
      <c r="IO73" s="574"/>
      <c r="IP73" s="574"/>
      <c r="IQ73" s="574"/>
      <c r="IR73" s="574"/>
      <c r="IS73" s="574"/>
      <c r="IT73" s="574"/>
      <c r="IU73" s="574"/>
      <c r="IV73" s="574"/>
      <c r="IW73" s="574"/>
      <c r="IX73" s="574"/>
      <c r="IY73" s="574"/>
      <c r="IZ73" s="574"/>
      <c r="JA73" s="574"/>
      <c r="JB73" s="574"/>
      <c r="JC73" s="574"/>
      <c r="JD73" s="574"/>
      <c r="JE73" s="574"/>
      <c r="JF73" s="574"/>
      <c r="JG73" s="574"/>
      <c r="JH73" s="574"/>
      <c r="JI73" s="574"/>
      <c r="JJ73" s="574"/>
      <c r="JK73" s="574"/>
      <c r="JL73" s="574"/>
      <c r="JM73" s="574"/>
      <c r="JN73" s="574"/>
      <c r="JR73" s="178"/>
      <c r="JS73" s="879"/>
      <c r="JT73" s="880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 s="43"/>
      <c r="OK73" s="44"/>
      <c r="OO73" s="444"/>
      <c r="OP73" s="444"/>
      <c r="OQ73" s="444"/>
      <c r="OR73" s="444"/>
      <c r="OS73" s="444"/>
      <c r="OT73" s="444"/>
      <c r="OU73" s="444"/>
      <c r="OV73" s="444"/>
      <c r="OW73" s="444"/>
      <c r="OX73" s="444"/>
      <c r="OY73" s="444"/>
      <c r="OZ73" s="444"/>
      <c r="PA73" s="444"/>
      <c r="PB73" s="444"/>
      <c r="PC73" s="444"/>
      <c r="PD73" s="444"/>
      <c r="PE73" s="444"/>
      <c r="PF73" s="444"/>
      <c r="PG73" s="444"/>
      <c r="PH73" s="444"/>
      <c r="PI73" s="444"/>
      <c r="PJ73" s="444"/>
      <c r="PK73" s="444"/>
      <c r="PL73" s="444"/>
      <c r="PM73" s="444"/>
      <c r="PN73" s="444"/>
      <c r="PO73" s="444"/>
      <c r="PP73" s="444"/>
      <c r="PQ73" s="444"/>
      <c r="PR73" s="444"/>
      <c r="PS73" s="444"/>
      <c r="PT73" s="444"/>
      <c r="PU73" s="444"/>
      <c r="PV73" s="444"/>
      <c r="PW73" s="444"/>
      <c r="PX73" s="444"/>
      <c r="PY73" s="444"/>
      <c r="PZ73" s="444"/>
      <c r="QA73" s="444"/>
      <c r="QB73" s="444"/>
      <c r="QC73" s="444"/>
      <c r="QD73" s="444"/>
      <c r="QE73" s="444"/>
      <c r="QF73" s="444"/>
      <c r="QG73" s="444"/>
      <c r="QH73" s="444"/>
      <c r="QI73" s="444"/>
      <c r="QJ73" s="444"/>
      <c r="QK73" s="444"/>
      <c r="QL73" s="444"/>
      <c r="QM73" s="444"/>
      <c r="QN73" s="444"/>
      <c r="QO73" s="444"/>
      <c r="QP73" s="444"/>
      <c r="QQ73" s="444"/>
      <c r="QR73" s="444"/>
      <c r="QS73" s="444"/>
      <c r="QT73" s="444"/>
      <c r="QU73" s="444"/>
      <c r="QV73" s="444"/>
      <c r="QW73" s="444"/>
      <c r="QX73" s="444"/>
      <c r="QY73" s="444"/>
      <c r="QZ73" s="444"/>
      <c r="RA73" s="444"/>
      <c r="RB73" s="444"/>
      <c r="RC73" s="444"/>
      <c r="RD73" s="444"/>
      <c r="RE73" s="444"/>
      <c r="RF73" s="444"/>
      <c r="RG73" s="444"/>
      <c r="RH73" s="444"/>
      <c r="RI73" s="444"/>
      <c r="RJ73" s="444"/>
      <c r="RK73" s="444"/>
      <c r="RL73" s="444"/>
      <c r="RM73" s="444"/>
      <c r="RN73" s="444"/>
      <c r="RO73" s="444"/>
      <c r="RP73" s="444"/>
      <c r="RQ73" s="444"/>
      <c r="RR73" s="444"/>
      <c r="RS73" s="444"/>
      <c r="RT73" s="444"/>
      <c r="RU73" s="444"/>
      <c r="RV73" s="444"/>
      <c r="RW73" s="444"/>
      <c r="RX73" s="444"/>
      <c r="RY73" s="444"/>
      <c r="RZ73" s="444"/>
      <c r="SA73" s="444"/>
      <c r="SB73" s="444"/>
      <c r="SC73" s="444"/>
    </row>
    <row r="74" spans="2:497" ht="3.65" customHeight="1" x14ac:dyDescent="0.65">
      <c r="B74" s="27"/>
      <c r="C74" s="28"/>
      <c r="D74" s="328"/>
      <c r="E74" s="328"/>
      <c r="F74" s="328"/>
      <c r="G74" s="328"/>
      <c r="H74" s="328"/>
      <c r="I74" s="328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8"/>
      <c r="V74" s="328"/>
      <c r="W74" s="328"/>
      <c r="X74" s="328"/>
      <c r="Y74" s="328"/>
      <c r="Z74" s="328"/>
      <c r="AA74" s="328"/>
      <c r="AB74" s="328"/>
      <c r="AC74" s="328"/>
      <c r="AD74" s="328"/>
      <c r="AE74" s="328"/>
      <c r="AF74" s="328"/>
      <c r="AG74" s="328"/>
      <c r="AH74" s="328"/>
      <c r="AI74" s="328"/>
      <c r="AJ74" s="328"/>
      <c r="AK74" s="328"/>
      <c r="AL74" s="328"/>
      <c r="AM74" s="328"/>
      <c r="AN74" s="328"/>
      <c r="AO74" s="328"/>
      <c r="AP74" s="328"/>
      <c r="AQ74" s="328"/>
      <c r="AR74" s="328"/>
      <c r="AS74" s="328"/>
      <c r="AT74" s="328"/>
      <c r="AU74" s="328"/>
      <c r="AV74" s="328"/>
      <c r="AW74" s="328"/>
      <c r="AX74" s="328"/>
      <c r="AY74" s="580"/>
      <c r="AZ74" s="86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 s="902"/>
      <c r="BT74" s="879"/>
      <c r="BU74" s="146"/>
      <c r="BV74" s="147"/>
      <c r="BW74" s="1068"/>
      <c r="BX74" s="1068"/>
      <c r="BY74" s="1068"/>
      <c r="BZ74" s="1068"/>
      <c r="CA74" s="1068"/>
      <c r="CB74" s="575"/>
      <c r="CC74" s="171"/>
      <c r="CD74" s="171"/>
      <c r="CE74" s="171"/>
      <c r="CF74" s="171"/>
      <c r="CG74" s="928">
        <v>900</v>
      </c>
      <c r="CH74" s="928"/>
      <c r="CI74" s="928"/>
      <c r="CJ74" s="928"/>
      <c r="CK74" s="928"/>
      <c r="CL74" s="928"/>
      <c r="CM74"/>
      <c r="CN74" s="315"/>
      <c r="CO74" s="171"/>
      <c r="CP74" s="171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 s="171"/>
      <c r="FD74" s="171"/>
      <c r="FE74" s="171"/>
      <c r="FF74" s="171"/>
      <c r="FG74" s="171"/>
      <c r="FH74" s="171"/>
      <c r="FI74" s="171"/>
      <c r="FJ74" s="171"/>
      <c r="FK74" s="171"/>
      <c r="FL74" s="171"/>
      <c r="FM74" s="171"/>
      <c r="FN74" s="171"/>
      <c r="FO74" s="171"/>
      <c r="FP74" s="171"/>
      <c r="FQ74" s="171"/>
      <c r="FR74" s="171"/>
      <c r="FS74" s="171"/>
      <c r="FT74" s="171"/>
      <c r="FU74" s="171"/>
      <c r="FV74" s="171"/>
      <c r="FW74" s="171"/>
      <c r="FX74" s="171"/>
      <c r="FY74" s="171"/>
      <c r="FZ74" s="385"/>
      <c r="GA74" s="385"/>
      <c r="GB74" s="385"/>
      <c r="GC74" s="385"/>
      <c r="GD74" s="574"/>
      <c r="GE74" s="574"/>
      <c r="GF74" s="574"/>
      <c r="GG74" s="574"/>
      <c r="GH74" s="574"/>
      <c r="GI74" s="574"/>
      <c r="GJ74" s="574"/>
      <c r="GK74" s="574"/>
      <c r="GL74" s="574"/>
      <c r="GM74" s="574"/>
      <c r="GN74" s="574"/>
      <c r="GO74" s="574"/>
      <c r="GP74" s="574"/>
      <c r="GQ74" s="574"/>
      <c r="GR74" s="574"/>
      <c r="GS74" s="574"/>
      <c r="GT74" s="574"/>
      <c r="GU74" s="574"/>
      <c r="GV74" s="574"/>
      <c r="GW74" s="574"/>
      <c r="GX74" s="574"/>
      <c r="GY74" s="574"/>
      <c r="GZ74" s="574"/>
      <c r="HA74" s="574"/>
      <c r="HB74" s="574"/>
      <c r="HC74" s="574"/>
      <c r="HD74" s="574"/>
      <c r="HE74" s="574"/>
      <c r="HF74" s="574"/>
      <c r="HG74" s="574"/>
      <c r="HH74" s="574"/>
      <c r="HI74" s="574"/>
      <c r="HJ74" s="574"/>
      <c r="HK74" s="574"/>
      <c r="HL74" s="574"/>
      <c r="HM74" s="574"/>
      <c r="HN74" s="574"/>
      <c r="HO74" s="574"/>
      <c r="HP74" s="574"/>
      <c r="HQ74" s="574"/>
      <c r="HR74" s="574"/>
      <c r="HS74" s="574"/>
      <c r="HT74" s="574"/>
      <c r="HU74" s="574"/>
      <c r="HV74" s="574"/>
      <c r="HW74" s="574"/>
      <c r="HX74" s="574"/>
      <c r="HY74" s="574"/>
      <c r="HZ74" s="574"/>
      <c r="IA74" s="574"/>
      <c r="IB74" s="574"/>
      <c r="IC74" s="574"/>
      <c r="ID74" s="574"/>
      <c r="IE74" s="574"/>
      <c r="IF74" s="574"/>
      <c r="IG74" s="574"/>
      <c r="IH74" s="574"/>
      <c r="II74" s="574"/>
      <c r="IJ74" s="574"/>
      <c r="IK74" s="574"/>
      <c r="IL74" s="574"/>
      <c r="IM74" s="574"/>
      <c r="IN74" s="574"/>
      <c r="IO74" s="574"/>
      <c r="IP74" s="574"/>
      <c r="IQ74" s="574"/>
      <c r="IR74" s="574"/>
      <c r="IS74" s="574"/>
      <c r="IT74" s="574"/>
      <c r="IU74" s="574"/>
      <c r="IV74" s="574"/>
      <c r="IW74" s="574"/>
      <c r="IX74" s="574"/>
      <c r="IY74" s="574"/>
      <c r="IZ74" s="574"/>
      <c r="JA74" s="574"/>
      <c r="JB74" s="574"/>
      <c r="JC74" s="574"/>
      <c r="JD74" s="574"/>
      <c r="JE74" s="574"/>
      <c r="JF74" s="574"/>
      <c r="JG74" s="574"/>
      <c r="JH74" s="574"/>
      <c r="JI74" s="574"/>
      <c r="JJ74" s="574"/>
      <c r="JK74" s="574"/>
      <c r="JL74" s="574"/>
      <c r="JM74" s="574"/>
      <c r="JN74" s="574"/>
      <c r="JR74" s="178"/>
      <c r="JS74" s="879"/>
      <c r="JT74" s="880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 s="43"/>
      <c r="OK74" s="44"/>
      <c r="OO74" s="444"/>
      <c r="OP74" s="444"/>
      <c r="OQ74" s="444"/>
      <c r="OR74" s="444"/>
      <c r="OS74" s="444"/>
      <c r="OT74" s="444"/>
      <c r="OU74" s="444"/>
      <c r="OV74" s="444"/>
      <c r="OW74" s="444"/>
      <c r="OX74" s="444"/>
      <c r="OY74" s="444"/>
      <c r="OZ74" s="444"/>
      <c r="PA74" s="444"/>
      <c r="PB74" s="444"/>
      <c r="PC74" s="444"/>
      <c r="PD74" s="444"/>
      <c r="PE74" s="444"/>
      <c r="PF74" s="444"/>
      <c r="PG74" s="444"/>
      <c r="PH74" s="444"/>
      <c r="PI74" s="444"/>
      <c r="PJ74" s="444"/>
      <c r="PK74" s="444"/>
      <c r="PL74" s="444"/>
      <c r="PM74" s="444"/>
      <c r="PN74" s="444"/>
      <c r="PO74" s="444"/>
      <c r="PP74" s="444"/>
      <c r="PQ74" s="444"/>
      <c r="PR74" s="444"/>
      <c r="PS74" s="444"/>
      <c r="PT74" s="444"/>
      <c r="PU74" s="444"/>
      <c r="PV74" s="444"/>
      <c r="PW74" s="444"/>
      <c r="PX74" s="444"/>
      <c r="PY74" s="444"/>
      <c r="PZ74" s="444"/>
      <c r="QA74" s="444"/>
      <c r="QB74" s="444"/>
      <c r="QC74" s="444"/>
      <c r="QD74" s="444"/>
      <c r="QE74" s="444"/>
      <c r="QF74" s="444"/>
      <c r="QG74" s="444"/>
      <c r="QH74" s="444"/>
      <c r="QI74" s="444"/>
      <c r="QJ74" s="444"/>
      <c r="QK74" s="444"/>
      <c r="QL74" s="444"/>
      <c r="QM74" s="444"/>
      <c r="QN74" s="444"/>
      <c r="QO74" s="444"/>
      <c r="QP74" s="444"/>
      <c r="QQ74" s="444"/>
      <c r="QR74" s="444"/>
      <c r="QS74" s="444"/>
      <c r="QT74" s="444"/>
      <c r="QU74" s="444"/>
      <c r="QV74" s="444"/>
      <c r="QW74" s="444"/>
      <c r="QX74" s="444"/>
      <c r="QY74" s="444"/>
      <c r="QZ74" s="444"/>
      <c r="RA74" s="444"/>
      <c r="RB74" s="444"/>
      <c r="RC74" s="444"/>
      <c r="RD74" s="444"/>
      <c r="RE74" s="444"/>
      <c r="RF74" s="444"/>
      <c r="RG74" s="444"/>
      <c r="RH74" s="444"/>
      <c r="RI74" s="444"/>
      <c r="RJ74" s="444"/>
      <c r="RK74" s="444"/>
      <c r="RL74" s="444"/>
      <c r="RM74" s="444"/>
      <c r="RN74" s="444"/>
      <c r="RO74" s="444"/>
      <c r="RP74" s="444"/>
      <c r="RQ74" s="444"/>
      <c r="RR74" s="444"/>
      <c r="RS74" s="444"/>
      <c r="RT74" s="444"/>
      <c r="RU74" s="444"/>
      <c r="RV74" s="444"/>
      <c r="RW74" s="444"/>
      <c r="RX74" s="444"/>
      <c r="RY74" s="444"/>
      <c r="RZ74" s="444"/>
      <c r="SA74" s="444"/>
      <c r="SB74" s="444"/>
      <c r="SC74" s="444"/>
    </row>
    <row r="75" spans="2:497" ht="3.65" customHeight="1" x14ac:dyDescent="0.65">
      <c r="B75" s="27"/>
      <c r="C75" s="28"/>
      <c r="D75" s="328"/>
      <c r="E75" s="328"/>
      <c r="F75" s="328"/>
      <c r="G75" s="328"/>
      <c r="H75" s="328"/>
      <c r="I75" s="328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  <c r="U75" s="328"/>
      <c r="V75" s="328"/>
      <c r="W75" s="328"/>
      <c r="X75" s="328"/>
      <c r="Y75" s="328"/>
      <c r="Z75" s="328"/>
      <c r="AA75" s="328"/>
      <c r="AB75" s="328"/>
      <c r="AC75" s="328"/>
      <c r="AD75" s="328"/>
      <c r="AE75" s="328"/>
      <c r="AF75" s="328"/>
      <c r="AG75" s="328"/>
      <c r="AH75" s="328"/>
      <c r="AI75" s="328"/>
      <c r="AJ75" s="328"/>
      <c r="AK75" s="328"/>
      <c r="AL75" s="328"/>
      <c r="AM75" s="328"/>
      <c r="AN75" s="328"/>
      <c r="AO75" s="328"/>
      <c r="AP75" s="328"/>
      <c r="AQ75" s="328"/>
      <c r="AR75" s="328"/>
      <c r="AS75" s="328"/>
      <c r="AT75" s="328"/>
      <c r="AU75" s="328"/>
      <c r="AV75" s="328"/>
      <c r="AW75" s="328"/>
      <c r="AX75" s="328"/>
      <c r="AY75" s="580"/>
      <c r="AZ75" s="86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 s="902"/>
      <c r="BT75" s="879"/>
      <c r="BU75" s="146"/>
      <c r="BV75" s="147"/>
      <c r="BW75" s="1068"/>
      <c r="BX75" s="1068"/>
      <c r="BY75" s="1068"/>
      <c r="BZ75" s="1068"/>
      <c r="CA75" s="1068"/>
      <c r="CB75" s="575"/>
      <c r="CC75" s="171"/>
      <c r="CD75" s="171"/>
      <c r="CE75" s="171"/>
      <c r="CF75" s="171"/>
      <c r="CG75" s="928"/>
      <c r="CH75" s="928"/>
      <c r="CI75" s="928"/>
      <c r="CJ75" s="928"/>
      <c r="CK75" s="928"/>
      <c r="CL75" s="928"/>
      <c r="CM75" s="319"/>
      <c r="CN75" s="316"/>
      <c r="CO75" s="171"/>
      <c r="CP75" s="171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 s="171"/>
      <c r="FD75" s="171"/>
      <c r="FE75" s="171"/>
      <c r="FF75" s="171"/>
      <c r="FG75" s="171"/>
      <c r="FH75" s="171"/>
      <c r="FI75" s="171"/>
      <c r="FJ75" s="171"/>
      <c r="FK75" s="171"/>
      <c r="FL75" s="171"/>
      <c r="FM75" s="171"/>
      <c r="FN75" s="171"/>
      <c r="FO75" s="171"/>
      <c r="FP75" s="171"/>
      <c r="FQ75" s="171"/>
      <c r="FR75" s="171"/>
      <c r="FS75" s="171"/>
      <c r="FT75" s="171"/>
      <c r="FU75" s="171"/>
      <c r="FV75" s="171"/>
      <c r="FW75" s="171"/>
      <c r="FX75" s="171"/>
      <c r="FY75" s="171"/>
      <c r="FZ75" s="385"/>
      <c r="GA75" s="385"/>
      <c r="GB75" s="385"/>
      <c r="GC75" s="385"/>
      <c r="GD75" s="574"/>
      <c r="GE75" s="574"/>
      <c r="GF75" s="574"/>
      <c r="GG75" s="574"/>
      <c r="GH75" s="574"/>
      <c r="GI75" s="574"/>
      <c r="GJ75" s="574"/>
      <c r="GK75" s="574"/>
      <c r="GL75" s="574"/>
      <c r="GM75" s="574"/>
      <c r="GN75" s="574"/>
      <c r="GO75" s="574"/>
      <c r="GP75" s="574"/>
      <c r="GQ75" s="574"/>
      <c r="GR75" s="574"/>
      <c r="GS75" s="574"/>
      <c r="GT75" s="574"/>
      <c r="GU75" s="574"/>
      <c r="GV75" s="574"/>
      <c r="GW75" s="574"/>
      <c r="GX75" s="574"/>
      <c r="GY75" s="574"/>
      <c r="GZ75" s="574"/>
      <c r="HA75" s="574"/>
      <c r="HB75" s="574"/>
      <c r="HC75" s="574"/>
      <c r="HD75" s="574"/>
      <c r="HE75" s="574"/>
      <c r="HF75" s="574"/>
      <c r="HG75" s="574"/>
      <c r="HH75" s="574"/>
      <c r="HI75" s="574"/>
      <c r="HJ75" s="574"/>
      <c r="HK75" s="574"/>
      <c r="HL75" s="574"/>
      <c r="HM75" s="574"/>
      <c r="HN75" s="574"/>
      <c r="HO75" s="574"/>
      <c r="HP75" s="574"/>
      <c r="HQ75" s="574"/>
      <c r="HR75" s="574"/>
      <c r="HS75" s="574"/>
      <c r="HT75" s="574"/>
      <c r="HU75" s="574"/>
      <c r="HV75" s="574"/>
      <c r="HW75" s="574"/>
      <c r="HX75" s="574"/>
      <c r="HY75" s="574"/>
      <c r="HZ75" s="574"/>
      <c r="IA75" s="574"/>
      <c r="IB75" s="574"/>
      <c r="IC75" s="574"/>
      <c r="ID75" s="574"/>
      <c r="IE75" s="574"/>
      <c r="IF75" s="574"/>
      <c r="IG75" s="574"/>
      <c r="IH75" s="574"/>
      <c r="II75" s="574"/>
      <c r="IJ75" s="574"/>
      <c r="IK75" s="574"/>
      <c r="IL75" s="574"/>
      <c r="IM75" s="574"/>
      <c r="IN75" s="574"/>
      <c r="IO75" s="574"/>
      <c r="IP75" s="574"/>
      <c r="IQ75" s="574"/>
      <c r="IR75" s="574"/>
      <c r="IS75" s="574"/>
      <c r="IT75" s="574"/>
      <c r="IU75" s="574"/>
      <c r="IV75" s="574"/>
      <c r="IW75" s="574"/>
      <c r="IX75" s="574"/>
      <c r="IY75" s="574"/>
      <c r="IZ75" s="574"/>
      <c r="JA75" s="574"/>
      <c r="JB75" s="574"/>
      <c r="JC75" s="574"/>
      <c r="JD75" s="574"/>
      <c r="JE75" s="574"/>
      <c r="JF75" s="574"/>
      <c r="JG75" s="574"/>
      <c r="JH75" s="574"/>
      <c r="JI75" s="574"/>
      <c r="JJ75" s="574"/>
      <c r="JK75" s="574"/>
      <c r="JL75" s="574"/>
      <c r="JM75" s="574"/>
      <c r="JN75" s="574"/>
      <c r="JR75" s="178"/>
      <c r="JS75" s="879"/>
      <c r="JT75" s="880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 s="43"/>
      <c r="OK75" s="44"/>
      <c r="OO75" s="444"/>
      <c r="OP75" s="444"/>
      <c r="OQ75" s="444"/>
      <c r="OR75" s="444"/>
      <c r="OS75" s="444"/>
      <c r="OT75" s="444"/>
      <c r="OU75" s="444"/>
      <c r="OV75" s="444"/>
      <c r="OW75" s="444"/>
      <c r="OX75" s="444"/>
      <c r="OY75" s="444"/>
      <c r="OZ75" s="444"/>
      <c r="PA75" s="444"/>
      <c r="PB75" s="444"/>
      <c r="PC75" s="444"/>
      <c r="PD75" s="444"/>
      <c r="PE75" s="444"/>
      <c r="PF75" s="444"/>
      <c r="PG75" s="444"/>
      <c r="PH75" s="444"/>
      <c r="PI75" s="444"/>
      <c r="PJ75" s="444"/>
      <c r="PK75" s="444"/>
      <c r="PL75" s="444"/>
      <c r="PM75" s="444"/>
      <c r="PN75" s="444"/>
      <c r="PO75" s="444"/>
      <c r="PP75" s="444"/>
      <c r="PQ75" s="444"/>
      <c r="PR75" s="444"/>
      <c r="PS75" s="444"/>
      <c r="PT75" s="444"/>
      <c r="PU75" s="444"/>
      <c r="PV75" s="444"/>
      <c r="PW75" s="444"/>
      <c r="PX75" s="444"/>
      <c r="PY75" s="444"/>
      <c r="PZ75" s="444"/>
      <c r="QA75" s="444"/>
      <c r="QB75" s="444"/>
      <c r="QC75" s="444"/>
      <c r="QD75" s="444"/>
      <c r="QE75" s="444"/>
      <c r="QF75" s="444"/>
      <c r="QG75" s="444"/>
      <c r="QH75" s="444"/>
      <c r="QI75" s="444"/>
      <c r="QJ75" s="444"/>
      <c r="QK75" s="444"/>
      <c r="QL75" s="444"/>
      <c r="QM75" s="444"/>
      <c r="QN75" s="444"/>
      <c r="QO75" s="444"/>
      <c r="QP75" s="444"/>
      <c r="QQ75" s="444"/>
      <c r="QR75" s="444"/>
      <c r="QS75" s="444"/>
      <c r="QT75" s="444"/>
      <c r="QU75" s="444"/>
      <c r="QV75" s="444"/>
      <c r="QW75" s="444"/>
      <c r="QX75" s="444"/>
      <c r="QY75" s="444"/>
      <c r="QZ75" s="444"/>
      <c r="RA75" s="444"/>
      <c r="RB75" s="444"/>
      <c r="RC75" s="444"/>
      <c r="RD75" s="444"/>
      <c r="RE75" s="444"/>
      <c r="RF75" s="444"/>
      <c r="RG75" s="444"/>
      <c r="RH75" s="444"/>
      <c r="RI75" s="444"/>
      <c r="RJ75" s="444"/>
      <c r="RK75" s="444"/>
      <c r="RL75" s="444"/>
      <c r="RM75" s="444"/>
      <c r="RN75" s="444"/>
      <c r="RO75" s="444"/>
      <c r="RP75" s="444"/>
      <c r="RQ75" s="444"/>
      <c r="RR75" s="444"/>
      <c r="RS75" s="444"/>
      <c r="RT75" s="444"/>
      <c r="RU75" s="444"/>
      <c r="RV75" s="444"/>
      <c r="RW75" s="444"/>
      <c r="RX75" s="444"/>
      <c r="RY75" s="444"/>
      <c r="RZ75" s="444"/>
      <c r="SA75" s="444"/>
      <c r="SB75" s="444"/>
      <c r="SC75" s="444"/>
    </row>
    <row r="76" spans="2:497" ht="3.65" customHeight="1" x14ac:dyDescent="0.65">
      <c r="B76" s="27"/>
      <c r="C76" s="28"/>
      <c r="D76" s="328"/>
      <c r="E76" s="328"/>
      <c r="F76" s="328"/>
      <c r="G76" s="328"/>
      <c r="H76" s="328"/>
      <c r="I76" s="328"/>
      <c r="J76" s="328"/>
      <c r="K76" s="328"/>
      <c r="L76" s="328"/>
      <c r="M76" s="328"/>
      <c r="N76" s="328"/>
      <c r="O76" s="328"/>
      <c r="P76" s="328"/>
      <c r="Q76" s="328"/>
      <c r="R76" s="328"/>
      <c r="S76" s="328"/>
      <c r="T76" s="328"/>
      <c r="U76" s="328"/>
      <c r="V76" s="328"/>
      <c r="W76" s="328"/>
      <c r="X76" s="328"/>
      <c r="Y76" s="328"/>
      <c r="Z76" s="328"/>
      <c r="AA76" s="328"/>
      <c r="AB76" s="328"/>
      <c r="AC76" s="328"/>
      <c r="AD76" s="328"/>
      <c r="AE76" s="328"/>
      <c r="AF76" s="328"/>
      <c r="AG76" s="328"/>
      <c r="AH76" s="328"/>
      <c r="AI76" s="328"/>
      <c r="AJ76" s="328"/>
      <c r="AK76" s="328"/>
      <c r="AL76" s="328"/>
      <c r="AM76" s="328"/>
      <c r="AN76" s="328"/>
      <c r="AO76" s="328"/>
      <c r="AP76" s="328"/>
      <c r="AQ76" s="328"/>
      <c r="AR76" s="328"/>
      <c r="AS76" s="328"/>
      <c r="AT76" s="328"/>
      <c r="AU76" s="328"/>
      <c r="AV76" s="328"/>
      <c r="AW76" s="328"/>
      <c r="AX76" s="328"/>
      <c r="AY76" s="580"/>
      <c r="AZ76" s="8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 s="902"/>
      <c r="BT76" s="879"/>
      <c r="BU76" s="907" t="e" vm="13">
        <v>#VALUE!</v>
      </c>
      <c r="BV76" s="147"/>
      <c r="BW76" s="1068"/>
      <c r="BX76" s="1068"/>
      <c r="BY76" s="1068"/>
      <c r="BZ76" s="1068"/>
      <c r="CA76" s="1068"/>
      <c r="CB76" s="575"/>
      <c r="CC76" s="171"/>
      <c r="CD76" s="171"/>
      <c r="CE76" s="171"/>
      <c r="CF76" s="171"/>
      <c r="CG76" s="314"/>
      <c r="CH76" s="314"/>
      <c r="CI76" s="314"/>
      <c r="CJ76" s="314"/>
      <c r="CK76" s="314"/>
      <c r="CL76" s="314"/>
      <c r="CM76"/>
      <c r="CN76" s="315"/>
      <c r="CO76" s="171"/>
      <c r="CP76" s="171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 s="171"/>
      <c r="FD76" s="171"/>
      <c r="FE76" s="171"/>
      <c r="FF76" s="171"/>
      <c r="FG76" s="171"/>
      <c r="FH76" s="171"/>
      <c r="FI76" s="171"/>
      <c r="FJ76" s="171"/>
      <c r="FK76" s="171"/>
      <c r="FL76" s="171"/>
      <c r="FM76" s="171"/>
      <c r="FN76" s="171"/>
      <c r="FO76" s="171"/>
      <c r="FP76" s="171"/>
      <c r="FQ76" s="171"/>
      <c r="FR76" s="171"/>
      <c r="FS76" s="171"/>
      <c r="FT76" s="171"/>
      <c r="FU76" s="171"/>
      <c r="FV76" s="171"/>
      <c r="FW76" s="171"/>
      <c r="FX76" s="171"/>
      <c r="FY76" s="171"/>
      <c r="FZ76" s="385"/>
      <c r="GA76" s="385"/>
      <c r="GB76" s="385"/>
      <c r="GC76" s="385"/>
      <c r="GD76" s="574"/>
      <c r="GE76" s="574"/>
      <c r="GF76" s="574"/>
      <c r="GG76" s="574"/>
      <c r="GH76" s="574"/>
      <c r="GI76" s="574"/>
      <c r="GJ76" s="574"/>
      <c r="GK76" s="574"/>
      <c r="GL76" s="574"/>
      <c r="GM76" s="574"/>
      <c r="GN76" s="574"/>
      <c r="GO76" s="574"/>
      <c r="GP76" s="574"/>
      <c r="GQ76" s="574"/>
      <c r="GR76" s="574"/>
      <c r="GS76" s="574"/>
      <c r="GT76" s="574"/>
      <c r="GU76" s="574"/>
      <c r="GV76" s="574"/>
      <c r="GW76" s="574"/>
      <c r="GX76" s="574"/>
      <c r="GY76" s="574"/>
      <c r="GZ76" s="574"/>
      <c r="HA76" s="574"/>
      <c r="HB76" s="574"/>
      <c r="HC76" s="574"/>
      <c r="HD76" s="574"/>
      <c r="HE76" s="574"/>
      <c r="HF76" s="574"/>
      <c r="HG76" s="574"/>
      <c r="HH76" s="574"/>
      <c r="HI76" s="574"/>
      <c r="HJ76" s="574"/>
      <c r="HK76" s="574"/>
      <c r="HL76" s="574"/>
      <c r="HM76" s="574"/>
      <c r="HN76" s="574"/>
      <c r="HO76" s="574"/>
      <c r="HP76" s="574"/>
      <c r="HQ76" s="574"/>
      <c r="HR76" s="574"/>
      <c r="HS76" s="574"/>
      <c r="HT76" s="574"/>
      <c r="HU76" s="574"/>
      <c r="HV76" s="574"/>
      <c r="HW76" s="574"/>
      <c r="HX76" s="574"/>
      <c r="HY76" s="574"/>
      <c r="HZ76" s="574"/>
      <c r="IA76" s="574"/>
      <c r="IB76" s="574"/>
      <c r="IC76" s="574"/>
      <c r="ID76" s="574"/>
      <c r="IE76" s="574"/>
      <c r="IF76" s="574"/>
      <c r="IG76" s="574"/>
      <c r="IH76" s="574"/>
      <c r="II76" s="574"/>
      <c r="IJ76" s="574"/>
      <c r="IK76" s="574"/>
      <c r="IL76" s="574"/>
      <c r="IM76" s="574"/>
      <c r="IN76" s="574"/>
      <c r="IO76" s="574"/>
      <c r="IP76" s="574"/>
      <c r="IQ76" s="574"/>
      <c r="IR76" s="574"/>
      <c r="IS76" s="574"/>
      <c r="IT76" s="574"/>
      <c r="IU76" s="574"/>
      <c r="IV76" s="574"/>
      <c r="IW76" s="574"/>
      <c r="IX76" s="574"/>
      <c r="IY76" s="574"/>
      <c r="IZ76" s="574"/>
      <c r="JA76" s="574"/>
      <c r="JB76" s="574"/>
      <c r="JC76" s="574"/>
      <c r="JD76" s="574"/>
      <c r="JE76" s="574"/>
      <c r="JF76" s="574"/>
      <c r="JG76" s="574"/>
      <c r="JH76" s="574"/>
      <c r="JI76" s="574"/>
      <c r="JJ76" s="574"/>
      <c r="JK76" s="574"/>
      <c r="JL76" s="574"/>
      <c r="JM76" s="574"/>
      <c r="JN76" s="574"/>
      <c r="JR76" s="896" t="e" vm="13">
        <v>#VALUE!</v>
      </c>
      <c r="JS76" s="879"/>
      <c r="JT76" s="880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 s="43"/>
      <c r="OK76" s="44"/>
      <c r="OO76" s="444"/>
      <c r="OP76" s="444"/>
      <c r="OQ76" s="444"/>
      <c r="OR76" s="444"/>
      <c r="OS76" s="444"/>
      <c r="OT76" s="444"/>
      <c r="OU76" s="444"/>
      <c r="OV76" s="444"/>
      <c r="OW76" s="444"/>
      <c r="OX76" s="444"/>
      <c r="OY76" s="444"/>
      <c r="OZ76" s="444"/>
      <c r="PA76" s="444"/>
      <c r="PB76" s="444"/>
      <c r="PC76" s="444"/>
      <c r="PD76" s="444"/>
      <c r="PE76" s="444"/>
      <c r="PF76" s="444"/>
      <c r="PG76" s="444"/>
      <c r="PH76" s="444"/>
      <c r="PI76" s="444"/>
      <c r="PJ76" s="444"/>
      <c r="PK76" s="444"/>
      <c r="PL76" s="444"/>
      <c r="PM76" s="444"/>
      <c r="PN76" s="444"/>
      <c r="PO76" s="444"/>
      <c r="PP76" s="444"/>
      <c r="PQ76" s="444"/>
      <c r="PR76" s="444"/>
      <c r="PS76" s="444"/>
      <c r="PT76" s="444"/>
      <c r="PU76" s="444"/>
      <c r="PV76" s="444"/>
      <c r="PW76" s="444"/>
      <c r="PX76" s="444"/>
      <c r="PY76" s="444"/>
      <c r="PZ76" s="444"/>
      <c r="QA76" s="444"/>
      <c r="QB76" s="444"/>
      <c r="QC76" s="444"/>
      <c r="QD76" s="444"/>
      <c r="QE76" s="444"/>
      <c r="QF76" s="444"/>
      <c r="QG76" s="444"/>
      <c r="QH76" s="444"/>
      <c r="QI76" s="444"/>
      <c r="QJ76" s="444"/>
      <c r="QK76" s="444"/>
      <c r="QL76" s="444"/>
      <c r="QM76" s="444"/>
      <c r="QN76" s="444"/>
      <c r="QO76" s="444"/>
      <c r="QP76" s="444"/>
      <c r="QQ76" s="444"/>
      <c r="QR76" s="444"/>
      <c r="QS76" s="444"/>
      <c r="QT76" s="444"/>
      <c r="QU76" s="444"/>
      <c r="QV76" s="444"/>
      <c r="QW76" s="444"/>
      <c r="QX76" s="444"/>
      <c r="QY76" s="444"/>
      <c r="QZ76" s="444"/>
      <c r="RA76" s="444"/>
      <c r="RB76" s="444"/>
      <c r="RC76" s="444"/>
      <c r="RD76" s="444"/>
      <c r="RE76" s="444"/>
      <c r="RF76" s="444"/>
      <c r="RG76" s="444"/>
      <c r="RH76" s="444"/>
      <c r="RI76" s="444"/>
      <c r="RJ76" s="444"/>
      <c r="RK76" s="444"/>
      <c r="RL76" s="444"/>
      <c r="RM76" s="444"/>
      <c r="RN76" s="444"/>
      <c r="RO76" s="444"/>
      <c r="RP76" s="444"/>
      <c r="RQ76" s="444"/>
      <c r="RR76" s="444"/>
      <c r="RS76" s="444"/>
      <c r="RT76" s="444"/>
      <c r="RU76" s="444"/>
      <c r="RV76" s="444"/>
      <c r="RW76" s="444"/>
      <c r="RX76" s="444"/>
      <c r="RY76" s="444"/>
      <c r="RZ76" s="444"/>
      <c r="SA76" s="444"/>
      <c r="SB76" s="444"/>
      <c r="SC76" s="444"/>
    </row>
    <row r="77" spans="2:497" ht="3.65" customHeight="1" x14ac:dyDescent="0.65">
      <c r="B77" s="27"/>
      <c r="C77" s="28"/>
      <c r="D77" s="328"/>
      <c r="E77" s="328"/>
      <c r="F77" s="328"/>
      <c r="G77" s="328"/>
      <c r="H77" s="328"/>
      <c r="I77" s="328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8"/>
      <c r="U77" s="328"/>
      <c r="V77" s="328"/>
      <c r="W77" s="328"/>
      <c r="X77" s="328"/>
      <c r="Y77" s="328"/>
      <c r="Z77" s="328"/>
      <c r="AA77" s="328"/>
      <c r="AB77" s="328"/>
      <c r="AC77" s="328"/>
      <c r="AD77" s="328"/>
      <c r="AE77" s="328"/>
      <c r="AF77" s="328"/>
      <c r="AG77" s="328"/>
      <c r="AH77" s="328"/>
      <c r="AI77" s="328"/>
      <c r="AJ77" s="328"/>
      <c r="AK77" s="328"/>
      <c r="AL77" s="328"/>
      <c r="AM77" s="328"/>
      <c r="AN77" s="328"/>
      <c r="AO77" s="328"/>
      <c r="AP77" s="328"/>
      <c r="AQ77" s="328"/>
      <c r="AR77" s="328"/>
      <c r="AS77" s="328"/>
      <c r="AT77" s="328"/>
      <c r="AU77" s="328"/>
      <c r="AV77" s="328"/>
      <c r="AW77" s="328"/>
      <c r="AX77" s="328"/>
      <c r="AY77" s="580"/>
      <c r="AZ77" s="86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 s="902"/>
      <c r="BT77" s="879"/>
      <c r="BU77" s="907"/>
      <c r="BV77" s="158"/>
      <c r="BW77" s="1068"/>
      <c r="BX77" s="1068"/>
      <c r="BY77" s="1068"/>
      <c r="BZ77" s="1068"/>
      <c r="CA77" s="1068"/>
      <c r="CB77" s="575"/>
      <c r="CC77" s="171"/>
      <c r="CD77" s="171"/>
      <c r="CE77" s="171"/>
      <c r="CF77" s="171"/>
      <c r="CG77" s="314"/>
      <c r="CH77" s="314"/>
      <c r="CI77" s="314"/>
      <c r="CJ77" s="314"/>
      <c r="CK77" s="314"/>
      <c r="CL77" s="314"/>
      <c r="CM77"/>
      <c r="CN77" s="316"/>
      <c r="CO77" s="171"/>
      <c r="CP77" s="171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 s="171"/>
      <c r="FD77" s="171"/>
      <c r="FE77" s="171"/>
      <c r="FF77" s="171"/>
      <c r="FG77" s="171"/>
      <c r="FH77" s="171"/>
      <c r="FI77" s="171"/>
      <c r="FJ77" s="171"/>
      <c r="FK77" s="171"/>
      <c r="FL77" s="171"/>
      <c r="FM77" s="171"/>
      <c r="FN77" s="171"/>
      <c r="FO77" s="171"/>
      <c r="FP77" s="171"/>
      <c r="FQ77" s="171"/>
      <c r="FR77" s="171"/>
      <c r="FS77" s="171"/>
      <c r="FT77" s="171"/>
      <c r="FU77" s="171"/>
      <c r="FV77" s="171"/>
      <c r="FW77" s="171"/>
      <c r="FX77" s="171"/>
      <c r="FY77" s="171"/>
      <c r="FZ77" s="385"/>
      <c r="GA77" s="385"/>
      <c r="GB77" s="385"/>
      <c r="GC77" s="385"/>
      <c r="GD77" s="574"/>
      <c r="GE77" s="574"/>
      <c r="GF77" s="574"/>
      <c r="GG77" s="574"/>
      <c r="GH77" s="574"/>
      <c r="GI77" s="574"/>
      <c r="GJ77" s="574"/>
      <c r="GK77" s="574"/>
      <c r="GL77" s="574"/>
      <c r="GM77" s="574"/>
      <c r="GN77" s="574"/>
      <c r="GO77" s="574"/>
      <c r="GP77" s="574"/>
      <c r="GQ77" s="574"/>
      <c r="GR77" s="574"/>
      <c r="GS77" s="574"/>
      <c r="GT77" s="574"/>
      <c r="GU77" s="574"/>
      <c r="GV77" s="574"/>
      <c r="GW77" s="574"/>
      <c r="GX77" s="574"/>
      <c r="GY77" s="574"/>
      <c r="GZ77" s="574"/>
      <c r="HA77" s="574"/>
      <c r="HB77" s="574"/>
      <c r="HC77" s="574"/>
      <c r="HD77" s="574"/>
      <c r="HE77" s="574"/>
      <c r="HF77" s="574"/>
      <c r="HG77" s="574"/>
      <c r="HH77" s="574"/>
      <c r="HI77" s="574"/>
      <c r="HJ77" s="574"/>
      <c r="HK77" s="574"/>
      <c r="HL77" s="574"/>
      <c r="HM77" s="574"/>
      <c r="HN77" s="574"/>
      <c r="HO77" s="574"/>
      <c r="HP77" s="574"/>
      <c r="HQ77" s="574"/>
      <c r="HR77" s="574"/>
      <c r="HS77" s="574"/>
      <c r="HT77" s="574"/>
      <c r="HU77" s="574"/>
      <c r="HV77" s="574"/>
      <c r="HW77" s="574"/>
      <c r="HX77" s="574"/>
      <c r="HY77" s="574"/>
      <c r="HZ77" s="574"/>
      <c r="IA77" s="574"/>
      <c r="IB77" s="574"/>
      <c r="IC77" s="574"/>
      <c r="ID77" s="574"/>
      <c r="IE77" s="574"/>
      <c r="IF77" s="574"/>
      <c r="IG77" s="574"/>
      <c r="IH77" s="574"/>
      <c r="II77" s="574"/>
      <c r="IJ77" s="574"/>
      <c r="IK77" s="574"/>
      <c r="IL77" s="574"/>
      <c r="IM77" s="574"/>
      <c r="IN77" s="574"/>
      <c r="IO77" s="574"/>
      <c r="IP77" s="574"/>
      <c r="IQ77" s="574"/>
      <c r="IR77" s="574"/>
      <c r="IS77" s="574"/>
      <c r="IT77" s="574"/>
      <c r="IU77" s="574"/>
      <c r="IV77" s="574"/>
      <c r="IW77" s="574"/>
      <c r="IX77" s="574"/>
      <c r="IY77" s="574"/>
      <c r="IZ77" s="574"/>
      <c r="JA77" s="574"/>
      <c r="JB77" s="574"/>
      <c r="JC77" s="574"/>
      <c r="JD77" s="574"/>
      <c r="JE77" s="574"/>
      <c r="JF77" s="574"/>
      <c r="JG77" s="574"/>
      <c r="JH77" s="574"/>
      <c r="JI77" s="574"/>
      <c r="JJ77" s="574"/>
      <c r="JK77" s="574"/>
      <c r="JL77" s="574"/>
      <c r="JM77" s="574"/>
      <c r="JN77" s="574"/>
      <c r="JR77" s="896"/>
      <c r="JS77" s="879"/>
      <c r="JT77" s="880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 s="43"/>
      <c r="OK77" s="44"/>
      <c r="OO77" s="444"/>
      <c r="OP77" s="444"/>
      <c r="OQ77" s="444"/>
      <c r="OR77" s="444"/>
      <c r="OS77" s="444"/>
      <c r="OT77" s="444"/>
      <c r="OU77" s="444"/>
      <c r="OV77" s="444"/>
      <c r="OW77" s="444"/>
      <c r="OX77" s="444"/>
      <c r="OY77" s="444"/>
      <c r="OZ77" s="444"/>
      <c r="PA77" s="444"/>
      <c r="PB77" s="444"/>
      <c r="PC77" s="444"/>
      <c r="PD77" s="444"/>
      <c r="PE77" s="444"/>
      <c r="PF77" s="444"/>
      <c r="PG77" s="444"/>
      <c r="PH77" s="444"/>
      <c r="PI77" s="444"/>
      <c r="PJ77" s="444"/>
      <c r="PK77" s="444"/>
      <c r="PL77" s="444"/>
      <c r="PM77" s="444"/>
      <c r="PN77" s="444"/>
      <c r="PO77" s="444"/>
      <c r="PP77" s="444"/>
      <c r="PQ77" s="444"/>
      <c r="PR77" s="444"/>
      <c r="PS77" s="444"/>
      <c r="PT77" s="444"/>
      <c r="PU77" s="444"/>
      <c r="PV77" s="444"/>
      <c r="PW77" s="444"/>
      <c r="PX77" s="444"/>
      <c r="PY77" s="444"/>
      <c r="PZ77" s="444"/>
      <c r="QA77" s="444"/>
      <c r="QB77" s="444"/>
      <c r="QC77" s="444"/>
      <c r="QD77" s="444"/>
      <c r="QE77" s="444"/>
      <c r="QF77" s="444"/>
      <c r="QG77" s="444"/>
      <c r="QH77" s="444"/>
      <c r="QI77" s="444"/>
      <c r="QJ77" s="444"/>
      <c r="QK77" s="444"/>
      <c r="QL77" s="444"/>
      <c r="QM77" s="444"/>
      <c r="QN77" s="444"/>
      <c r="QO77" s="444"/>
      <c r="QP77" s="444"/>
      <c r="QQ77" s="444"/>
      <c r="QR77" s="444"/>
      <c r="QS77" s="444"/>
      <c r="QT77" s="444"/>
      <c r="QU77" s="444"/>
      <c r="QV77" s="444"/>
      <c r="QW77" s="444"/>
      <c r="QX77" s="444"/>
      <c r="QY77" s="444"/>
      <c r="QZ77" s="444"/>
      <c r="RA77" s="444"/>
      <c r="RB77" s="444"/>
      <c r="RC77" s="444"/>
      <c r="RD77" s="444"/>
      <c r="RE77" s="444"/>
      <c r="RF77" s="444"/>
      <c r="RG77" s="444"/>
      <c r="RH77" s="444"/>
      <c r="RI77" s="444"/>
      <c r="RJ77" s="444"/>
      <c r="RK77" s="444"/>
      <c r="RL77" s="444"/>
      <c r="RM77" s="444"/>
      <c r="RN77" s="444"/>
      <c r="RO77" s="444"/>
      <c r="RP77" s="444"/>
      <c r="RQ77" s="444"/>
      <c r="RR77" s="444"/>
      <c r="RS77" s="444"/>
      <c r="RT77" s="444"/>
      <c r="RU77" s="444"/>
      <c r="RV77" s="444"/>
      <c r="RW77" s="444"/>
      <c r="RX77" s="444"/>
      <c r="RY77" s="444"/>
      <c r="RZ77" s="444"/>
      <c r="SA77" s="444"/>
      <c r="SB77" s="444"/>
      <c r="SC77" s="444"/>
    </row>
    <row r="78" spans="2:497" ht="3.65" customHeight="1" x14ac:dyDescent="0.65">
      <c r="B78" s="27"/>
      <c r="C78" s="28"/>
      <c r="D78" s="328"/>
      <c r="E78" s="328"/>
      <c r="F78" s="328"/>
      <c r="G78" s="328"/>
      <c r="H78" s="328"/>
      <c r="I78" s="328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  <c r="V78" s="328"/>
      <c r="W78" s="328"/>
      <c r="X78" s="328"/>
      <c r="Y78" s="328"/>
      <c r="Z78" s="328"/>
      <c r="AA78" s="328"/>
      <c r="AB78" s="328"/>
      <c r="AC78" s="328"/>
      <c r="AD78" s="328"/>
      <c r="AE78" s="328"/>
      <c r="AF78" s="328"/>
      <c r="AG78" s="328"/>
      <c r="AH78" s="328"/>
      <c r="AI78" s="328"/>
      <c r="AJ78" s="328"/>
      <c r="AK78" s="328"/>
      <c r="AL78" s="328"/>
      <c r="AM78" s="328"/>
      <c r="AN78" s="328"/>
      <c r="AO78" s="328"/>
      <c r="AP78" s="328"/>
      <c r="AQ78" s="328"/>
      <c r="AR78" s="328"/>
      <c r="AS78" s="328"/>
      <c r="AT78" s="328"/>
      <c r="AU78" s="328"/>
      <c r="AV78" s="328"/>
      <c r="AW78" s="328"/>
      <c r="AX78" s="328"/>
      <c r="AY78" s="580"/>
      <c r="AZ78" s="86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 s="902"/>
      <c r="BT78" s="879"/>
      <c r="BU78" s="146"/>
      <c r="BV78" s="158"/>
      <c r="BW78" s="1068"/>
      <c r="BX78" s="1068"/>
      <c r="BY78" s="1068"/>
      <c r="BZ78" s="1068"/>
      <c r="CA78" s="1068"/>
      <c r="CB78" s="575"/>
      <c r="CC78" s="171"/>
      <c r="CD78" s="171"/>
      <c r="CE78" s="171"/>
      <c r="CF78" s="171"/>
      <c r="CG78" s="314"/>
      <c r="CH78" s="314"/>
      <c r="CI78" s="314"/>
      <c r="CJ78" s="314"/>
      <c r="CK78" s="314"/>
      <c r="CL78" s="314"/>
      <c r="CM78" s="317"/>
      <c r="CN78" s="318"/>
      <c r="CO78" s="171"/>
      <c r="CP78" s="171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 s="171"/>
      <c r="FD78" s="171"/>
      <c r="FE78" s="171"/>
      <c r="FF78" s="171"/>
      <c r="FG78" s="171"/>
      <c r="FH78" s="171"/>
      <c r="FI78" s="171"/>
      <c r="FJ78" s="171"/>
      <c r="FK78" s="171"/>
      <c r="FL78" s="171"/>
      <c r="FM78" s="171"/>
      <c r="FN78" s="171"/>
      <c r="FO78" s="171"/>
      <c r="FP78" s="171"/>
      <c r="FQ78" s="171"/>
      <c r="FR78" s="171"/>
      <c r="FS78" s="171"/>
      <c r="FT78" s="171"/>
      <c r="FU78" s="171"/>
      <c r="FV78" s="171"/>
      <c r="FW78" s="171"/>
      <c r="FX78" s="171"/>
      <c r="FY78" s="171"/>
      <c r="FZ78" s="385"/>
      <c r="GA78" s="385"/>
      <c r="GB78" s="385"/>
      <c r="GC78" s="385"/>
      <c r="GD78" s="574"/>
      <c r="GE78" s="574"/>
      <c r="GF78" s="574"/>
      <c r="GG78" s="574"/>
      <c r="GH78" s="574"/>
      <c r="GI78" s="574"/>
      <c r="GJ78" s="574"/>
      <c r="GK78" s="574"/>
      <c r="GL78" s="574"/>
      <c r="GM78" s="574"/>
      <c r="GN78" s="574"/>
      <c r="GO78" s="574"/>
      <c r="GP78" s="574"/>
      <c r="GQ78" s="574"/>
      <c r="GR78" s="574"/>
      <c r="GS78" s="574"/>
      <c r="GT78" s="574"/>
      <c r="GU78" s="574"/>
      <c r="GV78" s="574"/>
      <c r="GW78" s="574"/>
      <c r="GX78" s="574"/>
      <c r="GY78" s="574"/>
      <c r="GZ78" s="574"/>
      <c r="HA78" s="574"/>
      <c r="HB78" s="574"/>
      <c r="HC78" s="574"/>
      <c r="HD78" s="574"/>
      <c r="HE78" s="574"/>
      <c r="HF78" s="574"/>
      <c r="HG78" s="574"/>
      <c r="HH78" s="574"/>
      <c r="HI78" s="574"/>
      <c r="HJ78" s="574"/>
      <c r="HK78" s="574"/>
      <c r="HL78" s="574"/>
      <c r="HM78" s="574"/>
      <c r="HN78" s="574"/>
      <c r="HO78" s="574"/>
      <c r="HP78" s="574"/>
      <c r="HQ78" s="574"/>
      <c r="HR78" s="574"/>
      <c r="HS78" s="574"/>
      <c r="HT78" s="574"/>
      <c r="HU78" s="574"/>
      <c r="HV78" s="574"/>
      <c r="HW78" s="574"/>
      <c r="HX78" s="574"/>
      <c r="HY78" s="574"/>
      <c r="HZ78" s="574"/>
      <c r="IA78" s="574"/>
      <c r="IB78" s="574"/>
      <c r="IC78" s="574"/>
      <c r="ID78" s="574"/>
      <c r="IE78" s="574"/>
      <c r="IF78" s="574"/>
      <c r="IG78" s="574"/>
      <c r="IH78" s="574"/>
      <c r="II78" s="574"/>
      <c r="IJ78" s="574"/>
      <c r="IK78" s="574"/>
      <c r="IL78" s="574"/>
      <c r="IM78" s="574"/>
      <c r="IN78" s="574"/>
      <c r="IO78" s="574"/>
      <c r="IP78" s="574"/>
      <c r="IQ78" s="574"/>
      <c r="IR78" s="574"/>
      <c r="IS78" s="574"/>
      <c r="IT78" s="574"/>
      <c r="IU78" s="574"/>
      <c r="IV78" s="574"/>
      <c r="IW78" s="574"/>
      <c r="IX78" s="574"/>
      <c r="IY78" s="574"/>
      <c r="IZ78" s="574"/>
      <c r="JA78" s="574"/>
      <c r="JB78" s="574"/>
      <c r="JC78" s="574"/>
      <c r="JD78" s="574"/>
      <c r="JE78" s="574"/>
      <c r="JF78" s="574"/>
      <c r="JG78" s="574"/>
      <c r="JH78" s="574"/>
      <c r="JI78" s="574"/>
      <c r="JJ78" s="574"/>
      <c r="JK78" s="574"/>
      <c r="JL78" s="574"/>
      <c r="JM78" s="574"/>
      <c r="JN78" s="574"/>
      <c r="JR78" s="178"/>
      <c r="JS78" s="879"/>
      <c r="JT78" s="880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 s="43"/>
      <c r="OK78" s="44"/>
      <c r="OO78" s="444"/>
      <c r="OP78" s="444"/>
      <c r="OQ78" s="444"/>
      <c r="OR78" s="444"/>
      <c r="OS78" s="444"/>
      <c r="OT78" s="444"/>
      <c r="OU78" s="444"/>
      <c r="OV78" s="444"/>
      <c r="OW78" s="444"/>
      <c r="OX78" s="444"/>
      <c r="OY78" s="444"/>
      <c r="OZ78" s="444"/>
      <c r="PA78" s="444"/>
      <c r="PB78" s="444"/>
      <c r="PC78" s="444"/>
      <c r="PD78" s="444"/>
      <c r="PE78" s="444"/>
      <c r="PF78" s="444"/>
      <c r="PG78" s="444"/>
      <c r="PH78" s="444"/>
      <c r="PI78" s="444"/>
      <c r="PJ78" s="444"/>
      <c r="PK78" s="444"/>
      <c r="PL78" s="444"/>
      <c r="PM78" s="444"/>
      <c r="PN78" s="444"/>
      <c r="PO78" s="444"/>
      <c r="PP78" s="444"/>
      <c r="PQ78" s="444"/>
      <c r="PR78" s="444"/>
      <c r="PS78" s="444"/>
      <c r="PT78" s="444"/>
      <c r="PU78" s="444"/>
      <c r="PV78" s="444"/>
      <c r="PW78" s="444"/>
      <c r="PX78" s="444"/>
      <c r="PY78" s="444"/>
      <c r="PZ78" s="444"/>
      <c r="QA78" s="444"/>
      <c r="QB78" s="444"/>
      <c r="QC78" s="444"/>
      <c r="QD78" s="444"/>
      <c r="QE78" s="444"/>
      <c r="QF78" s="444"/>
      <c r="QG78" s="444"/>
      <c r="QH78" s="444"/>
      <c r="QI78" s="444"/>
      <c r="QJ78" s="444"/>
      <c r="QK78" s="444"/>
      <c r="QL78" s="444"/>
      <c r="QM78" s="444"/>
      <c r="QN78" s="444"/>
      <c r="QO78" s="444"/>
      <c r="QP78" s="444"/>
      <c r="QQ78" s="444"/>
      <c r="QR78" s="444"/>
      <c r="QS78" s="444"/>
      <c r="QT78" s="444"/>
      <c r="QU78" s="444"/>
      <c r="QV78" s="444"/>
      <c r="QW78" s="444"/>
      <c r="QX78" s="444"/>
      <c r="QY78" s="444"/>
      <c r="QZ78" s="444"/>
      <c r="RA78" s="444"/>
      <c r="RB78" s="444"/>
      <c r="RC78" s="444"/>
      <c r="RD78" s="444"/>
      <c r="RE78" s="444"/>
      <c r="RF78" s="444"/>
      <c r="RG78" s="444"/>
      <c r="RH78" s="444"/>
      <c r="RI78" s="444"/>
      <c r="RJ78" s="444"/>
      <c r="RK78" s="444"/>
      <c r="RL78" s="444"/>
      <c r="RM78" s="444"/>
      <c r="RN78" s="444"/>
      <c r="RO78" s="444"/>
      <c r="RP78" s="444"/>
      <c r="RQ78" s="444"/>
      <c r="RR78" s="444"/>
      <c r="RS78" s="444"/>
      <c r="RT78" s="444"/>
      <c r="RU78" s="444"/>
      <c r="RV78" s="444"/>
      <c r="RW78" s="444"/>
      <c r="RX78" s="444"/>
      <c r="RY78" s="444"/>
      <c r="RZ78" s="444"/>
      <c r="SA78" s="444"/>
      <c r="SB78" s="444"/>
      <c r="SC78" s="444"/>
    </row>
    <row r="79" spans="2:497" ht="3.65" customHeight="1" x14ac:dyDescent="0.65">
      <c r="B79" s="27"/>
      <c r="C79" s="28"/>
      <c r="D79" s="328"/>
      <c r="E79" s="328"/>
      <c r="F79" s="328"/>
      <c r="G79" s="328"/>
      <c r="H79" s="328"/>
      <c r="I79" s="328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  <c r="U79" s="328"/>
      <c r="V79" s="328"/>
      <c r="W79" s="328"/>
      <c r="X79" s="328"/>
      <c r="Y79" s="328"/>
      <c r="Z79" s="328"/>
      <c r="AA79" s="328"/>
      <c r="AB79" s="328"/>
      <c r="AC79" s="328"/>
      <c r="AD79" s="328"/>
      <c r="AE79" s="328"/>
      <c r="AF79" s="328"/>
      <c r="AG79" s="328"/>
      <c r="AH79" s="328"/>
      <c r="AI79" s="328"/>
      <c r="AJ79" s="328"/>
      <c r="AK79" s="328"/>
      <c r="AL79" s="328"/>
      <c r="AM79" s="328"/>
      <c r="AN79" s="328"/>
      <c r="AO79" s="328"/>
      <c r="AP79" s="328"/>
      <c r="AQ79" s="328"/>
      <c r="AR79" s="328"/>
      <c r="AS79" s="328"/>
      <c r="AT79" s="328"/>
      <c r="AU79" s="328"/>
      <c r="AV79" s="328"/>
      <c r="AW79" s="328"/>
      <c r="AX79" s="328"/>
      <c r="AY79" s="580"/>
      <c r="AZ79" s="86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 s="902"/>
      <c r="BT79" s="879"/>
      <c r="BU79" s="146"/>
      <c r="BV79" s="147"/>
      <c r="BW79" s="1068"/>
      <c r="BX79" s="1068"/>
      <c r="BY79" s="1068"/>
      <c r="BZ79" s="1068"/>
      <c r="CA79" s="1068"/>
      <c r="CB79" s="575"/>
      <c r="CC79" s="171"/>
      <c r="CD79" s="171"/>
      <c r="CE79" s="171"/>
      <c r="CF79" s="171"/>
      <c r="CG79" s="314"/>
      <c r="CH79" s="314"/>
      <c r="CI79" s="314"/>
      <c r="CJ79" s="314"/>
      <c r="CK79" s="314"/>
      <c r="CL79" s="314"/>
      <c r="CM79" s="317"/>
      <c r="CN79" s="312"/>
      <c r="CO79" s="171"/>
      <c r="CP79" s="171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 s="171"/>
      <c r="FD79" s="171"/>
      <c r="FE79" s="171"/>
      <c r="FF79" s="171"/>
      <c r="FG79" s="171"/>
      <c r="FH79" s="171"/>
      <c r="FI79" s="171"/>
      <c r="FJ79" s="171"/>
      <c r="FK79" s="171"/>
      <c r="FL79" s="171"/>
      <c r="FM79" s="171"/>
      <c r="FN79" s="171"/>
      <c r="FO79" s="171"/>
      <c r="FP79" s="171"/>
      <c r="FQ79" s="171"/>
      <c r="FR79" s="171"/>
      <c r="FS79" s="171"/>
      <c r="FT79" s="171"/>
      <c r="FU79" s="171"/>
      <c r="FV79" s="171"/>
      <c r="FW79" s="171"/>
      <c r="FX79" s="171"/>
      <c r="FY79" s="171"/>
      <c r="FZ79" s="385"/>
      <c r="GA79" s="385"/>
      <c r="GB79" s="385"/>
      <c r="GC79" s="385"/>
      <c r="GD79" s="574"/>
      <c r="GE79" s="574"/>
      <c r="GF79" s="574"/>
      <c r="GG79" s="574"/>
      <c r="GH79" s="574"/>
      <c r="GI79" s="574"/>
      <c r="GJ79" s="574"/>
      <c r="GK79" s="574"/>
      <c r="GL79" s="574"/>
      <c r="GM79" s="574"/>
      <c r="GN79" s="574"/>
      <c r="GO79" s="574"/>
      <c r="GP79" s="574"/>
      <c r="GQ79" s="574"/>
      <c r="GR79" s="574"/>
      <c r="GS79" s="574"/>
      <c r="GT79" s="574"/>
      <c r="GU79" s="574"/>
      <c r="GV79" s="574"/>
      <c r="GW79" s="574"/>
      <c r="GX79" s="574"/>
      <c r="GY79" s="574"/>
      <c r="GZ79" s="574"/>
      <c r="HA79" s="574"/>
      <c r="HB79" s="574"/>
      <c r="HC79" s="574"/>
      <c r="HD79" s="574"/>
      <c r="HE79" s="574"/>
      <c r="HF79" s="574"/>
      <c r="HG79" s="574"/>
      <c r="HH79" s="574"/>
      <c r="HI79" s="574"/>
      <c r="HJ79" s="574"/>
      <c r="HK79" s="574"/>
      <c r="HL79" s="574"/>
      <c r="HM79" s="574"/>
      <c r="HN79" s="574"/>
      <c r="HO79" s="574"/>
      <c r="HP79" s="574"/>
      <c r="HQ79" s="574"/>
      <c r="HR79" s="574"/>
      <c r="HS79" s="574"/>
      <c r="HT79" s="574"/>
      <c r="HU79" s="574"/>
      <c r="HV79" s="574"/>
      <c r="HW79" s="574"/>
      <c r="HX79" s="574"/>
      <c r="HY79" s="574"/>
      <c r="HZ79" s="574"/>
      <c r="IA79" s="574"/>
      <c r="IB79" s="574"/>
      <c r="IC79" s="574"/>
      <c r="ID79" s="574"/>
      <c r="IE79" s="574"/>
      <c r="IF79" s="574"/>
      <c r="IG79" s="574"/>
      <c r="IH79" s="574"/>
      <c r="II79" s="574"/>
      <c r="IJ79" s="574"/>
      <c r="IK79" s="574"/>
      <c r="IL79" s="574"/>
      <c r="IM79" s="574"/>
      <c r="IN79" s="574"/>
      <c r="IO79" s="574"/>
      <c r="IP79" s="574"/>
      <c r="IQ79" s="574"/>
      <c r="IR79" s="574"/>
      <c r="IS79" s="574"/>
      <c r="IT79" s="574"/>
      <c r="IU79" s="574"/>
      <c r="IV79" s="574"/>
      <c r="IW79" s="574"/>
      <c r="IX79" s="574"/>
      <c r="IY79" s="574"/>
      <c r="IZ79" s="574"/>
      <c r="JA79" s="574"/>
      <c r="JB79" s="574"/>
      <c r="JC79" s="574"/>
      <c r="JD79" s="574"/>
      <c r="JE79" s="574"/>
      <c r="JF79" s="574"/>
      <c r="JG79" s="574"/>
      <c r="JH79" s="574"/>
      <c r="JI79" s="574"/>
      <c r="JJ79" s="574"/>
      <c r="JK79" s="574"/>
      <c r="JL79" s="574"/>
      <c r="JM79" s="574"/>
      <c r="JN79" s="574"/>
      <c r="JR79" s="178"/>
      <c r="JS79" s="879"/>
      <c r="JT79" s="880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 s="43"/>
      <c r="OK79" s="44"/>
      <c r="OO79" s="444"/>
      <c r="OP79" s="444"/>
      <c r="OQ79" s="444"/>
      <c r="OR79" s="444"/>
      <c r="OS79" s="444"/>
      <c r="OT79" s="444"/>
      <c r="OU79" s="444"/>
      <c r="OV79" s="444"/>
      <c r="OW79" s="444"/>
      <c r="OX79" s="444"/>
      <c r="OY79" s="444"/>
      <c r="OZ79" s="444"/>
      <c r="PA79" s="444"/>
      <c r="PB79" s="444"/>
      <c r="PC79" s="444"/>
      <c r="PD79" s="444"/>
      <c r="PE79" s="444"/>
      <c r="PF79" s="444"/>
      <c r="PG79" s="444"/>
      <c r="PH79" s="444"/>
      <c r="PI79" s="444"/>
      <c r="PJ79" s="444"/>
      <c r="PK79" s="444"/>
      <c r="PL79" s="444"/>
      <c r="PM79" s="444"/>
      <c r="PN79" s="444"/>
      <c r="PO79" s="444"/>
      <c r="PP79" s="444"/>
      <c r="PQ79" s="444"/>
      <c r="PR79" s="444"/>
      <c r="PS79" s="444"/>
      <c r="PT79" s="444"/>
      <c r="PU79" s="444"/>
      <c r="PV79" s="444"/>
      <c r="PW79" s="444"/>
      <c r="PX79" s="444"/>
      <c r="PY79" s="444"/>
      <c r="PZ79" s="444"/>
      <c r="QA79" s="444"/>
      <c r="QB79" s="444"/>
      <c r="QC79" s="444"/>
      <c r="QD79" s="444"/>
      <c r="QE79" s="444"/>
      <c r="QF79" s="444"/>
      <c r="QG79" s="444"/>
      <c r="QH79" s="444"/>
      <c r="QI79" s="444"/>
      <c r="QJ79" s="444"/>
      <c r="QK79" s="444"/>
      <c r="QL79" s="444"/>
      <c r="QM79" s="444"/>
      <c r="QN79" s="444"/>
      <c r="QO79" s="444"/>
      <c r="QP79" s="444"/>
      <c r="QQ79" s="444"/>
      <c r="QR79" s="444"/>
      <c r="QS79" s="444"/>
      <c r="QT79" s="444"/>
      <c r="QU79" s="444"/>
      <c r="QV79" s="444"/>
      <c r="QW79" s="444"/>
      <c r="QX79" s="444"/>
      <c r="QY79" s="444"/>
      <c r="QZ79" s="444"/>
      <c r="RA79" s="444"/>
      <c r="RB79" s="444"/>
      <c r="RC79" s="444"/>
      <c r="RD79" s="444"/>
      <c r="RE79" s="444"/>
      <c r="RF79" s="444"/>
      <c r="RG79" s="444"/>
      <c r="RH79" s="444"/>
      <c r="RI79" s="444"/>
      <c r="RJ79" s="444"/>
      <c r="RK79" s="444"/>
      <c r="RL79" s="444"/>
      <c r="RM79" s="444"/>
      <c r="RN79" s="444"/>
      <c r="RO79" s="444"/>
      <c r="RP79" s="444"/>
      <c r="RQ79" s="444"/>
      <c r="RR79" s="444"/>
      <c r="RS79" s="444"/>
      <c r="RT79" s="444"/>
      <c r="RU79" s="444"/>
      <c r="RV79" s="444"/>
      <c r="RW79" s="444"/>
      <c r="RX79" s="444"/>
      <c r="RY79" s="444"/>
      <c r="RZ79" s="444"/>
      <c r="SA79" s="444"/>
      <c r="SB79" s="444"/>
      <c r="SC79" s="444"/>
    </row>
    <row r="80" spans="2:497" ht="3.65" customHeight="1" x14ac:dyDescent="0.65">
      <c r="B80" s="27"/>
      <c r="C80" s="28"/>
      <c r="D80" s="328"/>
      <c r="E80" s="328"/>
      <c r="F80" s="328"/>
      <c r="G80" s="328"/>
      <c r="H80" s="328"/>
      <c r="I80" s="328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28"/>
      <c r="X80" s="328"/>
      <c r="Y80" s="328"/>
      <c r="Z80" s="328"/>
      <c r="AA80" s="328"/>
      <c r="AB80" s="328"/>
      <c r="AC80" s="328"/>
      <c r="AD80" s="328"/>
      <c r="AE80" s="328"/>
      <c r="AF80" s="328"/>
      <c r="AG80" s="328"/>
      <c r="AH80" s="328"/>
      <c r="AI80" s="328"/>
      <c r="AJ80" s="328"/>
      <c r="AK80" s="328"/>
      <c r="AL80" s="328"/>
      <c r="AM80" s="328"/>
      <c r="AN80" s="328"/>
      <c r="AO80" s="328"/>
      <c r="AP80" s="328"/>
      <c r="AQ80" s="328"/>
      <c r="AR80" s="328"/>
      <c r="AS80" s="328"/>
      <c r="AT80" s="328"/>
      <c r="AU80" s="328"/>
      <c r="AV80" s="328"/>
      <c r="AW80" s="328"/>
      <c r="AX80" s="328"/>
      <c r="AY80" s="580"/>
      <c r="AZ80" s="86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 s="902"/>
      <c r="BT80" s="879"/>
      <c r="BU80" s="146"/>
      <c r="BV80" s="147"/>
      <c r="BW80" s="1068"/>
      <c r="BX80" s="1068"/>
      <c r="BY80" s="1068"/>
      <c r="BZ80" s="1068"/>
      <c r="CA80" s="1068"/>
      <c r="CB80" s="575"/>
      <c r="CC80" s="171"/>
      <c r="CD80" s="171"/>
      <c r="CE80" s="171"/>
      <c r="CF80" s="171"/>
      <c r="CG80" s="314"/>
      <c r="CH80" s="314"/>
      <c r="CI80" s="314"/>
      <c r="CJ80" s="314"/>
      <c r="CK80" s="314"/>
      <c r="CL80" s="314"/>
      <c r="CM80"/>
      <c r="CN80" s="315"/>
      <c r="CO80" s="171"/>
      <c r="CP80" s="171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 s="171"/>
      <c r="FD80" s="171"/>
      <c r="FE80" s="171"/>
      <c r="FF80" s="171"/>
      <c r="FG80" s="171"/>
      <c r="FH80" s="171"/>
      <c r="FI80" s="171"/>
      <c r="FJ80" s="171"/>
      <c r="FK80" s="171"/>
      <c r="FL80" s="171"/>
      <c r="FM80" s="171"/>
      <c r="FN80" s="171"/>
      <c r="FO80" s="171"/>
      <c r="FP80" s="171"/>
      <c r="FQ80" s="171"/>
      <c r="FR80" s="171"/>
      <c r="FS80" s="171"/>
      <c r="FT80" s="171"/>
      <c r="FU80" s="171"/>
      <c r="FV80" s="171"/>
      <c r="FW80" s="171"/>
      <c r="FX80" s="171"/>
      <c r="FY80" s="171"/>
      <c r="FZ80" s="385"/>
      <c r="GA80" s="385"/>
      <c r="GB80" s="385"/>
      <c r="GC80" s="385"/>
      <c r="GD80" s="574"/>
      <c r="GE80" s="574"/>
      <c r="GF80" s="574"/>
      <c r="GG80" s="574"/>
      <c r="GH80" s="574"/>
      <c r="GI80" s="574"/>
      <c r="GJ80" s="574"/>
      <c r="GK80" s="574"/>
      <c r="GL80" s="574"/>
      <c r="GM80" s="574"/>
      <c r="GN80" s="574"/>
      <c r="GO80" s="574"/>
      <c r="GP80" s="574"/>
      <c r="GQ80" s="574"/>
      <c r="GR80" s="574"/>
      <c r="GS80" s="574"/>
      <c r="GT80" s="574"/>
      <c r="GU80" s="574"/>
      <c r="GV80" s="574"/>
      <c r="GW80" s="574"/>
      <c r="GX80" s="574"/>
      <c r="GY80" s="574"/>
      <c r="GZ80" s="574"/>
      <c r="HA80" s="574"/>
      <c r="HB80" s="574"/>
      <c r="HC80" s="574"/>
      <c r="HD80" s="574"/>
      <c r="HE80" s="574"/>
      <c r="HF80" s="574"/>
      <c r="HG80" s="574"/>
      <c r="HH80" s="574"/>
      <c r="HI80" s="574"/>
      <c r="HJ80" s="574"/>
      <c r="HK80" s="574"/>
      <c r="HL80" s="574"/>
      <c r="HM80" s="574"/>
      <c r="HN80" s="574"/>
      <c r="HO80" s="574"/>
      <c r="HP80" s="574"/>
      <c r="HQ80" s="574"/>
      <c r="HR80" s="574"/>
      <c r="HS80" s="574"/>
      <c r="HT80" s="574"/>
      <c r="HU80" s="574"/>
      <c r="HV80" s="574"/>
      <c r="HW80" s="574"/>
      <c r="HX80" s="574"/>
      <c r="HY80" s="574"/>
      <c r="HZ80" s="574"/>
      <c r="IA80" s="574"/>
      <c r="IB80" s="574"/>
      <c r="IC80" s="574"/>
      <c r="ID80" s="574"/>
      <c r="IE80" s="574"/>
      <c r="IF80" s="574"/>
      <c r="IG80" s="574"/>
      <c r="IH80" s="574"/>
      <c r="II80" s="574"/>
      <c r="IJ80" s="574"/>
      <c r="IK80" s="574"/>
      <c r="IL80" s="574"/>
      <c r="IM80" s="574"/>
      <c r="IN80" s="574"/>
      <c r="IO80" s="574"/>
      <c r="IP80" s="574"/>
      <c r="IQ80" s="574"/>
      <c r="IR80" s="574"/>
      <c r="IS80" s="574"/>
      <c r="IT80" s="574"/>
      <c r="IU80" s="574"/>
      <c r="IV80" s="574"/>
      <c r="IW80" s="574"/>
      <c r="IX80" s="574"/>
      <c r="IY80" s="574"/>
      <c r="IZ80" s="574"/>
      <c r="JA80" s="574"/>
      <c r="JB80" s="574"/>
      <c r="JC80" s="574"/>
      <c r="JD80" s="574"/>
      <c r="JE80" s="574"/>
      <c r="JF80" s="574"/>
      <c r="JG80" s="574"/>
      <c r="JH80" s="574"/>
      <c r="JI80" s="574"/>
      <c r="JJ80" s="574"/>
      <c r="JK80" s="574"/>
      <c r="JL80" s="574"/>
      <c r="JM80" s="574"/>
      <c r="JN80" s="574"/>
      <c r="JR80" s="178"/>
      <c r="JS80" s="879"/>
      <c r="JT80" s="8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 s="43"/>
      <c r="OK80" s="44"/>
      <c r="OO80" s="444"/>
      <c r="OP80" s="444"/>
      <c r="OQ80" s="444"/>
      <c r="OR80" s="444"/>
      <c r="OS80" s="444"/>
      <c r="OT80" s="444"/>
      <c r="OU80" s="444"/>
      <c r="OV80" s="444"/>
      <c r="OW80" s="444"/>
      <c r="OX80" s="444"/>
      <c r="OY80" s="444"/>
      <c r="OZ80" s="444"/>
      <c r="PA80" s="444"/>
      <c r="PB80" s="444"/>
      <c r="PC80" s="444"/>
      <c r="PD80" s="444"/>
      <c r="PE80" s="444"/>
      <c r="PF80" s="444"/>
      <c r="PG80" s="444"/>
      <c r="PH80" s="444"/>
      <c r="PI80" s="444"/>
      <c r="PJ80" s="444"/>
      <c r="PK80" s="444"/>
      <c r="PL80" s="444"/>
      <c r="PM80" s="444"/>
      <c r="PN80" s="444"/>
      <c r="PO80" s="444"/>
      <c r="PP80" s="444"/>
      <c r="PQ80" s="444"/>
      <c r="PR80" s="444"/>
      <c r="PS80" s="444"/>
      <c r="PT80" s="444"/>
      <c r="PU80" s="444"/>
      <c r="PV80" s="444"/>
      <c r="PW80" s="444"/>
      <c r="PX80" s="444"/>
      <c r="PY80" s="444"/>
      <c r="PZ80" s="444"/>
      <c r="QA80" s="444"/>
      <c r="QB80" s="444"/>
      <c r="QC80" s="444"/>
      <c r="QD80" s="444"/>
      <c r="QE80" s="444"/>
      <c r="QF80" s="444"/>
      <c r="QG80" s="444"/>
      <c r="QH80" s="444"/>
      <c r="QI80" s="444"/>
      <c r="QJ80" s="444"/>
      <c r="QK80" s="444"/>
      <c r="QL80" s="444"/>
      <c r="QM80" s="444"/>
      <c r="QN80" s="444"/>
      <c r="QO80" s="444"/>
      <c r="QP80" s="444"/>
      <c r="QQ80" s="444"/>
      <c r="QR80" s="444"/>
      <c r="QS80" s="444"/>
      <c r="QT80" s="444"/>
      <c r="QU80" s="444"/>
      <c r="QV80" s="444"/>
      <c r="QW80" s="444"/>
      <c r="QX80" s="444"/>
      <c r="QY80" s="444"/>
      <c r="QZ80" s="444"/>
      <c r="RA80" s="444"/>
      <c r="RB80" s="444"/>
      <c r="RC80" s="444"/>
      <c r="RD80" s="444"/>
      <c r="RE80" s="444"/>
      <c r="RF80" s="444"/>
      <c r="RG80" s="444"/>
      <c r="RH80" s="444"/>
      <c r="RI80" s="444"/>
      <c r="RJ80" s="444"/>
      <c r="RK80" s="444"/>
      <c r="RL80" s="444"/>
      <c r="RM80" s="444"/>
      <c r="RN80" s="444"/>
      <c r="RO80" s="444"/>
      <c r="RP80" s="444"/>
      <c r="RQ80" s="444"/>
      <c r="RR80" s="444"/>
      <c r="RS80" s="444"/>
      <c r="RT80" s="444"/>
      <c r="RU80" s="444"/>
      <c r="RV80" s="444"/>
      <c r="RW80" s="444"/>
      <c r="RX80" s="444"/>
      <c r="RY80" s="444"/>
      <c r="RZ80" s="444"/>
      <c r="SA80" s="444"/>
      <c r="SB80" s="444"/>
      <c r="SC80" s="444"/>
    </row>
    <row r="81" spans="2:497" ht="3.65" customHeight="1" x14ac:dyDescent="0.65">
      <c r="B81" s="27"/>
      <c r="C81" s="28"/>
      <c r="D81" s="328"/>
      <c r="E81" s="328"/>
      <c r="F81" s="328"/>
      <c r="G81" s="328"/>
      <c r="H81" s="328"/>
      <c r="I81" s="328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328"/>
      <c r="V81" s="328"/>
      <c r="W81" s="328"/>
      <c r="X81" s="328"/>
      <c r="Y81" s="328"/>
      <c r="Z81" s="328"/>
      <c r="AA81" s="328"/>
      <c r="AB81" s="328"/>
      <c r="AC81" s="328"/>
      <c r="AD81" s="328"/>
      <c r="AE81" s="328"/>
      <c r="AF81" s="328"/>
      <c r="AG81" s="328"/>
      <c r="AH81" s="328"/>
      <c r="AI81" s="328"/>
      <c r="AJ81" s="328"/>
      <c r="AK81" s="328"/>
      <c r="AL81" s="328"/>
      <c r="AM81" s="328"/>
      <c r="AN81" s="328"/>
      <c r="AO81" s="328"/>
      <c r="AP81" s="328"/>
      <c r="AQ81" s="328"/>
      <c r="AR81" s="328"/>
      <c r="AS81" s="328"/>
      <c r="AT81" s="328"/>
      <c r="AU81" s="328"/>
      <c r="AV81" s="328"/>
      <c r="AW81" s="328"/>
      <c r="AX81" s="328"/>
      <c r="AY81" s="580"/>
      <c r="AZ81" s="86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 s="902"/>
      <c r="BT81" s="879"/>
      <c r="BU81" s="146"/>
      <c r="BV81" s="147"/>
      <c r="BW81" s="1068"/>
      <c r="BX81" s="1068"/>
      <c r="BY81" s="1068"/>
      <c r="BZ81" s="1068"/>
      <c r="CA81" s="1068"/>
      <c r="CB81" s="575"/>
      <c r="CC81" s="171"/>
      <c r="CD81" s="171"/>
      <c r="CE81" s="171"/>
      <c r="CF81" s="171"/>
      <c r="CG81" s="314"/>
      <c r="CH81" s="314"/>
      <c r="CI81" s="314"/>
      <c r="CJ81" s="314"/>
      <c r="CK81" s="314"/>
      <c r="CL81" s="314"/>
      <c r="CM81"/>
      <c r="CN81" s="316"/>
      <c r="CO81" s="171"/>
      <c r="CP81" s="17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 s="171"/>
      <c r="FD81" s="171"/>
      <c r="FE81" s="171"/>
      <c r="FF81" s="171"/>
      <c r="FG81" s="171"/>
      <c r="FH81" s="171"/>
      <c r="FI81" s="171"/>
      <c r="FJ81" s="171"/>
      <c r="FK81" s="171"/>
      <c r="FL81" s="171"/>
      <c r="FM81" s="171"/>
      <c r="FN81" s="171"/>
      <c r="FO81" s="171"/>
      <c r="FP81" s="171"/>
      <c r="FQ81" s="171"/>
      <c r="FR81" s="171"/>
      <c r="FS81" s="171"/>
      <c r="FT81" s="171"/>
      <c r="FU81" s="171"/>
      <c r="FV81" s="171"/>
      <c r="FW81" s="171"/>
      <c r="FX81" s="171"/>
      <c r="FY81" s="171"/>
      <c r="FZ81" s="385"/>
      <c r="GA81" s="385"/>
      <c r="GB81" s="385"/>
      <c r="GC81" s="385"/>
      <c r="GD81" s="574"/>
      <c r="GE81" s="574"/>
      <c r="GF81" s="574"/>
      <c r="GG81" s="574"/>
      <c r="GH81" s="574"/>
      <c r="GI81" s="574"/>
      <c r="GJ81" s="574"/>
      <c r="GK81" s="574"/>
      <c r="GL81" s="574"/>
      <c r="GM81" s="574"/>
      <c r="GN81" s="574"/>
      <c r="GO81" s="574"/>
      <c r="GP81" s="574"/>
      <c r="GQ81" s="574"/>
      <c r="GR81" s="574"/>
      <c r="GS81" s="574"/>
      <c r="GT81" s="574"/>
      <c r="GU81" s="574"/>
      <c r="GV81" s="574"/>
      <c r="GW81" s="574"/>
      <c r="GX81" s="574"/>
      <c r="GY81" s="574"/>
      <c r="GZ81" s="574"/>
      <c r="HA81" s="574"/>
      <c r="HB81" s="574"/>
      <c r="HC81" s="574"/>
      <c r="HD81" s="574"/>
      <c r="HE81" s="574"/>
      <c r="HF81" s="574"/>
      <c r="HG81" s="574"/>
      <c r="HH81" s="574"/>
      <c r="HI81" s="574"/>
      <c r="HJ81" s="574"/>
      <c r="HK81" s="574"/>
      <c r="HL81" s="574"/>
      <c r="HM81" s="574"/>
      <c r="HN81" s="574"/>
      <c r="HO81" s="574"/>
      <c r="HP81" s="574"/>
      <c r="HQ81" s="574"/>
      <c r="HR81" s="574"/>
      <c r="HS81" s="574"/>
      <c r="HT81" s="574"/>
      <c r="HU81" s="574"/>
      <c r="HV81" s="574"/>
      <c r="HW81" s="574"/>
      <c r="HX81" s="574"/>
      <c r="HY81" s="574"/>
      <c r="HZ81" s="574"/>
      <c r="IA81" s="574"/>
      <c r="IB81" s="574"/>
      <c r="IC81" s="574"/>
      <c r="ID81" s="574"/>
      <c r="IE81" s="574"/>
      <c r="IF81" s="574"/>
      <c r="IG81" s="574"/>
      <c r="IH81" s="574"/>
      <c r="II81" s="574"/>
      <c r="IJ81" s="574"/>
      <c r="IK81" s="574"/>
      <c r="IL81" s="574"/>
      <c r="IM81" s="574"/>
      <c r="IN81" s="574"/>
      <c r="IO81" s="574"/>
      <c r="IP81" s="574"/>
      <c r="IQ81" s="574"/>
      <c r="IR81" s="574"/>
      <c r="IS81" s="574"/>
      <c r="IT81" s="574"/>
      <c r="IU81" s="574"/>
      <c r="IV81" s="574"/>
      <c r="IW81" s="574"/>
      <c r="IX81" s="574"/>
      <c r="IY81" s="574"/>
      <c r="IZ81" s="574"/>
      <c r="JA81" s="574"/>
      <c r="JB81" s="574"/>
      <c r="JC81" s="574"/>
      <c r="JD81" s="574"/>
      <c r="JE81" s="574"/>
      <c r="JF81" s="574"/>
      <c r="JG81" s="574"/>
      <c r="JH81" s="574"/>
      <c r="JI81" s="574"/>
      <c r="JJ81" s="574"/>
      <c r="JK81" s="574"/>
      <c r="JL81" s="574"/>
      <c r="JM81" s="574"/>
      <c r="JN81" s="574"/>
      <c r="JR81" s="178"/>
      <c r="JS81" s="879"/>
      <c r="JT81" s="880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 s="43"/>
      <c r="OK81" s="44"/>
      <c r="OO81" s="444"/>
      <c r="OP81" s="444"/>
      <c r="OQ81" s="444"/>
      <c r="OR81" s="444"/>
      <c r="OS81" s="444"/>
      <c r="OT81" s="444"/>
      <c r="OU81" s="444"/>
      <c r="OV81" s="444"/>
      <c r="OW81" s="444"/>
      <c r="OX81" s="444"/>
      <c r="OY81" s="444"/>
      <c r="OZ81" s="444"/>
      <c r="PA81" s="444"/>
      <c r="PB81" s="444"/>
      <c r="PC81" s="444"/>
      <c r="PD81" s="444"/>
      <c r="PE81" s="444"/>
      <c r="PF81" s="444"/>
      <c r="PG81" s="444"/>
      <c r="PH81" s="444"/>
      <c r="PI81" s="444"/>
      <c r="PJ81" s="444"/>
      <c r="PK81" s="444"/>
      <c r="PL81" s="444"/>
      <c r="PM81" s="444"/>
      <c r="PN81" s="444"/>
      <c r="PO81" s="444"/>
      <c r="PP81" s="444"/>
      <c r="PQ81" s="444"/>
      <c r="PR81" s="444"/>
      <c r="PS81" s="444"/>
      <c r="PT81" s="444"/>
      <c r="PU81" s="444"/>
      <c r="PV81" s="444"/>
      <c r="PW81" s="444"/>
      <c r="PX81" s="444"/>
      <c r="PY81" s="444"/>
      <c r="PZ81" s="444"/>
      <c r="QA81" s="444"/>
      <c r="QB81" s="444"/>
      <c r="QC81" s="444"/>
      <c r="QD81" s="444"/>
      <c r="QE81" s="444"/>
      <c r="QF81" s="444"/>
      <c r="QG81" s="444"/>
      <c r="QH81" s="444"/>
      <c r="QI81" s="444"/>
      <c r="QJ81" s="444"/>
      <c r="QK81" s="444"/>
      <c r="QL81" s="444"/>
      <c r="QM81" s="444"/>
      <c r="QN81" s="444"/>
      <c r="QO81" s="444"/>
      <c r="QP81" s="444"/>
      <c r="QQ81" s="444"/>
      <c r="QR81" s="444"/>
      <c r="QS81" s="444"/>
      <c r="QT81" s="444"/>
      <c r="QU81" s="444"/>
      <c r="QV81" s="444"/>
      <c r="QW81" s="444"/>
      <c r="QX81" s="444"/>
      <c r="QY81" s="444"/>
      <c r="QZ81" s="444"/>
      <c r="RA81" s="444"/>
      <c r="RB81" s="444"/>
      <c r="RC81" s="444"/>
      <c r="RD81" s="444"/>
      <c r="RE81" s="444"/>
      <c r="RF81" s="444"/>
      <c r="RG81" s="444"/>
      <c r="RH81" s="444"/>
      <c r="RI81" s="444"/>
      <c r="RJ81" s="444"/>
      <c r="RK81" s="444"/>
      <c r="RL81" s="444"/>
      <c r="RM81" s="444"/>
      <c r="RN81" s="444"/>
      <c r="RO81" s="444"/>
      <c r="RP81" s="444"/>
      <c r="RQ81" s="444"/>
      <c r="RR81" s="444"/>
      <c r="RS81" s="444"/>
      <c r="RT81" s="444"/>
      <c r="RU81" s="444"/>
      <c r="RV81" s="444"/>
      <c r="RW81" s="444"/>
      <c r="RX81" s="444"/>
      <c r="RY81" s="444"/>
      <c r="RZ81" s="444"/>
      <c r="SA81" s="444"/>
      <c r="SB81" s="444"/>
      <c r="SC81" s="444"/>
    </row>
    <row r="82" spans="2:497" ht="3.65" customHeight="1" x14ac:dyDescent="0.65">
      <c r="B82" s="27"/>
      <c r="C82" s="28"/>
      <c r="D82" s="328"/>
      <c r="E82" s="328"/>
      <c r="F82" s="328"/>
      <c r="G82" s="328"/>
      <c r="H82" s="328"/>
      <c r="I82" s="328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  <c r="U82" s="328"/>
      <c r="V82" s="328"/>
      <c r="W82" s="328"/>
      <c r="X82" s="328"/>
      <c r="Y82" s="328"/>
      <c r="Z82" s="328"/>
      <c r="AA82" s="328"/>
      <c r="AB82" s="328"/>
      <c r="AC82" s="328"/>
      <c r="AD82" s="328"/>
      <c r="AE82" s="328"/>
      <c r="AF82" s="328"/>
      <c r="AG82" s="328"/>
      <c r="AH82" s="328"/>
      <c r="AI82" s="328"/>
      <c r="AJ82" s="328"/>
      <c r="AK82" s="328"/>
      <c r="AL82" s="328"/>
      <c r="AM82" s="328"/>
      <c r="AN82" s="328"/>
      <c r="AO82" s="328"/>
      <c r="AP82" s="328"/>
      <c r="AQ82" s="328"/>
      <c r="AR82" s="328"/>
      <c r="AS82" s="328"/>
      <c r="AT82" s="328"/>
      <c r="AU82" s="328"/>
      <c r="AV82" s="328"/>
      <c r="AW82" s="328"/>
      <c r="AX82" s="328"/>
      <c r="AY82" s="580"/>
      <c r="AZ82" s="86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 s="902"/>
      <c r="BT82" s="879"/>
      <c r="BU82" s="146"/>
      <c r="BV82" s="147"/>
      <c r="BW82" s="1068"/>
      <c r="BX82" s="1068"/>
      <c r="BY82" s="1068"/>
      <c r="BZ82" s="1068"/>
      <c r="CA82" s="1068"/>
      <c r="CB82" s="575"/>
      <c r="CC82" s="171"/>
      <c r="CD82" s="171"/>
      <c r="CE82" s="171"/>
      <c r="CF82" s="171"/>
      <c r="CG82" s="928">
        <v>800</v>
      </c>
      <c r="CH82" s="928"/>
      <c r="CI82" s="928"/>
      <c r="CJ82" s="928"/>
      <c r="CK82" s="928"/>
      <c r="CL82" s="928"/>
      <c r="CM82"/>
      <c r="CN82" s="315"/>
      <c r="CO82" s="171"/>
      <c r="CP82" s="171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 s="171"/>
      <c r="FD82" s="171"/>
      <c r="FE82" s="171"/>
      <c r="FF82" s="171"/>
      <c r="FG82" s="171"/>
      <c r="FH82" s="171"/>
      <c r="FI82" s="171"/>
      <c r="FJ82" s="171"/>
      <c r="FK82" s="171"/>
      <c r="FL82" s="171"/>
      <c r="FM82" s="171"/>
      <c r="FN82" s="171"/>
      <c r="FO82" s="171"/>
      <c r="FP82" s="171"/>
      <c r="FQ82" s="171"/>
      <c r="FR82" s="171"/>
      <c r="FS82" s="171"/>
      <c r="FT82" s="171"/>
      <c r="FU82" s="171"/>
      <c r="FV82" s="171"/>
      <c r="FW82" s="171"/>
      <c r="FX82" s="171"/>
      <c r="FY82" s="171"/>
      <c r="FZ82" s="385"/>
      <c r="GA82" s="385"/>
      <c r="GB82" s="385"/>
      <c r="GC82" s="385"/>
      <c r="GD82" s="574"/>
      <c r="GE82" s="574"/>
      <c r="GF82" s="574"/>
      <c r="GG82" s="574"/>
      <c r="GH82" s="574"/>
      <c r="GI82" s="574"/>
      <c r="GJ82" s="574"/>
      <c r="GK82" s="574"/>
      <c r="GL82" s="574"/>
      <c r="GM82" s="574"/>
      <c r="GN82" s="574"/>
      <c r="GO82" s="574"/>
      <c r="GP82" s="574"/>
      <c r="GQ82" s="574"/>
      <c r="GR82" s="574"/>
      <c r="GS82" s="574"/>
      <c r="GT82" s="574"/>
      <c r="GU82" s="574"/>
      <c r="GV82" s="574"/>
      <c r="GW82" s="574"/>
      <c r="GX82" s="574"/>
      <c r="GY82" s="574"/>
      <c r="GZ82" s="574"/>
      <c r="HA82" s="574"/>
      <c r="HB82" s="574"/>
      <c r="HC82" s="574"/>
      <c r="HD82" s="574"/>
      <c r="HE82" s="574"/>
      <c r="HF82" s="574"/>
      <c r="HG82" s="574"/>
      <c r="HH82" s="574"/>
      <c r="HI82" s="574"/>
      <c r="HJ82" s="574"/>
      <c r="HK82" s="574"/>
      <c r="HL82" s="574"/>
      <c r="HM82" s="574"/>
      <c r="HN82" s="574"/>
      <c r="HO82" s="574"/>
      <c r="HP82" s="574"/>
      <c r="HQ82" s="574"/>
      <c r="HR82" s="574"/>
      <c r="HS82" s="574"/>
      <c r="HT82" s="574"/>
      <c r="HU82" s="574"/>
      <c r="HV82" s="574"/>
      <c r="HW82" s="574"/>
      <c r="HX82" s="574"/>
      <c r="HY82" s="574"/>
      <c r="HZ82" s="574"/>
      <c r="IA82" s="574"/>
      <c r="IB82" s="574"/>
      <c r="IC82" s="574"/>
      <c r="ID82" s="574"/>
      <c r="IE82" s="574"/>
      <c r="IF82" s="574"/>
      <c r="IG82" s="574"/>
      <c r="IH82" s="574"/>
      <c r="II82" s="574"/>
      <c r="IJ82" s="574"/>
      <c r="IK82" s="574"/>
      <c r="IL82" s="574"/>
      <c r="IM82" s="574"/>
      <c r="IN82" s="574"/>
      <c r="IO82" s="574"/>
      <c r="IP82" s="574"/>
      <c r="IQ82" s="574"/>
      <c r="IR82" s="574"/>
      <c r="IS82" s="574"/>
      <c r="IT82" s="574"/>
      <c r="IU82" s="574"/>
      <c r="IV82" s="574"/>
      <c r="IW82" s="574"/>
      <c r="IX82" s="574"/>
      <c r="IY82" s="574"/>
      <c r="IZ82" s="574"/>
      <c r="JA82" s="574"/>
      <c r="JB82" s="574"/>
      <c r="JC82" s="574"/>
      <c r="JD82" s="574"/>
      <c r="JE82" s="574"/>
      <c r="JF82" s="574"/>
      <c r="JG82" s="574"/>
      <c r="JH82" s="574"/>
      <c r="JI82" s="574"/>
      <c r="JJ82" s="574"/>
      <c r="JK82" s="574"/>
      <c r="JL82" s="574"/>
      <c r="JM82" s="574"/>
      <c r="JN82" s="574"/>
      <c r="JR82" s="178"/>
      <c r="JS82" s="879"/>
      <c r="JT82" s="880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 s="43"/>
      <c r="OK82" s="44"/>
      <c r="OO82" s="444"/>
      <c r="OP82" s="444"/>
      <c r="OQ82" s="444"/>
      <c r="OR82" s="444"/>
      <c r="OS82" s="444"/>
      <c r="OT82" s="444"/>
      <c r="OU82" s="444"/>
      <c r="OV82" s="444"/>
      <c r="OW82" s="444"/>
      <c r="OX82" s="444"/>
      <c r="OY82" s="444"/>
      <c r="OZ82" s="444"/>
      <c r="PA82" s="444"/>
      <c r="PB82" s="444"/>
      <c r="PC82" s="444"/>
      <c r="PD82" s="444"/>
      <c r="PE82" s="444"/>
      <c r="PF82" s="444"/>
      <c r="PG82" s="444"/>
      <c r="PH82" s="444"/>
      <c r="PI82" s="444"/>
      <c r="PJ82" s="444"/>
      <c r="PK82" s="444"/>
      <c r="PL82" s="444"/>
      <c r="PM82" s="444"/>
      <c r="PN82" s="444"/>
      <c r="PO82" s="444"/>
      <c r="PP82" s="444"/>
      <c r="PQ82" s="444"/>
      <c r="PR82" s="444"/>
      <c r="PS82" s="444"/>
      <c r="PT82" s="444"/>
      <c r="PU82" s="444"/>
      <c r="PV82" s="444"/>
      <c r="PW82" s="444"/>
      <c r="PX82" s="444"/>
      <c r="PY82" s="444"/>
      <c r="PZ82" s="444"/>
      <c r="QA82" s="444"/>
      <c r="QB82" s="444"/>
      <c r="QC82" s="444"/>
      <c r="QD82" s="444"/>
      <c r="QE82" s="444"/>
      <c r="QF82" s="444"/>
      <c r="QG82" s="444"/>
      <c r="QH82" s="444"/>
      <c r="QI82" s="444"/>
      <c r="QJ82" s="444"/>
      <c r="QK82" s="444"/>
      <c r="QL82" s="444"/>
      <c r="QM82" s="444"/>
      <c r="QN82" s="444"/>
      <c r="QO82" s="444"/>
      <c r="QP82" s="444"/>
      <c r="QQ82" s="444"/>
      <c r="QR82" s="444"/>
      <c r="QS82" s="444"/>
      <c r="QT82" s="444"/>
      <c r="QU82" s="444"/>
      <c r="QV82" s="444"/>
      <c r="QW82" s="444"/>
      <c r="QX82" s="444"/>
      <c r="QY82" s="444"/>
      <c r="QZ82" s="444"/>
      <c r="RA82" s="444"/>
      <c r="RB82" s="444"/>
      <c r="RC82" s="444"/>
      <c r="RD82" s="444"/>
      <c r="RE82" s="444"/>
      <c r="RF82" s="444"/>
      <c r="RG82" s="444"/>
      <c r="RH82" s="444"/>
      <c r="RI82" s="444"/>
      <c r="RJ82" s="444"/>
      <c r="RK82" s="444"/>
      <c r="RL82" s="444"/>
      <c r="RM82" s="444"/>
      <c r="RN82" s="444"/>
      <c r="RO82" s="444"/>
      <c r="RP82" s="444"/>
      <c r="RQ82" s="444"/>
      <c r="RR82" s="444"/>
      <c r="RS82" s="444"/>
      <c r="RT82" s="444"/>
      <c r="RU82" s="444"/>
      <c r="RV82" s="444"/>
      <c r="RW82" s="444"/>
      <c r="RX82" s="444"/>
      <c r="RY82" s="444"/>
      <c r="RZ82" s="444"/>
      <c r="SA82" s="444"/>
      <c r="SB82" s="444"/>
      <c r="SC82" s="444"/>
    </row>
    <row r="83" spans="2:497" ht="3.65" customHeight="1" x14ac:dyDescent="0.65">
      <c r="B83" s="27"/>
      <c r="C83" s="28"/>
      <c r="D83" s="328"/>
      <c r="E83" s="328"/>
      <c r="F83" s="328"/>
      <c r="G83" s="328"/>
      <c r="H83" s="328"/>
      <c r="I83" s="328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  <c r="U83" s="328"/>
      <c r="V83" s="328"/>
      <c r="W83" s="328"/>
      <c r="X83" s="328"/>
      <c r="Y83" s="328"/>
      <c r="Z83" s="328"/>
      <c r="AA83" s="328"/>
      <c r="AB83" s="328"/>
      <c r="AC83" s="328"/>
      <c r="AD83" s="328"/>
      <c r="AE83" s="328"/>
      <c r="AF83" s="328"/>
      <c r="AG83" s="328"/>
      <c r="AH83" s="328"/>
      <c r="AI83" s="328"/>
      <c r="AJ83" s="328"/>
      <c r="AK83" s="328"/>
      <c r="AL83" s="328"/>
      <c r="AM83" s="328"/>
      <c r="AN83" s="328"/>
      <c r="AO83" s="328"/>
      <c r="AP83" s="328"/>
      <c r="AQ83" s="328"/>
      <c r="AR83" s="328"/>
      <c r="AS83" s="328"/>
      <c r="AT83" s="328"/>
      <c r="AU83" s="328"/>
      <c r="AV83" s="328"/>
      <c r="AW83" s="328"/>
      <c r="AX83" s="328"/>
      <c r="AY83" s="580"/>
      <c r="AZ83" s="86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 s="903"/>
      <c r="BT83" s="881"/>
      <c r="BU83" s="157"/>
      <c r="BV83" s="147"/>
      <c r="BW83" s="1068"/>
      <c r="BX83" s="1068"/>
      <c r="BY83" s="1068"/>
      <c r="BZ83" s="1068"/>
      <c r="CA83" s="1068"/>
      <c r="CB83" s="575"/>
      <c r="CC83" s="171"/>
      <c r="CD83" s="171"/>
      <c r="CE83" s="171"/>
      <c r="CF83" s="171"/>
      <c r="CG83" s="928"/>
      <c r="CH83" s="928"/>
      <c r="CI83" s="928"/>
      <c r="CJ83" s="928"/>
      <c r="CK83" s="928"/>
      <c r="CL83" s="928"/>
      <c r="CM83" s="319"/>
      <c r="CN83" s="316"/>
      <c r="CO83" s="171"/>
      <c r="CP83" s="171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 s="171"/>
      <c r="FD83" s="171"/>
      <c r="FE83" s="171"/>
      <c r="FF83" s="171"/>
      <c r="FG83" s="171"/>
      <c r="FH83" s="171"/>
      <c r="FI83" s="171"/>
      <c r="FJ83" s="171"/>
      <c r="FK83" s="171"/>
      <c r="FL83" s="171"/>
      <c r="FM83" s="171"/>
      <c r="FN83" s="171"/>
      <c r="FO83" s="171"/>
      <c r="FP83" s="171"/>
      <c r="FQ83" s="171"/>
      <c r="FR83" s="171"/>
      <c r="FS83" s="171"/>
      <c r="FT83" s="171"/>
      <c r="FU83" s="171"/>
      <c r="FV83" s="171"/>
      <c r="FW83" s="171"/>
      <c r="FX83" s="171"/>
      <c r="FY83" s="171"/>
      <c r="FZ83" s="385"/>
      <c r="GA83" s="385"/>
      <c r="GB83" s="385"/>
      <c r="GC83" s="385"/>
      <c r="GD83" s="574"/>
      <c r="GE83" s="574"/>
      <c r="GF83" s="574"/>
      <c r="GG83" s="574"/>
      <c r="GH83" s="574"/>
      <c r="GI83" s="574"/>
      <c r="GJ83" s="574"/>
      <c r="GK83" s="574"/>
      <c r="GL83" s="574"/>
      <c r="GM83" s="574"/>
      <c r="GN83" s="574"/>
      <c r="GO83" s="574"/>
      <c r="GP83" s="574"/>
      <c r="GQ83" s="574"/>
      <c r="GR83" s="574"/>
      <c r="GS83" s="574"/>
      <c r="GT83" s="574"/>
      <c r="GU83" s="574"/>
      <c r="GV83" s="574"/>
      <c r="GW83" s="574"/>
      <c r="GX83" s="574"/>
      <c r="GY83" s="574"/>
      <c r="GZ83" s="574"/>
      <c r="HA83" s="574"/>
      <c r="HB83" s="574"/>
      <c r="HC83" s="574"/>
      <c r="HD83" s="574"/>
      <c r="HE83" s="574"/>
      <c r="HF83" s="574"/>
      <c r="HG83" s="574"/>
      <c r="HH83" s="574"/>
      <c r="HI83" s="574"/>
      <c r="HJ83" s="574"/>
      <c r="HK83" s="574"/>
      <c r="HL83" s="574"/>
      <c r="HM83" s="574"/>
      <c r="HN83" s="574"/>
      <c r="HO83" s="574"/>
      <c r="HP83" s="574"/>
      <c r="HQ83" s="574"/>
      <c r="HR83" s="574"/>
      <c r="HS83" s="574"/>
      <c r="HT83" s="574"/>
      <c r="HU83" s="574"/>
      <c r="HV83" s="574"/>
      <c r="HW83" s="574"/>
      <c r="HX83" s="574"/>
      <c r="HY83" s="574"/>
      <c r="HZ83" s="574"/>
      <c r="IA83" s="574"/>
      <c r="IB83" s="574"/>
      <c r="IC83" s="574"/>
      <c r="ID83" s="574"/>
      <c r="IE83" s="574"/>
      <c r="IF83" s="574"/>
      <c r="IG83" s="574"/>
      <c r="IH83" s="574"/>
      <c r="II83" s="574"/>
      <c r="IJ83" s="574"/>
      <c r="IK83" s="574"/>
      <c r="IL83" s="574"/>
      <c r="IM83" s="574"/>
      <c r="IN83" s="574"/>
      <c r="IO83" s="574"/>
      <c r="IP83" s="574"/>
      <c r="IQ83" s="574"/>
      <c r="IR83" s="574"/>
      <c r="IS83" s="574"/>
      <c r="IT83" s="574"/>
      <c r="IU83" s="574"/>
      <c r="IV83" s="574"/>
      <c r="IW83" s="574"/>
      <c r="IX83" s="574"/>
      <c r="IY83" s="574"/>
      <c r="IZ83" s="574"/>
      <c r="JA83" s="574"/>
      <c r="JB83" s="574"/>
      <c r="JC83" s="574"/>
      <c r="JD83" s="574"/>
      <c r="JE83" s="574"/>
      <c r="JF83" s="574"/>
      <c r="JG83" s="574"/>
      <c r="JH83" s="574"/>
      <c r="JI83" s="574"/>
      <c r="JJ83" s="574"/>
      <c r="JK83" s="574"/>
      <c r="JL83" s="574"/>
      <c r="JM83" s="574"/>
      <c r="JN83" s="574"/>
      <c r="JR83" s="181"/>
      <c r="JS83" s="881"/>
      <c r="JT83" s="882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 s="4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OK83" s="44"/>
      <c r="OO83" s="444"/>
      <c r="OP83" s="444"/>
      <c r="OQ83" s="444"/>
      <c r="OR83" s="444"/>
      <c r="OS83" s="444"/>
      <c r="OT83" s="444"/>
      <c r="OU83" s="444"/>
      <c r="OV83" s="444"/>
      <c r="OW83" s="444"/>
      <c r="OX83" s="444"/>
      <c r="OY83" s="444"/>
      <c r="OZ83" s="444"/>
      <c r="PA83" s="444"/>
      <c r="PB83" s="444"/>
      <c r="PC83" s="444"/>
      <c r="PD83" s="444"/>
      <c r="PE83" s="444"/>
      <c r="PF83" s="444"/>
      <c r="PG83" s="444"/>
      <c r="PH83" s="444"/>
      <c r="PI83" s="444"/>
      <c r="PJ83" s="444"/>
      <c r="PK83" s="444"/>
      <c r="PL83" s="444"/>
      <c r="PM83" s="444"/>
      <c r="PN83" s="444"/>
      <c r="PO83" s="444"/>
      <c r="PP83" s="444"/>
      <c r="PQ83" s="444"/>
      <c r="PR83" s="444"/>
      <c r="PS83" s="444"/>
      <c r="PT83" s="444"/>
      <c r="PU83" s="444"/>
      <c r="PV83" s="444"/>
      <c r="PW83" s="444"/>
      <c r="PX83" s="444"/>
      <c r="PY83" s="444"/>
      <c r="PZ83" s="444"/>
      <c r="QA83" s="444"/>
      <c r="QB83" s="444"/>
      <c r="QC83" s="444"/>
      <c r="QD83" s="444"/>
      <c r="QE83" s="444"/>
      <c r="QF83" s="444"/>
      <c r="QG83" s="444"/>
      <c r="QH83" s="444"/>
      <c r="QI83" s="444"/>
      <c r="QJ83" s="444"/>
      <c r="QK83" s="444"/>
      <c r="QL83" s="444"/>
      <c r="QM83" s="444"/>
      <c r="QN83" s="444"/>
      <c r="QO83" s="444"/>
      <c r="QP83" s="444"/>
      <c r="QQ83" s="444"/>
      <c r="QR83" s="444"/>
      <c r="QS83" s="444"/>
      <c r="QT83" s="444"/>
      <c r="QU83" s="444"/>
      <c r="QV83" s="444"/>
      <c r="QW83" s="444"/>
      <c r="QX83" s="444"/>
      <c r="QY83" s="444"/>
      <c r="QZ83" s="444"/>
      <c r="RA83" s="444"/>
      <c r="RB83" s="444"/>
      <c r="RC83" s="444"/>
      <c r="RD83" s="444"/>
      <c r="RE83" s="444"/>
      <c r="RF83" s="444"/>
      <c r="RG83" s="444"/>
      <c r="RH83" s="444"/>
      <c r="RI83" s="444"/>
      <c r="RJ83" s="444"/>
      <c r="RK83" s="444"/>
      <c r="RL83" s="444"/>
      <c r="RM83" s="444"/>
      <c r="RN83" s="444"/>
      <c r="RO83" s="444"/>
      <c r="RP83" s="444"/>
      <c r="RQ83" s="444"/>
      <c r="RR83" s="444"/>
      <c r="RS83" s="444"/>
      <c r="RT83" s="444"/>
      <c r="RU83" s="444"/>
      <c r="RV83" s="444"/>
      <c r="RW83" s="444"/>
      <c r="RX83" s="444"/>
      <c r="RY83" s="444"/>
      <c r="RZ83" s="444"/>
      <c r="SA83" s="444"/>
      <c r="SB83" s="444"/>
      <c r="SC83" s="444"/>
    </row>
    <row r="84" spans="2:497" ht="3.65" customHeight="1" x14ac:dyDescent="0.65">
      <c r="B84" s="27"/>
      <c r="C84" s="28"/>
      <c r="D84" s="328"/>
      <c r="E84" s="328"/>
      <c r="F84" s="328"/>
      <c r="G84" s="328"/>
      <c r="H84" s="328"/>
      <c r="I84" s="328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  <c r="U84" s="328"/>
      <c r="V84" s="328"/>
      <c r="W84" s="328"/>
      <c r="X84" s="328"/>
      <c r="Y84" s="328"/>
      <c r="Z84" s="328"/>
      <c r="AA84" s="328"/>
      <c r="AB84" s="328"/>
      <c r="AC84" s="328"/>
      <c r="AD84" s="328"/>
      <c r="AE84" s="328"/>
      <c r="AF84" s="328"/>
      <c r="AG84" s="328"/>
      <c r="AH84" s="328"/>
      <c r="AI84" s="328"/>
      <c r="AJ84" s="328"/>
      <c r="AK84" s="328"/>
      <c r="AL84" s="328"/>
      <c r="AM84" s="328"/>
      <c r="AN84" s="328"/>
      <c r="AO84" s="328"/>
      <c r="AP84" s="328"/>
      <c r="AQ84" s="328"/>
      <c r="AR84" s="328"/>
      <c r="AS84" s="328"/>
      <c r="AT84" s="328"/>
      <c r="AU84" s="328"/>
      <c r="AV84" s="328"/>
      <c r="AW84" s="328"/>
      <c r="AX84" s="328"/>
      <c r="AY84" s="580"/>
      <c r="AZ84" s="86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 s="900" t="s">
        <v>38</v>
      </c>
      <c r="BT84" s="901"/>
      <c r="BU84" s="146"/>
      <c r="BV84" s="147"/>
      <c r="BW84" s="1068"/>
      <c r="BX84" s="1068"/>
      <c r="BY84" s="1068"/>
      <c r="BZ84" s="1068"/>
      <c r="CA84" s="1068"/>
      <c r="CB84" s="575"/>
      <c r="CC84" s="171"/>
      <c r="CD84" s="171"/>
      <c r="CE84" s="171"/>
      <c r="CF84" s="171"/>
      <c r="CG84" s="314"/>
      <c r="CH84" s="314"/>
      <c r="CI84" s="314"/>
      <c r="CJ84" s="314"/>
      <c r="CK84" s="314"/>
      <c r="CL84" s="314"/>
      <c r="CM84"/>
      <c r="CN84" s="315"/>
      <c r="CO84" s="171"/>
      <c r="CP84" s="171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 s="171"/>
      <c r="FD84" s="171"/>
      <c r="FE84" s="171"/>
      <c r="FF84" s="171"/>
      <c r="FG84" s="171"/>
      <c r="FH84" s="171"/>
      <c r="FI84" s="171"/>
      <c r="FJ84" s="171"/>
      <c r="FK84" s="171"/>
      <c r="FL84" s="171"/>
      <c r="FM84" s="171"/>
      <c r="FN84" s="171"/>
      <c r="FO84" s="171"/>
      <c r="FP84" s="171"/>
      <c r="FQ84" s="171"/>
      <c r="FR84" s="171"/>
      <c r="FS84" s="171"/>
      <c r="FT84" s="171"/>
      <c r="FU84" s="171"/>
      <c r="FV84" s="171"/>
      <c r="FW84" s="171"/>
      <c r="FX84" s="171"/>
      <c r="FY84" s="171"/>
      <c r="FZ84" s="385"/>
      <c r="GA84" s="385"/>
      <c r="GB84" s="385"/>
      <c r="GC84" s="385"/>
      <c r="GD84" s="574"/>
      <c r="GE84" s="574"/>
      <c r="GF84" s="574"/>
      <c r="GG84" s="574"/>
      <c r="GH84" s="574"/>
      <c r="GI84" s="574"/>
      <c r="GJ84" s="574"/>
      <c r="GK84" s="574"/>
      <c r="GL84" s="574"/>
      <c r="GM84" s="574"/>
      <c r="GN84" s="574"/>
      <c r="GO84" s="574"/>
      <c r="GP84" s="574"/>
      <c r="GQ84" s="574"/>
      <c r="GR84" s="574"/>
      <c r="GS84" s="574"/>
      <c r="GT84" s="574"/>
      <c r="GU84" s="574"/>
      <c r="GV84" s="574"/>
      <c r="GW84" s="574"/>
      <c r="GX84" s="574"/>
      <c r="GY84" s="574"/>
      <c r="GZ84" s="574"/>
      <c r="HA84" s="574"/>
      <c r="HB84" s="574"/>
      <c r="HC84" s="574"/>
      <c r="HD84" s="574"/>
      <c r="HE84" s="574"/>
      <c r="HF84" s="574"/>
      <c r="HG84" s="574"/>
      <c r="HH84" s="574"/>
      <c r="HI84" s="574"/>
      <c r="HJ84" s="574"/>
      <c r="HK84" s="574"/>
      <c r="HL84" s="574"/>
      <c r="HM84" s="574"/>
      <c r="HN84" s="574"/>
      <c r="HO84" s="574"/>
      <c r="HP84" s="574"/>
      <c r="HQ84" s="574"/>
      <c r="HR84" s="574"/>
      <c r="HS84" s="574"/>
      <c r="HT84" s="574"/>
      <c r="HU84" s="574"/>
      <c r="HV84" s="574"/>
      <c r="HW84" s="574"/>
      <c r="HX84" s="574"/>
      <c r="HY84" s="574"/>
      <c r="HZ84" s="574"/>
      <c r="IA84" s="574"/>
      <c r="IB84" s="574"/>
      <c r="IC84" s="574"/>
      <c r="ID84" s="574"/>
      <c r="IE84" s="574"/>
      <c r="IF84" s="574"/>
      <c r="IG84" s="574"/>
      <c r="IH84" s="574"/>
      <c r="II84" s="574"/>
      <c r="IJ84" s="574"/>
      <c r="IK84" s="574"/>
      <c r="IL84" s="574"/>
      <c r="IM84" s="574"/>
      <c r="IN84" s="574"/>
      <c r="IO84" s="574"/>
      <c r="IP84" s="574"/>
      <c r="IQ84" s="574"/>
      <c r="IR84" s="574"/>
      <c r="IS84" s="574"/>
      <c r="IT84" s="574"/>
      <c r="IU84" s="574"/>
      <c r="IV84" s="574"/>
      <c r="IW84" s="574"/>
      <c r="IX84" s="574"/>
      <c r="IY84" s="574"/>
      <c r="IZ84" s="574"/>
      <c r="JA84" s="574"/>
      <c r="JB84" s="574"/>
      <c r="JC84" s="574"/>
      <c r="JD84" s="574"/>
      <c r="JE84" s="574"/>
      <c r="JF84" s="574"/>
      <c r="JG84" s="574"/>
      <c r="JH84" s="574"/>
      <c r="JI84" s="574"/>
      <c r="JJ84" s="574"/>
      <c r="JK84" s="574"/>
      <c r="JL84" s="574"/>
      <c r="JM84" s="574"/>
      <c r="JN84" s="574"/>
      <c r="JR84" s="178"/>
      <c r="JS84" s="879" t="s">
        <v>38</v>
      </c>
      <c r="JT84" s="880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 s="43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OK84" s="44"/>
      <c r="OO84" s="444"/>
      <c r="OP84" s="444"/>
      <c r="OQ84" s="444"/>
      <c r="OR84" s="444"/>
      <c r="OS84" s="444"/>
      <c r="OT84" s="444"/>
      <c r="OU84" s="444"/>
      <c r="OV84" s="444"/>
      <c r="OW84" s="444"/>
      <c r="OX84" s="444"/>
      <c r="OY84" s="444"/>
      <c r="OZ84" s="444"/>
      <c r="PA84" s="444"/>
      <c r="PB84" s="444"/>
      <c r="PC84" s="444"/>
      <c r="PD84" s="444"/>
      <c r="PE84" s="444"/>
      <c r="PF84" s="444"/>
      <c r="PG84" s="444"/>
      <c r="PH84" s="444"/>
      <c r="PI84" s="444"/>
      <c r="PJ84" s="444"/>
      <c r="PK84" s="444"/>
      <c r="PL84" s="444"/>
      <c r="PM84" s="444"/>
      <c r="PN84" s="444"/>
      <c r="PO84" s="444"/>
      <c r="PP84" s="444"/>
      <c r="PQ84" s="444"/>
      <c r="PR84" s="444"/>
      <c r="PS84" s="444"/>
      <c r="PT84" s="444"/>
      <c r="PU84" s="444"/>
      <c r="PV84" s="444"/>
      <c r="PW84" s="444"/>
      <c r="PX84" s="444"/>
      <c r="PY84" s="444"/>
      <c r="PZ84" s="444"/>
      <c r="QA84" s="444"/>
      <c r="QB84" s="444"/>
      <c r="QC84" s="444"/>
      <c r="QD84" s="444"/>
      <c r="QE84" s="444"/>
      <c r="QF84" s="444"/>
      <c r="QG84" s="444"/>
      <c r="QH84" s="444"/>
      <c r="QI84" s="444"/>
      <c r="QJ84" s="444"/>
      <c r="QK84" s="444"/>
      <c r="QL84" s="444"/>
      <c r="QM84" s="444"/>
      <c r="QN84" s="444"/>
      <c r="QO84" s="444"/>
      <c r="QP84" s="444"/>
      <c r="QQ84" s="444"/>
      <c r="QR84" s="444"/>
      <c r="QS84" s="444"/>
      <c r="QT84" s="444"/>
      <c r="QU84" s="444"/>
      <c r="QV84" s="444"/>
      <c r="QW84" s="444"/>
      <c r="QX84" s="444"/>
      <c r="QY84" s="444"/>
      <c r="QZ84" s="444"/>
      <c r="RA84" s="444"/>
      <c r="RB84" s="444"/>
      <c r="RC84" s="444"/>
      <c r="RD84" s="444"/>
      <c r="RE84" s="444"/>
      <c r="RF84" s="444"/>
      <c r="RG84" s="444"/>
      <c r="RH84" s="444"/>
      <c r="RI84" s="444"/>
      <c r="RJ84" s="444"/>
      <c r="RK84" s="444"/>
      <c r="RL84" s="444"/>
      <c r="RM84" s="444"/>
      <c r="RN84" s="444"/>
      <c r="RO84" s="444"/>
      <c r="RP84" s="444"/>
      <c r="RQ84" s="444"/>
      <c r="RR84" s="444"/>
      <c r="RS84" s="444"/>
      <c r="RT84" s="444"/>
      <c r="RU84" s="444"/>
      <c r="RV84" s="444"/>
      <c r="RW84" s="444"/>
      <c r="RX84" s="444"/>
      <c r="RY84" s="444"/>
      <c r="RZ84" s="444"/>
      <c r="SA84" s="444"/>
      <c r="SB84" s="444"/>
      <c r="SC84" s="444"/>
    </row>
    <row r="85" spans="2:497" ht="3.65" customHeight="1" x14ac:dyDescent="0.65">
      <c r="B85" s="27"/>
      <c r="C85" s="28"/>
      <c r="D85" s="328"/>
      <c r="E85" s="328"/>
      <c r="F85" s="328"/>
      <c r="G85" s="328"/>
      <c r="H85" s="328"/>
      <c r="I85" s="328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  <c r="U85" s="328"/>
      <c r="V85" s="328"/>
      <c r="W85" s="328"/>
      <c r="X85" s="328"/>
      <c r="Y85" s="328"/>
      <c r="Z85" s="328"/>
      <c r="AA85" s="328"/>
      <c r="AB85" s="328"/>
      <c r="AC85" s="328"/>
      <c r="AD85" s="328"/>
      <c r="AE85" s="328"/>
      <c r="AF85" s="328"/>
      <c r="AG85" s="328"/>
      <c r="AH85" s="328"/>
      <c r="AI85" s="328"/>
      <c r="AJ85" s="328"/>
      <c r="AK85" s="328"/>
      <c r="AL85" s="328"/>
      <c r="AM85" s="328"/>
      <c r="AN85" s="328"/>
      <c r="AO85" s="328"/>
      <c r="AP85" s="328"/>
      <c r="AQ85" s="328"/>
      <c r="AR85" s="328"/>
      <c r="AS85" s="328"/>
      <c r="AT85" s="328"/>
      <c r="AU85" s="328"/>
      <c r="AV85" s="328"/>
      <c r="AW85" s="328"/>
      <c r="AX85" s="328"/>
      <c r="AY85" s="580"/>
      <c r="AZ85" s="86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 s="902"/>
      <c r="BT85" s="879"/>
      <c r="BU85" s="146"/>
      <c r="BV85" s="158"/>
      <c r="BW85" s="1068"/>
      <c r="BX85" s="1068"/>
      <c r="BY85" s="1068"/>
      <c r="BZ85" s="1068"/>
      <c r="CA85" s="1068"/>
      <c r="CB85" s="575"/>
      <c r="CC85" s="171"/>
      <c r="CD85" s="171"/>
      <c r="CE85" s="171"/>
      <c r="CF85" s="171"/>
      <c r="CG85" s="314"/>
      <c r="CH85" s="314"/>
      <c r="CI85" s="314"/>
      <c r="CJ85" s="314"/>
      <c r="CK85" s="314"/>
      <c r="CL85" s="314"/>
      <c r="CM85"/>
      <c r="CN85" s="316"/>
      <c r="CO85" s="171"/>
      <c r="CP85" s="171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 s="171"/>
      <c r="FD85" s="171"/>
      <c r="FE85" s="171"/>
      <c r="FF85" s="171"/>
      <c r="FG85" s="171"/>
      <c r="FH85" s="171"/>
      <c r="FI85" s="171"/>
      <c r="FJ85" s="171"/>
      <c r="FK85" s="171"/>
      <c r="FL85" s="171"/>
      <c r="FM85" s="171"/>
      <c r="FN85" s="171"/>
      <c r="FO85" s="171"/>
      <c r="FP85" s="171"/>
      <c r="FQ85" s="171"/>
      <c r="FR85" s="171"/>
      <c r="FS85" s="171"/>
      <c r="FT85" s="171"/>
      <c r="FU85" s="171"/>
      <c r="FV85" s="171"/>
      <c r="FW85" s="171"/>
      <c r="FX85" s="171"/>
      <c r="FY85" s="171"/>
      <c r="FZ85" s="385"/>
      <c r="GA85" s="385"/>
      <c r="GB85" s="385"/>
      <c r="GC85" s="385"/>
      <c r="GD85" s="574"/>
      <c r="GE85" s="574"/>
      <c r="GF85" s="574"/>
      <c r="GG85" s="574"/>
      <c r="GH85" s="574"/>
      <c r="GI85" s="574"/>
      <c r="GJ85" s="574"/>
      <c r="GK85" s="574"/>
      <c r="GL85" s="574"/>
      <c r="GM85" s="574"/>
      <c r="GN85" s="574"/>
      <c r="GO85" s="574"/>
      <c r="GP85" s="574"/>
      <c r="GQ85" s="574"/>
      <c r="GR85" s="574"/>
      <c r="GS85" s="574"/>
      <c r="GT85" s="574"/>
      <c r="GU85" s="574"/>
      <c r="GV85" s="574"/>
      <c r="GW85" s="574"/>
      <c r="GX85" s="574"/>
      <c r="GY85" s="574"/>
      <c r="GZ85" s="574"/>
      <c r="HA85" s="574"/>
      <c r="HB85" s="574"/>
      <c r="HC85" s="574"/>
      <c r="HD85" s="574"/>
      <c r="HE85" s="574"/>
      <c r="HF85" s="574"/>
      <c r="HG85" s="574"/>
      <c r="HH85" s="574"/>
      <c r="HI85" s="574"/>
      <c r="HJ85" s="574"/>
      <c r="HK85" s="574"/>
      <c r="HL85" s="574"/>
      <c r="HM85" s="574"/>
      <c r="HN85" s="574"/>
      <c r="HO85" s="574"/>
      <c r="HP85" s="574"/>
      <c r="HQ85" s="574"/>
      <c r="HR85" s="574"/>
      <c r="HS85" s="574"/>
      <c r="HT85" s="574"/>
      <c r="HU85" s="574"/>
      <c r="HV85" s="574"/>
      <c r="HW85" s="574"/>
      <c r="HX85" s="574"/>
      <c r="HY85" s="574"/>
      <c r="HZ85" s="574"/>
      <c r="IA85" s="574"/>
      <c r="IB85" s="574"/>
      <c r="IC85" s="574"/>
      <c r="ID85" s="574"/>
      <c r="IE85" s="574"/>
      <c r="IF85" s="574"/>
      <c r="IG85" s="574"/>
      <c r="IH85" s="574"/>
      <c r="II85" s="574"/>
      <c r="IJ85" s="574"/>
      <c r="IK85" s="574"/>
      <c r="IL85" s="574"/>
      <c r="IM85" s="574"/>
      <c r="IN85" s="574"/>
      <c r="IO85" s="574"/>
      <c r="IP85" s="574"/>
      <c r="IQ85" s="574"/>
      <c r="IR85" s="574"/>
      <c r="IS85" s="574"/>
      <c r="IT85" s="574"/>
      <c r="IU85" s="574"/>
      <c r="IV85" s="574"/>
      <c r="IW85" s="574"/>
      <c r="IX85" s="574"/>
      <c r="IY85" s="574"/>
      <c r="IZ85" s="574"/>
      <c r="JA85" s="574"/>
      <c r="JB85" s="574"/>
      <c r="JC85" s="574"/>
      <c r="JD85" s="574"/>
      <c r="JE85" s="574"/>
      <c r="JF85" s="574"/>
      <c r="JG85" s="574"/>
      <c r="JH85" s="574"/>
      <c r="JI85" s="574"/>
      <c r="JJ85" s="574"/>
      <c r="JK85" s="574"/>
      <c r="JL85" s="574"/>
      <c r="JM85" s="574"/>
      <c r="JN85" s="574"/>
      <c r="JR85" s="178"/>
      <c r="JS85" s="879"/>
      <c r="JT85" s="880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 s="43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OK85" s="44"/>
      <c r="OO85" s="444"/>
      <c r="OP85" s="444"/>
      <c r="OQ85" s="444"/>
      <c r="OR85" s="444"/>
      <c r="OS85" s="444"/>
      <c r="OT85" s="444"/>
      <c r="OU85" s="444"/>
      <c r="OV85" s="444"/>
      <c r="OW85" s="444"/>
      <c r="OX85" s="444"/>
      <c r="OY85" s="444"/>
      <c r="OZ85" s="444"/>
      <c r="PA85" s="444"/>
      <c r="PB85" s="444"/>
      <c r="PC85" s="444"/>
      <c r="PD85" s="444"/>
      <c r="PE85" s="444"/>
      <c r="PF85" s="444"/>
      <c r="PG85" s="444"/>
      <c r="PH85" s="444"/>
      <c r="PI85" s="444"/>
      <c r="PJ85" s="444"/>
      <c r="PK85" s="444"/>
      <c r="PL85" s="444"/>
      <c r="PM85" s="444"/>
      <c r="PN85" s="444"/>
      <c r="PO85" s="444"/>
      <c r="PP85" s="444"/>
      <c r="PQ85" s="444"/>
      <c r="PR85" s="444"/>
      <c r="PS85" s="444"/>
      <c r="PT85" s="444"/>
      <c r="PU85" s="444"/>
      <c r="PV85" s="444"/>
      <c r="PW85" s="444"/>
      <c r="PX85" s="444"/>
      <c r="PY85" s="444"/>
      <c r="PZ85" s="444"/>
      <c r="QA85" s="444"/>
      <c r="QB85" s="444"/>
      <c r="QC85" s="444"/>
      <c r="QD85" s="444"/>
      <c r="QE85" s="444"/>
      <c r="QF85" s="444"/>
      <c r="QG85" s="444"/>
      <c r="QH85" s="444"/>
      <c r="QI85" s="444"/>
      <c r="QJ85" s="444"/>
      <c r="QK85" s="444"/>
      <c r="QL85" s="444"/>
      <c r="QM85" s="444"/>
      <c r="QN85" s="444"/>
      <c r="QO85" s="444"/>
      <c r="QP85" s="444"/>
      <c r="QQ85" s="444"/>
      <c r="QR85" s="444"/>
      <c r="QS85" s="444"/>
      <c r="QT85" s="444"/>
      <c r="QU85" s="444"/>
      <c r="QV85" s="444"/>
      <c r="QW85" s="444"/>
      <c r="QX85" s="444"/>
      <c r="QY85" s="444"/>
      <c r="QZ85" s="444"/>
      <c r="RA85" s="444"/>
      <c r="RB85" s="444"/>
      <c r="RC85" s="444"/>
      <c r="RD85" s="444"/>
      <c r="RE85" s="444"/>
      <c r="RF85" s="444"/>
      <c r="RG85" s="444"/>
      <c r="RH85" s="444"/>
      <c r="RI85" s="444"/>
      <c r="RJ85" s="444"/>
      <c r="RK85" s="444"/>
      <c r="RL85" s="444"/>
      <c r="RM85" s="444"/>
      <c r="RN85" s="444"/>
      <c r="RO85" s="444"/>
      <c r="RP85" s="444"/>
      <c r="RQ85" s="444"/>
      <c r="RR85" s="444"/>
      <c r="RS85" s="444"/>
      <c r="RT85" s="444"/>
      <c r="RU85" s="444"/>
      <c r="RV85" s="444"/>
      <c r="RW85" s="444"/>
      <c r="RX85" s="444"/>
      <c r="RY85" s="444"/>
      <c r="RZ85" s="444"/>
      <c r="SA85" s="444"/>
      <c r="SB85" s="444"/>
      <c r="SC85" s="444"/>
    </row>
    <row r="86" spans="2:497" ht="3.65" customHeight="1" x14ac:dyDescent="0.65">
      <c r="B86" s="27"/>
      <c r="C86" s="28"/>
      <c r="D86" s="328"/>
      <c r="E86" s="328"/>
      <c r="F86" s="328"/>
      <c r="G86" s="328"/>
      <c r="H86" s="328"/>
      <c r="I86" s="328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  <c r="U86" s="328"/>
      <c r="V86" s="328"/>
      <c r="W86" s="328"/>
      <c r="X86" s="328"/>
      <c r="Y86" s="328"/>
      <c r="Z86" s="328"/>
      <c r="AA86" s="328"/>
      <c r="AB86" s="328"/>
      <c r="AC86" s="328"/>
      <c r="AD86" s="328"/>
      <c r="AE86" s="328"/>
      <c r="AF86" s="328"/>
      <c r="AG86" s="328"/>
      <c r="AH86" s="328"/>
      <c r="AI86" s="328"/>
      <c r="AJ86" s="328"/>
      <c r="AK86" s="328"/>
      <c r="AL86" s="328"/>
      <c r="AM86" s="328"/>
      <c r="AN86" s="328"/>
      <c r="AO86" s="328"/>
      <c r="AP86" s="328"/>
      <c r="AQ86" s="328"/>
      <c r="AR86" s="328"/>
      <c r="AS86" s="328"/>
      <c r="AT86" s="328"/>
      <c r="AU86" s="328"/>
      <c r="AV86" s="328"/>
      <c r="AW86" s="328"/>
      <c r="AX86" s="328"/>
      <c r="AY86" s="580"/>
      <c r="AZ86" s="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 s="902"/>
      <c r="BT86" s="879"/>
      <c r="BU86" s="146"/>
      <c r="BV86" s="158"/>
      <c r="BW86" s="1068"/>
      <c r="BX86" s="1068"/>
      <c r="BY86" s="1068"/>
      <c r="BZ86" s="1068"/>
      <c r="CA86" s="1068"/>
      <c r="CB86" s="575"/>
      <c r="CC86" s="171"/>
      <c r="CD86" s="171"/>
      <c r="CE86" s="171"/>
      <c r="CF86" s="171"/>
      <c r="CG86" s="314"/>
      <c r="CH86" s="314"/>
      <c r="CI86" s="314"/>
      <c r="CJ86" s="314"/>
      <c r="CK86" s="314"/>
      <c r="CL86" s="314"/>
      <c r="CM86" s="317"/>
      <c r="CN86" s="318"/>
      <c r="CO86" s="171"/>
      <c r="CP86" s="171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 s="171"/>
      <c r="FD86" s="171"/>
      <c r="FE86" s="171"/>
      <c r="FF86" s="171"/>
      <c r="FG86" s="171"/>
      <c r="FH86" s="171"/>
      <c r="FI86" s="171"/>
      <c r="FJ86" s="171"/>
      <c r="FK86" s="171"/>
      <c r="FL86" s="171"/>
      <c r="FM86" s="171"/>
      <c r="FN86" s="171"/>
      <c r="FO86" s="171"/>
      <c r="FP86" s="171"/>
      <c r="FQ86" s="171"/>
      <c r="FR86" s="171"/>
      <c r="FS86" s="171"/>
      <c r="FT86" s="171"/>
      <c r="FU86" s="171"/>
      <c r="FV86" s="171"/>
      <c r="FW86" s="171"/>
      <c r="FX86" s="171"/>
      <c r="FY86" s="171"/>
      <c r="FZ86" s="385"/>
      <c r="GA86" s="385"/>
      <c r="GB86" s="385"/>
      <c r="GC86" s="385"/>
      <c r="GD86" s="574"/>
      <c r="GE86" s="574"/>
      <c r="GF86" s="574"/>
      <c r="GG86" s="574"/>
      <c r="GH86" s="574"/>
      <c r="GI86" s="574"/>
      <c r="GJ86" s="574"/>
      <c r="GK86" s="574"/>
      <c r="GL86" s="574"/>
      <c r="GM86" s="574"/>
      <c r="GN86" s="574"/>
      <c r="GO86" s="574"/>
      <c r="GP86" s="574"/>
      <c r="GQ86" s="574"/>
      <c r="GR86" s="574"/>
      <c r="GS86" s="574"/>
      <c r="GT86" s="574"/>
      <c r="GU86" s="574"/>
      <c r="GV86" s="574"/>
      <c r="GW86" s="574"/>
      <c r="GX86" s="574"/>
      <c r="GY86" s="574"/>
      <c r="GZ86" s="574"/>
      <c r="HA86" s="574"/>
      <c r="HB86" s="574"/>
      <c r="HC86" s="574"/>
      <c r="HD86" s="574"/>
      <c r="HE86" s="574"/>
      <c r="HF86" s="574"/>
      <c r="HG86" s="574"/>
      <c r="HH86" s="574"/>
      <c r="HI86" s="574"/>
      <c r="HJ86" s="574"/>
      <c r="HK86" s="574"/>
      <c r="HL86" s="574"/>
      <c r="HM86" s="574"/>
      <c r="HN86" s="574"/>
      <c r="HO86" s="574"/>
      <c r="HP86" s="574"/>
      <c r="HQ86" s="574"/>
      <c r="HR86" s="574"/>
      <c r="HS86" s="574"/>
      <c r="HT86" s="574"/>
      <c r="HU86" s="574"/>
      <c r="HV86" s="574"/>
      <c r="HW86" s="574"/>
      <c r="HX86" s="574"/>
      <c r="HY86" s="574"/>
      <c r="HZ86" s="574"/>
      <c r="IA86" s="574"/>
      <c r="IB86" s="574"/>
      <c r="IC86" s="574"/>
      <c r="ID86" s="574"/>
      <c r="IE86" s="574"/>
      <c r="IF86" s="574"/>
      <c r="IG86" s="574"/>
      <c r="IH86" s="574"/>
      <c r="II86" s="574"/>
      <c r="IJ86" s="574"/>
      <c r="IK86" s="574"/>
      <c r="IL86" s="574"/>
      <c r="IM86" s="574"/>
      <c r="IN86" s="574"/>
      <c r="IO86" s="574"/>
      <c r="IP86" s="574"/>
      <c r="IQ86" s="574"/>
      <c r="IR86" s="574"/>
      <c r="IS86" s="574"/>
      <c r="IT86" s="574"/>
      <c r="IU86" s="574"/>
      <c r="IV86" s="574"/>
      <c r="IW86" s="574"/>
      <c r="IX86" s="574"/>
      <c r="IY86" s="574"/>
      <c r="IZ86" s="574"/>
      <c r="JA86" s="574"/>
      <c r="JB86" s="574"/>
      <c r="JC86" s="574"/>
      <c r="JD86" s="574"/>
      <c r="JE86" s="574"/>
      <c r="JF86" s="574"/>
      <c r="JG86" s="574"/>
      <c r="JH86" s="574"/>
      <c r="JI86" s="574"/>
      <c r="JJ86" s="574"/>
      <c r="JK86" s="574"/>
      <c r="JL86" s="574"/>
      <c r="JM86" s="574"/>
      <c r="JN86" s="574"/>
      <c r="JR86" s="178"/>
      <c r="JS86" s="879"/>
      <c r="JT86" s="880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 s="43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OK86" s="44"/>
      <c r="OO86" s="444"/>
      <c r="OP86" s="444"/>
      <c r="OQ86" s="444"/>
      <c r="OR86" s="444"/>
      <c r="OS86" s="444"/>
      <c r="OT86" s="444"/>
      <c r="OU86" s="444"/>
      <c r="OV86" s="444"/>
      <c r="OW86" s="444"/>
      <c r="OX86" s="444"/>
      <c r="OY86" s="444"/>
      <c r="OZ86" s="444"/>
      <c r="PA86" s="444"/>
      <c r="PB86" s="444"/>
      <c r="PC86" s="444"/>
      <c r="PD86" s="444"/>
      <c r="PE86" s="444"/>
      <c r="PF86" s="444"/>
      <c r="PG86" s="444"/>
      <c r="PH86" s="444"/>
      <c r="PI86" s="444"/>
      <c r="PJ86" s="444"/>
      <c r="PK86" s="444"/>
      <c r="PL86" s="444"/>
      <c r="PM86" s="444"/>
      <c r="PN86" s="444"/>
      <c r="PO86" s="444"/>
      <c r="PP86" s="444"/>
      <c r="PQ86" s="444"/>
      <c r="PR86" s="444"/>
      <c r="PS86" s="444"/>
      <c r="PT86" s="444"/>
      <c r="PU86" s="444"/>
      <c r="PV86" s="444"/>
      <c r="PW86" s="444"/>
      <c r="PX86" s="444"/>
      <c r="PY86" s="444"/>
      <c r="PZ86" s="444"/>
      <c r="QA86" s="444"/>
      <c r="QB86" s="444"/>
      <c r="QC86" s="444"/>
      <c r="QD86" s="444"/>
      <c r="QE86" s="444"/>
      <c r="QF86" s="444"/>
      <c r="QG86" s="444"/>
      <c r="QH86" s="444"/>
      <c r="QI86" s="444"/>
      <c r="QJ86" s="444"/>
      <c r="QK86" s="444"/>
      <c r="QL86" s="444"/>
      <c r="QM86" s="444"/>
      <c r="QN86" s="444"/>
      <c r="QO86" s="444"/>
      <c r="QP86" s="444"/>
      <c r="QQ86" s="444"/>
      <c r="QR86" s="444"/>
      <c r="QS86" s="444"/>
      <c r="QT86" s="444"/>
      <c r="QU86" s="444"/>
      <c r="QV86" s="444"/>
      <c r="QW86" s="444"/>
      <c r="QX86" s="444"/>
      <c r="QY86" s="444"/>
      <c r="QZ86" s="444"/>
      <c r="RA86" s="444"/>
      <c r="RB86" s="444"/>
      <c r="RC86" s="444"/>
      <c r="RD86" s="444"/>
      <c r="RE86" s="444"/>
      <c r="RF86" s="444"/>
      <c r="RG86" s="444"/>
      <c r="RH86" s="444"/>
      <c r="RI86" s="444"/>
      <c r="RJ86" s="444"/>
      <c r="RK86" s="444"/>
      <c r="RL86" s="444"/>
      <c r="RM86" s="444"/>
      <c r="RN86" s="444"/>
      <c r="RO86" s="444"/>
      <c r="RP86" s="444"/>
      <c r="RQ86" s="444"/>
      <c r="RR86" s="444"/>
      <c r="RS86" s="444"/>
      <c r="RT86" s="444"/>
      <c r="RU86" s="444"/>
      <c r="RV86" s="444"/>
      <c r="RW86" s="444"/>
      <c r="RX86" s="444"/>
      <c r="RY86" s="444"/>
      <c r="RZ86" s="444"/>
      <c r="SA86" s="444"/>
      <c r="SB86" s="444"/>
      <c r="SC86" s="444"/>
    </row>
    <row r="87" spans="2:497" ht="3.65" customHeight="1" x14ac:dyDescent="0.65">
      <c r="B87" s="27"/>
      <c r="C87" s="28"/>
      <c r="D87" s="328"/>
      <c r="E87" s="328"/>
      <c r="F87" s="328"/>
      <c r="G87" s="328"/>
      <c r="H87" s="328"/>
      <c r="I87" s="328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  <c r="U87" s="328"/>
      <c r="V87" s="328"/>
      <c r="W87" s="328"/>
      <c r="X87" s="328"/>
      <c r="Y87" s="328"/>
      <c r="Z87" s="328"/>
      <c r="AA87" s="328"/>
      <c r="AB87" s="328"/>
      <c r="AC87" s="328"/>
      <c r="AD87" s="328"/>
      <c r="AE87" s="328"/>
      <c r="AF87" s="328"/>
      <c r="AG87" s="328"/>
      <c r="AH87" s="328"/>
      <c r="AI87" s="328"/>
      <c r="AJ87" s="328"/>
      <c r="AK87" s="328"/>
      <c r="AL87" s="328"/>
      <c r="AM87" s="328"/>
      <c r="AN87" s="328"/>
      <c r="AO87" s="328"/>
      <c r="AP87" s="328"/>
      <c r="AQ87" s="328"/>
      <c r="AR87" s="328"/>
      <c r="AS87" s="328"/>
      <c r="AT87" s="328"/>
      <c r="AU87" s="328"/>
      <c r="AV87" s="328"/>
      <c r="AW87" s="328"/>
      <c r="AX87" s="328"/>
      <c r="AY87" s="580"/>
      <c r="AZ87" s="86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 s="902"/>
      <c r="BT87" s="879"/>
      <c r="BU87" s="146"/>
      <c r="BV87" s="147"/>
      <c r="BW87" s="1068"/>
      <c r="BX87" s="1068"/>
      <c r="BY87" s="1068"/>
      <c r="BZ87" s="1068"/>
      <c r="CA87" s="1068"/>
      <c r="CB87" s="575"/>
      <c r="CC87" s="171"/>
      <c r="CD87" s="171"/>
      <c r="CE87" s="171"/>
      <c r="CF87" s="171"/>
      <c r="CG87" s="314"/>
      <c r="CH87" s="314"/>
      <c r="CI87" s="314"/>
      <c r="CJ87" s="314"/>
      <c r="CK87" s="314"/>
      <c r="CL87" s="314"/>
      <c r="CM87" s="317"/>
      <c r="CN87" s="312"/>
      <c r="CO87" s="171"/>
      <c r="CP87" s="171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 s="171"/>
      <c r="FD87" s="171"/>
      <c r="FE87" s="171"/>
      <c r="FF87" s="171"/>
      <c r="FG87" s="171"/>
      <c r="FH87" s="171"/>
      <c r="FI87" s="171"/>
      <c r="FJ87" s="171"/>
      <c r="FK87" s="171"/>
      <c r="FL87" s="171"/>
      <c r="FM87" s="171"/>
      <c r="FN87" s="171"/>
      <c r="FO87" s="171"/>
      <c r="FP87" s="171"/>
      <c r="FQ87" s="171"/>
      <c r="FR87" s="171"/>
      <c r="FS87" s="171"/>
      <c r="FT87" s="171"/>
      <c r="FU87" s="171"/>
      <c r="FV87" s="171"/>
      <c r="FW87" s="171"/>
      <c r="FX87" s="171"/>
      <c r="FY87" s="171"/>
      <c r="FZ87" s="385"/>
      <c r="GA87" s="385"/>
      <c r="GB87" s="385"/>
      <c r="GC87" s="385"/>
      <c r="GD87" s="574"/>
      <c r="GE87" s="574"/>
      <c r="GF87" s="574"/>
      <c r="GG87" s="574"/>
      <c r="GH87" s="574"/>
      <c r="GI87" s="574"/>
      <c r="GJ87" s="574"/>
      <c r="GK87" s="574"/>
      <c r="GL87" s="574"/>
      <c r="GM87" s="574"/>
      <c r="GN87" s="574"/>
      <c r="GO87" s="574"/>
      <c r="GP87" s="574"/>
      <c r="GQ87" s="574"/>
      <c r="GR87" s="574"/>
      <c r="GS87" s="574"/>
      <c r="GT87" s="574"/>
      <c r="GU87" s="574"/>
      <c r="GV87" s="574"/>
      <c r="GW87" s="574"/>
      <c r="GX87" s="574"/>
      <c r="GY87" s="574"/>
      <c r="GZ87" s="574"/>
      <c r="HA87" s="574"/>
      <c r="HB87" s="574"/>
      <c r="HC87" s="574"/>
      <c r="HD87" s="574"/>
      <c r="HE87" s="574"/>
      <c r="HF87" s="574"/>
      <c r="HG87" s="574"/>
      <c r="HH87" s="574"/>
      <c r="HI87" s="574"/>
      <c r="HJ87" s="574"/>
      <c r="HK87" s="574"/>
      <c r="HL87" s="574"/>
      <c r="HM87" s="574"/>
      <c r="HN87" s="574"/>
      <c r="HO87" s="574"/>
      <c r="HP87" s="574"/>
      <c r="HQ87" s="574"/>
      <c r="HR87" s="574"/>
      <c r="HS87" s="574"/>
      <c r="HT87" s="574"/>
      <c r="HU87" s="574"/>
      <c r="HV87" s="574"/>
      <c r="HW87" s="574"/>
      <c r="HX87" s="574"/>
      <c r="HY87" s="574"/>
      <c r="HZ87" s="574"/>
      <c r="IA87" s="574"/>
      <c r="IB87" s="574"/>
      <c r="IC87" s="574"/>
      <c r="ID87" s="574"/>
      <c r="IE87" s="574"/>
      <c r="IF87" s="574"/>
      <c r="IG87" s="574"/>
      <c r="IH87" s="574"/>
      <c r="II87" s="574"/>
      <c r="IJ87" s="574"/>
      <c r="IK87" s="574"/>
      <c r="IL87" s="574"/>
      <c r="IM87" s="574"/>
      <c r="IN87" s="574"/>
      <c r="IO87" s="574"/>
      <c r="IP87" s="574"/>
      <c r="IQ87" s="574"/>
      <c r="IR87" s="574"/>
      <c r="IS87" s="574"/>
      <c r="IT87" s="574"/>
      <c r="IU87" s="574"/>
      <c r="IV87" s="574"/>
      <c r="IW87" s="574"/>
      <c r="IX87" s="574"/>
      <c r="IY87" s="574"/>
      <c r="IZ87" s="574"/>
      <c r="JA87" s="574"/>
      <c r="JB87" s="574"/>
      <c r="JC87" s="574"/>
      <c r="JD87" s="574"/>
      <c r="JE87" s="574"/>
      <c r="JF87" s="574"/>
      <c r="JG87" s="574"/>
      <c r="JH87" s="574"/>
      <c r="JI87" s="574"/>
      <c r="JJ87" s="574"/>
      <c r="JK87" s="574"/>
      <c r="JL87" s="574"/>
      <c r="JM87" s="574"/>
      <c r="JN87" s="574"/>
      <c r="JR87" s="178"/>
      <c r="JS87" s="879"/>
      <c r="JT87" s="880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 s="43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OK87" s="44"/>
      <c r="OO87" s="444"/>
      <c r="OP87" s="444"/>
      <c r="OQ87" s="444"/>
      <c r="OR87" s="444"/>
      <c r="OS87" s="444"/>
      <c r="OT87" s="444"/>
      <c r="OU87" s="444"/>
      <c r="OV87" s="444"/>
      <c r="OW87" s="444"/>
      <c r="OX87" s="444"/>
      <c r="OY87" s="444"/>
      <c r="OZ87" s="444"/>
      <c r="PA87" s="444"/>
      <c r="PB87" s="444"/>
      <c r="PC87" s="444"/>
      <c r="PD87" s="444"/>
      <c r="PE87" s="444"/>
      <c r="PF87" s="444"/>
      <c r="PG87" s="444"/>
      <c r="PH87" s="444"/>
      <c r="PI87" s="444"/>
      <c r="PJ87" s="444"/>
      <c r="PK87" s="444"/>
      <c r="PL87" s="444"/>
      <c r="PM87" s="444"/>
      <c r="PN87" s="444"/>
      <c r="PO87" s="444"/>
      <c r="PP87" s="444"/>
      <c r="PQ87" s="444"/>
      <c r="PR87" s="444"/>
      <c r="PS87" s="444"/>
      <c r="PT87" s="444"/>
      <c r="PU87" s="444"/>
      <c r="PV87" s="444"/>
      <c r="PW87" s="444"/>
      <c r="PX87" s="444"/>
      <c r="PY87" s="444"/>
      <c r="PZ87" s="444"/>
      <c r="QA87" s="444"/>
      <c r="QB87" s="444"/>
      <c r="QC87" s="444"/>
      <c r="QD87" s="444"/>
      <c r="QE87" s="444"/>
      <c r="QF87" s="444"/>
      <c r="QG87" s="444"/>
      <c r="QH87" s="444"/>
      <c r="QI87" s="444"/>
      <c r="QJ87" s="444"/>
      <c r="QK87" s="444"/>
      <c r="QL87" s="444"/>
      <c r="QM87" s="444"/>
      <c r="QN87" s="444"/>
      <c r="QO87" s="444"/>
      <c r="QP87" s="444"/>
      <c r="QQ87" s="444"/>
      <c r="QR87" s="444"/>
      <c r="QS87" s="444"/>
      <c r="QT87" s="444"/>
      <c r="QU87" s="444"/>
      <c r="QV87" s="444"/>
      <c r="QW87" s="444"/>
      <c r="QX87" s="444"/>
      <c r="QY87" s="444"/>
      <c r="QZ87" s="444"/>
      <c r="RA87" s="444"/>
      <c r="RB87" s="444"/>
      <c r="RC87" s="444"/>
      <c r="RD87" s="444"/>
      <c r="RE87" s="444"/>
      <c r="RF87" s="444"/>
      <c r="RG87" s="444"/>
      <c r="RH87" s="444"/>
      <c r="RI87" s="444"/>
      <c r="RJ87" s="444"/>
      <c r="RK87" s="444"/>
      <c r="RL87" s="444"/>
      <c r="RM87" s="444"/>
      <c r="RN87" s="444"/>
      <c r="RO87" s="444"/>
      <c r="RP87" s="444"/>
      <c r="RQ87" s="444"/>
      <c r="RR87" s="444"/>
      <c r="RS87" s="444"/>
      <c r="RT87" s="444"/>
      <c r="RU87" s="444"/>
      <c r="RV87" s="444"/>
      <c r="RW87" s="444"/>
      <c r="RX87" s="444"/>
      <c r="RY87" s="444"/>
      <c r="RZ87" s="444"/>
      <c r="SA87" s="444"/>
      <c r="SB87" s="444"/>
      <c r="SC87" s="444"/>
    </row>
    <row r="88" spans="2:497" ht="3.65" customHeight="1" x14ac:dyDescent="0.65">
      <c r="B88" s="27"/>
      <c r="C88" s="28"/>
      <c r="D88" s="328"/>
      <c r="E88" s="328"/>
      <c r="F88" s="328"/>
      <c r="G88" s="328"/>
      <c r="H88" s="328"/>
      <c r="I88" s="328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  <c r="U88" s="328"/>
      <c r="V88" s="328"/>
      <c r="W88" s="328"/>
      <c r="X88" s="328"/>
      <c r="Y88" s="328"/>
      <c r="Z88" s="328"/>
      <c r="AA88" s="328"/>
      <c r="AB88" s="328"/>
      <c r="AC88" s="328"/>
      <c r="AD88" s="328"/>
      <c r="AE88" s="328"/>
      <c r="AF88" s="328"/>
      <c r="AG88" s="328"/>
      <c r="AH88" s="328"/>
      <c r="AI88" s="328"/>
      <c r="AJ88" s="328"/>
      <c r="AK88" s="328"/>
      <c r="AL88" s="328"/>
      <c r="AM88" s="328"/>
      <c r="AN88" s="328"/>
      <c r="AO88" s="328"/>
      <c r="AP88" s="328"/>
      <c r="AQ88" s="328"/>
      <c r="AR88" s="328"/>
      <c r="AS88" s="328"/>
      <c r="AT88" s="328"/>
      <c r="AU88" s="328"/>
      <c r="AV88" s="328"/>
      <c r="AW88" s="328"/>
      <c r="AX88" s="328"/>
      <c r="AY88" s="580"/>
      <c r="AZ88" s="86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 s="902"/>
      <c r="BT88" s="879"/>
      <c r="BU88" s="146"/>
      <c r="BV88" s="147"/>
      <c r="BW88" s="1068"/>
      <c r="BX88" s="1068"/>
      <c r="BY88" s="1068"/>
      <c r="BZ88" s="1068"/>
      <c r="CA88" s="1068"/>
      <c r="CB88" s="575"/>
      <c r="CC88" s="171"/>
      <c r="CD88" s="171"/>
      <c r="CE88" s="171"/>
      <c r="CF88" s="171"/>
      <c r="CG88" s="314"/>
      <c r="CH88" s="314"/>
      <c r="CI88" s="314"/>
      <c r="CJ88" s="314"/>
      <c r="CK88" s="314"/>
      <c r="CL88" s="314"/>
      <c r="CM88"/>
      <c r="CN88" s="315"/>
      <c r="CO88" s="171"/>
      <c r="CP88" s="171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 s="171"/>
      <c r="FD88" s="171"/>
      <c r="FE88" s="171"/>
      <c r="FF88" s="171"/>
      <c r="FG88" s="171"/>
      <c r="FH88" s="171"/>
      <c r="FI88" s="171"/>
      <c r="FJ88" s="171"/>
      <c r="FK88" s="171"/>
      <c r="FL88" s="171"/>
      <c r="FM88" s="171"/>
      <c r="FN88" s="171"/>
      <c r="FO88" s="171"/>
      <c r="FP88" s="171"/>
      <c r="FQ88" s="171"/>
      <c r="FR88" s="171"/>
      <c r="FS88" s="171"/>
      <c r="FT88" s="171"/>
      <c r="FU88" s="171"/>
      <c r="FV88" s="171"/>
      <c r="FW88" s="171"/>
      <c r="FX88" s="171"/>
      <c r="FY88" s="171"/>
      <c r="FZ88" s="385"/>
      <c r="GA88" s="385"/>
      <c r="GB88" s="385"/>
      <c r="GC88" s="385"/>
      <c r="GD88" s="574"/>
      <c r="GE88" s="574"/>
      <c r="GF88" s="574"/>
      <c r="GG88" s="574"/>
      <c r="GH88" s="574"/>
      <c r="GI88" s="574"/>
      <c r="GJ88" s="574"/>
      <c r="GK88" s="574"/>
      <c r="GL88" s="574"/>
      <c r="GM88" s="574"/>
      <c r="GN88" s="574"/>
      <c r="GO88" s="574"/>
      <c r="GP88" s="574"/>
      <c r="GQ88" s="574"/>
      <c r="GR88" s="574"/>
      <c r="GS88" s="574"/>
      <c r="GT88" s="574"/>
      <c r="GU88" s="574"/>
      <c r="GV88" s="574"/>
      <c r="GW88" s="574"/>
      <c r="GX88" s="574"/>
      <c r="GY88" s="574"/>
      <c r="GZ88" s="574"/>
      <c r="HA88" s="574"/>
      <c r="HB88" s="574"/>
      <c r="HC88" s="574"/>
      <c r="HD88" s="574"/>
      <c r="HE88" s="574"/>
      <c r="HF88" s="574"/>
      <c r="HG88" s="574"/>
      <c r="HH88" s="574"/>
      <c r="HI88" s="574"/>
      <c r="HJ88" s="574"/>
      <c r="HK88" s="574"/>
      <c r="HL88" s="574"/>
      <c r="HM88" s="574"/>
      <c r="HN88" s="574"/>
      <c r="HO88" s="574"/>
      <c r="HP88" s="574"/>
      <c r="HQ88" s="574"/>
      <c r="HR88" s="574"/>
      <c r="HS88" s="574"/>
      <c r="HT88" s="574"/>
      <c r="HU88" s="574"/>
      <c r="HV88" s="574"/>
      <c r="HW88" s="574"/>
      <c r="HX88" s="574"/>
      <c r="HY88" s="574"/>
      <c r="HZ88" s="574"/>
      <c r="IA88" s="574"/>
      <c r="IB88" s="574"/>
      <c r="IC88" s="574"/>
      <c r="ID88" s="574"/>
      <c r="IE88" s="574"/>
      <c r="IF88" s="574"/>
      <c r="IG88" s="574"/>
      <c r="IH88" s="574"/>
      <c r="II88" s="574"/>
      <c r="IJ88" s="574"/>
      <c r="IK88" s="574"/>
      <c r="IL88" s="574"/>
      <c r="IM88" s="574"/>
      <c r="IN88" s="574"/>
      <c r="IO88" s="574"/>
      <c r="IP88" s="574"/>
      <c r="IQ88" s="574"/>
      <c r="IR88" s="574"/>
      <c r="IS88" s="574"/>
      <c r="IT88" s="574"/>
      <c r="IU88" s="574"/>
      <c r="IV88" s="574"/>
      <c r="IW88" s="574"/>
      <c r="IX88" s="574"/>
      <c r="IY88" s="574"/>
      <c r="IZ88" s="574"/>
      <c r="JA88" s="574"/>
      <c r="JB88" s="574"/>
      <c r="JC88" s="574"/>
      <c r="JD88" s="574"/>
      <c r="JE88" s="574"/>
      <c r="JF88" s="574"/>
      <c r="JG88" s="574"/>
      <c r="JH88" s="574"/>
      <c r="JI88" s="574"/>
      <c r="JJ88" s="574"/>
      <c r="JK88" s="574"/>
      <c r="JL88" s="574"/>
      <c r="JM88" s="574"/>
      <c r="JN88" s="574"/>
      <c r="JR88" s="178"/>
      <c r="JS88" s="879"/>
      <c r="JT88" s="880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 s="43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OK88" s="44"/>
      <c r="OO88" s="444"/>
      <c r="OP88" s="444"/>
      <c r="OQ88" s="444"/>
      <c r="OR88" s="444"/>
      <c r="OS88" s="444"/>
      <c r="OT88" s="444"/>
      <c r="OU88" s="444"/>
      <c r="OV88" s="444"/>
      <c r="OW88" s="444"/>
      <c r="OX88" s="444"/>
      <c r="OY88" s="444"/>
      <c r="OZ88" s="444"/>
      <c r="PA88" s="444"/>
      <c r="PB88" s="444"/>
      <c r="PC88" s="444"/>
      <c r="PD88" s="444"/>
      <c r="PE88" s="444"/>
      <c r="PF88" s="444"/>
      <c r="PG88" s="444"/>
      <c r="PH88" s="444"/>
      <c r="PI88" s="444"/>
      <c r="PJ88" s="444"/>
      <c r="PK88" s="444"/>
      <c r="PL88" s="444"/>
      <c r="PM88" s="444"/>
      <c r="PN88" s="444"/>
      <c r="PO88" s="444"/>
      <c r="PP88" s="444"/>
      <c r="PQ88" s="444"/>
      <c r="PR88" s="444"/>
      <c r="PS88" s="444"/>
      <c r="PT88" s="444"/>
      <c r="PU88" s="444"/>
      <c r="PV88" s="444"/>
      <c r="PW88" s="444"/>
      <c r="PX88" s="444"/>
      <c r="PY88" s="444"/>
      <c r="PZ88" s="444"/>
      <c r="QA88" s="444"/>
      <c r="QB88" s="444"/>
      <c r="QC88" s="444"/>
      <c r="QD88" s="444"/>
      <c r="QE88" s="444"/>
      <c r="QF88" s="444"/>
      <c r="QG88" s="444"/>
      <c r="QH88" s="444"/>
      <c r="QI88" s="444"/>
      <c r="QJ88" s="444"/>
      <c r="QK88" s="444"/>
      <c r="QL88" s="444"/>
      <c r="QM88" s="444"/>
      <c r="QN88" s="444"/>
      <c r="QO88" s="444"/>
      <c r="QP88" s="444"/>
      <c r="QQ88" s="444"/>
      <c r="QR88" s="444"/>
      <c r="QS88" s="444"/>
      <c r="QT88" s="444"/>
      <c r="QU88" s="444"/>
      <c r="QV88" s="444"/>
      <c r="QW88" s="444"/>
      <c r="QX88" s="444"/>
      <c r="QY88" s="444"/>
      <c r="QZ88" s="444"/>
      <c r="RA88" s="444"/>
      <c r="RB88" s="444"/>
      <c r="RC88" s="444"/>
      <c r="RD88" s="444"/>
      <c r="RE88" s="444"/>
      <c r="RF88" s="444"/>
      <c r="RG88" s="444"/>
      <c r="RH88" s="444"/>
      <c r="RI88" s="444"/>
      <c r="RJ88" s="444"/>
      <c r="RK88" s="444"/>
      <c r="RL88" s="444"/>
      <c r="RM88" s="444"/>
      <c r="RN88" s="444"/>
      <c r="RO88" s="444"/>
      <c r="RP88" s="444"/>
      <c r="RQ88" s="444"/>
      <c r="RR88" s="444"/>
      <c r="RS88" s="444"/>
      <c r="RT88" s="444"/>
      <c r="RU88" s="444"/>
      <c r="RV88" s="444"/>
      <c r="RW88" s="444"/>
      <c r="RX88" s="444"/>
      <c r="RY88" s="444"/>
      <c r="RZ88" s="444"/>
      <c r="SA88" s="444"/>
      <c r="SB88" s="444"/>
      <c r="SC88" s="444"/>
    </row>
    <row r="89" spans="2:497" ht="3.65" customHeight="1" x14ac:dyDescent="0.65">
      <c r="B89" s="27"/>
      <c r="C89" s="28"/>
      <c r="D89" s="328"/>
      <c r="E89" s="328"/>
      <c r="F89" s="328"/>
      <c r="G89" s="328"/>
      <c r="H89" s="328"/>
      <c r="I89" s="328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28"/>
      <c r="X89" s="328"/>
      <c r="Y89" s="328"/>
      <c r="Z89" s="328"/>
      <c r="AA89" s="328"/>
      <c r="AB89" s="328"/>
      <c r="AC89" s="328"/>
      <c r="AD89" s="328"/>
      <c r="AE89" s="328"/>
      <c r="AF89" s="328"/>
      <c r="AG89" s="328"/>
      <c r="AH89" s="328"/>
      <c r="AI89" s="328"/>
      <c r="AJ89" s="328"/>
      <c r="AK89" s="328"/>
      <c r="AL89" s="328"/>
      <c r="AM89" s="328"/>
      <c r="AN89" s="328"/>
      <c r="AO89" s="328"/>
      <c r="AP89" s="328"/>
      <c r="AQ89" s="328"/>
      <c r="AR89" s="328"/>
      <c r="AS89" s="328"/>
      <c r="AT89" s="328"/>
      <c r="AU89" s="328"/>
      <c r="AV89" s="328"/>
      <c r="AW89" s="328"/>
      <c r="AX89" s="328"/>
      <c r="AY89" s="580"/>
      <c r="AZ89" s="86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 s="902"/>
      <c r="BT89" s="879"/>
      <c r="BU89" s="907" t="e" vm="13">
        <v>#VALUE!</v>
      </c>
      <c r="BV89" s="147"/>
      <c r="BW89" s="1068"/>
      <c r="BX89" s="1068"/>
      <c r="BY89" s="1068"/>
      <c r="BZ89" s="1068"/>
      <c r="CA89" s="1068"/>
      <c r="CB89" s="575"/>
      <c r="CC89" s="171"/>
      <c r="CD89" s="171"/>
      <c r="CE89" s="171"/>
      <c r="CF89" s="171"/>
      <c r="CG89" s="314"/>
      <c r="CH89" s="314"/>
      <c r="CI89" s="314"/>
      <c r="CJ89" s="314"/>
      <c r="CK89" s="314"/>
      <c r="CL89" s="314"/>
      <c r="CM89"/>
      <c r="CN89" s="316"/>
      <c r="CO89" s="171"/>
      <c r="CP89" s="171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 s="171"/>
      <c r="FD89" s="171"/>
      <c r="FE89" s="171"/>
      <c r="FF89" s="171"/>
      <c r="FG89" s="171"/>
      <c r="FH89" s="171"/>
      <c r="FI89" s="171"/>
      <c r="FJ89" s="171"/>
      <c r="FK89" s="171"/>
      <c r="FL89" s="171"/>
      <c r="FM89" s="171"/>
      <c r="FN89" s="171"/>
      <c r="FO89" s="171"/>
      <c r="FP89" s="171"/>
      <c r="FQ89" s="171"/>
      <c r="FR89" s="171"/>
      <c r="FS89" s="171"/>
      <c r="FT89" s="171"/>
      <c r="FU89" s="171"/>
      <c r="FV89" s="171"/>
      <c r="FW89" s="171"/>
      <c r="FX89" s="171"/>
      <c r="FY89" s="171"/>
      <c r="FZ89" s="385"/>
      <c r="GA89" s="385"/>
      <c r="GB89" s="385"/>
      <c r="GC89" s="385"/>
      <c r="GD89" s="574"/>
      <c r="GE89" s="574"/>
      <c r="GF89" s="574"/>
      <c r="GG89" s="574"/>
      <c r="GH89" s="574"/>
      <c r="GI89" s="574"/>
      <c r="GJ89" s="574"/>
      <c r="GK89" s="574"/>
      <c r="GL89" s="574"/>
      <c r="GM89" s="574"/>
      <c r="GN89" s="574"/>
      <c r="GO89" s="574"/>
      <c r="GP89" s="574"/>
      <c r="GQ89" s="574"/>
      <c r="GR89" s="574"/>
      <c r="GS89" s="574"/>
      <c r="GT89" s="574"/>
      <c r="GU89" s="574"/>
      <c r="GV89" s="574"/>
      <c r="GW89" s="574"/>
      <c r="GX89" s="574"/>
      <c r="GY89" s="574"/>
      <c r="GZ89" s="574"/>
      <c r="HA89" s="574"/>
      <c r="HB89" s="574"/>
      <c r="HC89" s="574"/>
      <c r="HD89" s="574"/>
      <c r="HE89" s="574"/>
      <c r="HF89" s="574"/>
      <c r="HG89" s="574"/>
      <c r="HH89" s="574"/>
      <c r="HI89" s="574"/>
      <c r="HJ89" s="574"/>
      <c r="HK89" s="574"/>
      <c r="HL89" s="574"/>
      <c r="HM89" s="574"/>
      <c r="HN89" s="574"/>
      <c r="HO89" s="574"/>
      <c r="HP89" s="574"/>
      <c r="HQ89" s="574"/>
      <c r="HR89" s="574"/>
      <c r="HS89" s="574"/>
      <c r="HT89" s="574"/>
      <c r="HU89" s="574"/>
      <c r="HV89" s="574"/>
      <c r="HW89" s="574"/>
      <c r="HX89" s="574"/>
      <c r="HY89" s="574"/>
      <c r="HZ89" s="574"/>
      <c r="IA89" s="574"/>
      <c r="IB89" s="574"/>
      <c r="IC89" s="574"/>
      <c r="ID89" s="574"/>
      <c r="IE89" s="574"/>
      <c r="IF89" s="574"/>
      <c r="IG89" s="574"/>
      <c r="IH89" s="574"/>
      <c r="II89" s="574"/>
      <c r="IJ89" s="574"/>
      <c r="IK89" s="574"/>
      <c r="IL89" s="574"/>
      <c r="IM89" s="574"/>
      <c r="IN89" s="574"/>
      <c r="IO89" s="574"/>
      <c r="IP89" s="574"/>
      <c r="IQ89" s="574"/>
      <c r="IR89" s="574"/>
      <c r="IS89" s="574"/>
      <c r="IT89" s="574"/>
      <c r="IU89" s="574"/>
      <c r="IV89" s="574"/>
      <c r="IW89" s="574"/>
      <c r="IX89" s="574"/>
      <c r="IY89" s="574"/>
      <c r="IZ89" s="574"/>
      <c r="JA89" s="574"/>
      <c r="JB89" s="574"/>
      <c r="JC89" s="574"/>
      <c r="JD89" s="574"/>
      <c r="JE89" s="574"/>
      <c r="JF89" s="574"/>
      <c r="JG89" s="574"/>
      <c r="JH89" s="574"/>
      <c r="JI89" s="574"/>
      <c r="JJ89" s="574"/>
      <c r="JK89" s="574"/>
      <c r="JL89" s="574"/>
      <c r="JM89" s="574"/>
      <c r="JN89" s="574"/>
      <c r="JR89" s="896" t="e" vm="13">
        <v>#VALUE!</v>
      </c>
      <c r="JS89" s="879"/>
      <c r="JT89" s="880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 s="43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OK89" s="44"/>
      <c r="OO89" s="444"/>
      <c r="OP89" s="444"/>
      <c r="OQ89" s="444"/>
      <c r="OR89" s="444"/>
      <c r="OS89" s="444"/>
      <c r="OT89" s="444"/>
      <c r="OU89" s="444"/>
      <c r="OV89" s="444"/>
      <c r="OW89" s="444"/>
      <c r="OX89" s="444"/>
      <c r="OY89" s="444"/>
      <c r="OZ89" s="444"/>
      <c r="PA89" s="444"/>
      <c r="PB89" s="444"/>
      <c r="PC89" s="444"/>
      <c r="PD89" s="444"/>
      <c r="PE89" s="444"/>
      <c r="PF89" s="444"/>
      <c r="PG89" s="444"/>
      <c r="PH89" s="444"/>
      <c r="PI89" s="444"/>
      <c r="PJ89" s="444"/>
      <c r="PK89" s="444"/>
      <c r="PL89" s="444"/>
      <c r="PM89" s="444"/>
      <c r="PN89" s="444"/>
      <c r="PO89" s="444"/>
      <c r="PP89" s="444"/>
      <c r="PQ89" s="444"/>
      <c r="PR89" s="444"/>
      <c r="PS89" s="444"/>
      <c r="PT89" s="444"/>
      <c r="PU89" s="444"/>
      <c r="PV89" s="444"/>
      <c r="PW89" s="444"/>
      <c r="PX89" s="444"/>
      <c r="PY89" s="444"/>
      <c r="PZ89" s="444"/>
      <c r="QA89" s="444"/>
      <c r="QB89" s="444"/>
      <c r="QC89" s="444"/>
      <c r="QD89" s="444"/>
      <c r="QE89" s="444"/>
      <c r="QF89" s="444"/>
      <c r="QG89" s="444"/>
      <c r="QH89" s="444"/>
      <c r="QI89" s="444"/>
      <c r="QJ89" s="444"/>
      <c r="QK89" s="444"/>
      <c r="QL89" s="444"/>
      <c r="QM89" s="444"/>
      <c r="QN89" s="444"/>
      <c r="QO89" s="444"/>
      <c r="QP89" s="444"/>
      <c r="QQ89" s="444"/>
      <c r="QR89" s="444"/>
      <c r="QS89" s="444"/>
      <c r="QT89" s="444"/>
      <c r="QU89" s="444"/>
      <c r="QV89" s="444"/>
      <c r="QW89" s="444"/>
      <c r="QX89" s="444"/>
      <c r="QY89" s="444"/>
      <c r="QZ89" s="444"/>
      <c r="RA89" s="444"/>
      <c r="RB89" s="444"/>
      <c r="RC89" s="444"/>
      <c r="RD89" s="444"/>
      <c r="RE89" s="444"/>
      <c r="RF89" s="444"/>
      <c r="RG89" s="444"/>
      <c r="RH89" s="444"/>
      <c r="RI89" s="444"/>
      <c r="RJ89" s="444"/>
      <c r="RK89" s="444"/>
      <c r="RL89" s="444"/>
      <c r="RM89" s="444"/>
      <c r="RN89" s="444"/>
      <c r="RO89" s="444"/>
      <c r="RP89" s="444"/>
      <c r="RQ89" s="444"/>
      <c r="RR89" s="444"/>
      <c r="RS89" s="444"/>
      <c r="RT89" s="444"/>
      <c r="RU89" s="444"/>
      <c r="RV89" s="444"/>
      <c r="RW89" s="444"/>
      <c r="RX89" s="444"/>
      <c r="RY89" s="444"/>
      <c r="RZ89" s="444"/>
      <c r="SA89" s="444"/>
      <c r="SB89" s="444"/>
      <c r="SC89" s="444"/>
    </row>
    <row r="90" spans="2:497" ht="3.65" customHeight="1" x14ac:dyDescent="0.65">
      <c r="B90" s="27"/>
      <c r="C90" s="28"/>
      <c r="D90" s="328"/>
      <c r="E90" s="328"/>
      <c r="F90" s="328"/>
      <c r="G90" s="328"/>
      <c r="H90" s="328"/>
      <c r="I90" s="328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8"/>
      <c r="AD90" s="328"/>
      <c r="AE90" s="328"/>
      <c r="AF90" s="328"/>
      <c r="AG90" s="328"/>
      <c r="AH90" s="328"/>
      <c r="AI90" s="328"/>
      <c r="AJ90" s="328"/>
      <c r="AK90" s="328"/>
      <c r="AL90" s="328"/>
      <c r="AM90" s="328"/>
      <c r="AN90" s="328"/>
      <c r="AO90" s="328"/>
      <c r="AP90" s="328"/>
      <c r="AQ90" s="328"/>
      <c r="AR90" s="328"/>
      <c r="AS90" s="328"/>
      <c r="AT90" s="328"/>
      <c r="AU90" s="328"/>
      <c r="AV90" s="328"/>
      <c r="AW90" s="328"/>
      <c r="AX90" s="328"/>
      <c r="AY90" s="580"/>
      <c r="AZ90" s="86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 s="902"/>
      <c r="BT90" s="879"/>
      <c r="BU90" s="907"/>
      <c r="BV90" s="147"/>
      <c r="BW90" s="1068"/>
      <c r="BX90" s="1068"/>
      <c r="BY90" s="1068"/>
      <c r="BZ90" s="1068"/>
      <c r="CA90" s="1068"/>
      <c r="CB90" s="575"/>
      <c r="CC90" s="171"/>
      <c r="CD90" s="171"/>
      <c r="CE90" s="171"/>
      <c r="CF90" s="171"/>
      <c r="CG90" s="928">
        <v>700</v>
      </c>
      <c r="CH90" s="928"/>
      <c r="CI90" s="928"/>
      <c r="CJ90" s="928"/>
      <c r="CK90" s="928"/>
      <c r="CL90" s="928"/>
      <c r="CM90"/>
      <c r="CN90" s="315"/>
      <c r="CO90" s="171"/>
      <c r="CP90" s="171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 s="171"/>
      <c r="FD90" s="171"/>
      <c r="FE90" s="171"/>
      <c r="FF90" s="171"/>
      <c r="FG90" s="171"/>
      <c r="FH90" s="171"/>
      <c r="FI90" s="171"/>
      <c r="FJ90" s="171"/>
      <c r="FK90" s="171"/>
      <c r="FL90" s="171"/>
      <c r="FM90" s="171"/>
      <c r="FN90" s="171"/>
      <c r="FO90" s="171"/>
      <c r="FP90" s="171"/>
      <c r="FQ90" s="171"/>
      <c r="FR90" s="171"/>
      <c r="FS90" s="171"/>
      <c r="FT90" s="171"/>
      <c r="FU90" s="171"/>
      <c r="FV90" s="171"/>
      <c r="FW90" s="171"/>
      <c r="FX90" s="171"/>
      <c r="FY90" s="171"/>
      <c r="FZ90" s="385"/>
      <c r="GA90" s="385"/>
      <c r="GB90" s="385"/>
      <c r="GC90" s="385"/>
      <c r="GD90" s="574"/>
      <c r="GE90" s="574"/>
      <c r="GF90" s="574"/>
      <c r="GG90" s="574"/>
      <c r="GH90" s="574"/>
      <c r="GI90" s="574"/>
      <c r="GJ90" s="574"/>
      <c r="GK90" s="574"/>
      <c r="GL90" s="574"/>
      <c r="GM90" s="574"/>
      <c r="GN90" s="574"/>
      <c r="GO90" s="574"/>
      <c r="GP90" s="574"/>
      <c r="GQ90" s="574"/>
      <c r="GR90" s="574"/>
      <c r="GS90" s="574"/>
      <c r="GT90" s="574"/>
      <c r="GU90" s="574"/>
      <c r="GV90" s="574"/>
      <c r="GW90" s="574"/>
      <c r="GX90" s="574"/>
      <c r="GY90" s="574"/>
      <c r="GZ90" s="574"/>
      <c r="HA90" s="574"/>
      <c r="HB90" s="574"/>
      <c r="HC90" s="574"/>
      <c r="HD90" s="574"/>
      <c r="HE90" s="574"/>
      <c r="HF90" s="574"/>
      <c r="HG90" s="574"/>
      <c r="HH90" s="574"/>
      <c r="HI90" s="574"/>
      <c r="HJ90" s="574"/>
      <c r="HK90" s="574"/>
      <c r="HL90" s="574"/>
      <c r="HM90" s="574"/>
      <c r="HN90" s="574"/>
      <c r="HO90" s="574"/>
      <c r="HP90" s="574"/>
      <c r="HQ90" s="574"/>
      <c r="HR90" s="574"/>
      <c r="HS90" s="574"/>
      <c r="HT90" s="574"/>
      <c r="HU90" s="574"/>
      <c r="HV90" s="574"/>
      <c r="HW90" s="574"/>
      <c r="HX90" s="574"/>
      <c r="HY90" s="574"/>
      <c r="HZ90" s="574"/>
      <c r="IA90" s="574"/>
      <c r="IB90" s="574"/>
      <c r="IC90" s="574"/>
      <c r="ID90" s="574"/>
      <c r="IE90" s="574"/>
      <c r="IF90" s="574"/>
      <c r="IG90" s="574"/>
      <c r="IH90" s="574"/>
      <c r="II90" s="574"/>
      <c r="IJ90" s="574"/>
      <c r="IK90" s="574"/>
      <c r="IL90" s="574"/>
      <c r="IM90" s="574"/>
      <c r="IN90" s="574"/>
      <c r="IO90" s="574"/>
      <c r="IP90" s="574"/>
      <c r="IQ90" s="574"/>
      <c r="IR90" s="574"/>
      <c r="IS90" s="574"/>
      <c r="IT90" s="574"/>
      <c r="IU90" s="574"/>
      <c r="IV90" s="574"/>
      <c r="IW90" s="574"/>
      <c r="IX90" s="574"/>
      <c r="IY90" s="574"/>
      <c r="IZ90" s="574"/>
      <c r="JA90" s="574"/>
      <c r="JB90" s="574"/>
      <c r="JC90" s="574"/>
      <c r="JD90" s="574"/>
      <c r="JE90" s="574"/>
      <c r="JF90" s="574"/>
      <c r="JG90" s="574"/>
      <c r="JH90" s="574"/>
      <c r="JI90" s="574"/>
      <c r="JJ90" s="574"/>
      <c r="JK90" s="574"/>
      <c r="JL90" s="574"/>
      <c r="JM90" s="574"/>
      <c r="JN90" s="574"/>
      <c r="JR90" s="896"/>
      <c r="JS90" s="879"/>
      <c r="JT90" s="88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 s="43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OK90" s="44"/>
      <c r="OO90" s="444"/>
      <c r="OP90" s="444"/>
      <c r="OQ90" s="444"/>
      <c r="OR90" s="444"/>
      <c r="OS90" s="444"/>
      <c r="OT90" s="444"/>
      <c r="OU90" s="444"/>
      <c r="OV90" s="444"/>
      <c r="OW90" s="444"/>
      <c r="OX90" s="444"/>
      <c r="OY90" s="444"/>
      <c r="OZ90" s="444"/>
      <c r="PA90" s="444"/>
      <c r="PB90" s="444"/>
      <c r="PC90" s="444"/>
      <c r="PD90" s="444"/>
      <c r="PE90" s="444"/>
      <c r="PF90" s="444"/>
      <c r="PG90" s="444"/>
      <c r="PH90" s="444"/>
      <c r="PI90" s="444"/>
      <c r="PJ90" s="444"/>
      <c r="PK90" s="444"/>
      <c r="PL90" s="444"/>
      <c r="PM90" s="444"/>
      <c r="PN90" s="444"/>
      <c r="PO90" s="444"/>
      <c r="PP90" s="444"/>
      <c r="PQ90" s="444"/>
      <c r="PR90" s="444"/>
      <c r="PS90" s="444"/>
      <c r="PT90" s="444"/>
      <c r="PU90" s="444"/>
      <c r="PV90" s="444"/>
      <c r="PW90" s="444"/>
      <c r="PX90" s="444"/>
      <c r="PY90" s="444"/>
      <c r="PZ90" s="444"/>
      <c r="QA90" s="444"/>
      <c r="QB90" s="444"/>
      <c r="QC90" s="444"/>
      <c r="QD90" s="444"/>
      <c r="QE90" s="444"/>
      <c r="QF90" s="444"/>
      <c r="QG90" s="444"/>
      <c r="QH90" s="444"/>
      <c r="QI90" s="444"/>
      <c r="QJ90" s="444"/>
      <c r="QK90" s="444"/>
      <c r="QL90" s="444"/>
      <c r="QM90" s="444"/>
      <c r="QN90" s="444"/>
      <c r="QO90" s="444"/>
      <c r="QP90" s="444"/>
      <c r="QQ90" s="444"/>
      <c r="QR90" s="444"/>
      <c r="QS90" s="444"/>
      <c r="QT90" s="444"/>
      <c r="QU90" s="444"/>
      <c r="QV90" s="444"/>
      <c r="QW90" s="444"/>
      <c r="QX90" s="444"/>
      <c r="QY90" s="444"/>
      <c r="QZ90" s="444"/>
      <c r="RA90" s="444"/>
      <c r="RB90" s="444"/>
      <c r="RC90" s="444"/>
      <c r="RD90" s="444"/>
      <c r="RE90" s="444"/>
      <c r="RF90" s="444"/>
      <c r="RG90" s="444"/>
      <c r="RH90" s="444"/>
      <c r="RI90" s="444"/>
      <c r="RJ90" s="444"/>
      <c r="RK90" s="444"/>
      <c r="RL90" s="444"/>
      <c r="RM90" s="444"/>
      <c r="RN90" s="444"/>
      <c r="RO90" s="444"/>
      <c r="RP90" s="444"/>
      <c r="RQ90" s="444"/>
      <c r="RR90" s="444"/>
      <c r="RS90" s="444"/>
      <c r="RT90" s="444"/>
      <c r="RU90" s="444"/>
      <c r="RV90" s="444"/>
      <c r="RW90" s="444"/>
      <c r="RX90" s="444"/>
      <c r="RY90" s="444"/>
      <c r="RZ90" s="444"/>
      <c r="SA90" s="444"/>
      <c r="SB90" s="444"/>
      <c r="SC90" s="444"/>
    </row>
    <row r="91" spans="2:497" ht="3.65" customHeight="1" x14ac:dyDescent="0.65">
      <c r="B91" s="27"/>
      <c r="C91" s="28"/>
      <c r="D91" s="328"/>
      <c r="E91" s="328"/>
      <c r="F91" s="328"/>
      <c r="G91" s="328"/>
      <c r="H91" s="328"/>
      <c r="I91" s="328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8"/>
      <c r="U91" s="328"/>
      <c r="V91" s="328"/>
      <c r="W91" s="328"/>
      <c r="X91" s="328"/>
      <c r="Y91" s="328"/>
      <c r="Z91" s="328"/>
      <c r="AA91" s="328"/>
      <c r="AB91" s="328"/>
      <c r="AC91" s="328"/>
      <c r="AD91" s="328"/>
      <c r="AE91" s="328"/>
      <c r="AF91" s="328"/>
      <c r="AG91" s="328"/>
      <c r="AH91" s="328"/>
      <c r="AI91" s="328"/>
      <c r="AJ91" s="328"/>
      <c r="AK91" s="328"/>
      <c r="AL91" s="328"/>
      <c r="AM91" s="328"/>
      <c r="AN91" s="328"/>
      <c r="AO91" s="328"/>
      <c r="AP91" s="328"/>
      <c r="AQ91" s="328"/>
      <c r="AR91" s="328"/>
      <c r="AS91" s="328"/>
      <c r="AT91" s="328"/>
      <c r="AU91" s="328"/>
      <c r="AV91" s="328"/>
      <c r="AW91" s="328"/>
      <c r="AX91" s="328"/>
      <c r="AY91" s="580"/>
      <c r="AZ91" s="86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 s="902"/>
      <c r="BT91" s="879"/>
      <c r="BU91" s="146"/>
      <c r="BV91" s="147"/>
      <c r="BW91" s="1068"/>
      <c r="BX91" s="1068"/>
      <c r="BY91" s="1068"/>
      <c r="BZ91" s="1068"/>
      <c r="CA91" s="1068"/>
      <c r="CB91" s="575"/>
      <c r="CC91" s="171"/>
      <c r="CD91" s="171"/>
      <c r="CE91" s="171"/>
      <c r="CF91" s="171"/>
      <c r="CG91" s="928"/>
      <c r="CH91" s="928"/>
      <c r="CI91" s="928"/>
      <c r="CJ91" s="928"/>
      <c r="CK91" s="928"/>
      <c r="CL91" s="928"/>
      <c r="CM91" s="319"/>
      <c r="CN91" s="316"/>
      <c r="CO91" s="171"/>
      <c r="CP91" s="17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 s="171"/>
      <c r="FD91" s="171"/>
      <c r="FE91" s="171"/>
      <c r="FF91"/>
      <c r="FG91"/>
      <c r="FH91" s="171"/>
      <c r="FI91"/>
      <c r="FJ91" s="171"/>
      <c r="FK91" s="171"/>
      <c r="FL91" s="171"/>
      <c r="FM91" s="171"/>
      <c r="FN91" s="171"/>
      <c r="FO91" s="171"/>
      <c r="FP91" s="171"/>
      <c r="FQ91" s="171"/>
      <c r="FR91" s="171"/>
      <c r="FS91" s="171"/>
      <c r="FT91" s="171"/>
      <c r="FU91" s="171"/>
      <c r="FV91" s="171"/>
      <c r="FW91" s="171"/>
      <c r="FX91" s="171"/>
      <c r="FY91" s="171"/>
      <c r="FZ91" s="385"/>
      <c r="GA91" s="385"/>
      <c r="GB91" s="385"/>
      <c r="GC91" s="385"/>
      <c r="GD91" s="574"/>
      <c r="GE91" s="574"/>
      <c r="GF91" s="574"/>
      <c r="GG91" s="574"/>
      <c r="GH91" s="574"/>
      <c r="GI91" s="574"/>
      <c r="GJ91" s="574"/>
      <c r="GK91" s="574"/>
      <c r="GL91" s="574"/>
      <c r="GM91" s="574"/>
      <c r="GN91" s="574"/>
      <c r="GO91" s="574"/>
      <c r="GP91" s="574"/>
      <c r="GQ91" s="574"/>
      <c r="GR91" s="574"/>
      <c r="GS91" s="574"/>
      <c r="GT91" s="574"/>
      <c r="GU91" s="574"/>
      <c r="GV91" s="574"/>
      <c r="GW91" s="574"/>
      <c r="GX91" s="574"/>
      <c r="GY91" s="574"/>
      <c r="GZ91" s="574"/>
      <c r="HA91" s="574"/>
      <c r="HB91" s="574"/>
      <c r="HC91" s="574"/>
      <c r="HD91" s="574"/>
      <c r="HE91" s="574"/>
      <c r="HF91" s="574"/>
      <c r="HG91" s="574"/>
      <c r="HH91" s="574"/>
      <c r="HI91" s="574"/>
      <c r="HJ91" s="574"/>
      <c r="HK91" s="574"/>
      <c r="HL91" s="574"/>
      <c r="HM91" s="574"/>
      <c r="HN91" s="574"/>
      <c r="HO91" s="574"/>
      <c r="HP91" s="574"/>
      <c r="HQ91" s="574"/>
      <c r="HR91" s="574"/>
      <c r="HS91" s="574"/>
      <c r="HT91" s="574"/>
      <c r="HU91" s="574"/>
      <c r="HV91" s="574"/>
      <c r="HW91" s="574"/>
      <c r="HX91" s="574"/>
      <c r="HY91" s="574"/>
      <c r="HZ91" s="574"/>
      <c r="IA91" s="574"/>
      <c r="IB91" s="574"/>
      <c r="IC91" s="574"/>
      <c r="ID91" s="574"/>
      <c r="IE91" s="574"/>
      <c r="IF91" s="574"/>
      <c r="IG91" s="574"/>
      <c r="IH91" s="574"/>
      <c r="II91" s="574"/>
      <c r="IJ91" s="574"/>
      <c r="IK91" s="574"/>
      <c r="IL91" s="574"/>
      <c r="IM91" s="574"/>
      <c r="IN91" s="574"/>
      <c r="IO91" s="574"/>
      <c r="IP91" s="574"/>
      <c r="IQ91" s="574"/>
      <c r="IR91" s="574"/>
      <c r="IS91" s="574"/>
      <c r="IT91" s="574"/>
      <c r="IU91" s="574"/>
      <c r="IV91" s="574"/>
      <c r="IW91" s="574"/>
      <c r="IX91" s="574"/>
      <c r="IY91" s="574"/>
      <c r="IZ91" s="574"/>
      <c r="JA91" s="574"/>
      <c r="JB91" s="574"/>
      <c r="JC91" s="574"/>
      <c r="JD91" s="574"/>
      <c r="JE91" s="574"/>
      <c r="JF91" s="574"/>
      <c r="JG91" s="574"/>
      <c r="JH91" s="574"/>
      <c r="JI91" s="574"/>
      <c r="JJ91" s="574"/>
      <c r="JK91" s="574"/>
      <c r="JL91" s="574"/>
      <c r="JM91" s="574"/>
      <c r="JN91" s="574"/>
      <c r="JR91" s="178"/>
      <c r="JS91" s="879"/>
      <c r="JT91" s="880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 s="43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OK91" s="44"/>
      <c r="OO91" s="444"/>
      <c r="OP91" s="444"/>
      <c r="OQ91" s="444"/>
      <c r="OR91" s="444"/>
      <c r="OS91" s="444"/>
      <c r="OT91" s="444"/>
      <c r="OU91" s="444"/>
      <c r="OV91" s="444"/>
      <c r="OW91" s="444"/>
      <c r="OX91" s="444"/>
      <c r="OY91" s="444"/>
      <c r="OZ91" s="444"/>
      <c r="PA91" s="444"/>
      <c r="PB91" s="444"/>
      <c r="PC91" s="444"/>
      <c r="PD91" s="444"/>
      <c r="PE91" s="444"/>
      <c r="PF91" s="444"/>
      <c r="PG91" s="444"/>
      <c r="PH91" s="444"/>
      <c r="PI91" s="444"/>
      <c r="PJ91" s="444"/>
      <c r="PK91" s="444"/>
      <c r="PL91" s="444"/>
      <c r="PM91" s="444"/>
      <c r="PN91" s="444"/>
      <c r="PO91" s="444"/>
      <c r="PP91" s="444"/>
      <c r="PQ91" s="444"/>
      <c r="PR91" s="444"/>
      <c r="PS91" s="444"/>
      <c r="PT91" s="444"/>
      <c r="PU91" s="444"/>
      <c r="PV91" s="444"/>
      <c r="PW91" s="444"/>
      <c r="PX91" s="444"/>
      <c r="PY91" s="444"/>
      <c r="PZ91" s="444"/>
      <c r="QA91" s="444"/>
      <c r="QB91" s="444"/>
      <c r="QC91" s="444"/>
      <c r="QD91" s="444"/>
      <c r="QE91" s="444"/>
      <c r="QF91" s="444"/>
      <c r="QG91" s="444"/>
      <c r="QH91" s="444"/>
      <c r="QI91" s="444"/>
      <c r="QJ91" s="444"/>
      <c r="QK91" s="444"/>
      <c r="QL91" s="444"/>
      <c r="QM91" s="444"/>
      <c r="QN91" s="444"/>
      <c r="QO91" s="444"/>
      <c r="QP91" s="444"/>
      <c r="QQ91" s="444"/>
      <c r="QR91" s="444"/>
      <c r="QS91" s="444"/>
      <c r="QT91" s="444"/>
      <c r="QU91" s="444"/>
      <c r="QV91" s="444"/>
      <c r="QW91" s="444"/>
      <c r="QX91" s="444"/>
      <c r="QY91" s="444"/>
      <c r="QZ91" s="444"/>
      <c r="RA91" s="444"/>
      <c r="RB91" s="444"/>
      <c r="RC91" s="444"/>
      <c r="RD91" s="444"/>
      <c r="RE91" s="444"/>
      <c r="RF91" s="444"/>
      <c r="RG91" s="444"/>
      <c r="RH91" s="444"/>
      <c r="RI91" s="444"/>
      <c r="RJ91" s="444"/>
      <c r="RK91" s="444"/>
      <c r="RL91" s="444"/>
      <c r="RM91" s="444"/>
      <c r="RN91" s="444"/>
      <c r="RO91" s="444"/>
      <c r="RP91" s="444"/>
      <c r="RQ91" s="444"/>
      <c r="RR91" s="444"/>
      <c r="RS91" s="444"/>
      <c r="RT91" s="444"/>
      <c r="RU91" s="444"/>
      <c r="RV91" s="444"/>
      <c r="RW91" s="444"/>
      <c r="RX91" s="444"/>
      <c r="RY91" s="444"/>
      <c r="RZ91" s="444"/>
      <c r="SA91" s="444"/>
      <c r="SB91" s="444"/>
      <c r="SC91" s="444"/>
    </row>
    <row r="92" spans="2:497" ht="3.65" customHeight="1" x14ac:dyDescent="0.65">
      <c r="B92" s="27"/>
      <c r="C92" s="28"/>
      <c r="D92" s="328"/>
      <c r="E92" s="328"/>
      <c r="F92" s="328"/>
      <c r="G92" s="328"/>
      <c r="H92" s="328"/>
      <c r="I92" s="328"/>
      <c r="J92" s="328"/>
      <c r="K92" s="328"/>
      <c r="L92" s="328"/>
      <c r="M92" s="328"/>
      <c r="N92" s="328"/>
      <c r="O92" s="328"/>
      <c r="P92" s="328"/>
      <c r="Q92" s="328"/>
      <c r="R92" s="328"/>
      <c r="S92" s="328"/>
      <c r="T92" s="328"/>
      <c r="U92" s="328"/>
      <c r="V92" s="328"/>
      <c r="W92" s="328"/>
      <c r="X92" s="328"/>
      <c r="Y92" s="328"/>
      <c r="Z92" s="328"/>
      <c r="AA92" s="328"/>
      <c r="AB92" s="328"/>
      <c r="AC92" s="328"/>
      <c r="AD92" s="328"/>
      <c r="AE92" s="328"/>
      <c r="AF92" s="328"/>
      <c r="AG92" s="328"/>
      <c r="AH92" s="328"/>
      <c r="AI92" s="328"/>
      <c r="AJ92" s="328"/>
      <c r="AK92" s="328"/>
      <c r="AL92" s="328"/>
      <c r="AM92" s="328"/>
      <c r="AN92" s="328"/>
      <c r="AO92" s="328"/>
      <c r="AP92" s="328"/>
      <c r="AQ92" s="328"/>
      <c r="AR92" s="328"/>
      <c r="AS92" s="328"/>
      <c r="AT92" s="328"/>
      <c r="AU92" s="328"/>
      <c r="AV92" s="328"/>
      <c r="AW92" s="328"/>
      <c r="AX92" s="328"/>
      <c r="AY92" s="580"/>
      <c r="AZ92" s="86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 s="902"/>
      <c r="BT92" s="879"/>
      <c r="BU92" s="146"/>
      <c r="BV92" s="147"/>
      <c r="BW92" s="1068"/>
      <c r="BX92" s="1068"/>
      <c r="BY92" s="1068"/>
      <c r="BZ92" s="1068"/>
      <c r="CA92" s="1068"/>
      <c r="CB92" s="575"/>
      <c r="CC92" s="171"/>
      <c r="CD92" s="171"/>
      <c r="CE92" s="171"/>
      <c r="CF92" s="171"/>
      <c r="CG92" s="314"/>
      <c r="CH92" s="314"/>
      <c r="CI92" s="314"/>
      <c r="CJ92" s="314"/>
      <c r="CK92" s="314"/>
      <c r="CL92" s="314"/>
      <c r="CM92"/>
      <c r="CN92" s="315"/>
      <c r="CO92" s="171"/>
      <c r="CP92" s="171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 s="171"/>
      <c r="FD92" s="171"/>
      <c r="FE92" s="171"/>
      <c r="FF92"/>
      <c r="FG92"/>
      <c r="FH92" s="171"/>
      <c r="FI92"/>
      <c r="FJ92" s="171"/>
      <c r="FK92" s="171"/>
      <c r="FL92" s="171"/>
      <c r="FM92" s="171"/>
      <c r="FN92" s="171"/>
      <c r="FO92" s="171"/>
      <c r="FP92" s="171"/>
      <c r="FQ92" s="171"/>
      <c r="FR92" s="171"/>
      <c r="FS92" s="171"/>
      <c r="FT92" s="171"/>
      <c r="FU92" s="171"/>
      <c r="FV92" s="171"/>
      <c r="FW92" s="171"/>
      <c r="FX92" s="171"/>
      <c r="FY92" s="171"/>
      <c r="FZ92" s="385"/>
      <c r="GA92" s="385"/>
      <c r="GB92" s="385"/>
      <c r="GC92" s="385"/>
      <c r="GD92" s="574"/>
      <c r="GE92" s="574"/>
      <c r="GF92" s="574"/>
      <c r="GG92" s="574"/>
      <c r="GH92" s="574"/>
      <c r="GI92" s="574"/>
      <c r="GJ92" s="574"/>
      <c r="GK92" s="574"/>
      <c r="GL92" s="574"/>
      <c r="GM92" s="574"/>
      <c r="GN92" s="574"/>
      <c r="GO92" s="574"/>
      <c r="GP92" s="574"/>
      <c r="GQ92" s="574"/>
      <c r="GR92" s="574"/>
      <c r="GS92" s="574"/>
      <c r="GT92" s="574"/>
      <c r="GU92" s="574"/>
      <c r="GV92" s="574"/>
      <c r="GW92" s="574"/>
      <c r="GX92" s="574"/>
      <c r="GY92" s="574"/>
      <c r="GZ92" s="574"/>
      <c r="HA92" s="574"/>
      <c r="HB92" s="574"/>
      <c r="HC92" s="574"/>
      <c r="HD92" s="574"/>
      <c r="HE92" s="574"/>
      <c r="HF92" s="574"/>
      <c r="HG92" s="574"/>
      <c r="HH92" s="574"/>
      <c r="HI92" s="574"/>
      <c r="HJ92" s="574"/>
      <c r="HK92" s="574"/>
      <c r="HL92" s="574"/>
      <c r="HM92" s="574"/>
      <c r="HN92" s="574"/>
      <c r="HO92" s="574"/>
      <c r="HP92" s="574"/>
      <c r="HQ92" s="574"/>
      <c r="HR92" s="574"/>
      <c r="HS92" s="574"/>
      <c r="HT92" s="574"/>
      <c r="HU92" s="574"/>
      <c r="HV92" s="574"/>
      <c r="HW92" s="574"/>
      <c r="HX92" s="574"/>
      <c r="HY92" s="574"/>
      <c r="HZ92" s="574"/>
      <c r="IA92" s="574"/>
      <c r="IB92" s="574"/>
      <c r="IC92" s="574"/>
      <c r="ID92" s="574"/>
      <c r="IE92" s="574"/>
      <c r="IF92" s="574"/>
      <c r="IG92" s="574"/>
      <c r="IH92" s="574"/>
      <c r="II92" s="574"/>
      <c r="IJ92" s="574"/>
      <c r="IK92" s="574"/>
      <c r="IL92" s="574"/>
      <c r="IM92" s="574"/>
      <c r="IN92" s="574"/>
      <c r="IO92" s="574"/>
      <c r="IP92" s="574"/>
      <c r="IQ92" s="574"/>
      <c r="IR92" s="574"/>
      <c r="IS92" s="574"/>
      <c r="IT92" s="574"/>
      <c r="IU92" s="574"/>
      <c r="IV92" s="574"/>
      <c r="IW92" s="574"/>
      <c r="IX92" s="574"/>
      <c r="IY92" s="574"/>
      <c r="IZ92" s="574"/>
      <c r="JA92" s="574"/>
      <c r="JB92" s="574"/>
      <c r="JC92" s="574"/>
      <c r="JD92" s="574"/>
      <c r="JE92" s="574"/>
      <c r="JF92" s="574"/>
      <c r="JG92" s="574"/>
      <c r="JH92" s="574"/>
      <c r="JI92" s="574"/>
      <c r="JJ92" s="574"/>
      <c r="JK92" s="574"/>
      <c r="JL92" s="574"/>
      <c r="JM92" s="574"/>
      <c r="JN92" s="574"/>
      <c r="JR92" s="178"/>
      <c r="JS92" s="879"/>
      <c r="JT92" s="880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 s="43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OK92" s="44"/>
      <c r="OO92" s="444"/>
      <c r="OP92" s="444"/>
      <c r="OQ92" s="444"/>
      <c r="OR92" s="444"/>
      <c r="OS92" s="444"/>
      <c r="OT92" s="444"/>
      <c r="OU92" s="444"/>
      <c r="OV92" s="444"/>
      <c r="OW92" s="444"/>
      <c r="OX92" s="444"/>
      <c r="OY92" s="444"/>
      <c r="OZ92" s="444"/>
      <c r="PA92" s="444"/>
      <c r="PB92" s="444"/>
      <c r="PC92" s="444"/>
      <c r="PD92" s="444"/>
      <c r="PE92" s="444"/>
      <c r="PF92" s="444"/>
      <c r="PG92" s="444"/>
      <c r="PH92" s="444"/>
      <c r="PI92" s="444"/>
      <c r="PJ92" s="444"/>
      <c r="PK92" s="444"/>
      <c r="PL92" s="444"/>
      <c r="PM92" s="444"/>
      <c r="PN92" s="444"/>
      <c r="PO92" s="444"/>
      <c r="PP92" s="444"/>
      <c r="PQ92" s="444"/>
      <c r="PR92" s="444"/>
      <c r="PS92" s="444"/>
      <c r="PT92" s="444"/>
      <c r="PU92" s="444"/>
      <c r="PV92" s="444"/>
      <c r="PW92" s="444"/>
      <c r="PX92" s="444"/>
      <c r="PY92" s="444"/>
      <c r="PZ92" s="444"/>
      <c r="QA92" s="444"/>
      <c r="QB92" s="444"/>
      <c r="QC92" s="444"/>
      <c r="QD92" s="444"/>
      <c r="QE92" s="444"/>
      <c r="QF92" s="444"/>
      <c r="QG92" s="444"/>
      <c r="QH92" s="444"/>
      <c r="QI92" s="444"/>
      <c r="QJ92" s="444"/>
      <c r="QK92" s="444"/>
      <c r="QL92" s="444"/>
      <c r="QM92" s="444"/>
      <c r="QN92" s="444"/>
      <c r="QO92" s="444"/>
      <c r="QP92" s="444"/>
      <c r="QQ92" s="444"/>
      <c r="QR92" s="444"/>
      <c r="QS92" s="444"/>
      <c r="QT92" s="444"/>
      <c r="QU92" s="444"/>
      <c r="QV92" s="444"/>
      <c r="QW92" s="444"/>
      <c r="QX92" s="444"/>
      <c r="QY92" s="444"/>
      <c r="QZ92" s="444"/>
      <c r="RA92" s="444"/>
      <c r="RB92" s="444"/>
      <c r="RC92" s="444"/>
      <c r="RD92" s="444"/>
      <c r="RE92" s="444"/>
      <c r="RF92" s="444"/>
      <c r="RG92" s="444"/>
      <c r="RH92" s="444"/>
      <c r="RI92" s="444"/>
      <c r="RJ92" s="444"/>
      <c r="RK92" s="444"/>
      <c r="RL92" s="444"/>
      <c r="RM92" s="444"/>
      <c r="RN92" s="444"/>
      <c r="RO92" s="444"/>
      <c r="RP92" s="444"/>
      <c r="RQ92" s="444"/>
      <c r="RR92" s="444"/>
      <c r="RS92" s="444"/>
      <c r="RT92" s="444"/>
      <c r="RU92" s="444"/>
      <c r="RV92" s="444"/>
      <c r="RW92" s="444"/>
      <c r="RX92" s="444"/>
      <c r="RY92" s="444"/>
      <c r="RZ92" s="444"/>
      <c r="SA92" s="444"/>
      <c r="SB92" s="444"/>
      <c r="SC92" s="444"/>
    </row>
    <row r="93" spans="2:497" ht="3.65" customHeight="1" x14ac:dyDescent="0.65">
      <c r="B93" s="27"/>
      <c r="C93" s="28"/>
      <c r="D93" s="328"/>
      <c r="E93" s="328"/>
      <c r="F93" s="328"/>
      <c r="G93" s="328"/>
      <c r="H93" s="328"/>
      <c r="I93" s="328"/>
      <c r="J93" s="328"/>
      <c r="K93" s="328"/>
      <c r="L93" s="328"/>
      <c r="M93" s="328"/>
      <c r="N93" s="328"/>
      <c r="O93" s="328"/>
      <c r="P93" s="328"/>
      <c r="Q93" s="328"/>
      <c r="R93" s="328"/>
      <c r="S93" s="328"/>
      <c r="T93" s="328"/>
      <c r="U93" s="328"/>
      <c r="V93" s="328"/>
      <c r="W93" s="328"/>
      <c r="X93" s="328"/>
      <c r="Y93" s="328"/>
      <c r="Z93" s="328"/>
      <c r="AA93" s="328"/>
      <c r="AB93" s="328"/>
      <c r="AC93" s="328"/>
      <c r="AD93" s="328"/>
      <c r="AE93" s="328"/>
      <c r="AF93" s="328"/>
      <c r="AG93" s="328"/>
      <c r="AH93" s="328"/>
      <c r="AI93" s="328"/>
      <c r="AJ93" s="328"/>
      <c r="AK93" s="328"/>
      <c r="AL93" s="328"/>
      <c r="AM93" s="328"/>
      <c r="AN93" s="328"/>
      <c r="AO93" s="328"/>
      <c r="AP93" s="328"/>
      <c r="AQ93" s="328"/>
      <c r="AR93" s="328"/>
      <c r="AS93" s="328"/>
      <c r="AT93" s="328"/>
      <c r="AU93" s="328"/>
      <c r="AV93" s="328"/>
      <c r="AW93" s="328"/>
      <c r="AX93" s="328"/>
      <c r="AY93" s="580"/>
      <c r="AZ93" s="86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 s="902"/>
      <c r="BT93" s="879"/>
      <c r="BU93" s="146"/>
      <c r="BV93" s="158"/>
      <c r="BW93" s="1068"/>
      <c r="BX93" s="1068"/>
      <c r="BY93" s="1068"/>
      <c r="BZ93" s="1068"/>
      <c r="CA93" s="1068"/>
      <c r="CB93" s="171"/>
      <c r="CC93" s="171"/>
      <c r="CD93" s="171"/>
      <c r="CE93" s="171"/>
      <c r="CF93" s="171"/>
      <c r="CG93" s="314"/>
      <c r="CH93" s="314"/>
      <c r="CI93" s="314"/>
      <c r="CJ93" s="314"/>
      <c r="CK93" s="314"/>
      <c r="CL93" s="314"/>
      <c r="CM93"/>
      <c r="CN93" s="316"/>
      <c r="CO93" s="171"/>
      <c r="CP93" s="171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 s="171"/>
      <c r="FD93" s="171"/>
      <c r="FE93" s="171"/>
      <c r="FF93"/>
      <c r="FG93"/>
      <c r="FH93" s="171"/>
      <c r="FI93"/>
      <c r="FJ93" s="171"/>
      <c r="FK93" s="171"/>
      <c r="FL93" s="171"/>
      <c r="FM93" s="171"/>
      <c r="FN93" s="171"/>
      <c r="FO93" s="171"/>
      <c r="FP93" s="171"/>
      <c r="FQ93" s="171"/>
      <c r="FR93" s="171"/>
      <c r="FS93" s="171"/>
      <c r="FT93" s="171"/>
      <c r="FU93" s="171"/>
      <c r="FV93" s="171"/>
      <c r="FW93" s="171"/>
      <c r="FX93" s="171"/>
      <c r="FY93" s="171"/>
      <c r="FZ93" s="385"/>
      <c r="GA93" s="385"/>
      <c r="GB93" s="385"/>
      <c r="GC93" s="385"/>
      <c r="GD93" s="574"/>
      <c r="GE93" s="574"/>
      <c r="GF93" s="574"/>
      <c r="GG93" s="574"/>
      <c r="GH93" s="574"/>
      <c r="GI93" s="574"/>
      <c r="GJ93" s="574"/>
      <c r="GK93" s="574"/>
      <c r="GL93" s="574"/>
      <c r="GM93" s="574"/>
      <c r="GN93" s="574"/>
      <c r="GO93" s="574"/>
      <c r="GP93" s="574"/>
      <c r="GQ93" s="574"/>
      <c r="GR93" s="574"/>
      <c r="GS93" s="574"/>
      <c r="GT93" s="574"/>
      <c r="GU93" s="574"/>
      <c r="GV93" s="574"/>
      <c r="GW93" s="574"/>
      <c r="GX93" s="574"/>
      <c r="GY93" s="574"/>
      <c r="GZ93" s="574"/>
      <c r="HA93" s="574"/>
      <c r="HB93" s="574"/>
      <c r="HC93" s="574"/>
      <c r="HD93" s="574"/>
      <c r="HE93" s="574"/>
      <c r="HF93" s="574"/>
      <c r="HG93" s="574"/>
      <c r="HH93" s="574"/>
      <c r="HI93" s="574"/>
      <c r="HJ93" s="574"/>
      <c r="HK93" s="574"/>
      <c r="HL93" s="574"/>
      <c r="HM93" s="574"/>
      <c r="HN93" s="574"/>
      <c r="HO93" s="574"/>
      <c r="HP93" s="574"/>
      <c r="HQ93" s="574"/>
      <c r="HR93" s="574"/>
      <c r="HS93" s="574"/>
      <c r="HT93" s="574"/>
      <c r="HU93" s="574"/>
      <c r="HV93" s="574"/>
      <c r="HW93" s="574"/>
      <c r="HX93" s="574"/>
      <c r="HY93" s="574"/>
      <c r="HZ93" s="574"/>
      <c r="IA93" s="574"/>
      <c r="IB93" s="574"/>
      <c r="IC93" s="574"/>
      <c r="ID93" s="574"/>
      <c r="IE93" s="574"/>
      <c r="IF93" s="574"/>
      <c r="IG93" s="574"/>
      <c r="IH93" s="574"/>
      <c r="II93" s="574"/>
      <c r="IJ93" s="574"/>
      <c r="IK93" s="574"/>
      <c r="IL93" s="574"/>
      <c r="IM93" s="574"/>
      <c r="IN93" s="574"/>
      <c r="IO93" s="574"/>
      <c r="IP93" s="574"/>
      <c r="IQ93" s="574"/>
      <c r="IR93" s="574"/>
      <c r="IS93" s="574"/>
      <c r="IT93" s="574"/>
      <c r="IU93" s="574"/>
      <c r="IV93" s="574"/>
      <c r="IW93" s="574"/>
      <c r="IX93" s="574"/>
      <c r="IY93" s="574"/>
      <c r="IZ93" s="574"/>
      <c r="JA93" s="574"/>
      <c r="JB93" s="574"/>
      <c r="JC93" s="574"/>
      <c r="JD93" s="574"/>
      <c r="JE93" s="574"/>
      <c r="JF93" s="574"/>
      <c r="JG93" s="574"/>
      <c r="JH93" s="574"/>
      <c r="JI93" s="574"/>
      <c r="JJ93" s="574"/>
      <c r="JK93" s="574"/>
      <c r="JL93" s="574"/>
      <c r="JM93" s="574"/>
      <c r="JN93" s="574"/>
      <c r="JR93" s="178"/>
      <c r="JS93" s="879"/>
      <c r="JT93" s="880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 s="4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OK93" s="44"/>
      <c r="OO93" s="444"/>
      <c r="OP93" s="444"/>
      <c r="OQ93" s="444"/>
      <c r="OR93" s="444"/>
      <c r="OS93" s="444"/>
      <c r="OT93" s="444"/>
      <c r="OU93" s="444"/>
      <c r="OV93" s="444"/>
      <c r="OW93" s="444"/>
      <c r="OX93" s="444"/>
      <c r="OY93" s="444"/>
      <c r="OZ93" s="444"/>
      <c r="PA93" s="444"/>
      <c r="PB93" s="444"/>
      <c r="PC93" s="444"/>
      <c r="PD93" s="444"/>
      <c r="PE93" s="444"/>
      <c r="PF93" s="444"/>
      <c r="PG93" s="444"/>
      <c r="PH93" s="444"/>
      <c r="PI93" s="444"/>
      <c r="PJ93" s="444"/>
      <c r="PK93" s="444"/>
      <c r="PL93" s="444"/>
      <c r="PM93" s="444"/>
      <c r="PN93" s="444"/>
      <c r="PO93" s="444"/>
      <c r="PP93" s="444"/>
      <c r="PQ93" s="444"/>
      <c r="PR93" s="444"/>
      <c r="PS93" s="444"/>
      <c r="PT93" s="444"/>
      <c r="PU93" s="444"/>
      <c r="PV93" s="444"/>
      <c r="PW93" s="444"/>
      <c r="PX93" s="444"/>
      <c r="PY93" s="444"/>
      <c r="PZ93" s="444"/>
      <c r="QA93" s="444"/>
      <c r="QB93" s="444"/>
      <c r="QC93" s="444"/>
      <c r="QD93" s="444"/>
      <c r="QE93" s="444"/>
      <c r="QF93" s="444"/>
      <c r="QG93" s="444"/>
      <c r="QH93" s="444"/>
      <c r="QI93" s="444"/>
      <c r="QJ93" s="444"/>
      <c r="QK93" s="444"/>
      <c r="QL93" s="444"/>
      <c r="QM93" s="444"/>
      <c r="QN93" s="444"/>
      <c r="QO93" s="444"/>
      <c r="QP93" s="444"/>
      <c r="QQ93" s="444"/>
      <c r="QR93" s="444"/>
      <c r="QS93" s="444"/>
      <c r="QT93" s="444"/>
      <c r="QU93" s="444"/>
      <c r="QV93" s="444"/>
      <c r="QW93" s="444"/>
      <c r="QX93" s="444"/>
      <c r="QY93" s="444"/>
      <c r="QZ93" s="444"/>
      <c r="RA93" s="444"/>
      <c r="RB93" s="444"/>
      <c r="RC93" s="444"/>
      <c r="RD93" s="444"/>
      <c r="RE93" s="444"/>
      <c r="RF93" s="444"/>
      <c r="RG93" s="444"/>
      <c r="RH93" s="444"/>
      <c r="RI93" s="444"/>
      <c r="RJ93" s="444"/>
      <c r="RK93" s="444"/>
      <c r="RL93" s="444"/>
      <c r="RM93" s="444"/>
      <c r="RN93" s="444"/>
      <c r="RO93" s="444"/>
      <c r="RP93" s="444"/>
      <c r="RQ93" s="444"/>
      <c r="RR93" s="444"/>
      <c r="RS93" s="444"/>
      <c r="RT93" s="444"/>
      <c r="RU93" s="444"/>
      <c r="RV93" s="444"/>
      <c r="RW93" s="444"/>
      <c r="RX93" s="444"/>
      <c r="RY93" s="444"/>
      <c r="RZ93" s="444"/>
      <c r="SA93" s="444"/>
      <c r="SB93" s="444"/>
      <c r="SC93" s="444"/>
    </row>
    <row r="94" spans="2:497" ht="3.65" customHeight="1" x14ac:dyDescent="0.65">
      <c r="B94" s="27"/>
      <c r="C94" s="28"/>
      <c r="D94" s="328"/>
      <c r="E94" s="328"/>
      <c r="F94" s="328"/>
      <c r="G94" s="328"/>
      <c r="H94" s="328"/>
      <c r="I94" s="328"/>
      <c r="J94" s="328"/>
      <c r="K94" s="328"/>
      <c r="L94" s="328"/>
      <c r="M94" s="328"/>
      <c r="N94" s="328"/>
      <c r="O94" s="328"/>
      <c r="P94" s="328"/>
      <c r="Q94" s="328"/>
      <c r="R94" s="328"/>
      <c r="S94" s="328"/>
      <c r="T94" s="328"/>
      <c r="U94" s="328"/>
      <c r="V94" s="328"/>
      <c r="W94" s="328"/>
      <c r="X94" s="328"/>
      <c r="Y94" s="328"/>
      <c r="Z94" s="328"/>
      <c r="AA94" s="328"/>
      <c r="AB94" s="328"/>
      <c r="AC94" s="328"/>
      <c r="AD94" s="328"/>
      <c r="AE94" s="328"/>
      <c r="AF94" s="328"/>
      <c r="AG94" s="328"/>
      <c r="AH94" s="328"/>
      <c r="AI94" s="328"/>
      <c r="AJ94" s="328"/>
      <c r="AK94" s="328"/>
      <c r="AL94" s="328"/>
      <c r="AM94" s="328"/>
      <c r="AN94" s="328"/>
      <c r="AO94" s="328"/>
      <c r="AP94" s="328"/>
      <c r="AQ94" s="328"/>
      <c r="AR94" s="328"/>
      <c r="AS94" s="328"/>
      <c r="AT94" s="328"/>
      <c r="AU94" s="328"/>
      <c r="AV94" s="328"/>
      <c r="AW94" s="328"/>
      <c r="AX94" s="328"/>
      <c r="AY94" s="580"/>
      <c r="AZ94" s="86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 s="902"/>
      <c r="BT94" s="879"/>
      <c r="BU94" s="146"/>
      <c r="BV94" s="158"/>
      <c r="BW94" s="1068"/>
      <c r="BX94" s="1068"/>
      <c r="BY94" s="1068"/>
      <c r="BZ94" s="1068"/>
      <c r="CA94" s="1068"/>
      <c r="CB94" s="171"/>
      <c r="CC94" s="171"/>
      <c r="CD94" s="171"/>
      <c r="CE94" s="171"/>
      <c r="CF94" s="171"/>
      <c r="CG94" s="314"/>
      <c r="CH94" s="314"/>
      <c r="CI94" s="314"/>
      <c r="CJ94" s="314"/>
      <c r="CK94" s="314"/>
      <c r="CL94" s="314"/>
      <c r="CM94" s="317"/>
      <c r="CN94" s="318"/>
      <c r="CO94" s="171"/>
      <c r="CP94" s="171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 s="171"/>
      <c r="FD94" s="171"/>
      <c r="FE94"/>
      <c r="FF94"/>
      <c r="FG94"/>
      <c r="FH94" s="171"/>
      <c r="FI94"/>
      <c r="FJ94" s="171"/>
      <c r="FK94" s="171"/>
      <c r="FL94" s="171"/>
      <c r="FM94" s="171"/>
      <c r="FN94" s="171"/>
      <c r="FO94" s="171"/>
      <c r="FP94" s="171"/>
      <c r="FQ94" s="171"/>
      <c r="FR94" s="171"/>
      <c r="FS94" s="171"/>
      <c r="FT94" s="171"/>
      <c r="FU94" s="171"/>
      <c r="FV94" s="171"/>
      <c r="FW94" s="171"/>
      <c r="FX94" s="171"/>
      <c r="FY94" s="171"/>
      <c r="FZ94" s="385"/>
      <c r="GA94" s="385"/>
      <c r="GB94" s="385"/>
      <c r="GC94" s="385"/>
      <c r="GD94" s="574"/>
      <c r="GE94" s="574"/>
      <c r="GF94" s="574"/>
      <c r="GG94" s="574"/>
      <c r="GH94" s="574"/>
      <c r="GI94" s="574"/>
      <c r="GJ94" s="574"/>
      <c r="GK94" s="574"/>
      <c r="GL94" s="574"/>
      <c r="GM94" s="574"/>
      <c r="GN94" s="574"/>
      <c r="GO94" s="574"/>
      <c r="GP94" s="574"/>
      <c r="GQ94" s="574"/>
      <c r="GR94" s="574"/>
      <c r="GS94" s="574"/>
      <c r="GT94" s="574"/>
      <c r="GU94" s="574"/>
      <c r="GV94" s="574"/>
      <c r="GW94" s="574"/>
      <c r="GX94" s="574"/>
      <c r="GY94" s="574"/>
      <c r="GZ94" s="574"/>
      <c r="HA94" s="574"/>
      <c r="HB94" s="574"/>
      <c r="HC94" s="574"/>
      <c r="HD94" s="574"/>
      <c r="HE94" s="574"/>
      <c r="HF94" s="574"/>
      <c r="HG94" s="574"/>
      <c r="HH94" s="574"/>
      <c r="HI94" s="574"/>
      <c r="HJ94" s="574"/>
      <c r="HK94" s="574"/>
      <c r="HL94" s="574"/>
      <c r="HM94" s="574"/>
      <c r="HN94" s="574"/>
      <c r="HO94" s="574"/>
      <c r="HP94" s="574"/>
      <c r="HQ94" s="574"/>
      <c r="HR94" s="574"/>
      <c r="HS94" s="574"/>
      <c r="HT94" s="574"/>
      <c r="HU94" s="574"/>
      <c r="HV94" s="574"/>
      <c r="HW94" s="574"/>
      <c r="HX94" s="574"/>
      <c r="HY94" s="574"/>
      <c r="HZ94" s="574"/>
      <c r="IA94" s="574"/>
      <c r="IB94" s="574"/>
      <c r="IC94" s="574"/>
      <c r="ID94" s="574"/>
      <c r="IE94" s="574"/>
      <c r="IF94" s="574"/>
      <c r="IG94" s="574"/>
      <c r="IH94" s="574"/>
      <c r="II94" s="574"/>
      <c r="IJ94" s="574"/>
      <c r="IK94" s="574"/>
      <c r="IL94" s="574"/>
      <c r="IM94" s="574"/>
      <c r="IN94" s="574"/>
      <c r="IO94" s="574"/>
      <c r="IP94" s="574"/>
      <c r="IQ94" s="574"/>
      <c r="IR94" s="574"/>
      <c r="IS94" s="574"/>
      <c r="IT94" s="574"/>
      <c r="IU94" s="574"/>
      <c r="IV94" s="574"/>
      <c r="IW94" s="574"/>
      <c r="IX94" s="574"/>
      <c r="IY94" s="574"/>
      <c r="IZ94" s="574"/>
      <c r="JA94" s="574"/>
      <c r="JB94" s="574"/>
      <c r="JC94" s="574"/>
      <c r="JD94" s="574"/>
      <c r="JE94" s="574"/>
      <c r="JF94" s="574"/>
      <c r="JG94" s="574"/>
      <c r="JH94" s="574"/>
      <c r="JI94" s="574"/>
      <c r="JJ94" s="574"/>
      <c r="JK94" s="574"/>
      <c r="JL94" s="574"/>
      <c r="JM94" s="574"/>
      <c r="JN94" s="574"/>
      <c r="JR94" s="178"/>
      <c r="JS94" s="879"/>
      <c r="JT94" s="880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 s="43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OK94" s="44"/>
      <c r="OO94" s="444"/>
      <c r="OP94" s="444"/>
      <c r="OQ94" s="444"/>
      <c r="OR94" s="444"/>
      <c r="OS94" s="444"/>
      <c r="OT94" s="444"/>
      <c r="OU94" s="444"/>
      <c r="OV94" s="444"/>
      <c r="OW94" s="444"/>
      <c r="OX94" s="444"/>
      <c r="OY94" s="444"/>
      <c r="OZ94" s="444"/>
      <c r="PA94" s="444"/>
      <c r="PB94" s="444"/>
      <c r="PC94" s="444"/>
      <c r="PD94" s="444"/>
      <c r="PE94" s="444"/>
      <c r="PF94" s="444"/>
      <c r="PG94" s="444"/>
      <c r="PH94" s="444"/>
      <c r="PI94" s="444"/>
      <c r="PJ94" s="444"/>
      <c r="PK94" s="444"/>
      <c r="PL94" s="444"/>
      <c r="PM94" s="444"/>
      <c r="PN94" s="444"/>
      <c r="PO94" s="444"/>
      <c r="PP94" s="444"/>
      <c r="PQ94" s="444"/>
      <c r="PR94" s="444"/>
      <c r="PS94" s="444"/>
      <c r="PT94" s="444"/>
      <c r="PU94" s="444"/>
      <c r="PV94" s="444"/>
      <c r="PW94" s="444"/>
      <c r="PX94" s="444"/>
      <c r="PY94" s="444"/>
      <c r="PZ94" s="444"/>
      <c r="QA94" s="444"/>
      <c r="QB94" s="444"/>
      <c r="QC94" s="444"/>
      <c r="QD94" s="444"/>
      <c r="QE94" s="444"/>
      <c r="QF94" s="444"/>
      <c r="QG94" s="444"/>
      <c r="QH94" s="444"/>
      <c r="QI94" s="444"/>
      <c r="QJ94" s="444"/>
      <c r="QK94" s="444"/>
      <c r="QL94" s="444"/>
      <c r="QM94" s="444"/>
      <c r="QN94" s="444"/>
      <c r="QO94" s="444"/>
      <c r="QP94" s="444"/>
      <c r="QQ94" s="444"/>
      <c r="QR94" s="444"/>
      <c r="QS94" s="444"/>
      <c r="QT94" s="444"/>
      <c r="QU94" s="444"/>
      <c r="QV94" s="444"/>
      <c r="QW94" s="444"/>
      <c r="QX94" s="444"/>
      <c r="QY94" s="444"/>
      <c r="QZ94" s="444"/>
      <c r="RA94" s="444"/>
      <c r="RB94" s="444"/>
      <c r="RC94" s="444"/>
      <c r="RD94" s="444"/>
      <c r="RE94" s="444"/>
      <c r="RF94" s="444"/>
      <c r="RG94" s="444"/>
      <c r="RH94" s="444"/>
      <c r="RI94" s="444"/>
      <c r="RJ94" s="444"/>
      <c r="RK94" s="444"/>
      <c r="RL94" s="444"/>
      <c r="RM94" s="444"/>
      <c r="RN94" s="444"/>
      <c r="RO94" s="444"/>
      <c r="RP94" s="444"/>
      <c r="RQ94" s="444"/>
      <c r="RR94" s="444"/>
      <c r="RS94" s="444"/>
      <c r="RT94" s="444"/>
      <c r="RU94" s="444"/>
      <c r="RV94" s="444"/>
      <c r="RW94" s="444"/>
      <c r="RX94" s="444"/>
      <c r="RY94" s="444"/>
      <c r="RZ94" s="444"/>
      <c r="SA94" s="444"/>
      <c r="SB94" s="444"/>
      <c r="SC94" s="444"/>
    </row>
    <row r="95" spans="2:497" ht="3.65" customHeight="1" x14ac:dyDescent="0.65">
      <c r="B95" s="27"/>
      <c r="C95" s="28"/>
      <c r="D95" s="328"/>
      <c r="E95" s="328"/>
      <c r="F95" s="328"/>
      <c r="G95" s="328"/>
      <c r="H95" s="328"/>
      <c r="I95" s="328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8"/>
      <c r="U95" s="328"/>
      <c r="V95" s="328"/>
      <c r="W95" s="328"/>
      <c r="X95" s="328"/>
      <c r="Y95" s="328"/>
      <c r="Z95" s="328"/>
      <c r="AA95" s="328"/>
      <c r="AB95" s="328"/>
      <c r="AC95" s="328"/>
      <c r="AD95" s="328"/>
      <c r="AE95" s="328"/>
      <c r="AF95" s="328"/>
      <c r="AG95" s="328"/>
      <c r="AH95" s="328"/>
      <c r="AI95" s="328"/>
      <c r="AJ95" s="328"/>
      <c r="AK95" s="328"/>
      <c r="AL95" s="328"/>
      <c r="AM95" s="328"/>
      <c r="AN95" s="328"/>
      <c r="AO95" s="328"/>
      <c r="AP95" s="328"/>
      <c r="AQ95" s="328"/>
      <c r="AR95" s="328"/>
      <c r="AS95" s="328"/>
      <c r="AT95" s="328"/>
      <c r="AU95" s="328"/>
      <c r="AV95" s="328"/>
      <c r="AW95" s="328"/>
      <c r="AX95" s="328"/>
      <c r="AY95" s="580"/>
      <c r="AZ95" s="86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 s="902"/>
      <c r="BT95" s="879"/>
      <c r="BU95" s="146"/>
      <c r="BV95" s="147"/>
      <c r="BW95" s="1068"/>
      <c r="BX95" s="1068"/>
      <c r="BY95" s="1068"/>
      <c r="BZ95" s="1068"/>
      <c r="CA95" s="1068"/>
      <c r="CB95" s="171"/>
      <c r="CC95" s="171"/>
      <c r="CD95" s="171"/>
      <c r="CE95" s="171"/>
      <c r="CF95" s="171"/>
      <c r="CG95" s="314"/>
      <c r="CH95" s="314"/>
      <c r="CI95" s="314"/>
      <c r="CJ95" s="314"/>
      <c r="CK95" s="314"/>
      <c r="CL95" s="314"/>
      <c r="CM95" s="317"/>
      <c r="CN95" s="312"/>
      <c r="CO95" s="171"/>
      <c r="CP95" s="171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 s="171"/>
      <c r="FD95" s="171"/>
      <c r="FE95"/>
      <c r="FF95"/>
      <c r="FG95"/>
      <c r="FH95" s="171"/>
      <c r="FI95"/>
      <c r="FJ95" s="171"/>
      <c r="FK95" s="171"/>
      <c r="FL95" s="171"/>
      <c r="FM95" s="171"/>
      <c r="FN95" s="171"/>
      <c r="FO95" s="171"/>
      <c r="FP95" s="171"/>
      <c r="FQ95" s="171"/>
      <c r="FR95" s="171"/>
      <c r="FS95" s="171"/>
      <c r="FT95" s="171"/>
      <c r="FU95" s="171"/>
      <c r="FV95" s="171"/>
      <c r="FW95" s="171"/>
      <c r="FX95" s="171"/>
      <c r="FY95" s="171"/>
      <c r="FZ95" s="385"/>
      <c r="GA95" s="385"/>
      <c r="GB95" s="385"/>
      <c r="GC95" s="385"/>
      <c r="GD95" s="574"/>
      <c r="GE95" s="574"/>
      <c r="GF95" s="574"/>
      <c r="GG95" s="574"/>
      <c r="GH95" s="574"/>
      <c r="GI95" s="574"/>
      <c r="GJ95" s="574"/>
      <c r="GK95" s="574"/>
      <c r="GL95" s="574"/>
      <c r="GM95" s="574"/>
      <c r="GN95" s="574"/>
      <c r="GO95" s="574"/>
      <c r="GP95" s="574"/>
      <c r="GQ95" s="574"/>
      <c r="GR95" s="574"/>
      <c r="GS95" s="574"/>
      <c r="GT95" s="574"/>
      <c r="GU95" s="574"/>
      <c r="GV95" s="574"/>
      <c r="GW95" s="574"/>
      <c r="GX95" s="574"/>
      <c r="GY95" s="574"/>
      <c r="GZ95" s="574"/>
      <c r="HA95" s="574"/>
      <c r="HB95" s="574"/>
      <c r="HC95" s="574"/>
      <c r="HD95" s="574"/>
      <c r="HE95" s="574"/>
      <c r="HF95" s="574"/>
      <c r="HG95" s="574"/>
      <c r="HH95" s="574"/>
      <c r="HI95" s="574"/>
      <c r="HJ95" s="574"/>
      <c r="HK95" s="574"/>
      <c r="HL95" s="574"/>
      <c r="HM95" s="574"/>
      <c r="HN95" s="574"/>
      <c r="HO95" s="574"/>
      <c r="HP95" s="574"/>
      <c r="HQ95" s="574"/>
      <c r="HR95" s="574"/>
      <c r="HS95" s="574"/>
      <c r="HT95" s="574"/>
      <c r="HU95" s="574"/>
      <c r="HV95" s="574"/>
      <c r="HW95" s="574"/>
      <c r="HX95" s="574"/>
      <c r="HY95" s="574"/>
      <c r="HZ95" s="574"/>
      <c r="IA95" s="574"/>
      <c r="IB95" s="574"/>
      <c r="IC95" s="574"/>
      <c r="ID95" s="574"/>
      <c r="IE95" s="574"/>
      <c r="IF95" s="574"/>
      <c r="IG95" s="574"/>
      <c r="IH95" s="574"/>
      <c r="II95" s="574"/>
      <c r="IJ95" s="574"/>
      <c r="IK95" s="574"/>
      <c r="IL95" s="574"/>
      <c r="IM95" s="574"/>
      <c r="IN95" s="574"/>
      <c r="IO95" s="574"/>
      <c r="IP95" s="574"/>
      <c r="IQ95" s="574"/>
      <c r="IR95" s="574"/>
      <c r="IS95" s="574"/>
      <c r="IT95" s="574"/>
      <c r="IU95" s="574"/>
      <c r="IV95" s="574"/>
      <c r="IW95" s="574"/>
      <c r="IX95" s="574"/>
      <c r="IY95" s="574"/>
      <c r="IZ95" s="574"/>
      <c r="JA95" s="574"/>
      <c r="JB95" s="574"/>
      <c r="JC95" s="574"/>
      <c r="JD95" s="574"/>
      <c r="JE95" s="574"/>
      <c r="JF95" s="574"/>
      <c r="JG95" s="574"/>
      <c r="JH95" s="574"/>
      <c r="JI95" s="574"/>
      <c r="JJ95" s="574"/>
      <c r="JK95" s="574"/>
      <c r="JL95" s="574"/>
      <c r="JM95" s="574"/>
      <c r="JN95" s="574"/>
      <c r="JR95" s="178"/>
      <c r="JS95" s="879"/>
      <c r="JT95" s="880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 s="43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OK95" s="44"/>
      <c r="OO95" s="444"/>
      <c r="OP95" s="444"/>
      <c r="OQ95" s="444"/>
      <c r="OR95" s="444"/>
      <c r="OS95" s="444"/>
      <c r="OT95" s="444"/>
      <c r="OU95" s="444"/>
      <c r="OV95" s="444"/>
      <c r="OW95" s="444"/>
      <c r="OX95" s="444"/>
      <c r="OY95" s="444"/>
      <c r="OZ95" s="444"/>
      <c r="PA95" s="444"/>
      <c r="PB95" s="444"/>
      <c r="PC95" s="444"/>
      <c r="PD95" s="444"/>
      <c r="PE95" s="444"/>
      <c r="PF95" s="444"/>
      <c r="PG95" s="444"/>
      <c r="PH95" s="444"/>
      <c r="PI95" s="444"/>
      <c r="PJ95" s="444"/>
      <c r="PK95" s="444"/>
      <c r="PL95" s="444"/>
      <c r="PM95" s="444"/>
      <c r="PN95" s="444"/>
      <c r="PO95" s="444"/>
      <c r="PP95" s="444"/>
      <c r="PQ95" s="444"/>
      <c r="PR95" s="444"/>
      <c r="PS95" s="444"/>
      <c r="PT95" s="444"/>
      <c r="PU95" s="444"/>
      <c r="PV95" s="444"/>
      <c r="PW95" s="444"/>
      <c r="PX95" s="444"/>
      <c r="PY95" s="444"/>
      <c r="PZ95" s="444"/>
      <c r="QA95" s="444"/>
      <c r="QB95" s="444"/>
      <c r="QC95" s="444"/>
      <c r="QD95" s="444"/>
      <c r="QE95" s="444"/>
      <c r="QF95" s="444"/>
      <c r="QG95" s="444"/>
      <c r="QH95" s="444"/>
      <c r="QI95" s="444"/>
      <c r="QJ95" s="444"/>
      <c r="QK95" s="444"/>
      <c r="QL95" s="444"/>
      <c r="QM95" s="444"/>
      <c r="QN95" s="444"/>
      <c r="QO95" s="444"/>
      <c r="QP95" s="444"/>
      <c r="QQ95" s="444"/>
      <c r="QR95" s="444"/>
      <c r="QS95" s="444"/>
      <c r="QT95" s="444"/>
      <c r="QU95" s="444"/>
      <c r="QV95" s="444"/>
      <c r="QW95" s="444"/>
      <c r="QX95" s="444"/>
      <c r="QY95" s="444"/>
      <c r="QZ95" s="444"/>
      <c r="RA95" s="444"/>
      <c r="RB95" s="444"/>
      <c r="RC95" s="444"/>
      <c r="RD95" s="444"/>
      <c r="RE95" s="444"/>
      <c r="RF95" s="444"/>
      <c r="RG95" s="444"/>
      <c r="RH95" s="444"/>
      <c r="RI95" s="444"/>
      <c r="RJ95" s="444"/>
      <c r="RK95" s="444"/>
      <c r="RL95" s="444"/>
      <c r="RM95" s="444"/>
      <c r="RN95" s="444"/>
      <c r="RO95" s="444"/>
      <c r="RP95" s="444"/>
      <c r="RQ95" s="444"/>
      <c r="RR95" s="444"/>
      <c r="RS95" s="444"/>
      <c r="RT95" s="444"/>
      <c r="RU95" s="444"/>
      <c r="RV95" s="444"/>
      <c r="RW95" s="444"/>
      <c r="RX95" s="444"/>
      <c r="RY95" s="444"/>
      <c r="RZ95" s="444"/>
      <c r="SA95" s="444"/>
      <c r="SB95" s="444"/>
      <c r="SC95" s="444"/>
    </row>
    <row r="96" spans="2:497" ht="3.65" customHeight="1" x14ac:dyDescent="0.65">
      <c r="B96" s="27"/>
      <c r="C96" s="28"/>
      <c r="D96" s="328"/>
      <c r="E96" s="328"/>
      <c r="F96" s="328"/>
      <c r="G96" s="328"/>
      <c r="H96" s="328"/>
      <c r="I96" s="328"/>
      <c r="J96" s="328"/>
      <c r="K96" s="328"/>
      <c r="L96" s="328"/>
      <c r="M96" s="328"/>
      <c r="N96" s="328"/>
      <c r="O96" s="328"/>
      <c r="P96" s="328"/>
      <c r="Q96" s="328"/>
      <c r="R96" s="328"/>
      <c r="S96" s="328"/>
      <c r="T96" s="328"/>
      <c r="U96" s="328"/>
      <c r="V96" s="328"/>
      <c r="W96" s="328"/>
      <c r="X96" s="328"/>
      <c r="Y96" s="328"/>
      <c r="Z96" s="328"/>
      <c r="AA96" s="328"/>
      <c r="AB96" s="328"/>
      <c r="AC96" s="328"/>
      <c r="AD96" s="328"/>
      <c r="AE96" s="328"/>
      <c r="AF96" s="328"/>
      <c r="AG96" s="328"/>
      <c r="AH96" s="328"/>
      <c r="AI96" s="328"/>
      <c r="AJ96" s="328"/>
      <c r="AK96" s="328"/>
      <c r="AL96" s="328"/>
      <c r="AM96" s="328"/>
      <c r="AN96" s="328"/>
      <c r="AO96" s="328"/>
      <c r="AP96" s="328"/>
      <c r="AQ96" s="328"/>
      <c r="AR96" s="328"/>
      <c r="AS96" s="328"/>
      <c r="AT96" s="328"/>
      <c r="AU96" s="328"/>
      <c r="AV96" s="328"/>
      <c r="AW96" s="328"/>
      <c r="AX96" s="328"/>
      <c r="AY96" s="580"/>
      <c r="AZ96" s="8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 s="903"/>
      <c r="BT96" s="881"/>
      <c r="BU96" s="157"/>
      <c r="BV96" s="147"/>
      <c r="BW96" s="1068"/>
      <c r="BX96" s="1068"/>
      <c r="BY96" s="1068"/>
      <c r="BZ96" s="1068"/>
      <c r="CA96" s="1068"/>
      <c r="CB96" s="171"/>
      <c r="CC96" s="171"/>
      <c r="CD96" s="171"/>
      <c r="CE96" s="171"/>
      <c r="CF96" s="171"/>
      <c r="CG96" s="314"/>
      <c r="CH96" s="314"/>
      <c r="CI96" s="314"/>
      <c r="CJ96" s="314"/>
      <c r="CK96" s="314"/>
      <c r="CL96" s="314"/>
      <c r="CM96"/>
      <c r="CN96" s="315"/>
      <c r="CO96" s="171"/>
      <c r="CP96" s="171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 s="171"/>
      <c r="FD96" s="171"/>
      <c r="FE96"/>
      <c r="FF96"/>
      <c r="FG96"/>
      <c r="FH96" s="171"/>
      <c r="FI96"/>
      <c r="FJ96" s="171"/>
      <c r="FK96" s="171"/>
      <c r="FL96" s="171"/>
      <c r="FM96" s="171"/>
      <c r="FN96" s="171"/>
      <c r="FO96" s="171"/>
      <c r="FP96" s="171"/>
      <c r="FQ96" s="171"/>
      <c r="FR96" s="171"/>
      <c r="FS96" s="171"/>
      <c r="FT96" s="171"/>
      <c r="FU96" s="171"/>
      <c r="FV96" s="171"/>
      <c r="FW96" s="171"/>
      <c r="FX96" s="171"/>
      <c r="FY96" s="171"/>
      <c r="FZ96" s="385"/>
      <c r="GA96" s="385"/>
      <c r="GB96" s="385"/>
      <c r="GC96" s="385"/>
      <c r="GD96" s="574"/>
      <c r="GE96" s="574"/>
      <c r="GF96" s="574"/>
      <c r="GG96" s="574"/>
      <c r="GH96" s="574"/>
      <c r="GI96" s="574"/>
      <c r="GJ96" s="574"/>
      <c r="GK96" s="574"/>
      <c r="GL96" s="574"/>
      <c r="GM96" s="574"/>
      <c r="GN96" s="574"/>
      <c r="GO96" s="574"/>
      <c r="GP96" s="574"/>
      <c r="GQ96" s="574"/>
      <c r="GR96" s="574"/>
      <c r="GS96" s="574"/>
      <c r="GT96" s="574"/>
      <c r="GU96" s="574"/>
      <c r="GV96" s="574"/>
      <c r="GW96" s="574"/>
      <c r="GX96" s="574"/>
      <c r="GY96" s="574"/>
      <c r="GZ96" s="574"/>
      <c r="HA96" s="574"/>
      <c r="HB96" s="574"/>
      <c r="HC96" s="574"/>
      <c r="HD96" s="574"/>
      <c r="HE96" s="574"/>
      <c r="HF96" s="574"/>
      <c r="HG96" s="574"/>
      <c r="HH96" s="574"/>
      <c r="HI96" s="574"/>
      <c r="HJ96" s="574"/>
      <c r="HK96" s="574"/>
      <c r="HL96" s="574"/>
      <c r="HM96" s="574"/>
      <c r="HN96" s="574"/>
      <c r="HO96" s="574"/>
      <c r="HP96" s="574"/>
      <c r="HQ96" s="574"/>
      <c r="HR96" s="574"/>
      <c r="HS96" s="574"/>
      <c r="HT96" s="574"/>
      <c r="HU96" s="574"/>
      <c r="HV96" s="574"/>
      <c r="HW96" s="574"/>
      <c r="HX96" s="574"/>
      <c r="HY96" s="574"/>
      <c r="HZ96" s="574"/>
      <c r="IA96" s="574"/>
      <c r="IB96" s="574"/>
      <c r="IC96" s="574"/>
      <c r="ID96" s="574"/>
      <c r="IE96" s="574"/>
      <c r="IF96" s="574"/>
      <c r="IG96" s="574"/>
      <c r="IH96" s="574"/>
      <c r="II96" s="574"/>
      <c r="IJ96" s="574"/>
      <c r="IK96" s="574"/>
      <c r="IL96" s="574"/>
      <c r="IM96" s="574"/>
      <c r="IN96" s="574"/>
      <c r="IO96" s="574"/>
      <c r="IP96" s="574"/>
      <c r="IQ96" s="574"/>
      <c r="IR96" s="574"/>
      <c r="IS96" s="574"/>
      <c r="IT96" s="574"/>
      <c r="IU96" s="574"/>
      <c r="IV96" s="574"/>
      <c r="IW96" s="574"/>
      <c r="IX96" s="574"/>
      <c r="IY96" s="574"/>
      <c r="IZ96" s="574"/>
      <c r="JA96" s="574"/>
      <c r="JB96" s="574"/>
      <c r="JC96" s="574"/>
      <c r="JD96" s="574"/>
      <c r="JE96" s="574"/>
      <c r="JF96" s="574"/>
      <c r="JG96" s="574"/>
      <c r="JH96" s="574"/>
      <c r="JI96" s="574"/>
      <c r="JJ96" s="574"/>
      <c r="JK96" s="574"/>
      <c r="JL96" s="574"/>
      <c r="JM96" s="574"/>
      <c r="JN96" s="574"/>
      <c r="JR96" s="181"/>
      <c r="JS96" s="881"/>
      <c r="JT96" s="882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 s="43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OK96" s="44"/>
      <c r="OO96" s="444"/>
      <c r="OP96" s="444"/>
      <c r="OQ96" s="444"/>
      <c r="OR96" s="444"/>
      <c r="OS96" s="444"/>
      <c r="OT96" s="444"/>
      <c r="OU96" s="444"/>
      <c r="OV96" s="444"/>
      <c r="OW96" s="444"/>
      <c r="OX96" s="444"/>
      <c r="OY96" s="444"/>
      <c r="OZ96" s="444"/>
      <c r="PA96" s="444"/>
      <c r="PB96" s="444"/>
      <c r="PC96" s="444"/>
      <c r="PD96" s="444"/>
      <c r="PE96" s="444"/>
      <c r="PF96" s="444"/>
      <c r="PG96" s="444"/>
      <c r="PH96" s="444"/>
      <c r="PI96" s="444"/>
      <c r="PJ96" s="444"/>
      <c r="PK96" s="444"/>
      <c r="PL96" s="444"/>
      <c r="PM96" s="444"/>
      <c r="PN96" s="444"/>
      <c r="PO96" s="444"/>
      <c r="PP96" s="444"/>
      <c r="PQ96" s="444"/>
      <c r="PR96" s="444"/>
      <c r="PS96" s="444"/>
      <c r="PT96" s="444"/>
      <c r="PU96" s="444"/>
      <c r="PV96" s="444"/>
      <c r="PW96" s="444"/>
      <c r="PX96" s="444"/>
      <c r="PY96" s="444"/>
      <c r="PZ96" s="444"/>
      <c r="QA96" s="444"/>
      <c r="QB96" s="444"/>
      <c r="QC96" s="444"/>
      <c r="QD96" s="444"/>
      <c r="QE96" s="444"/>
      <c r="QF96" s="444"/>
      <c r="QG96" s="444"/>
      <c r="QH96" s="444"/>
      <c r="QI96" s="444"/>
      <c r="QJ96" s="444"/>
      <c r="QK96" s="444"/>
      <c r="QL96" s="444"/>
      <c r="QM96" s="444"/>
      <c r="QN96" s="444"/>
      <c r="QO96" s="444"/>
      <c r="QP96" s="444"/>
      <c r="QQ96" s="444"/>
      <c r="QR96" s="444"/>
      <c r="QS96" s="444"/>
      <c r="QT96" s="444"/>
      <c r="QU96" s="444"/>
      <c r="QV96" s="444"/>
      <c r="QW96" s="444"/>
      <c r="QX96" s="444"/>
      <c r="QY96" s="444"/>
      <c r="QZ96" s="444"/>
      <c r="RA96" s="444"/>
      <c r="RB96" s="444"/>
      <c r="RC96" s="444"/>
      <c r="RD96" s="444"/>
      <c r="RE96" s="444"/>
      <c r="RF96" s="444"/>
      <c r="RG96" s="444"/>
      <c r="RH96" s="444"/>
      <c r="RI96" s="444"/>
      <c r="RJ96" s="444"/>
      <c r="RK96" s="444"/>
      <c r="RL96" s="444"/>
      <c r="RM96" s="444"/>
      <c r="RN96" s="444"/>
      <c r="RO96" s="444"/>
      <c r="RP96" s="444"/>
      <c r="RQ96" s="444"/>
      <c r="RR96" s="444"/>
      <c r="RS96" s="444"/>
      <c r="RT96" s="444"/>
      <c r="RU96" s="444"/>
      <c r="RV96" s="444"/>
      <c r="RW96" s="444"/>
      <c r="RX96" s="444"/>
      <c r="RY96" s="444"/>
      <c r="RZ96" s="444"/>
      <c r="SA96" s="444"/>
      <c r="SB96" s="444"/>
      <c r="SC96" s="444"/>
    </row>
    <row r="97" spans="2:497" ht="3.65" customHeight="1" x14ac:dyDescent="0.65">
      <c r="B97" s="27"/>
      <c r="C97" s="28"/>
      <c r="D97" s="328"/>
      <c r="E97" s="328"/>
      <c r="F97" s="328"/>
      <c r="G97" s="328"/>
      <c r="H97" s="328"/>
      <c r="I97" s="328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  <c r="U97" s="328"/>
      <c r="V97" s="328"/>
      <c r="W97" s="328"/>
      <c r="X97" s="328"/>
      <c r="Y97" s="328"/>
      <c r="Z97" s="328"/>
      <c r="AA97" s="328"/>
      <c r="AB97" s="328"/>
      <c r="AC97" s="328"/>
      <c r="AD97" s="328"/>
      <c r="AE97" s="328"/>
      <c r="AF97" s="328"/>
      <c r="AG97" s="328"/>
      <c r="AH97" s="328"/>
      <c r="AI97" s="328"/>
      <c r="AJ97" s="328"/>
      <c r="AK97" s="328"/>
      <c r="AL97" s="328"/>
      <c r="AM97" s="328"/>
      <c r="AN97" s="328"/>
      <c r="AO97" s="328"/>
      <c r="AP97" s="328"/>
      <c r="AQ97" s="328"/>
      <c r="AR97" s="328"/>
      <c r="AS97" s="328"/>
      <c r="AT97" s="328"/>
      <c r="AU97" s="328"/>
      <c r="AV97" s="328"/>
      <c r="AW97" s="328"/>
      <c r="AX97" s="328"/>
      <c r="AY97" s="580"/>
      <c r="AZ97" s="86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 s="900" t="s">
        <v>44</v>
      </c>
      <c r="BT97" s="901"/>
      <c r="BU97" s="146"/>
      <c r="BV97" s="147"/>
      <c r="BW97" s="1068"/>
      <c r="BX97" s="1068"/>
      <c r="BY97" s="1068"/>
      <c r="BZ97" s="1068"/>
      <c r="CA97" s="1068"/>
      <c r="CB97" s="310"/>
      <c r="CC97" s="973" t="e" vm="39">
        <v>#VALUE!</v>
      </c>
      <c r="CD97" s="973"/>
      <c r="CE97" s="973"/>
      <c r="CF97" s="171"/>
      <c r="CG97" s="314"/>
      <c r="CH97" s="314"/>
      <c r="CI97" s="314"/>
      <c r="CJ97" s="314"/>
      <c r="CK97" s="314"/>
      <c r="CL97" s="314"/>
      <c r="CM97"/>
      <c r="CN97" s="316"/>
      <c r="CO97" s="171"/>
      <c r="CP97" s="171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 s="171"/>
      <c r="FD97" s="171"/>
      <c r="FE97"/>
      <c r="FF97"/>
      <c r="FG97"/>
      <c r="FH97" s="171"/>
      <c r="FI97"/>
      <c r="FJ97" s="171"/>
      <c r="FK97" s="171"/>
      <c r="FL97" s="171"/>
      <c r="FM97" s="171"/>
      <c r="FN97" s="171"/>
      <c r="FO97" s="171"/>
      <c r="FP97" s="171"/>
      <c r="FQ97" s="171"/>
      <c r="FR97" s="171"/>
      <c r="FS97" s="171"/>
      <c r="FT97" s="171"/>
      <c r="FU97" s="171"/>
      <c r="FV97" s="171"/>
      <c r="FW97" s="171"/>
      <c r="FX97" s="171"/>
      <c r="FY97" s="171"/>
      <c r="FZ97" s="385"/>
      <c r="GA97" s="385"/>
      <c r="GB97" s="385"/>
      <c r="GC97" s="385"/>
      <c r="GD97" s="574"/>
      <c r="GE97" s="574"/>
      <c r="GF97" s="574"/>
      <c r="GG97" s="574"/>
      <c r="GH97" s="574"/>
      <c r="GI97" s="574"/>
      <c r="GJ97" s="574"/>
      <c r="GK97" s="574"/>
      <c r="GL97" s="574"/>
      <c r="GM97" s="574"/>
      <c r="GN97" s="574"/>
      <c r="GO97" s="574"/>
      <c r="GP97" s="574"/>
      <c r="GQ97" s="574"/>
      <c r="GR97" s="574"/>
      <c r="GS97" s="574"/>
      <c r="GT97" s="574"/>
      <c r="GU97" s="574"/>
      <c r="GV97" s="574"/>
      <c r="GW97" s="574"/>
      <c r="GX97" s="574"/>
      <c r="GY97" s="574"/>
      <c r="GZ97" s="574"/>
      <c r="HA97" s="574"/>
      <c r="HB97" s="574"/>
      <c r="HC97" s="574"/>
      <c r="HD97" s="574"/>
      <c r="HE97" s="574"/>
      <c r="HF97" s="574"/>
      <c r="HG97" s="574"/>
      <c r="HH97" s="574"/>
      <c r="HI97" s="574"/>
      <c r="HJ97" s="574"/>
      <c r="HK97" s="574"/>
      <c r="HL97" s="574"/>
      <c r="HM97" s="574"/>
      <c r="HN97" s="574"/>
      <c r="HO97" s="574"/>
      <c r="HP97" s="574"/>
      <c r="HQ97" s="574"/>
      <c r="HR97" s="574"/>
      <c r="HS97" s="574"/>
      <c r="HT97" s="574"/>
      <c r="HU97" s="574"/>
      <c r="HV97" s="574"/>
      <c r="HW97" s="574"/>
      <c r="HX97" s="574"/>
      <c r="HY97" s="574"/>
      <c r="HZ97" s="574"/>
      <c r="IA97" s="574"/>
      <c r="IB97" s="574"/>
      <c r="IC97" s="574"/>
      <c r="ID97" s="574"/>
      <c r="IE97" s="574"/>
      <c r="IF97" s="574"/>
      <c r="IG97" s="574"/>
      <c r="IH97" s="574"/>
      <c r="II97" s="574"/>
      <c r="IJ97" s="574"/>
      <c r="IK97" s="574"/>
      <c r="IL97" s="574"/>
      <c r="IM97" s="574"/>
      <c r="IN97" s="574"/>
      <c r="IO97" s="574"/>
      <c r="IP97" s="574"/>
      <c r="IQ97" s="574"/>
      <c r="IR97" s="574"/>
      <c r="IS97" s="574"/>
      <c r="IT97" s="574"/>
      <c r="IU97" s="574"/>
      <c r="IV97" s="574"/>
      <c r="IW97" s="574"/>
      <c r="IX97" s="574"/>
      <c r="IY97" s="574"/>
      <c r="IZ97" s="574"/>
      <c r="JA97" s="574"/>
      <c r="JB97" s="574"/>
      <c r="JC97" s="574"/>
      <c r="JD97" s="574"/>
      <c r="JE97" s="574"/>
      <c r="JF97" s="574"/>
      <c r="JG97" s="574"/>
      <c r="JH97" s="574"/>
      <c r="JI97" s="574"/>
      <c r="JJ97" s="574"/>
      <c r="JK97" s="574"/>
      <c r="JL97" s="574"/>
      <c r="JM97" s="574"/>
      <c r="JN97" s="574"/>
      <c r="JR97" s="178"/>
      <c r="JS97" s="879" t="s">
        <v>44</v>
      </c>
      <c r="JT97" s="880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 s="43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OK97" s="44"/>
      <c r="OO97" s="444"/>
      <c r="OP97" s="444"/>
      <c r="OQ97" s="444"/>
      <c r="OR97" s="444"/>
      <c r="OS97" s="444"/>
      <c r="OT97" s="444"/>
      <c r="OU97" s="444"/>
      <c r="OV97" s="444"/>
      <c r="OW97" s="444"/>
      <c r="OX97" s="444"/>
      <c r="OY97" s="444"/>
      <c r="OZ97" s="444"/>
      <c r="PA97" s="444"/>
      <c r="PB97" s="444"/>
      <c r="PC97" s="444"/>
      <c r="PD97" s="444"/>
      <c r="PE97" s="444"/>
      <c r="PF97" s="444"/>
      <c r="PG97" s="444"/>
      <c r="PH97" s="444"/>
      <c r="PI97" s="444"/>
      <c r="PJ97" s="444"/>
      <c r="PK97" s="444"/>
      <c r="PL97" s="444"/>
      <c r="PM97" s="444"/>
      <c r="PN97" s="444"/>
      <c r="PO97" s="444"/>
      <c r="PP97" s="444"/>
      <c r="PQ97" s="444"/>
      <c r="PR97" s="444"/>
      <c r="PS97" s="444"/>
      <c r="PT97" s="444"/>
      <c r="PU97" s="444"/>
      <c r="PV97" s="444"/>
      <c r="PW97" s="444"/>
      <c r="PX97" s="444"/>
      <c r="PY97" s="444"/>
      <c r="PZ97" s="444"/>
      <c r="QA97" s="444"/>
      <c r="QB97" s="444"/>
      <c r="QC97" s="444"/>
      <c r="QD97" s="444"/>
      <c r="QE97" s="444"/>
      <c r="QF97" s="444"/>
      <c r="QG97" s="444"/>
      <c r="QH97" s="444"/>
      <c r="QI97" s="444"/>
      <c r="QJ97" s="444"/>
      <c r="QK97" s="444"/>
      <c r="QL97" s="444"/>
      <c r="QM97" s="444"/>
      <c r="QN97" s="444"/>
      <c r="QO97" s="444"/>
      <c r="QP97" s="444"/>
      <c r="QQ97" s="444"/>
      <c r="QR97" s="444"/>
      <c r="QS97" s="444"/>
      <c r="QT97" s="444"/>
      <c r="QU97" s="444"/>
      <c r="QV97" s="444"/>
      <c r="QW97" s="444"/>
      <c r="QX97" s="444"/>
      <c r="QY97" s="444"/>
      <c r="QZ97" s="444"/>
      <c r="RA97" s="444"/>
      <c r="RB97" s="444"/>
      <c r="RC97" s="444"/>
      <c r="RD97" s="444"/>
      <c r="RE97" s="444"/>
      <c r="RF97" s="444"/>
      <c r="RG97" s="444"/>
      <c r="RH97" s="444"/>
      <c r="RI97" s="444"/>
      <c r="RJ97" s="444"/>
      <c r="RK97" s="444"/>
      <c r="RL97" s="444"/>
      <c r="RM97" s="444"/>
      <c r="RN97" s="444"/>
      <c r="RO97" s="444"/>
      <c r="RP97" s="444"/>
      <c r="RQ97" s="444"/>
      <c r="RR97" s="444"/>
      <c r="RS97" s="444"/>
      <c r="RT97" s="444"/>
      <c r="RU97" s="444"/>
      <c r="RV97" s="444"/>
      <c r="RW97" s="444"/>
      <c r="RX97" s="444"/>
      <c r="RY97" s="444"/>
      <c r="RZ97" s="444"/>
      <c r="SA97" s="444"/>
      <c r="SB97" s="444"/>
      <c r="SC97" s="444"/>
    </row>
    <row r="98" spans="2:497" ht="3.65" customHeight="1" x14ac:dyDescent="0.65">
      <c r="B98" s="27"/>
      <c r="C98" s="28"/>
      <c r="D98" s="328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  <c r="R98" s="328"/>
      <c r="S98" s="328"/>
      <c r="T98" s="328"/>
      <c r="U98" s="328"/>
      <c r="V98" s="328"/>
      <c r="W98" s="328"/>
      <c r="X98" s="328"/>
      <c r="Y98" s="328"/>
      <c r="Z98" s="328"/>
      <c r="AA98" s="328"/>
      <c r="AB98" s="328"/>
      <c r="AC98" s="328"/>
      <c r="AD98" s="328"/>
      <c r="AE98" s="328"/>
      <c r="AF98" s="328"/>
      <c r="AG98" s="328"/>
      <c r="AH98" s="328"/>
      <c r="AI98" s="328"/>
      <c r="AJ98" s="328"/>
      <c r="AK98" s="328"/>
      <c r="AL98" s="328"/>
      <c r="AM98" s="328"/>
      <c r="AN98" s="328"/>
      <c r="AO98" s="328"/>
      <c r="AP98" s="328"/>
      <c r="AQ98" s="328"/>
      <c r="AR98" s="328"/>
      <c r="AS98" s="328"/>
      <c r="AT98" s="328"/>
      <c r="AU98" s="328"/>
      <c r="AV98" s="328"/>
      <c r="AW98" s="328"/>
      <c r="AX98" s="328"/>
      <c r="AY98" s="327"/>
      <c r="AZ98" s="86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 s="902"/>
      <c r="BT98" s="879"/>
      <c r="BU98" s="146"/>
      <c r="BV98" s="147"/>
      <c r="BW98" s="1068"/>
      <c r="BX98" s="1068"/>
      <c r="BY98" s="1068"/>
      <c r="BZ98" s="1068"/>
      <c r="CA98" s="1068"/>
      <c r="CB98" s="310"/>
      <c r="CC98" s="973"/>
      <c r="CD98" s="973"/>
      <c r="CE98" s="973"/>
      <c r="CF98" s="171"/>
      <c r="CG98" s="928">
        <v>600</v>
      </c>
      <c r="CH98" s="928"/>
      <c r="CI98" s="928"/>
      <c r="CJ98" s="928"/>
      <c r="CK98" s="928"/>
      <c r="CL98" s="928"/>
      <c r="CM98"/>
      <c r="CN98" s="315"/>
      <c r="CO98" s="171"/>
      <c r="CP98" s="171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 s="171"/>
      <c r="FD98" s="171"/>
      <c r="FE98"/>
      <c r="FF98"/>
      <c r="FG98"/>
      <c r="FH98" s="171"/>
      <c r="FI98"/>
      <c r="FJ98" s="171"/>
      <c r="FK98" s="171"/>
      <c r="FL98" s="171"/>
      <c r="FM98" s="171"/>
      <c r="FN98" s="171"/>
      <c r="FO98" s="171"/>
      <c r="FP98" s="171"/>
      <c r="FQ98" s="171"/>
      <c r="FR98" s="171"/>
      <c r="FS98" s="171"/>
      <c r="FT98" s="171"/>
      <c r="FU98" s="171"/>
      <c r="FV98" s="171"/>
      <c r="FW98" s="171"/>
      <c r="FX98" s="171"/>
      <c r="FY98" s="171"/>
      <c r="FZ98" s="385"/>
      <c r="GA98" s="385"/>
      <c r="GB98" s="385"/>
      <c r="GC98" s="385"/>
      <c r="GD98" s="574"/>
      <c r="GE98" s="574"/>
      <c r="GF98" s="574"/>
      <c r="GG98" s="574"/>
      <c r="GH98" s="574"/>
      <c r="GI98" s="574"/>
      <c r="GJ98" s="574"/>
      <c r="GK98" s="574"/>
      <c r="GL98" s="574"/>
      <c r="GM98" s="574"/>
      <c r="GN98" s="574"/>
      <c r="GO98" s="574"/>
      <c r="GP98" s="574"/>
      <c r="GQ98" s="574"/>
      <c r="GR98" s="574"/>
      <c r="GS98" s="574"/>
      <c r="GT98" s="574"/>
      <c r="GU98" s="574"/>
      <c r="GV98" s="574"/>
      <c r="GW98" s="574"/>
      <c r="GX98" s="574"/>
      <c r="GY98" s="574"/>
      <c r="GZ98" s="574"/>
      <c r="HA98" s="574"/>
      <c r="HB98" s="574"/>
      <c r="HC98" s="574"/>
      <c r="HD98" s="574"/>
      <c r="HE98" s="574"/>
      <c r="HF98" s="574"/>
      <c r="HG98" s="574"/>
      <c r="HH98" s="574"/>
      <c r="HI98" s="574"/>
      <c r="HJ98" s="574"/>
      <c r="HK98" s="574"/>
      <c r="HL98" s="574"/>
      <c r="HM98" s="574"/>
      <c r="HN98" s="574"/>
      <c r="HO98" s="574"/>
      <c r="HP98" s="574"/>
      <c r="HQ98" s="574"/>
      <c r="HR98" s="574"/>
      <c r="HS98" s="574"/>
      <c r="HT98" s="574"/>
      <c r="HU98" s="574"/>
      <c r="HV98" s="574"/>
      <c r="HW98" s="574"/>
      <c r="HX98" s="574"/>
      <c r="HY98" s="574"/>
      <c r="HZ98" s="574"/>
      <c r="IA98" s="574"/>
      <c r="IB98" s="574"/>
      <c r="IC98" s="574"/>
      <c r="ID98" s="574"/>
      <c r="IE98" s="574"/>
      <c r="IF98" s="574"/>
      <c r="IG98" s="574"/>
      <c r="IH98" s="574"/>
      <c r="II98" s="574"/>
      <c r="IJ98" s="574"/>
      <c r="IK98" s="574"/>
      <c r="IL98" s="574"/>
      <c r="IM98" s="574"/>
      <c r="IN98" s="574"/>
      <c r="IO98" s="574"/>
      <c r="IP98" s="574"/>
      <c r="IQ98" s="574"/>
      <c r="IR98" s="574"/>
      <c r="IS98" s="574"/>
      <c r="IT98" s="574"/>
      <c r="IU98" s="574"/>
      <c r="IV98" s="574"/>
      <c r="IW98" s="574"/>
      <c r="IX98" s="574"/>
      <c r="IY98" s="574"/>
      <c r="IZ98" s="574"/>
      <c r="JA98" s="574"/>
      <c r="JB98" s="574"/>
      <c r="JC98" s="574"/>
      <c r="JD98" s="574"/>
      <c r="JE98" s="574"/>
      <c r="JF98" s="574"/>
      <c r="JG98" s="574"/>
      <c r="JH98" s="574"/>
      <c r="JI98" s="574"/>
      <c r="JJ98" s="574"/>
      <c r="JK98" s="574"/>
      <c r="JL98" s="574"/>
      <c r="JM98" s="574"/>
      <c r="JN98" s="574"/>
      <c r="JR98" s="178"/>
      <c r="JS98" s="879"/>
      <c r="JT98" s="880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 s="43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OK98" s="44"/>
      <c r="OO98" s="444"/>
      <c r="OP98" s="444"/>
      <c r="OQ98" s="444"/>
      <c r="OR98" s="444"/>
      <c r="OS98" s="444"/>
      <c r="OT98" s="444"/>
      <c r="OU98" s="444"/>
      <c r="OV98" s="444"/>
      <c r="OW98" s="444"/>
      <c r="OX98" s="444"/>
      <c r="OY98" s="444"/>
      <c r="OZ98" s="444"/>
      <c r="PA98" s="444"/>
      <c r="PB98" s="444"/>
      <c r="PC98" s="444"/>
      <c r="PD98" s="444"/>
      <c r="PE98" s="444"/>
      <c r="PF98" s="444"/>
      <c r="PG98" s="444"/>
      <c r="PH98" s="444"/>
      <c r="PI98" s="444"/>
      <c r="PJ98" s="444"/>
      <c r="PK98" s="444"/>
      <c r="PL98" s="444"/>
      <c r="PM98" s="444"/>
      <c r="PN98" s="444"/>
      <c r="PO98" s="444"/>
      <c r="PP98" s="444"/>
      <c r="PQ98" s="444"/>
      <c r="PR98" s="444"/>
      <c r="PS98" s="444"/>
      <c r="PT98" s="444"/>
      <c r="PU98" s="444"/>
      <c r="PV98" s="444"/>
      <c r="PW98" s="444"/>
      <c r="PX98" s="444"/>
      <c r="PY98" s="444"/>
      <c r="PZ98" s="444"/>
      <c r="QA98" s="444"/>
      <c r="QB98" s="444"/>
      <c r="QC98" s="444"/>
      <c r="QD98" s="444"/>
      <c r="QE98" s="444"/>
      <c r="QF98" s="444"/>
      <c r="QG98" s="444"/>
      <c r="QH98" s="444"/>
      <c r="QI98" s="444"/>
      <c r="QJ98" s="444"/>
      <c r="QK98" s="444"/>
      <c r="QL98" s="444"/>
      <c r="QM98" s="444"/>
      <c r="QN98" s="444"/>
      <c r="QO98" s="444"/>
      <c r="QP98" s="444"/>
      <c r="QQ98" s="444"/>
      <c r="QR98" s="444"/>
      <c r="QS98" s="444"/>
      <c r="QT98" s="444"/>
      <c r="QU98" s="444"/>
      <c r="QV98" s="444"/>
      <c r="QW98" s="444"/>
      <c r="QX98" s="444"/>
      <c r="QY98" s="444"/>
      <c r="QZ98" s="444"/>
      <c r="RA98" s="444"/>
      <c r="RB98" s="444"/>
      <c r="RC98" s="444"/>
      <c r="RD98" s="444"/>
      <c r="RE98" s="444"/>
      <c r="RF98" s="444"/>
      <c r="RG98" s="444"/>
      <c r="RH98" s="444"/>
      <c r="RI98" s="444"/>
      <c r="RJ98" s="444"/>
      <c r="RK98" s="444"/>
      <c r="RL98" s="444"/>
      <c r="RM98" s="444"/>
      <c r="RN98" s="444"/>
      <c r="RO98" s="444"/>
      <c r="RP98" s="444"/>
      <c r="RQ98" s="444"/>
      <c r="RR98" s="444"/>
      <c r="RS98" s="444"/>
      <c r="RT98" s="444"/>
      <c r="RU98" s="444"/>
      <c r="RV98" s="444"/>
      <c r="RW98" s="444"/>
      <c r="RX98" s="444"/>
      <c r="RY98" s="444"/>
      <c r="RZ98" s="444"/>
      <c r="SA98" s="444"/>
      <c r="SB98" s="444"/>
      <c r="SC98" s="444"/>
    </row>
    <row r="99" spans="2:497" ht="3.65" customHeight="1" x14ac:dyDescent="0.65">
      <c r="B99" s="27"/>
      <c r="C99" s="28"/>
      <c r="D99" s="328"/>
      <c r="E99" s="328"/>
      <c r="F99" s="328"/>
      <c r="G99" s="328"/>
      <c r="H99" s="328"/>
      <c r="I99" s="328"/>
      <c r="J99" s="328"/>
      <c r="K99" s="328"/>
      <c r="L99" s="328"/>
      <c r="M99" s="328"/>
      <c r="N99" s="328"/>
      <c r="O99" s="328"/>
      <c r="P99" s="328"/>
      <c r="Q99" s="328"/>
      <c r="R99" s="328"/>
      <c r="S99" s="328"/>
      <c r="T99" s="328"/>
      <c r="U99" s="328"/>
      <c r="V99" s="328"/>
      <c r="W99" s="328"/>
      <c r="X99" s="328"/>
      <c r="Y99" s="328"/>
      <c r="Z99" s="328"/>
      <c r="AA99" s="328"/>
      <c r="AB99" s="328"/>
      <c r="AC99" s="328"/>
      <c r="AD99" s="328"/>
      <c r="AE99" s="328"/>
      <c r="AF99" s="328"/>
      <c r="AG99" s="328"/>
      <c r="AH99" s="328"/>
      <c r="AI99" s="328"/>
      <c r="AJ99" s="328"/>
      <c r="AK99" s="328"/>
      <c r="AL99" s="328"/>
      <c r="AM99" s="328"/>
      <c r="AN99" s="328"/>
      <c r="AO99" s="328"/>
      <c r="AP99" s="328"/>
      <c r="AQ99" s="328"/>
      <c r="AR99" s="328"/>
      <c r="AS99" s="328"/>
      <c r="AT99" s="328"/>
      <c r="AU99" s="328"/>
      <c r="AV99" s="328"/>
      <c r="AW99" s="328"/>
      <c r="AX99" s="328"/>
      <c r="AY99" s="327"/>
      <c r="AZ99" s="86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 s="902"/>
      <c r="BT99" s="879"/>
      <c r="BU99" s="146"/>
      <c r="BV99" s="147"/>
      <c r="BW99" s="1068"/>
      <c r="BX99" s="1068"/>
      <c r="BY99" s="1068"/>
      <c r="BZ99" s="1068"/>
      <c r="CA99" s="1068"/>
      <c r="CB99" s="310"/>
      <c r="CC99" s="973"/>
      <c r="CD99" s="973"/>
      <c r="CE99" s="973"/>
      <c r="CF99" s="171"/>
      <c r="CG99" s="928"/>
      <c r="CH99" s="928"/>
      <c r="CI99" s="928"/>
      <c r="CJ99" s="928"/>
      <c r="CK99" s="928"/>
      <c r="CL99" s="928"/>
      <c r="CM99" s="319"/>
      <c r="CN99" s="316"/>
      <c r="CO99" s="171"/>
      <c r="CP99" s="171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 s="171"/>
      <c r="FD99" s="171"/>
      <c r="FE99"/>
      <c r="FF99"/>
      <c r="FG99"/>
      <c r="FH99" s="171"/>
      <c r="FI99"/>
      <c r="FJ99" s="171"/>
      <c r="FK99" s="171"/>
      <c r="FL99" s="171"/>
      <c r="FM99" s="171"/>
      <c r="FN99" s="171"/>
      <c r="FO99" s="171"/>
      <c r="FP99" s="171"/>
      <c r="FQ99" s="171"/>
      <c r="FR99" s="171"/>
      <c r="FS99" s="171"/>
      <c r="FT99" s="171"/>
      <c r="FU99" s="171"/>
      <c r="FV99" s="171"/>
      <c r="FW99" s="171"/>
      <c r="FX99" s="171"/>
      <c r="FY99" s="171"/>
      <c r="FZ99" s="385"/>
      <c r="GA99" s="385"/>
      <c r="GB99" s="385"/>
      <c r="GC99" s="385"/>
      <c r="GD99" s="574"/>
      <c r="GE99" s="574"/>
      <c r="GF99" s="574"/>
      <c r="GG99" s="574"/>
      <c r="GH99" s="574"/>
      <c r="GI99" s="574"/>
      <c r="GJ99" s="574"/>
      <c r="GK99" s="574"/>
      <c r="GL99" s="574"/>
      <c r="GM99" s="574"/>
      <c r="GN99" s="574"/>
      <c r="GO99" s="574"/>
      <c r="GP99" s="574"/>
      <c r="GQ99" s="574"/>
      <c r="GR99" s="574"/>
      <c r="GS99" s="574"/>
      <c r="GT99" s="574"/>
      <c r="GU99" s="574"/>
      <c r="GV99" s="574"/>
      <c r="GW99" s="574"/>
      <c r="GX99" s="574"/>
      <c r="GY99" s="574"/>
      <c r="GZ99" s="574"/>
      <c r="HA99" s="574"/>
      <c r="HB99" s="574"/>
      <c r="HC99" s="574"/>
      <c r="HD99" s="574"/>
      <c r="HE99" s="574"/>
      <c r="HF99" s="574"/>
      <c r="HG99" s="574"/>
      <c r="HH99" s="574"/>
      <c r="HI99" s="574"/>
      <c r="HJ99" s="574"/>
      <c r="HK99" s="574"/>
      <c r="HL99" s="574"/>
      <c r="HM99" s="574"/>
      <c r="HN99" s="574"/>
      <c r="HO99" s="574"/>
      <c r="HP99" s="574"/>
      <c r="HQ99" s="574"/>
      <c r="HR99" s="574"/>
      <c r="HS99" s="574"/>
      <c r="HT99" s="574"/>
      <c r="HU99" s="574"/>
      <c r="HV99" s="574"/>
      <c r="HW99" s="574"/>
      <c r="HX99" s="574"/>
      <c r="HY99" s="574"/>
      <c r="HZ99" s="574"/>
      <c r="IA99" s="574"/>
      <c r="IB99" s="574"/>
      <c r="IC99" s="574"/>
      <c r="ID99" s="574"/>
      <c r="IE99" s="574"/>
      <c r="IF99" s="574"/>
      <c r="IG99" s="574"/>
      <c r="IH99" s="574"/>
      <c r="II99" s="574"/>
      <c r="IJ99" s="574"/>
      <c r="IK99" s="574"/>
      <c r="IL99" s="574"/>
      <c r="IM99" s="574"/>
      <c r="IN99" s="574"/>
      <c r="IO99" s="574"/>
      <c r="IP99" s="574"/>
      <c r="IQ99" s="574"/>
      <c r="IR99" s="574"/>
      <c r="IS99" s="574"/>
      <c r="IT99" s="574"/>
      <c r="IU99" s="574"/>
      <c r="IV99" s="574"/>
      <c r="IW99" s="574"/>
      <c r="IX99" s="574"/>
      <c r="IY99" s="574"/>
      <c r="IZ99" s="574"/>
      <c r="JA99" s="574"/>
      <c r="JB99" s="574"/>
      <c r="JC99" s="574"/>
      <c r="JD99" s="574"/>
      <c r="JE99" s="574"/>
      <c r="JF99" s="574"/>
      <c r="JG99" s="574"/>
      <c r="JH99" s="574"/>
      <c r="JI99" s="574"/>
      <c r="JJ99" s="574"/>
      <c r="JK99" s="574"/>
      <c r="JL99" s="574"/>
      <c r="JM99" s="574"/>
      <c r="JN99" s="574"/>
      <c r="JR99" s="178"/>
      <c r="JS99" s="879"/>
      <c r="JT99" s="880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 s="43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OK99" s="44"/>
      <c r="OO99" s="444"/>
      <c r="OP99" s="444"/>
      <c r="OQ99" s="444"/>
      <c r="OR99" s="444"/>
      <c r="OS99" s="444"/>
      <c r="OT99" s="444"/>
      <c r="OU99" s="444"/>
      <c r="OV99" s="444"/>
      <c r="OW99" s="444"/>
      <c r="OX99" s="444"/>
      <c r="OY99" s="444"/>
      <c r="OZ99" s="444"/>
      <c r="PA99" s="444"/>
      <c r="PB99" s="444"/>
      <c r="PC99" s="444"/>
      <c r="PD99" s="444"/>
      <c r="PE99" s="444"/>
      <c r="PF99" s="444"/>
      <c r="PG99" s="444"/>
      <c r="PH99" s="444"/>
      <c r="PI99" s="444"/>
      <c r="PJ99" s="444"/>
      <c r="PK99" s="444"/>
      <c r="PL99" s="444"/>
      <c r="PM99" s="444"/>
      <c r="PN99" s="444"/>
      <c r="PO99" s="444"/>
      <c r="PP99" s="444"/>
      <c r="PQ99" s="444"/>
      <c r="PR99" s="444"/>
      <c r="PS99" s="444"/>
      <c r="PT99" s="444"/>
      <c r="PU99" s="444"/>
      <c r="PV99" s="444"/>
      <c r="PW99" s="444"/>
      <c r="PX99" s="444"/>
      <c r="PY99" s="444"/>
      <c r="PZ99" s="444"/>
      <c r="QA99" s="444"/>
      <c r="QB99" s="444"/>
      <c r="QC99" s="444"/>
      <c r="QD99" s="444"/>
      <c r="QE99" s="444"/>
      <c r="QF99" s="444"/>
      <c r="QG99" s="444"/>
      <c r="QH99" s="444"/>
      <c r="QI99" s="444"/>
      <c r="QJ99" s="444"/>
      <c r="QK99" s="444"/>
      <c r="QL99" s="444"/>
      <c r="QM99" s="444"/>
      <c r="QN99" s="444"/>
      <c r="QO99" s="444"/>
      <c r="QP99" s="444"/>
      <c r="QQ99" s="444"/>
      <c r="QR99" s="444"/>
      <c r="QS99" s="444"/>
      <c r="QT99" s="444"/>
      <c r="QU99" s="444"/>
      <c r="QV99" s="444"/>
      <c r="QW99" s="444"/>
      <c r="QX99" s="444"/>
      <c r="QY99" s="444"/>
      <c r="QZ99" s="444"/>
      <c r="RA99" s="444"/>
      <c r="RB99" s="444"/>
      <c r="RC99" s="444"/>
      <c r="RD99" s="444"/>
      <c r="RE99" s="444"/>
      <c r="RF99" s="444"/>
      <c r="RG99" s="444"/>
      <c r="RH99" s="444"/>
      <c r="RI99" s="444"/>
      <c r="RJ99" s="444"/>
      <c r="RK99" s="444"/>
      <c r="RL99" s="444"/>
      <c r="RM99" s="444"/>
      <c r="RN99" s="444"/>
      <c r="RO99" s="444"/>
      <c r="RP99" s="444"/>
      <c r="RQ99" s="444"/>
      <c r="RR99" s="444"/>
      <c r="RS99" s="444"/>
      <c r="RT99" s="444"/>
      <c r="RU99" s="444"/>
      <c r="RV99" s="444"/>
      <c r="RW99" s="444"/>
      <c r="RX99" s="444"/>
      <c r="RY99" s="444"/>
      <c r="RZ99" s="444"/>
      <c r="SA99" s="444"/>
      <c r="SB99" s="444"/>
      <c r="SC99" s="444"/>
    </row>
    <row r="100" spans="2:497" ht="3.65" customHeight="1" x14ac:dyDescent="0.65">
      <c r="B100" s="27"/>
      <c r="C100" s="28"/>
      <c r="D100" s="328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  <c r="U100" s="328"/>
      <c r="V100" s="328"/>
      <c r="W100" s="328"/>
      <c r="X100" s="328"/>
      <c r="Y100" s="328"/>
      <c r="Z100" s="328"/>
      <c r="AA100" s="328"/>
      <c r="AB100" s="328"/>
      <c r="AC100" s="328"/>
      <c r="AD100" s="328"/>
      <c r="AE100" s="328"/>
      <c r="AF100" s="328"/>
      <c r="AG100" s="328"/>
      <c r="AH100" s="328"/>
      <c r="AI100" s="328"/>
      <c r="AJ100" s="328"/>
      <c r="AK100" s="328"/>
      <c r="AL100" s="328"/>
      <c r="AM100" s="328"/>
      <c r="AN100" s="328"/>
      <c r="AO100" s="328"/>
      <c r="AP100" s="328"/>
      <c r="AQ100" s="328"/>
      <c r="AR100" s="328"/>
      <c r="AS100" s="328"/>
      <c r="AT100" s="328"/>
      <c r="AU100" s="328"/>
      <c r="AV100" s="328"/>
      <c r="AW100" s="328"/>
      <c r="AX100" s="328"/>
      <c r="AY100" s="327"/>
      <c r="AZ100" s="86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 s="902"/>
      <c r="BT100" s="879"/>
      <c r="BU100" s="146"/>
      <c r="BV100" s="147"/>
      <c r="BW100" s="1068"/>
      <c r="BX100" s="1068"/>
      <c r="BY100" s="1068"/>
      <c r="BZ100" s="1068"/>
      <c r="CA100" s="1068"/>
      <c r="CB100" s="310"/>
      <c r="CC100" s="973"/>
      <c r="CD100" s="973"/>
      <c r="CE100" s="973"/>
      <c r="CF100" s="171"/>
      <c r="CG100" s="314"/>
      <c r="CH100" s="314"/>
      <c r="CI100" s="314"/>
      <c r="CJ100" s="314"/>
      <c r="CK100" s="314"/>
      <c r="CL100" s="314"/>
      <c r="CM100"/>
      <c r="CN100" s="315"/>
      <c r="CO100" s="171"/>
      <c r="CP100" s="171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 s="171"/>
      <c r="FD100" s="171"/>
      <c r="FE100"/>
      <c r="FF100"/>
      <c r="FG100"/>
      <c r="FH100" s="171"/>
      <c r="FI100"/>
      <c r="FJ100" s="171"/>
      <c r="FK100" s="171"/>
      <c r="FL100" s="171"/>
      <c r="FM100" s="171"/>
      <c r="FN100" s="171"/>
      <c r="FO100" s="171"/>
      <c r="FP100" s="171"/>
      <c r="FQ100" s="171"/>
      <c r="FR100" s="171"/>
      <c r="FS100" s="171"/>
      <c r="FT100" s="171"/>
      <c r="FU100" s="171"/>
      <c r="FV100" s="171"/>
      <c r="FW100" s="171"/>
      <c r="FX100" s="171"/>
      <c r="FY100" s="171"/>
      <c r="FZ100" s="385"/>
      <c r="GA100" s="385"/>
      <c r="GB100" s="385"/>
      <c r="GC100" s="385"/>
      <c r="GD100" s="574"/>
      <c r="GE100" s="574"/>
      <c r="GF100" s="574"/>
      <c r="GG100" s="574"/>
      <c r="GH100" s="574"/>
      <c r="GI100" s="574"/>
      <c r="GJ100" s="574"/>
      <c r="GK100" s="574"/>
      <c r="GL100" s="574"/>
      <c r="GM100" s="574"/>
      <c r="GN100" s="574"/>
      <c r="GO100" s="574"/>
      <c r="GP100" s="574"/>
      <c r="GQ100" s="574"/>
      <c r="GR100" s="574"/>
      <c r="GS100" s="574"/>
      <c r="GT100" s="574"/>
      <c r="GU100" s="574"/>
      <c r="GV100" s="574"/>
      <c r="GW100" s="574"/>
      <c r="GX100" s="574"/>
      <c r="GY100" s="574"/>
      <c r="GZ100" s="574"/>
      <c r="HA100" s="574"/>
      <c r="HB100" s="574"/>
      <c r="HC100" s="574"/>
      <c r="HD100" s="574"/>
      <c r="HE100" s="574"/>
      <c r="HF100" s="574"/>
      <c r="HG100" s="574"/>
      <c r="HH100" s="574"/>
      <c r="HI100" s="574"/>
      <c r="HJ100" s="574"/>
      <c r="HK100" s="574"/>
      <c r="HL100" s="574"/>
      <c r="HM100" s="574"/>
      <c r="HN100" s="574"/>
      <c r="HO100" s="574"/>
      <c r="HP100" s="574"/>
      <c r="HQ100" s="574"/>
      <c r="HR100" s="574"/>
      <c r="HS100" s="574"/>
      <c r="HT100" s="574"/>
      <c r="HU100" s="574"/>
      <c r="HV100" s="574"/>
      <c r="HW100" s="574"/>
      <c r="HX100" s="574"/>
      <c r="HY100" s="574"/>
      <c r="HZ100" s="574"/>
      <c r="IA100" s="574"/>
      <c r="IB100" s="574"/>
      <c r="IC100" s="574"/>
      <c r="ID100" s="574"/>
      <c r="IE100" s="574"/>
      <c r="IF100" s="574"/>
      <c r="IG100" s="574"/>
      <c r="IH100" s="574"/>
      <c r="II100" s="574"/>
      <c r="IJ100" s="574"/>
      <c r="IK100" s="574"/>
      <c r="IL100" s="574"/>
      <c r="IM100" s="574"/>
      <c r="IN100" s="574"/>
      <c r="IO100" s="574"/>
      <c r="IP100" s="574"/>
      <c r="IQ100" s="574"/>
      <c r="IR100" s="574"/>
      <c r="IS100" s="574"/>
      <c r="IT100" s="574"/>
      <c r="IU100" s="574"/>
      <c r="IV100" s="574"/>
      <c r="IW100" s="574"/>
      <c r="IX100" s="574"/>
      <c r="IY100" s="574"/>
      <c r="IZ100" s="574"/>
      <c r="JA100" s="574"/>
      <c r="JB100" s="574"/>
      <c r="JC100" s="574"/>
      <c r="JD100" s="574"/>
      <c r="JE100" s="574"/>
      <c r="JF100" s="574"/>
      <c r="JG100" s="574"/>
      <c r="JH100" s="574"/>
      <c r="JI100" s="574"/>
      <c r="JJ100" s="574"/>
      <c r="JK100" s="574"/>
      <c r="JL100" s="574"/>
      <c r="JM100" s="574"/>
      <c r="JN100" s="574"/>
      <c r="JR100" s="178"/>
      <c r="JS100" s="879"/>
      <c r="JT100" s="88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 s="43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OK100" s="44"/>
      <c r="OO100" s="444"/>
      <c r="OP100" s="444"/>
      <c r="OQ100" s="444"/>
      <c r="OR100" s="444"/>
      <c r="OS100" s="444"/>
      <c r="OT100" s="444"/>
      <c r="OU100" s="444"/>
      <c r="OV100" s="444"/>
      <c r="OW100" s="444"/>
      <c r="OX100" s="444"/>
      <c r="OY100" s="444"/>
      <c r="OZ100" s="444"/>
      <c r="PA100" s="444"/>
      <c r="PB100" s="444"/>
      <c r="PC100" s="444"/>
      <c r="PD100" s="444"/>
      <c r="PE100" s="444"/>
      <c r="PF100" s="444"/>
      <c r="PG100" s="444"/>
      <c r="PH100" s="444"/>
      <c r="PI100" s="444"/>
      <c r="PJ100" s="444"/>
      <c r="PK100" s="444"/>
      <c r="PL100" s="444"/>
      <c r="PM100" s="444"/>
      <c r="PN100" s="444"/>
      <c r="PO100" s="444"/>
      <c r="PP100" s="444"/>
      <c r="PQ100" s="444"/>
      <c r="PR100" s="444"/>
      <c r="PS100" s="444"/>
      <c r="PT100" s="444"/>
      <c r="PU100" s="444"/>
      <c r="PV100" s="444"/>
      <c r="PW100" s="444"/>
      <c r="PX100" s="444"/>
      <c r="PY100" s="444"/>
      <c r="PZ100" s="444"/>
      <c r="QA100" s="444"/>
      <c r="QB100" s="444"/>
      <c r="QC100" s="444"/>
      <c r="QD100" s="444"/>
      <c r="QE100" s="444"/>
      <c r="QF100" s="444"/>
      <c r="QG100" s="444"/>
      <c r="QH100" s="444"/>
      <c r="QI100" s="444"/>
      <c r="QJ100" s="444"/>
      <c r="QK100" s="444"/>
      <c r="QL100" s="444"/>
      <c r="QM100" s="444"/>
      <c r="QN100" s="444"/>
      <c r="QO100" s="444"/>
      <c r="QP100" s="444"/>
      <c r="QQ100" s="444"/>
      <c r="QR100" s="444"/>
      <c r="QS100" s="444"/>
      <c r="QT100" s="444"/>
      <c r="QU100" s="444"/>
      <c r="QV100" s="444"/>
      <c r="QW100" s="444"/>
      <c r="QX100" s="444"/>
      <c r="QY100" s="444"/>
      <c r="QZ100" s="444"/>
      <c r="RA100" s="444"/>
      <c r="RB100" s="444"/>
      <c r="RC100" s="444"/>
      <c r="RD100" s="444"/>
      <c r="RE100" s="444"/>
      <c r="RF100" s="444"/>
      <c r="RG100" s="444"/>
      <c r="RH100" s="444"/>
      <c r="RI100" s="444"/>
      <c r="RJ100" s="444"/>
      <c r="RK100" s="444"/>
      <c r="RL100" s="444"/>
      <c r="RM100" s="444"/>
      <c r="RN100" s="444"/>
      <c r="RO100" s="444"/>
      <c r="RP100" s="444"/>
      <c r="RQ100" s="444"/>
      <c r="RR100" s="444"/>
      <c r="RS100" s="444"/>
      <c r="RT100" s="444"/>
      <c r="RU100" s="444"/>
      <c r="RV100" s="444"/>
      <c r="RW100" s="444"/>
      <c r="RX100" s="444"/>
      <c r="RY100" s="444"/>
      <c r="RZ100" s="444"/>
      <c r="SA100" s="444"/>
      <c r="SB100" s="444"/>
      <c r="SC100" s="444"/>
    </row>
    <row r="101" spans="2:497" ht="3.65" customHeight="1" x14ac:dyDescent="0.65">
      <c r="B101" s="27"/>
      <c r="C101" s="28"/>
      <c r="D101" s="328"/>
      <c r="E101" s="328"/>
      <c r="F101" s="328"/>
      <c r="G101" s="328"/>
      <c r="H101" s="328"/>
      <c r="I101" s="328"/>
      <c r="J101" s="328"/>
      <c r="K101" s="328"/>
      <c r="L101" s="328"/>
      <c r="M101" s="328"/>
      <c r="N101" s="328"/>
      <c r="O101" s="328"/>
      <c r="P101" s="328"/>
      <c r="Q101" s="328"/>
      <c r="R101" s="328"/>
      <c r="S101" s="328"/>
      <c r="T101" s="328"/>
      <c r="U101" s="328"/>
      <c r="V101" s="328"/>
      <c r="W101" s="328"/>
      <c r="X101" s="328"/>
      <c r="Y101" s="328"/>
      <c r="Z101" s="328"/>
      <c r="AA101" s="328"/>
      <c r="AB101" s="328"/>
      <c r="AC101" s="328"/>
      <c r="AD101" s="328"/>
      <c r="AE101" s="328"/>
      <c r="AF101" s="328"/>
      <c r="AG101" s="328"/>
      <c r="AH101" s="328"/>
      <c r="AI101" s="328"/>
      <c r="AJ101" s="328"/>
      <c r="AK101" s="328"/>
      <c r="AL101" s="328"/>
      <c r="AM101" s="328"/>
      <c r="AN101" s="328"/>
      <c r="AO101" s="328"/>
      <c r="AP101" s="328"/>
      <c r="AQ101" s="328"/>
      <c r="AR101" s="328"/>
      <c r="AS101" s="328"/>
      <c r="AT101" s="328"/>
      <c r="AU101" s="328"/>
      <c r="AV101" s="328"/>
      <c r="AW101" s="328"/>
      <c r="AX101" s="328"/>
      <c r="AY101" s="327"/>
      <c r="AZ101" s="86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 s="902"/>
      <c r="BT101" s="879"/>
      <c r="BU101" s="146"/>
      <c r="BV101" s="158"/>
      <c r="BW101" s="1068"/>
      <c r="BX101" s="1068"/>
      <c r="BY101" s="1068"/>
      <c r="BZ101" s="1068"/>
      <c r="CA101" s="1068"/>
      <c r="CB101" s="575"/>
      <c r="CC101" s="171"/>
      <c r="CD101" s="171"/>
      <c r="CE101" s="171"/>
      <c r="CF101" s="171"/>
      <c r="CG101" s="314"/>
      <c r="CH101" s="314"/>
      <c r="CI101" s="314"/>
      <c r="CJ101" s="314"/>
      <c r="CK101" s="314"/>
      <c r="CL101" s="314"/>
      <c r="CM101"/>
      <c r="CN101" s="316"/>
      <c r="CO101" s="171"/>
      <c r="CP101" s="17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 s="171"/>
      <c r="FD101" s="171"/>
      <c r="FE101"/>
      <c r="FF101"/>
      <c r="FG101"/>
      <c r="FH101" s="171"/>
      <c r="FI101"/>
      <c r="FJ101" s="171"/>
      <c r="FK101" s="171"/>
      <c r="FL101" s="171"/>
      <c r="FM101" s="171"/>
      <c r="FN101" s="171"/>
      <c r="FO101" s="171"/>
      <c r="FP101" s="171"/>
      <c r="FQ101" s="171"/>
      <c r="FR101" s="171"/>
      <c r="FS101" s="171"/>
      <c r="FT101" s="171"/>
      <c r="FU101" s="171"/>
      <c r="FV101" s="171"/>
      <c r="FW101" s="171"/>
      <c r="FX101" s="171"/>
      <c r="FY101" s="171"/>
      <c r="FZ101" s="385"/>
      <c r="GA101" s="385"/>
      <c r="GB101" s="385"/>
      <c r="GC101" s="385"/>
      <c r="GD101" s="574"/>
      <c r="GE101" s="574"/>
      <c r="GF101" s="574"/>
      <c r="GG101" s="574"/>
      <c r="GH101" s="574"/>
      <c r="GI101" s="574"/>
      <c r="GJ101" s="574"/>
      <c r="GK101" s="574"/>
      <c r="GL101" s="574"/>
      <c r="GM101" s="574"/>
      <c r="GN101" s="574"/>
      <c r="GO101" s="574"/>
      <c r="GP101" s="574"/>
      <c r="GQ101" s="574"/>
      <c r="GR101" s="574"/>
      <c r="GS101" s="574"/>
      <c r="GT101" s="574"/>
      <c r="GU101" s="574"/>
      <c r="GV101" s="574"/>
      <c r="GW101" s="574"/>
      <c r="GX101" s="574"/>
      <c r="GY101" s="574"/>
      <c r="GZ101" s="574"/>
      <c r="HA101" s="574"/>
      <c r="HB101" s="574"/>
      <c r="HC101" s="574"/>
      <c r="HD101" s="574"/>
      <c r="HE101" s="574"/>
      <c r="HF101" s="574"/>
      <c r="HG101" s="574"/>
      <c r="HH101" s="574"/>
      <c r="HI101" s="574"/>
      <c r="HJ101" s="574"/>
      <c r="HK101" s="574"/>
      <c r="HL101" s="574"/>
      <c r="HM101" s="574"/>
      <c r="HN101" s="574"/>
      <c r="HO101" s="574"/>
      <c r="HP101" s="574"/>
      <c r="HQ101" s="574"/>
      <c r="HR101" s="574"/>
      <c r="HS101" s="574"/>
      <c r="HT101" s="574"/>
      <c r="HU101" s="574"/>
      <c r="HV101" s="574"/>
      <c r="HW101" s="574"/>
      <c r="HX101" s="574"/>
      <c r="HY101" s="574"/>
      <c r="HZ101" s="574"/>
      <c r="IA101" s="574"/>
      <c r="IB101" s="574"/>
      <c r="IC101" s="574"/>
      <c r="ID101" s="574"/>
      <c r="IE101" s="574"/>
      <c r="IF101" s="574"/>
      <c r="IG101" s="574"/>
      <c r="IH101" s="574"/>
      <c r="II101" s="574"/>
      <c r="IJ101" s="574"/>
      <c r="IK101" s="574"/>
      <c r="IL101" s="574"/>
      <c r="IM101" s="574"/>
      <c r="IN101" s="574"/>
      <c r="IO101" s="574"/>
      <c r="IP101" s="574"/>
      <c r="IQ101" s="574"/>
      <c r="IR101" s="574"/>
      <c r="IS101" s="574"/>
      <c r="IT101" s="574"/>
      <c r="IU101" s="574"/>
      <c r="IV101" s="574"/>
      <c r="IW101" s="574"/>
      <c r="IX101" s="574"/>
      <c r="IY101" s="574"/>
      <c r="IZ101" s="574"/>
      <c r="JA101" s="574"/>
      <c r="JB101" s="574"/>
      <c r="JC101" s="574"/>
      <c r="JD101" s="574"/>
      <c r="JE101" s="574"/>
      <c r="JF101" s="574"/>
      <c r="JG101" s="574"/>
      <c r="JH101" s="574"/>
      <c r="JI101" s="574"/>
      <c r="JJ101" s="574"/>
      <c r="JK101" s="574"/>
      <c r="JL101" s="574"/>
      <c r="JM101" s="574"/>
      <c r="JN101" s="574"/>
      <c r="JR101" s="178"/>
      <c r="JS101" s="879"/>
      <c r="JT101" s="880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 s="43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OK101" s="44"/>
      <c r="OO101" s="444"/>
      <c r="OP101" s="444"/>
      <c r="OQ101" s="444"/>
      <c r="OR101" s="444"/>
      <c r="OS101" s="444"/>
      <c r="OT101" s="444"/>
      <c r="OU101" s="444"/>
      <c r="OV101" s="444"/>
      <c r="OW101" s="444"/>
      <c r="OX101" s="444"/>
      <c r="OY101" s="444"/>
      <c r="OZ101" s="444"/>
      <c r="PA101" s="444"/>
      <c r="PB101" s="444"/>
      <c r="PC101" s="444"/>
      <c r="PD101" s="444"/>
      <c r="PE101" s="444"/>
      <c r="PF101" s="444"/>
      <c r="PG101" s="444"/>
      <c r="PH101" s="444"/>
      <c r="PI101" s="444"/>
      <c r="PJ101" s="444"/>
      <c r="PK101" s="444"/>
      <c r="PL101" s="444"/>
      <c r="PM101" s="444"/>
      <c r="PN101" s="444"/>
      <c r="PO101" s="444"/>
      <c r="PP101" s="444"/>
      <c r="PQ101" s="444"/>
      <c r="PR101" s="444"/>
      <c r="PS101" s="444"/>
      <c r="PT101" s="444"/>
      <c r="PU101" s="444"/>
      <c r="PV101" s="444"/>
      <c r="PW101" s="444"/>
      <c r="PX101" s="444"/>
      <c r="PY101" s="444"/>
      <c r="PZ101" s="444"/>
      <c r="QA101" s="444"/>
      <c r="QB101" s="444"/>
      <c r="QC101" s="444"/>
      <c r="QD101" s="444"/>
      <c r="QE101" s="444"/>
      <c r="QF101" s="444"/>
      <c r="QG101" s="444"/>
      <c r="QH101" s="444"/>
      <c r="QI101" s="444"/>
      <c r="QJ101" s="444"/>
      <c r="QK101" s="444"/>
      <c r="QL101" s="444"/>
      <c r="QM101" s="444"/>
      <c r="QN101" s="444"/>
      <c r="QO101" s="444"/>
      <c r="QP101" s="444"/>
      <c r="QQ101" s="444"/>
      <c r="QR101" s="444"/>
      <c r="QS101" s="444"/>
      <c r="QT101" s="444"/>
      <c r="QU101" s="444"/>
      <c r="QV101" s="444"/>
      <c r="QW101" s="444"/>
      <c r="QX101" s="444"/>
      <c r="QY101" s="444"/>
      <c r="QZ101" s="444"/>
      <c r="RA101" s="444"/>
      <c r="RB101" s="444"/>
      <c r="RC101" s="444"/>
      <c r="RD101" s="444"/>
      <c r="RE101" s="444"/>
      <c r="RF101" s="444"/>
      <c r="RG101" s="444"/>
      <c r="RH101" s="444"/>
      <c r="RI101" s="444"/>
      <c r="RJ101" s="444"/>
      <c r="RK101" s="444"/>
      <c r="RL101" s="444"/>
      <c r="RM101" s="444"/>
      <c r="RN101" s="444"/>
      <c r="RO101" s="444"/>
      <c r="RP101" s="444"/>
      <c r="RQ101" s="444"/>
      <c r="RR101" s="444"/>
      <c r="RS101" s="444"/>
      <c r="RT101" s="444"/>
      <c r="RU101" s="444"/>
      <c r="RV101" s="444"/>
      <c r="RW101" s="444"/>
      <c r="RX101" s="444"/>
      <c r="RY101" s="444"/>
      <c r="RZ101" s="444"/>
      <c r="SA101" s="444"/>
      <c r="SB101" s="444"/>
      <c r="SC101" s="444"/>
    </row>
    <row r="102" spans="2:497" ht="3.65" customHeight="1" x14ac:dyDescent="0.65">
      <c r="B102" s="27"/>
      <c r="C102" s="28"/>
      <c r="D102" s="328"/>
      <c r="E102" s="328"/>
      <c r="F102" s="328"/>
      <c r="G102" s="328"/>
      <c r="H102" s="328"/>
      <c r="I102" s="328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328"/>
      <c r="W102" s="328"/>
      <c r="X102" s="328"/>
      <c r="Y102" s="328"/>
      <c r="Z102" s="328"/>
      <c r="AA102" s="328"/>
      <c r="AB102" s="328"/>
      <c r="AC102" s="328"/>
      <c r="AD102" s="328"/>
      <c r="AE102" s="328"/>
      <c r="AF102" s="328"/>
      <c r="AG102" s="328"/>
      <c r="AH102" s="328"/>
      <c r="AI102" s="328"/>
      <c r="AJ102" s="328"/>
      <c r="AK102" s="328"/>
      <c r="AL102" s="328"/>
      <c r="AM102" s="328"/>
      <c r="AN102" s="328"/>
      <c r="AO102" s="328"/>
      <c r="AP102" s="328"/>
      <c r="AQ102" s="328"/>
      <c r="AR102" s="328"/>
      <c r="AS102" s="328"/>
      <c r="AT102" s="328"/>
      <c r="AU102" s="328"/>
      <c r="AV102" s="328"/>
      <c r="AW102" s="328"/>
      <c r="AX102" s="328"/>
      <c r="AY102" s="327"/>
      <c r="AZ102" s="86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 s="902"/>
      <c r="BT102" s="879"/>
      <c r="BU102" s="907" t="e" vm="13">
        <v>#VALUE!</v>
      </c>
      <c r="BV102" s="158"/>
      <c r="BW102" s="1068"/>
      <c r="BX102" s="1068"/>
      <c r="BY102" s="1068"/>
      <c r="BZ102" s="1068"/>
      <c r="CA102" s="1068"/>
      <c r="CB102" s="575"/>
      <c r="CC102" s="171"/>
      <c r="CD102" s="171"/>
      <c r="CE102" s="171"/>
      <c r="CF102" s="171"/>
      <c r="CG102" s="314"/>
      <c r="CH102" s="314"/>
      <c r="CI102" s="314"/>
      <c r="CJ102" s="314"/>
      <c r="CK102" s="314"/>
      <c r="CL102" s="314"/>
      <c r="CM102" s="317"/>
      <c r="CN102" s="318"/>
      <c r="CO102" s="171"/>
      <c r="CP102" s="171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 s="171"/>
      <c r="FD102" s="171"/>
      <c r="FE102"/>
      <c r="FF102"/>
      <c r="FG102"/>
      <c r="FH102" s="171"/>
      <c r="FI102"/>
      <c r="FJ102" s="171"/>
      <c r="FK102" s="171"/>
      <c r="FL102" s="171"/>
      <c r="FM102" s="171"/>
      <c r="FN102" s="171"/>
      <c r="FO102" s="171"/>
      <c r="FP102" s="171"/>
      <c r="FQ102" s="171"/>
      <c r="FR102" s="171"/>
      <c r="FS102" s="171"/>
      <c r="FT102" s="171"/>
      <c r="FU102" s="171"/>
      <c r="FV102" s="171"/>
      <c r="FW102" s="171"/>
      <c r="FX102" s="171"/>
      <c r="FY102" s="171"/>
      <c r="FZ102" s="385"/>
      <c r="GA102" s="385"/>
      <c r="GB102" s="385"/>
      <c r="GC102" s="385"/>
      <c r="GD102" s="574"/>
      <c r="GE102" s="574"/>
      <c r="GF102" s="574"/>
      <c r="GG102" s="574"/>
      <c r="GH102" s="574"/>
      <c r="GI102" s="574"/>
      <c r="GJ102" s="574"/>
      <c r="GK102" s="574"/>
      <c r="GL102" s="574"/>
      <c r="GM102" s="574"/>
      <c r="GN102" s="574"/>
      <c r="GO102" s="574"/>
      <c r="GP102" s="574"/>
      <c r="GQ102" s="574"/>
      <c r="GR102" s="574"/>
      <c r="GS102" s="574"/>
      <c r="GT102" s="574"/>
      <c r="GU102" s="574"/>
      <c r="GV102" s="574"/>
      <c r="GW102" s="574"/>
      <c r="GX102" s="574"/>
      <c r="GY102" s="574"/>
      <c r="GZ102" s="574"/>
      <c r="HA102" s="574"/>
      <c r="HB102" s="574"/>
      <c r="HC102" s="574"/>
      <c r="HD102" s="574"/>
      <c r="HE102" s="574"/>
      <c r="HF102" s="574"/>
      <c r="HG102" s="574"/>
      <c r="HH102" s="574"/>
      <c r="HI102" s="574"/>
      <c r="HJ102" s="574"/>
      <c r="HK102" s="574"/>
      <c r="HL102" s="574"/>
      <c r="HM102" s="574"/>
      <c r="HN102" s="574"/>
      <c r="HO102" s="574"/>
      <c r="HP102" s="574"/>
      <c r="HQ102" s="574"/>
      <c r="HR102" s="574"/>
      <c r="HS102" s="574"/>
      <c r="HT102" s="574"/>
      <c r="HU102" s="574"/>
      <c r="HV102" s="574"/>
      <c r="HW102" s="574"/>
      <c r="HX102" s="574"/>
      <c r="HY102" s="574"/>
      <c r="HZ102" s="574"/>
      <c r="IA102" s="574"/>
      <c r="IB102" s="574"/>
      <c r="IC102" s="574"/>
      <c r="ID102" s="574"/>
      <c r="IE102" s="574"/>
      <c r="IF102" s="574"/>
      <c r="IG102" s="574"/>
      <c r="IH102" s="574"/>
      <c r="II102" s="574"/>
      <c r="IJ102" s="574"/>
      <c r="IK102" s="574"/>
      <c r="IL102" s="574"/>
      <c r="IM102" s="574"/>
      <c r="IN102" s="574"/>
      <c r="IO102" s="574"/>
      <c r="IP102" s="574"/>
      <c r="IQ102" s="574"/>
      <c r="IR102" s="574"/>
      <c r="IS102" s="574"/>
      <c r="IT102" s="574"/>
      <c r="IU102" s="574"/>
      <c r="IV102" s="574"/>
      <c r="IW102" s="574"/>
      <c r="IX102" s="574"/>
      <c r="IY102" s="574"/>
      <c r="IZ102" s="574"/>
      <c r="JA102" s="574"/>
      <c r="JB102" s="574"/>
      <c r="JC102" s="574"/>
      <c r="JD102" s="574"/>
      <c r="JE102" s="574"/>
      <c r="JF102" s="574"/>
      <c r="JG102" s="574"/>
      <c r="JH102" s="574"/>
      <c r="JI102" s="574"/>
      <c r="JJ102" s="574"/>
      <c r="JK102" s="574"/>
      <c r="JL102" s="574"/>
      <c r="JM102" s="574"/>
      <c r="JN102" s="574"/>
      <c r="JR102" s="896" t="e" vm="13">
        <v>#VALUE!</v>
      </c>
      <c r="JS102" s="879"/>
      <c r="JT102" s="880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 s="43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OK102" s="44"/>
      <c r="OO102" s="444"/>
      <c r="OP102" s="444"/>
      <c r="OQ102" s="444"/>
      <c r="OR102" s="444"/>
      <c r="OS102" s="444"/>
      <c r="OT102" s="444"/>
      <c r="OU102" s="444"/>
      <c r="OV102" s="444"/>
      <c r="OW102" s="444"/>
      <c r="OX102" s="444"/>
      <c r="OY102" s="444"/>
      <c r="OZ102" s="444"/>
      <c r="PA102" s="444"/>
      <c r="PB102" s="444"/>
      <c r="PC102" s="444"/>
      <c r="PD102" s="444"/>
      <c r="PE102" s="444"/>
      <c r="PF102" s="444"/>
      <c r="PG102" s="444"/>
      <c r="PH102" s="444"/>
      <c r="PI102" s="444"/>
      <c r="PJ102" s="444"/>
      <c r="PK102" s="444"/>
      <c r="PL102" s="444"/>
      <c r="PM102" s="444"/>
      <c r="PN102" s="444"/>
      <c r="PO102" s="444"/>
      <c r="PP102" s="444"/>
      <c r="PQ102" s="444"/>
      <c r="PR102" s="444"/>
      <c r="PS102" s="444"/>
      <c r="PT102" s="444"/>
      <c r="PU102" s="444"/>
      <c r="PV102" s="444"/>
      <c r="PW102" s="444"/>
      <c r="PX102" s="444"/>
      <c r="PY102" s="444"/>
      <c r="PZ102" s="444"/>
      <c r="QA102" s="444"/>
      <c r="QB102" s="444"/>
      <c r="QC102" s="444"/>
      <c r="QD102" s="444"/>
      <c r="QE102" s="444"/>
      <c r="QF102" s="444"/>
      <c r="QG102" s="444"/>
      <c r="QH102" s="444"/>
      <c r="QI102" s="444"/>
      <c r="QJ102" s="444"/>
      <c r="QK102" s="444"/>
      <c r="QL102" s="444"/>
      <c r="QM102" s="444"/>
      <c r="QN102" s="444"/>
      <c r="QO102" s="444"/>
      <c r="QP102" s="444"/>
      <c r="QQ102" s="444"/>
      <c r="QR102" s="444"/>
      <c r="QS102" s="444"/>
      <c r="QT102" s="444"/>
      <c r="QU102" s="444"/>
      <c r="QV102" s="444"/>
      <c r="QW102" s="444"/>
      <c r="QX102" s="444"/>
      <c r="QY102" s="444"/>
      <c r="QZ102" s="444"/>
      <c r="RA102" s="444"/>
      <c r="RB102" s="444"/>
      <c r="RC102" s="444"/>
      <c r="RD102" s="444"/>
      <c r="RE102" s="444"/>
      <c r="RF102" s="444"/>
      <c r="RG102" s="444"/>
      <c r="RH102" s="444"/>
      <c r="RI102" s="444"/>
      <c r="RJ102" s="444"/>
      <c r="RK102" s="444"/>
      <c r="RL102" s="444"/>
      <c r="RM102" s="444"/>
      <c r="RN102" s="444"/>
      <c r="RO102" s="444"/>
      <c r="RP102" s="444"/>
      <c r="RQ102" s="444"/>
      <c r="RR102" s="444"/>
      <c r="RS102" s="444"/>
      <c r="RT102" s="444"/>
      <c r="RU102" s="444"/>
      <c r="RV102" s="444"/>
      <c r="RW102" s="444"/>
      <c r="RX102" s="444"/>
      <c r="RY102" s="444"/>
      <c r="RZ102" s="444"/>
      <c r="SA102" s="444"/>
      <c r="SB102" s="444"/>
      <c r="SC102" s="444"/>
    </row>
    <row r="103" spans="2:497" ht="3.65" customHeight="1" x14ac:dyDescent="0.65">
      <c r="B103" s="27"/>
      <c r="C103" s="28"/>
      <c r="D103" s="328"/>
      <c r="E103" s="328"/>
      <c r="F103" s="328"/>
      <c r="G103" s="328"/>
      <c r="H103" s="328"/>
      <c r="I103" s="328"/>
      <c r="J103" s="328"/>
      <c r="K103" s="328"/>
      <c r="L103" s="328"/>
      <c r="M103" s="328"/>
      <c r="N103" s="328"/>
      <c r="O103" s="328"/>
      <c r="P103" s="328"/>
      <c r="Q103" s="328"/>
      <c r="R103" s="328"/>
      <c r="S103" s="328"/>
      <c r="T103" s="328"/>
      <c r="U103" s="328"/>
      <c r="V103" s="328"/>
      <c r="W103" s="328"/>
      <c r="X103" s="328"/>
      <c r="Y103" s="328"/>
      <c r="Z103" s="328"/>
      <c r="AA103" s="328"/>
      <c r="AB103" s="328"/>
      <c r="AC103" s="328"/>
      <c r="AD103" s="328"/>
      <c r="AE103" s="328"/>
      <c r="AF103" s="328"/>
      <c r="AG103" s="328"/>
      <c r="AH103" s="328"/>
      <c r="AI103" s="328"/>
      <c r="AJ103" s="328"/>
      <c r="AK103" s="328"/>
      <c r="AL103" s="328"/>
      <c r="AM103" s="328"/>
      <c r="AN103" s="328"/>
      <c r="AO103" s="328"/>
      <c r="AP103" s="328"/>
      <c r="AQ103" s="328"/>
      <c r="AR103" s="328"/>
      <c r="AS103" s="328"/>
      <c r="AT103" s="328"/>
      <c r="AU103" s="328"/>
      <c r="AV103" s="328"/>
      <c r="AW103" s="328"/>
      <c r="AX103" s="328"/>
      <c r="AY103" s="327"/>
      <c r="AZ103" s="86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 s="902"/>
      <c r="BT103" s="879"/>
      <c r="BU103" s="907"/>
      <c r="BV103" s="147"/>
      <c r="BW103" s="1068"/>
      <c r="BX103" s="1068"/>
      <c r="BY103" s="1068"/>
      <c r="BZ103" s="1068"/>
      <c r="CA103" s="1068"/>
      <c r="CB103" s="575"/>
      <c r="CC103" s="171"/>
      <c r="CD103" s="171"/>
      <c r="CE103" s="171"/>
      <c r="CF103" s="171"/>
      <c r="CG103" s="314"/>
      <c r="CH103" s="314"/>
      <c r="CI103" s="314"/>
      <c r="CJ103" s="314"/>
      <c r="CK103" s="314"/>
      <c r="CL103" s="314"/>
      <c r="CM103" s="317"/>
      <c r="CN103" s="312"/>
      <c r="CO103" s="171"/>
      <c r="CP103" s="171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 s="171"/>
      <c r="FD103" s="171"/>
      <c r="FE103"/>
      <c r="FF103"/>
      <c r="FG103"/>
      <c r="FH103" s="171"/>
      <c r="FI103"/>
      <c r="FJ103" s="171"/>
      <c r="FK103" s="171"/>
      <c r="FL103" s="171"/>
      <c r="FM103" s="171"/>
      <c r="FN103" s="171"/>
      <c r="FO103" s="171"/>
      <c r="FP103" s="171"/>
      <c r="FQ103" s="171"/>
      <c r="FR103" s="171"/>
      <c r="FS103" s="171"/>
      <c r="FT103" s="171"/>
      <c r="FU103" s="171"/>
      <c r="FV103" s="171"/>
      <c r="FW103" s="171"/>
      <c r="FX103" s="171"/>
      <c r="FY103" s="171"/>
      <c r="FZ103" s="385"/>
      <c r="GA103" s="385"/>
      <c r="GB103" s="385"/>
      <c r="GC103" s="385"/>
      <c r="GD103" s="574"/>
      <c r="GE103" s="574"/>
      <c r="GF103" s="574"/>
      <c r="GG103" s="574"/>
      <c r="GH103" s="574"/>
      <c r="GI103" s="574"/>
      <c r="GJ103" s="574"/>
      <c r="GK103" s="574"/>
      <c r="GL103" s="574"/>
      <c r="GM103" s="574"/>
      <c r="GN103" s="574"/>
      <c r="GO103" s="574"/>
      <c r="GP103" s="574"/>
      <c r="GQ103" s="574"/>
      <c r="GR103" s="574"/>
      <c r="GS103" s="574"/>
      <c r="GT103" s="574"/>
      <c r="GU103" s="574"/>
      <c r="GV103" s="574"/>
      <c r="GW103" s="574"/>
      <c r="GX103" s="574"/>
      <c r="GY103" s="574"/>
      <c r="GZ103" s="574"/>
      <c r="HA103" s="574"/>
      <c r="HB103" s="574"/>
      <c r="HC103" s="574"/>
      <c r="HD103" s="574"/>
      <c r="HE103" s="574"/>
      <c r="HF103" s="574"/>
      <c r="HG103" s="574"/>
      <c r="HH103" s="574"/>
      <c r="HI103" s="574"/>
      <c r="HJ103" s="574"/>
      <c r="HK103" s="574"/>
      <c r="HL103" s="574"/>
      <c r="HM103" s="574"/>
      <c r="HN103" s="574"/>
      <c r="HO103" s="574"/>
      <c r="HP103" s="574"/>
      <c r="HQ103" s="574"/>
      <c r="HR103" s="574"/>
      <c r="HS103" s="574"/>
      <c r="HT103" s="574"/>
      <c r="HU103" s="574"/>
      <c r="HV103" s="574"/>
      <c r="HW103" s="574"/>
      <c r="HX103" s="574"/>
      <c r="HY103" s="574"/>
      <c r="HZ103" s="574"/>
      <c r="IA103" s="574"/>
      <c r="IB103" s="574"/>
      <c r="IC103" s="574"/>
      <c r="ID103" s="574"/>
      <c r="IE103" s="574"/>
      <c r="IF103" s="574"/>
      <c r="IG103" s="574"/>
      <c r="IH103" s="574"/>
      <c r="II103" s="574"/>
      <c r="IJ103" s="574"/>
      <c r="IK103" s="574"/>
      <c r="IL103" s="574"/>
      <c r="IM103" s="574"/>
      <c r="IN103" s="574"/>
      <c r="IO103" s="574"/>
      <c r="IP103" s="574"/>
      <c r="IQ103" s="574"/>
      <c r="IR103" s="574"/>
      <c r="IS103" s="574"/>
      <c r="IT103" s="574"/>
      <c r="IU103" s="574"/>
      <c r="IV103" s="574"/>
      <c r="IW103" s="574"/>
      <c r="IX103" s="574"/>
      <c r="IY103" s="574"/>
      <c r="IZ103" s="574"/>
      <c r="JA103" s="574"/>
      <c r="JB103" s="574"/>
      <c r="JC103" s="574"/>
      <c r="JD103" s="574"/>
      <c r="JE103" s="574"/>
      <c r="JF103" s="574"/>
      <c r="JG103" s="574"/>
      <c r="JH103" s="574"/>
      <c r="JI103" s="574"/>
      <c r="JJ103" s="574"/>
      <c r="JK103" s="574"/>
      <c r="JL103" s="574"/>
      <c r="JM103" s="574"/>
      <c r="JN103" s="574"/>
      <c r="JR103" s="896"/>
      <c r="JS103" s="879"/>
      <c r="JT103" s="880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 s="4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OK103" s="44"/>
      <c r="OO103" s="444"/>
      <c r="OP103" s="444"/>
      <c r="OQ103" s="444"/>
      <c r="OR103" s="444"/>
      <c r="OS103" s="444"/>
      <c r="OT103" s="444"/>
      <c r="OU103" s="444"/>
      <c r="OV103" s="444"/>
      <c r="OW103" s="444"/>
      <c r="OX103" s="444"/>
      <c r="OY103" s="444"/>
      <c r="OZ103" s="444"/>
      <c r="PA103" s="444"/>
      <c r="PB103" s="444"/>
      <c r="PC103" s="444"/>
      <c r="PD103" s="444"/>
      <c r="PE103" s="444"/>
      <c r="PF103" s="444"/>
      <c r="PG103" s="444"/>
      <c r="PH103" s="444"/>
      <c r="PI103" s="444"/>
      <c r="PJ103" s="444"/>
      <c r="PK103" s="444"/>
      <c r="PL103" s="444"/>
      <c r="PM103" s="444"/>
      <c r="PN103" s="444"/>
      <c r="PO103" s="444"/>
      <c r="PP103" s="444"/>
      <c r="PQ103" s="444"/>
      <c r="PR103" s="444"/>
      <c r="PS103" s="444"/>
      <c r="PT103" s="444"/>
      <c r="PU103" s="444"/>
      <c r="PV103" s="444"/>
      <c r="PW103" s="444"/>
      <c r="PX103" s="444"/>
      <c r="PY103" s="444"/>
      <c r="PZ103" s="444"/>
      <c r="QA103" s="444"/>
      <c r="QB103" s="444"/>
      <c r="QC103" s="444"/>
      <c r="QD103" s="444"/>
      <c r="QE103" s="444"/>
      <c r="QF103" s="444"/>
      <c r="QG103" s="444"/>
      <c r="QH103" s="444"/>
      <c r="QI103" s="444"/>
      <c r="QJ103" s="444"/>
      <c r="QK103" s="444"/>
      <c r="QL103" s="444"/>
      <c r="QM103" s="444"/>
      <c r="QN103" s="444"/>
      <c r="QO103" s="444"/>
      <c r="QP103" s="444"/>
      <c r="QQ103" s="444"/>
      <c r="QR103" s="444"/>
      <c r="QS103" s="444"/>
      <c r="QT103" s="444"/>
      <c r="QU103" s="444"/>
      <c r="QV103" s="444"/>
      <c r="QW103" s="444"/>
      <c r="QX103" s="444"/>
      <c r="QY103" s="444"/>
      <c r="QZ103" s="444"/>
      <c r="RA103" s="444"/>
      <c r="RB103" s="444"/>
      <c r="RC103" s="444"/>
      <c r="RD103" s="444"/>
      <c r="RE103" s="444"/>
      <c r="RF103" s="444"/>
      <c r="RG103" s="444"/>
      <c r="RH103" s="444"/>
      <c r="RI103" s="444"/>
      <c r="RJ103" s="444"/>
      <c r="RK103" s="444"/>
      <c r="RL103" s="444"/>
      <c r="RM103" s="444"/>
      <c r="RN103" s="444"/>
      <c r="RO103" s="444"/>
      <c r="RP103" s="444"/>
      <c r="RQ103" s="444"/>
      <c r="RR103" s="444"/>
      <c r="RS103" s="444"/>
      <c r="RT103" s="444"/>
      <c r="RU103" s="444"/>
      <c r="RV103" s="444"/>
      <c r="RW103" s="444"/>
      <c r="RX103" s="444"/>
      <c r="RY103" s="444"/>
      <c r="RZ103" s="444"/>
      <c r="SA103" s="444"/>
      <c r="SB103" s="444"/>
      <c r="SC103" s="444"/>
    </row>
    <row r="104" spans="2:497" ht="3.65" customHeight="1" x14ac:dyDescent="0.65">
      <c r="B104" s="27"/>
      <c r="C104" s="28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86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 s="902"/>
      <c r="BT104" s="879"/>
      <c r="BU104" s="146"/>
      <c r="BV104" s="147"/>
      <c r="BW104" s="1068"/>
      <c r="BX104" s="1068"/>
      <c r="BY104" s="1068"/>
      <c r="BZ104" s="1068"/>
      <c r="CA104" s="1068"/>
      <c r="CB104" s="575"/>
      <c r="CC104" s="171"/>
      <c r="CD104" s="171"/>
      <c r="CE104" s="171"/>
      <c r="CF104" s="171"/>
      <c r="CG104" s="314"/>
      <c r="CH104" s="314"/>
      <c r="CI104" s="314"/>
      <c r="CJ104" s="314"/>
      <c r="CK104" s="314"/>
      <c r="CL104" s="314"/>
      <c r="CM104"/>
      <c r="CN104" s="315"/>
      <c r="CO104" s="171"/>
      <c r="CP104" s="171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 s="171"/>
      <c r="FD104" s="171"/>
      <c r="FE104"/>
      <c r="FF104"/>
      <c r="FG104"/>
      <c r="FH104" s="171"/>
      <c r="FI104"/>
      <c r="FJ104" s="171"/>
      <c r="FK104" s="171"/>
      <c r="FL104" s="171"/>
      <c r="FM104" s="171"/>
      <c r="FN104" s="171"/>
      <c r="FO104" s="171"/>
      <c r="FP104" s="171"/>
      <c r="FQ104" s="171"/>
      <c r="FR104" s="171"/>
      <c r="FS104" s="171"/>
      <c r="FT104" s="171"/>
      <c r="FU104" s="171"/>
      <c r="FV104" s="171"/>
      <c r="FW104" s="171"/>
      <c r="FX104" s="171"/>
      <c r="FY104" s="171"/>
      <c r="FZ104" s="385"/>
      <c r="GA104" s="385"/>
      <c r="GB104" s="385"/>
      <c r="GC104" s="385"/>
      <c r="GD104" s="574"/>
      <c r="GE104" s="574"/>
      <c r="GF104" s="574"/>
      <c r="GG104" s="574"/>
      <c r="GH104" s="574"/>
      <c r="GI104" s="574"/>
      <c r="GJ104" s="574"/>
      <c r="GK104" s="574"/>
      <c r="GL104" s="574"/>
      <c r="GM104" s="574"/>
      <c r="GN104" s="574"/>
      <c r="GO104" s="574"/>
      <c r="GP104" s="574"/>
      <c r="GQ104" s="574"/>
      <c r="GR104" s="574"/>
      <c r="GS104" s="574"/>
      <c r="GT104" s="574"/>
      <c r="GU104" s="574"/>
      <c r="GV104" s="574"/>
      <c r="GW104" s="574"/>
      <c r="GX104" s="574"/>
      <c r="GY104" s="574"/>
      <c r="GZ104" s="574"/>
      <c r="HA104" s="574"/>
      <c r="HB104" s="574"/>
      <c r="HC104" s="574"/>
      <c r="HD104" s="574"/>
      <c r="HE104" s="574"/>
      <c r="HF104" s="574"/>
      <c r="HG104" s="574"/>
      <c r="HH104" s="574"/>
      <c r="HI104" s="574"/>
      <c r="HJ104" s="574"/>
      <c r="HK104" s="574"/>
      <c r="HL104" s="574"/>
      <c r="HM104" s="574"/>
      <c r="HN104" s="574"/>
      <c r="HO104" s="574"/>
      <c r="HP104" s="574"/>
      <c r="HQ104" s="574"/>
      <c r="HR104" s="574"/>
      <c r="HS104" s="574"/>
      <c r="HT104" s="574"/>
      <c r="HU104" s="574"/>
      <c r="HV104" s="574"/>
      <c r="HW104" s="574"/>
      <c r="HX104" s="574"/>
      <c r="HY104" s="574"/>
      <c r="HZ104" s="574"/>
      <c r="IA104" s="574"/>
      <c r="IB104" s="574"/>
      <c r="IC104" s="574"/>
      <c r="ID104" s="574"/>
      <c r="IE104" s="574"/>
      <c r="IF104" s="574"/>
      <c r="IG104" s="574"/>
      <c r="IH104" s="574"/>
      <c r="II104" s="574"/>
      <c r="IJ104" s="574"/>
      <c r="IK104" s="574"/>
      <c r="IL104" s="574"/>
      <c r="IM104" s="574"/>
      <c r="IN104" s="574"/>
      <c r="IO104" s="574"/>
      <c r="IP104" s="574"/>
      <c r="IQ104" s="574"/>
      <c r="IR104" s="574"/>
      <c r="IS104" s="574"/>
      <c r="IT104" s="574"/>
      <c r="IU104" s="574"/>
      <c r="IV104" s="574"/>
      <c r="IW104" s="574"/>
      <c r="IX104" s="574"/>
      <c r="IY104" s="574"/>
      <c r="IZ104" s="574"/>
      <c r="JA104" s="574"/>
      <c r="JB104" s="574"/>
      <c r="JC104" s="574"/>
      <c r="JD104" s="574"/>
      <c r="JE104" s="574"/>
      <c r="JF104" s="574"/>
      <c r="JG104" s="574"/>
      <c r="JH104" s="574"/>
      <c r="JI104" s="574"/>
      <c r="JJ104" s="574"/>
      <c r="JK104" s="574"/>
      <c r="JL104" s="574"/>
      <c r="JM104" s="574"/>
      <c r="JN104" s="574"/>
      <c r="JR104" s="178"/>
      <c r="JS104" s="879"/>
      <c r="JT104" s="880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 s="43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OK104" s="44"/>
      <c r="OO104" s="444"/>
      <c r="OP104" s="444"/>
      <c r="OQ104" s="444"/>
      <c r="OR104" s="444"/>
      <c r="OS104" s="444"/>
      <c r="OT104" s="444"/>
      <c r="OU104" s="444"/>
      <c r="OV104" s="444"/>
      <c r="OW104" s="444"/>
      <c r="OX104" s="444"/>
      <c r="OY104" s="444"/>
      <c r="OZ104" s="444"/>
      <c r="PA104" s="444"/>
      <c r="PB104" s="444"/>
      <c r="PC104" s="444"/>
      <c r="PD104" s="444"/>
      <c r="PE104" s="444"/>
      <c r="PF104" s="444"/>
      <c r="PG104" s="444"/>
      <c r="PH104" s="444"/>
      <c r="PI104" s="444"/>
      <c r="PJ104" s="444"/>
      <c r="PK104" s="444"/>
      <c r="PL104" s="444"/>
      <c r="PM104" s="444"/>
      <c r="PN104" s="444"/>
      <c r="PO104" s="444"/>
      <c r="PP104" s="444"/>
      <c r="PQ104" s="444"/>
      <c r="PR104" s="444"/>
      <c r="PS104" s="444"/>
      <c r="PT104" s="444"/>
      <c r="PU104" s="444"/>
      <c r="PV104" s="444"/>
      <c r="PW104" s="444"/>
      <c r="PX104" s="444"/>
      <c r="PY104" s="444"/>
      <c r="PZ104" s="444"/>
      <c r="QA104" s="444"/>
      <c r="QB104" s="444"/>
      <c r="QC104" s="444"/>
      <c r="QD104" s="444"/>
      <c r="QE104" s="444"/>
      <c r="QF104" s="444"/>
      <c r="QG104" s="444"/>
      <c r="QH104" s="444"/>
      <c r="QI104" s="444"/>
      <c r="QJ104" s="444"/>
      <c r="QK104" s="444"/>
      <c r="QL104" s="444"/>
      <c r="QM104" s="444"/>
      <c r="QN104" s="444"/>
      <c r="QO104" s="444"/>
      <c r="QP104" s="444"/>
      <c r="QQ104" s="444"/>
      <c r="QR104" s="444"/>
      <c r="QS104" s="444"/>
      <c r="QT104" s="444"/>
      <c r="QU104" s="444"/>
      <c r="QV104" s="444"/>
      <c r="QW104" s="444"/>
      <c r="QX104" s="444"/>
      <c r="QY104" s="444"/>
      <c r="QZ104" s="444"/>
      <c r="RA104" s="444"/>
      <c r="RB104" s="444"/>
      <c r="RC104" s="444"/>
      <c r="RD104" s="444"/>
      <c r="RE104" s="444"/>
      <c r="RF104" s="444"/>
      <c r="RG104" s="444"/>
      <c r="RH104" s="444"/>
      <c r="RI104" s="444"/>
      <c r="RJ104" s="444"/>
      <c r="RK104" s="444"/>
      <c r="RL104" s="444"/>
      <c r="RM104" s="444"/>
      <c r="RN104" s="444"/>
      <c r="RO104" s="444"/>
      <c r="RP104" s="444"/>
      <c r="RQ104" s="444"/>
      <c r="RR104" s="444"/>
      <c r="RS104" s="444"/>
      <c r="RT104" s="444"/>
      <c r="RU104" s="444"/>
      <c r="RV104" s="444"/>
      <c r="RW104" s="444"/>
      <c r="RX104" s="444"/>
      <c r="RY104" s="444"/>
      <c r="RZ104" s="444"/>
      <c r="SA104" s="444"/>
      <c r="SB104" s="444"/>
      <c r="SC104" s="444"/>
    </row>
    <row r="105" spans="2:497" ht="3.65" customHeight="1" x14ac:dyDescent="0.65">
      <c r="B105" s="27"/>
      <c r="C105" s="28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86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 s="902"/>
      <c r="BT105" s="879"/>
      <c r="BU105" s="146"/>
      <c r="BV105" s="147"/>
      <c r="BW105" s="1068"/>
      <c r="BX105" s="1068"/>
      <c r="BY105" s="1068"/>
      <c r="BZ105" s="1068"/>
      <c r="CA105" s="1068"/>
      <c r="CB105" s="575"/>
      <c r="CC105" s="171"/>
      <c r="CD105" s="171"/>
      <c r="CE105" s="171"/>
      <c r="CF105" s="171"/>
      <c r="CG105" s="314"/>
      <c r="CH105" s="314"/>
      <c r="CI105" s="314"/>
      <c r="CJ105" s="314"/>
      <c r="CK105" s="314"/>
      <c r="CL105" s="314"/>
      <c r="CM105"/>
      <c r="CN105" s="316"/>
      <c r="CO105" s="171"/>
      <c r="CP105" s="171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 s="171"/>
      <c r="FD105" s="171"/>
      <c r="FE105" s="171"/>
      <c r="FF105" s="171"/>
      <c r="FG105" s="171"/>
      <c r="FH105" s="171"/>
      <c r="FI105" s="171"/>
      <c r="FJ105" s="171"/>
      <c r="FK105" s="171"/>
      <c r="FL105" s="171"/>
      <c r="FM105" s="171"/>
      <c r="FN105" s="171"/>
      <c r="FO105" s="171"/>
      <c r="FP105" s="171"/>
      <c r="FQ105" s="171"/>
      <c r="FR105" s="171"/>
      <c r="FS105" s="171"/>
      <c r="FT105" s="171"/>
      <c r="FU105" s="171"/>
      <c r="FV105" s="171"/>
      <c r="FW105" s="171"/>
      <c r="FX105" s="171"/>
      <c r="FY105" s="171"/>
      <c r="FZ105" s="385"/>
      <c r="GA105" s="385"/>
      <c r="GB105" s="385"/>
      <c r="GC105" s="385"/>
      <c r="GD105" s="574"/>
      <c r="GE105" s="574"/>
      <c r="GF105" s="574"/>
      <c r="GG105" s="574"/>
      <c r="GH105" s="574"/>
      <c r="GI105" s="574"/>
      <c r="GJ105" s="574"/>
      <c r="GK105" s="574"/>
      <c r="GL105" s="574"/>
      <c r="GM105" s="574"/>
      <c r="GN105" s="574"/>
      <c r="GO105" s="574"/>
      <c r="GP105" s="574"/>
      <c r="GQ105" s="574"/>
      <c r="GR105" s="574"/>
      <c r="GS105" s="574"/>
      <c r="GT105" s="574"/>
      <c r="GU105" s="574"/>
      <c r="GV105" s="574"/>
      <c r="GW105" s="574"/>
      <c r="GX105" s="574"/>
      <c r="GY105" s="574"/>
      <c r="GZ105" s="574"/>
      <c r="HA105" s="574"/>
      <c r="HB105" s="574"/>
      <c r="HC105" s="574"/>
      <c r="HD105" s="574"/>
      <c r="HE105" s="574"/>
      <c r="HF105" s="574"/>
      <c r="HG105" s="574"/>
      <c r="HH105" s="574"/>
      <c r="HI105" s="574"/>
      <c r="HJ105" s="574"/>
      <c r="HK105" s="574"/>
      <c r="HL105" s="574"/>
      <c r="HM105" s="574"/>
      <c r="HN105" s="574"/>
      <c r="HO105" s="574"/>
      <c r="HP105" s="574"/>
      <c r="HQ105" s="574"/>
      <c r="HR105" s="574"/>
      <c r="HS105" s="574"/>
      <c r="HT105" s="574"/>
      <c r="HU105" s="574"/>
      <c r="HV105" s="574"/>
      <c r="HW105" s="574"/>
      <c r="HX105" s="574"/>
      <c r="HY105" s="574"/>
      <c r="HZ105" s="574"/>
      <c r="IA105" s="574"/>
      <c r="IB105" s="574"/>
      <c r="IC105" s="574"/>
      <c r="ID105" s="574"/>
      <c r="IE105" s="574"/>
      <c r="IF105" s="574"/>
      <c r="IG105" s="574"/>
      <c r="IH105" s="574"/>
      <c r="II105" s="574"/>
      <c r="IJ105" s="574"/>
      <c r="IK105" s="574"/>
      <c r="IL105" s="574"/>
      <c r="IM105" s="574"/>
      <c r="IN105" s="574"/>
      <c r="IO105" s="574"/>
      <c r="IP105" s="574"/>
      <c r="IQ105" s="574"/>
      <c r="IR105" s="574"/>
      <c r="IS105" s="574"/>
      <c r="IT105" s="574"/>
      <c r="IU105" s="574"/>
      <c r="IV105" s="574"/>
      <c r="IW105" s="574"/>
      <c r="IX105" s="574"/>
      <c r="IY105" s="574"/>
      <c r="IZ105" s="574"/>
      <c r="JA105" s="574"/>
      <c r="JB105" s="574"/>
      <c r="JC105" s="574"/>
      <c r="JD105" s="574"/>
      <c r="JE105" s="574"/>
      <c r="JF105" s="574"/>
      <c r="JG105" s="574"/>
      <c r="JH105" s="574"/>
      <c r="JI105" s="574"/>
      <c r="JJ105" s="574"/>
      <c r="JK105" s="574"/>
      <c r="JL105" s="574"/>
      <c r="JM105" s="574"/>
      <c r="JN105" s="574"/>
      <c r="JR105" s="178"/>
      <c r="JS105" s="879"/>
      <c r="JT105" s="880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 s="43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OK105" s="44"/>
      <c r="OO105" s="444"/>
      <c r="OP105" s="444"/>
      <c r="OQ105" s="444"/>
      <c r="OR105" s="444"/>
      <c r="OS105" s="444"/>
      <c r="OT105" s="444"/>
      <c r="OU105" s="444"/>
      <c r="OV105" s="444"/>
      <c r="OW105" s="444"/>
      <c r="OX105" s="444"/>
      <c r="OY105" s="444"/>
      <c r="OZ105" s="444"/>
      <c r="PA105" s="444"/>
      <c r="PB105" s="444"/>
      <c r="PC105" s="444"/>
      <c r="PD105" s="444"/>
      <c r="PE105" s="444"/>
      <c r="PF105" s="444"/>
      <c r="PG105" s="444"/>
      <c r="PH105" s="444"/>
      <c r="PI105" s="444"/>
      <c r="PJ105" s="444"/>
      <c r="PK105" s="444"/>
      <c r="PL105" s="444"/>
      <c r="PM105" s="444"/>
      <c r="PN105" s="444"/>
      <c r="PO105" s="444"/>
      <c r="PP105" s="444"/>
      <c r="PQ105" s="444"/>
      <c r="PR105" s="444"/>
      <c r="PS105" s="444"/>
      <c r="PT105" s="444"/>
      <c r="PU105" s="444"/>
      <c r="PV105" s="444"/>
      <c r="PW105" s="444"/>
      <c r="PX105" s="444"/>
      <c r="PY105" s="444"/>
      <c r="PZ105" s="444"/>
      <c r="QA105" s="444"/>
      <c r="QB105" s="444"/>
      <c r="QC105" s="444"/>
      <c r="QD105" s="444"/>
      <c r="QE105" s="444"/>
      <c r="QF105" s="444"/>
      <c r="QG105" s="444"/>
      <c r="QH105" s="444"/>
      <c r="QI105" s="444"/>
      <c r="QJ105" s="444"/>
      <c r="QK105" s="444"/>
      <c r="QL105" s="444"/>
      <c r="QM105" s="444"/>
      <c r="QN105" s="444"/>
      <c r="QO105" s="444"/>
      <c r="QP105" s="444"/>
      <c r="QQ105" s="444"/>
      <c r="QR105" s="444"/>
      <c r="QS105" s="444"/>
      <c r="QT105" s="444"/>
      <c r="QU105" s="444"/>
      <c r="QV105" s="444"/>
      <c r="QW105" s="444"/>
      <c r="QX105" s="444"/>
      <c r="QY105" s="444"/>
      <c r="QZ105" s="444"/>
      <c r="RA105" s="444"/>
      <c r="RB105" s="444"/>
      <c r="RC105" s="444"/>
      <c r="RD105" s="444"/>
      <c r="RE105" s="444"/>
      <c r="RF105" s="444"/>
      <c r="RG105" s="444"/>
      <c r="RH105" s="444"/>
      <c r="RI105" s="444"/>
      <c r="RJ105" s="444"/>
      <c r="RK105" s="444"/>
      <c r="RL105" s="444"/>
      <c r="RM105" s="444"/>
      <c r="RN105" s="444"/>
      <c r="RO105" s="444"/>
      <c r="RP105" s="444"/>
      <c r="RQ105" s="444"/>
      <c r="RR105" s="444"/>
      <c r="RS105" s="444"/>
      <c r="RT105" s="444"/>
      <c r="RU105" s="444"/>
      <c r="RV105" s="444"/>
      <c r="RW105" s="444"/>
      <c r="RX105" s="444"/>
      <c r="RY105" s="444"/>
      <c r="RZ105" s="444"/>
      <c r="SA105" s="444"/>
      <c r="SB105" s="444"/>
      <c r="SC105" s="444"/>
    </row>
    <row r="106" spans="2:497" ht="3.65" customHeight="1" x14ac:dyDescent="0.65">
      <c r="B106" s="27"/>
      <c r="C106" s="28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8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 s="902"/>
      <c r="BT106" s="879"/>
      <c r="BU106" s="146"/>
      <c r="BV106" s="147"/>
      <c r="BW106" s="1068"/>
      <c r="BX106" s="1068"/>
      <c r="BY106" s="1068"/>
      <c r="BZ106" s="1068"/>
      <c r="CA106" s="1068"/>
      <c r="CB106" s="575"/>
      <c r="CC106" s="171"/>
      <c r="CD106" s="171"/>
      <c r="CE106" s="171"/>
      <c r="CF106" s="171"/>
      <c r="CG106" s="314"/>
      <c r="CH106" s="928">
        <v>500</v>
      </c>
      <c r="CI106" s="928"/>
      <c r="CJ106" s="928"/>
      <c r="CK106" s="928"/>
      <c r="CL106" s="928"/>
      <c r="CM106"/>
      <c r="CN106" s="315"/>
      <c r="CO106" s="171"/>
      <c r="CP106" s="171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 s="171"/>
      <c r="FD106" s="171"/>
      <c r="FE106" s="171"/>
      <c r="FF106" s="171"/>
      <c r="FG106" s="171"/>
      <c r="FH106" s="171"/>
      <c r="FI106" s="171"/>
      <c r="FJ106" s="171"/>
      <c r="FK106" s="171"/>
      <c r="FL106" s="171"/>
      <c r="FM106" s="171"/>
      <c r="FN106" s="171"/>
      <c r="FO106" s="171"/>
      <c r="FP106" s="171"/>
      <c r="FQ106" s="171"/>
      <c r="FR106" s="171"/>
      <c r="FS106" s="171"/>
      <c r="FT106" s="171"/>
      <c r="FU106" s="171"/>
      <c r="FV106" s="171"/>
      <c r="FW106" s="171"/>
      <c r="FX106" s="171"/>
      <c r="FY106" s="171"/>
      <c r="FZ106" s="385"/>
      <c r="GA106" s="385"/>
      <c r="GB106" s="385"/>
      <c r="GC106" s="385"/>
      <c r="GD106" s="574"/>
      <c r="GE106" s="574"/>
      <c r="GF106" s="574"/>
      <c r="GG106" s="574"/>
      <c r="GH106" s="574"/>
      <c r="GI106" s="574"/>
      <c r="GJ106" s="574"/>
      <c r="GK106" s="574"/>
      <c r="GL106" s="574"/>
      <c r="GM106" s="574"/>
      <c r="GN106" s="574"/>
      <c r="GO106" s="574"/>
      <c r="GP106" s="574"/>
      <c r="GQ106" s="574"/>
      <c r="GR106" s="574"/>
      <c r="GS106" s="574"/>
      <c r="GT106" s="574"/>
      <c r="GU106" s="574"/>
      <c r="GV106" s="574"/>
      <c r="GW106" s="574"/>
      <c r="GX106" s="574"/>
      <c r="GY106" s="574"/>
      <c r="GZ106" s="574"/>
      <c r="HA106" s="574"/>
      <c r="HB106" s="574"/>
      <c r="HC106" s="574"/>
      <c r="HD106" s="574"/>
      <c r="HE106" s="574"/>
      <c r="HF106" s="574"/>
      <c r="HG106" s="574"/>
      <c r="HH106" s="574"/>
      <c r="HI106" s="574"/>
      <c r="HJ106" s="574"/>
      <c r="HK106" s="574"/>
      <c r="HL106" s="574"/>
      <c r="HM106" s="574"/>
      <c r="HN106" s="574"/>
      <c r="HO106" s="574"/>
      <c r="HP106" s="574"/>
      <c r="HQ106" s="574"/>
      <c r="HR106" s="574"/>
      <c r="HS106" s="574"/>
      <c r="HT106" s="574"/>
      <c r="HU106" s="574"/>
      <c r="HV106" s="574"/>
      <c r="HW106" s="574"/>
      <c r="HX106" s="574"/>
      <c r="HY106" s="574"/>
      <c r="HZ106" s="574"/>
      <c r="IA106" s="574"/>
      <c r="IB106" s="574"/>
      <c r="IC106" s="574"/>
      <c r="ID106" s="574"/>
      <c r="IE106" s="574"/>
      <c r="IF106" s="574"/>
      <c r="IG106" s="574"/>
      <c r="IH106" s="574"/>
      <c r="II106" s="574"/>
      <c r="IJ106" s="574"/>
      <c r="IK106" s="574"/>
      <c r="IL106" s="574"/>
      <c r="IM106" s="574"/>
      <c r="IN106" s="574"/>
      <c r="IO106" s="574"/>
      <c r="IP106" s="574"/>
      <c r="IQ106" s="574"/>
      <c r="IR106" s="574"/>
      <c r="IS106" s="574"/>
      <c r="IT106" s="574"/>
      <c r="IU106" s="574"/>
      <c r="IV106" s="574"/>
      <c r="IW106" s="574"/>
      <c r="IX106" s="574"/>
      <c r="IY106" s="574"/>
      <c r="IZ106" s="574"/>
      <c r="JA106" s="574"/>
      <c r="JB106" s="574"/>
      <c r="JC106" s="574"/>
      <c r="JD106" s="574"/>
      <c r="JE106" s="574"/>
      <c r="JF106" s="574"/>
      <c r="JG106" s="574"/>
      <c r="JH106" s="574"/>
      <c r="JI106" s="574"/>
      <c r="JJ106" s="574"/>
      <c r="JK106" s="574"/>
      <c r="JL106" s="574"/>
      <c r="JM106" s="574"/>
      <c r="JN106" s="574"/>
      <c r="JR106" s="178"/>
      <c r="JS106" s="879"/>
      <c r="JT106" s="880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 s="43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OK106" s="44"/>
      <c r="OO106" s="444"/>
      <c r="OP106" s="444"/>
      <c r="OQ106" s="444"/>
      <c r="OR106" s="444"/>
      <c r="OS106" s="444"/>
      <c r="OT106" s="444"/>
      <c r="OU106" s="444"/>
      <c r="OV106" s="444"/>
      <c r="OW106" s="444"/>
      <c r="OX106" s="444"/>
      <c r="OY106" s="444"/>
      <c r="OZ106" s="444"/>
      <c r="PA106" s="444"/>
      <c r="PB106" s="444"/>
      <c r="PC106" s="444"/>
      <c r="PD106" s="444"/>
      <c r="PE106" s="444"/>
      <c r="PF106" s="444"/>
      <c r="PG106" s="444"/>
      <c r="PH106" s="444"/>
      <c r="PI106" s="444"/>
      <c r="PJ106" s="444"/>
      <c r="PK106" s="444"/>
      <c r="PL106" s="444"/>
      <c r="PM106" s="444"/>
      <c r="PN106" s="444"/>
      <c r="PO106" s="444"/>
      <c r="PP106" s="444"/>
      <c r="PQ106" s="444"/>
      <c r="PR106" s="444"/>
      <c r="PS106" s="444"/>
      <c r="PT106" s="444"/>
      <c r="PU106" s="444"/>
      <c r="PV106" s="444"/>
      <c r="PW106" s="444"/>
      <c r="PX106" s="444"/>
      <c r="PY106" s="444"/>
      <c r="PZ106" s="444"/>
      <c r="QA106" s="444"/>
      <c r="QB106" s="444"/>
      <c r="QC106" s="444"/>
      <c r="QD106" s="444"/>
      <c r="QE106" s="444"/>
      <c r="QF106" s="444"/>
      <c r="QG106" s="444"/>
      <c r="QH106" s="444"/>
      <c r="QI106" s="444"/>
      <c r="QJ106" s="444"/>
      <c r="QK106" s="444"/>
      <c r="QL106" s="444"/>
      <c r="QM106" s="444"/>
      <c r="QN106" s="444"/>
      <c r="QO106" s="444"/>
      <c r="QP106" s="444"/>
      <c r="QQ106" s="444"/>
      <c r="QR106" s="444"/>
      <c r="QS106" s="444"/>
      <c r="QT106" s="444"/>
      <c r="QU106" s="444"/>
      <c r="QV106" s="444"/>
      <c r="QW106" s="444"/>
      <c r="QX106" s="444"/>
      <c r="QY106" s="444"/>
      <c r="QZ106" s="444"/>
      <c r="RA106" s="444"/>
      <c r="RB106" s="444"/>
      <c r="RC106" s="444"/>
      <c r="RD106" s="444"/>
      <c r="RE106" s="444"/>
      <c r="RF106" s="444"/>
      <c r="RG106" s="444"/>
      <c r="RH106" s="444"/>
      <c r="RI106" s="444"/>
      <c r="RJ106" s="444"/>
      <c r="RK106" s="444"/>
      <c r="RL106" s="444"/>
      <c r="RM106" s="444"/>
      <c r="RN106" s="444"/>
      <c r="RO106" s="444"/>
      <c r="RP106" s="444"/>
      <c r="RQ106" s="444"/>
      <c r="RR106" s="444"/>
      <c r="RS106" s="444"/>
      <c r="RT106" s="444"/>
      <c r="RU106" s="444"/>
      <c r="RV106" s="444"/>
      <c r="RW106" s="444"/>
      <c r="RX106" s="444"/>
      <c r="RY106" s="444"/>
      <c r="RZ106" s="444"/>
      <c r="SA106" s="444"/>
      <c r="SB106" s="444"/>
      <c r="SC106" s="444"/>
    </row>
    <row r="107" spans="2:497" ht="3.65" customHeight="1" x14ac:dyDescent="0.65">
      <c r="B107" s="27"/>
      <c r="C107" s="28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86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 s="902"/>
      <c r="BT107" s="879"/>
      <c r="BU107" s="146"/>
      <c r="BV107" s="147"/>
      <c r="BW107" s="1068"/>
      <c r="BX107" s="1068"/>
      <c r="BY107" s="1068"/>
      <c r="BZ107" s="1068"/>
      <c r="CA107" s="1068"/>
      <c r="CB107" s="575"/>
      <c r="CC107" s="171"/>
      <c r="CD107" s="171"/>
      <c r="CE107" s="171"/>
      <c r="CF107" s="171"/>
      <c r="CG107" s="314"/>
      <c r="CH107" s="928"/>
      <c r="CI107" s="928"/>
      <c r="CJ107" s="928"/>
      <c r="CK107" s="928"/>
      <c r="CL107" s="928"/>
      <c r="CM107" s="319"/>
      <c r="CN107" s="316"/>
      <c r="CO107" s="171"/>
      <c r="CP107" s="171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 s="171"/>
      <c r="FD107" s="171"/>
      <c r="FE107" s="171"/>
      <c r="FF107" s="171"/>
      <c r="FG107" s="171"/>
      <c r="FH107" s="171"/>
      <c r="FI107" s="171"/>
      <c r="FJ107" s="171"/>
      <c r="FK107" s="171"/>
      <c r="FL107" s="171"/>
      <c r="FM107" s="171"/>
      <c r="FN107" s="171"/>
      <c r="FO107" s="171"/>
      <c r="FP107" s="171"/>
      <c r="FQ107" s="171"/>
      <c r="FR107" s="171"/>
      <c r="FS107" s="171"/>
      <c r="FT107" s="171"/>
      <c r="FU107" s="171"/>
      <c r="FV107" s="171"/>
      <c r="FW107" s="171"/>
      <c r="FX107" s="171"/>
      <c r="FY107" s="171"/>
      <c r="FZ107" s="385"/>
      <c r="GA107" s="385"/>
      <c r="GB107" s="385"/>
      <c r="GC107" s="385"/>
      <c r="GD107" s="574"/>
      <c r="GE107" s="574"/>
      <c r="GF107" s="574"/>
      <c r="GG107" s="574"/>
      <c r="GH107" s="574"/>
      <c r="GI107" s="574"/>
      <c r="GJ107" s="574"/>
      <c r="GK107" s="574"/>
      <c r="GL107" s="574"/>
      <c r="GM107" s="574"/>
      <c r="GN107" s="574"/>
      <c r="GO107" s="574"/>
      <c r="GP107" s="574"/>
      <c r="GQ107" s="574"/>
      <c r="GR107" s="574"/>
      <c r="GS107" s="574"/>
      <c r="GT107" s="574"/>
      <c r="GU107" s="574"/>
      <c r="GV107" s="574"/>
      <c r="GW107" s="574"/>
      <c r="GX107" s="574"/>
      <c r="GY107" s="574"/>
      <c r="GZ107" s="574"/>
      <c r="HA107" s="574"/>
      <c r="HB107" s="574"/>
      <c r="HC107" s="574"/>
      <c r="HD107" s="574"/>
      <c r="HE107" s="574"/>
      <c r="HF107" s="574"/>
      <c r="HG107" s="574"/>
      <c r="HH107" s="574"/>
      <c r="HI107" s="574"/>
      <c r="HJ107" s="574"/>
      <c r="HK107" s="574"/>
      <c r="HL107" s="574"/>
      <c r="HM107" s="574"/>
      <c r="HN107" s="574"/>
      <c r="HO107" s="574"/>
      <c r="HP107" s="574"/>
      <c r="HQ107" s="574"/>
      <c r="HR107" s="574"/>
      <c r="HS107" s="574"/>
      <c r="HT107" s="574"/>
      <c r="HU107" s="574"/>
      <c r="HV107" s="574"/>
      <c r="HW107" s="574"/>
      <c r="HX107" s="574"/>
      <c r="HY107" s="574"/>
      <c r="HZ107" s="574"/>
      <c r="IA107" s="574"/>
      <c r="IB107" s="574"/>
      <c r="IC107" s="574"/>
      <c r="ID107" s="574"/>
      <c r="IE107" s="574"/>
      <c r="IF107" s="574"/>
      <c r="IG107" s="574"/>
      <c r="IH107" s="574"/>
      <c r="II107" s="574"/>
      <c r="IJ107" s="574"/>
      <c r="IK107" s="574"/>
      <c r="IL107" s="574"/>
      <c r="IM107" s="574"/>
      <c r="IN107" s="574"/>
      <c r="IO107" s="574"/>
      <c r="IP107" s="574"/>
      <c r="IQ107" s="574"/>
      <c r="IR107" s="574"/>
      <c r="IS107" s="574"/>
      <c r="IT107" s="574"/>
      <c r="IU107" s="574"/>
      <c r="IV107" s="574"/>
      <c r="IW107" s="574"/>
      <c r="IX107" s="574"/>
      <c r="IY107" s="574"/>
      <c r="IZ107" s="574"/>
      <c r="JA107" s="574"/>
      <c r="JB107" s="574"/>
      <c r="JC107" s="574"/>
      <c r="JD107" s="574"/>
      <c r="JE107" s="574"/>
      <c r="JF107" s="574"/>
      <c r="JG107" s="574"/>
      <c r="JH107" s="574"/>
      <c r="JI107" s="574"/>
      <c r="JJ107" s="574"/>
      <c r="JK107" s="574"/>
      <c r="JL107" s="574"/>
      <c r="JM107" s="574"/>
      <c r="JN107" s="574"/>
      <c r="JR107" s="178"/>
      <c r="JS107" s="879"/>
      <c r="JT107" s="880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 s="43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OK107" s="44"/>
      <c r="OO107" s="444"/>
      <c r="OP107" s="444"/>
      <c r="OQ107" s="444"/>
      <c r="OR107" s="444"/>
      <c r="OS107" s="444"/>
      <c r="OT107" s="444"/>
      <c r="OU107" s="444"/>
      <c r="OV107" s="444"/>
      <c r="OW107" s="444"/>
      <c r="OX107" s="444"/>
      <c r="OY107" s="444"/>
      <c r="OZ107" s="444"/>
      <c r="PA107" s="444"/>
      <c r="PB107" s="444"/>
      <c r="PC107" s="444"/>
      <c r="PD107" s="444"/>
      <c r="PE107" s="444"/>
      <c r="PF107" s="444"/>
      <c r="PG107" s="444"/>
      <c r="PH107" s="444"/>
      <c r="PI107" s="444"/>
      <c r="PJ107" s="444"/>
      <c r="PK107" s="444"/>
      <c r="PL107" s="444"/>
      <c r="PM107" s="444"/>
      <c r="PN107" s="444"/>
      <c r="PO107" s="444"/>
      <c r="PP107" s="444"/>
      <c r="PQ107" s="444"/>
      <c r="PR107" s="444"/>
      <c r="PS107" s="444"/>
      <c r="PT107" s="444"/>
      <c r="PU107" s="444"/>
      <c r="PV107" s="444"/>
      <c r="PW107" s="444"/>
      <c r="PX107" s="444"/>
      <c r="PY107" s="444"/>
      <c r="PZ107" s="444"/>
      <c r="QA107" s="444"/>
      <c r="QB107" s="444"/>
      <c r="QC107" s="444"/>
      <c r="QD107" s="444"/>
      <c r="QE107" s="444"/>
      <c r="QF107" s="444"/>
      <c r="QG107" s="444"/>
      <c r="QH107" s="444"/>
      <c r="QI107" s="444"/>
      <c r="QJ107" s="444"/>
      <c r="QK107" s="444"/>
      <c r="QL107" s="444"/>
      <c r="QM107" s="444"/>
      <c r="QN107" s="444"/>
      <c r="QO107" s="444"/>
      <c r="QP107" s="444"/>
      <c r="QQ107" s="444"/>
      <c r="QR107" s="444"/>
      <c r="QS107" s="444"/>
      <c r="QT107" s="444"/>
      <c r="QU107" s="444"/>
      <c r="QV107" s="444"/>
      <c r="QW107" s="444"/>
      <c r="QX107" s="444"/>
      <c r="QY107" s="444"/>
      <c r="QZ107" s="444"/>
      <c r="RA107" s="444"/>
      <c r="RB107" s="444"/>
      <c r="RC107" s="444"/>
      <c r="RD107" s="444"/>
      <c r="RE107" s="444"/>
      <c r="RF107" s="444"/>
      <c r="RG107" s="444"/>
      <c r="RH107" s="444"/>
      <c r="RI107" s="444"/>
      <c r="RJ107" s="444"/>
      <c r="RK107" s="444"/>
      <c r="RL107" s="444"/>
      <c r="RM107" s="444"/>
      <c r="RN107" s="444"/>
      <c r="RO107" s="444"/>
      <c r="RP107" s="444"/>
      <c r="RQ107" s="444"/>
      <c r="RR107" s="444"/>
      <c r="RS107" s="444"/>
      <c r="RT107" s="444"/>
      <c r="RU107" s="444"/>
      <c r="RV107" s="444"/>
      <c r="RW107" s="444"/>
      <c r="RX107" s="444"/>
      <c r="RY107" s="444"/>
      <c r="RZ107" s="444"/>
      <c r="SA107" s="444"/>
      <c r="SB107" s="444"/>
      <c r="SC107" s="444"/>
    </row>
    <row r="108" spans="2:497" ht="3.65" customHeight="1" x14ac:dyDescent="0.65">
      <c r="B108" s="27"/>
      <c r="C108" s="28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86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 s="902"/>
      <c r="BT108" s="879"/>
      <c r="BU108" s="146"/>
      <c r="BV108" s="147"/>
      <c r="BW108" s="1068"/>
      <c r="BX108" s="1068"/>
      <c r="BY108" s="1068"/>
      <c r="BZ108" s="1068"/>
      <c r="CA108" s="1068"/>
      <c r="CB108" s="575"/>
      <c r="CC108" s="171"/>
      <c r="CD108" s="171"/>
      <c r="CE108" s="171"/>
      <c r="CF108" s="171"/>
      <c r="CG108" s="314"/>
      <c r="CH108" s="314"/>
      <c r="CI108" s="314"/>
      <c r="CJ108" s="314"/>
      <c r="CK108" s="314"/>
      <c r="CL108" s="314"/>
      <c r="CM108"/>
      <c r="CN108" s="315"/>
      <c r="CO108" s="171"/>
      <c r="CP108" s="171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 s="171"/>
      <c r="FD108" s="171"/>
      <c r="FE108" s="171"/>
      <c r="FF108" s="171"/>
      <c r="FG108" s="171"/>
      <c r="FH108" s="171"/>
      <c r="FI108" s="171"/>
      <c r="FJ108" s="171"/>
      <c r="FK108" s="171"/>
      <c r="FL108" s="171"/>
      <c r="FM108" s="171"/>
      <c r="FN108" s="171"/>
      <c r="FO108" s="171"/>
      <c r="FP108" s="171"/>
      <c r="FQ108" s="171"/>
      <c r="FR108" s="171"/>
      <c r="FS108" s="171"/>
      <c r="FT108" s="171"/>
      <c r="FU108" s="171"/>
      <c r="FV108" s="171"/>
      <c r="FW108" s="171"/>
      <c r="FX108" s="171"/>
      <c r="FY108" s="171"/>
      <c r="FZ108" s="385"/>
      <c r="GA108" s="385"/>
      <c r="GB108" s="385"/>
      <c r="GC108" s="385"/>
      <c r="GD108" s="574"/>
      <c r="GE108" s="574"/>
      <c r="GF108" s="574"/>
      <c r="GG108" s="574"/>
      <c r="GH108" s="574"/>
      <c r="GI108" s="574"/>
      <c r="GJ108" s="574"/>
      <c r="GK108" s="574"/>
      <c r="GL108" s="574"/>
      <c r="GM108" s="574"/>
      <c r="GN108" s="574"/>
      <c r="GO108" s="574"/>
      <c r="GP108" s="574"/>
      <c r="GQ108" s="574"/>
      <c r="GR108" s="574"/>
      <c r="GS108" s="574"/>
      <c r="GT108" s="574"/>
      <c r="GU108" s="574"/>
      <c r="GV108" s="574"/>
      <c r="GW108" s="574"/>
      <c r="GX108" s="574"/>
      <c r="GY108" s="574"/>
      <c r="GZ108" s="574"/>
      <c r="HA108" s="574"/>
      <c r="HB108" s="574"/>
      <c r="HC108" s="574"/>
      <c r="HD108" s="574"/>
      <c r="HE108" s="574"/>
      <c r="HF108" s="574"/>
      <c r="HG108" s="574"/>
      <c r="HH108" s="574"/>
      <c r="HI108" s="574"/>
      <c r="HJ108" s="574"/>
      <c r="HK108" s="574"/>
      <c r="HL108" s="574"/>
      <c r="HM108" s="574"/>
      <c r="HN108" s="574"/>
      <c r="HO108" s="574"/>
      <c r="HP108" s="574"/>
      <c r="HQ108" s="574"/>
      <c r="HR108" s="574"/>
      <c r="HS108" s="574"/>
      <c r="HT108" s="574"/>
      <c r="HU108" s="574"/>
      <c r="HV108" s="574"/>
      <c r="HW108" s="574"/>
      <c r="HX108" s="574"/>
      <c r="HY108" s="574"/>
      <c r="HZ108" s="574"/>
      <c r="IA108" s="574"/>
      <c r="IB108" s="574"/>
      <c r="IC108" s="574"/>
      <c r="ID108" s="574"/>
      <c r="IE108" s="574"/>
      <c r="IF108" s="574"/>
      <c r="IG108" s="574"/>
      <c r="IH108" s="574"/>
      <c r="II108" s="574"/>
      <c r="IJ108" s="574"/>
      <c r="IK108" s="574"/>
      <c r="IL108" s="574"/>
      <c r="IM108" s="574"/>
      <c r="IN108" s="574"/>
      <c r="IO108" s="574"/>
      <c r="IP108" s="574"/>
      <c r="IQ108" s="574"/>
      <c r="IR108" s="574"/>
      <c r="IS108" s="574"/>
      <c r="IT108" s="574"/>
      <c r="IU108" s="574"/>
      <c r="IV108" s="574"/>
      <c r="IW108" s="574"/>
      <c r="IX108" s="574"/>
      <c r="IY108" s="574"/>
      <c r="IZ108" s="574"/>
      <c r="JA108" s="574"/>
      <c r="JB108" s="574"/>
      <c r="JC108" s="574"/>
      <c r="JD108" s="574"/>
      <c r="JE108" s="574"/>
      <c r="JF108" s="574"/>
      <c r="JG108" s="574"/>
      <c r="JH108" s="574"/>
      <c r="JI108" s="574"/>
      <c r="JJ108" s="574"/>
      <c r="JK108" s="574"/>
      <c r="JL108" s="574"/>
      <c r="JM108" s="574"/>
      <c r="JN108" s="574"/>
      <c r="JR108" s="178"/>
      <c r="JS108" s="879"/>
      <c r="JT108" s="880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 s="43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OK108" s="44"/>
      <c r="OO108" s="444"/>
      <c r="OP108" s="444"/>
      <c r="OQ108" s="444"/>
      <c r="OR108" s="444"/>
      <c r="OS108" s="444"/>
      <c r="OT108" s="444"/>
      <c r="OU108" s="444"/>
      <c r="OV108" s="444"/>
      <c r="OW108" s="444"/>
      <c r="OX108" s="444"/>
      <c r="OY108" s="444"/>
      <c r="OZ108" s="444"/>
      <c r="PA108" s="444"/>
      <c r="PB108" s="444"/>
      <c r="PC108" s="444"/>
      <c r="PD108" s="444"/>
      <c r="PE108" s="444"/>
      <c r="PF108" s="444"/>
      <c r="PG108" s="444"/>
      <c r="PH108" s="444"/>
      <c r="PI108" s="444"/>
      <c r="PJ108" s="444"/>
      <c r="PK108" s="444"/>
      <c r="PL108" s="444"/>
      <c r="PM108" s="444"/>
      <c r="PN108" s="444"/>
      <c r="PO108" s="444"/>
      <c r="PP108" s="444"/>
      <c r="PQ108" s="444"/>
      <c r="PR108" s="444"/>
      <c r="PS108" s="444"/>
      <c r="PT108" s="444"/>
      <c r="PU108" s="444"/>
      <c r="PV108" s="444"/>
      <c r="PW108" s="444"/>
      <c r="PX108" s="444"/>
      <c r="PY108" s="444"/>
      <c r="PZ108" s="444"/>
      <c r="QA108" s="444"/>
      <c r="QB108" s="444"/>
      <c r="QC108" s="444"/>
      <c r="QD108" s="444"/>
      <c r="QE108" s="444"/>
      <c r="QF108" s="444"/>
      <c r="QG108" s="444"/>
      <c r="QH108" s="444"/>
      <c r="QI108" s="444"/>
      <c r="QJ108" s="444"/>
      <c r="QK108" s="444"/>
      <c r="QL108" s="444"/>
      <c r="QM108" s="444"/>
      <c r="QN108" s="444"/>
      <c r="QO108" s="444"/>
      <c r="QP108" s="444"/>
      <c r="QQ108" s="444"/>
      <c r="QR108" s="444"/>
      <c r="QS108" s="444"/>
      <c r="QT108" s="444"/>
      <c r="QU108" s="444"/>
      <c r="QV108" s="444"/>
      <c r="QW108" s="444"/>
      <c r="QX108" s="444"/>
      <c r="QY108" s="444"/>
      <c r="QZ108" s="444"/>
      <c r="RA108" s="444"/>
      <c r="RB108" s="444"/>
      <c r="RC108" s="444"/>
      <c r="RD108" s="444"/>
      <c r="RE108" s="444"/>
      <c r="RF108" s="444"/>
      <c r="RG108" s="444"/>
      <c r="RH108" s="444"/>
      <c r="RI108" s="444"/>
      <c r="RJ108" s="444"/>
      <c r="RK108" s="444"/>
      <c r="RL108" s="444"/>
      <c r="RM108" s="444"/>
      <c r="RN108" s="444"/>
      <c r="RO108" s="444"/>
      <c r="RP108" s="444"/>
      <c r="RQ108" s="444"/>
      <c r="RR108" s="444"/>
      <c r="RS108" s="444"/>
      <c r="RT108" s="444"/>
      <c r="RU108" s="444"/>
      <c r="RV108" s="444"/>
      <c r="RW108" s="444"/>
      <c r="RX108" s="444"/>
      <c r="RY108" s="444"/>
      <c r="RZ108" s="444"/>
      <c r="SA108" s="444"/>
      <c r="SB108" s="444"/>
      <c r="SC108" s="444"/>
    </row>
    <row r="109" spans="2:497" ht="3.65" customHeight="1" x14ac:dyDescent="0.65">
      <c r="B109" s="27"/>
      <c r="C109" s="28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86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 s="903"/>
      <c r="BT109" s="881"/>
      <c r="BU109" s="157"/>
      <c r="BV109" s="158"/>
      <c r="BW109" s="1068"/>
      <c r="BX109" s="1068"/>
      <c r="BY109" s="1068"/>
      <c r="BZ109" s="1068"/>
      <c r="CA109" s="1068"/>
      <c r="CB109" s="575"/>
      <c r="CC109" s="171"/>
      <c r="CD109" s="171"/>
      <c r="CE109" s="171"/>
      <c r="CF109" s="171"/>
      <c r="CG109" s="314"/>
      <c r="CH109" s="314"/>
      <c r="CI109" s="314"/>
      <c r="CJ109" s="314"/>
      <c r="CK109" s="314"/>
      <c r="CL109" s="314"/>
      <c r="CM109"/>
      <c r="CN109" s="316"/>
      <c r="CO109" s="171"/>
      <c r="CP109" s="171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 s="171"/>
      <c r="FD109" s="171"/>
      <c r="FE109" s="171"/>
      <c r="FF109" s="171"/>
      <c r="FG109" s="171"/>
      <c r="FH109" s="171"/>
      <c r="FI109" s="171"/>
      <c r="FJ109" s="171"/>
      <c r="FK109" s="171"/>
      <c r="FL109" s="171"/>
      <c r="FM109" s="171"/>
      <c r="FN109" s="171"/>
      <c r="FO109" s="171"/>
      <c r="FP109" s="171"/>
      <c r="FQ109" s="171"/>
      <c r="FR109" s="171"/>
      <c r="FS109" s="171"/>
      <c r="FT109" s="171"/>
      <c r="FU109" s="171"/>
      <c r="FV109" s="171"/>
      <c r="FW109" s="171"/>
      <c r="FX109" s="171"/>
      <c r="FY109" s="171"/>
      <c r="FZ109" s="385"/>
      <c r="GA109" s="385"/>
      <c r="GB109" s="385"/>
      <c r="GC109" s="385"/>
      <c r="GD109" s="574"/>
      <c r="GE109" s="574"/>
      <c r="GF109" s="574"/>
      <c r="GG109" s="574"/>
      <c r="GH109" s="574"/>
      <c r="GI109" s="574"/>
      <c r="GJ109" s="574"/>
      <c r="GK109" s="574"/>
      <c r="GL109" s="574"/>
      <c r="GM109" s="574"/>
      <c r="GN109" s="574"/>
      <c r="GO109" s="574"/>
      <c r="GP109" s="574"/>
      <c r="GQ109" s="574"/>
      <c r="GR109" s="574"/>
      <c r="GS109" s="574"/>
      <c r="GT109" s="574"/>
      <c r="GU109" s="574"/>
      <c r="GV109" s="574"/>
      <c r="GW109" s="574"/>
      <c r="GX109" s="574"/>
      <c r="GY109" s="574"/>
      <c r="GZ109" s="574"/>
      <c r="HA109" s="574"/>
      <c r="HB109" s="574"/>
      <c r="HC109" s="574"/>
      <c r="HD109" s="574"/>
      <c r="HE109" s="574"/>
      <c r="HF109" s="574"/>
      <c r="HG109" s="574"/>
      <c r="HH109" s="574"/>
      <c r="HI109" s="574"/>
      <c r="HJ109" s="574"/>
      <c r="HK109" s="574"/>
      <c r="HL109" s="574"/>
      <c r="HM109" s="574"/>
      <c r="HN109" s="574"/>
      <c r="HO109" s="574"/>
      <c r="HP109" s="574"/>
      <c r="HQ109" s="574"/>
      <c r="HR109" s="574"/>
      <c r="HS109" s="574"/>
      <c r="HT109" s="574"/>
      <c r="HU109" s="574"/>
      <c r="HV109" s="574"/>
      <c r="HW109" s="574"/>
      <c r="HX109" s="574"/>
      <c r="HY109" s="574"/>
      <c r="HZ109" s="574"/>
      <c r="IA109" s="574"/>
      <c r="IB109" s="574"/>
      <c r="IC109" s="574"/>
      <c r="ID109" s="574"/>
      <c r="IE109" s="574"/>
      <c r="IF109" s="574"/>
      <c r="IG109" s="574"/>
      <c r="IH109" s="574"/>
      <c r="II109" s="574"/>
      <c r="IJ109" s="574"/>
      <c r="IK109" s="574"/>
      <c r="IL109" s="574"/>
      <c r="IM109" s="574"/>
      <c r="IN109" s="574"/>
      <c r="IO109" s="574"/>
      <c r="IP109" s="574"/>
      <c r="IQ109" s="574"/>
      <c r="IR109" s="574"/>
      <c r="IS109" s="574"/>
      <c r="IT109" s="574"/>
      <c r="IU109" s="574"/>
      <c r="IV109" s="574"/>
      <c r="IW109" s="574"/>
      <c r="IX109" s="574"/>
      <c r="IY109" s="574"/>
      <c r="IZ109" s="574"/>
      <c r="JA109" s="574"/>
      <c r="JB109" s="574"/>
      <c r="JC109" s="574"/>
      <c r="JD109" s="574"/>
      <c r="JE109" s="574"/>
      <c r="JF109" s="574"/>
      <c r="JG109" s="574"/>
      <c r="JH109" s="574"/>
      <c r="JI109" s="574"/>
      <c r="JJ109" s="574"/>
      <c r="JK109" s="574"/>
      <c r="JL109" s="574"/>
      <c r="JM109" s="574"/>
      <c r="JN109" s="574"/>
      <c r="JR109" s="181"/>
      <c r="JS109" s="881"/>
      <c r="JT109" s="882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 s="43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OK109" s="44"/>
      <c r="OO109" s="444"/>
      <c r="OP109" s="444"/>
      <c r="OQ109" s="444"/>
      <c r="OR109" s="444"/>
      <c r="OS109" s="444"/>
      <c r="OT109" s="444"/>
      <c r="OU109" s="444"/>
      <c r="OV109" s="444"/>
      <c r="OW109" s="444"/>
      <c r="OX109" s="444"/>
      <c r="OY109" s="444"/>
      <c r="OZ109" s="444"/>
      <c r="PA109" s="444"/>
      <c r="PB109" s="444"/>
      <c r="PC109" s="444"/>
      <c r="PD109" s="444"/>
      <c r="PE109" s="444"/>
      <c r="PF109" s="444"/>
      <c r="PG109" s="444"/>
      <c r="PH109" s="444"/>
      <c r="PI109" s="444"/>
      <c r="PJ109" s="444"/>
      <c r="PK109" s="444"/>
      <c r="PL109" s="444"/>
      <c r="PM109" s="444"/>
      <c r="PN109" s="444"/>
      <c r="PO109" s="444"/>
      <c r="PP109" s="444"/>
      <c r="PQ109" s="444"/>
      <c r="PR109" s="444"/>
      <c r="PS109" s="444"/>
      <c r="PT109" s="444"/>
      <c r="PU109" s="444"/>
      <c r="PV109" s="444"/>
      <c r="PW109" s="444"/>
      <c r="PX109" s="444"/>
      <c r="PY109" s="444"/>
      <c r="PZ109" s="444"/>
      <c r="QA109" s="444"/>
      <c r="QB109" s="444"/>
      <c r="QC109" s="444"/>
      <c r="QD109" s="444"/>
      <c r="QE109" s="444"/>
      <c r="QF109" s="444"/>
      <c r="QG109" s="444"/>
      <c r="QH109" s="444"/>
      <c r="QI109" s="444"/>
      <c r="QJ109" s="444"/>
      <c r="QK109" s="444"/>
      <c r="QL109" s="444"/>
      <c r="QM109" s="444"/>
      <c r="QN109" s="444"/>
      <c r="QO109" s="444"/>
      <c r="QP109" s="444"/>
      <c r="QQ109" s="444"/>
      <c r="QR109" s="444"/>
      <c r="QS109" s="444"/>
      <c r="QT109" s="444"/>
      <c r="QU109" s="444"/>
      <c r="QV109" s="444"/>
      <c r="QW109" s="444"/>
      <c r="QX109" s="444"/>
      <c r="QY109" s="444"/>
      <c r="QZ109" s="444"/>
      <c r="RA109" s="444"/>
      <c r="RB109" s="444"/>
      <c r="RC109" s="444"/>
      <c r="RD109" s="444"/>
      <c r="RE109" s="444"/>
      <c r="RF109" s="444"/>
      <c r="RG109" s="444"/>
      <c r="RH109" s="444"/>
      <c r="RI109" s="444"/>
      <c r="RJ109" s="444"/>
      <c r="RK109" s="444"/>
      <c r="RL109" s="444"/>
      <c r="RM109" s="444"/>
      <c r="RN109" s="444"/>
      <c r="RO109" s="444"/>
      <c r="RP109" s="444"/>
      <c r="RQ109" s="444"/>
      <c r="RR109" s="444"/>
      <c r="RS109" s="444"/>
      <c r="RT109" s="444"/>
      <c r="RU109" s="444"/>
      <c r="RV109" s="444"/>
      <c r="RW109" s="444"/>
      <c r="RX109" s="444"/>
      <c r="RY109" s="444"/>
      <c r="RZ109" s="444"/>
      <c r="SA109" s="444"/>
      <c r="SB109" s="444"/>
      <c r="SC109" s="444"/>
    </row>
    <row r="110" spans="2:497" ht="3.65" customHeight="1" x14ac:dyDescent="0.65">
      <c r="B110" s="27"/>
      <c r="C110" s="28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86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 s="900" t="s">
        <v>53</v>
      </c>
      <c r="BT110" s="901"/>
      <c r="BU110" s="146"/>
      <c r="BV110" s="158"/>
      <c r="BW110" s="1068"/>
      <c r="BX110" s="1068"/>
      <c r="BY110" s="1068"/>
      <c r="BZ110" s="1068"/>
      <c r="CA110" s="1068"/>
      <c r="CB110" s="575"/>
      <c r="CC110" s="171"/>
      <c r="CD110" s="171"/>
      <c r="CE110" s="171"/>
      <c r="CF110" s="171"/>
      <c r="CG110" s="314"/>
      <c r="CH110" s="314"/>
      <c r="CI110" s="314"/>
      <c r="CJ110" s="314"/>
      <c r="CK110" s="314"/>
      <c r="CL110" s="314"/>
      <c r="CM110" s="317"/>
      <c r="CN110" s="318"/>
      <c r="CO110" s="171"/>
      <c r="CP110" s="171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 s="171"/>
      <c r="FD110" s="171"/>
      <c r="FE110" s="171"/>
      <c r="FF110" s="171"/>
      <c r="FG110" s="171"/>
      <c r="FH110" s="171"/>
      <c r="FI110" s="171"/>
      <c r="FJ110" s="171"/>
      <c r="FK110" s="171"/>
      <c r="FL110" s="171"/>
      <c r="FM110" s="171"/>
      <c r="FN110" s="171"/>
      <c r="FO110" s="171"/>
      <c r="FP110" s="171"/>
      <c r="FQ110" s="171"/>
      <c r="FR110" s="171"/>
      <c r="FS110" s="171"/>
      <c r="FT110" s="171"/>
      <c r="FU110" s="171"/>
      <c r="FV110" s="171"/>
      <c r="FW110" s="171"/>
      <c r="FX110" s="171"/>
      <c r="FY110" s="171"/>
      <c r="FZ110" s="385"/>
      <c r="GA110" s="385"/>
      <c r="GB110" s="385"/>
      <c r="GC110" s="385"/>
      <c r="GD110" s="574"/>
      <c r="GE110" s="574"/>
      <c r="GF110" s="574"/>
      <c r="GG110" s="574"/>
      <c r="GH110" s="574"/>
      <c r="GI110" s="574"/>
      <c r="GJ110" s="574"/>
      <c r="GK110" s="574"/>
      <c r="GL110" s="574"/>
      <c r="GM110" s="574"/>
      <c r="GN110" s="574"/>
      <c r="GO110" s="574"/>
      <c r="GP110" s="574"/>
      <c r="GQ110" s="574"/>
      <c r="GR110" s="574"/>
      <c r="GS110" s="574"/>
      <c r="GT110" s="574"/>
      <c r="GU110" s="574"/>
      <c r="GV110" s="574"/>
      <c r="GW110" s="574"/>
      <c r="GX110" s="574"/>
      <c r="GY110" s="574"/>
      <c r="GZ110" s="574"/>
      <c r="HA110" s="574"/>
      <c r="HB110" s="574"/>
      <c r="HC110" s="574"/>
      <c r="HD110" s="574"/>
      <c r="HE110" s="574"/>
      <c r="HF110" s="574"/>
      <c r="HG110" s="574"/>
      <c r="HH110" s="574"/>
      <c r="HI110" s="574"/>
      <c r="HJ110" s="574"/>
      <c r="HK110" s="574"/>
      <c r="HL110" s="574"/>
      <c r="HM110" s="574"/>
      <c r="HN110" s="574"/>
      <c r="HO110" s="574"/>
      <c r="HP110" s="574"/>
      <c r="HQ110" s="574"/>
      <c r="HR110" s="574"/>
      <c r="HS110" s="574"/>
      <c r="HT110" s="574"/>
      <c r="HU110" s="574"/>
      <c r="HV110" s="574"/>
      <c r="HW110" s="574"/>
      <c r="HX110" s="574"/>
      <c r="HY110" s="574"/>
      <c r="HZ110" s="574"/>
      <c r="IA110" s="574"/>
      <c r="IB110" s="574"/>
      <c r="IC110" s="574"/>
      <c r="ID110" s="574"/>
      <c r="IE110" s="574"/>
      <c r="IF110" s="574"/>
      <c r="IG110" s="574"/>
      <c r="IH110" s="574"/>
      <c r="II110" s="574"/>
      <c r="IJ110" s="574"/>
      <c r="IK110" s="574"/>
      <c r="IL110" s="574"/>
      <c r="IM110" s="574"/>
      <c r="IN110" s="574"/>
      <c r="IO110" s="574"/>
      <c r="IP110" s="574"/>
      <c r="IQ110" s="574"/>
      <c r="IR110" s="574"/>
      <c r="IS110" s="574"/>
      <c r="IT110" s="574"/>
      <c r="IU110" s="574"/>
      <c r="IV110" s="574"/>
      <c r="IW110" s="574"/>
      <c r="IX110" s="574"/>
      <c r="IY110" s="574"/>
      <c r="IZ110" s="574"/>
      <c r="JA110" s="574"/>
      <c r="JB110" s="574"/>
      <c r="JC110" s="574"/>
      <c r="JD110" s="574"/>
      <c r="JE110" s="574"/>
      <c r="JF110" s="574"/>
      <c r="JG110" s="574"/>
      <c r="JH110" s="574"/>
      <c r="JI110" s="574"/>
      <c r="JJ110" s="574"/>
      <c r="JK110" s="574"/>
      <c r="JL110" s="574"/>
      <c r="JM110" s="574"/>
      <c r="JN110" s="574"/>
      <c r="JR110" s="178"/>
      <c r="JS110" s="879" t="s">
        <v>53</v>
      </c>
      <c r="JT110" s="88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 s="43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OK110" s="44"/>
      <c r="OO110" s="444"/>
      <c r="OP110" s="444"/>
      <c r="OQ110" s="444"/>
      <c r="OR110" s="444"/>
      <c r="OS110" s="444"/>
      <c r="OT110" s="444"/>
      <c r="OU110" s="444"/>
      <c r="OV110" s="444"/>
      <c r="OW110" s="444"/>
      <c r="OX110" s="444"/>
      <c r="OY110" s="444"/>
      <c r="OZ110" s="444"/>
      <c r="PA110" s="444"/>
      <c r="PB110" s="444"/>
      <c r="PC110" s="444"/>
      <c r="PD110" s="444"/>
      <c r="PE110" s="444"/>
      <c r="PF110" s="444"/>
      <c r="PG110" s="444"/>
      <c r="PH110" s="444"/>
      <c r="PI110" s="444"/>
      <c r="PJ110" s="444"/>
      <c r="PK110" s="444"/>
      <c r="PL110" s="444"/>
      <c r="PM110" s="444"/>
      <c r="PN110" s="444"/>
      <c r="PO110" s="444"/>
      <c r="PP110" s="444"/>
      <c r="PQ110" s="444"/>
      <c r="PR110" s="444"/>
      <c r="PS110" s="444"/>
      <c r="PT110" s="444"/>
      <c r="PU110" s="444"/>
      <c r="PV110" s="444"/>
      <c r="PW110" s="444"/>
      <c r="PX110" s="444"/>
      <c r="PY110" s="444"/>
      <c r="PZ110" s="444"/>
      <c r="QA110" s="444"/>
      <c r="QB110" s="444"/>
      <c r="QC110" s="444"/>
      <c r="QD110" s="444"/>
      <c r="QE110" s="444"/>
      <c r="QF110" s="444"/>
      <c r="QG110" s="444"/>
      <c r="QH110" s="444"/>
      <c r="QI110" s="444"/>
      <c r="QJ110" s="444"/>
      <c r="QK110" s="444"/>
      <c r="QL110" s="444"/>
      <c r="QM110" s="444"/>
      <c r="QN110" s="444"/>
      <c r="QO110" s="444"/>
      <c r="QP110" s="444"/>
      <c r="QQ110" s="444"/>
      <c r="QR110" s="444"/>
      <c r="QS110" s="444"/>
      <c r="QT110" s="444"/>
      <c r="QU110" s="444"/>
      <c r="QV110" s="444"/>
      <c r="QW110" s="444"/>
      <c r="QX110" s="444"/>
      <c r="QY110" s="444"/>
      <c r="QZ110" s="444"/>
      <c r="RA110" s="444"/>
      <c r="RB110" s="444"/>
      <c r="RC110" s="444"/>
      <c r="RD110" s="444"/>
      <c r="RE110" s="444"/>
      <c r="RF110" s="444"/>
      <c r="RG110" s="444"/>
      <c r="RH110" s="444"/>
      <c r="RI110" s="444"/>
      <c r="RJ110" s="444"/>
      <c r="RK110" s="444"/>
      <c r="RL110" s="444"/>
      <c r="RM110" s="444"/>
      <c r="RN110" s="444"/>
      <c r="RO110" s="444"/>
      <c r="RP110" s="444"/>
      <c r="RQ110" s="444"/>
      <c r="RR110" s="444"/>
      <c r="RS110" s="444"/>
      <c r="RT110" s="444"/>
      <c r="RU110" s="444"/>
      <c r="RV110" s="444"/>
      <c r="RW110" s="444"/>
      <c r="RX110" s="444"/>
      <c r="RY110" s="444"/>
      <c r="RZ110" s="444"/>
      <c r="SA110" s="444"/>
      <c r="SB110" s="444"/>
      <c r="SC110" s="444"/>
    </row>
    <row r="111" spans="2:497" ht="3.65" customHeight="1" x14ac:dyDescent="0.65">
      <c r="B111" s="27"/>
      <c r="C111" s="28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86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 s="902"/>
      <c r="BT111" s="879"/>
      <c r="BU111" s="146"/>
      <c r="BV111" s="147"/>
      <c r="BW111" s="1068"/>
      <c r="BX111" s="1068"/>
      <c r="BY111" s="1068"/>
      <c r="BZ111" s="1068"/>
      <c r="CA111" s="1068"/>
      <c r="CB111" s="575"/>
      <c r="CC111" s="171"/>
      <c r="CD111" s="171"/>
      <c r="CE111" s="171"/>
      <c r="CF111" s="171"/>
      <c r="CG111" s="314"/>
      <c r="CH111" s="314"/>
      <c r="CI111" s="314"/>
      <c r="CJ111" s="314"/>
      <c r="CK111" s="314"/>
      <c r="CL111" s="314"/>
      <c r="CM111" s="317"/>
      <c r="CN111" s="312"/>
      <c r="CO111" s="171"/>
      <c r="CP111" s="17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 s="171"/>
      <c r="FD111" s="171"/>
      <c r="FE111" s="171"/>
      <c r="FF111" s="171"/>
      <c r="FG111" s="171"/>
      <c r="FH111" s="171"/>
      <c r="FI111" s="171"/>
      <c r="FJ111" s="171"/>
      <c r="FK111" s="171"/>
      <c r="FL111" s="171"/>
      <c r="FM111" s="171"/>
      <c r="FN111" s="171"/>
      <c r="FO111" s="171"/>
      <c r="FP111" s="171"/>
      <c r="FQ111" s="171"/>
      <c r="FR111" s="171"/>
      <c r="FS111" s="171"/>
      <c r="FT111" s="171"/>
      <c r="FU111" s="171"/>
      <c r="FV111" s="171"/>
      <c r="FW111" s="171"/>
      <c r="FX111" s="171"/>
      <c r="FY111" s="171"/>
      <c r="FZ111" s="385"/>
      <c r="GA111" s="385"/>
      <c r="GB111" s="385"/>
      <c r="GC111" s="385"/>
      <c r="GD111" s="574"/>
      <c r="GE111" s="574"/>
      <c r="GF111" s="574"/>
      <c r="GG111" s="574"/>
      <c r="GH111" s="574"/>
      <c r="GI111" s="574"/>
      <c r="GJ111" s="574"/>
      <c r="GK111" s="574"/>
      <c r="GL111" s="574"/>
      <c r="GM111" s="574"/>
      <c r="GN111" s="574"/>
      <c r="GO111" s="574"/>
      <c r="GP111" s="574"/>
      <c r="GQ111" s="574"/>
      <c r="GR111" s="574"/>
      <c r="GS111" s="574"/>
      <c r="GT111" s="574"/>
      <c r="GU111" s="574"/>
      <c r="GV111" s="574"/>
      <c r="GW111" s="574"/>
      <c r="GX111" s="574"/>
      <c r="GY111" s="574"/>
      <c r="GZ111" s="574"/>
      <c r="HA111" s="574"/>
      <c r="HB111" s="574"/>
      <c r="HC111" s="574"/>
      <c r="HD111" s="574"/>
      <c r="HE111" s="574"/>
      <c r="HF111" s="574"/>
      <c r="HG111" s="574"/>
      <c r="HH111" s="574"/>
      <c r="HI111" s="574"/>
      <c r="HJ111" s="574"/>
      <c r="HK111" s="574"/>
      <c r="HL111" s="574"/>
      <c r="HM111" s="574"/>
      <c r="HN111" s="574"/>
      <c r="HO111" s="574"/>
      <c r="HP111" s="574"/>
      <c r="HQ111" s="574"/>
      <c r="HR111" s="574"/>
      <c r="HS111" s="574"/>
      <c r="HT111" s="574"/>
      <c r="HU111" s="574"/>
      <c r="HV111" s="574"/>
      <c r="HW111" s="574"/>
      <c r="HX111" s="574"/>
      <c r="HY111" s="574"/>
      <c r="HZ111" s="574"/>
      <c r="IA111" s="574"/>
      <c r="IB111" s="574"/>
      <c r="IC111" s="574"/>
      <c r="ID111" s="574"/>
      <c r="IE111" s="574"/>
      <c r="IF111" s="574"/>
      <c r="IG111" s="574"/>
      <c r="IH111" s="574"/>
      <c r="II111" s="574"/>
      <c r="IJ111" s="574"/>
      <c r="IK111" s="574"/>
      <c r="IL111" s="574"/>
      <c r="IM111" s="574"/>
      <c r="IN111" s="574"/>
      <c r="IO111" s="574"/>
      <c r="IP111" s="574"/>
      <c r="IQ111" s="574"/>
      <c r="IR111" s="574"/>
      <c r="IS111" s="574"/>
      <c r="IT111" s="574"/>
      <c r="IU111" s="574"/>
      <c r="IV111" s="574"/>
      <c r="IW111" s="574"/>
      <c r="IX111" s="574"/>
      <c r="IY111" s="574"/>
      <c r="IZ111" s="574"/>
      <c r="JA111" s="574"/>
      <c r="JB111" s="574"/>
      <c r="JC111" s="574"/>
      <c r="JD111" s="574"/>
      <c r="JE111" s="574"/>
      <c r="JF111" s="574"/>
      <c r="JG111" s="574"/>
      <c r="JH111" s="574"/>
      <c r="JI111" s="574"/>
      <c r="JJ111" s="574"/>
      <c r="JK111" s="574"/>
      <c r="JL111" s="574"/>
      <c r="JM111" s="574"/>
      <c r="JN111" s="574"/>
      <c r="JR111" s="178"/>
      <c r="JS111" s="879"/>
      <c r="JT111" s="880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 s="43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OK111" s="44"/>
      <c r="OO111" s="444"/>
      <c r="OP111" s="444"/>
      <c r="OQ111" s="444"/>
      <c r="OR111" s="444"/>
      <c r="OS111" s="444"/>
      <c r="OT111" s="444"/>
      <c r="OU111" s="444"/>
      <c r="OV111" s="444"/>
      <c r="OW111" s="444"/>
      <c r="OX111" s="444"/>
      <c r="OY111" s="444"/>
      <c r="OZ111" s="444"/>
      <c r="PA111" s="444"/>
      <c r="PB111" s="444"/>
      <c r="PC111" s="444"/>
      <c r="PD111" s="444"/>
      <c r="PE111" s="444"/>
      <c r="PF111" s="444"/>
      <c r="PG111" s="444"/>
      <c r="PH111" s="444"/>
      <c r="PI111" s="444"/>
      <c r="PJ111" s="444"/>
      <c r="PK111" s="444"/>
      <c r="PL111" s="444"/>
      <c r="PM111" s="444"/>
      <c r="PN111" s="444"/>
      <c r="PO111" s="444"/>
      <c r="PP111" s="444"/>
      <c r="PQ111" s="444"/>
      <c r="PR111" s="444"/>
      <c r="PS111" s="444"/>
      <c r="PT111" s="444"/>
      <c r="PU111" s="444"/>
      <c r="PV111" s="444"/>
      <c r="PW111" s="444"/>
      <c r="PX111" s="444"/>
      <c r="PY111" s="444"/>
      <c r="PZ111" s="444"/>
      <c r="QA111" s="444"/>
      <c r="QB111" s="444"/>
      <c r="QC111" s="444"/>
      <c r="QD111" s="444"/>
      <c r="QE111" s="444"/>
      <c r="QF111" s="444"/>
      <c r="QG111" s="444"/>
      <c r="QH111" s="444"/>
      <c r="QI111" s="444"/>
      <c r="QJ111" s="444"/>
      <c r="QK111" s="444"/>
      <c r="QL111" s="444"/>
      <c r="QM111" s="444"/>
      <c r="QN111" s="444"/>
      <c r="QO111" s="444"/>
      <c r="QP111" s="444"/>
      <c r="QQ111" s="444"/>
      <c r="QR111" s="444"/>
      <c r="QS111" s="444"/>
      <c r="QT111" s="444"/>
      <c r="QU111" s="444"/>
      <c r="QV111" s="444"/>
      <c r="QW111" s="444"/>
      <c r="QX111" s="444"/>
      <c r="QY111" s="444"/>
      <c r="QZ111" s="444"/>
      <c r="RA111" s="444"/>
      <c r="RB111" s="444"/>
      <c r="RC111" s="444"/>
      <c r="RD111" s="444"/>
      <c r="RE111" s="444"/>
      <c r="RF111" s="444"/>
      <c r="RG111" s="444"/>
      <c r="RH111" s="444"/>
      <c r="RI111" s="444"/>
      <c r="RJ111" s="444"/>
      <c r="RK111" s="444"/>
      <c r="RL111" s="444"/>
      <c r="RM111" s="444"/>
      <c r="RN111" s="444"/>
      <c r="RO111" s="444"/>
      <c r="RP111" s="444"/>
      <c r="RQ111" s="444"/>
      <c r="RR111" s="444"/>
      <c r="RS111" s="444"/>
      <c r="RT111" s="444"/>
      <c r="RU111" s="444"/>
      <c r="RV111" s="444"/>
      <c r="RW111" s="444"/>
      <c r="RX111" s="444"/>
      <c r="RY111" s="444"/>
      <c r="RZ111" s="444"/>
      <c r="SA111" s="444"/>
      <c r="SB111" s="444"/>
      <c r="SC111" s="444"/>
    </row>
    <row r="112" spans="2:497" ht="3.65" customHeight="1" x14ac:dyDescent="0.65">
      <c r="B112" s="27"/>
      <c r="C112" s="28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86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 s="902"/>
      <c r="BT112" s="879"/>
      <c r="BU112" s="146"/>
      <c r="BV112" s="147"/>
      <c r="BW112" s="1068"/>
      <c r="BX112" s="1068"/>
      <c r="BY112" s="1068"/>
      <c r="BZ112" s="1068"/>
      <c r="CA112" s="1068"/>
      <c r="CB112" s="575"/>
      <c r="CC112" s="171"/>
      <c r="CD112" s="171"/>
      <c r="CE112" s="171"/>
      <c r="CF112" s="171"/>
      <c r="CG112" s="314"/>
      <c r="CH112" s="314"/>
      <c r="CI112" s="314"/>
      <c r="CJ112" s="314"/>
      <c r="CK112" s="314"/>
      <c r="CL112" s="314"/>
      <c r="CM112"/>
      <c r="CN112" s="315"/>
      <c r="CO112" s="171"/>
      <c r="CP112" s="171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 s="171"/>
      <c r="FD112" s="171"/>
      <c r="FE112" s="171"/>
      <c r="FF112" s="171"/>
      <c r="FG112" s="171"/>
      <c r="FH112" s="171"/>
      <c r="FI112" s="171"/>
      <c r="FJ112" s="171"/>
      <c r="FK112" s="171"/>
      <c r="FL112" s="171"/>
      <c r="FM112" s="171"/>
      <c r="FN112" s="171"/>
      <c r="FO112" s="171"/>
      <c r="FP112" s="171"/>
      <c r="FQ112" s="171"/>
      <c r="FR112" s="171"/>
      <c r="FS112" s="171"/>
      <c r="FT112" s="171"/>
      <c r="FU112" s="171"/>
      <c r="FV112" s="171"/>
      <c r="FW112" s="171"/>
      <c r="FX112" s="171"/>
      <c r="FY112" s="171"/>
      <c r="FZ112" s="385"/>
      <c r="GA112" s="385"/>
      <c r="GB112" s="385"/>
      <c r="GC112" s="385"/>
      <c r="GD112" s="574"/>
      <c r="GE112" s="574"/>
      <c r="GF112" s="574"/>
      <c r="GG112" s="574"/>
      <c r="GH112" s="574"/>
      <c r="GI112" s="574"/>
      <c r="GJ112" s="574"/>
      <c r="GK112" s="574"/>
      <c r="GL112" s="574"/>
      <c r="GM112" s="574"/>
      <c r="GN112" s="574"/>
      <c r="GO112" s="574"/>
      <c r="GP112" s="574"/>
      <c r="GQ112" s="574"/>
      <c r="GR112" s="574"/>
      <c r="GS112" s="574"/>
      <c r="GT112" s="574"/>
      <c r="GU112" s="574"/>
      <c r="GV112" s="574"/>
      <c r="GW112" s="574"/>
      <c r="GX112" s="574"/>
      <c r="GY112" s="574"/>
      <c r="GZ112" s="574"/>
      <c r="HA112" s="574"/>
      <c r="HB112" s="574"/>
      <c r="HC112" s="574"/>
      <c r="HD112" s="574"/>
      <c r="HE112" s="574"/>
      <c r="HF112" s="574"/>
      <c r="HG112" s="574"/>
      <c r="HH112" s="574"/>
      <c r="HI112" s="574"/>
      <c r="HJ112" s="574"/>
      <c r="HK112" s="574"/>
      <c r="HL112" s="574"/>
      <c r="HM112" s="574"/>
      <c r="HN112" s="574"/>
      <c r="HO112" s="574"/>
      <c r="HP112" s="574"/>
      <c r="HQ112" s="574"/>
      <c r="HR112" s="574"/>
      <c r="HS112" s="574"/>
      <c r="HT112" s="574"/>
      <c r="HU112" s="574"/>
      <c r="HV112" s="574"/>
      <c r="HW112" s="574"/>
      <c r="HX112" s="574"/>
      <c r="HY112" s="574"/>
      <c r="HZ112" s="574"/>
      <c r="IA112" s="574"/>
      <c r="IB112" s="574"/>
      <c r="IC112" s="574"/>
      <c r="ID112" s="574"/>
      <c r="IE112" s="574"/>
      <c r="IF112" s="574"/>
      <c r="IG112" s="574"/>
      <c r="IH112" s="574"/>
      <c r="II112" s="574"/>
      <c r="IJ112" s="574"/>
      <c r="IK112" s="574"/>
      <c r="IL112" s="574"/>
      <c r="IM112" s="574"/>
      <c r="IN112" s="574"/>
      <c r="IO112" s="574"/>
      <c r="IP112" s="574"/>
      <c r="IQ112" s="574"/>
      <c r="IR112" s="574"/>
      <c r="IS112" s="574"/>
      <c r="IT112" s="574"/>
      <c r="IU112" s="574"/>
      <c r="IV112" s="574"/>
      <c r="IW112" s="574"/>
      <c r="IX112" s="574"/>
      <c r="IY112" s="574"/>
      <c r="IZ112" s="574"/>
      <c r="JA112" s="574"/>
      <c r="JB112" s="574"/>
      <c r="JC112" s="574"/>
      <c r="JD112" s="574"/>
      <c r="JE112" s="574"/>
      <c r="JF112" s="574"/>
      <c r="JG112" s="574"/>
      <c r="JH112" s="574"/>
      <c r="JI112" s="574"/>
      <c r="JJ112" s="574"/>
      <c r="JK112" s="574"/>
      <c r="JL112" s="574"/>
      <c r="JM112" s="574"/>
      <c r="JN112" s="574"/>
      <c r="JR112" s="178"/>
      <c r="JS112" s="879"/>
      <c r="JT112" s="880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 s="43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OK112" s="44"/>
      <c r="OO112" s="444"/>
      <c r="OP112" s="444"/>
      <c r="OQ112" s="444"/>
      <c r="OR112" s="444"/>
      <c r="OS112" s="444"/>
      <c r="OT112" s="444"/>
      <c r="OU112" s="444"/>
      <c r="OV112" s="444"/>
      <c r="OW112" s="444"/>
      <c r="OX112" s="444"/>
      <c r="OY112" s="444"/>
      <c r="OZ112" s="444"/>
      <c r="PA112" s="444"/>
      <c r="PB112" s="444"/>
      <c r="PC112" s="444"/>
      <c r="PD112" s="444"/>
      <c r="PE112" s="444"/>
      <c r="PF112" s="444"/>
      <c r="PG112" s="444"/>
      <c r="PH112" s="444"/>
      <c r="PI112" s="444"/>
      <c r="PJ112" s="444"/>
      <c r="PK112" s="444"/>
      <c r="PL112" s="444"/>
      <c r="PM112" s="444"/>
      <c r="PN112" s="444"/>
      <c r="PO112" s="444"/>
      <c r="PP112" s="444"/>
      <c r="PQ112" s="444"/>
      <c r="PR112" s="444"/>
      <c r="PS112" s="444"/>
      <c r="PT112" s="444"/>
      <c r="PU112" s="444"/>
      <c r="PV112" s="444"/>
      <c r="PW112" s="444"/>
      <c r="PX112" s="444"/>
      <c r="PY112" s="444"/>
      <c r="PZ112" s="444"/>
      <c r="QA112" s="444"/>
      <c r="QB112" s="444"/>
      <c r="QC112" s="444"/>
      <c r="QD112" s="444"/>
      <c r="QE112" s="444"/>
      <c r="QF112" s="444"/>
      <c r="QG112" s="444"/>
      <c r="QH112" s="444"/>
      <c r="QI112" s="444"/>
      <c r="QJ112" s="444"/>
      <c r="QK112" s="444"/>
      <c r="QL112" s="444"/>
      <c r="QM112" s="444"/>
      <c r="QN112" s="444"/>
      <c r="QO112" s="444"/>
      <c r="QP112" s="444"/>
      <c r="QQ112" s="444"/>
      <c r="QR112" s="444"/>
      <c r="QS112" s="444"/>
      <c r="QT112" s="444"/>
      <c r="QU112" s="444"/>
      <c r="QV112" s="444"/>
      <c r="QW112" s="444"/>
      <c r="QX112" s="444"/>
      <c r="QY112" s="444"/>
      <c r="QZ112" s="444"/>
      <c r="RA112" s="444"/>
      <c r="RB112" s="444"/>
      <c r="RC112" s="444"/>
      <c r="RD112" s="444"/>
      <c r="RE112" s="444"/>
      <c r="RF112" s="444"/>
      <c r="RG112" s="444"/>
      <c r="RH112" s="444"/>
      <c r="RI112" s="444"/>
      <c r="RJ112" s="444"/>
      <c r="RK112" s="444"/>
      <c r="RL112" s="444"/>
      <c r="RM112" s="444"/>
      <c r="RN112" s="444"/>
      <c r="RO112" s="444"/>
      <c r="RP112" s="444"/>
      <c r="RQ112" s="444"/>
      <c r="RR112" s="444"/>
      <c r="RS112" s="444"/>
      <c r="RT112" s="444"/>
      <c r="RU112" s="444"/>
      <c r="RV112" s="444"/>
      <c r="RW112" s="444"/>
      <c r="RX112" s="444"/>
      <c r="RY112" s="444"/>
      <c r="RZ112" s="444"/>
      <c r="SA112" s="444"/>
      <c r="SB112" s="444"/>
      <c r="SC112" s="444"/>
    </row>
    <row r="113" spans="2:497" ht="3.65" customHeight="1" x14ac:dyDescent="0.65">
      <c r="B113" s="27"/>
      <c r="C113" s="28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86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 s="902"/>
      <c r="BT113" s="879"/>
      <c r="BU113" s="146"/>
      <c r="BV113" s="147"/>
      <c r="BW113" s="1068"/>
      <c r="BX113" s="1068"/>
      <c r="BY113" s="1068"/>
      <c r="BZ113" s="1068"/>
      <c r="CA113" s="1068"/>
      <c r="CB113" s="575"/>
      <c r="CC113" s="171"/>
      <c r="CD113" s="171"/>
      <c r="CE113" s="171"/>
      <c r="CF113" s="171"/>
      <c r="CG113" s="314"/>
      <c r="CH113" s="314"/>
      <c r="CI113" s="314"/>
      <c r="CJ113" s="314"/>
      <c r="CK113" s="314"/>
      <c r="CL113" s="314"/>
      <c r="CM113"/>
      <c r="CN113" s="316"/>
      <c r="CO113" s="171"/>
      <c r="CP113" s="171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 s="171"/>
      <c r="FD113" s="171"/>
      <c r="FE113" s="171"/>
      <c r="FF113" s="171"/>
      <c r="FG113" s="171"/>
      <c r="FH113" s="171"/>
      <c r="FI113" s="171"/>
      <c r="FJ113" s="171"/>
      <c r="FK113" s="171"/>
      <c r="FL113" s="171"/>
      <c r="FM113" s="171"/>
      <c r="FN113" s="171"/>
      <c r="FO113" s="171"/>
      <c r="FP113" s="171"/>
      <c r="FQ113" s="171"/>
      <c r="FR113" s="171"/>
      <c r="FS113" s="171"/>
      <c r="FT113" s="171"/>
      <c r="FU113" s="171"/>
      <c r="FV113" s="171"/>
      <c r="FW113" s="171"/>
      <c r="FX113" s="171"/>
      <c r="FY113" s="171"/>
      <c r="FZ113" s="385"/>
      <c r="GA113" s="385"/>
      <c r="GB113" s="385"/>
      <c r="GC113" s="385"/>
      <c r="GD113" s="574"/>
      <c r="GE113" s="574"/>
      <c r="GF113" s="574"/>
      <c r="GG113" s="574"/>
      <c r="GH113" s="574"/>
      <c r="GI113" s="574"/>
      <c r="GJ113" s="574"/>
      <c r="GK113" s="574"/>
      <c r="GL113" s="574"/>
      <c r="GM113" s="574"/>
      <c r="GN113" s="574"/>
      <c r="GO113" s="574"/>
      <c r="GP113" s="574"/>
      <c r="GQ113" s="574"/>
      <c r="GR113" s="574"/>
      <c r="GS113" s="574"/>
      <c r="GT113" s="574"/>
      <c r="GU113" s="574"/>
      <c r="GV113" s="574"/>
      <c r="GW113" s="574"/>
      <c r="GX113" s="574"/>
      <c r="GY113" s="574"/>
      <c r="GZ113" s="574"/>
      <c r="HA113" s="574"/>
      <c r="HB113" s="574"/>
      <c r="HC113" s="574"/>
      <c r="HD113" s="574"/>
      <c r="HE113" s="574"/>
      <c r="HF113" s="574"/>
      <c r="HG113" s="574"/>
      <c r="HH113" s="574"/>
      <c r="HI113" s="574"/>
      <c r="HJ113" s="574"/>
      <c r="HK113" s="574"/>
      <c r="HL113" s="574"/>
      <c r="HM113" s="574"/>
      <c r="HN113" s="574"/>
      <c r="HO113" s="574"/>
      <c r="HP113" s="574"/>
      <c r="HQ113" s="574"/>
      <c r="HR113" s="574"/>
      <c r="HS113" s="574"/>
      <c r="HT113" s="574"/>
      <c r="HU113" s="574"/>
      <c r="HV113" s="574"/>
      <c r="HW113" s="574"/>
      <c r="HX113" s="574"/>
      <c r="HY113" s="574"/>
      <c r="HZ113" s="574"/>
      <c r="IA113" s="574"/>
      <c r="IB113" s="574"/>
      <c r="IC113" s="574"/>
      <c r="ID113" s="574"/>
      <c r="IE113" s="574"/>
      <c r="IF113" s="574"/>
      <c r="IG113" s="574"/>
      <c r="IH113" s="574"/>
      <c r="II113" s="574"/>
      <c r="IJ113" s="574"/>
      <c r="IK113" s="574"/>
      <c r="IL113" s="574"/>
      <c r="IM113" s="574"/>
      <c r="IN113" s="574"/>
      <c r="IO113" s="574"/>
      <c r="IP113" s="574"/>
      <c r="IQ113" s="574"/>
      <c r="IR113" s="574"/>
      <c r="IS113" s="574"/>
      <c r="IT113" s="574"/>
      <c r="IU113" s="574"/>
      <c r="IV113" s="574"/>
      <c r="IW113" s="574"/>
      <c r="IX113" s="574"/>
      <c r="IY113" s="574"/>
      <c r="IZ113" s="574"/>
      <c r="JA113" s="574"/>
      <c r="JB113" s="574"/>
      <c r="JC113" s="574"/>
      <c r="JD113" s="574"/>
      <c r="JE113" s="574"/>
      <c r="JF113" s="574"/>
      <c r="JG113" s="574"/>
      <c r="JH113" s="574"/>
      <c r="JI113" s="574"/>
      <c r="JJ113" s="574"/>
      <c r="JK113" s="574"/>
      <c r="JL113" s="574"/>
      <c r="JM113" s="574"/>
      <c r="JN113" s="574"/>
      <c r="JR113" s="178"/>
      <c r="JS113" s="879"/>
      <c r="JT113" s="880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 s="4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OK113" s="44"/>
      <c r="OO113" s="444"/>
      <c r="OP113" s="444"/>
      <c r="OQ113" s="444"/>
      <c r="OR113" s="444"/>
      <c r="OS113" s="444"/>
      <c r="OT113" s="444"/>
      <c r="OU113" s="444"/>
      <c r="OV113" s="444"/>
      <c r="OW113" s="444"/>
      <c r="OX113" s="444"/>
      <c r="OY113" s="444"/>
      <c r="OZ113" s="444"/>
      <c r="PA113" s="444"/>
      <c r="PB113" s="444"/>
      <c r="PC113" s="444"/>
      <c r="PD113" s="444"/>
      <c r="PE113" s="444"/>
      <c r="PF113" s="444"/>
      <c r="PG113" s="444"/>
      <c r="PH113" s="444"/>
      <c r="PI113" s="444"/>
      <c r="PJ113" s="444"/>
      <c r="PK113" s="444"/>
      <c r="PL113" s="444"/>
      <c r="PM113" s="444"/>
      <c r="PN113" s="444"/>
      <c r="PO113" s="444"/>
      <c r="PP113" s="444"/>
      <c r="PQ113" s="444"/>
      <c r="PR113" s="444"/>
      <c r="PS113" s="444"/>
      <c r="PT113" s="444"/>
      <c r="PU113" s="444"/>
      <c r="PV113" s="444"/>
      <c r="PW113" s="444"/>
      <c r="PX113" s="444"/>
      <c r="PY113" s="444"/>
      <c r="PZ113" s="444"/>
      <c r="QA113" s="444"/>
      <c r="QB113" s="444"/>
      <c r="QC113" s="444"/>
      <c r="QD113" s="444"/>
      <c r="QE113" s="444"/>
      <c r="QF113" s="444"/>
      <c r="QG113" s="444"/>
      <c r="QH113" s="444"/>
      <c r="QI113" s="444"/>
      <c r="QJ113" s="444"/>
      <c r="QK113" s="444"/>
      <c r="QL113" s="444"/>
      <c r="QM113" s="444"/>
      <c r="QN113" s="444"/>
      <c r="QO113" s="444"/>
      <c r="QP113" s="444"/>
      <c r="QQ113" s="444"/>
      <c r="QR113" s="444"/>
      <c r="QS113" s="444"/>
      <c r="QT113" s="444"/>
      <c r="QU113" s="444"/>
      <c r="QV113" s="444"/>
      <c r="QW113" s="444"/>
      <c r="QX113" s="444"/>
      <c r="QY113" s="444"/>
      <c r="QZ113" s="444"/>
      <c r="RA113" s="444"/>
      <c r="RB113" s="444"/>
      <c r="RC113" s="444"/>
      <c r="RD113" s="444"/>
      <c r="RE113" s="444"/>
      <c r="RF113" s="444"/>
      <c r="RG113" s="444"/>
      <c r="RH113" s="444"/>
      <c r="RI113" s="444"/>
      <c r="RJ113" s="444"/>
      <c r="RK113" s="444"/>
      <c r="RL113" s="444"/>
      <c r="RM113" s="444"/>
      <c r="RN113" s="444"/>
      <c r="RO113" s="444"/>
      <c r="RP113" s="444"/>
      <c r="RQ113" s="444"/>
      <c r="RR113" s="444"/>
      <c r="RS113" s="444"/>
      <c r="RT113" s="444"/>
      <c r="RU113" s="444"/>
      <c r="RV113" s="444"/>
      <c r="RW113" s="444"/>
      <c r="RX113" s="444"/>
      <c r="RY113" s="444"/>
      <c r="RZ113" s="444"/>
      <c r="SA113" s="444"/>
      <c r="SB113" s="444"/>
      <c r="SC113" s="444"/>
    </row>
    <row r="114" spans="2:497" ht="3.65" customHeight="1" x14ac:dyDescent="0.65">
      <c r="B114" s="27"/>
      <c r="C114" s="28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86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 s="902"/>
      <c r="BT114" s="879"/>
      <c r="BU114" s="146"/>
      <c r="BV114" s="147"/>
      <c r="BW114" s="1068"/>
      <c r="BX114" s="1068"/>
      <c r="BY114" s="1068"/>
      <c r="BZ114" s="1068"/>
      <c r="CA114" s="1068"/>
      <c r="CB114" s="575"/>
      <c r="CC114" s="171"/>
      <c r="CD114" s="171"/>
      <c r="CE114" s="171"/>
      <c r="CF114" s="171"/>
      <c r="CG114" s="314"/>
      <c r="CH114" s="928">
        <v>400</v>
      </c>
      <c r="CI114" s="928"/>
      <c r="CJ114" s="928"/>
      <c r="CK114" s="928"/>
      <c r="CL114" s="928"/>
      <c r="CM114"/>
      <c r="CN114" s="315"/>
      <c r="CO114" s="171"/>
      <c r="CP114" s="171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 s="171"/>
      <c r="FD114" s="171"/>
      <c r="FE114" s="171"/>
      <c r="FF114" s="171"/>
      <c r="FG114" s="171"/>
      <c r="FH114" s="171"/>
      <c r="FI114" s="171"/>
      <c r="FJ114" s="171"/>
      <c r="FK114" s="171"/>
      <c r="FL114" s="171"/>
      <c r="FM114" s="171"/>
      <c r="FN114" s="171"/>
      <c r="FO114" s="171"/>
      <c r="FP114" s="171"/>
      <c r="FQ114" s="171"/>
      <c r="FR114" s="171"/>
      <c r="FS114" s="171"/>
      <c r="FT114" s="171"/>
      <c r="FU114" s="171"/>
      <c r="FV114" s="171"/>
      <c r="FW114" s="171"/>
      <c r="FX114" s="171"/>
      <c r="FY114" s="171"/>
      <c r="FZ114" s="385"/>
      <c r="GA114" s="385"/>
      <c r="GB114" s="385"/>
      <c r="GC114" s="385"/>
      <c r="GD114" s="574"/>
      <c r="GE114" s="574"/>
      <c r="GF114" s="574"/>
      <c r="GG114" s="574"/>
      <c r="GH114" s="574"/>
      <c r="GI114" s="574"/>
      <c r="GJ114" s="574"/>
      <c r="GK114" s="574"/>
      <c r="GL114" s="574"/>
      <c r="GM114" s="574"/>
      <c r="GN114" s="574"/>
      <c r="GO114" s="574"/>
      <c r="GP114" s="574"/>
      <c r="GQ114" s="574"/>
      <c r="GR114" s="574"/>
      <c r="GS114" s="574"/>
      <c r="GT114" s="574"/>
      <c r="GU114" s="574"/>
      <c r="GV114" s="574"/>
      <c r="GW114" s="574"/>
      <c r="GX114" s="574"/>
      <c r="GY114" s="574"/>
      <c r="GZ114" s="574"/>
      <c r="HA114" s="574"/>
      <c r="HB114" s="574"/>
      <c r="HC114" s="574"/>
      <c r="HD114" s="574"/>
      <c r="HE114" s="574"/>
      <c r="HF114" s="574"/>
      <c r="HG114" s="574"/>
      <c r="HH114" s="574"/>
      <c r="HI114" s="574"/>
      <c r="HJ114" s="574"/>
      <c r="HK114" s="574"/>
      <c r="HL114" s="574"/>
      <c r="HM114" s="574"/>
      <c r="HN114" s="574"/>
      <c r="HO114" s="574"/>
      <c r="HP114" s="574"/>
      <c r="HQ114" s="574"/>
      <c r="HR114" s="574"/>
      <c r="HS114" s="574"/>
      <c r="HT114" s="574"/>
      <c r="HU114" s="574"/>
      <c r="HV114" s="574"/>
      <c r="HW114" s="574"/>
      <c r="HX114" s="574"/>
      <c r="HY114" s="574"/>
      <c r="HZ114" s="574"/>
      <c r="IA114" s="574"/>
      <c r="IB114" s="574"/>
      <c r="IC114" s="574"/>
      <c r="ID114" s="574"/>
      <c r="IE114" s="574"/>
      <c r="IF114" s="574"/>
      <c r="IG114" s="574"/>
      <c r="IH114" s="574"/>
      <c r="II114" s="574"/>
      <c r="IJ114" s="574"/>
      <c r="IK114" s="574"/>
      <c r="IL114" s="574"/>
      <c r="IM114" s="574"/>
      <c r="IN114" s="574"/>
      <c r="IO114" s="574"/>
      <c r="IP114" s="574"/>
      <c r="IQ114" s="574"/>
      <c r="IR114" s="574"/>
      <c r="IS114" s="574"/>
      <c r="IT114" s="574"/>
      <c r="IU114" s="574"/>
      <c r="IV114" s="574"/>
      <c r="IW114" s="574"/>
      <c r="IX114" s="574"/>
      <c r="IY114" s="574"/>
      <c r="IZ114" s="574"/>
      <c r="JA114" s="574"/>
      <c r="JB114" s="574"/>
      <c r="JC114" s="574"/>
      <c r="JD114" s="574"/>
      <c r="JE114" s="574"/>
      <c r="JF114" s="574"/>
      <c r="JG114" s="574"/>
      <c r="JH114" s="574"/>
      <c r="JI114" s="574"/>
      <c r="JJ114" s="574"/>
      <c r="JK114" s="574"/>
      <c r="JL114" s="574"/>
      <c r="JM114" s="574"/>
      <c r="JN114" s="574"/>
      <c r="JR114" s="178"/>
      <c r="JS114" s="879"/>
      <c r="JT114" s="880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 s="43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OK114" s="44"/>
      <c r="OO114" s="444"/>
      <c r="OP114" s="444"/>
      <c r="OQ114" s="444"/>
      <c r="OR114" s="444"/>
      <c r="OS114" s="444"/>
      <c r="OT114" s="444"/>
      <c r="OU114" s="444"/>
      <c r="OV114" s="444"/>
      <c r="OW114" s="444"/>
      <c r="OX114" s="444"/>
      <c r="OY114" s="444"/>
      <c r="OZ114" s="444"/>
      <c r="PA114" s="444"/>
      <c r="PB114" s="444"/>
      <c r="PC114" s="444"/>
      <c r="PD114" s="444"/>
      <c r="PE114" s="444"/>
      <c r="PF114" s="444"/>
      <c r="PG114" s="444"/>
      <c r="PH114" s="444"/>
      <c r="PI114" s="444"/>
      <c r="PJ114" s="444"/>
      <c r="PK114" s="444"/>
      <c r="PL114" s="444"/>
      <c r="PM114" s="444"/>
      <c r="PN114" s="444"/>
      <c r="PO114" s="444"/>
      <c r="PP114" s="444"/>
      <c r="PQ114" s="444"/>
      <c r="PR114" s="444"/>
      <c r="PS114" s="444"/>
      <c r="PT114" s="444"/>
      <c r="PU114" s="444"/>
      <c r="PV114" s="444"/>
      <c r="PW114" s="444"/>
      <c r="PX114" s="444"/>
      <c r="PY114" s="444"/>
      <c r="PZ114" s="444"/>
      <c r="QA114" s="444"/>
      <c r="QB114" s="444"/>
      <c r="QC114" s="444"/>
      <c r="QD114" s="444"/>
      <c r="QE114" s="444"/>
      <c r="QF114" s="444"/>
      <c r="QG114" s="444"/>
      <c r="QH114" s="444"/>
      <c r="QI114" s="444"/>
      <c r="QJ114" s="444"/>
      <c r="QK114" s="444"/>
      <c r="QL114" s="444"/>
      <c r="QM114" s="444"/>
      <c r="QN114" s="444"/>
      <c r="QO114" s="444"/>
      <c r="QP114" s="444"/>
      <c r="QQ114" s="444"/>
      <c r="QR114" s="444"/>
      <c r="QS114" s="444"/>
      <c r="QT114" s="444"/>
      <c r="QU114" s="444"/>
      <c r="QV114" s="444"/>
      <c r="QW114" s="444"/>
      <c r="QX114" s="444"/>
      <c r="QY114" s="444"/>
      <c r="QZ114" s="444"/>
      <c r="RA114" s="444"/>
      <c r="RB114" s="444"/>
      <c r="RC114" s="444"/>
      <c r="RD114" s="444"/>
      <c r="RE114" s="444"/>
      <c r="RF114" s="444"/>
      <c r="RG114" s="444"/>
      <c r="RH114" s="444"/>
      <c r="RI114" s="444"/>
      <c r="RJ114" s="444"/>
      <c r="RK114" s="444"/>
      <c r="RL114" s="444"/>
      <c r="RM114" s="444"/>
      <c r="RN114" s="444"/>
      <c r="RO114" s="444"/>
      <c r="RP114" s="444"/>
      <c r="RQ114" s="444"/>
      <c r="RR114" s="444"/>
      <c r="RS114" s="444"/>
      <c r="RT114" s="444"/>
      <c r="RU114" s="444"/>
      <c r="RV114" s="444"/>
      <c r="RW114" s="444"/>
      <c r="RX114" s="444"/>
      <c r="RY114" s="444"/>
      <c r="RZ114" s="444"/>
      <c r="SA114" s="444"/>
      <c r="SB114" s="444"/>
      <c r="SC114" s="444"/>
    </row>
    <row r="115" spans="2:497" ht="3.65" customHeight="1" x14ac:dyDescent="0.65">
      <c r="B115" s="27"/>
      <c r="C115" s="28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86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 s="902"/>
      <c r="BT115" s="879"/>
      <c r="BU115" s="907" t="e" vm="13">
        <v>#VALUE!</v>
      </c>
      <c r="BV115" s="147"/>
      <c r="BW115" s="1068"/>
      <c r="BX115" s="1068"/>
      <c r="BY115" s="1068"/>
      <c r="BZ115" s="1068"/>
      <c r="CA115" s="1068"/>
      <c r="CB115" s="575"/>
      <c r="CC115" s="171"/>
      <c r="CD115" s="171"/>
      <c r="CE115" s="171"/>
      <c r="CF115" s="171"/>
      <c r="CG115" s="314"/>
      <c r="CH115" s="928"/>
      <c r="CI115" s="928"/>
      <c r="CJ115" s="928"/>
      <c r="CK115" s="928"/>
      <c r="CL115" s="928"/>
      <c r="CM115" s="319"/>
      <c r="CN115" s="316"/>
      <c r="CO115" s="171"/>
      <c r="CP115" s="171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 s="171"/>
      <c r="FD115" s="171"/>
      <c r="FE115" s="171"/>
      <c r="FF115" s="171"/>
      <c r="FG115" s="171"/>
      <c r="FH115" s="171"/>
      <c r="FI115" s="171"/>
      <c r="FJ115" s="171"/>
      <c r="FK115" s="171"/>
      <c r="FL115" s="171"/>
      <c r="FM115" s="171"/>
      <c r="FN115" s="171"/>
      <c r="FO115" s="171"/>
      <c r="FP115" s="171"/>
      <c r="FQ115" s="171"/>
      <c r="FR115" s="171"/>
      <c r="FS115" s="171"/>
      <c r="FT115" s="171"/>
      <c r="FU115" s="171"/>
      <c r="FV115" s="171"/>
      <c r="FW115" s="171"/>
      <c r="FX115" s="171"/>
      <c r="FY115" s="171"/>
      <c r="GD115" s="574"/>
      <c r="GE115" s="574"/>
      <c r="GF115" s="574"/>
      <c r="GG115" s="574"/>
      <c r="GH115" s="574"/>
      <c r="GI115" s="574"/>
      <c r="GJ115" s="574"/>
      <c r="GK115" s="574"/>
      <c r="GL115" s="574"/>
      <c r="GM115" s="574"/>
      <c r="GN115" s="574"/>
      <c r="GO115" s="574"/>
      <c r="GP115" s="574"/>
      <c r="GQ115" s="574"/>
      <c r="GR115" s="574"/>
      <c r="GS115" s="574"/>
      <c r="GT115" s="574"/>
      <c r="GU115" s="574"/>
      <c r="GV115" s="574"/>
      <c r="GW115" s="574"/>
      <c r="GX115" s="574"/>
      <c r="GY115" s="574"/>
      <c r="GZ115" s="574"/>
      <c r="HA115" s="574"/>
      <c r="HB115" s="574"/>
      <c r="HC115" s="574"/>
      <c r="HD115" s="574"/>
      <c r="HE115" s="574"/>
      <c r="HF115" s="574"/>
      <c r="HG115" s="574"/>
      <c r="HH115" s="574"/>
      <c r="HI115" s="574"/>
      <c r="HJ115" s="574"/>
      <c r="HK115" s="574"/>
      <c r="HL115" s="574"/>
      <c r="HM115" s="574"/>
      <c r="HN115" s="574"/>
      <c r="HO115" s="574"/>
      <c r="HP115" s="574"/>
      <c r="HQ115" s="574"/>
      <c r="HR115" s="574"/>
      <c r="HS115" s="574"/>
      <c r="HT115" s="574"/>
      <c r="HU115" s="574"/>
      <c r="HV115" s="574"/>
      <c r="HW115" s="574"/>
      <c r="HX115" s="574"/>
      <c r="HY115" s="574"/>
      <c r="HZ115" s="574"/>
      <c r="IA115" s="574"/>
      <c r="IB115" s="574"/>
      <c r="IC115" s="574"/>
      <c r="ID115" s="574"/>
      <c r="IE115" s="574"/>
      <c r="IF115" s="574"/>
      <c r="IG115" s="574"/>
      <c r="IH115" s="574"/>
      <c r="II115" s="574"/>
      <c r="IJ115" s="574"/>
      <c r="IK115" s="574"/>
      <c r="IL115" s="574"/>
      <c r="IM115" s="574"/>
      <c r="IN115" s="574"/>
      <c r="IO115" s="574"/>
      <c r="IP115" s="574"/>
      <c r="IQ115" s="574"/>
      <c r="IR115" s="574"/>
      <c r="IS115" s="574"/>
      <c r="IT115" s="574"/>
      <c r="IU115" s="574"/>
      <c r="IV115" s="574"/>
      <c r="IW115" s="574"/>
      <c r="IX115" s="574"/>
      <c r="IY115" s="574"/>
      <c r="IZ115" s="574"/>
      <c r="JA115" s="574"/>
      <c r="JB115" s="574"/>
      <c r="JC115" s="574"/>
      <c r="JD115" s="574"/>
      <c r="JE115" s="574"/>
      <c r="JF115" s="574"/>
      <c r="JG115" s="574"/>
      <c r="JH115" s="574"/>
      <c r="JI115" s="574"/>
      <c r="JJ115" s="574"/>
      <c r="JK115" s="574"/>
      <c r="JL115" s="574"/>
      <c r="JM115" s="574"/>
      <c r="JN115" s="574"/>
      <c r="JR115" s="896" t="e" vm="13">
        <v>#VALUE!</v>
      </c>
      <c r="JS115" s="879"/>
      <c r="JT115" s="880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 s="43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OK115" s="44"/>
      <c r="OO115" s="444"/>
      <c r="OP115" s="444"/>
      <c r="OQ115" s="444"/>
      <c r="OR115" s="444"/>
      <c r="OS115" s="444"/>
      <c r="OT115" s="444"/>
      <c r="OU115" s="444"/>
      <c r="OV115" s="444"/>
      <c r="OW115" s="444"/>
      <c r="OX115" s="444"/>
      <c r="OY115" s="444"/>
      <c r="OZ115" s="444"/>
      <c r="PA115" s="444"/>
      <c r="PB115" s="444"/>
      <c r="PC115" s="444"/>
      <c r="PD115" s="444"/>
      <c r="PE115" s="444"/>
      <c r="PF115" s="444"/>
      <c r="PG115" s="444"/>
      <c r="PH115" s="444"/>
      <c r="PI115" s="444"/>
      <c r="PJ115" s="444"/>
      <c r="PK115" s="444"/>
      <c r="PL115" s="444"/>
      <c r="PM115" s="444"/>
      <c r="PN115" s="444"/>
      <c r="PO115" s="444"/>
      <c r="PP115" s="444"/>
      <c r="PQ115" s="444"/>
      <c r="PR115" s="444"/>
      <c r="PS115" s="444"/>
      <c r="PT115" s="444"/>
      <c r="PU115" s="444"/>
      <c r="PV115" s="444"/>
      <c r="PW115" s="444"/>
      <c r="PX115" s="444"/>
      <c r="PY115" s="444"/>
      <c r="PZ115" s="444"/>
      <c r="QA115" s="444"/>
      <c r="QB115" s="444"/>
      <c r="QC115" s="444"/>
      <c r="QD115" s="444"/>
      <c r="QE115" s="444"/>
      <c r="QF115" s="444"/>
      <c r="QG115" s="444"/>
      <c r="QH115" s="444"/>
      <c r="QI115" s="444"/>
      <c r="QJ115" s="444"/>
      <c r="QK115" s="444"/>
      <c r="QL115" s="444"/>
      <c r="QM115" s="444"/>
      <c r="QN115" s="444"/>
      <c r="QO115" s="444"/>
      <c r="QP115" s="444"/>
      <c r="QQ115" s="444"/>
      <c r="QR115" s="444"/>
      <c r="QS115" s="444"/>
      <c r="QT115" s="444"/>
      <c r="QU115" s="444"/>
      <c r="QV115" s="444"/>
      <c r="QW115" s="444"/>
      <c r="QX115" s="444"/>
      <c r="QY115" s="444"/>
      <c r="QZ115" s="444"/>
      <c r="RA115" s="444"/>
      <c r="RB115" s="444"/>
      <c r="RC115" s="444"/>
      <c r="RD115" s="444"/>
      <c r="RE115" s="444"/>
      <c r="RF115" s="444"/>
      <c r="RG115" s="444"/>
      <c r="RH115" s="444"/>
      <c r="RI115" s="444"/>
      <c r="RJ115" s="444"/>
      <c r="RK115" s="444"/>
      <c r="RL115" s="444"/>
      <c r="RM115" s="444"/>
      <c r="RN115" s="444"/>
      <c r="RO115" s="444"/>
      <c r="RP115" s="444"/>
      <c r="RQ115" s="444"/>
      <c r="RR115" s="444"/>
      <c r="RS115" s="444"/>
      <c r="RT115" s="444"/>
      <c r="RU115" s="444"/>
      <c r="RV115" s="444"/>
      <c r="RW115" s="444"/>
      <c r="RX115" s="444"/>
      <c r="RY115" s="444"/>
      <c r="RZ115" s="444"/>
      <c r="SA115" s="444"/>
      <c r="SB115" s="444"/>
      <c r="SC115" s="444"/>
    </row>
    <row r="116" spans="2:497" ht="3.65" customHeight="1" x14ac:dyDescent="0.65">
      <c r="B116" s="27"/>
      <c r="C116" s="28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8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 s="902"/>
      <c r="BT116" s="879"/>
      <c r="BU116" s="907"/>
      <c r="BV116" s="147"/>
      <c r="BW116" s="1068"/>
      <c r="BX116" s="1068"/>
      <c r="BY116" s="1068"/>
      <c r="BZ116" s="1068"/>
      <c r="CA116" s="1068"/>
      <c r="CB116" s="575"/>
      <c r="CC116" s="171"/>
      <c r="CD116" s="171"/>
      <c r="CE116" s="171"/>
      <c r="CF116" s="171"/>
      <c r="CG116" s="314"/>
      <c r="CH116" s="314"/>
      <c r="CI116" s="314"/>
      <c r="CJ116" s="314"/>
      <c r="CK116" s="314"/>
      <c r="CL116" s="314"/>
      <c r="CM116"/>
      <c r="CN116" s="315"/>
      <c r="CO116" s="171"/>
      <c r="CP116" s="171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 s="171"/>
      <c r="FD116" s="171"/>
      <c r="FE116" s="171"/>
      <c r="FF116" s="171"/>
      <c r="FG116" s="171"/>
      <c r="FH116" s="171"/>
      <c r="FI116" s="171"/>
      <c r="FJ116" s="171"/>
      <c r="FK116" s="171"/>
      <c r="FL116" s="171"/>
      <c r="FM116" s="171"/>
      <c r="FN116" s="171"/>
      <c r="FO116" s="171"/>
      <c r="FP116" s="171"/>
      <c r="FQ116" s="171"/>
      <c r="FR116" s="171"/>
      <c r="FS116" s="171"/>
      <c r="FT116" s="171"/>
      <c r="FU116" s="171"/>
      <c r="FV116" s="171"/>
      <c r="FW116" s="171"/>
      <c r="FX116" s="171"/>
      <c r="FY116" s="171"/>
      <c r="GD116" s="574"/>
      <c r="GE116" s="574"/>
      <c r="GF116" s="574"/>
      <c r="GG116" s="574"/>
      <c r="GH116" s="574"/>
      <c r="GI116" s="574"/>
      <c r="GJ116" s="574"/>
      <c r="GK116" s="574"/>
      <c r="GL116" s="574"/>
      <c r="GM116" s="574"/>
      <c r="GN116" s="574"/>
      <c r="GO116" s="574"/>
      <c r="GP116" s="574"/>
      <c r="GQ116" s="574"/>
      <c r="GR116" s="574"/>
      <c r="GS116" s="574"/>
      <c r="GT116" s="574"/>
      <c r="GU116" s="574"/>
      <c r="GV116" s="574"/>
      <c r="GW116" s="574"/>
      <c r="GX116" s="574"/>
      <c r="GY116" s="574"/>
      <c r="GZ116" s="574"/>
      <c r="HA116" s="574"/>
      <c r="HB116" s="574"/>
      <c r="HC116" s="574"/>
      <c r="HD116" s="574"/>
      <c r="HE116" s="574"/>
      <c r="HF116" s="574"/>
      <c r="HG116" s="574"/>
      <c r="HH116" s="574"/>
      <c r="HI116" s="574"/>
      <c r="HJ116" s="574"/>
      <c r="HK116" s="574"/>
      <c r="HL116" s="574"/>
      <c r="HM116" s="574"/>
      <c r="HN116" s="574"/>
      <c r="HO116" s="574"/>
      <c r="HP116" s="574"/>
      <c r="HQ116" s="574"/>
      <c r="HR116" s="574"/>
      <c r="HS116" s="574"/>
      <c r="HT116" s="574"/>
      <c r="HU116" s="574"/>
      <c r="HV116" s="574"/>
      <c r="HW116" s="574"/>
      <c r="HX116" s="574"/>
      <c r="HY116" s="574"/>
      <c r="HZ116" s="574"/>
      <c r="IA116" s="574"/>
      <c r="IB116" s="574"/>
      <c r="IC116" s="574"/>
      <c r="ID116" s="574"/>
      <c r="IE116" s="574"/>
      <c r="IF116" s="574"/>
      <c r="IG116" s="574"/>
      <c r="IH116" s="574"/>
      <c r="II116" s="574"/>
      <c r="IJ116" s="574"/>
      <c r="IK116" s="574"/>
      <c r="IL116" s="574"/>
      <c r="IM116" s="574"/>
      <c r="IN116" s="574"/>
      <c r="IO116" s="574"/>
      <c r="IP116" s="574"/>
      <c r="IQ116" s="574"/>
      <c r="IR116" s="574"/>
      <c r="IS116" s="574"/>
      <c r="IT116" s="574"/>
      <c r="IU116" s="574"/>
      <c r="IV116" s="574"/>
      <c r="IW116" s="574"/>
      <c r="IX116" s="574"/>
      <c r="IY116" s="574"/>
      <c r="IZ116" s="574"/>
      <c r="JA116" s="574"/>
      <c r="JB116" s="574"/>
      <c r="JC116" s="574"/>
      <c r="JD116" s="574"/>
      <c r="JE116" s="574"/>
      <c r="JF116" s="574"/>
      <c r="JG116" s="574"/>
      <c r="JH116" s="574"/>
      <c r="JI116" s="574"/>
      <c r="JJ116" s="574"/>
      <c r="JK116" s="574"/>
      <c r="JL116" s="574"/>
      <c r="JM116" s="574"/>
      <c r="JN116" s="574"/>
      <c r="JR116" s="896"/>
      <c r="JS116" s="879"/>
      <c r="JT116" s="880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 s="43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OK116" s="44"/>
      <c r="OO116" s="444"/>
      <c r="OP116" s="444"/>
      <c r="OQ116" s="444"/>
      <c r="OR116" s="444"/>
      <c r="OS116" s="444"/>
      <c r="OT116" s="444"/>
      <c r="OU116" s="444"/>
      <c r="OV116" s="444"/>
      <c r="OW116" s="444"/>
      <c r="OX116" s="444"/>
      <c r="OY116" s="444"/>
      <c r="OZ116" s="444"/>
      <c r="PA116" s="444"/>
      <c r="PB116" s="444"/>
      <c r="PC116" s="444"/>
      <c r="PD116" s="444"/>
      <c r="PE116" s="444"/>
      <c r="PF116" s="444"/>
      <c r="PG116" s="444"/>
      <c r="PH116" s="444"/>
      <c r="PI116" s="444"/>
      <c r="PJ116" s="444"/>
      <c r="PK116" s="444"/>
      <c r="PL116" s="444"/>
      <c r="PM116" s="444"/>
      <c r="PN116" s="444"/>
      <c r="PO116" s="444"/>
      <c r="PP116" s="444"/>
      <c r="PQ116" s="444"/>
      <c r="PR116" s="444"/>
      <c r="PS116" s="444"/>
      <c r="PT116" s="444"/>
      <c r="PU116" s="444"/>
      <c r="PV116" s="444"/>
      <c r="PW116" s="444"/>
      <c r="PX116" s="444"/>
      <c r="PY116" s="444"/>
      <c r="PZ116" s="444"/>
      <c r="QA116" s="444"/>
      <c r="QB116" s="444"/>
      <c r="QC116" s="444"/>
      <c r="QD116" s="444"/>
      <c r="QE116" s="444"/>
      <c r="QF116" s="444"/>
      <c r="QG116" s="444"/>
      <c r="QH116" s="444"/>
      <c r="QI116" s="444"/>
      <c r="QJ116" s="444"/>
      <c r="QK116" s="444"/>
      <c r="QL116" s="444"/>
      <c r="QM116" s="444"/>
      <c r="QN116" s="444"/>
      <c r="QO116" s="444"/>
      <c r="QP116" s="444"/>
      <c r="QQ116" s="444"/>
      <c r="QR116" s="444"/>
      <c r="QS116" s="444"/>
      <c r="QT116" s="444"/>
      <c r="QU116" s="444"/>
      <c r="QV116" s="444"/>
      <c r="QW116" s="444"/>
      <c r="QX116" s="444"/>
      <c r="QY116" s="444"/>
      <c r="QZ116" s="444"/>
      <c r="RA116" s="444"/>
      <c r="RB116" s="444"/>
      <c r="RC116" s="444"/>
      <c r="RD116" s="444"/>
      <c r="RE116" s="444"/>
      <c r="RF116" s="444"/>
      <c r="RG116" s="444"/>
      <c r="RH116" s="444"/>
      <c r="RI116" s="444"/>
      <c r="RJ116" s="444"/>
      <c r="RK116" s="444"/>
      <c r="RL116" s="444"/>
      <c r="RM116" s="444"/>
      <c r="RN116" s="444"/>
      <c r="RO116" s="444"/>
      <c r="RP116" s="444"/>
      <c r="RQ116" s="444"/>
      <c r="RR116" s="444"/>
      <c r="RS116" s="444"/>
      <c r="RT116" s="444"/>
      <c r="RU116" s="444"/>
      <c r="RV116" s="444"/>
      <c r="RW116" s="444"/>
      <c r="RX116" s="444"/>
      <c r="RY116" s="444"/>
      <c r="RZ116" s="444"/>
      <c r="SA116" s="444"/>
      <c r="SB116" s="444"/>
      <c r="SC116" s="444"/>
    </row>
    <row r="117" spans="2:497" ht="3.65" customHeight="1" x14ac:dyDescent="0.65">
      <c r="B117" s="27"/>
      <c r="C117" s="28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86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 s="902"/>
      <c r="BT117" s="879"/>
      <c r="BU117" s="146"/>
      <c r="BV117" s="158"/>
      <c r="BW117" s="1068"/>
      <c r="BX117" s="1068"/>
      <c r="BY117" s="1068"/>
      <c r="BZ117" s="1068"/>
      <c r="CA117" s="1068"/>
      <c r="CB117" s="575"/>
      <c r="CC117" s="171"/>
      <c r="CD117" s="171"/>
      <c r="CE117" s="171"/>
      <c r="CF117" s="171"/>
      <c r="CG117" s="314"/>
      <c r="CH117" s="314"/>
      <c r="CI117" s="314"/>
      <c r="CJ117" s="314"/>
      <c r="CK117" s="314"/>
      <c r="CL117" s="314"/>
      <c r="CM117"/>
      <c r="CN117" s="316"/>
      <c r="CO117" s="171"/>
      <c r="CP117" s="171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 s="171"/>
      <c r="FD117" s="171"/>
      <c r="FE117" s="171"/>
      <c r="FF117" s="171"/>
      <c r="FG117" s="171"/>
      <c r="FH117" s="171"/>
      <c r="FI117" s="171"/>
      <c r="FJ117" s="171"/>
      <c r="FK117" s="171"/>
      <c r="FL117" s="171"/>
      <c r="FM117" s="171"/>
      <c r="FN117" s="171"/>
      <c r="FO117" s="171"/>
      <c r="FP117" s="171"/>
      <c r="FQ117" s="171"/>
      <c r="FR117" s="171"/>
      <c r="FS117" s="171"/>
      <c r="FT117" s="171"/>
      <c r="FU117" s="171"/>
      <c r="FV117" s="171"/>
      <c r="FW117" s="171"/>
      <c r="FX117" s="171"/>
      <c r="FY117" s="171"/>
      <c r="FZ117" s="388"/>
      <c r="GA117" s="388"/>
      <c r="GB117" s="388"/>
      <c r="GC117" s="388"/>
      <c r="GD117" s="574"/>
      <c r="GE117" s="574"/>
      <c r="GF117" s="574"/>
      <c r="GG117" s="574"/>
      <c r="GH117" s="574"/>
      <c r="GI117" s="574"/>
      <c r="GJ117" s="574"/>
      <c r="GK117" s="574"/>
      <c r="GL117" s="574"/>
      <c r="GM117" s="574"/>
      <c r="GN117" s="574"/>
      <c r="GO117" s="574"/>
      <c r="GP117" s="574"/>
      <c r="GQ117" s="574"/>
      <c r="GR117" s="574"/>
      <c r="GS117" s="574"/>
      <c r="GT117" s="574"/>
      <c r="GU117" s="574"/>
      <c r="GV117" s="574"/>
      <c r="GW117" s="574"/>
      <c r="GX117" s="574"/>
      <c r="GY117" s="574"/>
      <c r="GZ117" s="574"/>
      <c r="HA117" s="574"/>
      <c r="HB117" s="574"/>
      <c r="HC117" s="574"/>
      <c r="HD117" s="574"/>
      <c r="HE117" s="574"/>
      <c r="HF117" s="574"/>
      <c r="HG117" s="574"/>
      <c r="HH117" s="574"/>
      <c r="HI117" s="574"/>
      <c r="HJ117" s="574"/>
      <c r="HK117" s="574"/>
      <c r="HL117" s="574"/>
      <c r="HM117" s="574"/>
      <c r="HN117" s="574"/>
      <c r="HO117" s="574"/>
      <c r="HP117" s="574"/>
      <c r="HQ117" s="574"/>
      <c r="HR117" s="574"/>
      <c r="HS117" s="574"/>
      <c r="HT117" s="574"/>
      <c r="HU117" s="574"/>
      <c r="HV117" s="574"/>
      <c r="HW117" s="574"/>
      <c r="HX117" s="574"/>
      <c r="HY117" s="574"/>
      <c r="HZ117" s="574"/>
      <c r="IA117" s="574"/>
      <c r="IB117" s="574"/>
      <c r="IC117" s="574"/>
      <c r="ID117" s="574"/>
      <c r="IE117" s="574"/>
      <c r="IF117" s="574"/>
      <c r="IG117" s="574"/>
      <c r="IH117" s="574"/>
      <c r="II117" s="574"/>
      <c r="IJ117" s="574"/>
      <c r="IK117" s="574"/>
      <c r="IL117" s="574"/>
      <c r="IM117" s="574"/>
      <c r="IN117" s="574"/>
      <c r="IO117" s="574"/>
      <c r="IP117" s="574"/>
      <c r="IQ117" s="574"/>
      <c r="IR117" s="574"/>
      <c r="IS117" s="574"/>
      <c r="IT117" s="574"/>
      <c r="IU117" s="574"/>
      <c r="IV117" s="574"/>
      <c r="IW117" s="574"/>
      <c r="IX117" s="574"/>
      <c r="IY117" s="574"/>
      <c r="IZ117" s="574"/>
      <c r="JA117" s="574"/>
      <c r="JB117" s="574"/>
      <c r="JC117" s="574"/>
      <c r="JD117" s="574"/>
      <c r="JE117" s="574"/>
      <c r="JF117" s="574"/>
      <c r="JG117" s="574"/>
      <c r="JH117" s="574"/>
      <c r="JI117" s="574"/>
      <c r="JJ117" s="574"/>
      <c r="JK117" s="574"/>
      <c r="JL117" s="574"/>
      <c r="JM117" s="574"/>
      <c r="JN117" s="574"/>
      <c r="JR117" s="178"/>
      <c r="JS117" s="879"/>
      <c r="JT117" s="880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 s="43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OK117" s="44"/>
      <c r="OO117" s="444"/>
      <c r="OP117" s="444"/>
      <c r="OQ117" s="444"/>
      <c r="OR117" s="444"/>
      <c r="OS117" s="444"/>
      <c r="OT117" s="444"/>
      <c r="OU117" s="444"/>
      <c r="OV117" s="444"/>
      <c r="OW117" s="444"/>
      <c r="OX117" s="444"/>
      <c r="OY117" s="444"/>
      <c r="OZ117" s="444"/>
      <c r="PA117" s="444"/>
      <c r="PB117" s="444"/>
      <c r="PC117" s="444"/>
      <c r="PD117" s="444"/>
      <c r="PE117" s="444"/>
      <c r="PF117" s="444"/>
      <c r="PG117" s="444"/>
      <c r="PH117" s="444"/>
      <c r="PI117" s="444"/>
      <c r="PJ117" s="444"/>
      <c r="PK117" s="444"/>
      <c r="PL117" s="444"/>
      <c r="PM117" s="444"/>
      <c r="PN117" s="444"/>
      <c r="PO117" s="444"/>
      <c r="PP117" s="444"/>
      <c r="PQ117" s="444"/>
      <c r="PR117" s="444"/>
      <c r="PS117" s="444"/>
      <c r="PT117" s="444"/>
      <c r="PU117" s="444"/>
      <c r="PV117" s="444"/>
      <c r="PW117" s="444"/>
      <c r="PX117" s="444"/>
      <c r="PY117" s="444"/>
      <c r="PZ117" s="444"/>
      <c r="QA117" s="444"/>
      <c r="QB117" s="444"/>
      <c r="QC117" s="444"/>
      <c r="QD117" s="444"/>
      <c r="QE117" s="444"/>
      <c r="QF117" s="444"/>
      <c r="QG117" s="444"/>
      <c r="QH117" s="444"/>
      <c r="QI117" s="444"/>
      <c r="QJ117" s="444"/>
      <c r="QK117" s="444"/>
      <c r="QL117" s="444"/>
      <c r="QM117" s="444"/>
      <c r="QN117" s="444"/>
      <c r="QO117" s="444"/>
      <c r="QP117" s="444"/>
      <c r="QQ117" s="444"/>
      <c r="QR117" s="444"/>
      <c r="QS117" s="444"/>
      <c r="QT117" s="444"/>
      <c r="QU117" s="444"/>
      <c r="QV117" s="444"/>
      <c r="QW117" s="444"/>
      <c r="QX117" s="444"/>
      <c r="QY117" s="444"/>
      <c r="QZ117" s="444"/>
      <c r="RA117" s="444"/>
      <c r="RB117" s="444"/>
      <c r="RC117" s="444"/>
      <c r="RD117" s="444"/>
      <c r="RE117" s="444"/>
      <c r="RF117" s="444"/>
      <c r="RG117" s="444"/>
      <c r="RH117" s="444"/>
      <c r="RI117" s="444"/>
      <c r="RJ117" s="444"/>
      <c r="RK117" s="444"/>
      <c r="RL117" s="444"/>
      <c r="RM117" s="444"/>
      <c r="RN117" s="444"/>
      <c r="RO117" s="444"/>
      <c r="RP117" s="444"/>
      <c r="RQ117" s="444"/>
      <c r="RR117" s="444"/>
      <c r="RS117" s="444"/>
      <c r="RT117" s="444"/>
      <c r="RU117" s="444"/>
      <c r="RV117" s="444"/>
      <c r="RW117" s="444"/>
      <c r="RX117" s="444"/>
      <c r="RY117" s="444"/>
      <c r="RZ117" s="444"/>
      <c r="SA117" s="444"/>
      <c r="SB117" s="444"/>
      <c r="SC117" s="444"/>
    </row>
    <row r="118" spans="2:497" ht="3.65" customHeight="1" x14ac:dyDescent="0.65">
      <c r="B118" s="27"/>
      <c r="C118" s="28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86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 s="902"/>
      <c r="BT118" s="879"/>
      <c r="BU118" s="146"/>
      <c r="BV118" s="158"/>
      <c r="BW118" s="1068"/>
      <c r="BX118" s="1068"/>
      <c r="BY118" s="1068"/>
      <c r="BZ118" s="1068"/>
      <c r="CA118" s="1068"/>
      <c r="CB118" s="575"/>
      <c r="CC118" s="171"/>
      <c r="CD118" s="171"/>
      <c r="CE118" s="171"/>
      <c r="CF118" s="171"/>
      <c r="CG118" s="314"/>
      <c r="CH118" s="314"/>
      <c r="CI118" s="314"/>
      <c r="CJ118" s="314"/>
      <c r="CK118" s="314"/>
      <c r="CL118" s="314"/>
      <c r="CM118" s="317"/>
      <c r="CN118" s="318"/>
      <c r="CO118" s="171"/>
      <c r="CP118" s="171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 s="171"/>
      <c r="FD118" s="171"/>
      <c r="FE118" s="171"/>
      <c r="FF118" s="171"/>
      <c r="FG118" s="171"/>
      <c r="FH118" s="171"/>
      <c r="FI118" s="171"/>
      <c r="FJ118" s="171"/>
      <c r="FK118" s="171"/>
      <c r="FL118" s="171"/>
      <c r="FM118" s="171"/>
      <c r="FN118" s="171"/>
      <c r="FO118" s="171"/>
      <c r="FP118" s="171"/>
      <c r="FQ118" s="171"/>
      <c r="FR118" s="171"/>
      <c r="FS118" s="171"/>
      <c r="FT118" s="171"/>
      <c r="FU118" s="171"/>
      <c r="FV118" s="171"/>
      <c r="FW118" s="171"/>
      <c r="FX118" s="171"/>
      <c r="FY118" s="171"/>
      <c r="GD118" s="574"/>
      <c r="GE118" s="574"/>
      <c r="GF118" s="574"/>
      <c r="GG118" s="574"/>
      <c r="GH118" s="574"/>
      <c r="GI118" s="574"/>
      <c r="GJ118" s="574"/>
      <c r="GK118" s="574"/>
      <c r="GL118" s="574"/>
      <c r="GM118" s="574"/>
      <c r="GN118" s="574"/>
      <c r="GO118" s="574"/>
      <c r="GP118" s="574"/>
      <c r="GQ118" s="574"/>
      <c r="GR118" s="574"/>
      <c r="GS118" s="574"/>
      <c r="GT118" s="574"/>
      <c r="GU118" s="574"/>
      <c r="GV118" s="574"/>
      <c r="GW118" s="574"/>
      <c r="GX118" s="574"/>
      <c r="GY118" s="574"/>
      <c r="GZ118" s="574"/>
      <c r="HA118" s="574"/>
      <c r="HB118" s="574"/>
      <c r="HC118" s="574"/>
      <c r="HD118" s="574"/>
      <c r="HE118" s="574"/>
      <c r="HF118" s="574"/>
      <c r="HG118" s="574"/>
      <c r="HH118" s="574"/>
      <c r="HI118" s="574"/>
      <c r="HJ118" s="574"/>
      <c r="HK118" s="574"/>
      <c r="HL118" s="574"/>
      <c r="HM118" s="574"/>
      <c r="HN118" s="574"/>
      <c r="HO118" s="574"/>
      <c r="HP118" s="574"/>
      <c r="HQ118" s="574"/>
      <c r="HR118" s="574"/>
      <c r="HS118" s="574"/>
      <c r="HT118" s="574"/>
      <c r="HU118" s="574"/>
      <c r="HV118" s="574"/>
      <c r="HW118" s="574"/>
      <c r="HX118" s="574"/>
      <c r="HY118" s="574"/>
      <c r="HZ118" s="574"/>
      <c r="IA118" s="574"/>
      <c r="IB118" s="574"/>
      <c r="IC118" s="574"/>
      <c r="ID118" s="574"/>
      <c r="IE118" s="574"/>
      <c r="IF118" s="574"/>
      <c r="IG118" s="574"/>
      <c r="IH118" s="574"/>
      <c r="II118" s="574"/>
      <c r="IJ118" s="574"/>
      <c r="IK118" s="574"/>
      <c r="IL118" s="574"/>
      <c r="IM118" s="574"/>
      <c r="IN118" s="574"/>
      <c r="IO118" s="574"/>
      <c r="IP118" s="574"/>
      <c r="IQ118" s="574"/>
      <c r="IR118" s="574"/>
      <c r="IS118" s="574"/>
      <c r="IT118" s="574"/>
      <c r="IU118" s="574"/>
      <c r="IV118" s="574"/>
      <c r="IW118" s="574"/>
      <c r="IX118" s="574"/>
      <c r="IY118" s="574"/>
      <c r="IZ118" s="574"/>
      <c r="JA118" s="574"/>
      <c r="JB118" s="574"/>
      <c r="JC118" s="574"/>
      <c r="JD118" s="574"/>
      <c r="JE118" s="574"/>
      <c r="JF118" s="574"/>
      <c r="JG118" s="574"/>
      <c r="JH118" s="574"/>
      <c r="JI118" s="574"/>
      <c r="JJ118" s="574"/>
      <c r="JK118" s="574"/>
      <c r="JL118" s="574"/>
      <c r="JM118" s="574"/>
      <c r="JN118" s="574"/>
      <c r="JR118" s="178"/>
      <c r="JS118" s="879"/>
      <c r="JT118" s="880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 s="43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OK118" s="44"/>
      <c r="OO118" s="444"/>
      <c r="OP118" s="444"/>
      <c r="OQ118" s="444"/>
      <c r="OR118" s="444"/>
      <c r="OS118" s="444"/>
      <c r="OT118" s="444"/>
      <c r="OU118" s="444"/>
      <c r="OV118" s="444"/>
      <c r="OW118" s="444"/>
      <c r="OX118" s="444"/>
      <c r="OY118" s="444"/>
      <c r="OZ118" s="444"/>
      <c r="PA118" s="444"/>
      <c r="PB118" s="444"/>
      <c r="PC118" s="444"/>
      <c r="PD118" s="444"/>
      <c r="PE118" s="444"/>
      <c r="PF118" s="444"/>
      <c r="PG118" s="444"/>
      <c r="PH118" s="444"/>
      <c r="PI118" s="444"/>
      <c r="PJ118" s="444"/>
      <c r="PK118" s="444"/>
      <c r="PL118" s="444"/>
      <c r="PM118" s="444"/>
      <c r="PN118" s="444"/>
      <c r="PO118" s="444"/>
      <c r="PP118" s="444"/>
      <c r="PQ118" s="444"/>
      <c r="PR118" s="444"/>
      <c r="PS118" s="444"/>
      <c r="PT118" s="444"/>
      <c r="PU118" s="444"/>
      <c r="PV118" s="444"/>
      <c r="PW118" s="444"/>
      <c r="PX118" s="444"/>
      <c r="PY118" s="444"/>
      <c r="PZ118" s="444"/>
      <c r="QA118" s="444"/>
      <c r="QB118" s="444"/>
      <c r="QC118" s="444"/>
      <c r="QD118" s="444"/>
      <c r="QE118" s="444"/>
      <c r="QF118" s="444"/>
      <c r="QG118" s="444"/>
      <c r="QH118" s="444"/>
      <c r="QI118" s="444"/>
      <c r="QJ118" s="444"/>
      <c r="QK118" s="444"/>
      <c r="QL118" s="444"/>
      <c r="QM118" s="444"/>
      <c r="QN118" s="444"/>
      <c r="QO118" s="444"/>
      <c r="QP118" s="444"/>
      <c r="QQ118" s="444"/>
      <c r="QR118" s="444"/>
      <c r="QS118" s="444"/>
      <c r="QT118" s="444"/>
      <c r="QU118" s="444"/>
      <c r="QV118" s="444"/>
      <c r="QW118" s="444"/>
      <c r="QX118" s="444"/>
      <c r="QY118" s="444"/>
      <c r="QZ118" s="444"/>
      <c r="RA118" s="444"/>
      <c r="RB118" s="444"/>
      <c r="RC118" s="444"/>
      <c r="RD118" s="444"/>
      <c r="RE118" s="444"/>
      <c r="RF118" s="444"/>
      <c r="RG118" s="444"/>
      <c r="RH118" s="444"/>
      <c r="RI118" s="444"/>
      <c r="RJ118" s="444"/>
      <c r="RK118" s="444"/>
      <c r="RL118" s="444"/>
      <c r="RM118" s="444"/>
      <c r="RN118" s="444"/>
      <c r="RO118" s="444"/>
      <c r="RP118" s="444"/>
      <c r="RQ118" s="444"/>
      <c r="RR118" s="444"/>
      <c r="RS118" s="444"/>
      <c r="RT118" s="444"/>
      <c r="RU118" s="444"/>
      <c r="RV118" s="444"/>
      <c r="RW118" s="444"/>
      <c r="RX118" s="444"/>
      <c r="RY118" s="444"/>
      <c r="RZ118" s="444"/>
      <c r="SA118" s="444"/>
      <c r="SB118" s="444"/>
      <c r="SC118" s="444"/>
    </row>
    <row r="119" spans="2:497" ht="3.65" customHeight="1" x14ac:dyDescent="0.65">
      <c r="B119" s="27"/>
      <c r="C119" s="28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86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 s="902"/>
      <c r="BT119" s="879"/>
      <c r="BU119" s="146"/>
      <c r="BV119" s="147"/>
      <c r="BW119" s="1068"/>
      <c r="BX119" s="1068"/>
      <c r="BY119" s="1068"/>
      <c r="BZ119" s="1068"/>
      <c r="CA119" s="1068"/>
      <c r="CB119" s="575"/>
      <c r="CC119" s="171"/>
      <c r="CD119" s="171"/>
      <c r="CE119" s="171"/>
      <c r="CF119" s="171"/>
      <c r="CG119" s="314"/>
      <c r="CH119" s="314"/>
      <c r="CI119" s="314"/>
      <c r="CJ119" s="314"/>
      <c r="CK119" s="314"/>
      <c r="CL119" s="314"/>
      <c r="CM119" s="317"/>
      <c r="CN119" s="312"/>
      <c r="CO119" s="171"/>
      <c r="CP119" s="171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 s="171"/>
      <c r="FD119" s="171"/>
      <c r="FE119" s="171"/>
      <c r="FF119" s="171"/>
      <c r="FG119" s="171"/>
      <c r="FH119" s="171"/>
      <c r="FI119" s="171"/>
      <c r="FJ119" s="171"/>
      <c r="FK119" s="171"/>
      <c r="FL119" s="171"/>
      <c r="FM119" s="171"/>
      <c r="FN119" s="171"/>
      <c r="FO119" s="171"/>
      <c r="FP119" s="171"/>
      <c r="FQ119" s="171"/>
      <c r="FR119" s="171"/>
      <c r="FS119" s="171"/>
      <c r="FT119" s="171"/>
      <c r="FU119" s="171"/>
      <c r="FV119" s="171"/>
      <c r="FW119" s="171"/>
      <c r="FX119" s="171"/>
      <c r="FY119" s="171"/>
      <c r="GD119" s="574"/>
      <c r="GE119" s="574"/>
      <c r="GF119" s="574"/>
      <c r="GG119" s="574"/>
      <c r="GH119" s="574"/>
      <c r="GI119" s="574"/>
      <c r="GJ119" s="574"/>
      <c r="GK119" s="574"/>
      <c r="GL119" s="574"/>
      <c r="GM119" s="574"/>
      <c r="GN119" s="574"/>
      <c r="GO119" s="574"/>
      <c r="GP119" s="574"/>
      <c r="GQ119" s="574"/>
      <c r="GR119" s="574"/>
      <c r="GS119" s="574"/>
      <c r="GT119" s="574"/>
      <c r="GU119" s="574"/>
      <c r="GV119" s="574"/>
      <c r="GW119" s="574"/>
      <c r="GX119" s="574"/>
      <c r="GY119" s="574"/>
      <c r="GZ119" s="574"/>
      <c r="HA119" s="574"/>
      <c r="HB119" s="574"/>
      <c r="HC119" s="574"/>
      <c r="HD119" s="574"/>
      <c r="HE119" s="574"/>
      <c r="HF119" s="574"/>
      <c r="HG119" s="574"/>
      <c r="HH119" s="574"/>
      <c r="HI119" s="574"/>
      <c r="HJ119" s="574"/>
      <c r="HK119" s="574"/>
      <c r="HL119" s="574"/>
      <c r="HM119" s="574"/>
      <c r="HN119" s="574"/>
      <c r="HO119" s="574"/>
      <c r="HP119" s="574"/>
      <c r="HQ119" s="574"/>
      <c r="HR119" s="574"/>
      <c r="HS119" s="574"/>
      <c r="HT119" s="574"/>
      <c r="HU119" s="574"/>
      <c r="HV119" s="574"/>
      <c r="HW119" s="574"/>
      <c r="HX119" s="574"/>
      <c r="HY119" s="574"/>
      <c r="HZ119" s="574"/>
      <c r="IA119" s="574"/>
      <c r="IB119" s="574"/>
      <c r="IC119" s="574"/>
      <c r="ID119" s="574"/>
      <c r="IE119" s="574"/>
      <c r="IF119" s="574"/>
      <c r="IG119" s="574"/>
      <c r="IH119" s="574"/>
      <c r="II119" s="574"/>
      <c r="IJ119" s="574"/>
      <c r="IK119" s="574"/>
      <c r="IL119" s="574"/>
      <c r="IM119" s="574"/>
      <c r="IN119" s="574"/>
      <c r="IO119" s="574"/>
      <c r="IP119" s="574"/>
      <c r="IQ119" s="574"/>
      <c r="IR119" s="574"/>
      <c r="IS119" s="574"/>
      <c r="IT119" s="574"/>
      <c r="IU119" s="574"/>
      <c r="IV119" s="574"/>
      <c r="IW119" s="574"/>
      <c r="IX119" s="574"/>
      <c r="IY119" s="574"/>
      <c r="IZ119" s="574"/>
      <c r="JA119" s="574"/>
      <c r="JB119" s="574"/>
      <c r="JC119" s="574"/>
      <c r="JD119" s="574"/>
      <c r="JE119" s="574"/>
      <c r="JF119" s="574"/>
      <c r="JG119" s="574"/>
      <c r="JH119" s="574"/>
      <c r="JI119" s="574"/>
      <c r="JJ119" s="574"/>
      <c r="JK119" s="574"/>
      <c r="JL119" s="574"/>
      <c r="JM119" s="574"/>
      <c r="JN119" s="574"/>
      <c r="JR119" s="178"/>
      <c r="JS119" s="879"/>
      <c r="JT119" s="880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 s="43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OK119" s="44"/>
      <c r="OO119" s="444"/>
      <c r="OP119" s="444"/>
      <c r="OQ119" s="444"/>
      <c r="OR119" s="444"/>
      <c r="OS119" s="444"/>
      <c r="OT119" s="444"/>
      <c r="OU119" s="444"/>
      <c r="OV119" s="444"/>
      <c r="OW119" s="444"/>
      <c r="OX119" s="444"/>
      <c r="OY119" s="444"/>
      <c r="OZ119" s="444"/>
      <c r="PA119" s="444"/>
      <c r="PB119" s="444"/>
      <c r="PC119" s="444"/>
      <c r="PD119" s="444"/>
      <c r="PE119" s="444"/>
      <c r="PF119" s="444"/>
      <c r="PG119" s="444"/>
      <c r="PH119" s="444"/>
      <c r="PI119" s="444"/>
      <c r="PJ119" s="444"/>
      <c r="PK119" s="444"/>
      <c r="PL119" s="444"/>
      <c r="PM119" s="444"/>
      <c r="PN119" s="444"/>
      <c r="PO119" s="444"/>
      <c r="PP119" s="444"/>
      <c r="PQ119" s="444"/>
      <c r="PR119" s="444"/>
      <c r="PS119" s="444"/>
      <c r="PT119" s="444"/>
      <c r="PU119" s="444"/>
      <c r="PV119" s="444"/>
      <c r="PW119" s="444"/>
      <c r="PX119" s="444"/>
      <c r="PY119" s="444"/>
      <c r="PZ119" s="444"/>
      <c r="QA119" s="444"/>
      <c r="QB119" s="444"/>
      <c r="QC119" s="444"/>
      <c r="QD119" s="444"/>
      <c r="QE119" s="444"/>
      <c r="QF119" s="444"/>
      <c r="QG119" s="444"/>
      <c r="QH119" s="444"/>
      <c r="QI119" s="444"/>
      <c r="QJ119" s="444"/>
      <c r="QK119" s="444"/>
      <c r="QL119" s="444"/>
      <c r="QM119" s="444"/>
      <c r="QN119" s="444"/>
      <c r="QO119" s="444"/>
      <c r="QP119" s="444"/>
      <c r="QQ119" s="444"/>
      <c r="QR119" s="444"/>
      <c r="QS119" s="444"/>
      <c r="QT119" s="444"/>
      <c r="QU119" s="444"/>
      <c r="QV119" s="444"/>
      <c r="QW119" s="444"/>
      <c r="QX119" s="444"/>
      <c r="QY119" s="444"/>
      <c r="QZ119" s="444"/>
      <c r="RA119" s="444"/>
      <c r="RB119" s="444"/>
      <c r="RC119" s="444"/>
      <c r="RD119" s="444"/>
      <c r="RE119" s="444"/>
      <c r="RF119" s="444"/>
      <c r="RG119" s="444"/>
      <c r="RH119" s="444"/>
      <c r="RI119" s="444"/>
      <c r="RJ119" s="444"/>
      <c r="RK119" s="444"/>
      <c r="RL119" s="444"/>
      <c r="RM119" s="444"/>
      <c r="RN119" s="444"/>
      <c r="RO119" s="444"/>
      <c r="RP119" s="444"/>
      <c r="RQ119" s="444"/>
      <c r="RR119" s="444"/>
      <c r="RS119" s="444"/>
      <c r="RT119" s="444"/>
      <c r="RU119" s="444"/>
      <c r="RV119" s="444"/>
      <c r="RW119" s="444"/>
      <c r="RX119" s="444"/>
      <c r="RY119" s="444"/>
      <c r="RZ119" s="444"/>
      <c r="SA119" s="444"/>
      <c r="SB119" s="444"/>
      <c r="SC119" s="444"/>
    </row>
    <row r="120" spans="2:497" ht="3.65" customHeight="1" x14ac:dyDescent="0.65">
      <c r="B120" s="27"/>
      <c r="C120" s="28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86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 s="902"/>
      <c r="BT120" s="879"/>
      <c r="BU120" s="146"/>
      <c r="BV120" s="147"/>
      <c r="BW120" s="1068"/>
      <c r="BX120" s="1068"/>
      <c r="BY120" s="1068"/>
      <c r="BZ120" s="1068"/>
      <c r="CA120" s="1068"/>
      <c r="CB120" s="575"/>
      <c r="CC120" s="171"/>
      <c r="CD120" s="171"/>
      <c r="CE120" s="171"/>
      <c r="CF120" s="171"/>
      <c r="CG120" s="314"/>
      <c r="CH120" s="314"/>
      <c r="CI120" s="314"/>
      <c r="CJ120" s="314"/>
      <c r="CK120" s="314"/>
      <c r="CL120" s="314"/>
      <c r="CM120"/>
      <c r="CN120" s="315"/>
      <c r="CO120" s="171"/>
      <c r="CP120" s="171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 s="171"/>
      <c r="FD120" s="171"/>
      <c r="FE120" s="171"/>
      <c r="FF120" s="171"/>
      <c r="FG120" s="171"/>
      <c r="FH120" s="171"/>
      <c r="FI120" s="171"/>
      <c r="FJ120" s="171"/>
      <c r="FK120" s="171"/>
      <c r="FL120" s="171"/>
      <c r="FM120" s="171"/>
      <c r="FN120" s="171"/>
      <c r="FO120" s="171"/>
      <c r="FP120" s="171"/>
      <c r="FQ120" s="171"/>
      <c r="FR120" s="171"/>
      <c r="FS120" s="171"/>
      <c r="FT120" s="171"/>
      <c r="FU120" s="171"/>
      <c r="FV120" s="171"/>
      <c r="FW120" s="171"/>
      <c r="FX120" s="171"/>
      <c r="FY120" s="171"/>
      <c r="GD120" s="574"/>
      <c r="GE120" s="574"/>
      <c r="GF120" s="574"/>
      <c r="GG120" s="574"/>
      <c r="GH120" s="574"/>
      <c r="GI120" s="574"/>
      <c r="GJ120" s="574"/>
      <c r="GK120" s="574"/>
      <c r="GL120" s="574"/>
      <c r="GM120" s="574"/>
      <c r="GN120" s="574"/>
      <c r="GO120" s="574"/>
      <c r="GP120" s="574"/>
      <c r="GQ120" s="574"/>
      <c r="GR120" s="574"/>
      <c r="GS120" s="574"/>
      <c r="GT120" s="574"/>
      <c r="GU120" s="574"/>
      <c r="GV120" s="574"/>
      <c r="GW120" s="574"/>
      <c r="GX120" s="574"/>
      <c r="GY120" s="574"/>
      <c r="GZ120" s="574"/>
      <c r="HA120" s="574"/>
      <c r="HB120" s="574"/>
      <c r="HC120" s="574"/>
      <c r="HD120" s="574"/>
      <c r="HE120" s="574"/>
      <c r="HF120" s="574"/>
      <c r="HG120" s="574"/>
      <c r="HH120" s="574"/>
      <c r="HI120" s="574"/>
      <c r="HJ120" s="574"/>
      <c r="HK120" s="574"/>
      <c r="HL120" s="574"/>
      <c r="HM120" s="574"/>
      <c r="HN120" s="574"/>
      <c r="HO120" s="574"/>
      <c r="HP120" s="574"/>
      <c r="HQ120" s="574"/>
      <c r="HR120" s="574"/>
      <c r="HS120" s="574"/>
      <c r="HT120" s="574"/>
      <c r="HU120" s="574"/>
      <c r="HV120" s="574"/>
      <c r="HW120" s="574"/>
      <c r="HX120" s="574"/>
      <c r="HY120" s="574"/>
      <c r="HZ120" s="574"/>
      <c r="IA120" s="574"/>
      <c r="IB120" s="574"/>
      <c r="IC120" s="574"/>
      <c r="ID120" s="574"/>
      <c r="IE120" s="574"/>
      <c r="IF120" s="574"/>
      <c r="IG120" s="574"/>
      <c r="IH120" s="574"/>
      <c r="II120" s="574"/>
      <c r="IJ120" s="574"/>
      <c r="IK120" s="574"/>
      <c r="IL120" s="574"/>
      <c r="IM120" s="574"/>
      <c r="IN120" s="574"/>
      <c r="IO120" s="574"/>
      <c r="IP120" s="574"/>
      <c r="IQ120" s="574"/>
      <c r="IR120" s="574"/>
      <c r="IS120" s="574"/>
      <c r="IT120" s="574"/>
      <c r="IU120" s="574"/>
      <c r="IV120" s="574"/>
      <c r="IW120" s="574"/>
      <c r="IX120" s="574"/>
      <c r="IY120" s="574"/>
      <c r="IZ120" s="574"/>
      <c r="JA120" s="574"/>
      <c r="JB120" s="574"/>
      <c r="JC120" s="574"/>
      <c r="JD120" s="574"/>
      <c r="JE120" s="574"/>
      <c r="JF120" s="574"/>
      <c r="JG120" s="574"/>
      <c r="JH120" s="574"/>
      <c r="JI120" s="574"/>
      <c r="JJ120" s="574"/>
      <c r="JK120" s="574"/>
      <c r="JL120" s="574"/>
      <c r="JM120" s="574"/>
      <c r="JN120" s="574"/>
      <c r="JR120" s="178"/>
      <c r="JS120" s="879"/>
      <c r="JT120" s="88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 s="43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OK120" s="44"/>
      <c r="OO120" s="444"/>
      <c r="OP120" s="444"/>
      <c r="OQ120" s="444"/>
      <c r="OR120" s="444"/>
      <c r="OS120" s="444"/>
      <c r="OT120" s="444"/>
      <c r="OU120" s="444"/>
      <c r="OV120" s="444"/>
      <c r="OW120" s="444"/>
      <c r="OX120" s="444"/>
      <c r="OY120" s="444"/>
      <c r="OZ120" s="444"/>
      <c r="PA120" s="444"/>
      <c r="PB120" s="444"/>
      <c r="PC120" s="444"/>
      <c r="PD120" s="444"/>
      <c r="PE120" s="444"/>
      <c r="PF120" s="444"/>
      <c r="PG120" s="444"/>
      <c r="PH120" s="444"/>
      <c r="PI120" s="444"/>
      <c r="PJ120" s="444"/>
      <c r="PK120" s="444"/>
      <c r="PL120" s="444"/>
      <c r="PM120" s="444"/>
      <c r="PN120" s="444"/>
      <c r="PO120" s="444"/>
      <c r="PP120" s="444"/>
      <c r="PQ120" s="444"/>
      <c r="PR120" s="444"/>
      <c r="PS120" s="444"/>
      <c r="PT120" s="444"/>
      <c r="PU120" s="444"/>
      <c r="PV120" s="444"/>
      <c r="PW120" s="444"/>
      <c r="PX120" s="444"/>
      <c r="PY120" s="444"/>
      <c r="PZ120" s="444"/>
      <c r="QA120" s="444"/>
      <c r="QB120" s="444"/>
      <c r="QC120" s="444"/>
      <c r="QD120" s="444"/>
      <c r="QE120" s="444"/>
      <c r="QF120" s="444"/>
      <c r="QG120" s="444"/>
      <c r="QH120" s="444"/>
      <c r="QI120" s="444"/>
      <c r="QJ120" s="444"/>
      <c r="QK120" s="444"/>
      <c r="QL120" s="444"/>
      <c r="QM120" s="444"/>
      <c r="QN120" s="444"/>
      <c r="QO120" s="444"/>
      <c r="QP120" s="444"/>
      <c r="QQ120" s="444"/>
      <c r="QR120" s="444"/>
      <c r="QS120" s="444"/>
      <c r="QT120" s="444"/>
      <c r="QU120" s="444"/>
      <c r="QV120" s="444"/>
      <c r="QW120" s="444"/>
      <c r="QX120" s="444"/>
      <c r="QY120" s="444"/>
      <c r="QZ120" s="444"/>
      <c r="RA120" s="444"/>
      <c r="RB120" s="444"/>
      <c r="RC120" s="444"/>
      <c r="RD120" s="444"/>
      <c r="RE120" s="444"/>
      <c r="RF120" s="444"/>
      <c r="RG120" s="444"/>
      <c r="RH120" s="444"/>
      <c r="RI120" s="444"/>
      <c r="RJ120" s="444"/>
      <c r="RK120" s="444"/>
      <c r="RL120" s="444"/>
      <c r="RM120" s="444"/>
      <c r="RN120" s="444"/>
      <c r="RO120" s="444"/>
      <c r="RP120" s="444"/>
      <c r="RQ120" s="444"/>
      <c r="RR120" s="444"/>
      <c r="RS120" s="444"/>
      <c r="RT120" s="444"/>
      <c r="RU120" s="444"/>
      <c r="RV120" s="444"/>
      <c r="RW120" s="444"/>
      <c r="RX120" s="444"/>
      <c r="RY120" s="444"/>
      <c r="RZ120" s="444"/>
      <c r="SA120" s="444"/>
      <c r="SB120" s="444"/>
      <c r="SC120" s="444"/>
    </row>
    <row r="121" spans="2:497" ht="3.65" customHeight="1" x14ac:dyDescent="0.65">
      <c r="B121" s="27"/>
      <c r="C121" s="28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86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 s="902"/>
      <c r="BT121" s="879"/>
      <c r="BU121" s="146"/>
      <c r="BV121" s="147"/>
      <c r="BW121" s="1068"/>
      <c r="BX121" s="1068"/>
      <c r="BY121" s="1068"/>
      <c r="BZ121" s="1068"/>
      <c r="CA121" s="1068"/>
      <c r="CB121" s="575"/>
      <c r="CC121" s="171"/>
      <c r="CD121" s="171"/>
      <c r="CE121" s="171"/>
      <c r="CF121" s="171"/>
      <c r="CG121" s="314"/>
      <c r="CH121" s="314"/>
      <c r="CI121" s="314"/>
      <c r="CJ121" s="314"/>
      <c r="CK121" s="314"/>
      <c r="CL121" s="314"/>
      <c r="CM121"/>
      <c r="CN121" s="316"/>
      <c r="CO121" s="171"/>
      <c r="CP121" s="17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 s="171"/>
      <c r="FD121" s="171"/>
      <c r="FE121" s="171"/>
      <c r="FF121" s="171"/>
      <c r="FG121" s="171"/>
      <c r="FH121" s="171"/>
      <c r="FI121" s="171"/>
      <c r="FJ121" s="171"/>
      <c r="FK121" s="171"/>
      <c r="FL121" s="171"/>
      <c r="FM121" s="171"/>
      <c r="FN121" s="171"/>
      <c r="FO121" s="171"/>
      <c r="FP121" s="171"/>
      <c r="FQ121" s="171"/>
      <c r="FR121" s="171"/>
      <c r="FS121" s="171"/>
      <c r="FT121" s="171"/>
      <c r="FU121" s="171"/>
      <c r="FV121" s="171"/>
      <c r="FW121" s="171"/>
      <c r="FX121" s="171"/>
      <c r="FY121" s="171"/>
      <c r="GD121" s="574"/>
      <c r="GE121" s="574"/>
      <c r="GF121" s="574"/>
      <c r="GG121" s="574"/>
      <c r="GH121" s="574"/>
      <c r="GI121" s="574"/>
      <c r="GJ121" s="574"/>
      <c r="GK121" s="574"/>
      <c r="GL121" s="574"/>
      <c r="GM121" s="574"/>
      <c r="GN121" s="574"/>
      <c r="GO121" s="574"/>
      <c r="GP121" s="574"/>
      <c r="GQ121" s="574"/>
      <c r="GR121" s="574"/>
      <c r="GS121" s="574"/>
      <c r="GT121" s="574"/>
      <c r="GU121" s="574"/>
      <c r="GV121" s="574"/>
      <c r="GW121" s="574"/>
      <c r="GX121" s="574"/>
      <c r="GY121" s="574"/>
      <c r="GZ121" s="574"/>
      <c r="HA121" s="574"/>
      <c r="HB121" s="574"/>
      <c r="HC121" s="574"/>
      <c r="HD121" s="574"/>
      <c r="HE121" s="574"/>
      <c r="HF121" s="574"/>
      <c r="HG121" s="574"/>
      <c r="HH121" s="574"/>
      <c r="HI121" s="574"/>
      <c r="HJ121" s="574"/>
      <c r="HK121" s="574"/>
      <c r="HL121" s="574"/>
      <c r="HM121" s="574"/>
      <c r="HN121" s="574"/>
      <c r="HO121" s="574"/>
      <c r="HP121" s="574"/>
      <c r="HQ121" s="574"/>
      <c r="HR121" s="574"/>
      <c r="HS121" s="574"/>
      <c r="HT121" s="574"/>
      <c r="HU121" s="574"/>
      <c r="HV121" s="574"/>
      <c r="HW121" s="574"/>
      <c r="HX121" s="574"/>
      <c r="HY121" s="574"/>
      <c r="HZ121" s="574"/>
      <c r="IA121" s="574"/>
      <c r="IB121" s="574"/>
      <c r="IC121" s="574"/>
      <c r="ID121" s="574"/>
      <c r="IE121" s="574"/>
      <c r="IF121" s="574"/>
      <c r="IG121" s="574"/>
      <c r="IH121" s="574"/>
      <c r="II121" s="574"/>
      <c r="IJ121" s="574"/>
      <c r="IK121" s="574"/>
      <c r="IL121" s="574"/>
      <c r="IM121" s="574"/>
      <c r="IN121" s="574"/>
      <c r="IO121" s="574"/>
      <c r="IP121" s="574"/>
      <c r="IQ121" s="574"/>
      <c r="IR121" s="574"/>
      <c r="IS121" s="574"/>
      <c r="IT121" s="574"/>
      <c r="IU121" s="574"/>
      <c r="IV121" s="574"/>
      <c r="IW121" s="574"/>
      <c r="IX121" s="574"/>
      <c r="IY121" s="574"/>
      <c r="IZ121" s="574"/>
      <c r="JA121" s="574"/>
      <c r="JB121" s="574"/>
      <c r="JC121" s="574"/>
      <c r="JD121" s="574"/>
      <c r="JE121" s="574"/>
      <c r="JF121" s="574"/>
      <c r="JG121" s="574"/>
      <c r="JH121" s="574"/>
      <c r="JI121" s="574"/>
      <c r="JJ121" s="574"/>
      <c r="JK121" s="574"/>
      <c r="JL121" s="574"/>
      <c r="JM121" s="574"/>
      <c r="JN121" s="574"/>
      <c r="JR121" s="178"/>
      <c r="JS121" s="879"/>
      <c r="JT121" s="880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 s="43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OK121" s="44"/>
      <c r="OO121" s="444"/>
      <c r="OP121" s="444"/>
      <c r="OQ121" s="444"/>
      <c r="OR121" s="444"/>
      <c r="OS121" s="444"/>
      <c r="OT121" s="444"/>
      <c r="OU121" s="444"/>
      <c r="OV121" s="444"/>
      <c r="OW121" s="444"/>
      <c r="OX121" s="444"/>
      <c r="OY121" s="444"/>
      <c r="OZ121" s="444"/>
      <c r="PA121" s="444"/>
      <c r="PB121" s="444"/>
      <c r="PC121" s="444"/>
      <c r="PD121" s="444"/>
      <c r="PE121" s="444"/>
      <c r="PF121" s="444"/>
      <c r="PG121" s="444"/>
      <c r="PH121" s="444"/>
      <c r="PI121" s="444"/>
      <c r="PJ121" s="444"/>
      <c r="PK121" s="444"/>
      <c r="PL121" s="444"/>
      <c r="PM121" s="444"/>
      <c r="PN121" s="444"/>
      <c r="PO121" s="444"/>
      <c r="PP121" s="444"/>
      <c r="PQ121" s="444"/>
      <c r="PR121" s="444"/>
      <c r="PS121" s="444"/>
      <c r="PT121" s="444"/>
      <c r="PU121" s="444"/>
      <c r="PV121" s="444"/>
      <c r="PW121" s="444"/>
      <c r="PX121" s="444"/>
      <c r="PY121" s="444"/>
      <c r="PZ121" s="444"/>
      <c r="QA121" s="444"/>
      <c r="QB121" s="444"/>
      <c r="QC121" s="444"/>
      <c r="QD121" s="444"/>
      <c r="QE121" s="444"/>
      <c r="QF121" s="444"/>
      <c r="QG121" s="444"/>
      <c r="QH121" s="444"/>
      <c r="QI121" s="444"/>
      <c r="QJ121" s="444"/>
      <c r="QK121" s="444"/>
      <c r="QL121" s="444"/>
      <c r="QM121" s="444"/>
      <c r="QN121" s="444"/>
      <c r="QO121" s="444"/>
      <c r="QP121" s="444"/>
      <c r="QQ121" s="444"/>
      <c r="QR121" s="444"/>
      <c r="QS121" s="444"/>
      <c r="QT121" s="444"/>
      <c r="QU121" s="444"/>
      <c r="QV121" s="444"/>
      <c r="QW121" s="444"/>
      <c r="QX121" s="444"/>
      <c r="QY121" s="444"/>
      <c r="QZ121" s="444"/>
      <c r="RA121" s="444"/>
      <c r="RB121" s="444"/>
      <c r="RC121" s="444"/>
      <c r="RD121" s="444"/>
      <c r="RE121" s="444"/>
      <c r="RF121" s="444"/>
      <c r="RG121" s="444"/>
      <c r="RH121" s="444"/>
      <c r="RI121" s="444"/>
      <c r="RJ121" s="444"/>
      <c r="RK121" s="444"/>
      <c r="RL121" s="444"/>
      <c r="RM121" s="444"/>
      <c r="RN121" s="444"/>
      <c r="RO121" s="444"/>
      <c r="RP121" s="444"/>
      <c r="RQ121" s="444"/>
      <c r="RR121" s="444"/>
      <c r="RS121" s="444"/>
      <c r="RT121" s="444"/>
      <c r="RU121" s="444"/>
      <c r="RV121" s="444"/>
      <c r="RW121" s="444"/>
      <c r="RX121" s="444"/>
      <c r="RY121" s="444"/>
      <c r="RZ121" s="444"/>
      <c r="SA121" s="444"/>
      <c r="SB121" s="444"/>
      <c r="SC121" s="444"/>
    </row>
    <row r="122" spans="2:497" ht="3.65" customHeight="1" x14ac:dyDescent="0.65">
      <c r="B122" s="27"/>
      <c r="C122" s="28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86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 s="903"/>
      <c r="BT122" s="881"/>
      <c r="BU122" s="157"/>
      <c r="BV122" s="147"/>
      <c r="BW122" s="1068"/>
      <c r="BX122" s="1068"/>
      <c r="BY122" s="1068"/>
      <c r="BZ122" s="1068"/>
      <c r="CA122" s="1068"/>
      <c r="CB122" s="575"/>
      <c r="CC122" s="171"/>
      <c r="CD122" s="171"/>
      <c r="CE122" s="171"/>
      <c r="CF122" s="171"/>
      <c r="CG122" s="314"/>
      <c r="CH122" s="928">
        <v>300</v>
      </c>
      <c r="CI122" s="928"/>
      <c r="CJ122" s="928"/>
      <c r="CK122" s="928"/>
      <c r="CL122" s="928"/>
      <c r="CM122"/>
      <c r="CN122" s="315"/>
      <c r="CO122" s="171"/>
      <c r="CP122" s="171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 s="171"/>
      <c r="FD122" s="171"/>
      <c r="FE122" s="171"/>
      <c r="FF122" s="171"/>
      <c r="FG122" s="171"/>
      <c r="FH122" s="171"/>
      <c r="FI122" s="171"/>
      <c r="FJ122" s="171"/>
      <c r="FK122" s="171"/>
      <c r="FL122" s="171"/>
      <c r="FM122" s="171"/>
      <c r="FN122" s="171"/>
      <c r="FO122" s="171"/>
      <c r="FP122" s="171"/>
      <c r="FQ122" s="171"/>
      <c r="FR122" s="171"/>
      <c r="FS122" s="171"/>
      <c r="FT122" s="171"/>
      <c r="FU122" s="171"/>
      <c r="FV122" s="171"/>
      <c r="FW122" s="171"/>
      <c r="FX122" s="171"/>
      <c r="FY122" s="171"/>
      <c r="GD122" s="574"/>
      <c r="GE122" s="574"/>
      <c r="GF122" s="574"/>
      <c r="GG122" s="574"/>
      <c r="GH122" s="574"/>
      <c r="GI122" s="574"/>
      <c r="GJ122" s="574"/>
      <c r="GK122" s="574"/>
      <c r="GL122" s="574"/>
      <c r="GM122" s="574"/>
      <c r="GN122" s="574"/>
      <c r="GO122" s="574"/>
      <c r="GP122" s="574"/>
      <c r="GQ122" s="574"/>
      <c r="GR122" s="574"/>
      <c r="GS122" s="574"/>
      <c r="GT122" s="574"/>
      <c r="GU122" s="574"/>
      <c r="GV122" s="574"/>
      <c r="GW122" s="574"/>
      <c r="GX122" s="574"/>
      <c r="GY122" s="574"/>
      <c r="GZ122" s="574"/>
      <c r="HA122" s="574"/>
      <c r="HB122" s="574"/>
      <c r="HC122" s="574"/>
      <c r="HD122" s="574"/>
      <c r="HE122" s="574"/>
      <c r="HF122" s="574"/>
      <c r="HG122" s="574"/>
      <c r="HH122" s="574"/>
      <c r="HI122" s="574"/>
      <c r="HJ122" s="574"/>
      <c r="HK122" s="574"/>
      <c r="HL122" s="574"/>
      <c r="HM122" s="574"/>
      <c r="HN122" s="574"/>
      <c r="HO122" s="574"/>
      <c r="HP122" s="574"/>
      <c r="HQ122" s="574"/>
      <c r="HR122" s="574"/>
      <c r="HS122" s="574"/>
      <c r="HT122" s="574"/>
      <c r="HU122" s="574"/>
      <c r="HV122" s="574"/>
      <c r="HW122" s="574"/>
      <c r="HX122" s="574"/>
      <c r="HY122" s="574"/>
      <c r="HZ122" s="574"/>
      <c r="IA122" s="574"/>
      <c r="IB122" s="574"/>
      <c r="IC122" s="574"/>
      <c r="ID122" s="574"/>
      <c r="IE122" s="574"/>
      <c r="IF122" s="574"/>
      <c r="IG122" s="574"/>
      <c r="IH122" s="574"/>
      <c r="II122" s="574"/>
      <c r="IJ122" s="574"/>
      <c r="IK122" s="574"/>
      <c r="IL122" s="574"/>
      <c r="IM122" s="574"/>
      <c r="IN122" s="574"/>
      <c r="IO122" s="574"/>
      <c r="IP122" s="574"/>
      <c r="IQ122" s="574"/>
      <c r="IR122" s="574"/>
      <c r="IS122" s="574"/>
      <c r="IT122" s="574"/>
      <c r="IU122" s="574"/>
      <c r="IV122" s="574"/>
      <c r="IW122" s="574"/>
      <c r="IX122" s="574"/>
      <c r="IY122" s="574"/>
      <c r="IZ122" s="574"/>
      <c r="JA122" s="574"/>
      <c r="JB122" s="574"/>
      <c r="JC122" s="574"/>
      <c r="JD122" s="574"/>
      <c r="JE122" s="574"/>
      <c r="JF122" s="574"/>
      <c r="JG122" s="574"/>
      <c r="JH122" s="574"/>
      <c r="JI122" s="574"/>
      <c r="JJ122" s="574"/>
      <c r="JK122" s="574"/>
      <c r="JL122" s="574"/>
      <c r="JM122" s="574"/>
      <c r="JN122" s="574"/>
      <c r="JR122" s="181"/>
      <c r="JS122" s="881"/>
      <c r="JT122" s="88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 s="43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OK122" s="44"/>
      <c r="OO122" s="444"/>
      <c r="OP122" s="444"/>
      <c r="OQ122" s="444"/>
      <c r="OR122" s="444"/>
      <c r="OS122" s="444"/>
      <c r="OT122" s="444"/>
      <c r="OU122" s="444"/>
      <c r="OV122" s="444"/>
      <c r="OW122" s="444"/>
      <c r="OX122" s="444"/>
      <c r="OY122" s="444"/>
      <c r="OZ122" s="444"/>
      <c r="PA122" s="444"/>
      <c r="PB122" s="444"/>
      <c r="PC122" s="444"/>
      <c r="PD122" s="444"/>
      <c r="PE122" s="444"/>
      <c r="PF122" s="444"/>
      <c r="PG122" s="444"/>
      <c r="PH122" s="444"/>
      <c r="PI122" s="444"/>
      <c r="PJ122" s="444"/>
      <c r="PK122" s="444"/>
      <c r="PL122" s="444"/>
      <c r="PM122" s="444"/>
      <c r="PN122" s="444"/>
      <c r="PO122" s="444"/>
      <c r="PP122" s="444"/>
      <c r="PQ122" s="444"/>
      <c r="PR122" s="444"/>
      <c r="PS122" s="444"/>
      <c r="PT122" s="444"/>
      <c r="PU122" s="444"/>
      <c r="PV122" s="444"/>
      <c r="PW122" s="444"/>
      <c r="PX122" s="444"/>
      <c r="PY122" s="444"/>
      <c r="PZ122" s="444"/>
      <c r="QA122" s="444"/>
      <c r="QB122" s="444"/>
      <c r="QC122" s="444"/>
      <c r="QD122" s="444"/>
      <c r="QE122" s="444"/>
      <c r="QF122" s="444"/>
      <c r="QG122" s="444"/>
      <c r="QH122" s="444"/>
      <c r="QI122" s="444"/>
      <c r="QJ122" s="444"/>
      <c r="QK122" s="444"/>
      <c r="QL122" s="444"/>
      <c r="QM122" s="444"/>
      <c r="QN122" s="444"/>
      <c r="QO122" s="444"/>
      <c r="QP122" s="444"/>
      <c r="QQ122" s="444"/>
      <c r="QR122" s="444"/>
      <c r="QS122" s="444"/>
      <c r="QT122" s="444"/>
      <c r="QU122" s="444"/>
      <c r="QV122" s="444"/>
      <c r="QW122" s="444"/>
      <c r="QX122" s="444"/>
      <c r="QY122" s="444"/>
      <c r="QZ122" s="444"/>
      <c r="RA122" s="444"/>
      <c r="RB122" s="444"/>
      <c r="RC122" s="444"/>
      <c r="RD122" s="444"/>
      <c r="RE122" s="444"/>
      <c r="RF122" s="444"/>
      <c r="RG122" s="444"/>
      <c r="RH122" s="444"/>
      <c r="RI122" s="444"/>
      <c r="RJ122" s="444"/>
      <c r="RK122" s="444"/>
      <c r="RL122" s="444"/>
      <c r="RM122" s="444"/>
      <c r="RN122" s="444"/>
      <c r="RO122" s="444"/>
      <c r="RP122" s="444"/>
      <c r="RQ122" s="444"/>
      <c r="RR122" s="444"/>
      <c r="RS122" s="444"/>
      <c r="RT122" s="444"/>
      <c r="RU122" s="444"/>
      <c r="RV122" s="444"/>
      <c r="RW122" s="444"/>
      <c r="RX122" s="444"/>
      <c r="RY122" s="444"/>
      <c r="RZ122" s="444"/>
      <c r="SA122" s="444"/>
      <c r="SB122" s="444"/>
      <c r="SC122" s="444"/>
    </row>
    <row r="123" spans="2:497" ht="3.65" customHeight="1" x14ac:dyDescent="0.65">
      <c r="B123" s="27"/>
      <c r="C123" s="28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86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 s="900" t="s">
        <v>58</v>
      </c>
      <c r="BT123" s="901"/>
      <c r="BU123" s="146"/>
      <c r="BV123" s="147"/>
      <c r="BW123" s="1068"/>
      <c r="BX123" s="1068"/>
      <c r="BY123" s="1068"/>
      <c r="BZ123" s="1068"/>
      <c r="CA123" s="1068"/>
      <c r="CB123" s="575"/>
      <c r="CC123" s="171"/>
      <c r="CD123" s="171"/>
      <c r="CE123" s="171"/>
      <c r="CF123" s="171"/>
      <c r="CG123" s="314"/>
      <c r="CH123" s="928"/>
      <c r="CI123" s="928"/>
      <c r="CJ123" s="928"/>
      <c r="CK123" s="928"/>
      <c r="CL123" s="928"/>
      <c r="CM123" s="319"/>
      <c r="CN123" s="316"/>
      <c r="CO123" s="171"/>
      <c r="CP123" s="171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 s="171"/>
      <c r="FD123" s="171"/>
      <c r="FE123" s="171"/>
      <c r="FF123" s="171"/>
      <c r="FG123" s="171"/>
      <c r="FH123" s="171"/>
      <c r="FI123" s="171"/>
      <c r="FJ123" s="171"/>
      <c r="FK123" s="171"/>
      <c r="FL123" s="171"/>
      <c r="FM123" s="171"/>
      <c r="FN123" s="171"/>
      <c r="FO123" s="171"/>
      <c r="FP123" s="171"/>
      <c r="FQ123" s="171"/>
      <c r="FR123" s="171"/>
      <c r="FS123" s="171"/>
      <c r="FT123" s="171"/>
      <c r="FU123" s="171"/>
      <c r="FV123" s="171"/>
      <c r="FW123" s="171"/>
      <c r="FX123" s="171"/>
      <c r="FY123" s="171"/>
      <c r="GD123" s="574"/>
      <c r="GE123" s="574"/>
      <c r="GF123" s="574"/>
      <c r="GG123" s="574"/>
      <c r="GH123" s="574"/>
      <c r="GI123" s="574"/>
      <c r="GJ123" s="574"/>
      <c r="GK123" s="574"/>
      <c r="GL123" s="574"/>
      <c r="GM123" s="574"/>
      <c r="GN123" s="574"/>
      <c r="GO123" s="574"/>
      <c r="GP123" s="574"/>
      <c r="GQ123" s="574"/>
      <c r="GR123" s="574"/>
      <c r="GS123" s="574"/>
      <c r="GT123" s="574"/>
      <c r="GU123" s="574"/>
      <c r="GV123" s="574"/>
      <c r="GW123" s="574"/>
      <c r="GX123" s="574"/>
      <c r="GY123" s="574"/>
      <c r="GZ123" s="574"/>
      <c r="HA123" s="574"/>
      <c r="HB123" s="574"/>
      <c r="HC123" s="574"/>
      <c r="HD123" s="574"/>
      <c r="HE123" s="574"/>
      <c r="HF123" s="574"/>
      <c r="HG123" s="574"/>
      <c r="HH123" s="574"/>
      <c r="HI123" s="574"/>
      <c r="HJ123" s="574"/>
      <c r="HK123" s="574"/>
      <c r="HL123" s="574"/>
      <c r="HM123" s="574"/>
      <c r="HN123" s="574"/>
      <c r="HO123" s="574"/>
      <c r="HP123" s="574"/>
      <c r="HQ123" s="574"/>
      <c r="HR123" s="574"/>
      <c r="HS123" s="574"/>
      <c r="HT123" s="574"/>
      <c r="HU123" s="574"/>
      <c r="HV123" s="574"/>
      <c r="HW123" s="574"/>
      <c r="HX123" s="574"/>
      <c r="HY123" s="574"/>
      <c r="HZ123" s="574"/>
      <c r="IA123" s="574"/>
      <c r="IB123" s="574"/>
      <c r="IC123" s="574"/>
      <c r="ID123" s="574"/>
      <c r="IE123" s="574"/>
      <c r="IF123" s="574"/>
      <c r="IG123" s="574"/>
      <c r="IH123" s="574"/>
      <c r="II123" s="574"/>
      <c r="IJ123" s="574"/>
      <c r="IK123" s="574"/>
      <c r="IL123" s="574"/>
      <c r="IM123" s="574"/>
      <c r="IN123" s="574"/>
      <c r="IO123" s="574"/>
      <c r="IP123" s="574"/>
      <c r="IQ123" s="574"/>
      <c r="IR123" s="574"/>
      <c r="IS123" s="574"/>
      <c r="IT123" s="574"/>
      <c r="IU123" s="574"/>
      <c r="IV123" s="574"/>
      <c r="IW123" s="574"/>
      <c r="IX123" s="574"/>
      <c r="IY123" s="574"/>
      <c r="IZ123" s="574"/>
      <c r="JA123" s="574"/>
      <c r="JB123" s="574"/>
      <c r="JC123" s="574"/>
      <c r="JD123" s="574"/>
      <c r="JE123" s="574"/>
      <c r="JF123" s="574"/>
      <c r="JG123" s="574"/>
      <c r="JH123" s="574"/>
      <c r="JI123" s="574"/>
      <c r="JJ123" s="574"/>
      <c r="JK123" s="574"/>
      <c r="JL123" s="574"/>
      <c r="JM123" s="574"/>
      <c r="JN123" s="574"/>
      <c r="JR123" s="178"/>
      <c r="JS123" s="879" t="s">
        <v>58</v>
      </c>
      <c r="JT123" s="880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 s="4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OK123" s="44"/>
      <c r="OO123" s="444"/>
      <c r="OP123" s="444"/>
      <c r="OQ123" s="444"/>
      <c r="OR123" s="444"/>
      <c r="OS123" s="444"/>
      <c r="OT123" s="444"/>
      <c r="OU123" s="444"/>
      <c r="OV123" s="444"/>
      <c r="OW123" s="444"/>
      <c r="OX123" s="444"/>
      <c r="OY123" s="444"/>
      <c r="OZ123" s="444"/>
      <c r="PA123" s="444"/>
      <c r="PB123" s="444"/>
      <c r="PC123" s="444"/>
      <c r="PD123" s="444"/>
      <c r="PE123" s="444"/>
      <c r="PF123" s="444"/>
      <c r="PG123" s="444"/>
      <c r="PH123" s="444"/>
      <c r="PI123" s="444"/>
      <c r="PJ123" s="444"/>
      <c r="PK123" s="444"/>
      <c r="PL123" s="444"/>
      <c r="PM123" s="444"/>
      <c r="PN123" s="444"/>
      <c r="PO123" s="444"/>
      <c r="PP123" s="444"/>
      <c r="PQ123" s="444"/>
      <c r="PR123" s="444"/>
      <c r="PS123" s="444"/>
      <c r="PT123" s="444"/>
      <c r="PU123" s="444"/>
      <c r="PV123" s="444"/>
      <c r="PW123" s="444"/>
      <c r="PX123" s="444"/>
      <c r="PY123" s="444"/>
      <c r="PZ123" s="444"/>
      <c r="QA123" s="444"/>
      <c r="QB123" s="444"/>
      <c r="QC123" s="444"/>
      <c r="QD123" s="444"/>
      <c r="QE123" s="444"/>
      <c r="QF123" s="444"/>
      <c r="QG123" s="444"/>
      <c r="QH123" s="444"/>
      <c r="QI123" s="444"/>
      <c r="QJ123" s="444"/>
      <c r="QK123" s="444"/>
      <c r="QL123" s="444"/>
      <c r="QM123" s="444"/>
      <c r="QN123" s="444"/>
      <c r="QO123" s="444"/>
      <c r="QP123" s="444"/>
      <c r="QQ123" s="444"/>
      <c r="QR123" s="444"/>
      <c r="QS123" s="444"/>
      <c r="QT123" s="444"/>
      <c r="QU123" s="444"/>
      <c r="QV123" s="444"/>
      <c r="QW123" s="444"/>
      <c r="QX123" s="444"/>
      <c r="QY123" s="444"/>
      <c r="QZ123" s="444"/>
      <c r="RA123" s="444"/>
      <c r="RB123" s="444"/>
      <c r="RC123" s="444"/>
      <c r="RD123" s="444"/>
      <c r="RE123" s="444"/>
      <c r="RF123" s="444"/>
      <c r="RG123" s="444"/>
      <c r="RH123" s="444"/>
      <c r="RI123" s="444"/>
      <c r="RJ123" s="444"/>
      <c r="RK123" s="444"/>
      <c r="RL123" s="444"/>
      <c r="RM123" s="444"/>
      <c r="RN123" s="444"/>
      <c r="RO123" s="444"/>
      <c r="RP123" s="444"/>
      <c r="RQ123" s="444"/>
      <c r="RR123" s="444"/>
      <c r="RS123" s="444"/>
      <c r="RT123" s="444"/>
      <c r="RU123" s="444"/>
      <c r="RV123" s="444"/>
      <c r="RW123" s="444"/>
      <c r="RX123" s="444"/>
      <c r="RY123" s="444"/>
      <c r="RZ123" s="444"/>
      <c r="SA123" s="444"/>
      <c r="SB123" s="444"/>
      <c r="SC123" s="444"/>
    </row>
    <row r="124" spans="2:497" ht="3.65" customHeight="1" x14ac:dyDescent="0.65">
      <c r="B124" s="27"/>
      <c r="C124" s="28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86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 s="902"/>
      <c r="BT124" s="879"/>
      <c r="BU124" s="146"/>
      <c r="BV124" s="147"/>
      <c r="BW124" s="1068"/>
      <c r="BX124" s="1068"/>
      <c r="BY124" s="1068"/>
      <c r="BZ124" s="1068"/>
      <c r="CA124" s="1068"/>
      <c r="CB124" s="575"/>
      <c r="CC124" s="171"/>
      <c r="CD124" s="171"/>
      <c r="CE124" s="171"/>
      <c r="CF124" s="171"/>
      <c r="CG124" s="314"/>
      <c r="CH124" s="314"/>
      <c r="CI124" s="314"/>
      <c r="CJ124" s="314"/>
      <c r="CK124" s="314"/>
      <c r="CL124" s="314"/>
      <c r="CM124"/>
      <c r="CN124" s="315"/>
      <c r="CO124" s="171"/>
      <c r="CP124" s="171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 s="171"/>
      <c r="FD124" s="171"/>
      <c r="FE124" s="171"/>
      <c r="FF124" s="171"/>
      <c r="FG124" s="171"/>
      <c r="FH124" s="171"/>
      <c r="FI124" s="171"/>
      <c r="FJ124" s="171"/>
      <c r="FK124" s="171"/>
      <c r="FL124" s="171"/>
      <c r="FM124" s="171"/>
      <c r="FN124" s="171"/>
      <c r="FO124" s="171"/>
      <c r="FP124" s="171"/>
      <c r="FQ124" s="171"/>
      <c r="FR124" s="171"/>
      <c r="FS124" s="171"/>
      <c r="FT124" s="171"/>
      <c r="FU124" s="171"/>
      <c r="FV124" s="171"/>
      <c r="FW124" s="171"/>
      <c r="FX124" s="171"/>
      <c r="FY124" s="171"/>
      <c r="GD124" s="385"/>
      <c r="GE124" s="385"/>
      <c r="GF124" s="385"/>
      <c r="GG124" s="385"/>
      <c r="GH124" s="385"/>
      <c r="IF124" s="385"/>
      <c r="IG124" s="385"/>
      <c r="IH124" s="385"/>
      <c r="II124" s="385"/>
      <c r="IJ124" s="385"/>
      <c r="IK124" s="385"/>
      <c r="IL124" s="385"/>
      <c r="IM124" s="385"/>
      <c r="IN124" s="385"/>
      <c r="IO124" s="385"/>
      <c r="IP124" s="385"/>
      <c r="IQ124" s="385"/>
      <c r="IR124" s="385"/>
      <c r="IS124" s="385"/>
      <c r="IT124" s="385"/>
      <c r="IU124" s="385"/>
      <c r="IV124" s="385"/>
      <c r="IW124" s="385"/>
      <c r="IX124" s="385"/>
      <c r="IY124" s="385"/>
      <c r="IZ124" s="385"/>
      <c r="JA124" s="385"/>
      <c r="JB124" s="385"/>
      <c r="JC124" s="385"/>
      <c r="JD124" s="385"/>
      <c r="JE124" s="385"/>
      <c r="JF124" s="385"/>
      <c r="JG124" s="385"/>
      <c r="JH124" s="385"/>
      <c r="JI124" s="385"/>
      <c r="JJ124" s="385"/>
      <c r="JK124" s="385"/>
      <c r="JL124" s="385"/>
      <c r="JM124" s="385"/>
      <c r="JR124" s="178"/>
      <c r="JS124" s="879"/>
      <c r="JT124" s="880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 s="43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OK124" s="44"/>
      <c r="OO124" s="444"/>
      <c r="OP124" s="444"/>
      <c r="OQ124" s="444"/>
      <c r="OR124" s="444"/>
      <c r="OS124" s="444"/>
      <c r="OT124" s="444"/>
      <c r="OU124" s="444"/>
      <c r="OV124" s="444"/>
      <c r="OW124" s="444"/>
      <c r="OX124" s="444"/>
      <c r="OY124" s="444"/>
      <c r="OZ124" s="444"/>
      <c r="PA124" s="444"/>
      <c r="PB124" s="444"/>
      <c r="PC124" s="444"/>
      <c r="PD124" s="444"/>
      <c r="PE124" s="444"/>
      <c r="PF124" s="444"/>
      <c r="PG124" s="444"/>
      <c r="PH124" s="444"/>
      <c r="PI124" s="444"/>
      <c r="PJ124" s="444"/>
      <c r="PK124" s="444"/>
      <c r="PL124" s="444"/>
      <c r="PM124" s="444"/>
      <c r="PN124" s="444"/>
      <c r="PO124" s="444"/>
      <c r="PP124" s="444"/>
      <c r="PQ124" s="444"/>
      <c r="PR124" s="444"/>
      <c r="PS124" s="444"/>
      <c r="PT124" s="444"/>
      <c r="PU124" s="444"/>
      <c r="PV124" s="444"/>
      <c r="PW124" s="444"/>
      <c r="PX124" s="444"/>
      <c r="PY124" s="444"/>
      <c r="PZ124" s="444"/>
      <c r="QA124" s="444"/>
      <c r="QB124" s="444"/>
      <c r="QC124" s="444"/>
      <c r="QD124" s="444"/>
      <c r="QE124" s="444"/>
      <c r="QF124" s="444"/>
      <c r="QG124" s="444"/>
      <c r="QH124" s="444"/>
      <c r="QI124" s="444"/>
      <c r="QJ124" s="444"/>
      <c r="QK124" s="444"/>
      <c r="QL124" s="444"/>
      <c r="QM124" s="444"/>
      <c r="QN124" s="444"/>
      <c r="QO124" s="444"/>
      <c r="QP124" s="444"/>
      <c r="QQ124" s="444"/>
      <c r="QR124" s="444"/>
      <c r="QS124" s="444"/>
      <c r="QT124" s="444"/>
      <c r="QU124" s="444"/>
      <c r="QV124" s="444"/>
      <c r="QW124" s="444"/>
      <c r="QX124" s="444"/>
      <c r="QY124" s="444"/>
      <c r="QZ124" s="444"/>
      <c r="RA124" s="444"/>
      <c r="RB124" s="444"/>
      <c r="RC124" s="444"/>
      <c r="RD124" s="444"/>
      <c r="RE124" s="444"/>
      <c r="RF124" s="444"/>
      <c r="RG124" s="444"/>
      <c r="RH124" s="444"/>
      <c r="RI124" s="444"/>
      <c r="RJ124" s="444"/>
      <c r="RK124" s="444"/>
      <c r="RL124" s="444"/>
      <c r="RM124" s="444"/>
      <c r="RN124" s="444"/>
      <c r="RO124" s="444"/>
      <c r="RP124" s="444"/>
      <c r="RQ124" s="444"/>
      <c r="RR124" s="444"/>
      <c r="RS124" s="444"/>
      <c r="RT124" s="444"/>
      <c r="RU124" s="444"/>
      <c r="RV124" s="444"/>
      <c r="RW124" s="444"/>
      <c r="RX124" s="444"/>
      <c r="RY124" s="444"/>
      <c r="RZ124" s="444"/>
      <c r="SA124" s="444"/>
      <c r="SB124" s="444"/>
      <c r="SC124" s="444"/>
    </row>
    <row r="125" spans="2:497" ht="3.65" customHeight="1" x14ac:dyDescent="0.65">
      <c r="B125" s="27"/>
      <c r="C125" s="28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86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 s="902"/>
      <c r="BT125" s="879"/>
      <c r="BU125" s="146"/>
      <c r="BV125" s="158"/>
      <c r="BW125" s="1068"/>
      <c r="BX125" s="1068"/>
      <c r="BY125" s="1068"/>
      <c r="BZ125" s="1068"/>
      <c r="CA125" s="1068"/>
      <c r="CB125" s="575"/>
      <c r="CC125" s="171"/>
      <c r="CD125" s="171"/>
      <c r="CE125" s="171"/>
      <c r="CF125" s="171"/>
      <c r="CG125" s="314"/>
      <c r="CH125" s="314"/>
      <c r="CI125" s="314"/>
      <c r="CJ125" s="314"/>
      <c r="CK125" s="314"/>
      <c r="CL125" s="314"/>
      <c r="CM125"/>
      <c r="CN125" s="316"/>
      <c r="CO125" s="171"/>
      <c r="CP125" s="171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 s="171"/>
      <c r="FD125" s="171"/>
      <c r="FE125" s="171"/>
      <c r="FF125" s="171"/>
      <c r="FG125" s="171"/>
      <c r="FH125" s="171"/>
      <c r="FI125" s="171"/>
      <c r="FJ125" s="171"/>
      <c r="FK125" s="171"/>
      <c r="FL125" s="171"/>
      <c r="FM125" s="171"/>
      <c r="FN125" s="171"/>
      <c r="FO125" s="171"/>
      <c r="FP125" s="171"/>
      <c r="FQ125" s="171"/>
      <c r="FR125" s="171"/>
      <c r="FS125" s="171"/>
      <c r="FT125" s="171"/>
      <c r="FU125" s="171"/>
      <c r="FV125" s="171"/>
      <c r="FW125" s="171"/>
      <c r="FX125" s="171"/>
      <c r="FY125" s="171"/>
      <c r="GD125" s="385"/>
      <c r="GE125" s="385"/>
      <c r="GF125" s="385"/>
      <c r="GG125" s="385"/>
      <c r="GH125" s="385"/>
      <c r="IF125" s="385"/>
      <c r="IG125" s="385"/>
      <c r="IH125" s="385"/>
      <c r="II125" s="385"/>
      <c r="IJ125" s="385"/>
      <c r="IK125" s="385"/>
      <c r="IL125" s="385"/>
      <c r="IM125" s="385"/>
      <c r="IN125" s="385"/>
      <c r="IO125" s="385"/>
      <c r="IP125" s="385"/>
      <c r="IQ125" s="385"/>
      <c r="IR125" s="385"/>
      <c r="IS125" s="385"/>
      <c r="IT125" s="385"/>
      <c r="IU125" s="385"/>
      <c r="IV125" s="385"/>
      <c r="IW125" s="385"/>
      <c r="IX125" s="385"/>
      <c r="IY125" s="385"/>
      <c r="IZ125" s="385"/>
      <c r="JA125" s="385"/>
      <c r="JB125" s="385"/>
      <c r="JC125" s="385"/>
      <c r="JD125" s="385"/>
      <c r="JE125" s="385"/>
      <c r="JF125" s="385"/>
      <c r="JG125" s="385"/>
      <c r="JH125" s="385"/>
      <c r="JI125" s="385"/>
      <c r="JJ125" s="385"/>
      <c r="JK125" s="385"/>
      <c r="JL125" s="385"/>
      <c r="JM125" s="385"/>
      <c r="JR125" s="178"/>
      <c r="JS125" s="879"/>
      <c r="JT125" s="880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 s="43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OK125" s="44"/>
      <c r="OO125" s="444"/>
      <c r="OP125" s="444"/>
      <c r="OQ125" s="444"/>
      <c r="OR125" s="444"/>
      <c r="OS125" s="444"/>
      <c r="OT125" s="444"/>
      <c r="OU125" s="444"/>
      <c r="OV125" s="444"/>
      <c r="OW125" s="444"/>
      <c r="OX125" s="444"/>
      <c r="OY125" s="444"/>
      <c r="OZ125" s="444"/>
      <c r="PA125" s="444"/>
      <c r="PB125" s="444"/>
      <c r="PC125" s="444"/>
      <c r="PD125" s="444"/>
      <c r="PE125" s="444"/>
      <c r="PF125" s="444"/>
      <c r="PG125" s="444"/>
      <c r="PH125" s="444"/>
      <c r="PI125" s="444"/>
      <c r="PJ125" s="444"/>
      <c r="PK125" s="444"/>
      <c r="PL125" s="444"/>
      <c r="PM125" s="444"/>
      <c r="PN125" s="444"/>
      <c r="PO125" s="444"/>
      <c r="PP125" s="444"/>
      <c r="PQ125" s="444"/>
      <c r="PR125" s="444"/>
      <c r="PS125" s="444"/>
      <c r="PT125" s="444"/>
      <c r="PU125" s="444"/>
      <c r="PV125" s="444"/>
      <c r="PW125" s="444"/>
      <c r="PX125" s="444"/>
      <c r="PY125" s="444"/>
      <c r="PZ125" s="444"/>
      <c r="QA125" s="444"/>
      <c r="QB125" s="444"/>
      <c r="QC125" s="444"/>
      <c r="QD125" s="444"/>
      <c r="QE125" s="444"/>
      <c r="QF125" s="444"/>
      <c r="QG125" s="444"/>
      <c r="QH125" s="444"/>
      <c r="QI125" s="444"/>
      <c r="QJ125" s="444"/>
      <c r="QK125" s="444"/>
      <c r="QL125" s="444"/>
      <c r="QM125" s="444"/>
      <c r="QN125" s="444"/>
      <c r="QO125" s="444"/>
      <c r="QP125" s="444"/>
      <c r="QQ125" s="444"/>
      <c r="QR125" s="444"/>
      <c r="QS125" s="444"/>
      <c r="QT125" s="444"/>
      <c r="QU125" s="444"/>
      <c r="QV125" s="444"/>
      <c r="QW125" s="444"/>
      <c r="QX125" s="444"/>
      <c r="QY125" s="444"/>
      <c r="QZ125" s="444"/>
      <c r="RA125" s="444"/>
      <c r="RB125" s="444"/>
      <c r="RC125" s="444"/>
      <c r="RD125" s="444"/>
      <c r="RE125" s="444"/>
      <c r="RF125" s="444"/>
      <c r="RG125" s="444"/>
      <c r="RH125" s="444"/>
      <c r="RI125" s="444"/>
      <c r="RJ125" s="444"/>
      <c r="RK125" s="444"/>
      <c r="RL125" s="444"/>
      <c r="RM125" s="444"/>
      <c r="RN125" s="444"/>
      <c r="RO125" s="444"/>
      <c r="RP125" s="444"/>
      <c r="RQ125" s="444"/>
      <c r="RR125" s="444"/>
      <c r="RS125" s="444"/>
      <c r="RT125" s="444"/>
      <c r="RU125" s="444"/>
      <c r="RV125" s="444"/>
      <c r="RW125" s="444"/>
      <c r="RX125" s="444"/>
      <c r="RY125" s="444"/>
      <c r="RZ125" s="444"/>
      <c r="SA125" s="444"/>
      <c r="SB125" s="444"/>
      <c r="SC125" s="444"/>
    </row>
    <row r="126" spans="2:497" ht="3.65" customHeight="1" x14ac:dyDescent="0.65">
      <c r="B126" s="27"/>
      <c r="C126" s="28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8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 s="902"/>
      <c r="BT126" s="879"/>
      <c r="BU126" s="146"/>
      <c r="BV126" s="158"/>
      <c r="BW126" s="1068"/>
      <c r="BX126" s="1068"/>
      <c r="BY126" s="1068"/>
      <c r="BZ126" s="1068"/>
      <c r="CA126" s="1068"/>
      <c r="CB126" s="575"/>
      <c r="CC126" s="171"/>
      <c r="CD126" s="171"/>
      <c r="CE126" s="171"/>
      <c r="CF126" s="171"/>
      <c r="CG126" s="314"/>
      <c r="CH126" s="314"/>
      <c r="CI126" s="314"/>
      <c r="CJ126" s="314"/>
      <c r="CK126" s="314"/>
      <c r="CL126" s="314"/>
      <c r="CM126" s="317"/>
      <c r="CN126" s="318"/>
      <c r="CO126" s="171"/>
      <c r="CP126" s="171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 s="171"/>
      <c r="FD126" s="171"/>
      <c r="FE126" s="171"/>
      <c r="FF126" s="171"/>
      <c r="FG126" s="171"/>
      <c r="FH126" s="171"/>
      <c r="FI126" s="171"/>
      <c r="FJ126" s="171"/>
      <c r="FK126" s="171"/>
      <c r="FL126" s="171"/>
      <c r="FM126" s="171"/>
      <c r="FN126" s="171"/>
      <c r="FO126" s="171"/>
      <c r="FP126" s="171"/>
      <c r="FQ126" s="171"/>
      <c r="FR126" s="171"/>
      <c r="FS126" s="171"/>
      <c r="FT126" s="171"/>
      <c r="FU126" s="171"/>
      <c r="FV126" s="171"/>
      <c r="FW126" s="171"/>
      <c r="FX126" s="171"/>
      <c r="FY126" s="171"/>
      <c r="GD126" s="385"/>
      <c r="GE126" s="385"/>
      <c r="GF126" s="385"/>
      <c r="GG126" s="385"/>
      <c r="GH126" s="385"/>
      <c r="IF126" s="385"/>
      <c r="IG126" s="385"/>
      <c r="IH126" s="385"/>
      <c r="II126" s="385"/>
      <c r="IJ126" s="385"/>
      <c r="IK126" s="385"/>
      <c r="IL126" s="385"/>
      <c r="IM126" s="385"/>
      <c r="IN126" s="385"/>
      <c r="IO126" s="385"/>
      <c r="IP126" s="385"/>
      <c r="IQ126" s="385"/>
      <c r="IR126" s="385"/>
      <c r="IS126" s="385"/>
      <c r="IT126" s="385"/>
      <c r="IU126" s="385"/>
      <c r="IV126" s="385"/>
      <c r="IW126" s="385"/>
      <c r="IX126" s="385"/>
      <c r="IY126" s="385"/>
      <c r="IZ126" s="385"/>
      <c r="JA126" s="385"/>
      <c r="JB126" s="385"/>
      <c r="JC126" s="385"/>
      <c r="JD126" s="385"/>
      <c r="JE126" s="385"/>
      <c r="JF126" s="385"/>
      <c r="JG126" s="385"/>
      <c r="JH126" s="385"/>
      <c r="JI126" s="385"/>
      <c r="JJ126" s="385"/>
      <c r="JK126" s="385"/>
      <c r="JL126" s="385"/>
      <c r="JM126" s="385"/>
      <c r="JR126" s="178"/>
      <c r="JS126" s="879"/>
      <c r="JT126" s="880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 s="43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OK126" s="44"/>
      <c r="OO126" s="444"/>
      <c r="OP126" s="444"/>
      <c r="OQ126" s="444"/>
      <c r="OR126" s="444"/>
      <c r="OS126" s="444"/>
      <c r="OT126" s="444"/>
      <c r="OU126" s="444"/>
      <c r="OV126" s="444"/>
      <c r="OW126" s="444"/>
      <c r="OX126" s="444"/>
      <c r="OY126" s="444"/>
      <c r="OZ126" s="444"/>
      <c r="PA126" s="444"/>
      <c r="PB126" s="444"/>
      <c r="PC126" s="444"/>
      <c r="PD126" s="444"/>
      <c r="PE126" s="444"/>
      <c r="PF126" s="444"/>
      <c r="PG126" s="444"/>
      <c r="PH126" s="444"/>
      <c r="PI126" s="444"/>
      <c r="PJ126" s="444"/>
      <c r="PK126" s="444"/>
      <c r="PL126" s="444"/>
      <c r="PM126" s="444"/>
      <c r="PN126" s="444"/>
      <c r="PO126" s="444"/>
      <c r="PP126" s="444"/>
      <c r="PQ126" s="444"/>
      <c r="PR126" s="444"/>
      <c r="PS126" s="444"/>
      <c r="PT126" s="444"/>
      <c r="PU126" s="444"/>
      <c r="PV126" s="444"/>
      <c r="PW126" s="444"/>
      <c r="PX126" s="444"/>
      <c r="PY126" s="444"/>
      <c r="PZ126" s="444"/>
      <c r="QA126" s="444"/>
      <c r="QB126" s="444"/>
      <c r="QC126" s="444"/>
      <c r="QD126" s="444"/>
      <c r="QE126" s="444"/>
      <c r="QF126" s="444"/>
      <c r="QG126" s="444"/>
      <c r="QH126" s="444"/>
      <c r="QI126" s="444"/>
      <c r="QJ126" s="444"/>
      <c r="QK126" s="444"/>
      <c r="QL126" s="444"/>
      <c r="QM126" s="444"/>
      <c r="QN126" s="444"/>
      <c r="QO126" s="444"/>
      <c r="QP126" s="444"/>
      <c r="QQ126" s="444"/>
      <c r="QR126" s="444"/>
      <c r="QS126" s="444"/>
      <c r="QT126" s="444"/>
      <c r="QU126" s="444"/>
      <c r="QV126" s="444"/>
      <c r="QW126" s="444"/>
      <c r="QX126" s="444"/>
      <c r="QY126" s="444"/>
      <c r="QZ126" s="444"/>
      <c r="RA126" s="444"/>
      <c r="RB126" s="444"/>
      <c r="RC126" s="444"/>
      <c r="RD126" s="444"/>
      <c r="RE126" s="444"/>
      <c r="RF126" s="444"/>
      <c r="RG126" s="444"/>
      <c r="RH126" s="444"/>
      <c r="RI126" s="444"/>
      <c r="RJ126" s="444"/>
      <c r="RK126" s="444"/>
      <c r="RL126" s="444"/>
      <c r="RM126" s="444"/>
      <c r="RN126" s="444"/>
      <c r="RO126" s="444"/>
      <c r="RP126" s="444"/>
      <c r="RQ126" s="444"/>
      <c r="RR126" s="444"/>
      <c r="RS126" s="444"/>
      <c r="RT126" s="444"/>
      <c r="RU126" s="444"/>
      <c r="RV126" s="444"/>
      <c r="RW126" s="444"/>
      <c r="RX126" s="444"/>
      <c r="RY126" s="444"/>
      <c r="RZ126" s="444"/>
      <c r="SA126" s="444"/>
      <c r="SB126" s="444"/>
      <c r="SC126" s="444"/>
    </row>
    <row r="127" spans="2:497" ht="3.65" customHeight="1" x14ac:dyDescent="0.65">
      <c r="B127" s="27"/>
      <c r="C127" s="28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86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 s="902"/>
      <c r="BT127" s="879"/>
      <c r="BU127" s="146"/>
      <c r="BV127" s="147"/>
      <c r="BW127" s="1068"/>
      <c r="BX127" s="1068"/>
      <c r="BY127" s="1068"/>
      <c r="BZ127" s="1068"/>
      <c r="CA127" s="1068"/>
      <c r="CB127" s="575"/>
      <c r="CC127" s="171"/>
      <c r="CD127" s="171"/>
      <c r="CE127" s="171"/>
      <c r="CF127" s="171"/>
      <c r="CG127" s="314"/>
      <c r="CH127" s="314"/>
      <c r="CI127" s="314"/>
      <c r="CJ127" s="314"/>
      <c r="CK127" s="314"/>
      <c r="CL127" s="314"/>
      <c r="CM127" s="317"/>
      <c r="CN127" s="312"/>
      <c r="CO127" s="171"/>
      <c r="CP127" s="171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 s="171"/>
      <c r="FD127" s="171"/>
      <c r="FE127" s="171"/>
      <c r="FF127" s="171"/>
      <c r="FG127" s="171"/>
      <c r="FH127" s="171"/>
      <c r="FI127" s="171"/>
      <c r="FJ127" s="171"/>
      <c r="FK127" s="171"/>
      <c r="FL127" s="171"/>
      <c r="FM127" s="171"/>
      <c r="FN127" s="171"/>
      <c r="FO127" s="171"/>
      <c r="FP127" s="171"/>
      <c r="FQ127" s="171"/>
      <c r="FR127" s="171"/>
      <c r="FS127" s="171"/>
      <c r="FT127" s="171"/>
      <c r="FU127" s="171"/>
      <c r="FV127" s="171"/>
      <c r="FW127" s="171"/>
      <c r="FX127" s="171"/>
      <c r="FY127" s="171"/>
      <c r="GD127" s="385"/>
      <c r="GE127" s="385"/>
      <c r="GF127" s="385"/>
      <c r="GG127" s="385"/>
      <c r="GH127" s="385"/>
      <c r="IF127" s="385"/>
      <c r="IG127" s="385"/>
      <c r="IH127" s="385"/>
      <c r="II127" s="385"/>
      <c r="IJ127" s="385"/>
      <c r="IK127" s="385"/>
      <c r="IL127" s="385"/>
      <c r="IM127" s="385"/>
      <c r="IN127" s="385"/>
      <c r="IO127" s="385"/>
      <c r="IP127" s="385"/>
      <c r="IQ127" s="385"/>
      <c r="IR127" s="385"/>
      <c r="IS127" s="385"/>
      <c r="IT127" s="385"/>
      <c r="IU127" s="385"/>
      <c r="IV127" s="385"/>
      <c r="IW127" s="385"/>
      <c r="IX127" s="385"/>
      <c r="IY127" s="385"/>
      <c r="IZ127" s="385"/>
      <c r="JA127" s="385"/>
      <c r="JB127" s="385"/>
      <c r="JC127" s="385"/>
      <c r="JD127" s="385"/>
      <c r="JE127" s="385"/>
      <c r="JF127" s="385"/>
      <c r="JG127" s="385"/>
      <c r="JH127" s="385"/>
      <c r="JI127" s="385"/>
      <c r="JJ127" s="385"/>
      <c r="JK127" s="385"/>
      <c r="JL127" s="385"/>
      <c r="JM127" s="385"/>
      <c r="JR127" s="178"/>
      <c r="JS127" s="879"/>
      <c r="JT127" s="880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 s="43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OK127" s="44"/>
      <c r="OO127" s="444"/>
      <c r="OP127" s="444"/>
      <c r="OQ127" s="444"/>
      <c r="OR127" s="444"/>
      <c r="OS127" s="444"/>
      <c r="OT127" s="444"/>
      <c r="OU127" s="444"/>
      <c r="OV127" s="444"/>
      <c r="OW127" s="444"/>
      <c r="OX127" s="444"/>
      <c r="OY127" s="444"/>
      <c r="OZ127" s="444"/>
      <c r="PA127" s="444"/>
      <c r="PB127" s="444"/>
      <c r="PC127" s="444"/>
      <c r="PD127" s="444"/>
      <c r="PE127" s="444"/>
      <c r="PF127" s="444"/>
      <c r="PG127" s="444"/>
      <c r="PH127" s="444"/>
      <c r="PI127" s="444"/>
      <c r="PJ127" s="444"/>
      <c r="PK127" s="444"/>
      <c r="PL127" s="444"/>
      <c r="PM127" s="444"/>
      <c r="PN127" s="444"/>
      <c r="PO127" s="444"/>
      <c r="PP127" s="444"/>
      <c r="PQ127" s="444"/>
      <c r="PR127" s="444"/>
      <c r="PS127" s="444"/>
      <c r="PT127" s="444"/>
      <c r="PU127" s="444"/>
      <c r="PV127" s="444"/>
      <c r="PW127" s="444"/>
      <c r="PX127" s="444"/>
      <c r="PY127" s="444"/>
      <c r="PZ127" s="444"/>
      <c r="QA127" s="444"/>
      <c r="QB127" s="444"/>
      <c r="QC127" s="444"/>
      <c r="QD127" s="444"/>
      <c r="QE127" s="444"/>
      <c r="QF127" s="444"/>
      <c r="QG127" s="444"/>
      <c r="QH127" s="444"/>
      <c r="QI127" s="444"/>
      <c r="QJ127" s="444"/>
      <c r="QK127" s="444"/>
      <c r="QL127" s="444"/>
      <c r="QM127" s="444"/>
      <c r="QN127" s="444"/>
      <c r="QO127" s="444"/>
      <c r="QP127" s="444"/>
      <c r="QQ127" s="444"/>
      <c r="QR127" s="444"/>
      <c r="QS127" s="444"/>
      <c r="QT127" s="444"/>
      <c r="QU127" s="444"/>
      <c r="QV127" s="444"/>
      <c r="QW127" s="444"/>
      <c r="QX127" s="444"/>
      <c r="QY127" s="444"/>
      <c r="QZ127" s="444"/>
      <c r="RA127" s="444"/>
      <c r="RB127" s="444"/>
      <c r="RC127" s="444"/>
      <c r="RD127" s="444"/>
      <c r="RE127" s="444"/>
      <c r="RF127" s="444"/>
      <c r="RG127" s="444"/>
      <c r="RH127" s="444"/>
      <c r="RI127" s="444"/>
      <c r="RJ127" s="444"/>
      <c r="RK127" s="444"/>
      <c r="RL127" s="444"/>
      <c r="RM127" s="444"/>
      <c r="RN127" s="444"/>
      <c r="RO127" s="444"/>
      <c r="RP127" s="444"/>
      <c r="RQ127" s="444"/>
      <c r="RR127" s="444"/>
      <c r="RS127" s="444"/>
      <c r="RT127" s="444"/>
      <c r="RU127" s="444"/>
      <c r="RV127" s="444"/>
      <c r="RW127" s="444"/>
      <c r="RX127" s="444"/>
      <c r="RY127" s="444"/>
      <c r="RZ127" s="444"/>
      <c r="SA127" s="444"/>
      <c r="SB127" s="444"/>
      <c r="SC127" s="444"/>
    </row>
    <row r="128" spans="2:497" ht="3.65" customHeight="1" x14ac:dyDescent="0.65">
      <c r="B128" s="27"/>
      <c r="C128" s="28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86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 s="902"/>
      <c r="BT128" s="879"/>
      <c r="BU128" s="907" t="e" vm="13">
        <v>#VALUE!</v>
      </c>
      <c r="BV128" s="147"/>
      <c r="BW128" s="1068"/>
      <c r="BX128" s="1068"/>
      <c r="BY128" s="1068"/>
      <c r="BZ128" s="1068"/>
      <c r="CA128" s="1068"/>
      <c r="CB128" s="575"/>
      <c r="CC128" s="171"/>
      <c r="CD128" s="171"/>
      <c r="CE128" s="171"/>
      <c r="CF128" s="171"/>
      <c r="CG128" s="314"/>
      <c r="CH128" s="314"/>
      <c r="CI128" s="314"/>
      <c r="CJ128" s="314"/>
      <c r="CK128" s="314"/>
      <c r="CL128" s="314"/>
      <c r="CM128"/>
      <c r="CN128" s="315"/>
      <c r="CO128" s="171"/>
      <c r="CP128" s="171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 s="171"/>
      <c r="FD128" s="171"/>
      <c r="FE128" s="171"/>
      <c r="FF128" s="171"/>
      <c r="FG128" s="171"/>
      <c r="FH128" s="171"/>
      <c r="FI128" s="171"/>
      <c r="FJ128" s="171"/>
      <c r="FK128" s="171"/>
      <c r="FL128" s="171"/>
      <c r="FM128" s="171"/>
      <c r="FN128" s="171"/>
      <c r="FO128" s="171"/>
      <c r="FP128" s="171"/>
      <c r="FQ128" s="171"/>
      <c r="FR128" s="171"/>
      <c r="FS128" s="171"/>
      <c r="FT128" s="171"/>
      <c r="FU128" s="171"/>
      <c r="FV128" s="171"/>
      <c r="FW128" s="171"/>
      <c r="FX128" s="171"/>
      <c r="FY128" s="171"/>
      <c r="GD128" s="385"/>
      <c r="GE128" s="385"/>
      <c r="GF128" s="385"/>
      <c r="GG128" s="385"/>
      <c r="GH128" s="385"/>
      <c r="IF128" s="385"/>
      <c r="IG128" s="385"/>
      <c r="IH128" s="385"/>
      <c r="II128" s="385"/>
      <c r="IJ128" s="385"/>
      <c r="IK128" s="385"/>
      <c r="IL128" s="385"/>
      <c r="IM128" s="385"/>
      <c r="IN128" s="385"/>
      <c r="IO128" s="385"/>
      <c r="IP128" s="385"/>
      <c r="IQ128" s="385"/>
      <c r="IR128" s="385"/>
      <c r="IS128" s="385"/>
      <c r="IT128" s="385"/>
      <c r="IU128" s="385"/>
      <c r="IV128" s="385"/>
      <c r="IW128" s="385"/>
      <c r="IX128" s="385"/>
      <c r="IY128" s="385"/>
      <c r="IZ128" s="385"/>
      <c r="JA128" s="385"/>
      <c r="JB128" s="385"/>
      <c r="JC128" s="385"/>
      <c r="JD128" s="385"/>
      <c r="JE128" s="385"/>
      <c r="JF128" s="385"/>
      <c r="JG128" s="385"/>
      <c r="JH128" s="385"/>
      <c r="JI128" s="385"/>
      <c r="JJ128" s="385"/>
      <c r="JK128" s="385"/>
      <c r="JL128" s="385"/>
      <c r="JM128" s="385"/>
      <c r="JR128" s="896" t="e" vm="13">
        <v>#VALUE!</v>
      </c>
      <c r="JS128" s="879"/>
      <c r="JT128" s="880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 s="43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OK128" s="44"/>
      <c r="OO128" s="444"/>
      <c r="OP128" s="444"/>
      <c r="OQ128" s="444"/>
      <c r="OR128" s="444"/>
      <c r="OS128" s="444"/>
      <c r="OT128" s="444"/>
      <c r="OU128" s="444"/>
      <c r="OV128" s="444"/>
      <c r="OW128" s="444"/>
      <c r="OX128" s="444"/>
      <c r="OY128" s="444"/>
      <c r="OZ128" s="444"/>
      <c r="PA128" s="444"/>
      <c r="PB128" s="444"/>
      <c r="PC128" s="444"/>
      <c r="PD128" s="444"/>
      <c r="PE128" s="444"/>
      <c r="PF128" s="444"/>
      <c r="PG128" s="444"/>
      <c r="PH128" s="444"/>
      <c r="PI128" s="444"/>
      <c r="PJ128" s="444"/>
      <c r="PK128" s="444"/>
      <c r="PL128" s="444"/>
      <c r="PM128" s="444"/>
      <c r="PN128" s="444"/>
      <c r="PO128" s="444"/>
      <c r="PP128" s="444"/>
      <c r="PQ128" s="444"/>
      <c r="PR128" s="444"/>
      <c r="PS128" s="444"/>
      <c r="PT128" s="444"/>
      <c r="PU128" s="444"/>
      <c r="PV128" s="444"/>
      <c r="PW128" s="444"/>
      <c r="PX128" s="444"/>
      <c r="PY128" s="444"/>
      <c r="PZ128" s="444"/>
      <c r="QA128" s="444"/>
      <c r="QB128" s="444"/>
      <c r="QC128" s="444"/>
      <c r="QD128" s="444"/>
      <c r="QE128" s="444"/>
      <c r="QF128" s="444"/>
      <c r="QG128" s="444"/>
      <c r="QH128" s="444"/>
      <c r="QI128" s="444"/>
      <c r="QJ128" s="444"/>
      <c r="QK128" s="444"/>
      <c r="QL128" s="444"/>
      <c r="QM128" s="444"/>
      <c r="QN128" s="444"/>
      <c r="QO128" s="444"/>
      <c r="QP128" s="444"/>
      <c r="QQ128" s="444"/>
      <c r="QR128" s="444"/>
      <c r="QS128" s="444"/>
      <c r="QT128" s="444"/>
      <c r="QU128" s="444"/>
      <c r="QV128" s="444"/>
      <c r="QW128" s="444"/>
      <c r="QX128" s="444"/>
      <c r="QY128" s="444"/>
      <c r="QZ128" s="444"/>
      <c r="RA128" s="444"/>
      <c r="RB128" s="444"/>
      <c r="RC128" s="444"/>
      <c r="RD128" s="444"/>
      <c r="RE128" s="444"/>
      <c r="RF128" s="444"/>
      <c r="RG128" s="444"/>
      <c r="RH128" s="444"/>
      <c r="RI128" s="444"/>
      <c r="RJ128" s="444"/>
      <c r="RK128" s="444"/>
      <c r="RL128" s="444"/>
      <c r="RM128" s="444"/>
      <c r="RN128" s="444"/>
      <c r="RO128" s="444"/>
      <c r="RP128" s="444"/>
      <c r="RQ128" s="444"/>
      <c r="RR128" s="444"/>
      <c r="RS128" s="444"/>
      <c r="RT128" s="444"/>
      <c r="RU128" s="444"/>
      <c r="RV128" s="444"/>
      <c r="RW128" s="444"/>
      <c r="RX128" s="444"/>
      <c r="RY128" s="444"/>
      <c r="RZ128" s="444"/>
      <c r="SA128" s="444"/>
      <c r="SB128" s="444"/>
      <c r="SC128" s="444"/>
    </row>
    <row r="129" spans="2:497" ht="3.65" customHeight="1" x14ac:dyDescent="0.65">
      <c r="B129" s="27"/>
      <c r="C129" s="28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86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 s="902"/>
      <c r="BT129" s="879"/>
      <c r="BU129" s="907"/>
      <c r="BV129" s="147"/>
      <c r="BW129" s="1068"/>
      <c r="BX129" s="1068"/>
      <c r="BY129" s="1068"/>
      <c r="BZ129" s="1068"/>
      <c r="CA129" s="1068"/>
      <c r="CB129" s="575"/>
      <c r="CC129" s="171"/>
      <c r="CD129" s="171"/>
      <c r="CE129" s="171"/>
      <c r="CF129" s="171"/>
      <c r="CG129" s="314"/>
      <c r="CH129" s="314"/>
      <c r="CI129" s="314"/>
      <c r="CJ129" s="314"/>
      <c r="CK129" s="314"/>
      <c r="CL129" s="314"/>
      <c r="CM129"/>
      <c r="CN129" s="316"/>
      <c r="CO129" s="171"/>
      <c r="CP129" s="171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 s="171"/>
      <c r="FD129" s="171"/>
      <c r="FE129" s="171"/>
      <c r="FF129" s="171"/>
      <c r="FG129" s="171"/>
      <c r="FH129" s="171"/>
      <c r="FI129" s="171"/>
      <c r="FJ129" s="171"/>
      <c r="FK129" s="171"/>
      <c r="FL129" s="171"/>
      <c r="FM129" s="171"/>
      <c r="FN129" s="171"/>
      <c r="FO129" s="171"/>
      <c r="FP129" s="171"/>
      <c r="FQ129" s="171"/>
      <c r="FR129" s="171"/>
      <c r="FS129" s="171"/>
      <c r="FT129" s="171"/>
      <c r="FU129" s="171"/>
      <c r="FV129" s="171"/>
      <c r="FW129" s="171"/>
      <c r="FX129" s="171"/>
      <c r="FY129" s="171"/>
      <c r="GD129" s="385"/>
      <c r="GE129" s="385"/>
      <c r="GF129" s="385"/>
      <c r="GG129" s="385"/>
      <c r="GH129" s="385"/>
      <c r="IF129" s="385"/>
      <c r="IG129" s="385"/>
      <c r="IH129" s="385"/>
      <c r="II129" s="385"/>
      <c r="IJ129" s="385"/>
      <c r="IK129" s="385"/>
      <c r="IL129" s="385"/>
      <c r="IM129" s="385"/>
      <c r="IN129" s="385"/>
      <c r="IO129" s="385"/>
      <c r="IP129" s="385"/>
      <c r="IQ129" s="385"/>
      <c r="IR129" s="385"/>
      <c r="IS129" s="385"/>
      <c r="IT129" s="385"/>
      <c r="IU129" s="385"/>
      <c r="IV129" s="385"/>
      <c r="IW129" s="385"/>
      <c r="IX129" s="385"/>
      <c r="IY129" s="385"/>
      <c r="IZ129" s="385"/>
      <c r="JA129" s="385"/>
      <c r="JB129" s="385"/>
      <c r="JC129" s="385"/>
      <c r="JD129" s="385"/>
      <c r="JE129" s="385"/>
      <c r="JF129" s="385"/>
      <c r="JG129" s="385"/>
      <c r="JH129" s="385"/>
      <c r="JI129" s="385"/>
      <c r="JJ129" s="385"/>
      <c r="JK129" s="385"/>
      <c r="JL129" s="385"/>
      <c r="JM129" s="385"/>
      <c r="JR129" s="896"/>
      <c r="JS129" s="879"/>
      <c r="JT129" s="880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 s="43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OK129" s="44"/>
      <c r="OO129" s="444"/>
      <c r="OP129" s="444"/>
      <c r="OQ129" s="444"/>
      <c r="OR129" s="444"/>
      <c r="OS129" s="444"/>
      <c r="OT129" s="444"/>
      <c r="OU129" s="444"/>
      <c r="OV129" s="444"/>
      <c r="OW129" s="444"/>
      <c r="OX129" s="444"/>
      <c r="OY129" s="444"/>
      <c r="OZ129" s="444"/>
      <c r="PA129" s="444"/>
      <c r="PB129" s="444"/>
      <c r="PC129" s="444"/>
      <c r="PD129" s="444"/>
      <c r="PE129" s="444"/>
      <c r="PF129" s="444"/>
      <c r="PG129" s="444"/>
      <c r="PH129" s="444"/>
      <c r="PI129" s="444"/>
      <c r="PJ129" s="444"/>
      <c r="PK129" s="444"/>
      <c r="PL129" s="444"/>
      <c r="PM129" s="444"/>
      <c r="PN129" s="444"/>
      <c r="PO129" s="444"/>
      <c r="PP129" s="444"/>
      <c r="PQ129" s="444"/>
      <c r="PR129" s="444"/>
      <c r="PS129" s="444"/>
      <c r="PT129" s="444"/>
      <c r="PU129" s="444"/>
      <c r="PV129" s="444"/>
      <c r="PW129" s="444"/>
      <c r="PX129" s="444"/>
      <c r="PY129" s="444"/>
      <c r="PZ129" s="444"/>
      <c r="QA129" s="444"/>
      <c r="QB129" s="444"/>
      <c r="QC129" s="444"/>
      <c r="QD129" s="444"/>
      <c r="QE129" s="444"/>
      <c r="QF129" s="444"/>
      <c r="QG129" s="444"/>
      <c r="QH129" s="444"/>
      <c r="QI129" s="444"/>
      <c r="QJ129" s="444"/>
      <c r="QK129" s="444"/>
      <c r="QL129" s="444"/>
      <c r="QM129" s="444"/>
      <c r="QN129" s="444"/>
      <c r="QO129" s="444"/>
      <c r="QP129" s="444"/>
      <c r="QQ129" s="444"/>
      <c r="QR129" s="444"/>
      <c r="QS129" s="444"/>
      <c r="QT129" s="444"/>
      <c r="QU129" s="444"/>
      <c r="QV129" s="444"/>
      <c r="QW129" s="444"/>
      <c r="QX129" s="444"/>
      <c r="QY129" s="444"/>
      <c r="QZ129" s="444"/>
      <c r="RA129" s="444"/>
      <c r="RB129" s="444"/>
      <c r="RC129" s="444"/>
      <c r="RD129" s="444"/>
      <c r="RE129" s="444"/>
      <c r="RF129" s="444"/>
      <c r="RG129" s="444"/>
      <c r="RH129" s="444"/>
      <c r="RI129" s="444"/>
      <c r="RJ129" s="444"/>
      <c r="RK129" s="444"/>
      <c r="RL129" s="444"/>
      <c r="RM129" s="444"/>
      <c r="RN129" s="444"/>
      <c r="RO129" s="444"/>
      <c r="RP129" s="444"/>
      <c r="RQ129" s="444"/>
      <c r="RR129" s="444"/>
      <c r="RS129" s="444"/>
      <c r="RT129" s="444"/>
      <c r="RU129" s="444"/>
      <c r="RV129" s="444"/>
      <c r="RW129" s="444"/>
      <c r="RX129" s="444"/>
      <c r="RY129" s="444"/>
      <c r="RZ129" s="444"/>
      <c r="SA129" s="444"/>
      <c r="SB129" s="444"/>
      <c r="SC129" s="444"/>
    </row>
    <row r="130" spans="2:497" ht="3.65" customHeight="1" x14ac:dyDescent="0.65">
      <c r="B130" s="27"/>
      <c r="C130" s="28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86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 s="902"/>
      <c r="BT130" s="879"/>
      <c r="BU130" s="146"/>
      <c r="BV130" s="147"/>
      <c r="BW130" s="1068"/>
      <c r="BX130" s="1068"/>
      <c r="BY130" s="1068"/>
      <c r="BZ130" s="1068"/>
      <c r="CA130" s="1068"/>
      <c r="CB130" s="575"/>
      <c r="CC130" s="171"/>
      <c r="CD130" s="171"/>
      <c r="CE130" s="171"/>
      <c r="CF130" s="171"/>
      <c r="CG130" s="314"/>
      <c r="CH130" s="928">
        <v>200</v>
      </c>
      <c r="CI130" s="928"/>
      <c r="CJ130" s="928"/>
      <c r="CK130" s="928"/>
      <c r="CL130" s="928"/>
      <c r="CM130"/>
      <c r="CN130" s="315"/>
      <c r="CO130" s="171"/>
      <c r="CP130" s="171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 s="171"/>
      <c r="FD130" s="171"/>
      <c r="FE130" s="171"/>
      <c r="FF130" s="171"/>
      <c r="FG130" s="171"/>
      <c r="FH130" s="171"/>
      <c r="FI130" s="171"/>
      <c r="FJ130" s="171"/>
      <c r="FK130" s="171"/>
      <c r="FL130" s="171"/>
      <c r="FM130" s="171"/>
      <c r="FN130" s="171"/>
      <c r="FO130" s="171"/>
      <c r="FP130" s="171"/>
      <c r="FQ130" s="171"/>
      <c r="FR130" s="171"/>
      <c r="FS130" s="171"/>
      <c r="FT130" s="171"/>
      <c r="FU130" s="171"/>
      <c r="FV130" s="171"/>
      <c r="FW130" s="171"/>
      <c r="FX130" s="171"/>
      <c r="FY130" s="171"/>
      <c r="GD130" s="385"/>
      <c r="GE130" s="385"/>
      <c r="GF130" s="385"/>
      <c r="GG130" s="385"/>
      <c r="GH130" s="385"/>
      <c r="IF130" s="385"/>
      <c r="IG130" s="385"/>
      <c r="IH130" s="385"/>
      <c r="II130" s="385"/>
      <c r="IJ130" s="385"/>
      <c r="IK130" s="385"/>
      <c r="IL130" s="385"/>
      <c r="IM130" s="385"/>
      <c r="IN130" s="385"/>
      <c r="IO130" s="385"/>
      <c r="IP130" s="385"/>
      <c r="IQ130" s="385"/>
      <c r="IR130" s="385"/>
      <c r="IS130" s="385"/>
      <c r="IT130" s="385"/>
      <c r="IU130" s="385"/>
      <c r="IV130" s="385"/>
      <c r="IW130" s="385"/>
      <c r="IX130" s="385"/>
      <c r="IY130" s="385"/>
      <c r="IZ130" s="385"/>
      <c r="JA130" s="385"/>
      <c r="JB130" s="385"/>
      <c r="JC130" s="385"/>
      <c r="JD130" s="385"/>
      <c r="JE130" s="385"/>
      <c r="JF130" s="385"/>
      <c r="JG130" s="385"/>
      <c r="JH130" s="385"/>
      <c r="JI130" s="385"/>
      <c r="JJ130" s="385"/>
      <c r="JK130" s="385"/>
      <c r="JL130" s="385"/>
      <c r="JM130" s="385"/>
      <c r="JR130" s="178"/>
      <c r="JS130" s="879"/>
      <c r="JT130" s="88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 s="43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OK130" s="44"/>
      <c r="OO130" s="444"/>
      <c r="OP130" s="444"/>
      <c r="OQ130" s="444"/>
      <c r="OR130" s="444"/>
      <c r="OS130" s="444"/>
      <c r="OT130" s="444"/>
      <c r="OU130" s="444"/>
      <c r="OV130" s="444"/>
      <c r="OW130" s="444"/>
      <c r="OX130" s="444"/>
      <c r="OY130" s="444"/>
      <c r="OZ130" s="444"/>
      <c r="PA130" s="444"/>
      <c r="PB130" s="444"/>
      <c r="PC130" s="444"/>
      <c r="PD130" s="444"/>
      <c r="PE130" s="444"/>
      <c r="PF130" s="444"/>
      <c r="PG130" s="444"/>
      <c r="PH130" s="444"/>
      <c r="PI130" s="444"/>
      <c r="PJ130" s="444"/>
      <c r="PK130" s="444"/>
      <c r="PL130" s="444"/>
      <c r="PM130" s="444"/>
      <c r="PN130" s="444"/>
      <c r="PO130" s="444"/>
      <c r="PP130" s="444"/>
      <c r="PQ130" s="444"/>
      <c r="PR130" s="444"/>
      <c r="PS130" s="444"/>
      <c r="PT130" s="444"/>
      <c r="PU130" s="444"/>
      <c r="PV130" s="444"/>
      <c r="PW130" s="444"/>
      <c r="PX130" s="444"/>
      <c r="PY130" s="444"/>
      <c r="PZ130" s="444"/>
      <c r="QA130" s="444"/>
      <c r="QB130" s="444"/>
      <c r="QC130" s="444"/>
      <c r="QD130" s="444"/>
      <c r="QE130" s="444"/>
      <c r="QF130" s="444"/>
      <c r="QG130" s="444"/>
      <c r="QH130" s="444"/>
      <c r="QI130" s="444"/>
      <c r="QJ130" s="444"/>
      <c r="QK130" s="444"/>
      <c r="QL130" s="444"/>
      <c r="QM130" s="444"/>
      <c r="QN130" s="444"/>
      <c r="QO130" s="444"/>
      <c r="QP130" s="444"/>
      <c r="QQ130" s="444"/>
      <c r="QR130" s="444"/>
      <c r="QS130" s="444"/>
      <c r="QT130" s="444"/>
      <c r="QU130" s="444"/>
      <c r="QV130" s="444"/>
      <c r="QW130" s="444"/>
      <c r="QX130" s="444"/>
      <c r="QY130" s="444"/>
      <c r="QZ130" s="444"/>
      <c r="RA130" s="444"/>
      <c r="RB130" s="444"/>
      <c r="RC130" s="444"/>
      <c r="RD130" s="444"/>
      <c r="RE130" s="444"/>
      <c r="RF130" s="444"/>
      <c r="RG130" s="444"/>
      <c r="RH130" s="444"/>
      <c r="RI130" s="444"/>
      <c r="RJ130" s="444"/>
      <c r="RK130" s="444"/>
      <c r="RL130" s="444"/>
      <c r="RM130" s="444"/>
      <c r="RN130" s="444"/>
      <c r="RO130" s="444"/>
      <c r="RP130" s="444"/>
      <c r="RQ130" s="444"/>
      <c r="RR130" s="444"/>
      <c r="RS130" s="444"/>
      <c r="RT130" s="444"/>
      <c r="RU130" s="444"/>
      <c r="RV130" s="444"/>
      <c r="RW130" s="444"/>
      <c r="RX130" s="444"/>
      <c r="RY130" s="444"/>
      <c r="RZ130" s="444"/>
      <c r="SA130" s="444"/>
      <c r="SB130" s="444"/>
      <c r="SC130" s="444"/>
    </row>
    <row r="131" spans="2:497" ht="3.65" customHeight="1" x14ac:dyDescent="0.65">
      <c r="B131" s="27"/>
      <c r="C131" s="28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86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 s="902"/>
      <c r="BT131" s="879"/>
      <c r="BU131" s="146"/>
      <c r="BV131" s="147"/>
      <c r="BW131" s="1068"/>
      <c r="BX131" s="1068"/>
      <c r="BY131" s="1068"/>
      <c r="BZ131" s="1068"/>
      <c r="CA131" s="1068"/>
      <c r="CB131" s="575"/>
      <c r="CC131" s="171"/>
      <c r="CD131" s="171"/>
      <c r="CE131" s="171"/>
      <c r="CF131" s="171"/>
      <c r="CG131" s="314"/>
      <c r="CH131" s="928"/>
      <c r="CI131" s="928"/>
      <c r="CJ131" s="928"/>
      <c r="CK131" s="928"/>
      <c r="CL131" s="928"/>
      <c r="CM131" s="319"/>
      <c r="CN131" s="316"/>
      <c r="CO131" s="576"/>
      <c r="CP131" s="17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 s="171"/>
      <c r="FD131" s="171"/>
      <c r="FE131" s="171"/>
      <c r="FF131" s="171"/>
      <c r="FG131" s="171"/>
      <c r="FH131" s="171"/>
      <c r="FI131" s="171"/>
      <c r="FJ131" s="171"/>
      <c r="FK131" s="171"/>
      <c r="FL131" s="171"/>
      <c r="FM131" s="171"/>
      <c r="FN131" s="171"/>
      <c r="FO131" s="171"/>
      <c r="FP131" s="171"/>
      <c r="FQ131" s="171"/>
      <c r="FR131" s="171"/>
      <c r="FS131" s="171"/>
      <c r="FT131" s="171"/>
      <c r="FU131" s="171"/>
      <c r="FV131" s="171"/>
      <c r="FW131" s="171"/>
      <c r="FX131" s="171"/>
      <c r="FY131" s="171"/>
      <c r="GD131" s="385"/>
      <c r="GE131" s="385"/>
      <c r="GF131" s="385"/>
      <c r="GG131" s="385"/>
      <c r="GH131" s="385"/>
      <c r="IF131" s="385"/>
      <c r="IG131" s="385"/>
      <c r="IH131" s="385"/>
      <c r="II131" s="385"/>
      <c r="IJ131" s="385"/>
      <c r="IK131" s="385"/>
      <c r="IL131" s="385"/>
      <c r="IM131" s="385"/>
      <c r="IN131" s="385"/>
      <c r="IO131" s="385"/>
      <c r="IP131" s="385"/>
      <c r="IQ131" s="385"/>
      <c r="IR131" s="385"/>
      <c r="IS131" s="385"/>
      <c r="IT131" s="385"/>
      <c r="IU131" s="385"/>
      <c r="IV131" s="385"/>
      <c r="IW131" s="385"/>
      <c r="IX131" s="385"/>
      <c r="IY131" s="385"/>
      <c r="IZ131" s="385"/>
      <c r="JA131" s="385"/>
      <c r="JB131" s="385"/>
      <c r="JC131" s="385"/>
      <c r="JD131" s="385"/>
      <c r="JE131" s="385"/>
      <c r="JF131" s="385"/>
      <c r="JG131" s="385"/>
      <c r="JH131" s="385"/>
      <c r="JI131" s="385"/>
      <c r="JJ131" s="385"/>
      <c r="JK131" s="385"/>
      <c r="JL131" s="385"/>
      <c r="JM131" s="385"/>
      <c r="JR131" s="178"/>
      <c r="JS131" s="879"/>
      <c r="JT131" s="880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 s="43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OK131" s="44"/>
      <c r="OO131" s="444"/>
      <c r="OP131" s="444"/>
      <c r="OQ131" s="444"/>
      <c r="OR131" s="444"/>
      <c r="OS131" s="444"/>
      <c r="OT131" s="444"/>
      <c r="OU131" s="444"/>
      <c r="OV131" s="444"/>
      <c r="OW131" s="444"/>
      <c r="OX131" s="444"/>
      <c r="OY131" s="444"/>
      <c r="OZ131" s="444"/>
      <c r="PA131" s="444"/>
      <c r="PB131" s="444"/>
      <c r="PC131" s="444"/>
      <c r="PD131" s="444"/>
      <c r="PE131" s="444"/>
      <c r="PF131" s="444"/>
      <c r="PG131" s="444"/>
      <c r="PH131" s="444"/>
      <c r="PI131" s="444"/>
      <c r="PJ131" s="444"/>
      <c r="PK131" s="444"/>
      <c r="PL131" s="444"/>
      <c r="PM131" s="444"/>
      <c r="PN131" s="444"/>
      <c r="PO131" s="444"/>
      <c r="PP131" s="444"/>
      <c r="PQ131" s="444"/>
      <c r="PR131" s="444"/>
      <c r="PS131" s="444"/>
      <c r="PT131" s="444"/>
      <c r="PU131" s="444"/>
      <c r="PV131" s="444"/>
      <c r="PW131" s="444"/>
      <c r="PX131" s="444"/>
      <c r="PY131" s="444"/>
      <c r="PZ131" s="444"/>
      <c r="QA131" s="444"/>
      <c r="QB131" s="444"/>
      <c r="QC131" s="444"/>
      <c r="QD131" s="444"/>
      <c r="QE131" s="444"/>
      <c r="QF131" s="444"/>
      <c r="QG131" s="444"/>
      <c r="QH131" s="444"/>
      <c r="QI131" s="444"/>
      <c r="QJ131" s="444"/>
      <c r="QK131" s="444"/>
      <c r="QL131" s="444"/>
      <c r="QM131" s="444"/>
      <c r="QN131" s="444"/>
      <c r="QO131" s="444"/>
      <c r="QP131" s="444"/>
      <c r="QQ131" s="444"/>
      <c r="QR131" s="444"/>
      <c r="QS131" s="444"/>
      <c r="QT131" s="444"/>
      <c r="QU131" s="444"/>
      <c r="QV131" s="444"/>
      <c r="QW131" s="444"/>
      <c r="QX131" s="444"/>
      <c r="QY131" s="444"/>
      <c r="QZ131" s="444"/>
      <c r="RA131" s="444"/>
      <c r="RB131" s="444"/>
      <c r="RC131" s="444"/>
      <c r="RD131" s="444"/>
      <c r="RE131" s="444"/>
      <c r="RF131" s="444"/>
      <c r="RG131" s="444"/>
      <c r="RH131" s="444"/>
      <c r="RI131" s="444"/>
      <c r="RJ131" s="444"/>
      <c r="RK131" s="444"/>
      <c r="RL131" s="444"/>
      <c r="RM131" s="444"/>
      <c r="RN131" s="444"/>
      <c r="RO131" s="444"/>
      <c r="RP131" s="444"/>
      <c r="RQ131" s="444"/>
      <c r="RR131" s="444"/>
      <c r="RS131" s="444"/>
      <c r="RT131" s="444"/>
      <c r="RU131" s="444"/>
      <c r="RV131" s="444"/>
      <c r="RW131" s="444"/>
      <c r="RX131" s="444"/>
      <c r="RY131" s="444"/>
      <c r="RZ131" s="444"/>
      <c r="SA131" s="444"/>
      <c r="SB131" s="444"/>
      <c r="SC131" s="444"/>
    </row>
    <row r="132" spans="2:497" ht="3.65" customHeight="1" x14ac:dyDescent="0.65">
      <c r="B132" s="27"/>
      <c r="C132" s="28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86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 s="902"/>
      <c r="BT132" s="879"/>
      <c r="BU132" s="146"/>
      <c r="BV132" s="147"/>
      <c r="BW132" s="1068"/>
      <c r="BX132" s="1068"/>
      <c r="BY132" s="1068"/>
      <c r="BZ132" s="1068"/>
      <c r="CA132" s="1068"/>
      <c r="CB132" s="575"/>
      <c r="CC132" s="171"/>
      <c r="CD132" s="171"/>
      <c r="CE132" s="171"/>
      <c r="CF132" s="171"/>
      <c r="CG132" s="314"/>
      <c r="CH132" s="314"/>
      <c r="CI132" s="314"/>
      <c r="CJ132" s="314"/>
      <c r="CK132" s="314"/>
      <c r="CL132" s="314"/>
      <c r="CM132"/>
      <c r="CN132" s="315"/>
      <c r="CO132" s="576"/>
      <c r="CP132" s="171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 s="171"/>
      <c r="FD132" s="171"/>
      <c r="FE132" s="171"/>
      <c r="FF132" s="171"/>
      <c r="FG132" s="171"/>
      <c r="FH132" s="171"/>
      <c r="FI132" s="171"/>
      <c r="FJ132" s="171"/>
      <c r="FK132" s="171"/>
      <c r="FL132" s="171"/>
      <c r="FM132" s="171"/>
      <c r="FN132" s="171"/>
      <c r="FO132" s="171"/>
      <c r="FP132" s="171"/>
      <c r="FQ132" s="171"/>
      <c r="FR132" s="171"/>
      <c r="FS132" s="171"/>
      <c r="FT132" s="171"/>
      <c r="FU132" s="171"/>
      <c r="FV132" s="171"/>
      <c r="FW132" s="171"/>
      <c r="FX132" s="171"/>
      <c r="FY132" s="171"/>
      <c r="GD132" s="385"/>
      <c r="GE132" s="385"/>
      <c r="GF132" s="385"/>
      <c r="GG132" s="385"/>
      <c r="GH132" s="385"/>
      <c r="IF132" s="385"/>
      <c r="IG132" s="385"/>
      <c r="IH132" s="385"/>
      <c r="II132" s="385"/>
      <c r="IJ132" s="385"/>
      <c r="IK132" s="385"/>
      <c r="IL132" s="385"/>
      <c r="IM132" s="385"/>
      <c r="IN132" s="385"/>
      <c r="IO132" s="385"/>
      <c r="IP132" s="385"/>
      <c r="IQ132" s="385"/>
      <c r="IR132" s="385"/>
      <c r="IS132" s="385"/>
      <c r="IT132" s="385"/>
      <c r="IU132" s="385"/>
      <c r="IV132" s="385"/>
      <c r="IW132" s="385"/>
      <c r="IX132" s="385"/>
      <c r="IY132" s="385"/>
      <c r="IZ132" s="385"/>
      <c r="JA132" s="385"/>
      <c r="JB132" s="385"/>
      <c r="JC132" s="385"/>
      <c r="JD132" s="385"/>
      <c r="JE132" s="385"/>
      <c r="JF132" s="385"/>
      <c r="JG132" s="385"/>
      <c r="JH132" s="385"/>
      <c r="JI132" s="385"/>
      <c r="JJ132" s="385"/>
      <c r="JK132" s="385"/>
      <c r="JL132" s="385"/>
      <c r="JM132" s="385"/>
      <c r="JR132" s="178"/>
      <c r="JS132" s="879"/>
      <c r="JT132" s="880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 s="43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OK132" s="44"/>
      <c r="OO132" s="444"/>
      <c r="OP132" s="444"/>
      <c r="OQ132" s="444"/>
      <c r="OR132" s="444"/>
      <c r="OS132" s="444"/>
      <c r="OT132" s="444"/>
      <c r="OU132" s="444"/>
      <c r="OV132" s="444"/>
      <c r="OW132" s="444"/>
      <c r="OX132" s="444"/>
      <c r="OY132" s="444"/>
      <c r="OZ132" s="444"/>
      <c r="PA132" s="444"/>
      <c r="PB132" s="444"/>
      <c r="PC132" s="444"/>
      <c r="PD132" s="444"/>
      <c r="PE132" s="444"/>
      <c r="PF132" s="444"/>
      <c r="PG132" s="444"/>
      <c r="PH132" s="444"/>
      <c r="PI132" s="444"/>
      <c r="PJ132" s="444"/>
      <c r="PK132" s="444"/>
      <c r="PL132" s="444"/>
      <c r="PM132" s="444"/>
      <c r="PN132" s="444"/>
      <c r="PO132" s="444"/>
      <c r="PP132" s="444"/>
      <c r="PQ132" s="444"/>
      <c r="PR132" s="444"/>
      <c r="PS132" s="444"/>
      <c r="PT132" s="444"/>
      <c r="PU132" s="444"/>
      <c r="PV132" s="444"/>
      <c r="PW132" s="444"/>
      <c r="PX132" s="444"/>
      <c r="PY132" s="444"/>
      <c r="PZ132" s="444"/>
      <c r="QA132" s="444"/>
      <c r="QB132" s="444"/>
      <c r="QC132" s="444"/>
      <c r="QD132" s="444"/>
      <c r="QE132" s="444"/>
      <c r="QF132" s="444"/>
      <c r="QG132" s="444"/>
      <c r="QH132" s="444"/>
      <c r="QI132" s="444"/>
      <c r="QJ132" s="444"/>
      <c r="QK132" s="444"/>
      <c r="QL132" s="444"/>
      <c r="QM132" s="444"/>
      <c r="QN132" s="444"/>
      <c r="QO132" s="444"/>
      <c r="QP132" s="444"/>
      <c r="QQ132" s="444"/>
      <c r="QR132" s="444"/>
      <c r="QS132" s="444"/>
      <c r="QT132" s="444"/>
      <c r="QU132" s="444"/>
      <c r="QV132" s="444"/>
      <c r="QW132" s="444"/>
      <c r="QX132" s="444"/>
      <c r="QY132" s="444"/>
      <c r="QZ132" s="444"/>
      <c r="RA132" s="444"/>
      <c r="RB132" s="444"/>
      <c r="RC132" s="444"/>
      <c r="RD132" s="444"/>
      <c r="RE132" s="444"/>
      <c r="RF132" s="444"/>
      <c r="RG132" s="444"/>
      <c r="RH132" s="444"/>
      <c r="RI132" s="444"/>
      <c r="RJ132" s="444"/>
      <c r="RK132" s="444"/>
      <c r="RL132" s="444"/>
      <c r="RM132" s="444"/>
      <c r="RN132" s="444"/>
      <c r="RO132" s="444"/>
      <c r="RP132" s="444"/>
      <c r="RQ132" s="444"/>
      <c r="RR132" s="444"/>
      <c r="RS132" s="444"/>
      <c r="RT132" s="444"/>
      <c r="RU132" s="444"/>
      <c r="RV132" s="444"/>
      <c r="RW132" s="444"/>
      <c r="RX132" s="444"/>
      <c r="RY132" s="444"/>
      <c r="RZ132" s="444"/>
      <c r="SA132" s="444"/>
      <c r="SB132" s="444"/>
      <c r="SC132" s="444"/>
    </row>
    <row r="133" spans="2:497" ht="3.65" customHeight="1" x14ac:dyDescent="0.65">
      <c r="B133" s="27"/>
      <c r="C133" s="28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86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 s="902"/>
      <c r="BT133" s="879"/>
      <c r="BU133" s="146"/>
      <c r="BV133" s="158"/>
      <c r="BW133" s="1068"/>
      <c r="BX133" s="1068"/>
      <c r="BY133" s="1068"/>
      <c r="BZ133" s="1068"/>
      <c r="CA133" s="1068"/>
      <c r="CB133" s="575"/>
      <c r="CC133" s="171"/>
      <c r="CD133" s="171"/>
      <c r="CE133" s="171"/>
      <c r="CF133" s="171"/>
      <c r="CG133" s="314"/>
      <c r="CH133" s="314"/>
      <c r="CI133" s="314"/>
      <c r="CJ133" s="314"/>
      <c r="CK133" s="314"/>
      <c r="CL133" s="314"/>
      <c r="CM133"/>
      <c r="CN133" s="316"/>
      <c r="CO133" s="576"/>
      <c r="CP133" s="171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 s="171"/>
      <c r="FD133" s="171"/>
      <c r="FE133" s="171"/>
      <c r="FF133" s="171"/>
      <c r="FG133" s="171"/>
      <c r="FH133" s="171"/>
      <c r="FI133" s="171"/>
      <c r="FJ133" s="171"/>
      <c r="FK133" s="171"/>
      <c r="FL133" s="171"/>
      <c r="FM133" s="171"/>
      <c r="FN133" s="171"/>
      <c r="FO133" s="171"/>
      <c r="FP133" s="171"/>
      <c r="FQ133" s="171"/>
      <c r="FR133" s="171"/>
      <c r="FS133" s="171"/>
      <c r="FT133" s="171"/>
      <c r="FU133" s="171"/>
      <c r="FV133" s="171"/>
      <c r="FW133" s="171"/>
      <c r="FX133" s="171"/>
      <c r="FY133" s="171"/>
      <c r="GD133" s="385"/>
      <c r="GE133" s="385"/>
      <c r="GF133" s="385"/>
      <c r="GG133" s="385"/>
      <c r="GH133" s="385"/>
      <c r="IF133" s="385"/>
      <c r="IG133" s="385"/>
      <c r="IH133" s="385"/>
      <c r="II133" s="385"/>
      <c r="IJ133" s="385"/>
      <c r="IK133" s="385"/>
      <c r="IL133" s="385"/>
      <c r="IM133" s="385"/>
      <c r="IN133" s="385"/>
      <c r="IO133" s="385"/>
      <c r="IP133" s="385"/>
      <c r="IQ133" s="385"/>
      <c r="IR133" s="385"/>
      <c r="IS133" s="385"/>
      <c r="IT133" s="385"/>
      <c r="IU133" s="385"/>
      <c r="IV133" s="385"/>
      <c r="IW133" s="385"/>
      <c r="IX133" s="385"/>
      <c r="IY133" s="385"/>
      <c r="IZ133" s="385"/>
      <c r="JA133" s="385"/>
      <c r="JB133" s="385"/>
      <c r="JC133" s="385"/>
      <c r="JD133" s="385"/>
      <c r="JE133" s="385"/>
      <c r="JF133" s="385"/>
      <c r="JG133" s="385"/>
      <c r="JH133" s="385"/>
      <c r="JI133" s="385"/>
      <c r="JJ133" s="385"/>
      <c r="JK133" s="385"/>
      <c r="JL133" s="385"/>
      <c r="JM133" s="385"/>
      <c r="JR133" s="178"/>
      <c r="JS133" s="879"/>
      <c r="JT133" s="880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 s="4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OK133" s="44"/>
      <c r="OO133" s="444"/>
      <c r="OP133" s="444"/>
      <c r="OQ133" s="444"/>
      <c r="OR133" s="444"/>
      <c r="OS133" s="444"/>
      <c r="OT133" s="444"/>
      <c r="OU133" s="444"/>
      <c r="OV133" s="444"/>
      <c r="OW133" s="444"/>
      <c r="OX133" s="444"/>
      <c r="OY133" s="444"/>
      <c r="OZ133" s="444"/>
      <c r="PA133" s="444"/>
      <c r="PB133" s="444"/>
      <c r="PC133" s="444"/>
      <c r="PD133" s="444"/>
      <c r="PE133" s="444"/>
      <c r="PF133" s="444"/>
      <c r="PG133" s="444"/>
      <c r="PH133" s="444"/>
      <c r="PI133" s="444"/>
      <c r="PJ133" s="444"/>
      <c r="PK133" s="444"/>
      <c r="PL133" s="444"/>
      <c r="PM133" s="444"/>
      <c r="PN133" s="444"/>
      <c r="PO133" s="444"/>
      <c r="PP133" s="444"/>
      <c r="PQ133" s="444"/>
      <c r="PR133" s="444"/>
      <c r="PS133" s="444"/>
      <c r="PT133" s="444"/>
      <c r="PU133" s="444"/>
      <c r="PV133" s="444"/>
      <c r="PW133" s="444"/>
      <c r="PX133" s="444"/>
      <c r="PY133" s="444"/>
      <c r="PZ133" s="444"/>
      <c r="QA133" s="444"/>
      <c r="QB133" s="444"/>
      <c r="QC133" s="444"/>
      <c r="QD133" s="444"/>
      <c r="QE133" s="444"/>
      <c r="QF133" s="444"/>
      <c r="QG133" s="444"/>
      <c r="QH133" s="444"/>
      <c r="QI133" s="444"/>
      <c r="QJ133" s="444"/>
      <c r="QK133" s="444"/>
      <c r="QL133" s="444"/>
      <c r="QM133" s="444"/>
      <c r="QN133" s="444"/>
      <c r="QO133" s="444"/>
      <c r="QP133" s="444"/>
      <c r="QQ133" s="444"/>
      <c r="QR133" s="444"/>
      <c r="QS133" s="444"/>
      <c r="QT133" s="444"/>
      <c r="QU133" s="444"/>
      <c r="QV133" s="444"/>
      <c r="QW133" s="444"/>
      <c r="QX133" s="444"/>
      <c r="QY133" s="444"/>
      <c r="QZ133" s="444"/>
      <c r="RA133" s="444"/>
      <c r="RB133" s="444"/>
      <c r="RC133" s="444"/>
      <c r="RD133" s="444"/>
      <c r="RE133" s="444"/>
      <c r="RF133" s="444"/>
      <c r="RG133" s="444"/>
      <c r="RH133" s="444"/>
      <c r="RI133" s="444"/>
      <c r="RJ133" s="444"/>
      <c r="RK133" s="444"/>
      <c r="RL133" s="444"/>
      <c r="RM133" s="444"/>
      <c r="RN133" s="444"/>
      <c r="RO133" s="444"/>
      <c r="RP133" s="444"/>
      <c r="RQ133" s="444"/>
      <c r="RR133" s="444"/>
      <c r="RS133" s="444"/>
      <c r="RT133" s="444"/>
      <c r="RU133" s="444"/>
      <c r="RV133" s="444"/>
      <c r="RW133" s="444"/>
      <c r="RX133" s="444"/>
      <c r="RY133" s="444"/>
      <c r="RZ133" s="444"/>
      <c r="SA133" s="444"/>
      <c r="SB133" s="444"/>
      <c r="SC133" s="444"/>
    </row>
    <row r="134" spans="2:497" ht="3.65" customHeight="1" x14ac:dyDescent="0.65">
      <c r="B134" s="27"/>
      <c r="C134" s="28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86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 s="902"/>
      <c r="BT134" s="879"/>
      <c r="BU134" s="146"/>
      <c r="BV134" s="158"/>
      <c r="BW134" s="1068"/>
      <c r="BX134" s="1068"/>
      <c r="BY134" s="1068"/>
      <c r="BZ134" s="1068"/>
      <c r="CA134" s="1068"/>
      <c r="CB134" s="575"/>
      <c r="CC134" s="171"/>
      <c r="CD134" s="171"/>
      <c r="CE134" s="171"/>
      <c r="CF134" s="171"/>
      <c r="CG134" s="314"/>
      <c r="CH134" s="314"/>
      <c r="CI134" s="314"/>
      <c r="CJ134" s="314"/>
      <c r="CK134" s="314"/>
      <c r="CL134" s="314"/>
      <c r="CM134" s="317"/>
      <c r="CN134" s="318"/>
      <c r="CO134" s="576"/>
      <c r="CP134" s="171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 s="171"/>
      <c r="FD134" s="171"/>
      <c r="FE134" s="171"/>
      <c r="FF134" s="171"/>
      <c r="FG134" s="171"/>
      <c r="FH134" s="171"/>
      <c r="FI134" s="171"/>
      <c r="FJ134" s="171"/>
      <c r="FK134" s="171"/>
      <c r="FL134" s="171"/>
      <c r="FM134" s="171"/>
      <c r="FN134" s="171"/>
      <c r="FO134" s="171"/>
      <c r="FP134" s="171"/>
      <c r="FQ134" s="171"/>
      <c r="FR134" s="171"/>
      <c r="FS134" s="171"/>
      <c r="FT134" s="171"/>
      <c r="FU134" s="171"/>
      <c r="FV134" s="171"/>
      <c r="FW134" s="171"/>
      <c r="FX134" s="171"/>
      <c r="FY134" s="171"/>
      <c r="GD134" s="385"/>
      <c r="GE134" s="385"/>
      <c r="GF134" s="385"/>
      <c r="GG134" s="385"/>
      <c r="GH134" s="385"/>
      <c r="IF134" s="385"/>
      <c r="IG134" s="385"/>
      <c r="IH134" s="385"/>
      <c r="II134" s="385"/>
      <c r="IJ134" s="385"/>
      <c r="IK134" s="385"/>
      <c r="IL134" s="385"/>
      <c r="IM134" s="385"/>
      <c r="IN134" s="385"/>
      <c r="IO134" s="385"/>
      <c r="IP134" s="385"/>
      <c r="IQ134" s="385"/>
      <c r="IR134" s="385"/>
      <c r="IS134" s="385"/>
      <c r="IT134" s="385"/>
      <c r="IU134" s="385"/>
      <c r="IV134" s="385"/>
      <c r="IW134" s="385"/>
      <c r="IX134" s="385"/>
      <c r="IY134" s="385"/>
      <c r="IZ134" s="385"/>
      <c r="JA134" s="385"/>
      <c r="JB134" s="385"/>
      <c r="JC134" s="385"/>
      <c r="JD134" s="385"/>
      <c r="JE134" s="385"/>
      <c r="JF134" s="385"/>
      <c r="JG134" s="385"/>
      <c r="JH134" s="385"/>
      <c r="JI134" s="385"/>
      <c r="JJ134" s="385"/>
      <c r="JK134" s="385"/>
      <c r="JL134" s="385"/>
      <c r="JM134" s="385"/>
      <c r="JR134" s="178"/>
      <c r="JS134" s="879"/>
      <c r="JT134" s="880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 s="43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OK134" s="44"/>
      <c r="OO134" s="444"/>
      <c r="OP134" s="444"/>
      <c r="OQ134" s="444"/>
      <c r="OR134" s="444"/>
      <c r="OS134" s="444"/>
      <c r="OT134" s="444"/>
      <c r="OU134" s="444"/>
      <c r="OV134" s="444"/>
      <c r="OW134" s="444"/>
      <c r="OX134" s="444"/>
      <c r="OY134" s="444"/>
      <c r="OZ134" s="444"/>
      <c r="PA134" s="444"/>
      <c r="PB134" s="444"/>
      <c r="PC134" s="444"/>
      <c r="PD134" s="444"/>
      <c r="PE134" s="444"/>
      <c r="PF134" s="444"/>
      <c r="PG134" s="444"/>
      <c r="PH134" s="444"/>
      <c r="PI134" s="444"/>
      <c r="PJ134" s="444"/>
      <c r="PK134" s="444"/>
      <c r="PL134" s="444"/>
      <c r="PM134" s="444"/>
      <c r="PN134" s="444"/>
      <c r="PO134" s="444"/>
      <c r="PP134" s="444"/>
      <c r="PQ134" s="444"/>
      <c r="PR134" s="444"/>
      <c r="PS134" s="444"/>
      <c r="PT134" s="444"/>
      <c r="PU134" s="444"/>
      <c r="PV134" s="444"/>
      <c r="PW134" s="444"/>
      <c r="PX134" s="444"/>
      <c r="PY134" s="444"/>
      <c r="PZ134" s="444"/>
      <c r="QA134" s="444"/>
      <c r="QB134" s="444"/>
      <c r="QC134" s="444"/>
      <c r="QD134" s="444"/>
      <c r="QE134" s="444"/>
      <c r="QF134" s="444"/>
      <c r="QG134" s="444"/>
      <c r="QH134" s="444"/>
      <c r="QI134" s="444"/>
      <c r="QJ134" s="444"/>
      <c r="QK134" s="444"/>
      <c r="QL134" s="444"/>
      <c r="QM134" s="444"/>
      <c r="QN134" s="444"/>
      <c r="QO134" s="444"/>
      <c r="QP134" s="444"/>
      <c r="QQ134" s="444"/>
      <c r="QR134" s="444"/>
      <c r="QS134" s="444"/>
      <c r="QT134" s="444"/>
      <c r="QU134" s="444"/>
      <c r="QV134" s="444"/>
      <c r="QW134" s="444"/>
      <c r="QX134" s="444"/>
      <c r="QY134" s="444"/>
      <c r="QZ134" s="444"/>
      <c r="RA134" s="444"/>
      <c r="RB134" s="444"/>
      <c r="RC134" s="444"/>
      <c r="RD134" s="444"/>
      <c r="RE134" s="444"/>
      <c r="RF134" s="444"/>
      <c r="RG134" s="444"/>
      <c r="RH134" s="444"/>
      <c r="RI134" s="444"/>
      <c r="RJ134" s="444"/>
      <c r="RK134" s="444"/>
      <c r="RL134" s="444"/>
      <c r="RM134" s="444"/>
      <c r="RN134" s="444"/>
      <c r="RO134" s="444"/>
      <c r="RP134" s="444"/>
      <c r="RQ134" s="444"/>
      <c r="RR134" s="444"/>
      <c r="RS134" s="444"/>
      <c r="RT134" s="444"/>
      <c r="RU134" s="444"/>
      <c r="RV134" s="444"/>
      <c r="RW134" s="444"/>
      <c r="RX134" s="444"/>
      <c r="RY134" s="444"/>
      <c r="RZ134" s="444"/>
      <c r="SA134" s="444"/>
      <c r="SB134" s="444"/>
      <c r="SC134" s="444"/>
    </row>
    <row r="135" spans="2:497" ht="3.65" customHeight="1" x14ac:dyDescent="0.65">
      <c r="B135" s="27"/>
      <c r="C135" s="28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86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 s="903"/>
      <c r="BT135" s="881"/>
      <c r="BU135" s="157"/>
      <c r="BV135" s="149"/>
      <c r="BW135" s="1068"/>
      <c r="BX135" s="1068"/>
      <c r="BY135" s="1068"/>
      <c r="BZ135" s="1068"/>
      <c r="CA135" s="1068"/>
      <c r="CB135" s="575"/>
      <c r="CC135" s="171"/>
      <c r="CD135" s="171"/>
      <c r="CE135" s="171"/>
      <c r="CF135" s="171"/>
      <c r="CG135" s="314"/>
      <c r="CH135" s="314"/>
      <c r="CI135" s="314"/>
      <c r="CJ135" s="314"/>
      <c r="CK135" s="314"/>
      <c r="CL135" s="314"/>
      <c r="CM135" s="317"/>
      <c r="CN135" s="312"/>
      <c r="CO135" s="576"/>
      <c r="CP135" s="171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 s="171"/>
      <c r="FD135" s="171"/>
      <c r="FE135" s="171"/>
      <c r="FF135" s="171"/>
      <c r="FG135" s="171"/>
      <c r="FH135" s="171"/>
      <c r="FI135" s="171"/>
      <c r="FJ135" s="171"/>
      <c r="FK135" s="171"/>
      <c r="FL135" s="171"/>
      <c r="FM135" s="171"/>
      <c r="FN135" s="171"/>
      <c r="FO135" s="171"/>
      <c r="FP135" s="171"/>
      <c r="FQ135" s="171"/>
      <c r="FR135" s="171"/>
      <c r="FS135" s="171"/>
      <c r="FT135" s="171"/>
      <c r="FU135" s="171"/>
      <c r="FV135" s="171"/>
      <c r="FW135" s="171"/>
      <c r="FX135" s="171"/>
      <c r="FY135" s="171"/>
      <c r="GD135" s="385"/>
      <c r="GE135" s="385"/>
      <c r="GF135" s="385"/>
      <c r="GG135" s="385"/>
      <c r="GH135" s="385"/>
      <c r="IF135" s="385"/>
      <c r="IG135" s="385"/>
      <c r="IH135" s="385"/>
      <c r="II135" s="385"/>
      <c r="IJ135" s="385"/>
      <c r="IK135" s="385"/>
      <c r="IL135" s="385"/>
      <c r="IM135" s="385"/>
      <c r="IN135" s="385"/>
      <c r="IO135" s="385"/>
      <c r="IP135" s="385"/>
      <c r="IQ135" s="385"/>
      <c r="IR135" s="385"/>
      <c r="IS135" s="385"/>
      <c r="IT135" s="385"/>
      <c r="IU135" s="385"/>
      <c r="IV135" s="385"/>
      <c r="IW135" s="385"/>
      <c r="IX135" s="385"/>
      <c r="IY135" s="385"/>
      <c r="IZ135" s="385"/>
      <c r="JA135" s="385"/>
      <c r="JB135" s="385"/>
      <c r="JC135" s="385"/>
      <c r="JD135" s="385"/>
      <c r="JE135" s="385"/>
      <c r="JF135" s="385"/>
      <c r="JG135" s="385"/>
      <c r="JH135" s="385"/>
      <c r="JI135" s="385"/>
      <c r="JJ135" s="385"/>
      <c r="JK135" s="385"/>
      <c r="JL135" s="385"/>
      <c r="JM135" s="385"/>
      <c r="JR135" s="181"/>
      <c r="JS135" s="881"/>
      <c r="JT135" s="882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 s="43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OK135" s="44"/>
      <c r="OO135" s="444"/>
      <c r="OP135" s="444"/>
      <c r="OQ135" s="444"/>
      <c r="OR135" s="444"/>
      <c r="OS135" s="444"/>
      <c r="OT135" s="444"/>
      <c r="OU135" s="444"/>
      <c r="OV135" s="444"/>
      <c r="OW135" s="444"/>
      <c r="OX135" s="444"/>
      <c r="OY135" s="444"/>
      <c r="OZ135" s="444"/>
      <c r="PA135" s="444"/>
      <c r="PB135" s="444"/>
      <c r="PC135" s="444"/>
      <c r="PD135" s="444"/>
      <c r="PE135" s="444"/>
      <c r="PF135" s="444"/>
      <c r="PG135" s="444"/>
      <c r="PH135" s="444"/>
      <c r="PI135" s="444"/>
      <c r="PJ135" s="444"/>
      <c r="PK135" s="444"/>
      <c r="PL135" s="444"/>
      <c r="PM135" s="444"/>
      <c r="PN135" s="444"/>
      <c r="PO135" s="444"/>
      <c r="PP135" s="444"/>
      <c r="PQ135" s="444"/>
      <c r="PR135" s="444"/>
      <c r="PS135" s="444"/>
      <c r="PT135" s="444"/>
      <c r="PU135" s="444"/>
      <c r="PV135" s="444"/>
      <c r="PW135" s="444"/>
      <c r="PX135" s="444"/>
      <c r="PY135" s="444"/>
      <c r="PZ135" s="444"/>
      <c r="QA135" s="444"/>
      <c r="QB135" s="444"/>
      <c r="QC135" s="444"/>
      <c r="QD135" s="444"/>
      <c r="QE135" s="444"/>
      <c r="QF135" s="444"/>
      <c r="QG135" s="444"/>
      <c r="QH135" s="444"/>
      <c r="QI135" s="444"/>
      <c r="QJ135" s="444"/>
      <c r="QK135" s="444"/>
      <c r="QL135" s="444"/>
      <c r="QM135" s="444"/>
      <c r="QN135" s="444"/>
      <c r="QO135" s="444"/>
      <c r="QP135" s="444"/>
      <c r="QQ135" s="444"/>
      <c r="QR135" s="444"/>
      <c r="QS135" s="444"/>
      <c r="QT135" s="444"/>
      <c r="QU135" s="444"/>
      <c r="QV135" s="444"/>
      <c r="QW135" s="444"/>
      <c r="QX135" s="444"/>
      <c r="QY135" s="444"/>
      <c r="QZ135" s="444"/>
      <c r="RA135" s="444"/>
      <c r="RB135" s="444"/>
      <c r="RC135" s="444"/>
      <c r="RD135" s="444"/>
      <c r="RE135" s="444"/>
      <c r="RF135" s="444"/>
      <c r="RG135" s="444"/>
      <c r="RH135" s="444"/>
      <c r="RI135" s="444"/>
      <c r="RJ135" s="444"/>
      <c r="RK135" s="444"/>
      <c r="RL135" s="444"/>
      <c r="RM135" s="444"/>
      <c r="RN135" s="444"/>
      <c r="RO135" s="444"/>
      <c r="RP135" s="444"/>
      <c r="RQ135" s="444"/>
      <c r="RR135" s="444"/>
      <c r="RS135" s="444"/>
      <c r="RT135" s="444"/>
      <c r="RU135" s="444"/>
      <c r="RV135" s="444"/>
      <c r="RW135" s="444"/>
      <c r="RX135" s="444"/>
      <c r="RY135" s="444"/>
      <c r="RZ135" s="444"/>
      <c r="SA135" s="444"/>
      <c r="SB135" s="444"/>
      <c r="SC135" s="444"/>
    </row>
    <row r="136" spans="2:497" ht="3.65" customHeight="1" x14ac:dyDescent="0.65">
      <c r="B136" s="27"/>
      <c r="C136" s="28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8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 s="900" t="s">
        <v>65</v>
      </c>
      <c r="BT136" s="901"/>
      <c r="BU136" s="146"/>
      <c r="BV136" s="149"/>
      <c r="BW136" s="1068"/>
      <c r="BX136" s="1068"/>
      <c r="BY136" s="1068"/>
      <c r="BZ136" s="1068"/>
      <c r="CA136" s="1068"/>
      <c r="CB136" s="575"/>
      <c r="CC136" s="171"/>
      <c r="CD136" s="171"/>
      <c r="CE136" s="171"/>
      <c r="CF136" s="171"/>
      <c r="CG136" s="314"/>
      <c r="CH136" s="314"/>
      <c r="CI136" s="314"/>
      <c r="CJ136" s="314"/>
      <c r="CK136" s="314"/>
      <c r="CL136" s="314"/>
      <c r="CM136"/>
      <c r="CN136" s="315"/>
      <c r="CO136" s="576"/>
      <c r="CP136" s="171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 s="171"/>
      <c r="FD136" s="171"/>
      <c r="FE136" s="171"/>
      <c r="FF136" s="171"/>
      <c r="FG136" s="171"/>
      <c r="FH136" s="171"/>
      <c r="FI136" s="171"/>
      <c r="FJ136" s="171"/>
      <c r="FK136" s="171"/>
      <c r="FL136" s="171"/>
      <c r="FM136" s="171"/>
      <c r="FN136" s="171"/>
      <c r="FO136" s="171"/>
      <c r="FP136" s="171"/>
      <c r="FQ136" s="171"/>
      <c r="FR136" s="171"/>
      <c r="FS136" s="171"/>
      <c r="FT136" s="171"/>
      <c r="FU136" s="171"/>
      <c r="FV136" s="171"/>
      <c r="FW136" s="171"/>
      <c r="FX136" s="171"/>
      <c r="FY136" s="171"/>
      <c r="GD136" s="385"/>
      <c r="GE136" s="385"/>
      <c r="GF136" s="385"/>
      <c r="GG136" s="385"/>
      <c r="GH136" s="385"/>
      <c r="IF136" s="385"/>
      <c r="IG136" s="385"/>
      <c r="IH136" s="385"/>
      <c r="II136" s="385"/>
      <c r="IJ136" s="385"/>
      <c r="IK136" s="385"/>
      <c r="IL136" s="385"/>
      <c r="IM136" s="385"/>
      <c r="IN136" s="385"/>
      <c r="IO136" s="385"/>
      <c r="IP136" s="385"/>
      <c r="IQ136" s="385"/>
      <c r="IR136" s="385"/>
      <c r="IS136" s="385"/>
      <c r="IT136" s="385"/>
      <c r="IU136" s="385"/>
      <c r="IV136" s="385"/>
      <c r="IW136" s="385"/>
      <c r="IX136" s="385"/>
      <c r="IY136" s="385"/>
      <c r="IZ136" s="385"/>
      <c r="JA136" s="385"/>
      <c r="JB136" s="385"/>
      <c r="JC136" s="385"/>
      <c r="JD136" s="385"/>
      <c r="JE136" s="385"/>
      <c r="JF136" s="385"/>
      <c r="JG136" s="385"/>
      <c r="JH136" s="385"/>
      <c r="JI136" s="385"/>
      <c r="JJ136" s="385"/>
      <c r="JK136" s="385"/>
      <c r="JL136" s="385"/>
      <c r="JM136" s="385"/>
      <c r="JR136" s="178"/>
      <c r="JS136" s="879" t="s">
        <v>65</v>
      </c>
      <c r="JT136" s="880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 s="43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OK136" s="44"/>
      <c r="OO136" s="444"/>
      <c r="OP136" s="444"/>
      <c r="OQ136" s="444"/>
      <c r="OR136" s="444"/>
      <c r="OS136" s="444"/>
      <c r="OT136" s="444"/>
      <c r="OU136" s="444"/>
      <c r="OV136" s="444"/>
      <c r="OW136" s="444"/>
      <c r="OX136" s="444"/>
      <c r="OY136" s="444"/>
      <c r="OZ136" s="444"/>
      <c r="PA136" s="444"/>
      <c r="PB136" s="444"/>
      <c r="PC136" s="444"/>
      <c r="PD136" s="444"/>
      <c r="PE136" s="444"/>
      <c r="PF136" s="444"/>
      <c r="PG136" s="444"/>
      <c r="PH136" s="444"/>
      <c r="PI136" s="444"/>
      <c r="PJ136" s="444"/>
      <c r="PK136" s="444"/>
      <c r="PL136" s="444"/>
      <c r="PM136" s="444"/>
      <c r="PN136" s="444"/>
      <c r="PO136" s="444"/>
      <c r="PP136" s="444"/>
      <c r="PQ136" s="444"/>
      <c r="PR136" s="444"/>
      <c r="PS136" s="444"/>
      <c r="PT136" s="444"/>
      <c r="PU136" s="444"/>
      <c r="PV136" s="444"/>
      <c r="PW136" s="444"/>
      <c r="PX136" s="444"/>
      <c r="PY136" s="444"/>
      <c r="PZ136" s="444"/>
      <c r="QA136" s="444"/>
      <c r="QB136" s="444"/>
      <c r="QC136" s="444"/>
      <c r="QD136" s="444"/>
      <c r="QE136" s="444"/>
      <c r="QF136" s="444"/>
      <c r="QG136" s="444"/>
      <c r="QH136" s="444"/>
      <c r="QI136" s="444"/>
      <c r="QJ136" s="444"/>
      <c r="QK136" s="444"/>
      <c r="QL136" s="444"/>
      <c r="QM136" s="444"/>
      <c r="QN136" s="444"/>
      <c r="QO136" s="444"/>
      <c r="QP136" s="444"/>
      <c r="QQ136" s="444"/>
      <c r="QR136" s="444"/>
      <c r="QS136" s="444"/>
      <c r="QT136" s="444"/>
      <c r="QU136" s="444"/>
      <c r="QV136" s="444"/>
      <c r="QW136" s="444"/>
      <c r="QX136" s="444"/>
      <c r="QY136" s="444"/>
      <c r="QZ136" s="444"/>
      <c r="RA136" s="444"/>
      <c r="RB136" s="444"/>
      <c r="RC136" s="444"/>
      <c r="RD136" s="444"/>
      <c r="RE136" s="444"/>
      <c r="RF136" s="444"/>
      <c r="RG136" s="444"/>
      <c r="RH136" s="444"/>
      <c r="RI136" s="444"/>
      <c r="RJ136" s="444"/>
      <c r="RK136" s="444"/>
      <c r="RL136" s="444"/>
      <c r="RM136" s="444"/>
      <c r="RN136" s="444"/>
      <c r="RO136" s="444"/>
      <c r="RP136" s="444"/>
      <c r="RQ136" s="444"/>
      <c r="RR136" s="444"/>
      <c r="RS136" s="444"/>
      <c r="RT136" s="444"/>
      <c r="RU136" s="444"/>
      <c r="RV136" s="444"/>
      <c r="RW136" s="444"/>
      <c r="RX136" s="444"/>
      <c r="RY136" s="444"/>
      <c r="RZ136" s="444"/>
      <c r="SA136" s="444"/>
      <c r="SB136" s="444"/>
      <c r="SC136" s="444"/>
    </row>
    <row r="137" spans="2:497" ht="3.65" customHeight="1" x14ac:dyDescent="0.65">
      <c r="B137" s="27"/>
      <c r="C137" s="28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86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 s="902"/>
      <c r="BT137" s="879"/>
      <c r="BU137" s="146"/>
      <c r="BV137" s="149"/>
      <c r="BW137" s="1068"/>
      <c r="BX137" s="1068"/>
      <c r="BY137" s="1068"/>
      <c r="BZ137" s="1068"/>
      <c r="CA137" s="1068"/>
      <c r="CB137" s="575"/>
      <c r="CC137" s="171"/>
      <c r="CD137" s="171"/>
      <c r="CE137" s="171"/>
      <c r="CF137" s="171"/>
      <c r="CG137" s="314"/>
      <c r="CH137" s="314"/>
      <c r="CI137" s="314"/>
      <c r="CJ137" s="314"/>
      <c r="CK137" s="314"/>
      <c r="CL137" s="314"/>
      <c r="CM137"/>
      <c r="CN137" s="316"/>
      <c r="CO137" s="576"/>
      <c r="CP137" s="171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 s="171"/>
      <c r="FD137" s="171"/>
      <c r="FE137"/>
      <c r="FF137"/>
      <c r="FG137"/>
      <c r="FH137" s="171"/>
      <c r="FI137"/>
      <c r="FJ137" s="171"/>
      <c r="FK137" s="171"/>
      <c r="FL137" s="171"/>
      <c r="FM137" s="171"/>
      <c r="FN137" s="171"/>
      <c r="FO137" s="171"/>
      <c r="FP137" s="171"/>
      <c r="FQ137" s="171"/>
      <c r="FR137" s="171"/>
      <c r="FS137" s="171"/>
      <c r="FT137" s="171"/>
      <c r="FU137" s="171"/>
      <c r="FV137" s="171"/>
      <c r="FW137" s="171"/>
      <c r="FX137" s="171"/>
      <c r="FY137" s="171"/>
      <c r="GD137" s="385"/>
      <c r="GE137" s="385"/>
      <c r="GF137" s="385"/>
      <c r="GG137" s="385"/>
      <c r="GH137" s="385"/>
      <c r="IF137" s="385"/>
      <c r="IG137" s="385"/>
      <c r="IH137" s="385"/>
      <c r="II137" s="385"/>
      <c r="IJ137" s="385"/>
      <c r="IK137" s="385"/>
      <c r="IL137" s="385"/>
      <c r="IM137" s="385"/>
      <c r="IN137" s="385"/>
      <c r="IO137" s="385"/>
      <c r="IP137" s="385"/>
      <c r="IQ137" s="385"/>
      <c r="IR137" s="385"/>
      <c r="IS137" s="385"/>
      <c r="IT137" s="385"/>
      <c r="IU137" s="385"/>
      <c r="IV137" s="385"/>
      <c r="IW137" s="385"/>
      <c r="IX137" s="385"/>
      <c r="IY137" s="385"/>
      <c r="IZ137" s="385"/>
      <c r="JA137" s="385"/>
      <c r="JB137" s="385"/>
      <c r="JC137" s="385"/>
      <c r="JD137" s="385"/>
      <c r="JE137" s="385"/>
      <c r="JF137" s="385"/>
      <c r="JG137" s="385"/>
      <c r="JH137" s="385"/>
      <c r="JI137" s="385"/>
      <c r="JJ137" s="385"/>
      <c r="JK137" s="385"/>
      <c r="JL137" s="385"/>
      <c r="JM137" s="385"/>
      <c r="JR137" s="178"/>
      <c r="JS137" s="879"/>
      <c r="JT137" s="880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 s="43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OK137" s="44"/>
      <c r="OO137" s="444"/>
      <c r="OP137" s="444"/>
      <c r="OQ137" s="444"/>
      <c r="OR137" s="444"/>
      <c r="OS137" s="444"/>
      <c r="OT137" s="444"/>
      <c r="OU137" s="444"/>
      <c r="OV137" s="444"/>
      <c r="OW137" s="444"/>
      <c r="OX137" s="444"/>
      <c r="OY137" s="444"/>
      <c r="OZ137" s="444"/>
      <c r="PA137" s="444"/>
      <c r="PB137" s="444"/>
      <c r="PC137" s="444"/>
      <c r="PD137" s="444"/>
      <c r="PE137" s="444"/>
      <c r="PF137" s="444"/>
      <c r="PG137" s="444"/>
      <c r="PH137" s="444"/>
      <c r="PI137" s="444"/>
      <c r="PJ137" s="444"/>
      <c r="PK137" s="444"/>
      <c r="PL137" s="444"/>
      <c r="PM137" s="444"/>
      <c r="PN137" s="444"/>
      <c r="PO137" s="444"/>
      <c r="PP137" s="444"/>
      <c r="PQ137" s="444"/>
      <c r="PR137" s="444"/>
      <c r="PS137" s="444"/>
      <c r="PT137" s="444"/>
      <c r="PU137" s="444"/>
      <c r="PV137" s="444"/>
      <c r="PW137" s="444"/>
      <c r="PX137" s="444"/>
      <c r="PY137" s="444"/>
      <c r="PZ137" s="444"/>
      <c r="QA137" s="444"/>
      <c r="QB137" s="444"/>
      <c r="QC137" s="444"/>
      <c r="QD137" s="444"/>
      <c r="QE137" s="444"/>
      <c r="QF137" s="444"/>
      <c r="QG137" s="444"/>
      <c r="QH137" s="444"/>
      <c r="QI137" s="444"/>
      <c r="QJ137" s="444"/>
      <c r="QK137" s="444"/>
      <c r="QL137" s="444"/>
      <c r="QM137" s="444"/>
      <c r="QN137" s="444"/>
      <c r="QO137" s="444"/>
      <c r="QP137" s="444"/>
      <c r="QQ137" s="444"/>
      <c r="QR137" s="444"/>
      <c r="QS137" s="444"/>
      <c r="QT137" s="444"/>
      <c r="QU137" s="444"/>
      <c r="QV137" s="444"/>
      <c r="QW137" s="444"/>
      <c r="QX137" s="444"/>
      <c r="QY137" s="444"/>
      <c r="QZ137" s="444"/>
      <c r="RA137" s="444"/>
      <c r="RB137" s="444"/>
      <c r="RC137" s="444"/>
      <c r="RD137" s="444"/>
      <c r="RE137" s="444"/>
      <c r="RF137" s="444"/>
      <c r="RG137" s="444"/>
      <c r="RH137" s="444"/>
      <c r="RI137" s="444"/>
      <c r="RJ137" s="444"/>
      <c r="RK137" s="444"/>
      <c r="RL137" s="444"/>
      <c r="RM137" s="444"/>
      <c r="RN137" s="444"/>
      <c r="RO137" s="444"/>
      <c r="RP137" s="444"/>
      <c r="RQ137" s="444"/>
      <c r="RR137" s="444"/>
      <c r="RS137" s="444"/>
      <c r="RT137" s="444"/>
      <c r="RU137" s="444"/>
      <c r="RV137" s="444"/>
      <c r="RW137" s="444"/>
      <c r="RX137" s="444"/>
      <c r="RY137" s="444"/>
      <c r="RZ137" s="444"/>
      <c r="SA137" s="444"/>
      <c r="SB137" s="444"/>
      <c r="SC137" s="444"/>
    </row>
    <row r="138" spans="2:497" ht="3.65" customHeight="1" x14ac:dyDescent="0.65">
      <c r="B138" s="27"/>
      <c r="C138" s="28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86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 s="902"/>
      <c r="BT138" s="879"/>
      <c r="BU138" s="146"/>
      <c r="BV138" s="149"/>
      <c r="BW138" s="1068"/>
      <c r="BX138" s="1068"/>
      <c r="BY138" s="1068"/>
      <c r="BZ138" s="1068"/>
      <c r="CA138" s="1068"/>
      <c r="CB138" s="575"/>
      <c r="CC138" s="171"/>
      <c r="CD138" s="171"/>
      <c r="CE138" s="171"/>
      <c r="CF138" s="171"/>
      <c r="CG138" s="314"/>
      <c r="CH138" s="928">
        <v>100</v>
      </c>
      <c r="CI138" s="928"/>
      <c r="CJ138" s="928"/>
      <c r="CK138" s="928"/>
      <c r="CL138" s="928"/>
      <c r="CM138"/>
      <c r="CN138" s="315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 s="171"/>
      <c r="FD138" s="55"/>
      <c r="FE138" s="55"/>
      <c r="FF138" s="55"/>
      <c r="FG138" s="55"/>
      <c r="FH138" s="55"/>
      <c r="FI138" s="55"/>
      <c r="FJ138" s="171"/>
      <c r="FK138" s="171"/>
      <c r="FL138" s="171"/>
      <c r="FM138" s="171"/>
      <c r="FN138" s="171"/>
      <c r="FO138" s="171"/>
      <c r="FP138" s="171"/>
      <c r="FQ138" s="171"/>
      <c r="FR138" s="171"/>
      <c r="FS138" s="171"/>
      <c r="FT138" s="171"/>
      <c r="FU138" s="171"/>
      <c r="FV138" s="171"/>
      <c r="FW138" s="171"/>
      <c r="FX138" s="171"/>
      <c r="FY138" s="171"/>
      <c r="GD138" s="385"/>
      <c r="GE138" s="385"/>
      <c r="GF138" s="385"/>
      <c r="GG138" s="385"/>
      <c r="GH138" s="385"/>
      <c r="IF138" s="385"/>
      <c r="IG138" s="385"/>
      <c r="IH138" s="385"/>
      <c r="II138" s="385"/>
      <c r="IJ138" s="385"/>
      <c r="IK138" s="385"/>
      <c r="IL138" s="385"/>
      <c r="IM138" s="385"/>
      <c r="IN138" s="385"/>
      <c r="IO138" s="385"/>
      <c r="IP138" s="385"/>
      <c r="IQ138" s="385"/>
      <c r="IR138" s="385"/>
      <c r="IS138" s="385"/>
      <c r="IT138" s="385"/>
      <c r="IU138" s="385"/>
      <c r="IV138" s="385"/>
      <c r="IW138" s="385"/>
      <c r="IX138" s="385"/>
      <c r="IY138" s="385"/>
      <c r="IZ138" s="385"/>
      <c r="JA138" s="385"/>
      <c r="JB138" s="385"/>
      <c r="JC138" s="385"/>
      <c r="JD138" s="385"/>
      <c r="JE138" s="385"/>
      <c r="JF138" s="385"/>
      <c r="JG138" s="385"/>
      <c r="JH138" s="385"/>
      <c r="JI138" s="385"/>
      <c r="JJ138" s="385"/>
      <c r="JK138" s="385"/>
      <c r="JL138" s="385"/>
      <c r="JM138" s="385"/>
      <c r="JR138" s="178"/>
      <c r="JS138" s="879"/>
      <c r="JT138" s="880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 s="43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OK138" s="44"/>
      <c r="OO138" s="444"/>
      <c r="OP138" s="444"/>
      <c r="OQ138" s="444"/>
      <c r="OR138" s="444"/>
      <c r="OS138" s="444"/>
      <c r="OT138" s="444"/>
      <c r="OU138" s="444"/>
      <c r="OV138" s="444"/>
      <c r="OW138" s="444"/>
      <c r="OX138" s="444"/>
      <c r="OY138" s="444"/>
      <c r="OZ138" s="444"/>
      <c r="PA138" s="444"/>
      <c r="PB138" s="444"/>
      <c r="PC138" s="444"/>
      <c r="PD138" s="444"/>
      <c r="PE138" s="444"/>
      <c r="PF138" s="444"/>
      <c r="PG138" s="444"/>
      <c r="PH138" s="444"/>
      <c r="PI138" s="444"/>
      <c r="PJ138" s="444"/>
      <c r="PK138" s="444"/>
      <c r="PL138" s="444"/>
      <c r="PM138" s="444"/>
      <c r="PN138" s="444"/>
      <c r="PO138" s="444"/>
      <c r="PP138" s="444"/>
      <c r="PQ138" s="444"/>
      <c r="PR138" s="444"/>
      <c r="PS138" s="444"/>
      <c r="PT138" s="444"/>
      <c r="PU138" s="444"/>
      <c r="PV138" s="444"/>
      <c r="PW138" s="444"/>
      <c r="PX138" s="444"/>
      <c r="PY138" s="444"/>
      <c r="PZ138" s="444"/>
      <c r="QA138" s="444"/>
      <c r="QB138" s="444"/>
      <c r="QC138" s="444"/>
      <c r="QD138" s="444"/>
      <c r="QE138" s="444"/>
      <c r="QF138" s="444"/>
      <c r="QG138" s="444"/>
      <c r="QH138" s="444"/>
      <c r="QI138" s="444"/>
      <c r="QJ138" s="444"/>
      <c r="QK138" s="444"/>
      <c r="QL138" s="444"/>
      <c r="QM138" s="444"/>
      <c r="QN138" s="444"/>
      <c r="QO138" s="444"/>
      <c r="QP138" s="444"/>
      <c r="QQ138" s="444"/>
      <c r="QR138" s="444"/>
      <c r="QS138" s="444"/>
      <c r="QT138" s="444"/>
      <c r="QU138" s="444"/>
      <c r="QV138" s="444"/>
      <c r="QW138" s="444"/>
      <c r="QX138" s="444"/>
      <c r="QY138" s="444"/>
      <c r="QZ138" s="444"/>
      <c r="RA138" s="444"/>
      <c r="RB138" s="444"/>
      <c r="RC138" s="444"/>
      <c r="RD138" s="444"/>
      <c r="RE138" s="444"/>
      <c r="RF138" s="444"/>
      <c r="RG138" s="444"/>
      <c r="RH138" s="444"/>
      <c r="RI138" s="444"/>
      <c r="RJ138" s="444"/>
      <c r="RK138" s="444"/>
      <c r="RL138" s="444"/>
      <c r="RM138" s="444"/>
      <c r="RN138" s="444"/>
      <c r="RO138" s="444"/>
      <c r="RP138" s="444"/>
      <c r="RQ138" s="444"/>
      <c r="RR138" s="444"/>
      <c r="RS138" s="444"/>
      <c r="RT138" s="444"/>
      <c r="RU138" s="444"/>
      <c r="RV138" s="444"/>
      <c r="RW138" s="444"/>
      <c r="RX138" s="444"/>
      <c r="RY138" s="444"/>
      <c r="RZ138" s="444"/>
      <c r="SA138" s="444"/>
      <c r="SB138" s="444"/>
      <c r="SC138" s="444"/>
    </row>
    <row r="139" spans="2:497" ht="3.65" customHeight="1" x14ac:dyDescent="0.65">
      <c r="B139" s="27"/>
      <c r="C139" s="28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86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 s="902"/>
      <c r="BT139" s="879"/>
      <c r="BU139" s="146"/>
      <c r="BV139" s="149"/>
      <c r="BW139" s="171"/>
      <c r="BX139" s="171"/>
      <c r="BY139" s="171"/>
      <c r="BZ139" s="171"/>
      <c r="CA139" s="171"/>
      <c r="CB139" s="171"/>
      <c r="CC139" s="171"/>
      <c r="CD139" s="171"/>
      <c r="CE139" s="171"/>
      <c r="CF139" s="171"/>
      <c r="CG139" s="314"/>
      <c r="CH139" s="928"/>
      <c r="CI139" s="928"/>
      <c r="CJ139" s="928"/>
      <c r="CK139" s="928"/>
      <c r="CL139" s="928"/>
      <c r="CM139" s="319"/>
      <c r="CN139" s="316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 s="171"/>
      <c r="FD139" s="55"/>
      <c r="FE139" s="55"/>
      <c r="FF139" s="55"/>
      <c r="FG139" s="55"/>
      <c r="FH139" s="55"/>
      <c r="FI139" s="55"/>
      <c r="FJ139" s="171"/>
      <c r="FK139" s="171"/>
      <c r="FL139" s="171"/>
      <c r="FM139" s="171"/>
      <c r="FN139" s="171"/>
      <c r="FO139" s="171"/>
      <c r="FP139" s="171"/>
      <c r="FQ139" s="171"/>
      <c r="FR139" s="171"/>
      <c r="FS139" s="171"/>
      <c r="FT139" s="171"/>
      <c r="FU139" s="171"/>
      <c r="FV139" s="171"/>
      <c r="FW139" s="171"/>
      <c r="FX139" s="171"/>
      <c r="FY139" s="171"/>
      <c r="GD139" s="385"/>
      <c r="GE139" s="385"/>
      <c r="GF139" s="385"/>
      <c r="GG139" s="385"/>
      <c r="GH139" s="385"/>
      <c r="IF139" s="385"/>
      <c r="IG139" s="385"/>
      <c r="IH139" s="385"/>
      <c r="II139" s="385"/>
      <c r="IJ139" s="385"/>
      <c r="IK139" s="385"/>
      <c r="IL139" s="385"/>
      <c r="IM139" s="385"/>
      <c r="IN139" s="385"/>
      <c r="IO139" s="385"/>
      <c r="IP139" s="385"/>
      <c r="IQ139" s="385"/>
      <c r="IR139" s="385"/>
      <c r="IS139" s="385"/>
      <c r="IT139" s="385"/>
      <c r="IU139" s="385"/>
      <c r="IV139" s="385"/>
      <c r="IW139" s="385"/>
      <c r="IX139" s="385"/>
      <c r="IY139" s="385"/>
      <c r="IZ139" s="385"/>
      <c r="JA139" s="385"/>
      <c r="JB139" s="385"/>
      <c r="JC139" s="385"/>
      <c r="JD139" s="385"/>
      <c r="JE139" s="385"/>
      <c r="JF139" s="385"/>
      <c r="JG139" s="385"/>
      <c r="JH139" s="385"/>
      <c r="JI139" s="385"/>
      <c r="JJ139" s="385"/>
      <c r="JK139" s="385"/>
      <c r="JL139" s="385"/>
      <c r="JM139" s="385"/>
      <c r="JR139" s="178"/>
      <c r="JS139" s="879"/>
      <c r="JT139" s="880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 s="43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OK139" s="44"/>
      <c r="OO139" s="444"/>
      <c r="OP139" s="444"/>
      <c r="OQ139" s="444"/>
      <c r="OR139" s="444"/>
      <c r="OS139" s="444"/>
      <c r="OT139" s="444"/>
      <c r="OU139" s="444"/>
      <c r="OV139" s="444"/>
      <c r="OW139" s="444"/>
      <c r="OX139" s="444"/>
      <c r="OY139" s="444"/>
      <c r="OZ139" s="444"/>
      <c r="PA139" s="444"/>
      <c r="PB139" s="444"/>
      <c r="PC139" s="444"/>
      <c r="PD139" s="444"/>
      <c r="PE139" s="444"/>
      <c r="PF139" s="444"/>
      <c r="PG139" s="444"/>
      <c r="PH139" s="444"/>
      <c r="PI139" s="444"/>
      <c r="PJ139" s="444"/>
      <c r="PK139" s="444"/>
      <c r="PL139" s="444"/>
      <c r="PM139" s="444"/>
      <c r="PN139" s="444"/>
      <c r="PO139" s="444"/>
      <c r="PP139" s="444"/>
      <c r="PQ139" s="444"/>
      <c r="PR139" s="444"/>
      <c r="PS139" s="444"/>
      <c r="PT139" s="444"/>
      <c r="PU139" s="444"/>
      <c r="PV139" s="444"/>
      <c r="PW139" s="444"/>
      <c r="PX139" s="444"/>
      <c r="PY139" s="444"/>
      <c r="PZ139" s="444"/>
      <c r="QA139" s="444"/>
      <c r="QB139" s="444"/>
      <c r="QC139" s="444"/>
      <c r="QD139" s="444"/>
      <c r="QE139" s="444"/>
      <c r="QF139" s="444"/>
      <c r="QG139" s="444"/>
      <c r="QH139" s="444"/>
      <c r="QI139" s="444"/>
      <c r="QJ139" s="444"/>
      <c r="QK139" s="444"/>
      <c r="QL139" s="444"/>
      <c r="QM139" s="444"/>
      <c r="QN139" s="444"/>
      <c r="QO139" s="444"/>
      <c r="QP139" s="444"/>
      <c r="QQ139" s="444"/>
      <c r="QR139" s="444"/>
      <c r="QS139" s="444"/>
      <c r="QT139" s="444"/>
      <c r="QU139" s="444"/>
      <c r="QV139" s="444"/>
      <c r="QW139" s="444"/>
      <c r="QX139" s="444"/>
      <c r="QY139" s="444"/>
      <c r="QZ139" s="444"/>
      <c r="RA139" s="444"/>
      <c r="RB139" s="444"/>
      <c r="RC139" s="444"/>
      <c r="RD139" s="444"/>
      <c r="RE139" s="444"/>
      <c r="RF139" s="444"/>
      <c r="RG139" s="444"/>
      <c r="RH139" s="444"/>
      <c r="RI139" s="444"/>
      <c r="RJ139" s="444"/>
      <c r="RK139" s="444"/>
      <c r="RL139" s="444"/>
      <c r="RM139" s="444"/>
      <c r="RN139" s="444"/>
      <c r="RO139" s="444"/>
      <c r="RP139" s="444"/>
      <c r="RQ139" s="444"/>
      <c r="RR139" s="444"/>
      <c r="RS139" s="444"/>
      <c r="RT139" s="444"/>
      <c r="RU139" s="444"/>
      <c r="RV139" s="444"/>
      <c r="RW139" s="444"/>
      <c r="RX139" s="444"/>
      <c r="RY139" s="444"/>
      <c r="RZ139" s="444"/>
      <c r="SA139" s="444"/>
      <c r="SB139" s="444"/>
      <c r="SC139" s="444"/>
    </row>
    <row r="140" spans="2:497" ht="3.65" customHeight="1" x14ac:dyDescent="0.65">
      <c r="B140" s="27"/>
      <c r="C140" s="28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86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 s="902"/>
      <c r="BT140" s="879"/>
      <c r="BU140" s="146"/>
      <c r="BV140" s="149"/>
      <c r="BW140" s="171"/>
      <c r="BX140" s="171"/>
      <c r="BY140" s="171"/>
      <c r="BZ140" s="171"/>
      <c r="CA140" s="171"/>
      <c r="CB140" s="171"/>
      <c r="CC140" s="171"/>
      <c r="CD140" s="171"/>
      <c r="CE140" s="171"/>
      <c r="CF140" s="171"/>
      <c r="CG140" s="314"/>
      <c r="CH140" s="320"/>
      <c r="CI140" s="320"/>
      <c r="CJ140" s="320"/>
      <c r="CK140" s="320"/>
      <c r="CL140" s="320"/>
      <c r="CM140"/>
      <c r="CN140" s="315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 s="171"/>
      <c r="FD140" s="55"/>
      <c r="FE140" s="55"/>
      <c r="FF140" s="55"/>
      <c r="FG140" s="55"/>
      <c r="FH140" s="55"/>
      <c r="FI140" s="55"/>
      <c r="FJ140" s="55"/>
      <c r="FK140" s="55"/>
      <c r="FL140" s="55"/>
      <c r="FM140" s="55"/>
      <c r="FN140" s="55"/>
      <c r="FO140" s="55"/>
      <c r="FP140" s="55"/>
      <c r="FQ140" s="55"/>
      <c r="FR140" s="55"/>
      <c r="FS140" s="55"/>
      <c r="FT140" s="55"/>
      <c r="FU140" s="171"/>
      <c r="FV140" s="171"/>
      <c r="FW140" s="171"/>
      <c r="FX140" s="171"/>
      <c r="FY140" s="171"/>
      <c r="GD140" s="385"/>
      <c r="GE140" s="385"/>
      <c r="GF140" s="385"/>
      <c r="GG140" s="385"/>
      <c r="GH140" s="385"/>
      <c r="GI140" s="385"/>
      <c r="GJ140" s="385"/>
      <c r="GK140" s="385"/>
      <c r="GL140" s="385"/>
      <c r="GM140" s="385"/>
      <c r="GN140" s="385"/>
      <c r="GO140" s="385"/>
      <c r="GP140" s="385"/>
      <c r="GQ140" s="385"/>
      <c r="GR140" s="385"/>
      <c r="GS140" s="385"/>
      <c r="GT140" s="385"/>
      <c r="GU140" s="385"/>
      <c r="GV140" s="385"/>
      <c r="GW140" s="385"/>
      <c r="GX140" s="385"/>
      <c r="GY140" s="385"/>
      <c r="GZ140" s="385"/>
      <c r="HA140" s="385"/>
      <c r="HB140" s="385"/>
      <c r="HC140" s="385"/>
      <c r="HD140" s="385"/>
      <c r="HE140" s="385"/>
      <c r="HF140" s="385"/>
      <c r="HG140" s="385"/>
      <c r="HH140" s="385"/>
      <c r="HI140" s="385"/>
      <c r="HJ140" s="385"/>
      <c r="HK140" s="385"/>
      <c r="HL140" s="385"/>
      <c r="HM140" s="385"/>
      <c r="HN140" s="385"/>
      <c r="HO140" s="385"/>
      <c r="HP140" s="385"/>
      <c r="HQ140" s="385"/>
      <c r="HR140" s="385"/>
      <c r="HS140" s="385"/>
      <c r="HT140" s="385"/>
      <c r="HU140" s="385"/>
      <c r="HV140" s="385"/>
      <c r="HW140" s="385"/>
      <c r="HX140" s="385"/>
      <c r="HY140" s="385"/>
      <c r="HZ140" s="385"/>
      <c r="IA140" s="385"/>
      <c r="IB140" s="385"/>
      <c r="IC140" s="385"/>
      <c r="ID140" s="385"/>
      <c r="IE140" s="385"/>
      <c r="IF140" s="385"/>
      <c r="IG140" s="385"/>
      <c r="IH140" s="385"/>
      <c r="II140" s="385"/>
      <c r="IJ140" s="385"/>
      <c r="IK140" s="385"/>
      <c r="IL140" s="385"/>
      <c r="IM140" s="385"/>
      <c r="IN140" s="385"/>
      <c r="IO140" s="385"/>
      <c r="IP140" s="385"/>
      <c r="IQ140" s="385"/>
      <c r="IR140" s="385"/>
      <c r="IS140" s="385"/>
      <c r="IT140" s="385"/>
      <c r="IU140" s="385"/>
      <c r="IV140" s="385"/>
      <c r="IW140" s="385"/>
      <c r="IX140" s="385"/>
      <c r="IY140" s="385"/>
      <c r="IZ140" s="385"/>
      <c r="JA140" s="385"/>
      <c r="JB140" s="385"/>
      <c r="JC140" s="385"/>
      <c r="JD140" s="385"/>
      <c r="JE140" s="385"/>
      <c r="JF140" s="385"/>
      <c r="JG140" s="385"/>
      <c r="JH140" s="385"/>
      <c r="JI140" s="385"/>
      <c r="JJ140" s="385"/>
      <c r="JK140" s="385"/>
      <c r="JL140" s="385"/>
      <c r="JM140" s="385"/>
      <c r="JR140" s="178"/>
      <c r="JS140" s="879"/>
      <c r="JT140" s="88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 s="43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OK140" s="44"/>
      <c r="OO140" s="444"/>
      <c r="OP140" s="444"/>
      <c r="OQ140" s="444"/>
      <c r="OR140" s="444"/>
      <c r="OS140" s="444"/>
      <c r="OT140" s="444"/>
      <c r="OU140" s="444"/>
      <c r="OV140" s="444"/>
      <c r="OW140" s="444"/>
      <c r="OX140" s="444"/>
      <c r="OY140" s="444"/>
      <c r="OZ140" s="444"/>
      <c r="PA140" s="444"/>
      <c r="PB140" s="444"/>
      <c r="PC140" s="444"/>
      <c r="PD140" s="444"/>
      <c r="PE140" s="444"/>
      <c r="PF140" s="444"/>
      <c r="PG140" s="444"/>
      <c r="PH140" s="444"/>
      <c r="PI140" s="444"/>
      <c r="PJ140" s="444"/>
      <c r="PK140" s="444"/>
      <c r="PL140" s="444"/>
      <c r="PM140" s="444"/>
      <c r="PN140" s="444"/>
      <c r="PO140" s="444"/>
      <c r="PP140" s="444"/>
      <c r="PQ140" s="444"/>
      <c r="PR140" s="444"/>
      <c r="PS140" s="444"/>
      <c r="PT140" s="444"/>
      <c r="PU140" s="444"/>
      <c r="PV140" s="444"/>
      <c r="PW140" s="444"/>
      <c r="PX140" s="444"/>
      <c r="PY140" s="444"/>
      <c r="PZ140" s="444"/>
      <c r="QA140" s="444"/>
      <c r="QB140" s="444"/>
      <c r="QC140" s="444"/>
      <c r="QD140" s="444"/>
      <c r="QE140" s="444"/>
      <c r="QF140" s="444"/>
      <c r="QG140" s="444"/>
      <c r="QH140" s="444"/>
      <c r="QI140" s="444"/>
      <c r="QJ140" s="444"/>
      <c r="QK140" s="444"/>
      <c r="QL140" s="444"/>
      <c r="QM140" s="444"/>
      <c r="QN140" s="444"/>
      <c r="QO140" s="444"/>
      <c r="QP140" s="444"/>
      <c r="QQ140" s="444"/>
      <c r="QR140" s="444"/>
      <c r="QS140" s="444"/>
      <c r="QT140" s="444"/>
      <c r="QU140" s="444"/>
      <c r="QV140" s="444"/>
      <c r="QW140" s="444"/>
      <c r="QX140" s="444"/>
      <c r="QY140" s="444"/>
      <c r="QZ140" s="444"/>
      <c r="RA140" s="444"/>
      <c r="RB140" s="444"/>
      <c r="RC140" s="444"/>
      <c r="RD140" s="444"/>
      <c r="RE140" s="444"/>
      <c r="RF140" s="444"/>
      <c r="RG140" s="444"/>
      <c r="RH140" s="444"/>
      <c r="RI140" s="444"/>
      <c r="RJ140" s="444"/>
      <c r="RK140" s="444"/>
      <c r="RL140" s="444"/>
      <c r="RM140" s="444"/>
      <c r="RN140" s="444"/>
      <c r="RO140" s="444"/>
      <c r="RP140" s="444"/>
      <c r="RQ140" s="444"/>
      <c r="RR140" s="444"/>
      <c r="RS140" s="444"/>
      <c r="RT140" s="444"/>
      <c r="RU140" s="444"/>
      <c r="RV140" s="444"/>
      <c r="RW140" s="444"/>
      <c r="RX140" s="444"/>
      <c r="RY140" s="444"/>
      <c r="RZ140" s="444"/>
      <c r="SA140" s="444"/>
      <c r="SB140" s="444"/>
      <c r="SC140" s="444"/>
    </row>
    <row r="141" spans="2:497" ht="3.65" customHeight="1" x14ac:dyDescent="0.65">
      <c r="B141" s="27"/>
      <c r="C141" s="28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86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 s="902"/>
      <c r="BT141" s="879"/>
      <c r="BU141" s="907" t="e" vm="13">
        <v>#VALUE!</v>
      </c>
      <c r="BV141" s="149"/>
      <c r="BW141" s="171"/>
      <c r="BX141" s="171"/>
      <c r="BY141" s="171"/>
      <c r="BZ141" s="171"/>
      <c r="CA141" s="171"/>
      <c r="CB141" s="171"/>
      <c r="CC141" s="171"/>
      <c r="CD141" s="171"/>
      <c r="CE141" s="171"/>
      <c r="CF141" s="171"/>
      <c r="CG141" s="314"/>
      <c r="CH141" s="320"/>
      <c r="CI141" s="320"/>
      <c r="CJ141" s="320"/>
      <c r="CK141" s="320"/>
      <c r="CL141" s="320"/>
      <c r="CM141"/>
      <c r="CN141" s="316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 s="171"/>
      <c r="FD141" s="55"/>
      <c r="FE141" s="55"/>
      <c r="FF141" s="55"/>
      <c r="FG141" s="55"/>
      <c r="FH141" s="55"/>
      <c r="FI141" s="55"/>
      <c r="FJ141" s="55"/>
      <c r="FK141" s="55"/>
      <c r="FL141" s="55"/>
      <c r="FM141" s="55"/>
      <c r="FN141" s="55"/>
      <c r="FO141" s="55"/>
      <c r="FP141" s="55"/>
      <c r="FQ141" s="55"/>
      <c r="FR141" s="55"/>
      <c r="FS141" s="55"/>
      <c r="FT141" s="55"/>
      <c r="FU141" s="171"/>
      <c r="FV141" s="171"/>
      <c r="FW141" s="171"/>
      <c r="FX141" s="171"/>
      <c r="FY141" s="171"/>
      <c r="FZ141" s="149"/>
      <c r="GA141" s="149"/>
      <c r="GB141" s="149"/>
      <c r="GC141" s="149"/>
      <c r="GD141" s="385"/>
      <c r="GE141" s="385"/>
      <c r="GF141" s="385"/>
      <c r="GG141" s="385"/>
      <c r="GH141" s="385"/>
      <c r="GI141" s="385"/>
      <c r="GJ141" s="385"/>
      <c r="GK141" s="385"/>
      <c r="GL141" s="385"/>
      <c r="GM141" s="385"/>
      <c r="GN141" s="385"/>
      <c r="GO141" s="385"/>
      <c r="GP141" s="385"/>
      <c r="GQ141" s="385"/>
      <c r="GR141" s="385"/>
      <c r="GS141" s="385"/>
      <c r="GT141" s="385"/>
      <c r="GU141" s="385"/>
      <c r="GV141" s="385"/>
      <c r="GW141" s="385"/>
      <c r="GX141" s="385"/>
      <c r="GY141" s="385"/>
      <c r="GZ141" s="385"/>
      <c r="HA141" s="385"/>
      <c r="HB141" s="385"/>
      <c r="HC141" s="385"/>
      <c r="HD141" s="385"/>
      <c r="HE141" s="385"/>
      <c r="HF141" s="385"/>
      <c r="HG141" s="385"/>
      <c r="HH141" s="385"/>
      <c r="HI141" s="385"/>
      <c r="HJ141" s="385"/>
      <c r="HK141" s="385"/>
      <c r="HL141" s="385"/>
      <c r="HM141" s="385"/>
      <c r="HN141" s="385"/>
      <c r="HO141" s="385"/>
      <c r="HP141" s="385"/>
      <c r="HQ141" s="385"/>
      <c r="HR141" s="385"/>
      <c r="HS141" s="385"/>
      <c r="HT141" s="385"/>
      <c r="HU141" s="385"/>
      <c r="HV141" s="385"/>
      <c r="HW141" s="385"/>
      <c r="HX141" s="385"/>
      <c r="HY141" s="385"/>
      <c r="HZ141" s="385"/>
      <c r="IA141" s="385"/>
      <c r="IB141" s="385"/>
      <c r="IC141" s="385"/>
      <c r="ID141" s="385"/>
      <c r="IE141" s="385"/>
      <c r="IF141" s="385"/>
      <c r="IG141" s="385"/>
      <c r="IH141" s="385"/>
      <c r="II141" s="385"/>
      <c r="IJ141" s="385"/>
      <c r="IK141" s="385"/>
      <c r="IL141" s="385"/>
      <c r="IM141" s="385"/>
      <c r="IN141" s="385"/>
      <c r="IO141" s="385"/>
      <c r="IP141" s="385"/>
      <c r="IQ141" s="385"/>
      <c r="IR141" s="385"/>
      <c r="IS141" s="385"/>
      <c r="IT141" s="385"/>
      <c r="IU141" s="385"/>
      <c r="IV141" s="385"/>
      <c r="IW141" s="385"/>
      <c r="IX141" s="385"/>
      <c r="IY141" s="385"/>
      <c r="IZ141" s="385"/>
      <c r="JA141" s="385"/>
      <c r="JB141" s="385"/>
      <c r="JC141" s="385"/>
      <c r="JD141" s="385"/>
      <c r="JE141" s="385"/>
      <c r="JF141" s="385"/>
      <c r="JG141" s="385"/>
      <c r="JH141" s="385"/>
      <c r="JI141" s="385"/>
      <c r="JJ141" s="385"/>
      <c r="JK141" s="385"/>
      <c r="JL141" s="385"/>
      <c r="JM141" s="385"/>
      <c r="JR141" s="896" t="e" vm="13">
        <v>#VALUE!</v>
      </c>
      <c r="JS141" s="879"/>
      <c r="JT141" s="880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 s="43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OK141" s="44"/>
      <c r="OO141" s="444"/>
      <c r="OP141" s="444"/>
      <c r="OQ141" s="444"/>
      <c r="OR141" s="444"/>
      <c r="OS141" s="444"/>
      <c r="OT141" s="444"/>
      <c r="OU141" s="444"/>
      <c r="OV141" s="444"/>
      <c r="OW141" s="444"/>
      <c r="OX141" s="444"/>
      <c r="OY141" s="444"/>
      <c r="OZ141" s="444"/>
      <c r="PA141" s="444"/>
      <c r="PB141" s="444"/>
      <c r="PC141" s="444"/>
      <c r="PD141" s="444"/>
      <c r="PE141" s="444"/>
      <c r="PF141" s="444"/>
      <c r="PG141" s="444"/>
      <c r="PH141" s="444"/>
      <c r="PI141" s="444"/>
      <c r="PJ141" s="444"/>
      <c r="PK141" s="444"/>
      <c r="PL141" s="444"/>
      <c r="PM141" s="444"/>
      <c r="PN141" s="444"/>
      <c r="PO141" s="444"/>
      <c r="PP141" s="444"/>
      <c r="PQ141" s="444"/>
      <c r="PR141" s="444"/>
      <c r="PS141" s="444"/>
      <c r="PT141" s="444"/>
      <c r="PU141" s="444"/>
      <c r="PV141" s="444"/>
      <c r="PW141" s="444"/>
      <c r="PX141" s="444"/>
      <c r="PY141" s="444"/>
      <c r="PZ141" s="444"/>
      <c r="QA141" s="444"/>
      <c r="QB141" s="444"/>
      <c r="QC141" s="444"/>
      <c r="QD141" s="444"/>
      <c r="QE141" s="444"/>
      <c r="QF141" s="444"/>
      <c r="QG141" s="444"/>
      <c r="QH141" s="444"/>
      <c r="QI141" s="444"/>
      <c r="QJ141" s="444"/>
      <c r="QK141" s="444"/>
      <c r="QL141" s="444"/>
      <c r="QM141" s="444"/>
      <c r="QN141" s="444"/>
      <c r="QO141" s="444"/>
      <c r="QP141" s="444"/>
      <c r="QQ141" s="444"/>
      <c r="QR141" s="444"/>
      <c r="QS141" s="444"/>
      <c r="QT141" s="444"/>
      <c r="QU141" s="444"/>
      <c r="QV141" s="444"/>
      <c r="QW141" s="444"/>
      <c r="QX141" s="444"/>
      <c r="QY141" s="444"/>
      <c r="QZ141" s="444"/>
      <c r="RA141" s="444"/>
      <c r="RB141" s="444"/>
      <c r="RC141" s="444"/>
      <c r="RD141" s="444"/>
      <c r="RE141" s="444"/>
      <c r="RF141" s="444"/>
      <c r="RG141" s="444"/>
      <c r="RH141" s="444"/>
      <c r="RI141" s="444"/>
      <c r="RJ141" s="444"/>
      <c r="RK141" s="444"/>
      <c r="RL141" s="444"/>
      <c r="RM141" s="444"/>
      <c r="RN141" s="444"/>
      <c r="RO141" s="444"/>
      <c r="RP141" s="444"/>
      <c r="RQ141" s="444"/>
      <c r="RR141" s="444"/>
      <c r="RS141" s="444"/>
      <c r="RT141" s="444"/>
      <c r="RU141" s="444"/>
      <c r="RV141" s="444"/>
      <c r="RW141" s="444"/>
      <c r="RX141" s="444"/>
      <c r="RY141" s="444"/>
      <c r="RZ141" s="444"/>
      <c r="SA141" s="444"/>
      <c r="SB141" s="444"/>
      <c r="SC141" s="444"/>
    </row>
    <row r="142" spans="2:497" ht="3.65" customHeight="1" x14ac:dyDescent="0.65">
      <c r="B142" s="27"/>
      <c r="C142" s="28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86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 s="902"/>
      <c r="BT142" s="879"/>
      <c r="BU142" s="907"/>
      <c r="BV142" s="148"/>
      <c r="BW142" s="171"/>
      <c r="BX142" s="171"/>
      <c r="BY142" s="171"/>
      <c r="BZ142" s="171"/>
      <c r="CA142" s="171"/>
      <c r="CB142" s="171"/>
      <c r="CC142" s="171"/>
      <c r="CD142" s="171"/>
      <c r="CE142" s="171"/>
      <c r="CF142" s="171"/>
      <c r="CG142" s="314"/>
      <c r="CH142" s="320"/>
      <c r="CI142" s="320"/>
      <c r="CJ142" s="320"/>
      <c r="CK142" s="320"/>
      <c r="CL142" s="320"/>
      <c r="CM142" s="317"/>
      <c r="CN142" s="318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 s="171"/>
      <c r="FE142" s="55"/>
      <c r="FF142" s="55"/>
      <c r="FG142" s="55"/>
      <c r="FH142" s="55"/>
      <c r="FI142" s="55"/>
      <c r="FJ142" s="55"/>
      <c r="FK142" s="55"/>
      <c r="FL142" s="55"/>
      <c r="FM142" s="55"/>
      <c r="FN142" s="55"/>
      <c r="FO142" s="55"/>
      <c r="FP142" s="55"/>
      <c r="FQ142" s="55"/>
      <c r="FR142" s="55"/>
      <c r="FS142" s="55"/>
      <c r="FT142" s="55"/>
      <c r="FU142" s="171"/>
      <c r="FV142" s="171"/>
      <c r="FW142" s="171"/>
      <c r="FX142" s="171"/>
      <c r="FY142" s="171"/>
      <c r="FZ142" s="149"/>
      <c r="GA142" s="149"/>
      <c r="GB142" s="149"/>
      <c r="GC142" s="149"/>
      <c r="GD142" s="385"/>
      <c r="GE142" s="385"/>
      <c r="GF142" s="385"/>
      <c r="GG142" s="385"/>
      <c r="GH142" s="385"/>
      <c r="GI142" s="385"/>
      <c r="GJ142" s="385"/>
      <c r="GK142" s="385"/>
      <c r="GL142" s="385"/>
      <c r="GM142" s="385"/>
      <c r="GN142" s="385"/>
      <c r="GO142" s="385"/>
      <c r="GP142" s="385"/>
      <c r="GQ142" s="385"/>
      <c r="GR142" s="385"/>
      <c r="GS142" s="385"/>
      <c r="GT142" s="385"/>
      <c r="GU142" s="385"/>
      <c r="GV142" s="385"/>
      <c r="GW142" s="385"/>
      <c r="GX142" s="385"/>
      <c r="GY142" s="385"/>
      <c r="GZ142" s="385"/>
      <c r="HA142" s="385"/>
      <c r="HB142" s="385"/>
      <c r="HC142" s="385"/>
      <c r="HD142" s="385"/>
      <c r="HE142" s="385"/>
      <c r="HF142" s="385"/>
      <c r="HG142" s="385"/>
      <c r="HH142" s="385"/>
      <c r="HI142" s="385"/>
      <c r="HJ142" s="385"/>
      <c r="HK142" s="385"/>
      <c r="HL142" s="385"/>
      <c r="HM142" s="385"/>
      <c r="HN142" s="385"/>
      <c r="HO142" s="385"/>
      <c r="HP142" s="385"/>
      <c r="HQ142" s="385"/>
      <c r="HR142" s="385"/>
      <c r="HS142" s="385"/>
      <c r="HT142" s="385"/>
      <c r="HU142" s="385"/>
      <c r="HV142" s="385"/>
      <c r="HW142" s="385"/>
      <c r="HX142" s="385"/>
      <c r="HY142" s="385"/>
      <c r="HZ142" s="385"/>
      <c r="IA142" s="385"/>
      <c r="IB142" s="385"/>
      <c r="IC142" s="385"/>
      <c r="ID142" s="385"/>
      <c r="IE142" s="385"/>
      <c r="IF142" s="385"/>
      <c r="IG142" s="385"/>
      <c r="IH142" s="385"/>
      <c r="II142" s="385"/>
      <c r="IJ142" s="385"/>
      <c r="IK142" s="385"/>
      <c r="IL142" s="385"/>
      <c r="IM142" s="385"/>
      <c r="IN142" s="385"/>
      <c r="IO142" s="385"/>
      <c r="IP142" s="385"/>
      <c r="IQ142" s="385"/>
      <c r="IR142" s="385"/>
      <c r="IS142" s="385"/>
      <c r="IT142" s="385"/>
      <c r="IU142" s="385"/>
      <c r="IV142" s="385"/>
      <c r="IW142" s="385"/>
      <c r="IX142" s="385"/>
      <c r="IY142" s="385"/>
      <c r="IZ142" s="385"/>
      <c r="JA142" s="385"/>
      <c r="JB142" s="385"/>
      <c r="JC142" s="385"/>
      <c r="JD142" s="385"/>
      <c r="JE142" s="385"/>
      <c r="JF142" s="385"/>
      <c r="JG142" s="385"/>
      <c r="JH142" s="385"/>
      <c r="JI142" s="385"/>
      <c r="JJ142" s="385"/>
      <c r="JK142" s="385"/>
      <c r="JL142" s="385"/>
      <c r="JM142" s="385"/>
      <c r="JR142" s="896"/>
      <c r="JS142" s="879"/>
      <c r="JT142" s="880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 s="43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OK142" s="44"/>
      <c r="OO142" s="444"/>
      <c r="OP142" s="444"/>
      <c r="OQ142" s="444"/>
      <c r="OR142" s="444"/>
      <c r="OS142" s="444"/>
      <c r="OT142" s="444"/>
      <c r="OU142" s="444"/>
      <c r="OV142" s="444"/>
      <c r="OW142" s="444"/>
      <c r="OX142" s="444"/>
      <c r="OY142" s="444"/>
      <c r="OZ142" s="444"/>
      <c r="PA142" s="444"/>
      <c r="PB142" s="444"/>
      <c r="PC142" s="444"/>
      <c r="PD142" s="444"/>
      <c r="PE142" s="444"/>
      <c r="PF142" s="444"/>
      <c r="PG142" s="444"/>
      <c r="PH142" s="444"/>
      <c r="PI142" s="444"/>
      <c r="PJ142" s="444"/>
      <c r="PK142" s="444"/>
      <c r="PL142" s="444"/>
      <c r="PM142" s="444"/>
      <c r="PN142" s="444"/>
      <c r="PO142" s="444"/>
      <c r="PP142" s="444"/>
      <c r="PQ142" s="444"/>
      <c r="PR142" s="444"/>
      <c r="PS142" s="444"/>
      <c r="PT142" s="444"/>
      <c r="PU142" s="444"/>
      <c r="PV142" s="444"/>
      <c r="PW142" s="444"/>
      <c r="PX142" s="444"/>
      <c r="PY142" s="444"/>
      <c r="PZ142" s="444"/>
      <c r="QA142" s="444"/>
      <c r="QB142" s="444"/>
      <c r="QC142" s="444"/>
      <c r="QD142" s="444"/>
      <c r="QE142" s="444"/>
      <c r="QF142" s="444"/>
      <c r="QG142" s="444"/>
      <c r="QH142" s="444"/>
      <c r="QI142" s="444"/>
      <c r="QJ142" s="444"/>
      <c r="QK142" s="444"/>
      <c r="QL142" s="444"/>
      <c r="QM142" s="444"/>
      <c r="QN142" s="444"/>
      <c r="QO142" s="444"/>
      <c r="QP142" s="444"/>
      <c r="QQ142" s="444"/>
      <c r="QR142" s="444"/>
      <c r="QS142" s="444"/>
      <c r="QT142" s="444"/>
      <c r="QU142" s="444"/>
      <c r="QV142" s="444"/>
      <c r="QW142" s="444"/>
      <c r="QX142" s="444"/>
      <c r="QY142" s="444"/>
      <c r="QZ142" s="444"/>
      <c r="RA142" s="444"/>
      <c r="RB142" s="444"/>
      <c r="RC142" s="444"/>
      <c r="RD142" s="444"/>
      <c r="RE142" s="444"/>
      <c r="RF142" s="444"/>
      <c r="RG142" s="444"/>
      <c r="RH142" s="444"/>
      <c r="RI142" s="444"/>
      <c r="RJ142" s="444"/>
      <c r="RK142" s="444"/>
      <c r="RL142" s="444"/>
      <c r="RM142" s="444"/>
      <c r="RN142" s="444"/>
      <c r="RO142" s="444"/>
      <c r="RP142" s="444"/>
      <c r="RQ142" s="444"/>
      <c r="RR142" s="444"/>
      <c r="RS142" s="444"/>
      <c r="RT142" s="444"/>
      <c r="RU142" s="444"/>
      <c r="RV142" s="444"/>
      <c r="RW142" s="444"/>
      <c r="RX142" s="444"/>
      <c r="RY142" s="444"/>
      <c r="RZ142" s="444"/>
      <c r="SA142" s="444"/>
      <c r="SB142" s="444"/>
      <c r="SC142" s="444"/>
    </row>
    <row r="143" spans="2:497" ht="3.65" customHeight="1" x14ac:dyDescent="0.65">
      <c r="B143" s="27"/>
      <c r="C143" s="28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86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 s="902"/>
      <c r="BT143" s="879"/>
      <c r="BU143" s="146"/>
      <c r="BV143" s="148"/>
      <c r="BW143" s="171"/>
      <c r="BX143" s="171"/>
      <c r="BY143" s="171"/>
      <c r="BZ143" s="171"/>
      <c r="CA143" s="171"/>
      <c r="CB143" s="171"/>
      <c r="CC143" s="171"/>
      <c r="CD143" s="171"/>
      <c r="CE143" s="171"/>
      <c r="CF143" s="171"/>
      <c r="CG143" s="314"/>
      <c r="CH143" s="320"/>
      <c r="CI143" s="320"/>
      <c r="CJ143" s="320"/>
      <c r="CK143" s="320"/>
      <c r="CL143" s="320"/>
      <c r="CM143" s="317"/>
      <c r="CN143" s="312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 s="171"/>
      <c r="FD143" s="577"/>
      <c r="FE143" s="55"/>
      <c r="FF143" s="55"/>
      <c r="FG143" s="55"/>
      <c r="FH143" s="55"/>
      <c r="FI143" s="55"/>
      <c r="FJ143" s="55"/>
      <c r="FK143" s="55"/>
      <c r="FL143" s="55"/>
      <c r="FM143" s="55"/>
      <c r="FN143" s="55"/>
      <c r="FO143" s="55"/>
      <c r="FP143" s="55"/>
      <c r="FQ143" s="55"/>
      <c r="FR143" s="55"/>
      <c r="FS143" s="55"/>
      <c r="FT143" s="55"/>
      <c r="FU143" s="171"/>
      <c r="FV143" s="171"/>
      <c r="FW143" s="171"/>
      <c r="FX143" s="171"/>
      <c r="FY143" s="171"/>
      <c r="FZ143" s="149"/>
      <c r="GA143" s="149"/>
      <c r="GB143" s="149"/>
      <c r="GC143" s="149"/>
      <c r="GD143" s="385"/>
      <c r="GE143" s="385"/>
      <c r="GF143" s="385"/>
      <c r="GG143" s="385"/>
      <c r="GH143" s="385"/>
      <c r="GI143" s="385"/>
      <c r="GJ143" s="385"/>
      <c r="GK143" s="385"/>
      <c r="GL143" s="385"/>
      <c r="GM143" s="385"/>
      <c r="GN143" s="385"/>
      <c r="GO143" s="385"/>
      <c r="GP143" s="385"/>
      <c r="GQ143" s="385"/>
      <c r="GR143" s="385"/>
      <c r="GS143" s="385"/>
      <c r="GT143" s="385"/>
      <c r="GU143" s="385"/>
      <c r="GV143" s="385"/>
      <c r="GW143" s="385"/>
      <c r="GX143" s="385"/>
      <c r="GY143" s="385"/>
      <c r="GZ143" s="385"/>
      <c r="HA143" s="385"/>
      <c r="HB143" s="385"/>
      <c r="HC143" s="385"/>
      <c r="HD143" s="385"/>
      <c r="HE143" s="385"/>
      <c r="HF143" s="385"/>
      <c r="HG143" s="385"/>
      <c r="HH143" s="385"/>
      <c r="HI143" s="385"/>
      <c r="HJ143" s="385"/>
      <c r="HK143" s="385"/>
      <c r="HL143" s="385"/>
      <c r="HM143" s="385"/>
      <c r="HN143" s="385"/>
      <c r="HO143" s="385"/>
      <c r="HP143" s="385"/>
      <c r="HQ143" s="385"/>
      <c r="HR143" s="385"/>
      <c r="HS143" s="385"/>
      <c r="HT143" s="385"/>
      <c r="HU143" s="385"/>
      <c r="HV143" s="385"/>
      <c r="HW143" s="385"/>
      <c r="HX143" s="385"/>
      <c r="HY143" s="385"/>
      <c r="HZ143" s="385"/>
      <c r="IA143" s="385"/>
      <c r="IB143" s="385"/>
      <c r="IC143" s="385"/>
      <c r="ID143" s="385"/>
      <c r="IE143" s="385"/>
      <c r="IF143" s="385"/>
      <c r="IG143" s="385"/>
      <c r="IH143" s="385"/>
      <c r="II143" s="385"/>
      <c r="IJ143" s="385"/>
      <c r="IK143" s="385"/>
      <c r="IL143" s="385"/>
      <c r="IM143" s="385"/>
      <c r="IN143" s="385"/>
      <c r="IO143" s="385"/>
      <c r="IP143" s="385"/>
      <c r="IQ143" s="385"/>
      <c r="IR143" s="385"/>
      <c r="IS143" s="385"/>
      <c r="IT143" s="385"/>
      <c r="IU143" s="385"/>
      <c r="IV143" s="385"/>
      <c r="IW143" s="385"/>
      <c r="IX143" s="385"/>
      <c r="IY143" s="385"/>
      <c r="IZ143" s="385"/>
      <c r="JA143" s="385"/>
      <c r="JB143" s="385"/>
      <c r="JC143" s="385"/>
      <c r="JD143" s="385"/>
      <c r="JE143" s="385"/>
      <c r="JF143" s="385"/>
      <c r="JG143" s="385"/>
      <c r="JH143" s="385"/>
      <c r="JI143" s="385"/>
      <c r="JJ143" s="385"/>
      <c r="JK143" s="385"/>
      <c r="JL143" s="385"/>
      <c r="JM143" s="385"/>
      <c r="JR143" s="178"/>
      <c r="JS143" s="879"/>
      <c r="JT143" s="880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 s="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OK143" s="44"/>
      <c r="OO143" s="444"/>
      <c r="OP143" s="444"/>
      <c r="OQ143" s="444"/>
      <c r="OR143" s="444"/>
      <c r="OS143" s="444"/>
      <c r="OT143" s="444"/>
      <c r="OU143" s="444"/>
      <c r="OV143" s="444"/>
      <c r="OW143" s="444"/>
      <c r="OX143" s="444"/>
      <c r="OY143" s="444"/>
      <c r="OZ143" s="444"/>
      <c r="PA143" s="444"/>
      <c r="PB143" s="444"/>
      <c r="PC143" s="444"/>
      <c r="PD143" s="444"/>
      <c r="PE143" s="444"/>
      <c r="PF143" s="444"/>
      <c r="PG143" s="444"/>
      <c r="PH143" s="444"/>
      <c r="PI143" s="444"/>
      <c r="PJ143" s="444"/>
      <c r="PK143" s="444"/>
      <c r="PL143" s="444"/>
      <c r="PM143" s="444"/>
      <c r="PN143" s="444"/>
      <c r="PO143" s="444"/>
      <c r="PP143" s="444"/>
      <c r="PQ143" s="444"/>
      <c r="PR143" s="444"/>
      <c r="PS143" s="444"/>
      <c r="PT143" s="444"/>
      <c r="PU143" s="444"/>
      <c r="PV143" s="444"/>
      <c r="PW143" s="444"/>
      <c r="PX143" s="444"/>
      <c r="PY143" s="444"/>
      <c r="PZ143" s="444"/>
      <c r="QA143" s="444"/>
      <c r="QB143" s="444"/>
      <c r="QC143" s="444"/>
      <c r="QD143" s="444"/>
      <c r="QE143" s="444"/>
      <c r="QF143" s="444"/>
      <c r="QG143" s="444"/>
      <c r="QH143" s="444"/>
      <c r="QI143" s="444"/>
      <c r="QJ143" s="444"/>
      <c r="QK143" s="444"/>
      <c r="QL143" s="444"/>
      <c r="QM143" s="444"/>
      <c r="QN143" s="444"/>
      <c r="QO143" s="444"/>
      <c r="QP143" s="444"/>
      <c r="QQ143" s="444"/>
      <c r="QR143" s="444"/>
      <c r="QS143" s="444"/>
      <c r="QT143" s="444"/>
      <c r="QU143" s="444"/>
      <c r="QV143" s="444"/>
      <c r="QW143" s="444"/>
      <c r="QX143" s="444"/>
      <c r="QY143" s="444"/>
      <c r="QZ143" s="444"/>
      <c r="RA143" s="444"/>
      <c r="RB143" s="444"/>
      <c r="RC143" s="444"/>
      <c r="RD143" s="444"/>
      <c r="RE143" s="444"/>
      <c r="RF143" s="444"/>
      <c r="RG143" s="444"/>
      <c r="RH143" s="444"/>
      <c r="RI143" s="444"/>
      <c r="RJ143" s="444"/>
      <c r="RK143" s="444"/>
      <c r="RL143" s="444"/>
      <c r="RM143" s="444"/>
      <c r="RN143" s="444"/>
      <c r="RO143" s="444"/>
      <c r="RP143" s="444"/>
      <c r="RQ143" s="444"/>
      <c r="RR143" s="444"/>
      <c r="RS143" s="444"/>
      <c r="RT143" s="444"/>
      <c r="RU143" s="444"/>
      <c r="RV143" s="444"/>
      <c r="RW143" s="444"/>
      <c r="RX143" s="444"/>
      <c r="RY143" s="444"/>
      <c r="RZ143" s="444"/>
      <c r="SA143" s="444"/>
      <c r="SB143" s="444"/>
      <c r="SC143" s="444"/>
    </row>
    <row r="144" spans="2:497" ht="3.65" customHeight="1" x14ac:dyDescent="0.65">
      <c r="B144" s="27"/>
      <c r="C144" s="28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86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 s="902"/>
      <c r="BT144" s="879"/>
      <c r="BU144" s="146"/>
      <c r="BV144" s="148"/>
      <c r="BW144" s="171"/>
      <c r="BX144" s="171"/>
      <c r="BY144" s="171"/>
      <c r="BZ144" s="171"/>
      <c r="CA144" s="171"/>
      <c r="CB144" s="171"/>
      <c r="CC144" s="171"/>
      <c r="CD144" s="171"/>
      <c r="CE144" s="171"/>
      <c r="CF144" s="171"/>
      <c r="CG144" s="313"/>
      <c r="CH144" s="320"/>
      <c r="CI144" s="320"/>
      <c r="CJ144" s="320"/>
      <c r="CK144" s="320"/>
      <c r="CL144" s="320"/>
      <c r="CM144"/>
      <c r="CN144" s="315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 s="171"/>
      <c r="FD144"/>
      <c r="FE144" s="55"/>
      <c r="FF144" s="55"/>
      <c r="FG144" s="55"/>
      <c r="FH144" s="55"/>
      <c r="FI144" s="55"/>
      <c r="FJ144" s="55"/>
      <c r="FK144" s="55"/>
      <c r="FL144" s="55"/>
      <c r="FM144" s="55"/>
      <c r="FN144" s="55"/>
      <c r="FO144" s="55"/>
      <c r="FP144" s="55"/>
      <c r="FQ144" s="55"/>
      <c r="FR144" s="55"/>
      <c r="FS144" s="55"/>
      <c r="FT144" s="55"/>
      <c r="FU144" s="171"/>
      <c r="FV144" s="171"/>
      <c r="FW144" s="171"/>
      <c r="FX144" s="171"/>
      <c r="FY144" s="171"/>
      <c r="FZ144" s="149"/>
      <c r="GA144" s="149"/>
      <c r="GB144" s="149"/>
      <c r="GC144" s="149"/>
      <c r="GD144" s="385"/>
      <c r="GE144" s="385"/>
      <c r="GF144" s="385"/>
      <c r="GG144" s="385"/>
      <c r="GH144" s="385"/>
      <c r="GI144" s="385"/>
      <c r="GJ144" s="385"/>
      <c r="GK144" s="385"/>
      <c r="GL144" s="385"/>
      <c r="GM144" s="385"/>
      <c r="GN144" s="385"/>
      <c r="GO144" s="385"/>
      <c r="GP144" s="385"/>
      <c r="GQ144" s="385"/>
      <c r="GR144" s="385"/>
      <c r="GS144" s="385"/>
      <c r="GT144" s="385"/>
      <c r="GU144" s="385"/>
      <c r="GV144" s="385"/>
      <c r="GW144" s="385"/>
      <c r="GX144" s="385"/>
      <c r="GY144" s="385"/>
      <c r="GZ144" s="385"/>
      <c r="HA144" s="385"/>
      <c r="HB144" s="385"/>
      <c r="HC144" s="385"/>
      <c r="HD144" s="385"/>
      <c r="HE144" s="385"/>
      <c r="HF144" s="385"/>
      <c r="HG144" s="385"/>
      <c r="HH144" s="385"/>
      <c r="HI144" s="385"/>
      <c r="HJ144" s="385"/>
      <c r="HK144" s="385"/>
      <c r="HL144" s="385"/>
      <c r="HM144" s="385"/>
      <c r="HN144" s="385"/>
      <c r="HO144" s="385"/>
      <c r="HP144" s="385"/>
      <c r="HQ144" s="385"/>
      <c r="HR144" s="385"/>
      <c r="HS144" s="385"/>
      <c r="HT144" s="385"/>
      <c r="HU144" s="385"/>
      <c r="HV144" s="385"/>
      <c r="HW144" s="385"/>
      <c r="HX144" s="385"/>
      <c r="HY144" s="385"/>
      <c r="HZ144" s="385"/>
      <c r="IA144" s="385"/>
      <c r="IB144" s="385"/>
      <c r="IC144" s="385"/>
      <c r="ID144" s="385"/>
      <c r="IE144" s="385"/>
      <c r="IF144" s="385"/>
      <c r="IG144" s="385"/>
      <c r="IH144" s="385"/>
      <c r="II144" s="385"/>
      <c r="IJ144" s="385"/>
      <c r="IK144" s="385"/>
      <c r="IL144" s="385"/>
      <c r="IM144" s="385"/>
      <c r="IN144" s="385"/>
      <c r="IO144" s="385"/>
      <c r="IP144" s="385"/>
      <c r="IQ144" s="385"/>
      <c r="IR144" s="385"/>
      <c r="IS144" s="385"/>
      <c r="IT144" s="385"/>
      <c r="IU144" s="385"/>
      <c r="IV144" s="385"/>
      <c r="IW144" s="385"/>
      <c r="IX144" s="385"/>
      <c r="IY144" s="385"/>
      <c r="IZ144" s="385"/>
      <c r="JA144" s="385"/>
      <c r="JB144" s="385"/>
      <c r="JC144" s="385"/>
      <c r="JD144" s="385"/>
      <c r="JE144" s="385"/>
      <c r="JF144" s="385"/>
      <c r="JG144" s="385"/>
      <c r="JH144" s="385"/>
      <c r="JI144" s="385"/>
      <c r="JJ144" s="385"/>
      <c r="JK144" s="385"/>
      <c r="JL144" s="385"/>
      <c r="JM144" s="385"/>
      <c r="JR144" s="178"/>
      <c r="JS144" s="879"/>
      <c r="JT144" s="880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 s="43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OK144" s="44"/>
      <c r="OO144" s="444"/>
      <c r="OP144" s="444"/>
      <c r="OQ144" s="444"/>
      <c r="OR144" s="444"/>
      <c r="OS144" s="444"/>
      <c r="OT144" s="444"/>
      <c r="OU144" s="444"/>
      <c r="OV144" s="444"/>
      <c r="OW144" s="444"/>
      <c r="OX144" s="444"/>
      <c r="OY144" s="444"/>
      <c r="OZ144" s="444"/>
      <c r="PA144" s="444"/>
      <c r="PB144" s="444"/>
      <c r="PC144" s="444"/>
      <c r="PD144" s="444"/>
      <c r="PE144" s="444"/>
      <c r="PF144" s="444"/>
      <c r="PG144" s="444"/>
      <c r="PH144" s="444"/>
      <c r="PI144" s="444"/>
      <c r="PJ144" s="444"/>
      <c r="PK144" s="444"/>
      <c r="PL144" s="444"/>
      <c r="PM144" s="444"/>
      <c r="PN144" s="444"/>
      <c r="PO144" s="444"/>
      <c r="PP144" s="444"/>
      <c r="PQ144" s="444"/>
      <c r="PR144" s="444"/>
      <c r="PS144" s="444"/>
      <c r="PT144" s="444"/>
      <c r="PU144" s="444"/>
      <c r="PV144" s="444"/>
      <c r="PW144" s="444"/>
      <c r="PX144" s="444"/>
      <c r="PY144" s="444"/>
      <c r="PZ144" s="444"/>
      <c r="QA144" s="444"/>
      <c r="QB144" s="444"/>
      <c r="QC144" s="444"/>
      <c r="QD144" s="444"/>
      <c r="QE144" s="444"/>
      <c r="QF144" s="444"/>
      <c r="QG144" s="444"/>
      <c r="QH144" s="444"/>
      <c r="QI144" s="444"/>
      <c r="QJ144" s="444"/>
      <c r="QK144" s="444"/>
      <c r="QL144" s="444"/>
      <c r="QM144" s="444"/>
      <c r="QN144" s="444"/>
      <c r="QO144" s="444"/>
      <c r="QP144" s="444"/>
      <c r="QQ144" s="444"/>
      <c r="QR144" s="444"/>
      <c r="QS144" s="444"/>
      <c r="QT144" s="444"/>
      <c r="QU144" s="444"/>
      <c r="QV144" s="444"/>
      <c r="QW144" s="444"/>
      <c r="QX144" s="444"/>
      <c r="QY144" s="444"/>
      <c r="QZ144" s="444"/>
      <c r="RA144" s="444"/>
      <c r="RB144" s="444"/>
      <c r="RC144" s="444"/>
      <c r="RD144" s="444"/>
      <c r="RE144" s="444"/>
      <c r="RF144" s="444"/>
      <c r="RG144" s="444"/>
      <c r="RH144" s="444"/>
      <c r="RI144" s="444"/>
      <c r="RJ144" s="444"/>
      <c r="RK144" s="444"/>
      <c r="RL144" s="444"/>
      <c r="RM144" s="444"/>
      <c r="RN144" s="444"/>
      <c r="RO144" s="444"/>
      <c r="RP144" s="444"/>
      <c r="RQ144" s="444"/>
      <c r="RR144" s="444"/>
      <c r="RS144" s="444"/>
      <c r="RT144" s="444"/>
      <c r="RU144" s="444"/>
      <c r="RV144" s="444"/>
      <c r="RW144" s="444"/>
      <c r="RX144" s="444"/>
      <c r="RY144" s="444"/>
      <c r="RZ144" s="444"/>
      <c r="SA144" s="444"/>
      <c r="SB144" s="444"/>
      <c r="SC144" s="444"/>
    </row>
    <row r="145" spans="2:497" ht="3.65" customHeight="1" x14ac:dyDescent="0.65">
      <c r="B145" s="27"/>
      <c r="C145" s="28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86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 s="902"/>
      <c r="BT145" s="879"/>
      <c r="BU145" s="146"/>
      <c r="BV145" s="148"/>
      <c r="BW145" s="171"/>
      <c r="BX145" s="171"/>
      <c r="BY145" s="171"/>
      <c r="BZ145" s="171"/>
      <c r="CA145" s="171"/>
      <c r="CB145" s="171"/>
      <c r="CC145" s="171"/>
      <c r="CD145" s="171"/>
      <c r="CE145" s="171"/>
      <c r="CF145" s="171"/>
      <c r="CG145" s="314"/>
      <c r="CH145" s="321"/>
      <c r="CI145" s="321"/>
      <c r="CJ145" s="321"/>
      <c r="CK145" s="321"/>
      <c r="CL145" s="321"/>
      <c r="CM145"/>
      <c r="CN145" s="316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 s="171"/>
      <c r="FD145"/>
      <c r="FE145" s="55"/>
      <c r="FF145" s="55"/>
      <c r="FG145" s="55"/>
      <c r="FH145" s="55"/>
      <c r="FI145" s="55"/>
      <c r="FJ145" s="55"/>
      <c r="FK145" s="55"/>
      <c r="FL145" s="55"/>
      <c r="FM145" s="55"/>
      <c r="FN145" s="55"/>
      <c r="FO145" s="55"/>
      <c r="FP145" s="55"/>
      <c r="FQ145" s="55"/>
      <c r="FR145" s="55"/>
      <c r="FS145" s="55"/>
      <c r="FT145" s="55"/>
      <c r="FU145" s="171"/>
      <c r="FV145" s="171"/>
      <c r="FW145" s="171"/>
      <c r="FX145" s="171"/>
      <c r="FY145" s="171"/>
      <c r="FZ145" s="149"/>
      <c r="GA145" s="149"/>
      <c r="GB145" s="149"/>
      <c r="GC145" s="149"/>
      <c r="GD145" s="385"/>
      <c r="GE145" s="385"/>
      <c r="GF145" s="385"/>
      <c r="GG145" s="385"/>
      <c r="GH145" s="385"/>
      <c r="GI145" s="385"/>
      <c r="GJ145" s="385"/>
      <c r="GK145" s="385"/>
      <c r="GL145" s="385"/>
      <c r="GM145" s="385"/>
      <c r="GN145" s="385"/>
      <c r="GO145" s="385"/>
      <c r="GP145" s="385"/>
      <c r="GQ145" s="385"/>
      <c r="GR145" s="385"/>
      <c r="GS145" s="385"/>
      <c r="GT145" s="385"/>
      <c r="GU145" s="385"/>
      <c r="GV145" s="385"/>
      <c r="GW145" s="385"/>
      <c r="GX145" s="385"/>
      <c r="GY145" s="385"/>
      <c r="GZ145" s="385"/>
      <c r="HA145" s="385"/>
      <c r="HB145" s="385"/>
      <c r="HC145" s="385"/>
      <c r="HD145" s="385"/>
      <c r="HE145" s="385"/>
      <c r="HF145" s="385"/>
      <c r="HG145" s="385"/>
      <c r="HH145" s="385"/>
      <c r="HI145" s="385"/>
      <c r="HJ145" s="385"/>
      <c r="HK145" s="385"/>
      <c r="HL145" s="385"/>
      <c r="HM145" s="385"/>
      <c r="HN145" s="385"/>
      <c r="HO145" s="385"/>
      <c r="HP145" s="385"/>
      <c r="HQ145" s="385"/>
      <c r="HR145" s="385"/>
      <c r="HS145" s="385"/>
      <c r="HT145" s="385"/>
      <c r="HU145" s="385"/>
      <c r="HV145" s="385"/>
      <c r="HW145" s="385"/>
      <c r="HX145" s="385"/>
      <c r="HY145" s="385"/>
      <c r="HZ145" s="385"/>
      <c r="IA145" s="385"/>
      <c r="IB145" s="385"/>
      <c r="IC145" s="385"/>
      <c r="ID145" s="385"/>
      <c r="IE145" s="385"/>
      <c r="IF145" s="385"/>
      <c r="IG145" s="385"/>
      <c r="IH145" s="385"/>
      <c r="II145" s="385"/>
      <c r="IJ145" s="385"/>
      <c r="IK145" s="385"/>
      <c r="IL145" s="385"/>
      <c r="IM145" s="385"/>
      <c r="IN145" s="385"/>
      <c r="IO145" s="385"/>
      <c r="IP145" s="385"/>
      <c r="IQ145" s="385"/>
      <c r="IR145" s="385"/>
      <c r="IS145" s="385"/>
      <c r="IT145" s="385"/>
      <c r="IU145" s="385"/>
      <c r="IV145" s="385"/>
      <c r="IW145" s="385"/>
      <c r="IX145" s="385"/>
      <c r="IY145" s="385"/>
      <c r="IZ145" s="385"/>
      <c r="JA145" s="385"/>
      <c r="JB145" s="385"/>
      <c r="JC145" s="385"/>
      <c r="JD145" s="385"/>
      <c r="JE145" s="385"/>
      <c r="JF145" s="385"/>
      <c r="JG145" s="385"/>
      <c r="JH145" s="385"/>
      <c r="JI145" s="385"/>
      <c r="JJ145" s="385"/>
      <c r="JK145" s="385"/>
      <c r="JL145" s="385"/>
      <c r="JM145" s="385"/>
      <c r="JP145" s="183"/>
      <c r="JQ145" s="183"/>
      <c r="JR145" s="178"/>
      <c r="JS145" s="879"/>
      <c r="JT145" s="880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 s="43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OK145" s="44"/>
      <c r="OO145" s="444"/>
      <c r="OP145" s="444"/>
      <c r="OQ145" s="444"/>
      <c r="OR145" s="444"/>
      <c r="OS145" s="444"/>
      <c r="OT145" s="444"/>
      <c r="OU145" s="444"/>
      <c r="OV145" s="444"/>
      <c r="OW145" s="444"/>
      <c r="OX145" s="444"/>
      <c r="OY145" s="444"/>
      <c r="OZ145" s="444"/>
      <c r="PA145" s="444"/>
      <c r="PB145" s="444"/>
      <c r="PC145" s="444"/>
      <c r="PD145" s="444"/>
      <c r="PE145" s="444"/>
      <c r="PF145" s="444"/>
      <c r="PG145" s="444"/>
      <c r="PH145" s="444"/>
      <c r="PI145" s="444"/>
      <c r="PJ145" s="444"/>
      <c r="PK145" s="444"/>
      <c r="PL145" s="444"/>
      <c r="PM145" s="444"/>
      <c r="PN145" s="444"/>
      <c r="PO145" s="444"/>
      <c r="PP145" s="444"/>
      <c r="PQ145" s="444"/>
      <c r="PR145" s="444"/>
      <c r="PS145" s="444"/>
      <c r="PT145" s="444"/>
      <c r="PU145" s="444"/>
      <c r="PV145" s="444"/>
      <c r="PW145" s="444"/>
      <c r="PX145" s="444"/>
      <c r="PY145" s="444"/>
      <c r="PZ145" s="444"/>
      <c r="QA145" s="444"/>
      <c r="QB145" s="444"/>
      <c r="QC145" s="444"/>
      <c r="QD145" s="444"/>
      <c r="QE145" s="444"/>
      <c r="QF145" s="444"/>
      <c r="QG145" s="444"/>
      <c r="QH145" s="444"/>
      <c r="QI145" s="444"/>
      <c r="QJ145" s="444"/>
      <c r="QK145" s="444"/>
      <c r="QL145" s="444"/>
      <c r="QM145" s="444"/>
      <c r="QN145" s="444"/>
      <c r="QO145" s="444"/>
      <c r="QP145" s="444"/>
      <c r="QQ145" s="444"/>
      <c r="QR145" s="444"/>
      <c r="QS145" s="444"/>
      <c r="QT145" s="444"/>
      <c r="QU145" s="444"/>
      <c r="QV145" s="444"/>
      <c r="QW145" s="444"/>
      <c r="QX145" s="444"/>
      <c r="QY145" s="444"/>
      <c r="QZ145" s="444"/>
      <c r="RA145" s="444"/>
      <c r="RB145" s="444"/>
      <c r="RC145" s="444"/>
      <c r="RD145" s="444"/>
      <c r="RE145" s="444"/>
      <c r="RF145" s="444"/>
      <c r="RG145" s="444"/>
      <c r="RH145" s="444"/>
      <c r="RI145" s="444"/>
      <c r="RJ145" s="444"/>
      <c r="RK145" s="444"/>
      <c r="RL145" s="444"/>
      <c r="RM145" s="444"/>
      <c r="RN145" s="444"/>
      <c r="RO145" s="444"/>
      <c r="RP145" s="444"/>
      <c r="RQ145" s="444"/>
      <c r="RR145" s="444"/>
      <c r="RS145" s="444"/>
      <c r="RT145" s="444"/>
      <c r="RU145" s="444"/>
      <c r="RV145" s="444"/>
      <c r="RW145" s="444"/>
      <c r="RX145" s="444"/>
      <c r="RY145" s="444"/>
      <c r="RZ145" s="444"/>
      <c r="SA145" s="444"/>
      <c r="SB145" s="444"/>
      <c r="SC145" s="444"/>
    </row>
    <row r="146" spans="2:497" ht="3.65" customHeight="1" x14ac:dyDescent="0.65">
      <c r="B146" s="27"/>
      <c r="C146" s="28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8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 s="902"/>
      <c r="BT146" s="879"/>
      <c r="BU146" s="146"/>
      <c r="BV146" s="148"/>
      <c r="BW146" s="171"/>
      <c r="BX146" s="171"/>
      <c r="BY146" s="171"/>
      <c r="BZ146" s="171"/>
      <c r="CA146" s="171"/>
      <c r="CB146" s="171"/>
      <c r="CC146" s="171"/>
      <c r="CD146" s="171"/>
      <c r="CE146" s="171"/>
      <c r="CF146" s="171"/>
      <c r="CG146" s="313"/>
      <c r="CH146" s="928">
        <v>0</v>
      </c>
      <c r="CI146" s="928"/>
      <c r="CJ146" s="928"/>
      <c r="CK146" s="928"/>
      <c r="CL146" s="928"/>
      <c r="CM146"/>
      <c r="CN146" s="315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 s="171"/>
      <c r="FD146"/>
      <c r="FE146" s="55"/>
      <c r="FF146" s="55"/>
      <c r="FG146" s="55"/>
      <c r="FH146" s="55"/>
      <c r="FI146" s="55"/>
      <c r="FJ146" s="55"/>
      <c r="FK146" s="55"/>
      <c r="FL146" s="55"/>
      <c r="FM146" s="55"/>
      <c r="FN146" s="55"/>
      <c r="FO146" s="55"/>
      <c r="FP146" s="55"/>
      <c r="FQ146" s="55"/>
      <c r="FR146" s="55"/>
      <c r="FS146" s="55"/>
      <c r="FT146" s="55"/>
      <c r="FU146" s="171"/>
      <c r="FV146" s="171"/>
      <c r="FW146" s="171"/>
      <c r="FX146" s="171"/>
      <c r="FY146" s="171"/>
      <c r="FZ146" s="149"/>
      <c r="GA146" s="149"/>
      <c r="GB146" s="149"/>
      <c r="GC146" s="149"/>
      <c r="GD146" s="385"/>
      <c r="GE146" s="385"/>
      <c r="GF146" s="385"/>
      <c r="GG146" s="385"/>
      <c r="GH146" s="385"/>
      <c r="GI146" s="385"/>
      <c r="GJ146" s="385"/>
      <c r="GK146" s="385"/>
      <c r="GL146" s="385"/>
      <c r="GM146" s="385"/>
      <c r="GN146" s="385"/>
      <c r="GO146" s="385"/>
      <c r="GP146" s="385"/>
      <c r="GQ146" s="385"/>
      <c r="GR146" s="385"/>
      <c r="GS146" s="385"/>
      <c r="GT146" s="385"/>
      <c r="GU146" s="385"/>
      <c r="GV146" s="385"/>
      <c r="GW146" s="385"/>
      <c r="GX146" s="385"/>
      <c r="GY146" s="385"/>
      <c r="GZ146" s="385"/>
      <c r="HA146" s="385"/>
      <c r="HB146" s="385"/>
      <c r="HC146" s="385"/>
      <c r="HD146" s="385"/>
      <c r="HE146" s="385"/>
      <c r="HF146" s="385"/>
      <c r="HG146" s="385"/>
      <c r="HH146" s="385"/>
      <c r="HI146" s="385"/>
      <c r="HJ146" s="385"/>
      <c r="HK146" s="385"/>
      <c r="HL146" s="385"/>
      <c r="HM146" s="385"/>
      <c r="HN146" s="385"/>
      <c r="HO146" s="385"/>
      <c r="HP146" s="385"/>
      <c r="HQ146" s="385"/>
      <c r="HR146" s="385"/>
      <c r="HS146" s="385"/>
      <c r="HT146" s="385"/>
      <c r="HU146" s="385"/>
      <c r="HV146" s="385"/>
      <c r="HW146" s="385"/>
      <c r="HX146" s="385"/>
      <c r="HY146" s="385"/>
      <c r="HZ146" s="385"/>
      <c r="IA146" s="385"/>
      <c r="IB146" s="385"/>
      <c r="IC146" s="385"/>
      <c r="ID146" s="385"/>
      <c r="IE146" s="385"/>
      <c r="IF146" s="385"/>
      <c r="IG146" s="385"/>
      <c r="IH146" s="385"/>
      <c r="II146" s="385"/>
      <c r="IJ146" s="385"/>
      <c r="IK146" s="385"/>
      <c r="IL146" s="385"/>
      <c r="IM146" s="385"/>
      <c r="IN146" s="385"/>
      <c r="IO146" s="385"/>
      <c r="IP146" s="385"/>
      <c r="IQ146" s="385"/>
      <c r="IR146" s="385"/>
      <c r="IS146" s="385"/>
      <c r="IT146" s="385"/>
      <c r="IU146" s="385"/>
      <c r="IV146" s="385"/>
      <c r="IW146" s="385"/>
      <c r="IX146" s="385"/>
      <c r="IY146" s="385"/>
      <c r="IZ146" s="385"/>
      <c r="JA146" s="385"/>
      <c r="JB146" s="385"/>
      <c r="JC146" s="385"/>
      <c r="JD146" s="385"/>
      <c r="JE146" s="385"/>
      <c r="JF146" s="385"/>
      <c r="JG146" s="385"/>
      <c r="JH146" s="385"/>
      <c r="JI146" s="385"/>
      <c r="JJ146" s="385"/>
      <c r="JK146" s="385"/>
      <c r="JL146" s="385"/>
      <c r="JM146" s="385"/>
      <c r="JP146" s="183"/>
      <c r="JQ146" s="183"/>
      <c r="JR146" s="178"/>
      <c r="JS146" s="879"/>
      <c r="JT146" s="880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 s="43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OK146" s="44"/>
      <c r="OO146" s="444"/>
      <c r="OP146" s="444"/>
      <c r="OQ146" s="444"/>
      <c r="OR146" s="444"/>
      <c r="OS146" s="444"/>
      <c r="OT146" s="444"/>
      <c r="OU146" s="444"/>
      <c r="OV146" s="444"/>
      <c r="OW146" s="444"/>
      <c r="OX146" s="444"/>
      <c r="OY146" s="444"/>
      <c r="OZ146" s="444"/>
      <c r="PA146" s="444"/>
      <c r="PB146" s="444"/>
      <c r="PC146" s="444"/>
      <c r="PD146" s="444"/>
      <c r="PE146" s="444"/>
      <c r="PF146" s="444"/>
      <c r="PG146" s="444"/>
      <c r="PH146" s="444"/>
      <c r="PI146" s="444"/>
      <c r="PJ146" s="444"/>
      <c r="PK146" s="444"/>
      <c r="PL146" s="444"/>
      <c r="PM146" s="444"/>
      <c r="PN146" s="444"/>
      <c r="PO146" s="444"/>
      <c r="PP146" s="444"/>
      <c r="PQ146" s="444"/>
      <c r="PR146" s="444"/>
      <c r="PS146" s="444"/>
      <c r="PT146" s="444"/>
      <c r="PU146" s="444"/>
      <c r="PV146" s="444"/>
      <c r="PW146" s="444"/>
      <c r="PX146" s="444"/>
      <c r="PY146" s="444"/>
      <c r="PZ146" s="444"/>
      <c r="QA146" s="444"/>
      <c r="QB146" s="444"/>
      <c r="QC146" s="444"/>
      <c r="QD146" s="444"/>
      <c r="QE146" s="444"/>
      <c r="QF146" s="444"/>
      <c r="QG146" s="444"/>
      <c r="QH146" s="444"/>
      <c r="QI146" s="444"/>
      <c r="QJ146" s="444"/>
      <c r="QK146" s="444"/>
      <c r="QL146" s="444"/>
      <c r="QM146" s="444"/>
      <c r="QN146" s="444"/>
      <c r="QO146" s="444"/>
      <c r="QP146" s="444"/>
      <c r="QQ146" s="444"/>
      <c r="QR146" s="444"/>
      <c r="QS146" s="444"/>
      <c r="QT146" s="444"/>
      <c r="QU146" s="444"/>
      <c r="QV146" s="444"/>
      <c r="QW146" s="444"/>
      <c r="QX146" s="444"/>
      <c r="QY146" s="444"/>
      <c r="QZ146" s="444"/>
      <c r="RA146" s="444"/>
      <c r="RB146" s="444"/>
      <c r="RC146" s="444"/>
      <c r="RD146" s="444"/>
      <c r="RE146" s="444"/>
      <c r="RF146" s="444"/>
      <c r="RG146" s="444"/>
      <c r="RH146" s="444"/>
      <c r="RI146" s="444"/>
      <c r="RJ146" s="444"/>
      <c r="RK146" s="444"/>
      <c r="RL146" s="444"/>
      <c r="RM146" s="444"/>
      <c r="RN146" s="444"/>
      <c r="RO146" s="444"/>
      <c r="RP146" s="444"/>
      <c r="RQ146" s="444"/>
      <c r="RR146" s="444"/>
      <c r="RS146" s="444"/>
      <c r="RT146" s="444"/>
      <c r="RU146" s="444"/>
      <c r="RV146" s="444"/>
      <c r="RW146" s="444"/>
      <c r="RX146" s="444"/>
      <c r="RY146" s="444"/>
      <c r="RZ146" s="444"/>
      <c r="SA146" s="444"/>
      <c r="SB146" s="444"/>
      <c r="SC146" s="444"/>
    </row>
    <row r="147" spans="2:497" ht="3.65" customHeight="1" x14ac:dyDescent="0.65">
      <c r="B147" s="27"/>
      <c r="C147" s="28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86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 s="902"/>
      <c r="BT147" s="879"/>
      <c r="BU147" s="146"/>
      <c r="BV147" s="148"/>
      <c r="BW147" s="171"/>
      <c r="BX147" s="171"/>
      <c r="BY147" s="171"/>
      <c r="BZ147" s="171"/>
      <c r="CA147" s="171"/>
      <c r="CB147" s="171"/>
      <c r="CC147" s="171"/>
      <c r="CD147" s="171"/>
      <c r="CE147" s="171"/>
      <c r="CF147" s="171"/>
      <c r="CG147" s="313"/>
      <c r="CH147" s="928"/>
      <c r="CI147" s="928"/>
      <c r="CJ147" s="928"/>
      <c r="CK147" s="928"/>
      <c r="CL147" s="928"/>
      <c r="CM147" s="322"/>
      <c r="CN147" s="323"/>
      <c r="CO147" s="929" t="s">
        <v>23</v>
      </c>
      <c r="CP147" s="930"/>
      <c r="CQ147" s="310"/>
      <c r="CR147" s="310"/>
      <c r="CS147" s="310"/>
      <c r="CT147" s="310"/>
      <c r="CU147" s="310"/>
      <c r="CV147" s="310"/>
      <c r="CW147" s="310"/>
      <c r="CX147" s="310"/>
      <c r="CY147" s="310"/>
      <c r="CZ147" s="310"/>
      <c r="DA147" s="310"/>
      <c r="DB147" s="310"/>
      <c r="DC147" s="310"/>
      <c r="DD147" s="310"/>
      <c r="DE147" s="310"/>
      <c r="DF147" s="310"/>
      <c r="DG147" s="310"/>
      <c r="DH147" s="310"/>
      <c r="DI147" s="310"/>
      <c r="DJ147" s="310"/>
      <c r="DK147" s="310"/>
      <c r="DL147" s="310"/>
      <c r="DM147" s="310"/>
      <c r="DN147" s="310"/>
      <c r="DO147" s="310"/>
      <c r="DP147" s="310"/>
      <c r="DQ147" s="310"/>
      <c r="DR147" s="310"/>
      <c r="DS147" s="310"/>
      <c r="DT147" s="310"/>
      <c r="DU147" s="310"/>
      <c r="DV147" s="310"/>
      <c r="DW147" s="310"/>
      <c r="DX147" s="310"/>
      <c r="DY147" s="310"/>
      <c r="DZ147" s="310"/>
      <c r="EA147" s="310"/>
      <c r="EB147" s="310"/>
      <c r="EC147" s="310"/>
      <c r="ED147" s="310"/>
      <c r="EE147" s="310"/>
      <c r="EF147" s="310"/>
      <c r="EG147" s="310"/>
      <c r="EH147" s="310"/>
      <c r="EI147" s="186"/>
      <c r="EJ147" s="186"/>
      <c r="EK147" s="187"/>
      <c r="EL147" s="187"/>
      <c r="EM147" s="187"/>
      <c r="EN147" s="187"/>
      <c r="EO147" s="324"/>
      <c r="EP147" s="324"/>
      <c r="EQ147" s="324"/>
      <c r="ER147" s="324"/>
      <c r="ES147" s="187"/>
      <c r="ET147" s="187"/>
      <c r="EU147" s="187"/>
      <c r="EV147" s="187"/>
      <c r="EW147" s="186"/>
      <c r="EX147" s="186"/>
      <c r="EY147" s="186"/>
      <c r="EZ147" s="186"/>
      <c r="FA147" s="187"/>
      <c r="FB147" s="187"/>
      <c r="FC147" s="171"/>
      <c r="FD147"/>
      <c r="FE147" s="55"/>
      <c r="FF147" s="55"/>
      <c r="FG147" s="55"/>
      <c r="FH147" s="55"/>
      <c r="FI147" s="55"/>
      <c r="FJ147" s="55"/>
      <c r="FK147" s="55"/>
      <c r="FL147" s="55"/>
      <c r="FM147" s="55"/>
      <c r="FN147" s="55"/>
      <c r="FO147" s="55"/>
      <c r="FP147" s="55"/>
      <c r="FQ147" s="55"/>
      <c r="FR147" s="55"/>
      <c r="FS147" s="55"/>
      <c r="FT147" s="55"/>
      <c r="FU147" s="171"/>
      <c r="FV147" s="171"/>
      <c r="FW147" s="171"/>
      <c r="FX147" s="171"/>
      <c r="FY147" s="171"/>
      <c r="FZ147" s="149"/>
      <c r="GA147" s="149"/>
      <c r="GB147" s="149"/>
      <c r="GC147" s="149"/>
      <c r="GD147" s="385"/>
      <c r="GE147" s="385"/>
      <c r="GF147" s="385"/>
      <c r="GG147" s="385"/>
      <c r="GH147" s="385"/>
      <c r="GI147" s="385"/>
      <c r="GJ147" s="385"/>
      <c r="GK147" s="385"/>
      <c r="GL147" s="385"/>
      <c r="GM147" s="385"/>
      <c r="GN147" s="385"/>
      <c r="GO147" s="385"/>
      <c r="GP147" s="385"/>
      <c r="GQ147" s="385"/>
      <c r="GR147" s="385"/>
      <c r="GS147" s="385"/>
      <c r="GT147" s="385"/>
      <c r="GU147" s="385"/>
      <c r="GV147" s="385"/>
      <c r="GW147" s="385"/>
      <c r="GX147" s="385"/>
      <c r="GY147" s="385"/>
      <c r="GZ147" s="385"/>
      <c r="HA147" s="385"/>
      <c r="HB147" s="385"/>
      <c r="HC147" s="385"/>
      <c r="HD147" s="385"/>
      <c r="HE147" s="385"/>
      <c r="HF147" s="385"/>
      <c r="HG147" s="385"/>
      <c r="HH147" s="385"/>
      <c r="HI147" s="385"/>
      <c r="HJ147" s="385"/>
      <c r="HK147" s="385"/>
      <c r="HL147" s="385"/>
      <c r="HM147" s="385"/>
      <c r="HN147" s="385"/>
      <c r="HO147" s="385"/>
      <c r="HP147" s="385"/>
      <c r="HQ147" s="385"/>
      <c r="HR147" s="385"/>
      <c r="HS147" s="385"/>
      <c r="HT147" s="385"/>
      <c r="HU147" s="385"/>
      <c r="HV147" s="385"/>
      <c r="HW147" s="385"/>
      <c r="HX147" s="385"/>
      <c r="HY147" s="385"/>
      <c r="HZ147" s="385"/>
      <c r="IA147" s="385"/>
      <c r="IB147" s="385"/>
      <c r="IC147" s="385"/>
      <c r="ID147" s="385"/>
      <c r="IE147" s="385"/>
      <c r="IF147" s="385"/>
      <c r="IG147" s="385"/>
      <c r="IH147" s="385"/>
      <c r="II147" s="385"/>
      <c r="IJ147" s="385"/>
      <c r="IK147" s="385"/>
      <c r="IL147" s="385"/>
      <c r="IM147" s="385"/>
      <c r="IN147" s="385"/>
      <c r="IO147" s="385"/>
      <c r="IP147" s="385"/>
      <c r="IQ147" s="385"/>
      <c r="IR147" s="385"/>
      <c r="IS147" s="385"/>
      <c r="IT147" s="385"/>
      <c r="IU147" s="385"/>
      <c r="IV147" s="385"/>
      <c r="IW147" s="385"/>
      <c r="IX147" s="385"/>
      <c r="IY147" s="385"/>
      <c r="IZ147" s="385"/>
      <c r="JA147" s="385"/>
      <c r="JB147" s="385"/>
      <c r="JC147" s="385"/>
      <c r="JD147" s="385"/>
      <c r="JE147" s="385"/>
      <c r="JF147" s="385"/>
      <c r="JG147" s="385"/>
      <c r="JH147" s="385"/>
      <c r="JI147" s="385"/>
      <c r="JJ147" s="385"/>
      <c r="JK147" s="385"/>
      <c r="JL147" s="385"/>
      <c r="JM147" s="385"/>
      <c r="JP147" s="183"/>
      <c r="JQ147" s="183"/>
      <c r="JR147" s="178"/>
      <c r="JS147" s="879"/>
      <c r="JT147" s="880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 s="43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OK147" s="44"/>
      <c r="OO147" s="444"/>
      <c r="OP147" s="444"/>
      <c r="OQ147" s="444"/>
      <c r="OR147" s="444"/>
      <c r="OS147" s="444"/>
      <c r="OT147" s="444"/>
      <c r="OU147" s="444"/>
      <c r="OV147" s="444"/>
      <c r="OW147" s="444"/>
      <c r="OX147" s="444"/>
      <c r="OY147" s="444"/>
      <c r="OZ147" s="444"/>
      <c r="PA147" s="444"/>
      <c r="PB147" s="444"/>
      <c r="PC147" s="444"/>
      <c r="PD147" s="444"/>
      <c r="PE147" s="444"/>
      <c r="PF147" s="444"/>
      <c r="PG147" s="444"/>
      <c r="PH147" s="444"/>
      <c r="PI147" s="444"/>
      <c r="PJ147" s="444"/>
      <c r="PK147" s="444"/>
      <c r="PL147" s="444"/>
      <c r="PM147" s="444"/>
      <c r="PN147" s="444"/>
      <c r="PO147" s="444"/>
      <c r="PP147" s="444"/>
      <c r="PQ147" s="444"/>
      <c r="PR147" s="444"/>
      <c r="PS147" s="444"/>
      <c r="PT147" s="444"/>
      <c r="PU147" s="444"/>
      <c r="PV147" s="444"/>
      <c r="PW147" s="444"/>
      <c r="PX147" s="444"/>
      <c r="PY147" s="444"/>
      <c r="PZ147" s="444"/>
      <c r="QA147" s="444"/>
      <c r="QB147" s="444"/>
      <c r="QC147" s="444"/>
      <c r="QD147" s="444"/>
      <c r="QE147" s="444"/>
      <c r="QF147" s="444"/>
      <c r="QG147" s="444"/>
      <c r="QH147" s="444"/>
      <c r="QI147" s="444"/>
      <c r="QJ147" s="444"/>
      <c r="QK147" s="444"/>
      <c r="QL147" s="444"/>
      <c r="QM147" s="444"/>
      <c r="QN147" s="444"/>
      <c r="QO147" s="444"/>
      <c r="QP147" s="444"/>
      <c r="QQ147" s="444"/>
      <c r="QR147" s="444"/>
      <c r="QS147" s="444"/>
      <c r="QT147" s="444"/>
      <c r="QU147" s="444"/>
      <c r="QV147" s="444"/>
      <c r="QW147" s="444"/>
      <c r="QX147" s="444"/>
      <c r="QY147" s="444"/>
      <c r="QZ147" s="444"/>
      <c r="RA147" s="444"/>
      <c r="RB147" s="444"/>
      <c r="RC147" s="444"/>
      <c r="RD147" s="444"/>
      <c r="RE147" s="444"/>
      <c r="RF147" s="444"/>
      <c r="RG147" s="444"/>
      <c r="RH147" s="444"/>
      <c r="RI147" s="444"/>
      <c r="RJ147" s="444"/>
      <c r="RK147" s="444"/>
      <c r="RL147" s="444"/>
      <c r="RM147" s="444"/>
      <c r="RN147" s="444"/>
      <c r="RO147" s="444"/>
      <c r="RP147" s="444"/>
      <c r="RQ147" s="444"/>
      <c r="RR147" s="444"/>
      <c r="RS147" s="444"/>
      <c r="RT147" s="444"/>
      <c r="RU147" s="444"/>
      <c r="RV147" s="444"/>
      <c r="RW147" s="444"/>
      <c r="RX147" s="444"/>
      <c r="RY147" s="444"/>
      <c r="RZ147" s="444"/>
      <c r="SA147" s="444"/>
      <c r="SB147" s="444"/>
      <c r="SC147" s="444"/>
    </row>
    <row r="148" spans="2:497" ht="3.65" customHeight="1" x14ac:dyDescent="0.65">
      <c r="B148" s="27"/>
      <c r="C148" s="28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86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 s="903"/>
      <c r="BT148" s="881"/>
      <c r="BU148" s="157"/>
      <c r="BV148" s="148"/>
      <c r="BW148" s="171"/>
      <c r="BX148" s="171"/>
      <c r="BY148" s="171"/>
      <c r="BZ148" s="171"/>
      <c r="CA148" s="171"/>
      <c r="CB148" s="171"/>
      <c r="CC148" s="171"/>
      <c r="CD148" s="171"/>
      <c r="CE148" s="171"/>
      <c r="CF148" s="171"/>
      <c r="CG148"/>
      <c r="CH148"/>
      <c r="CI148"/>
      <c r="CJ148"/>
      <c r="CK148"/>
      <c r="CL148"/>
      <c r="CM148"/>
      <c r="CN148"/>
      <c r="CO148" s="931"/>
      <c r="CP148" s="932"/>
      <c r="CQ148" s="325"/>
      <c r="CR148" s="326"/>
      <c r="CS148" s="324"/>
      <c r="CT148" s="324"/>
      <c r="CU148" s="324"/>
      <c r="CV148" s="324"/>
      <c r="CW148" s="190"/>
      <c r="CX148" s="190"/>
      <c r="CY148" s="190"/>
      <c r="CZ148" s="190"/>
      <c r="DA148" s="324"/>
      <c r="DB148" s="324"/>
      <c r="DC148" s="324"/>
      <c r="DD148" s="324"/>
      <c r="DE148" s="190"/>
      <c r="DF148" s="190"/>
      <c r="DG148" s="190"/>
      <c r="DH148" s="190"/>
      <c r="DI148" s="324"/>
      <c r="DJ148" s="324"/>
      <c r="DK148" s="324"/>
      <c r="DL148" s="324"/>
      <c r="DM148" s="190"/>
      <c r="DN148" s="190"/>
      <c r="DO148" s="190"/>
      <c r="DP148" s="190"/>
      <c r="DQ148" s="324"/>
      <c r="DR148" s="324"/>
      <c r="DS148" s="324"/>
      <c r="DT148" s="324"/>
      <c r="DU148" s="190"/>
      <c r="DV148" s="190"/>
      <c r="DW148" s="190"/>
      <c r="DX148" s="190"/>
      <c r="DY148" s="186"/>
      <c r="DZ148" s="186"/>
      <c r="EA148" s="186"/>
      <c r="EB148" s="186"/>
      <c r="EC148" s="190"/>
      <c r="ED148" s="190"/>
      <c r="EE148" s="190"/>
      <c r="EF148" s="190"/>
      <c r="EG148" s="324"/>
      <c r="EH148" s="324"/>
      <c r="EI148" s="324"/>
      <c r="EJ148" s="324"/>
      <c r="EK148" s="190"/>
      <c r="EL148" s="190"/>
      <c r="EM148" s="190"/>
      <c r="EN148" s="190"/>
      <c r="EO148" s="324"/>
      <c r="EP148" s="324"/>
      <c r="EQ148" s="324"/>
      <c r="ER148" s="324"/>
      <c r="ES148" s="190"/>
      <c r="ET148" s="190"/>
      <c r="EU148" s="190"/>
      <c r="EV148" s="190"/>
      <c r="EW148" s="324"/>
      <c r="EX148" s="324"/>
      <c r="EY148" s="324"/>
      <c r="EZ148" s="324"/>
      <c r="FA148" s="190"/>
      <c r="FB148" s="190"/>
      <c r="FC148" s="171"/>
      <c r="FD148"/>
      <c r="FE148" s="55"/>
      <c r="FF148" s="55"/>
      <c r="FG148" s="55"/>
      <c r="FH148" s="55"/>
      <c r="FI148" s="55"/>
      <c r="FJ148" s="55"/>
      <c r="FK148" s="55"/>
      <c r="FL148" s="55"/>
      <c r="FM148" s="55"/>
      <c r="FN148" s="55"/>
      <c r="FO148" s="55"/>
      <c r="FP148" s="55"/>
      <c r="FQ148" s="55"/>
      <c r="FR148" s="55"/>
      <c r="FS148" s="55"/>
      <c r="FT148" s="55"/>
      <c r="FU148" s="171"/>
      <c r="FV148" s="171"/>
      <c r="FW148" s="171"/>
      <c r="FX148" s="171"/>
      <c r="FY148" s="171"/>
      <c r="FZ148" s="149"/>
      <c r="GA148" s="149"/>
      <c r="GB148" s="149"/>
      <c r="GC148" s="149"/>
      <c r="GD148" s="385"/>
      <c r="GE148" s="385"/>
      <c r="GF148" s="385"/>
      <c r="GG148" s="385"/>
      <c r="GH148" s="385"/>
      <c r="GI148" s="385"/>
      <c r="GJ148" s="385"/>
      <c r="GK148" s="385"/>
      <c r="GL148" s="385"/>
      <c r="GM148" s="385"/>
      <c r="GN148" s="385"/>
      <c r="GO148" s="385"/>
      <c r="GP148" s="385"/>
      <c r="GQ148" s="385"/>
      <c r="GR148" s="385"/>
      <c r="GS148" s="385"/>
      <c r="GT148" s="385"/>
      <c r="GU148" s="385"/>
      <c r="GV148" s="385"/>
      <c r="GW148" s="385"/>
      <c r="GX148" s="385"/>
      <c r="GY148" s="385"/>
      <c r="GZ148" s="385"/>
      <c r="HA148" s="385"/>
      <c r="HB148" s="385"/>
      <c r="HC148" s="385"/>
      <c r="HD148" s="385"/>
      <c r="HE148" s="385"/>
      <c r="HF148" s="385"/>
      <c r="HG148" s="385"/>
      <c r="HH148" s="385"/>
      <c r="HI148" s="385"/>
      <c r="HJ148" s="385"/>
      <c r="HK148" s="385"/>
      <c r="HL148" s="385"/>
      <c r="HM148" s="385"/>
      <c r="HN148" s="385"/>
      <c r="HO148" s="385"/>
      <c r="HP148" s="385"/>
      <c r="HQ148" s="385"/>
      <c r="HR148" s="385"/>
      <c r="HS148" s="385"/>
      <c r="HT148" s="385"/>
      <c r="HU148" s="385"/>
      <c r="HV148" s="385"/>
      <c r="HW148" s="385"/>
      <c r="HX148" s="385"/>
      <c r="HY148" s="385"/>
      <c r="HZ148" s="385"/>
      <c r="IA148" s="385"/>
      <c r="IB148" s="385"/>
      <c r="IC148" s="385"/>
      <c r="ID148" s="385"/>
      <c r="IE148" s="385"/>
      <c r="IF148" s="385"/>
      <c r="IG148" s="385"/>
      <c r="IH148" s="385"/>
      <c r="II148" s="385"/>
      <c r="IJ148" s="385"/>
      <c r="IK148" s="385"/>
      <c r="IL148" s="385"/>
      <c r="IM148" s="385"/>
      <c r="IN148" s="385"/>
      <c r="IO148" s="385"/>
      <c r="IP148" s="385"/>
      <c r="IQ148" s="385"/>
      <c r="IR148" s="385"/>
      <c r="IS148" s="385"/>
      <c r="IT148" s="385"/>
      <c r="IU148" s="385"/>
      <c r="IV148" s="385"/>
      <c r="IW148" s="385"/>
      <c r="IX148" s="385"/>
      <c r="IY148" s="385"/>
      <c r="IZ148" s="385"/>
      <c r="JA148" s="385"/>
      <c r="JB148" s="385"/>
      <c r="JC148" s="385"/>
      <c r="JD148" s="385"/>
      <c r="JE148" s="385"/>
      <c r="JF148" s="385"/>
      <c r="JG148" s="385"/>
      <c r="JH148" s="385"/>
      <c r="JI148" s="385"/>
      <c r="JJ148" s="385"/>
      <c r="JK148" s="385"/>
      <c r="JL148" s="385"/>
      <c r="JM148" s="385"/>
      <c r="JP148" s="183"/>
      <c r="JQ148" s="183"/>
      <c r="JR148" s="181"/>
      <c r="JS148" s="881"/>
      <c r="JT148" s="882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 s="43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OK148" s="44"/>
      <c r="OO148" s="444"/>
      <c r="OP148" s="444"/>
      <c r="OQ148" s="444"/>
      <c r="OR148" s="444"/>
      <c r="OS148" s="444"/>
      <c r="OT148" s="444"/>
      <c r="OU148" s="444"/>
      <c r="OV148" s="444"/>
      <c r="OW148" s="444"/>
      <c r="OX148" s="444"/>
      <c r="OY148" s="444"/>
      <c r="OZ148" s="444"/>
      <c r="PA148" s="444"/>
      <c r="PB148" s="444"/>
      <c r="PC148" s="444"/>
      <c r="PD148" s="444"/>
      <c r="PE148" s="444"/>
      <c r="PF148" s="444"/>
      <c r="PG148" s="444"/>
      <c r="PH148" s="444"/>
      <c r="PI148" s="444"/>
      <c r="PJ148" s="444"/>
      <c r="PK148" s="444"/>
      <c r="PL148" s="444"/>
      <c r="PM148" s="444"/>
      <c r="PN148" s="444"/>
      <c r="PO148" s="444"/>
      <c r="PP148" s="444"/>
      <c r="PQ148" s="444"/>
      <c r="PR148" s="444"/>
      <c r="PS148" s="444"/>
      <c r="PT148" s="444"/>
      <c r="PU148" s="444"/>
      <c r="PV148" s="444"/>
      <c r="PW148" s="444"/>
      <c r="PX148" s="444"/>
      <c r="PY148" s="444"/>
      <c r="PZ148" s="444"/>
      <c r="QA148" s="444"/>
      <c r="QB148" s="444"/>
      <c r="QC148" s="444"/>
      <c r="QD148" s="444"/>
      <c r="QE148" s="444"/>
      <c r="QF148" s="444"/>
      <c r="QG148" s="444"/>
      <c r="QH148" s="444"/>
      <c r="QI148" s="444"/>
      <c r="QJ148" s="444"/>
      <c r="QK148" s="444"/>
      <c r="QL148" s="444"/>
      <c r="QM148" s="444"/>
      <c r="QN148" s="444"/>
      <c r="QO148" s="444"/>
      <c r="QP148" s="444"/>
      <c r="QQ148" s="444"/>
      <c r="QR148" s="444"/>
      <c r="QS148" s="444"/>
      <c r="QT148" s="444"/>
      <c r="QU148" s="444"/>
      <c r="QV148" s="444"/>
      <c r="QW148" s="444"/>
      <c r="QX148" s="444"/>
      <c r="QY148" s="444"/>
      <c r="QZ148" s="444"/>
      <c r="RA148" s="444"/>
      <c r="RB148" s="444"/>
      <c r="RC148" s="444"/>
      <c r="RD148" s="444"/>
      <c r="RE148" s="444"/>
      <c r="RF148" s="444"/>
      <c r="RG148" s="444"/>
      <c r="RH148" s="444"/>
      <c r="RI148" s="444"/>
      <c r="RJ148" s="444"/>
      <c r="RK148" s="444"/>
      <c r="RL148" s="444"/>
      <c r="RM148" s="444"/>
      <c r="RN148" s="444"/>
      <c r="RO148" s="444"/>
      <c r="RP148" s="444"/>
      <c r="RQ148" s="444"/>
      <c r="RR148" s="444"/>
      <c r="RS148" s="444"/>
      <c r="RT148" s="444"/>
      <c r="RU148" s="444"/>
      <c r="RV148" s="444"/>
      <c r="RW148" s="444"/>
      <c r="RX148" s="444"/>
      <c r="RY148" s="444"/>
      <c r="RZ148" s="444"/>
      <c r="SA148" s="444"/>
      <c r="SB148" s="444"/>
      <c r="SC148" s="444"/>
    </row>
    <row r="149" spans="2:497" ht="3.65" customHeight="1" x14ac:dyDescent="0.65">
      <c r="B149" s="27"/>
      <c r="C149" s="28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86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 s="900" t="s">
        <v>73</v>
      </c>
      <c r="BT149" s="901"/>
      <c r="BU149" s="146"/>
      <c r="BV149" s="148"/>
      <c r="BW149" s="171"/>
      <c r="BX149" s="171"/>
      <c r="BY149" s="171"/>
      <c r="BZ149" s="171"/>
      <c r="CA149" s="171"/>
      <c r="CB149" s="171"/>
      <c r="CC149" s="171"/>
      <c r="CD149" s="171"/>
      <c r="CE149" s="171"/>
      <c r="CF149" s="171"/>
      <c r="CG149"/>
      <c r="CH149"/>
      <c r="CI149"/>
      <c r="CJ149"/>
      <c r="CK149"/>
      <c r="CL149"/>
      <c r="CM149"/>
      <c r="CN149"/>
      <c r="CO149" s="330"/>
      <c r="CP149" s="332"/>
      <c r="CQ149" s="330"/>
      <c r="CR149" s="312"/>
      <c r="CS149" s="311"/>
      <c r="CT149" s="312"/>
      <c r="CU149" s="319"/>
      <c r="CV149" s="316"/>
      <c r="CW149" s="319"/>
      <c r="CX149" s="312"/>
      <c r="CY149" s="311"/>
      <c r="CZ149" s="312"/>
      <c r="DA149" s="311"/>
      <c r="DB149" s="312"/>
      <c r="DC149" s="319"/>
      <c r="DD149" s="316"/>
      <c r="DE149" s="319"/>
      <c r="DF149" s="312"/>
      <c r="DG149" s="311"/>
      <c r="DH149" s="312"/>
      <c r="DI149" s="311"/>
      <c r="DJ149" s="312"/>
      <c r="DK149" s="319"/>
      <c r="DL149" s="316"/>
      <c r="DM149" s="319"/>
      <c r="DN149" s="312"/>
      <c r="DO149" s="311"/>
      <c r="DP149" s="312"/>
      <c r="DQ149" s="311"/>
      <c r="DR149" s="312"/>
      <c r="DS149" s="319"/>
      <c r="DT149" s="316"/>
      <c r="DU149" s="319"/>
      <c r="DV149" s="312"/>
      <c r="DW149" s="311"/>
      <c r="DX149" s="316"/>
      <c r="DY149" s="319"/>
      <c r="DZ149" s="312"/>
      <c r="EA149" s="311"/>
      <c r="EB149" s="312"/>
      <c r="EC149" s="311"/>
      <c r="ED149" s="312"/>
      <c r="EE149" s="319"/>
      <c r="EF149" s="316"/>
      <c r="EG149" s="311"/>
      <c r="EH149" s="312"/>
      <c r="EI149" s="319"/>
      <c r="EJ149" s="316"/>
      <c r="EK149" s="319"/>
      <c r="EL149" s="312"/>
      <c r="EM149" s="311"/>
      <c r="EN149" s="312"/>
      <c r="EO149" s="311"/>
      <c r="EP149" s="312"/>
      <c r="EQ149" s="319"/>
      <c r="ER149" s="316"/>
      <c r="ES149" s="311"/>
      <c r="ET149" s="312"/>
      <c r="EU149" s="311"/>
      <c r="EV149" s="312"/>
      <c r="EW149" s="319"/>
      <c r="EX149" s="316"/>
      <c r="EY149" s="319"/>
      <c r="EZ149" s="312"/>
      <c r="FA149" s="319"/>
      <c r="FB149" s="312"/>
      <c r="FC149" s="171"/>
      <c r="FD149" s="171"/>
      <c r="FE149" s="55"/>
      <c r="FF149" s="55"/>
      <c r="FG149" s="55"/>
      <c r="FH149" s="55"/>
      <c r="FI149" s="55"/>
      <c r="FJ149" s="55"/>
      <c r="FK149" s="55"/>
      <c r="FL149" s="55"/>
      <c r="FM149" s="55"/>
      <c r="FN149" s="55"/>
      <c r="FO149" s="55"/>
      <c r="FP149" s="55"/>
      <c r="FQ149" s="55"/>
      <c r="FR149" s="55"/>
      <c r="FS149" s="55"/>
      <c r="FT149" s="55"/>
      <c r="FU149" s="171"/>
      <c r="FV149" s="171"/>
      <c r="FW149" s="171"/>
      <c r="FX149" s="171"/>
      <c r="FY149" s="171"/>
      <c r="FZ149" s="149"/>
      <c r="GA149" s="149"/>
      <c r="GB149" s="149"/>
      <c r="GC149" s="149"/>
      <c r="GD149" s="385"/>
      <c r="GE149" s="385"/>
      <c r="GF149" s="385"/>
      <c r="GG149" s="385"/>
      <c r="GH149" s="385"/>
      <c r="GI149" s="385"/>
      <c r="GJ149" s="385"/>
      <c r="GK149" s="385"/>
      <c r="GL149" s="385"/>
      <c r="GM149" s="385"/>
      <c r="GN149" s="385"/>
      <c r="GO149" s="385"/>
      <c r="GP149" s="385"/>
      <c r="GQ149" s="385"/>
      <c r="GR149" s="385"/>
      <c r="GS149" s="385"/>
      <c r="GT149" s="385"/>
      <c r="GU149" s="385"/>
      <c r="GV149" s="385"/>
      <c r="GW149" s="385"/>
      <c r="GX149" s="385"/>
      <c r="GY149" s="385"/>
      <c r="GZ149" s="385"/>
      <c r="HA149" s="385"/>
      <c r="HB149" s="385"/>
      <c r="HC149" s="385"/>
      <c r="HD149" s="385"/>
      <c r="HE149" s="385"/>
      <c r="HF149" s="385"/>
      <c r="HG149" s="385"/>
      <c r="HH149" s="385"/>
      <c r="HI149" s="385"/>
      <c r="HJ149" s="385"/>
      <c r="HK149" s="385"/>
      <c r="HL149" s="385"/>
      <c r="HM149" s="385"/>
      <c r="HN149" s="385"/>
      <c r="HO149" s="385"/>
      <c r="HP149" s="385"/>
      <c r="HQ149" s="385"/>
      <c r="HR149" s="385"/>
      <c r="HS149" s="385"/>
      <c r="HT149" s="385"/>
      <c r="HU149" s="385"/>
      <c r="HV149" s="385"/>
      <c r="HW149" s="385"/>
      <c r="HX149" s="385"/>
      <c r="HY149" s="385"/>
      <c r="HZ149" s="385"/>
      <c r="IA149" s="385"/>
      <c r="IB149" s="385"/>
      <c r="IC149" s="385"/>
      <c r="ID149" s="385"/>
      <c r="IE149" s="385"/>
      <c r="IF149" s="385"/>
      <c r="IG149" s="385"/>
      <c r="IH149" s="385"/>
      <c r="II149" s="385"/>
      <c r="IJ149" s="385"/>
      <c r="IK149" s="385"/>
      <c r="IL149" s="385"/>
      <c r="IM149" s="385"/>
      <c r="IN149" s="385"/>
      <c r="IO149" s="385"/>
      <c r="IP149" s="385"/>
      <c r="IQ149" s="385"/>
      <c r="IR149" s="385"/>
      <c r="IS149" s="385"/>
      <c r="IT149" s="385"/>
      <c r="IU149" s="385"/>
      <c r="IV149" s="385"/>
      <c r="IW149" s="385"/>
      <c r="IX149" s="385"/>
      <c r="IY149" s="385"/>
      <c r="IZ149" s="385"/>
      <c r="JA149" s="385"/>
      <c r="JB149" s="385"/>
      <c r="JC149" s="385"/>
      <c r="JD149" s="385"/>
      <c r="JE149" s="385"/>
      <c r="JF149" s="385"/>
      <c r="JG149" s="385"/>
      <c r="JH149" s="385"/>
      <c r="JI149" s="385"/>
      <c r="JJ149" s="385"/>
      <c r="JK149" s="385"/>
      <c r="JL149" s="385"/>
      <c r="JM149" s="385"/>
      <c r="JP149" s="198"/>
      <c r="JQ149" s="148"/>
      <c r="JR149" s="178"/>
      <c r="JS149" s="879" t="s">
        <v>73</v>
      </c>
      <c r="JT149" s="880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 s="43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OK149" s="44"/>
      <c r="OO149" s="444"/>
      <c r="OP149" s="444"/>
      <c r="OQ149" s="444"/>
      <c r="OR149" s="444"/>
      <c r="OS149" s="444"/>
      <c r="OT149" s="444"/>
      <c r="OU149" s="444"/>
      <c r="OV149" s="444"/>
      <c r="OW149" s="444"/>
      <c r="OX149" s="444"/>
      <c r="OY149" s="444"/>
      <c r="OZ149" s="444"/>
      <c r="PA149" s="444"/>
      <c r="PB149" s="444"/>
      <c r="PC149" s="444"/>
      <c r="PD149" s="444"/>
      <c r="PE149" s="444"/>
      <c r="PF149" s="444"/>
      <c r="PG149" s="444"/>
      <c r="PH149" s="444"/>
      <c r="PI149" s="444"/>
      <c r="PJ149" s="444"/>
      <c r="PK149" s="444"/>
      <c r="PL149" s="444"/>
      <c r="PM149" s="444"/>
      <c r="PN149" s="444"/>
      <c r="PO149" s="444"/>
      <c r="PP149" s="444"/>
      <c r="PQ149" s="444"/>
      <c r="PR149" s="444"/>
      <c r="PS149" s="444"/>
      <c r="PT149" s="444"/>
      <c r="PU149" s="444"/>
      <c r="PV149" s="444"/>
      <c r="PW149" s="444"/>
      <c r="PX149" s="444"/>
      <c r="PY149" s="444"/>
      <c r="PZ149" s="444"/>
      <c r="QA149" s="444"/>
      <c r="QB149" s="444"/>
      <c r="QC149" s="444"/>
      <c r="QD149" s="444"/>
      <c r="QE149" s="444"/>
      <c r="QF149" s="444"/>
      <c r="QG149" s="444"/>
      <c r="QH149" s="444"/>
      <c r="QI149" s="444"/>
      <c r="QJ149" s="444"/>
      <c r="QK149" s="444"/>
      <c r="QL149" s="444"/>
      <c r="QM149" s="444"/>
      <c r="QN149" s="444"/>
      <c r="QO149" s="444"/>
      <c r="QP149" s="444"/>
      <c r="QQ149" s="444"/>
      <c r="QR149" s="444"/>
      <c r="QS149" s="444"/>
      <c r="QT149" s="444"/>
      <c r="QU149" s="444"/>
      <c r="QV149" s="444"/>
      <c r="QW149" s="444"/>
      <c r="QX149" s="444"/>
      <c r="QY149" s="444"/>
      <c r="QZ149" s="444"/>
      <c r="RA149" s="444"/>
      <c r="RB149" s="444"/>
      <c r="RC149" s="444"/>
      <c r="RD149" s="444"/>
      <c r="RE149" s="444"/>
      <c r="RF149" s="444"/>
      <c r="RG149" s="444"/>
      <c r="RH149" s="444"/>
      <c r="RI149" s="444"/>
      <c r="RJ149" s="444"/>
      <c r="RK149" s="444"/>
      <c r="RL149" s="444"/>
      <c r="RM149" s="444"/>
      <c r="RN149" s="444"/>
      <c r="RO149" s="444"/>
      <c r="RP149" s="444"/>
      <c r="RQ149" s="444"/>
      <c r="RR149" s="444"/>
      <c r="RS149" s="444"/>
      <c r="RT149" s="444"/>
      <c r="RU149" s="444"/>
      <c r="RV149" s="444"/>
      <c r="RW149" s="444"/>
      <c r="RX149" s="444"/>
      <c r="RY149" s="444"/>
      <c r="RZ149" s="444"/>
      <c r="SA149" s="444"/>
      <c r="SB149" s="444"/>
      <c r="SC149" s="444"/>
    </row>
    <row r="150" spans="2:497" ht="3.65" customHeight="1" x14ac:dyDescent="0.65">
      <c r="B150" s="27"/>
      <c r="C150" s="28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86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 s="902"/>
      <c r="BT150" s="879"/>
      <c r="BU150" s="146"/>
      <c r="BV150" s="149"/>
      <c r="BW150" s="171"/>
      <c r="BX150" s="171"/>
      <c r="BY150" s="171"/>
      <c r="BZ150" s="171"/>
      <c r="CA150" s="171"/>
      <c r="CB150" s="171"/>
      <c r="CC150" s="171"/>
      <c r="CD150" s="171"/>
      <c r="CE150" s="171"/>
      <c r="CF150" s="171"/>
      <c r="CG150"/>
      <c r="CH150"/>
      <c r="CI150"/>
      <c r="CJ150"/>
      <c r="CK150"/>
      <c r="CL150"/>
      <c r="CM150"/>
      <c r="CN150"/>
      <c r="CO150" s="171"/>
      <c r="CP150" s="171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 s="171"/>
      <c r="FB150" s="171"/>
      <c r="FC150" s="171"/>
      <c r="FD150" s="171"/>
      <c r="FE150" s="55"/>
      <c r="FF150" s="55"/>
      <c r="FG150" s="55"/>
      <c r="FH150" s="55"/>
      <c r="FI150" s="55"/>
      <c r="FJ150" s="55"/>
      <c r="FK150" s="55"/>
      <c r="FL150" s="55"/>
      <c r="FM150" s="55"/>
      <c r="FN150" s="55"/>
      <c r="FO150" s="55"/>
      <c r="FP150" s="55"/>
      <c r="FQ150" s="55"/>
      <c r="FR150" s="55"/>
      <c r="FS150" s="55"/>
      <c r="FT150" s="55"/>
      <c r="FU150" s="171"/>
      <c r="FV150" s="171"/>
      <c r="FW150" s="171"/>
      <c r="FX150" s="171"/>
      <c r="FY150" s="171"/>
      <c r="FZ150" s="149"/>
      <c r="GA150" s="149"/>
      <c r="GB150" s="149"/>
      <c r="GC150" s="149"/>
      <c r="GD150" s="385"/>
      <c r="GE150" s="385"/>
      <c r="GF150" s="385"/>
      <c r="GG150" s="385"/>
      <c r="GH150" s="385"/>
      <c r="GI150" s="385"/>
      <c r="GJ150" s="385"/>
      <c r="GK150" s="385"/>
      <c r="GL150" s="385"/>
      <c r="GM150" s="385"/>
      <c r="GN150" s="385"/>
      <c r="GO150" s="385"/>
      <c r="GP150" s="385"/>
      <c r="GQ150" s="385"/>
      <c r="GR150" s="385"/>
      <c r="GS150" s="385"/>
      <c r="GT150" s="385"/>
      <c r="GU150" s="385"/>
      <c r="GV150" s="385"/>
      <c r="GW150" s="385"/>
      <c r="GX150" s="385"/>
      <c r="GY150" s="385"/>
      <c r="GZ150" s="385"/>
      <c r="HA150" s="385"/>
      <c r="HB150" s="385"/>
      <c r="HC150" s="385"/>
      <c r="HD150" s="385"/>
      <c r="HE150" s="385"/>
      <c r="HF150" s="385"/>
      <c r="HG150" s="385"/>
      <c r="HH150" s="385"/>
      <c r="HI150" s="385"/>
      <c r="HJ150" s="385"/>
      <c r="HK150" s="385"/>
      <c r="HL150" s="385"/>
      <c r="HM150" s="385"/>
      <c r="HN150" s="385"/>
      <c r="HO150" s="385"/>
      <c r="HP150" s="385"/>
      <c r="HQ150" s="385"/>
      <c r="HR150" s="385"/>
      <c r="HS150" s="385"/>
      <c r="HT150" s="385"/>
      <c r="HU150" s="385"/>
      <c r="HV150" s="385"/>
      <c r="HW150" s="385"/>
      <c r="HX150" s="385"/>
      <c r="HY150" s="385"/>
      <c r="HZ150" s="385"/>
      <c r="IA150" s="385"/>
      <c r="IB150" s="385"/>
      <c r="IC150" s="385"/>
      <c r="ID150" s="385"/>
      <c r="IE150" s="385"/>
      <c r="IF150" s="385"/>
      <c r="IG150" s="385"/>
      <c r="IH150" s="385"/>
      <c r="II150" s="385"/>
      <c r="IJ150" s="385"/>
      <c r="IK150" s="385"/>
      <c r="IL150" s="385"/>
      <c r="IM150" s="385"/>
      <c r="IN150" s="385"/>
      <c r="IO150" s="385"/>
      <c r="IP150" s="385"/>
      <c r="IQ150" s="385"/>
      <c r="IR150" s="385"/>
      <c r="IS150" s="385"/>
      <c r="IT150" s="385"/>
      <c r="IU150" s="385"/>
      <c r="IV150" s="385"/>
      <c r="IW150" s="385"/>
      <c r="IX150" s="385"/>
      <c r="IY150" s="385"/>
      <c r="IZ150" s="385"/>
      <c r="JA150" s="385"/>
      <c r="JB150" s="385"/>
      <c r="JC150" s="385"/>
      <c r="JD150" s="385"/>
      <c r="JE150" s="385"/>
      <c r="JF150" s="385"/>
      <c r="JG150" s="385"/>
      <c r="JH150" s="385"/>
      <c r="JI150" s="385"/>
      <c r="JJ150" s="385"/>
      <c r="JK150" s="385"/>
      <c r="JL150" s="385"/>
      <c r="JM150" s="385"/>
      <c r="JP150" s="149"/>
      <c r="JQ150" s="148"/>
      <c r="JR150" s="178"/>
      <c r="JS150" s="879"/>
      <c r="JT150" s="88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 s="43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OK150" s="44"/>
      <c r="OO150" s="444"/>
      <c r="OP150" s="444"/>
      <c r="OQ150" s="444"/>
      <c r="OR150" s="444"/>
      <c r="OS150" s="444"/>
      <c r="OT150" s="444"/>
      <c r="OU150" s="444"/>
      <c r="OV150" s="444"/>
      <c r="OW150" s="444"/>
      <c r="OX150" s="444"/>
      <c r="OY150" s="444"/>
      <c r="OZ150" s="444"/>
      <c r="PA150" s="444"/>
      <c r="PB150" s="444"/>
      <c r="PC150" s="444"/>
      <c r="PD150" s="444"/>
      <c r="PE150" s="444"/>
      <c r="PF150" s="444"/>
      <c r="PG150" s="444"/>
      <c r="PH150" s="444"/>
      <c r="PI150" s="444"/>
      <c r="PJ150" s="444"/>
      <c r="PK150" s="444"/>
      <c r="PL150" s="444"/>
      <c r="PM150" s="444"/>
      <c r="PN150" s="444"/>
      <c r="PO150" s="444"/>
      <c r="PP150" s="444"/>
      <c r="PQ150" s="444"/>
      <c r="PR150" s="444"/>
      <c r="PS150" s="444"/>
      <c r="PT150" s="444"/>
      <c r="PU150" s="444"/>
      <c r="PV150" s="444"/>
      <c r="PW150" s="444"/>
      <c r="PX150" s="444"/>
      <c r="PY150" s="444"/>
      <c r="PZ150" s="444"/>
      <c r="QA150" s="444"/>
      <c r="QB150" s="444"/>
      <c r="QC150" s="444"/>
      <c r="QD150" s="444"/>
      <c r="QE150" s="444"/>
      <c r="QF150" s="444"/>
      <c r="QG150" s="444"/>
      <c r="QH150" s="444"/>
      <c r="QI150" s="444"/>
      <c r="QJ150" s="444"/>
      <c r="QK150" s="444"/>
      <c r="QL150" s="444"/>
      <c r="QM150" s="444"/>
      <c r="QN150" s="444"/>
      <c r="QO150" s="444"/>
      <c r="QP150" s="444"/>
      <c r="QQ150" s="444"/>
      <c r="QR150" s="444"/>
      <c r="QS150" s="444"/>
      <c r="QT150" s="444"/>
      <c r="QU150" s="444"/>
      <c r="QV150" s="444"/>
      <c r="QW150" s="444"/>
      <c r="QX150" s="444"/>
      <c r="QY150" s="444"/>
      <c r="QZ150" s="444"/>
      <c r="RA150" s="444"/>
      <c r="RB150" s="444"/>
      <c r="RC150" s="444"/>
      <c r="RD150" s="444"/>
      <c r="RE150" s="444"/>
      <c r="RF150" s="444"/>
      <c r="RG150" s="444"/>
      <c r="RH150" s="444"/>
      <c r="RI150" s="444"/>
      <c r="RJ150" s="444"/>
      <c r="RK150" s="444"/>
      <c r="RL150" s="444"/>
      <c r="RM150" s="444"/>
      <c r="RN150" s="444"/>
      <c r="RO150" s="444"/>
      <c r="RP150" s="444"/>
      <c r="RQ150" s="444"/>
      <c r="RR150" s="444"/>
      <c r="RS150" s="444"/>
      <c r="RT150" s="444"/>
      <c r="RU150" s="444"/>
      <c r="RV150" s="444"/>
      <c r="RW150" s="444"/>
      <c r="RX150" s="444"/>
      <c r="RY150" s="444"/>
      <c r="RZ150" s="444"/>
      <c r="SA150" s="444"/>
      <c r="SB150" s="444"/>
      <c r="SC150" s="444"/>
    </row>
    <row r="151" spans="2:497" ht="3.65" customHeight="1" x14ac:dyDescent="0.65">
      <c r="B151" s="27"/>
      <c r="C151" s="28"/>
      <c r="D151" s="710" t="s">
        <v>100</v>
      </c>
      <c r="E151" s="710"/>
      <c r="F151" s="710"/>
      <c r="G151" s="710"/>
      <c r="H151" s="710"/>
      <c r="I151" s="710"/>
      <c r="J151" s="710"/>
      <c r="K151" s="710"/>
      <c r="L151" s="710"/>
      <c r="M151" s="710"/>
      <c r="N151" s="710"/>
      <c r="O151" s="710"/>
      <c r="P151" s="710"/>
      <c r="Q151" s="710"/>
      <c r="R151" s="710"/>
      <c r="S151" s="710"/>
      <c r="T151" s="710"/>
      <c r="U151" s="710"/>
      <c r="V151" s="710"/>
      <c r="W151" s="710"/>
      <c r="X151" s="710"/>
      <c r="Y151" s="710"/>
      <c r="Z151" s="710"/>
      <c r="AA151" s="710"/>
      <c r="AB151" s="710"/>
      <c r="AC151" s="710"/>
      <c r="AD151" s="710"/>
      <c r="AE151" s="710"/>
      <c r="AF151" s="710"/>
      <c r="AG151" s="710"/>
      <c r="AH151" s="710"/>
      <c r="AI151" s="710"/>
      <c r="AJ151" s="710"/>
      <c r="AK151" s="710"/>
      <c r="AL151" s="710"/>
      <c r="AM151" s="710"/>
      <c r="AN151" s="710"/>
      <c r="AO151" s="710"/>
      <c r="AP151" s="710"/>
      <c r="AQ151" s="710"/>
      <c r="AR151" s="710"/>
      <c r="AS151" s="710"/>
      <c r="AT151" s="710"/>
      <c r="AU151" s="710"/>
      <c r="AV151" s="710"/>
      <c r="AW151" s="710"/>
      <c r="AX151" s="710"/>
      <c r="AY151" s="75"/>
      <c r="AZ151" s="86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 s="902"/>
      <c r="BT151" s="879"/>
      <c r="BU151" s="146"/>
      <c r="BV151" s="149"/>
      <c r="BW151" s="171"/>
      <c r="BX151" s="171"/>
      <c r="BY151" s="171"/>
      <c r="BZ151" s="171"/>
      <c r="CA151" s="171"/>
      <c r="CB151" s="171"/>
      <c r="CC151" s="171"/>
      <c r="CD151" s="171"/>
      <c r="CE151" s="171"/>
      <c r="CF151" s="171"/>
      <c r="CG151" s="578"/>
      <c r="CH151"/>
      <c r="CI151"/>
      <c r="CJ151"/>
      <c r="CK151"/>
      <c r="CL151"/>
      <c r="CM151"/>
      <c r="CN151"/>
      <c r="CO151" s="429"/>
      <c r="CP151"/>
      <c r="CQ151" s="962" t="e" vm="40">
        <v>#VALUE!</v>
      </c>
      <c r="CR151" s="578"/>
      <c r="CS151" s="578"/>
      <c r="CT151" s="578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 s="578"/>
      <c r="EY151" s="578"/>
      <c r="EZ151" s="578"/>
      <c r="FA151" s="578"/>
      <c r="FB151" s="1067" t="e" vm="41">
        <v>#VALUE!</v>
      </c>
      <c r="FC151" s="171"/>
      <c r="FD151" s="171"/>
      <c r="FE151" s="55"/>
      <c r="FF151" s="55"/>
      <c r="FG151" s="55"/>
      <c r="FH151" s="55"/>
      <c r="FI151" s="55"/>
      <c r="FJ151" s="55"/>
      <c r="FK151" s="55"/>
      <c r="FL151" s="55"/>
      <c r="FM151" s="55"/>
      <c r="FN151" s="55"/>
      <c r="FO151" s="55"/>
      <c r="FP151" s="55"/>
      <c r="FQ151" s="55"/>
      <c r="FR151" s="55"/>
      <c r="FS151" s="55"/>
      <c r="FT151" s="55"/>
      <c r="FU151" s="171"/>
      <c r="FV151" s="171"/>
      <c r="FW151" s="171"/>
      <c r="FX151" s="171"/>
      <c r="FY151" s="171"/>
      <c r="FZ151" s="149"/>
      <c r="GA151" s="149"/>
      <c r="GB151" s="149"/>
      <c r="GC151" s="149"/>
      <c r="GD151" s="385"/>
      <c r="GE151" s="385"/>
      <c r="GF151" s="385"/>
      <c r="GG151" s="385"/>
      <c r="GH151" s="385"/>
      <c r="GI151" s="385"/>
      <c r="GJ151" s="385"/>
      <c r="GK151" s="385"/>
      <c r="GL151" s="385"/>
      <c r="GM151" s="385"/>
      <c r="GN151" s="385"/>
      <c r="GO151" s="385"/>
      <c r="GP151" s="385"/>
      <c r="GQ151" s="385"/>
      <c r="GR151" s="385"/>
      <c r="GS151" s="385"/>
      <c r="GT151" s="385"/>
      <c r="GU151" s="385"/>
      <c r="GV151" s="385"/>
      <c r="GW151" s="385"/>
      <c r="GX151" s="385"/>
      <c r="GY151" s="385"/>
      <c r="GZ151" s="385"/>
      <c r="HA151" s="385"/>
      <c r="HB151" s="385"/>
      <c r="HC151" s="385"/>
      <c r="HD151" s="385"/>
      <c r="HE151" s="385"/>
      <c r="HF151" s="385"/>
      <c r="HG151" s="385"/>
      <c r="HH151" s="385"/>
      <c r="HI151" s="385"/>
      <c r="HJ151" s="385"/>
      <c r="HK151" s="385"/>
      <c r="HL151" s="385"/>
      <c r="HM151" s="385"/>
      <c r="HN151" s="385"/>
      <c r="HO151" s="385"/>
      <c r="HP151" s="385"/>
      <c r="HQ151" s="385"/>
      <c r="HR151" s="385"/>
      <c r="HS151" s="385"/>
      <c r="HT151" s="385"/>
      <c r="HU151" s="385"/>
      <c r="HV151" s="385"/>
      <c r="HW151" s="385"/>
      <c r="HX151" s="385"/>
      <c r="HY151" s="385"/>
      <c r="HZ151" s="385"/>
      <c r="IA151" s="385"/>
      <c r="IB151" s="385"/>
      <c r="IC151" s="385"/>
      <c r="ID151" s="385"/>
      <c r="IE151" s="385"/>
      <c r="IF151" s="385"/>
      <c r="IG151" s="385"/>
      <c r="IH151" s="385"/>
      <c r="II151" s="385"/>
      <c r="IJ151" s="385"/>
      <c r="IK151" s="385"/>
      <c r="IL151" s="385"/>
      <c r="IM151" s="385"/>
      <c r="IN151" s="385"/>
      <c r="IO151" s="385"/>
      <c r="IP151" s="385"/>
      <c r="IQ151" s="385"/>
      <c r="IR151" s="385"/>
      <c r="IS151" s="385"/>
      <c r="IT151" s="385"/>
      <c r="IU151" s="385"/>
      <c r="IV151" s="385"/>
      <c r="IW151" s="385"/>
      <c r="IX151" s="385"/>
      <c r="IY151" s="385"/>
      <c r="IZ151" s="385"/>
      <c r="JA151" s="385"/>
      <c r="JB151" s="385"/>
      <c r="JC151" s="385"/>
      <c r="JD151" s="385"/>
      <c r="JE151" s="385"/>
      <c r="JF151" s="385"/>
      <c r="JG151" s="385"/>
      <c r="JH151" s="385"/>
      <c r="JI151" s="385"/>
      <c r="JJ151" s="385"/>
      <c r="JK151" s="385"/>
      <c r="JL151" s="385"/>
      <c r="JM151" s="385"/>
      <c r="JP151" s="149"/>
      <c r="JQ151" s="148"/>
      <c r="JR151" s="178"/>
      <c r="JS151" s="879"/>
      <c r="JT151" s="880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 s="43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OK151" s="44"/>
      <c r="OO151" s="444"/>
      <c r="OP151" s="444"/>
      <c r="OQ151" s="444"/>
      <c r="OR151" s="444"/>
      <c r="OS151" s="444"/>
      <c r="OT151" s="444"/>
      <c r="OU151" s="444"/>
      <c r="OV151" s="444"/>
      <c r="OW151" s="444"/>
      <c r="OX151" s="444"/>
      <c r="OY151" s="444"/>
      <c r="OZ151" s="444"/>
      <c r="PA151" s="444"/>
      <c r="PB151" s="444"/>
      <c r="PC151" s="444"/>
      <c r="PD151" s="444"/>
      <c r="PE151" s="444"/>
      <c r="PF151" s="444"/>
      <c r="PG151" s="444"/>
      <c r="PH151" s="444"/>
      <c r="PI151" s="444"/>
      <c r="PJ151" s="444"/>
      <c r="PK151" s="444"/>
      <c r="PL151" s="444"/>
      <c r="PM151" s="444"/>
      <c r="PN151" s="444"/>
      <c r="PO151" s="444"/>
      <c r="PP151" s="444"/>
      <c r="PQ151" s="444"/>
      <c r="PR151" s="444"/>
      <c r="PS151" s="444"/>
      <c r="PT151" s="444"/>
      <c r="PU151" s="444"/>
      <c r="PV151" s="444"/>
      <c r="PW151" s="444"/>
      <c r="PX151" s="444"/>
      <c r="PY151" s="444"/>
      <c r="PZ151" s="444"/>
      <c r="QA151" s="444"/>
      <c r="QB151" s="444"/>
      <c r="QC151" s="444"/>
      <c r="QD151" s="444"/>
      <c r="QE151" s="444"/>
      <c r="QF151" s="444"/>
      <c r="QG151" s="444"/>
      <c r="QH151" s="444"/>
      <c r="QI151" s="444"/>
      <c r="QJ151" s="444"/>
      <c r="QK151" s="444"/>
      <c r="QL151" s="444"/>
      <c r="QM151" s="444"/>
      <c r="QN151" s="444"/>
      <c r="QO151" s="444"/>
      <c r="QP151" s="444"/>
      <c r="QQ151" s="444"/>
      <c r="QR151" s="444"/>
      <c r="QS151" s="444"/>
      <c r="QT151" s="444"/>
      <c r="QU151" s="444"/>
      <c r="QV151" s="444"/>
      <c r="QW151" s="444"/>
      <c r="QX151" s="444"/>
      <c r="QY151" s="444"/>
      <c r="QZ151" s="444"/>
      <c r="RA151" s="444"/>
      <c r="RB151" s="444"/>
      <c r="RC151" s="444"/>
      <c r="RD151" s="444"/>
      <c r="RE151" s="444"/>
      <c r="RF151" s="444"/>
      <c r="RG151" s="444"/>
      <c r="RH151" s="444"/>
      <c r="RI151" s="444"/>
      <c r="RJ151" s="444"/>
      <c r="RK151" s="444"/>
      <c r="RL151" s="444"/>
      <c r="RM151" s="444"/>
      <c r="RN151" s="444"/>
      <c r="RO151" s="444"/>
      <c r="RP151" s="444"/>
      <c r="RQ151" s="444"/>
      <c r="RR151" s="444"/>
      <c r="RS151" s="444"/>
      <c r="RT151" s="444"/>
      <c r="RU151" s="444"/>
      <c r="RV151" s="444"/>
      <c r="RW151" s="444"/>
      <c r="RX151" s="444"/>
      <c r="RY151" s="444"/>
      <c r="RZ151" s="444"/>
      <c r="SA151" s="444"/>
      <c r="SB151" s="444"/>
      <c r="SC151" s="444"/>
    </row>
    <row r="152" spans="2:497" ht="3.65" customHeight="1" x14ac:dyDescent="0.65">
      <c r="B152" s="27"/>
      <c r="C152" s="28"/>
      <c r="D152" s="710"/>
      <c r="E152" s="710"/>
      <c r="F152" s="710"/>
      <c r="G152" s="710"/>
      <c r="H152" s="710"/>
      <c r="I152" s="710"/>
      <c r="J152" s="710"/>
      <c r="K152" s="710"/>
      <c r="L152" s="710"/>
      <c r="M152" s="710"/>
      <c r="N152" s="710"/>
      <c r="O152" s="710"/>
      <c r="P152" s="710"/>
      <c r="Q152" s="710"/>
      <c r="R152" s="710"/>
      <c r="S152" s="710"/>
      <c r="T152" s="710"/>
      <c r="U152" s="710"/>
      <c r="V152" s="710"/>
      <c r="W152" s="710"/>
      <c r="X152" s="710"/>
      <c r="Y152" s="710"/>
      <c r="Z152" s="710"/>
      <c r="AA152" s="710"/>
      <c r="AB152" s="710"/>
      <c r="AC152" s="710"/>
      <c r="AD152" s="710"/>
      <c r="AE152" s="710"/>
      <c r="AF152" s="710"/>
      <c r="AG152" s="710"/>
      <c r="AH152" s="710"/>
      <c r="AI152" s="710"/>
      <c r="AJ152" s="710"/>
      <c r="AK152" s="710"/>
      <c r="AL152" s="710"/>
      <c r="AM152" s="710"/>
      <c r="AN152" s="710"/>
      <c r="AO152" s="710"/>
      <c r="AP152" s="710"/>
      <c r="AQ152" s="710"/>
      <c r="AR152" s="710"/>
      <c r="AS152" s="710"/>
      <c r="AT152" s="710"/>
      <c r="AU152" s="710"/>
      <c r="AV152" s="710"/>
      <c r="AW152" s="710"/>
      <c r="AX152" s="710"/>
      <c r="AY152" s="75"/>
      <c r="AZ152" s="86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 s="902"/>
      <c r="BT152" s="879"/>
      <c r="BU152" s="146"/>
      <c r="BV152" s="149"/>
      <c r="BW152" s="171"/>
      <c r="BX152" s="171"/>
      <c r="BY152" s="171"/>
      <c r="BZ152" s="171"/>
      <c r="CA152" s="171"/>
      <c r="CB152" s="171"/>
      <c r="CC152" s="171"/>
      <c r="CD152" s="171"/>
      <c r="CE152" s="171"/>
      <c r="CF152" s="171"/>
      <c r="CG152" s="578"/>
      <c r="CH152"/>
      <c r="CI152"/>
      <c r="CJ152"/>
      <c r="CK152"/>
      <c r="CL152"/>
      <c r="CM152"/>
      <c r="CN152"/>
      <c r="CO152"/>
      <c r="CP152"/>
      <c r="CQ152" s="962"/>
      <c r="CR152" s="579"/>
      <c r="CS152" s="579"/>
      <c r="CT152" s="579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 s="579"/>
      <c r="EY152" s="579"/>
      <c r="EZ152" s="579"/>
      <c r="FA152" s="579"/>
      <c r="FB152" s="1067"/>
      <c r="FC152" s="171"/>
      <c r="FD152" s="171"/>
      <c r="FE152" s="55"/>
      <c r="FF152" s="55"/>
      <c r="FG152" s="55"/>
      <c r="FH152" s="55"/>
      <c r="FI152" s="55"/>
      <c r="FJ152" s="55"/>
      <c r="FK152" s="55"/>
      <c r="FL152" s="55"/>
      <c r="FM152" s="55"/>
      <c r="FN152" s="55"/>
      <c r="FO152" s="55"/>
      <c r="FP152" s="55"/>
      <c r="FQ152" s="55"/>
      <c r="FR152" s="55"/>
      <c r="FS152" s="55"/>
      <c r="FT152" s="55"/>
      <c r="FU152" s="171"/>
      <c r="FV152" s="171"/>
      <c r="FW152" s="171"/>
      <c r="FX152" s="171"/>
      <c r="FY152" s="171"/>
      <c r="FZ152" s="149"/>
      <c r="GA152" s="149"/>
      <c r="GB152" s="149"/>
      <c r="GC152" s="149"/>
      <c r="GD152" s="385"/>
      <c r="GE152" s="385"/>
      <c r="GF152" s="385"/>
      <c r="GG152" s="385"/>
      <c r="GH152" s="385"/>
      <c r="GI152" s="385"/>
      <c r="GJ152" s="385"/>
      <c r="GK152" s="385"/>
      <c r="GL152" s="385"/>
      <c r="GM152" s="385"/>
      <c r="GN152" s="385"/>
      <c r="GO152" s="385"/>
      <c r="GP152" s="385"/>
      <c r="GQ152" s="385"/>
      <c r="GR152" s="385"/>
      <c r="GS152" s="385"/>
      <c r="GT152" s="385"/>
      <c r="GU152" s="385"/>
      <c r="GV152" s="385"/>
      <c r="GW152" s="385"/>
      <c r="GX152" s="385"/>
      <c r="GY152" s="385"/>
      <c r="GZ152" s="385"/>
      <c r="HA152" s="385"/>
      <c r="HB152" s="385"/>
      <c r="HC152" s="385"/>
      <c r="HD152" s="385"/>
      <c r="HE152" s="385"/>
      <c r="HF152" s="385"/>
      <c r="HG152" s="385"/>
      <c r="HH152" s="385"/>
      <c r="HI152" s="385"/>
      <c r="HJ152" s="385"/>
      <c r="HK152" s="385"/>
      <c r="HL152" s="385"/>
      <c r="HM152" s="385"/>
      <c r="HN152" s="385"/>
      <c r="HO152" s="385"/>
      <c r="HP152" s="385"/>
      <c r="HQ152" s="385"/>
      <c r="HR152" s="385"/>
      <c r="HS152" s="385"/>
      <c r="HT152" s="385"/>
      <c r="HU152" s="385"/>
      <c r="HV152" s="385"/>
      <c r="HW152" s="385"/>
      <c r="HX152" s="385"/>
      <c r="HY152" s="385"/>
      <c r="HZ152" s="385"/>
      <c r="IA152" s="385"/>
      <c r="IB152" s="385"/>
      <c r="IC152" s="385"/>
      <c r="ID152" s="385"/>
      <c r="IE152" s="385"/>
      <c r="IF152" s="385"/>
      <c r="IG152" s="385"/>
      <c r="IH152" s="385"/>
      <c r="II152" s="385"/>
      <c r="IJ152" s="385"/>
      <c r="IK152" s="385"/>
      <c r="IL152" s="385"/>
      <c r="IM152" s="385"/>
      <c r="IN152" s="385"/>
      <c r="IO152" s="385"/>
      <c r="IP152" s="385"/>
      <c r="IQ152" s="385"/>
      <c r="IR152" s="385"/>
      <c r="IS152" s="385"/>
      <c r="IT152" s="385"/>
      <c r="IU152" s="385"/>
      <c r="IV152" s="385"/>
      <c r="IW152" s="385"/>
      <c r="IX152" s="385"/>
      <c r="IY152" s="385"/>
      <c r="IZ152" s="385"/>
      <c r="JA152" s="385"/>
      <c r="JB152" s="385"/>
      <c r="JC152" s="385"/>
      <c r="JD152" s="385"/>
      <c r="JE152" s="385"/>
      <c r="JF152" s="385"/>
      <c r="JG152" s="385"/>
      <c r="JH152" s="385"/>
      <c r="JI152" s="385"/>
      <c r="JJ152" s="385"/>
      <c r="JK152" s="385"/>
      <c r="JL152" s="385"/>
      <c r="JM152" s="385"/>
      <c r="JP152" s="153"/>
      <c r="JQ152" s="148"/>
      <c r="JR152" s="178"/>
      <c r="JS152" s="879"/>
      <c r="JT152" s="880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 s="43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OK152" s="44"/>
      <c r="OO152" s="444"/>
      <c r="OP152" s="444"/>
      <c r="OQ152" s="444"/>
      <c r="OR152" s="444"/>
      <c r="OS152" s="444"/>
      <c r="OT152" s="444"/>
      <c r="OU152" s="444"/>
      <c r="OV152" s="444"/>
      <c r="OW152" s="444"/>
      <c r="OX152" s="444"/>
      <c r="OY152" s="444"/>
      <c r="OZ152" s="444"/>
      <c r="PA152" s="444"/>
      <c r="PB152" s="444"/>
      <c r="PC152" s="444"/>
      <c r="PD152" s="444"/>
      <c r="PE152" s="444"/>
      <c r="PF152" s="444"/>
      <c r="PG152" s="444"/>
      <c r="PH152" s="444"/>
      <c r="PI152" s="444"/>
      <c r="PJ152" s="444"/>
      <c r="PK152" s="444"/>
      <c r="PL152" s="444"/>
      <c r="PM152" s="444"/>
      <c r="PN152" s="444"/>
      <c r="PO152" s="444"/>
      <c r="PP152" s="444"/>
      <c r="PQ152" s="444"/>
      <c r="PR152" s="444"/>
      <c r="PS152" s="444"/>
      <c r="PT152" s="444"/>
      <c r="PU152" s="444"/>
      <c r="PV152" s="444"/>
      <c r="PW152" s="444"/>
      <c r="PX152" s="444"/>
      <c r="PY152" s="444"/>
      <c r="PZ152" s="444"/>
      <c r="QA152" s="444"/>
      <c r="QB152" s="444"/>
      <c r="QC152" s="444"/>
      <c r="QD152" s="444"/>
      <c r="QE152" s="444"/>
      <c r="QF152" s="444"/>
      <c r="QG152" s="444"/>
      <c r="QH152" s="444"/>
      <c r="QI152" s="444"/>
      <c r="QJ152" s="444"/>
      <c r="QK152" s="444"/>
      <c r="QL152" s="444"/>
      <c r="QM152" s="444"/>
      <c r="QN152" s="444"/>
      <c r="QO152" s="444"/>
      <c r="QP152" s="444"/>
      <c r="QQ152" s="444"/>
      <c r="QR152" s="444"/>
      <c r="QS152" s="444"/>
      <c r="QT152" s="444"/>
      <c r="QU152" s="444"/>
      <c r="QV152" s="444"/>
      <c r="QW152" s="444"/>
      <c r="QX152" s="444"/>
      <c r="QY152" s="444"/>
      <c r="QZ152" s="444"/>
      <c r="RA152" s="444"/>
      <c r="RB152" s="444"/>
      <c r="RC152" s="444"/>
      <c r="RD152" s="444"/>
      <c r="RE152" s="444"/>
      <c r="RF152" s="444"/>
      <c r="RG152" s="444"/>
      <c r="RH152" s="444"/>
      <c r="RI152" s="444"/>
      <c r="RJ152" s="444"/>
      <c r="RK152" s="444"/>
      <c r="RL152" s="444"/>
      <c r="RM152" s="444"/>
      <c r="RN152" s="444"/>
      <c r="RO152" s="444"/>
      <c r="RP152" s="444"/>
      <c r="RQ152" s="444"/>
      <c r="RR152" s="444"/>
      <c r="RS152" s="444"/>
      <c r="RT152" s="444"/>
      <c r="RU152" s="444"/>
      <c r="RV152" s="444"/>
      <c r="RW152" s="444"/>
      <c r="RX152" s="444"/>
      <c r="RY152" s="444"/>
      <c r="RZ152" s="444"/>
      <c r="SA152" s="444"/>
      <c r="SB152" s="444"/>
      <c r="SC152" s="444"/>
    </row>
    <row r="153" spans="2:497" ht="3.65" customHeight="1" x14ac:dyDescent="0.65">
      <c r="B153" s="27"/>
      <c r="C153" s="28"/>
      <c r="D153" s="710"/>
      <c r="E153" s="710"/>
      <c r="F153" s="710"/>
      <c r="G153" s="710"/>
      <c r="H153" s="710"/>
      <c r="I153" s="710"/>
      <c r="J153" s="710"/>
      <c r="K153" s="710"/>
      <c r="L153" s="710"/>
      <c r="M153" s="710"/>
      <c r="N153" s="710"/>
      <c r="O153" s="710"/>
      <c r="P153" s="710"/>
      <c r="Q153" s="710"/>
      <c r="R153" s="710"/>
      <c r="S153" s="710"/>
      <c r="T153" s="710"/>
      <c r="U153" s="710"/>
      <c r="V153" s="710"/>
      <c r="W153" s="710"/>
      <c r="X153" s="710"/>
      <c r="Y153" s="710"/>
      <c r="Z153" s="710"/>
      <c r="AA153" s="710"/>
      <c r="AB153" s="710"/>
      <c r="AC153" s="710"/>
      <c r="AD153" s="710"/>
      <c r="AE153" s="710"/>
      <c r="AF153" s="710"/>
      <c r="AG153" s="710"/>
      <c r="AH153" s="710"/>
      <c r="AI153" s="710"/>
      <c r="AJ153" s="710"/>
      <c r="AK153" s="710"/>
      <c r="AL153" s="710"/>
      <c r="AM153" s="710"/>
      <c r="AN153" s="710"/>
      <c r="AO153" s="710"/>
      <c r="AP153" s="710"/>
      <c r="AQ153" s="710"/>
      <c r="AR153" s="710"/>
      <c r="AS153" s="710"/>
      <c r="AT153" s="710"/>
      <c r="AU153" s="710"/>
      <c r="AV153" s="710"/>
      <c r="AW153" s="710"/>
      <c r="AX153" s="710"/>
      <c r="AY153" s="75"/>
      <c r="AZ153" s="86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 s="902"/>
      <c r="BT153" s="879"/>
      <c r="BU153" s="146"/>
      <c r="BV153" s="149"/>
      <c r="BW153" s="313"/>
      <c r="BX153" s="313"/>
      <c r="BY153" s="313"/>
      <c r="BZ153" s="313"/>
      <c r="CA153" s="313"/>
      <c r="CB153" s="313"/>
      <c r="CC153" s="313"/>
      <c r="CD153" s="313"/>
      <c r="CE153" s="171"/>
      <c r="CF153" s="171"/>
      <c r="CG153" s="171"/>
      <c r="CH153" s="171"/>
      <c r="CI153" s="171"/>
      <c r="CJ153" s="171"/>
      <c r="CK153" s="171"/>
      <c r="CL153" s="578"/>
      <c r="CM153" s="578"/>
      <c r="CN153" s="578"/>
      <c r="CO153" s="578"/>
      <c r="CP153" s="578"/>
      <c r="CQ153" s="578"/>
      <c r="CR153" s="578"/>
      <c r="CS153" s="578"/>
      <c r="CT153" s="578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 s="171"/>
      <c r="EY153" s="171"/>
      <c r="EZ153" s="171"/>
      <c r="FA153" s="171"/>
      <c r="FB153" s="171"/>
      <c r="FC153" s="171"/>
      <c r="FD153" s="171"/>
      <c r="FE153" s="55"/>
      <c r="FF153" s="55"/>
      <c r="FG153" s="55"/>
      <c r="FH153" s="55"/>
      <c r="FI153" s="55"/>
      <c r="FJ153" s="55"/>
      <c r="FK153" s="55"/>
      <c r="FL153" s="55"/>
      <c r="FM153" s="55"/>
      <c r="FN153" s="55"/>
      <c r="FO153" s="55"/>
      <c r="FP153" s="55"/>
      <c r="FQ153" s="55"/>
      <c r="FR153" s="55"/>
      <c r="FS153" s="55"/>
      <c r="FT153" s="55"/>
      <c r="FU153" s="171"/>
      <c r="FV153" s="171"/>
      <c r="FW153" s="171"/>
      <c r="FX153" s="171"/>
      <c r="FY153" s="171"/>
      <c r="FZ153" s="149"/>
      <c r="GA153" s="149"/>
      <c r="GB153" s="149"/>
      <c r="GC153" s="149"/>
      <c r="GD153" s="385"/>
      <c r="GE153" s="385"/>
      <c r="GF153" s="385"/>
      <c r="GG153" s="385"/>
      <c r="GH153" s="385"/>
      <c r="GI153" s="385"/>
      <c r="GJ153" s="385"/>
      <c r="GK153" s="385"/>
      <c r="GL153" s="385"/>
      <c r="GM153" s="385"/>
      <c r="GN153" s="385"/>
      <c r="GO153" s="385"/>
      <c r="GP153" s="385"/>
      <c r="GQ153" s="385"/>
      <c r="GR153" s="385"/>
      <c r="GS153" s="385"/>
      <c r="GT153" s="385"/>
      <c r="GU153" s="385"/>
      <c r="GV153" s="385"/>
      <c r="GW153" s="385"/>
      <c r="GX153" s="385"/>
      <c r="GY153" s="385"/>
      <c r="GZ153" s="385"/>
      <c r="HA153" s="385"/>
      <c r="HB153" s="385"/>
      <c r="HC153" s="385"/>
      <c r="HD153" s="385"/>
      <c r="HE153" s="385"/>
      <c r="HF153" s="385"/>
      <c r="HG153" s="385"/>
      <c r="HH153" s="385"/>
      <c r="HI153" s="385"/>
      <c r="HJ153" s="385"/>
      <c r="HK153" s="385"/>
      <c r="HL153" s="385"/>
      <c r="HM153" s="385"/>
      <c r="HN153" s="385"/>
      <c r="HO153" s="385"/>
      <c r="HP153" s="385"/>
      <c r="HQ153" s="385"/>
      <c r="HR153" s="385"/>
      <c r="HS153" s="385"/>
      <c r="HT153" s="385"/>
      <c r="HU153" s="385"/>
      <c r="HV153" s="385"/>
      <c r="HW153" s="385"/>
      <c r="HX153" s="385"/>
      <c r="HY153" s="385"/>
      <c r="HZ153" s="385"/>
      <c r="IA153" s="385"/>
      <c r="IB153" s="385"/>
      <c r="IC153" s="385"/>
      <c r="ID153" s="385"/>
      <c r="IE153" s="385"/>
      <c r="IF153" s="385"/>
      <c r="IG153" s="385"/>
      <c r="IH153" s="385"/>
      <c r="II153" s="385"/>
      <c r="IJ153" s="385"/>
      <c r="IK153" s="385"/>
      <c r="IL153" s="385"/>
      <c r="IM153" s="385"/>
      <c r="IN153" s="385"/>
      <c r="IO153" s="385"/>
      <c r="IP153" s="385"/>
      <c r="IQ153" s="385"/>
      <c r="IR153" s="385"/>
      <c r="IS153" s="385"/>
      <c r="IT153" s="385"/>
      <c r="IU153" s="385"/>
      <c r="IV153" s="385"/>
      <c r="IW153" s="385"/>
      <c r="IX153" s="385"/>
      <c r="IY153" s="385"/>
      <c r="IZ153" s="385"/>
      <c r="JA153" s="385"/>
      <c r="JB153" s="385"/>
      <c r="JC153" s="385"/>
      <c r="JD153" s="385"/>
      <c r="JE153" s="385"/>
      <c r="JF153" s="385"/>
      <c r="JG153" s="385"/>
      <c r="JH153" s="385"/>
      <c r="JI153" s="385"/>
      <c r="JJ153" s="385"/>
      <c r="JK153" s="385"/>
      <c r="JL153" s="385"/>
      <c r="JM153" s="385"/>
      <c r="JP153" s="153"/>
      <c r="JQ153" s="148"/>
      <c r="JR153" s="178"/>
      <c r="JS153" s="879"/>
      <c r="JT153" s="880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 s="4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OK153" s="44"/>
      <c r="OO153" s="444"/>
      <c r="OP153" s="444"/>
      <c r="OQ153" s="444"/>
      <c r="OR153" s="444"/>
      <c r="OS153" s="444"/>
      <c r="OT153" s="444"/>
      <c r="OU153" s="444"/>
      <c r="OV153" s="444"/>
      <c r="OW153" s="444"/>
      <c r="OX153" s="444"/>
      <c r="OY153" s="444"/>
      <c r="OZ153" s="444"/>
      <c r="PA153" s="444"/>
      <c r="PB153" s="444"/>
      <c r="PC153" s="444"/>
      <c r="PD153" s="444"/>
      <c r="PE153" s="444"/>
      <c r="PF153" s="444"/>
      <c r="PG153" s="444"/>
      <c r="PH153" s="444"/>
      <c r="PI153" s="444"/>
      <c r="PJ153" s="444"/>
      <c r="PK153" s="444"/>
      <c r="PL153" s="444"/>
      <c r="PM153" s="444"/>
      <c r="PN153" s="444"/>
      <c r="PO153" s="444"/>
      <c r="PP153" s="444"/>
      <c r="PQ153" s="444"/>
      <c r="PR153" s="444"/>
      <c r="PS153" s="444"/>
      <c r="PT153" s="444"/>
      <c r="PU153" s="444"/>
      <c r="PV153" s="444"/>
      <c r="PW153" s="444"/>
      <c r="PX153" s="444"/>
      <c r="PY153" s="444"/>
      <c r="PZ153" s="444"/>
      <c r="QA153" s="444"/>
      <c r="QB153" s="444"/>
      <c r="QC153" s="444"/>
      <c r="QD153" s="444"/>
      <c r="QE153" s="444"/>
      <c r="QF153" s="444"/>
      <c r="QG153" s="444"/>
      <c r="QH153" s="444"/>
      <c r="QI153" s="444"/>
      <c r="QJ153" s="444"/>
      <c r="QK153" s="444"/>
      <c r="QL153" s="444"/>
      <c r="QM153" s="444"/>
      <c r="QN153" s="444"/>
      <c r="QO153" s="444"/>
      <c r="QP153" s="444"/>
      <c r="QQ153" s="444"/>
      <c r="QR153" s="444"/>
      <c r="QS153" s="444"/>
      <c r="QT153" s="444"/>
      <c r="QU153" s="444"/>
      <c r="QV153" s="444"/>
      <c r="QW153" s="444"/>
      <c r="QX153" s="444"/>
      <c r="QY153" s="444"/>
      <c r="QZ153" s="444"/>
      <c r="RA153" s="444"/>
      <c r="RB153" s="444"/>
      <c r="RC153" s="444"/>
      <c r="RD153" s="444"/>
      <c r="RE153" s="444"/>
      <c r="RF153" s="444"/>
      <c r="RG153" s="444"/>
      <c r="RH153" s="444"/>
      <c r="RI153" s="444"/>
      <c r="RJ153" s="444"/>
      <c r="RK153" s="444"/>
      <c r="RL153" s="444"/>
      <c r="RM153" s="444"/>
      <c r="RN153" s="444"/>
      <c r="RO153" s="444"/>
      <c r="RP153" s="444"/>
      <c r="RQ153" s="444"/>
      <c r="RR153" s="444"/>
      <c r="RS153" s="444"/>
      <c r="RT153" s="444"/>
      <c r="RU153" s="444"/>
      <c r="RV153" s="444"/>
      <c r="RW153" s="444"/>
      <c r="RX153" s="444"/>
      <c r="RY153" s="444"/>
      <c r="RZ153" s="444"/>
      <c r="SA153" s="444"/>
      <c r="SB153" s="444"/>
      <c r="SC153" s="444"/>
    </row>
    <row r="154" spans="2:497" ht="3.65" customHeight="1" x14ac:dyDescent="0.65">
      <c r="B154" s="27"/>
      <c r="C154" s="28"/>
      <c r="D154" s="710"/>
      <c r="E154" s="710"/>
      <c r="F154" s="710"/>
      <c r="G154" s="710"/>
      <c r="H154" s="710"/>
      <c r="I154" s="710"/>
      <c r="J154" s="710"/>
      <c r="K154" s="710"/>
      <c r="L154" s="710"/>
      <c r="M154" s="710"/>
      <c r="N154" s="710"/>
      <c r="O154" s="710"/>
      <c r="P154" s="710"/>
      <c r="Q154" s="710"/>
      <c r="R154" s="710"/>
      <c r="S154" s="710"/>
      <c r="T154" s="710"/>
      <c r="U154" s="710"/>
      <c r="V154" s="710"/>
      <c r="W154" s="710"/>
      <c r="X154" s="710"/>
      <c r="Y154" s="710"/>
      <c r="Z154" s="710"/>
      <c r="AA154" s="710"/>
      <c r="AB154" s="710"/>
      <c r="AC154" s="710"/>
      <c r="AD154" s="710"/>
      <c r="AE154" s="710"/>
      <c r="AF154" s="710"/>
      <c r="AG154" s="710"/>
      <c r="AH154" s="710"/>
      <c r="AI154" s="710"/>
      <c r="AJ154" s="710"/>
      <c r="AK154" s="710"/>
      <c r="AL154" s="710"/>
      <c r="AM154" s="710"/>
      <c r="AN154" s="710"/>
      <c r="AO154" s="710"/>
      <c r="AP154" s="710"/>
      <c r="AQ154" s="710"/>
      <c r="AR154" s="710"/>
      <c r="AS154" s="710"/>
      <c r="AT154" s="710"/>
      <c r="AU154" s="710"/>
      <c r="AV154" s="710"/>
      <c r="AW154" s="710"/>
      <c r="AX154" s="710"/>
      <c r="AY154" s="75"/>
      <c r="AZ154" s="86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 s="902"/>
      <c r="BT154" s="879"/>
      <c r="BU154" s="907" t="e" vm="13">
        <v>#VALUE!</v>
      </c>
      <c r="BV154" s="149"/>
      <c r="BW154" s="149"/>
      <c r="BX154" s="153"/>
      <c r="BY154" s="153"/>
      <c r="BZ154" s="153"/>
      <c r="CA154" s="153"/>
      <c r="CB154" s="153"/>
      <c r="CC154" s="153"/>
      <c r="CD154" s="153"/>
      <c r="CE154" s="148"/>
      <c r="FE154" s="55"/>
      <c r="FF154" s="55"/>
      <c r="FG154" s="55"/>
      <c r="FH154" s="55"/>
      <c r="FI154" s="55"/>
      <c r="FJ154" s="55"/>
      <c r="FK154" s="55"/>
      <c r="FL154" s="55"/>
      <c r="FM154" s="55"/>
      <c r="FN154" s="55"/>
      <c r="FO154" s="55"/>
      <c r="FP154" s="55"/>
      <c r="FQ154" s="55"/>
      <c r="FR154" s="55"/>
      <c r="FS154" s="55"/>
      <c r="FT154" s="55"/>
      <c r="FU154" s="149"/>
      <c r="FV154" s="149"/>
      <c r="FW154" s="149"/>
      <c r="FX154" s="149"/>
      <c r="FY154" s="149"/>
      <c r="FZ154" s="149"/>
      <c r="GA154" s="149"/>
      <c r="GB154" s="149"/>
      <c r="GC154" s="149"/>
      <c r="GD154" s="385"/>
      <c r="GE154" s="385"/>
      <c r="GF154" s="385"/>
      <c r="GG154" s="385"/>
      <c r="GH154" s="385"/>
      <c r="GI154" s="385"/>
      <c r="GJ154" s="385"/>
      <c r="GK154" s="385"/>
      <c r="GL154" s="385"/>
      <c r="GM154" s="385"/>
      <c r="GN154" s="385"/>
      <c r="GO154" s="385"/>
      <c r="GP154" s="385"/>
      <c r="GQ154" s="385"/>
      <c r="GR154" s="385"/>
      <c r="GS154" s="385"/>
      <c r="GT154" s="385"/>
      <c r="GU154" s="385"/>
      <c r="GV154" s="385"/>
      <c r="GW154" s="385"/>
      <c r="GX154" s="385"/>
      <c r="GY154" s="385"/>
      <c r="GZ154" s="385"/>
      <c r="HA154" s="385"/>
      <c r="HB154" s="385"/>
      <c r="HC154" s="385"/>
      <c r="HD154" s="385"/>
      <c r="HE154" s="385"/>
      <c r="HF154" s="385"/>
      <c r="HG154" s="385"/>
      <c r="HH154" s="385"/>
      <c r="HI154" s="385"/>
      <c r="HJ154" s="385"/>
      <c r="HK154" s="385"/>
      <c r="HL154" s="385"/>
      <c r="HM154" s="385"/>
      <c r="HN154" s="385"/>
      <c r="HO154" s="385"/>
      <c r="HP154" s="385"/>
      <c r="HQ154" s="385"/>
      <c r="HR154" s="385"/>
      <c r="HS154" s="385"/>
      <c r="HT154" s="385"/>
      <c r="HU154" s="385"/>
      <c r="HV154" s="385"/>
      <c r="HW154" s="385"/>
      <c r="HX154" s="385"/>
      <c r="HY154" s="385"/>
      <c r="HZ154" s="385"/>
      <c r="IA154" s="385"/>
      <c r="IB154" s="385"/>
      <c r="IC154" s="385"/>
      <c r="ID154" s="385"/>
      <c r="IE154" s="385"/>
      <c r="IF154" s="385"/>
      <c r="IG154" s="385"/>
      <c r="IH154" s="385"/>
      <c r="II154" s="385"/>
      <c r="IJ154" s="385"/>
      <c r="IK154" s="385"/>
      <c r="IL154" s="385"/>
      <c r="IM154" s="385"/>
      <c r="IN154" s="385"/>
      <c r="IO154" s="385"/>
      <c r="IP154" s="385"/>
      <c r="IQ154" s="385"/>
      <c r="IR154" s="385"/>
      <c r="IS154" s="385"/>
      <c r="IT154" s="385"/>
      <c r="IU154" s="385"/>
      <c r="IV154" s="385"/>
      <c r="IW154" s="385"/>
      <c r="IX154" s="385"/>
      <c r="IY154" s="385"/>
      <c r="IZ154" s="385"/>
      <c r="JA154" s="385"/>
      <c r="JB154" s="385"/>
      <c r="JC154" s="385"/>
      <c r="JD154" s="385"/>
      <c r="JE154" s="385"/>
      <c r="JF154" s="385"/>
      <c r="JG154" s="385"/>
      <c r="JH154" s="385"/>
      <c r="JI154" s="385"/>
      <c r="JJ154" s="385"/>
      <c r="JK154" s="385"/>
      <c r="JL154" s="385"/>
      <c r="JM154" s="385"/>
      <c r="JP154" s="153"/>
      <c r="JQ154" s="148"/>
      <c r="JR154" s="896" t="e" vm="13">
        <v>#VALUE!</v>
      </c>
      <c r="JS154" s="879"/>
      <c r="JT154" s="880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 s="43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OK154" s="44"/>
      <c r="OO154" s="444"/>
      <c r="OP154" s="444"/>
      <c r="OQ154" s="444"/>
      <c r="OR154" s="444"/>
      <c r="OS154" s="444"/>
      <c r="OT154" s="444"/>
      <c r="OU154" s="444"/>
      <c r="OV154" s="444"/>
      <c r="OW154" s="444"/>
      <c r="OX154" s="444"/>
      <c r="OY154" s="444"/>
      <c r="OZ154" s="444"/>
      <c r="PA154" s="444"/>
      <c r="PB154" s="444"/>
      <c r="PC154" s="444"/>
      <c r="PD154" s="444"/>
      <c r="PE154" s="444"/>
      <c r="PF154" s="444"/>
      <c r="PG154" s="444"/>
      <c r="PH154" s="444"/>
      <c r="PI154" s="444"/>
      <c r="PJ154" s="444"/>
      <c r="PK154" s="444"/>
      <c r="PL154" s="444"/>
      <c r="PM154" s="444"/>
      <c r="PN154" s="444"/>
      <c r="PO154" s="444"/>
      <c r="PP154" s="444"/>
      <c r="PQ154" s="444"/>
      <c r="PR154" s="444"/>
      <c r="PS154" s="444"/>
      <c r="PT154" s="444"/>
      <c r="PU154" s="444"/>
      <c r="PV154" s="444"/>
      <c r="PW154" s="444"/>
      <c r="PX154" s="444"/>
      <c r="PY154" s="444"/>
      <c r="PZ154" s="444"/>
      <c r="QA154" s="444"/>
      <c r="QB154" s="444"/>
      <c r="QC154" s="444"/>
      <c r="QD154" s="444"/>
      <c r="QE154" s="444"/>
      <c r="QF154" s="444"/>
      <c r="QG154" s="444"/>
      <c r="QH154" s="444"/>
      <c r="QI154" s="444"/>
      <c r="QJ154" s="444"/>
      <c r="QK154" s="444"/>
      <c r="QL154" s="444"/>
      <c r="QM154" s="444"/>
      <c r="QN154" s="444"/>
      <c r="QO154" s="444"/>
      <c r="QP154" s="444"/>
      <c r="QQ154" s="444"/>
      <c r="QR154" s="444"/>
      <c r="QS154" s="444"/>
      <c r="QT154" s="444"/>
      <c r="QU154" s="444"/>
      <c r="QV154" s="444"/>
      <c r="QW154" s="444"/>
      <c r="QX154" s="444"/>
      <c r="QY154" s="444"/>
      <c r="QZ154" s="444"/>
      <c r="RA154" s="444"/>
      <c r="RB154" s="444"/>
      <c r="RC154" s="444"/>
      <c r="RD154" s="444"/>
      <c r="RE154" s="444"/>
      <c r="RF154" s="444"/>
      <c r="RG154" s="444"/>
      <c r="RH154" s="444"/>
      <c r="RI154" s="444"/>
      <c r="RJ154" s="444"/>
      <c r="RK154" s="444"/>
      <c r="RL154" s="444"/>
      <c r="RM154" s="444"/>
      <c r="RN154" s="444"/>
      <c r="RO154" s="444"/>
      <c r="RP154" s="444"/>
      <c r="RQ154" s="444"/>
      <c r="RR154" s="444"/>
      <c r="RS154" s="444"/>
      <c r="RT154" s="444"/>
      <c r="RU154" s="444"/>
      <c r="RV154" s="444"/>
      <c r="RW154" s="444"/>
      <c r="RX154" s="444"/>
      <c r="RY154" s="444"/>
      <c r="RZ154" s="444"/>
      <c r="SA154" s="444"/>
      <c r="SB154" s="444"/>
      <c r="SC154" s="444"/>
    </row>
    <row r="155" spans="2:497" ht="3.65" customHeight="1" x14ac:dyDescent="0.65">
      <c r="B155" s="27"/>
      <c r="C155" s="28"/>
      <c r="D155" s="710"/>
      <c r="E155" s="710"/>
      <c r="F155" s="710"/>
      <c r="G155" s="710"/>
      <c r="H155" s="710"/>
      <c r="I155" s="710"/>
      <c r="J155" s="710"/>
      <c r="K155" s="710"/>
      <c r="L155" s="710"/>
      <c r="M155" s="710"/>
      <c r="N155" s="710"/>
      <c r="O155" s="710"/>
      <c r="P155" s="710"/>
      <c r="Q155" s="710"/>
      <c r="R155" s="710"/>
      <c r="S155" s="710"/>
      <c r="T155" s="710"/>
      <c r="U155" s="710"/>
      <c r="V155" s="710"/>
      <c r="W155" s="710"/>
      <c r="X155" s="710"/>
      <c r="Y155" s="710"/>
      <c r="Z155" s="710"/>
      <c r="AA155" s="710"/>
      <c r="AB155" s="710"/>
      <c r="AC155" s="710"/>
      <c r="AD155" s="710"/>
      <c r="AE155" s="710"/>
      <c r="AF155" s="710"/>
      <c r="AG155" s="710"/>
      <c r="AH155" s="710"/>
      <c r="AI155" s="710"/>
      <c r="AJ155" s="710"/>
      <c r="AK155" s="710"/>
      <c r="AL155" s="710"/>
      <c r="AM155" s="710"/>
      <c r="AN155" s="710"/>
      <c r="AO155" s="710"/>
      <c r="AP155" s="710"/>
      <c r="AQ155" s="710"/>
      <c r="AR155" s="710"/>
      <c r="AS155" s="710"/>
      <c r="AT155" s="710"/>
      <c r="AU155" s="710"/>
      <c r="AV155" s="710"/>
      <c r="AW155" s="710"/>
      <c r="AX155" s="710"/>
      <c r="AY155" s="75"/>
      <c r="AZ155" s="86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 s="902"/>
      <c r="BT155" s="879"/>
      <c r="BU155" s="907"/>
      <c r="BV155" s="148"/>
      <c r="BW155" s="153"/>
      <c r="BX155" s="149"/>
      <c r="BY155" s="148"/>
      <c r="BZ155" s="148"/>
      <c r="CA155" s="148"/>
      <c r="FE155" s="55"/>
      <c r="FF155" s="55"/>
      <c r="FG155" s="55"/>
      <c r="FH155" s="55"/>
      <c r="FI155" s="55"/>
      <c r="FJ155" s="55"/>
      <c r="FK155" s="55"/>
      <c r="FL155" s="55"/>
      <c r="FM155" s="55"/>
      <c r="FN155" s="55"/>
      <c r="FO155" s="55"/>
      <c r="FP155" s="55"/>
      <c r="FQ155" s="55"/>
      <c r="FR155" s="55"/>
      <c r="FS155" s="55"/>
      <c r="FT155" s="55"/>
      <c r="FU155" s="149"/>
      <c r="FV155" s="149"/>
      <c r="FW155" s="149"/>
      <c r="FX155" s="149"/>
      <c r="FY155" s="149"/>
      <c r="FZ155" s="149"/>
      <c r="GA155" s="149"/>
      <c r="GB155" s="149"/>
      <c r="GC155" s="149"/>
      <c r="GD155" s="385"/>
      <c r="GE155" s="385"/>
      <c r="GF155" s="385"/>
      <c r="GG155" s="385"/>
      <c r="GH155" s="385"/>
      <c r="GI155" s="385"/>
      <c r="GJ155" s="385"/>
      <c r="GK155" s="385"/>
      <c r="GL155" s="385"/>
      <c r="GM155" s="385"/>
      <c r="GN155" s="385"/>
      <c r="GO155" s="385"/>
      <c r="GP155" s="385"/>
      <c r="GQ155" s="385"/>
      <c r="GR155" s="385"/>
      <c r="GS155" s="385"/>
      <c r="GT155" s="385"/>
      <c r="GU155" s="385"/>
      <c r="GV155" s="385"/>
      <c r="GW155" s="385"/>
      <c r="GX155" s="385"/>
      <c r="GY155" s="385"/>
      <c r="GZ155" s="385"/>
      <c r="HA155" s="385"/>
      <c r="HB155" s="385"/>
      <c r="HC155" s="385"/>
      <c r="HD155" s="385"/>
      <c r="HE155" s="385"/>
      <c r="HF155" s="385"/>
      <c r="HG155" s="385"/>
      <c r="HH155" s="385"/>
      <c r="HI155" s="385"/>
      <c r="HJ155" s="385"/>
      <c r="HK155" s="385"/>
      <c r="HL155" s="385"/>
      <c r="HM155" s="385"/>
      <c r="HN155" s="385"/>
      <c r="HO155" s="385"/>
      <c r="HP155" s="385"/>
      <c r="HQ155" s="385"/>
      <c r="HR155" s="385"/>
      <c r="HS155" s="385"/>
      <c r="HT155" s="385"/>
      <c r="HU155" s="385"/>
      <c r="HV155" s="385"/>
      <c r="HW155" s="385"/>
      <c r="HX155" s="385"/>
      <c r="HY155" s="385"/>
      <c r="HZ155" s="385"/>
      <c r="IA155" s="385"/>
      <c r="IB155" s="385"/>
      <c r="IC155" s="385"/>
      <c r="ID155" s="385"/>
      <c r="IE155" s="385"/>
      <c r="IF155" s="385"/>
      <c r="IG155" s="385"/>
      <c r="IH155" s="385"/>
      <c r="II155" s="385"/>
      <c r="IJ155" s="385"/>
      <c r="IK155" s="385"/>
      <c r="IL155" s="385"/>
      <c r="IM155" s="385"/>
      <c r="IN155" s="385"/>
      <c r="IO155" s="385"/>
      <c r="IP155" s="385"/>
      <c r="IQ155" s="385"/>
      <c r="IR155" s="385"/>
      <c r="IS155" s="385"/>
      <c r="IT155" s="385"/>
      <c r="IU155" s="385"/>
      <c r="IV155" s="385"/>
      <c r="IW155" s="385"/>
      <c r="IX155" s="385"/>
      <c r="IY155" s="385"/>
      <c r="IZ155" s="385"/>
      <c r="JA155" s="385"/>
      <c r="JB155" s="385"/>
      <c r="JC155" s="385"/>
      <c r="JD155" s="385"/>
      <c r="JE155" s="385"/>
      <c r="JF155" s="385"/>
      <c r="JG155" s="385"/>
      <c r="JH155" s="385"/>
      <c r="JI155" s="385"/>
      <c r="JJ155" s="385"/>
      <c r="JK155" s="385"/>
      <c r="JL155" s="385"/>
      <c r="JM155" s="385"/>
      <c r="JP155" s="149"/>
      <c r="JQ155" s="149"/>
      <c r="JR155" s="896"/>
      <c r="JS155" s="879"/>
      <c r="JT155" s="880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 s="43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OK155" s="44"/>
      <c r="OO155" s="444"/>
      <c r="OP155" s="444"/>
      <c r="OQ155" s="444"/>
      <c r="OR155" s="444"/>
      <c r="OS155" s="444"/>
      <c r="OT155" s="444"/>
      <c r="OU155" s="444"/>
      <c r="OV155" s="444"/>
      <c r="OW155" s="444"/>
      <c r="OX155" s="444"/>
      <c r="OY155" s="444"/>
      <c r="OZ155" s="444"/>
      <c r="PA155" s="444"/>
      <c r="PB155" s="444"/>
      <c r="PC155" s="444"/>
      <c r="PD155" s="444"/>
      <c r="PE155" s="444"/>
      <c r="PF155" s="444"/>
      <c r="PG155" s="444"/>
      <c r="PH155" s="444"/>
      <c r="PI155" s="444"/>
      <c r="PJ155" s="444"/>
      <c r="PK155" s="444"/>
      <c r="PL155" s="444"/>
      <c r="PM155" s="444"/>
      <c r="PN155" s="444"/>
      <c r="PO155" s="444"/>
      <c r="PP155" s="444"/>
      <c r="PQ155" s="444"/>
      <c r="PR155" s="444"/>
      <c r="PS155" s="444"/>
      <c r="PT155" s="444"/>
      <c r="PU155" s="444"/>
      <c r="PV155" s="444"/>
      <c r="PW155" s="444"/>
      <c r="PX155" s="444"/>
      <c r="PY155" s="444"/>
      <c r="PZ155" s="444"/>
      <c r="QA155" s="444"/>
      <c r="QB155" s="444"/>
      <c r="QC155" s="444"/>
      <c r="QD155" s="444"/>
      <c r="QE155" s="444"/>
      <c r="QF155" s="444"/>
      <c r="QG155" s="444"/>
      <c r="QH155" s="444"/>
      <c r="QI155" s="444"/>
      <c r="QJ155" s="444"/>
      <c r="QK155" s="444"/>
      <c r="QL155" s="444"/>
      <c r="QM155" s="444"/>
      <c r="QN155" s="444"/>
      <c r="QO155" s="444"/>
      <c r="QP155" s="444"/>
      <c r="QQ155" s="444"/>
      <c r="QR155" s="444"/>
      <c r="QS155" s="444"/>
      <c r="QT155" s="444"/>
      <c r="QU155" s="444"/>
      <c r="QV155" s="444"/>
      <c r="QW155" s="444"/>
      <c r="QX155" s="444"/>
      <c r="QY155" s="444"/>
      <c r="QZ155" s="444"/>
      <c r="RA155" s="444"/>
      <c r="RB155" s="444"/>
      <c r="RC155" s="444"/>
      <c r="RD155" s="444"/>
      <c r="RE155" s="444"/>
      <c r="RF155" s="444"/>
      <c r="RG155" s="444"/>
      <c r="RH155" s="444"/>
      <c r="RI155" s="444"/>
      <c r="RJ155" s="444"/>
      <c r="RK155" s="444"/>
      <c r="RL155" s="444"/>
      <c r="RM155" s="444"/>
      <c r="RN155" s="444"/>
      <c r="RO155" s="444"/>
      <c r="RP155" s="444"/>
      <c r="RQ155" s="444"/>
      <c r="RR155" s="444"/>
      <c r="RS155" s="444"/>
      <c r="RT155" s="444"/>
      <c r="RU155" s="444"/>
      <c r="RV155" s="444"/>
      <c r="RW155" s="444"/>
      <c r="RX155" s="444"/>
      <c r="RY155" s="444"/>
      <c r="RZ155" s="444"/>
      <c r="SA155" s="444"/>
      <c r="SB155" s="444"/>
      <c r="SC155" s="444"/>
    </row>
    <row r="156" spans="2:497" ht="3.65" customHeight="1" x14ac:dyDescent="0.65">
      <c r="B156" s="27"/>
      <c r="C156" s="28"/>
      <c r="D156" s="711"/>
      <c r="E156" s="711"/>
      <c r="F156" s="711"/>
      <c r="G156" s="711"/>
      <c r="H156" s="711"/>
      <c r="I156" s="711"/>
      <c r="J156" s="711"/>
      <c r="K156" s="711"/>
      <c r="L156" s="711"/>
      <c r="M156" s="711"/>
      <c r="N156" s="711"/>
      <c r="O156" s="711"/>
      <c r="P156" s="711"/>
      <c r="Q156" s="711"/>
      <c r="R156" s="711"/>
      <c r="S156" s="711"/>
      <c r="T156" s="711"/>
      <c r="U156" s="711"/>
      <c r="V156" s="711"/>
      <c r="W156" s="711"/>
      <c r="X156" s="711"/>
      <c r="Y156" s="711"/>
      <c r="Z156" s="711"/>
      <c r="AA156" s="711"/>
      <c r="AB156" s="711"/>
      <c r="AC156" s="711"/>
      <c r="AD156" s="711"/>
      <c r="AE156" s="711"/>
      <c r="AF156" s="711"/>
      <c r="AG156" s="711"/>
      <c r="AH156" s="711"/>
      <c r="AI156" s="711"/>
      <c r="AJ156" s="711"/>
      <c r="AK156" s="711"/>
      <c r="AL156" s="711"/>
      <c r="AM156" s="711"/>
      <c r="AN156" s="711"/>
      <c r="AO156" s="711"/>
      <c r="AP156" s="711"/>
      <c r="AQ156" s="711"/>
      <c r="AR156" s="711"/>
      <c r="AS156" s="711"/>
      <c r="AT156" s="711"/>
      <c r="AU156" s="711"/>
      <c r="AV156" s="711"/>
      <c r="AW156" s="711"/>
      <c r="AX156" s="711"/>
      <c r="AY156" s="75"/>
      <c r="AZ156" s="8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 s="902"/>
      <c r="BT156" s="879"/>
      <c r="BU156" s="146"/>
      <c r="BV156" s="148"/>
      <c r="BW156" s="153"/>
      <c r="FM156" s="149"/>
      <c r="FN156" s="149"/>
      <c r="FO156" s="149"/>
      <c r="FP156" s="149"/>
      <c r="FQ156" s="149"/>
      <c r="FR156" s="149"/>
      <c r="FS156" s="149"/>
      <c r="FT156" s="149"/>
      <c r="FU156" s="149"/>
      <c r="FV156" s="149"/>
      <c r="FW156" s="149"/>
      <c r="FX156" s="149"/>
      <c r="FY156" s="149"/>
      <c r="FZ156" s="149"/>
      <c r="GA156" s="149"/>
      <c r="GB156" s="149"/>
      <c r="GC156" s="149"/>
      <c r="GD156" s="385"/>
      <c r="GE156" s="385"/>
      <c r="GF156" s="385"/>
      <c r="GG156" s="385"/>
      <c r="GH156" s="385"/>
      <c r="GI156" s="385"/>
      <c r="GJ156" s="385"/>
      <c r="GK156" s="385"/>
      <c r="GL156" s="385"/>
      <c r="GM156" s="385"/>
      <c r="GN156" s="385"/>
      <c r="GO156" s="385"/>
      <c r="GP156" s="385"/>
      <c r="GQ156" s="385"/>
      <c r="GR156" s="385"/>
      <c r="GS156" s="385"/>
      <c r="GT156" s="385"/>
      <c r="GU156" s="385"/>
      <c r="GV156" s="385"/>
      <c r="GW156" s="385"/>
      <c r="GX156" s="385"/>
      <c r="GY156" s="385"/>
      <c r="GZ156" s="385"/>
      <c r="HA156" s="385"/>
      <c r="HB156" s="385"/>
      <c r="HC156" s="385"/>
      <c r="HD156" s="385"/>
      <c r="HE156" s="385"/>
      <c r="HF156" s="385"/>
      <c r="HG156" s="385"/>
      <c r="HH156" s="385"/>
      <c r="HI156" s="385"/>
      <c r="HJ156" s="385"/>
      <c r="HK156" s="385"/>
      <c r="HL156" s="385"/>
      <c r="HM156" s="385"/>
      <c r="HN156" s="385"/>
      <c r="HO156" s="385"/>
      <c r="HP156" s="385"/>
      <c r="HQ156" s="385"/>
      <c r="HR156" s="385"/>
      <c r="HS156" s="385"/>
      <c r="HT156" s="385"/>
      <c r="HU156" s="385"/>
      <c r="HV156" s="385"/>
      <c r="HW156" s="385"/>
      <c r="HX156" s="385"/>
      <c r="HY156" s="385"/>
      <c r="HZ156" s="385"/>
      <c r="IA156" s="385"/>
      <c r="IB156" s="385"/>
      <c r="IC156" s="385"/>
      <c r="ID156" s="385"/>
      <c r="IE156" s="385"/>
      <c r="IF156" s="385"/>
      <c r="IG156" s="385"/>
      <c r="IH156" s="385"/>
      <c r="II156" s="385"/>
      <c r="IJ156" s="385"/>
      <c r="IK156" s="385"/>
      <c r="IL156" s="385"/>
      <c r="IM156" s="385"/>
      <c r="IN156" s="385"/>
      <c r="IO156" s="385"/>
      <c r="IP156" s="385"/>
      <c r="IQ156" s="385"/>
      <c r="IR156" s="385"/>
      <c r="IS156" s="385"/>
      <c r="IT156" s="385"/>
      <c r="IU156" s="385"/>
      <c r="IV156" s="385"/>
      <c r="IW156" s="385"/>
      <c r="IX156" s="385"/>
      <c r="IY156" s="385"/>
      <c r="IZ156" s="385"/>
      <c r="JA156" s="385"/>
      <c r="JB156" s="385"/>
      <c r="JC156" s="385"/>
      <c r="JD156" s="385"/>
      <c r="JE156" s="385"/>
      <c r="JF156" s="385"/>
      <c r="JG156" s="385"/>
      <c r="JH156" s="385"/>
      <c r="JI156" s="385"/>
      <c r="JJ156" s="385"/>
      <c r="JK156" s="385"/>
      <c r="JL156" s="385"/>
      <c r="JM156" s="385"/>
      <c r="JP156" s="149"/>
      <c r="JQ156" s="149"/>
      <c r="JR156" s="178"/>
      <c r="JS156" s="879"/>
      <c r="JT156" s="880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 s="43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OK156" s="44"/>
      <c r="OO156" s="444"/>
      <c r="OP156" s="444"/>
      <c r="OQ156" s="444"/>
      <c r="OR156" s="444"/>
      <c r="OS156" s="444"/>
      <c r="OT156" s="444"/>
      <c r="OU156" s="444"/>
      <c r="OV156" s="444"/>
      <c r="OW156" s="444"/>
      <c r="OX156" s="444"/>
      <c r="OY156" s="444"/>
      <c r="OZ156" s="444"/>
      <c r="PA156" s="444"/>
      <c r="PB156" s="444"/>
      <c r="PC156" s="444"/>
      <c r="PD156" s="444"/>
      <c r="PE156" s="444"/>
      <c r="PF156" s="444"/>
      <c r="PG156" s="444"/>
      <c r="PH156" s="444"/>
      <c r="PI156" s="444"/>
      <c r="PJ156" s="444"/>
      <c r="PK156" s="444"/>
      <c r="PL156" s="444"/>
      <c r="PM156" s="444"/>
      <c r="PN156" s="444"/>
      <c r="PO156" s="444"/>
      <c r="PP156" s="444"/>
      <c r="PQ156" s="444"/>
      <c r="PR156" s="444"/>
      <c r="PS156" s="444"/>
      <c r="PT156" s="444"/>
      <c r="PU156" s="444"/>
      <c r="PV156" s="444"/>
      <c r="PW156" s="444"/>
      <c r="PX156" s="444"/>
      <c r="PY156" s="444"/>
      <c r="PZ156" s="444"/>
      <c r="QA156" s="444"/>
      <c r="QB156" s="444"/>
      <c r="QC156" s="444"/>
      <c r="QD156" s="444"/>
      <c r="QE156" s="444"/>
      <c r="QF156" s="444"/>
      <c r="QG156" s="444"/>
      <c r="QH156" s="444"/>
      <c r="QI156" s="444"/>
      <c r="QJ156" s="444"/>
      <c r="QK156" s="444"/>
      <c r="QL156" s="444"/>
      <c r="QM156" s="444"/>
      <c r="QN156" s="444"/>
      <c r="QO156" s="444"/>
      <c r="QP156" s="444"/>
      <c r="QQ156" s="444"/>
      <c r="QR156" s="444"/>
      <c r="QS156" s="444"/>
      <c r="QT156" s="444"/>
      <c r="QU156" s="444"/>
      <c r="QV156" s="444"/>
      <c r="QW156" s="444"/>
      <c r="QX156" s="444"/>
      <c r="QY156" s="444"/>
      <c r="QZ156" s="444"/>
      <c r="RA156" s="444"/>
      <c r="RB156" s="444"/>
      <c r="RC156" s="444"/>
      <c r="RD156" s="444"/>
      <c r="RE156" s="444"/>
      <c r="RF156" s="444"/>
      <c r="RG156" s="444"/>
      <c r="RH156" s="444"/>
      <c r="RI156" s="444"/>
      <c r="RJ156" s="444"/>
      <c r="RK156" s="444"/>
      <c r="RL156" s="444"/>
      <c r="RM156" s="444"/>
      <c r="RN156" s="444"/>
      <c r="RO156" s="444"/>
      <c r="RP156" s="444"/>
      <c r="RQ156" s="444"/>
      <c r="RR156" s="444"/>
      <c r="RS156" s="444"/>
      <c r="RT156" s="444"/>
      <c r="RU156" s="444"/>
      <c r="RV156" s="444"/>
      <c r="RW156" s="444"/>
      <c r="RX156" s="444"/>
      <c r="RY156" s="444"/>
      <c r="RZ156" s="444"/>
      <c r="SA156" s="444"/>
      <c r="SB156" s="444"/>
      <c r="SC156" s="444"/>
    </row>
    <row r="157" spans="2:497" ht="3.65" customHeight="1" x14ac:dyDescent="0.65">
      <c r="B157" s="27"/>
      <c r="C157" s="28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86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 s="902"/>
      <c r="BT157" s="879"/>
      <c r="BU157" s="146"/>
      <c r="BV157" s="148"/>
      <c r="BW157" s="153"/>
      <c r="BX157" s="885" t="s">
        <v>101</v>
      </c>
      <c r="BY157" s="885"/>
      <c r="BZ157" s="885"/>
      <c r="CA157" s="885"/>
      <c r="CB157" s="885"/>
      <c r="CC157" s="885"/>
      <c r="CD157" s="885"/>
      <c r="CE157" s="885"/>
      <c r="CF157" s="885"/>
      <c r="CG157" s="885"/>
      <c r="CH157" s="885"/>
      <c r="CI157" s="885"/>
      <c r="CJ157" s="885"/>
      <c r="CK157" s="885"/>
      <c r="CL157" s="885"/>
      <c r="CM157" s="885"/>
      <c r="CN157" s="885"/>
      <c r="CO157" s="885"/>
      <c r="CP157" s="885"/>
      <c r="CQ157" s="885"/>
      <c r="CR157" s="885"/>
      <c r="CS157" s="885"/>
      <c r="CT157" s="885"/>
      <c r="CU157" s="885"/>
      <c r="CV157" s="885"/>
      <c r="CW157" s="885"/>
      <c r="CX157" s="885"/>
      <c r="CY157" s="885"/>
      <c r="CZ157" s="885"/>
      <c r="DA157" s="885"/>
      <c r="DB157" s="885"/>
      <c r="DC157" s="885"/>
      <c r="DD157" s="885"/>
      <c r="DE157" s="885"/>
      <c r="DF157" s="885"/>
      <c r="DG157" s="885"/>
      <c r="DH157" s="885"/>
      <c r="DI157" s="885"/>
      <c r="DJ157" s="885"/>
      <c r="DK157" s="885"/>
      <c r="DL157" s="885"/>
      <c r="DM157" s="885"/>
      <c r="DN157" s="885"/>
      <c r="DO157" s="885"/>
      <c r="DP157" s="885"/>
      <c r="DQ157" s="885"/>
      <c r="DR157" s="885"/>
      <c r="DS157" s="885"/>
      <c r="DT157" s="885"/>
      <c r="DU157" s="885"/>
      <c r="DV157" s="885"/>
      <c r="DW157" s="885"/>
      <c r="DX157" s="885"/>
      <c r="DY157" s="886"/>
      <c r="EA157" s="889" t="s">
        <v>102</v>
      </c>
      <c r="EB157" s="885"/>
      <c r="EC157" s="885"/>
      <c r="ED157" s="885"/>
      <c r="EE157" s="885"/>
      <c r="EF157" s="885"/>
      <c r="EG157" s="885"/>
      <c r="EH157" s="885"/>
      <c r="EI157" s="885"/>
      <c r="EJ157" s="885"/>
      <c r="EK157" s="885"/>
      <c r="EL157" s="885"/>
      <c r="EM157" s="885"/>
      <c r="EN157" s="885"/>
      <c r="EO157" s="885"/>
      <c r="EP157" s="885"/>
      <c r="EQ157" s="885"/>
      <c r="ER157" s="885"/>
      <c r="ES157" s="885"/>
      <c r="ET157" s="885"/>
      <c r="EU157" s="885"/>
      <c r="EV157" s="885"/>
      <c r="EW157" s="885"/>
      <c r="EX157" s="885"/>
      <c r="EY157" s="885"/>
      <c r="EZ157" s="885"/>
      <c r="FA157" s="885"/>
      <c r="FM157" s="149"/>
      <c r="FN157" s="149"/>
      <c r="FO157" s="149"/>
      <c r="FP157" s="149"/>
      <c r="FQ157" s="149"/>
      <c r="FR157" s="149"/>
      <c r="FS157" s="149"/>
      <c r="FT157" s="149"/>
      <c r="FU157" s="149"/>
      <c r="FV157" s="149"/>
      <c r="FW157" s="149"/>
      <c r="FX157" s="149"/>
      <c r="FY157" s="149"/>
      <c r="FZ157" s="149"/>
      <c r="GA157" s="149"/>
      <c r="GB157" s="149"/>
      <c r="GC157" s="149"/>
      <c r="GD157" s="385"/>
      <c r="GE157" s="385"/>
      <c r="GF157" s="385"/>
      <c r="GG157" s="385"/>
      <c r="GH157" s="385"/>
      <c r="GI157" s="385"/>
      <c r="GJ157" s="385"/>
      <c r="GK157" s="385"/>
      <c r="GL157" s="385"/>
      <c r="GM157" s="385"/>
      <c r="GN157" s="385"/>
      <c r="GO157" s="385"/>
      <c r="GP157" s="385"/>
      <c r="GQ157" s="385"/>
      <c r="GR157" s="385"/>
      <c r="GS157" s="385"/>
      <c r="GT157" s="385"/>
      <c r="GU157" s="385"/>
      <c r="GV157" s="385"/>
      <c r="GW157" s="385"/>
      <c r="GX157" s="385"/>
      <c r="GY157" s="385"/>
      <c r="GZ157" s="385"/>
      <c r="HA157" s="385"/>
      <c r="HB157" s="385"/>
      <c r="HC157" s="385"/>
      <c r="HD157" s="385"/>
      <c r="HE157" s="385"/>
      <c r="HF157" s="385"/>
      <c r="HG157" s="385"/>
      <c r="HH157" s="385"/>
      <c r="HI157" s="385"/>
      <c r="HJ157" s="385"/>
      <c r="HK157" s="385"/>
      <c r="HL157" s="385"/>
      <c r="HM157" s="385"/>
      <c r="HN157" s="385"/>
      <c r="HO157" s="385"/>
      <c r="HP157" s="385"/>
      <c r="HQ157" s="385"/>
      <c r="HR157" s="385"/>
      <c r="HS157" s="385"/>
      <c r="HT157" s="385"/>
      <c r="HU157" s="385"/>
      <c r="HV157" s="385"/>
      <c r="HW157" s="385"/>
      <c r="HX157" s="385"/>
      <c r="HY157" s="385"/>
      <c r="HZ157" s="385"/>
      <c r="IA157" s="385"/>
      <c r="IB157" s="385"/>
      <c r="IC157" s="385"/>
      <c r="ID157" s="385"/>
      <c r="IE157" s="385"/>
      <c r="IF157" s="385"/>
      <c r="IG157" s="385"/>
      <c r="IH157" s="385"/>
      <c r="II157" s="385"/>
      <c r="IJ157" s="385"/>
      <c r="IK157" s="385"/>
      <c r="IL157" s="385"/>
      <c r="IM157" s="385"/>
      <c r="IN157" s="385"/>
      <c r="IO157" s="385"/>
      <c r="IP157" s="385"/>
      <c r="IQ157" s="385"/>
      <c r="IR157" s="385"/>
      <c r="IS157" s="385"/>
      <c r="IT157" s="385"/>
      <c r="IU157" s="385"/>
      <c r="IV157" s="385"/>
      <c r="IW157" s="385"/>
      <c r="IX157" s="385"/>
      <c r="IY157" s="385"/>
      <c r="IZ157" s="385"/>
      <c r="JA157" s="385"/>
      <c r="JB157" s="385"/>
      <c r="JC157" s="385"/>
      <c r="JD157" s="385"/>
      <c r="JE157" s="385"/>
      <c r="JF157" s="385"/>
      <c r="JG157" s="385"/>
      <c r="JH157" s="385"/>
      <c r="JI157" s="385"/>
      <c r="JJ157" s="385"/>
      <c r="JK157" s="385"/>
      <c r="JL157" s="385"/>
      <c r="JM157" s="385"/>
      <c r="JP157" s="149"/>
      <c r="JQ157" s="149"/>
      <c r="JR157" s="178"/>
      <c r="JS157" s="879"/>
      <c r="JT157" s="880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 s="43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OK157" s="44"/>
      <c r="OO157" s="444"/>
      <c r="OP157" s="444"/>
      <c r="OQ157" s="444"/>
      <c r="OR157" s="444"/>
      <c r="OS157" s="444"/>
      <c r="OT157" s="444"/>
      <c r="OU157" s="444"/>
      <c r="OV157" s="444"/>
      <c r="OW157" s="444"/>
      <c r="OX157" s="444"/>
      <c r="OY157" s="444"/>
      <c r="OZ157" s="444"/>
      <c r="PA157" s="444"/>
      <c r="PB157" s="444"/>
      <c r="PC157" s="444"/>
      <c r="PD157" s="444"/>
      <c r="PE157" s="444"/>
      <c r="PF157" s="444"/>
      <c r="PG157" s="444"/>
      <c r="PH157" s="444"/>
      <c r="PI157" s="444"/>
      <c r="PJ157" s="444"/>
      <c r="PK157" s="444"/>
      <c r="PL157" s="444"/>
      <c r="PM157" s="444"/>
      <c r="PN157" s="444"/>
      <c r="PO157" s="444"/>
      <c r="PP157" s="444"/>
      <c r="PQ157" s="444"/>
      <c r="PR157" s="444"/>
      <c r="PS157" s="444"/>
      <c r="PT157" s="444"/>
      <c r="PU157" s="444"/>
      <c r="PV157" s="444"/>
      <c r="PW157" s="444"/>
      <c r="PX157" s="444"/>
      <c r="PY157" s="444"/>
      <c r="PZ157" s="444"/>
      <c r="QA157" s="444"/>
      <c r="QB157" s="444"/>
      <c r="QC157" s="444"/>
      <c r="QD157" s="444"/>
      <c r="QE157" s="444"/>
      <c r="QF157" s="444"/>
      <c r="QG157" s="444"/>
      <c r="QH157" s="444"/>
      <c r="QI157" s="444"/>
      <c r="QJ157" s="444"/>
      <c r="QK157" s="444"/>
      <c r="QL157" s="444"/>
      <c r="QM157" s="444"/>
      <c r="QN157" s="444"/>
      <c r="QO157" s="444"/>
      <c r="QP157" s="444"/>
      <c r="QQ157" s="444"/>
      <c r="QR157" s="444"/>
      <c r="QS157" s="444"/>
      <c r="QT157" s="444"/>
      <c r="QU157" s="444"/>
      <c r="QV157" s="444"/>
      <c r="QW157" s="444"/>
      <c r="QX157" s="444"/>
      <c r="QY157" s="444"/>
      <c r="QZ157" s="444"/>
      <c r="RA157" s="444"/>
      <c r="RB157" s="444"/>
      <c r="RC157" s="444"/>
      <c r="RD157" s="444"/>
      <c r="RE157" s="444"/>
      <c r="RF157" s="444"/>
      <c r="RG157" s="444"/>
      <c r="RH157" s="444"/>
      <c r="RI157" s="444"/>
      <c r="RJ157" s="444"/>
      <c r="RK157" s="444"/>
      <c r="RL157" s="444"/>
      <c r="RM157" s="444"/>
      <c r="RN157" s="444"/>
      <c r="RO157" s="444"/>
      <c r="RP157" s="444"/>
      <c r="RQ157" s="444"/>
      <c r="RR157" s="444"/>
      <c r="RS157" s="444"/>
      <c r="RT157" s="444"/>
      <c r="RU157" s="444"/>
      <c r="RV157" s="444"/>
      <c r="RW157" s="444"/>
      <c r="RX157" s="444"/>
      <c r="RY157" s="444"/>
      <c r="RZ157" s="444"/>
      <c r="SA157" s="444"/>
      <c r="SB157" s="444"/>
      <c r="SC157" s="444"/>
    </row>
    <row r="158" spans="2:497" ht="3.65" customHeight="1" x14ac:dyDescent="0.65">
      <c r="B158" s="27"/>
      <c r="C158" s="28"/>
      <c r="D158" s="714" t="s">
        <v>103</v>
      </c>
      <c r="E158" s="714"/>
      <c r="F158" s="714"/>
      <c r="G158" s="714"/>
      <c r="H158" s="714"/>
      <c r="I158" s="714"/>
      <c r="J158" s="714"/>
      <c r="K158" s="714"/>
      <c r="L158" s="714"/>
      <c r="M158" s="714"/>
      <c r="N158" s="714"/>
      <c r="O158" s="714"/>
      <c r="P158" s="714"/>
      <c r="Q158" s="714"/>
      <c r="R158" s="714"/>
      <c r="S158" s="714"/>
      <c r="T158" s="714"/>
      <c r="U158" s="714"/>
      <c r="V158" s="714"/>
      <c r="W158" s="714"/>
      <c r="X158" s="714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  <c r="AI158" s="714"/>
      <c r="AJ158" s="714"/>
      <c r="AK158" s="714"/>
      <c r="AL158" s="714"/>
      <c r="AM158" s="714"/>
      <c r="AN158" s="714"/>
      <c r="AO158" s="714"/>
      <c r="AP158" s="714"/>
      <c r="AQ158" s="714"/>
      <c r="AR158" s="714"/>
      <c r="AS158" s="714"/>
      <c r="AT158" s="714"/>
      <c r="AU158" s="714"/>
      <c r="AV158" s="714"/>
      <c r="AW158" s="714"/>
      <c r="AX158" s="714"/>
      <c r="AY158" s="714"/>
      <c r="AZ158" s="86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 s="902"/>
      <c r="BT158" s="879"/>
      <c r="BU158" s="146"/>
      <c r="BV158" s="148"/>
      <c r="BW158" s="153"/>
      <c r="BX158" s="885"/>
      <c r="BY158" s="885"/>
      <c r="BZ158" s="885"/>
      <c r="CA158" s="885"/>
      <c r="CB158" s="885"/>
      <c r="CC158" s="885"/>
      <c r="CD158" s="885"/>
      <c r="CE158" s="885"/>
      <c r="CF158" s="885"/>
      <c r="CG158" s="885"/>
      <c r="CH158" s="885"/>
      <c r="CI158" s="885"/>
      <c r="CJ158" s="885"/>
      <c r="CK158" s="885"/>
      <c r="CL158" s="885"/>
      <c r="CM158" s="885"/>
      <c r="CN158" s="885"/>
      <c r="CO158" s="885"/>
      <c r="CP158" s="885"/>
      <c r="CQ158" s="885"/>
      <c r="CR158" s="885"/>
      <c r="CS158" s="885"/>
      <c r="CT158" s="885"/>
      <c r="CU158" s="885"/>
      <c r="CV158" s="885"/>
      <c r="CW158" s="885"/>
      <c r="CX158" s="885"/>
      <c r="CY158" s="885"/>
      <c r="CZ158" s="885"/>
      <c r="DA158" s="885"/>
      <c r="DB158" s="885"/>
      <c r="DC158" s="885"/>
      <c r="DD158" s="885"/>
      <c r="DE158" s="885"/>
      <c r="DF158" s="885"/>
      <c r="DG158" s="885"/>
      <c r="DH158" s="885"/>
      <c r="DI158" s="885"/>
      <c r="DJ158" s="885"/>
      <c r="DK158" s="885"/>
      <c r="DL158" s="885"/>
      <c r="DM158" s="885"/>
      <c r="DN158" s="885"/>
      <c r="DO158" s="885"/>
      <c r="DP158" s="885"/>
      <c r="DQ158" s="885"/>
      <c r="DR158" s="885"/>
      <c r="DS158" s="885"/>
      <c r="DT158" s="885"/>
      <c r="DU158" s="885"/>
      <c r="DV158" s="885"/>
      <c r="DW158" s="885"/>
      <c r="DX158" s="885"/>
      <c r="DY158" s="886"/>
      <c r="DZ158" s="149"/>
      <c r="EA158" s="889"/>
      <c r="EB158" s="885"/>
      <c r="EC158" s="885"/>
      <c r="ED158" s="885"/>
      <c r="EE158" s="885"/>
      <c r="EF158" s="885"/>
      <c r="EG158" s="885"/>
      <c r="EH158" s="885"/>
      <c r="EI158" s="885"/>
      <c r="EJ158" s="885"/>
      <c r="EK158" s="885"/>
      <c r="EL158" s="885"/>
      <c r="EM158" s="885"/>
      <c r="EN158" s="885"/>
      <c r="EO158" s="885"/>
      <c r="EP158" s="885"/>
      <c r="EQ158" s="885"/>
      <c r="ER158" s="885"/>
      <c r="ES158" s="885"/>
      <c r="ET158" s="885"/>
      <c r="EU158" s="885"/>
      <c r="EV158" s="885"/>
      <c r="EW158" s="885"/>
      <c r="EX158" s="885"/>
      <c r="EY158" s="885"/>
      <c r="EZ158" s="885"/>
      <c r="FA158" s="885"/>
      <c r="FM158" s="149"/>
      <c r="FN158" s="149"/>
      <c r="FO158" s="149"/>
      <c r="FP158" s="149"/>
      <c r="FQ158" s="149"/>
      <c r="FR158" s="149"/>
      <c r="FS158" s="149"/>
      <c r="FT158" s="149"/>
      <c r="FU158" s="149"/>
      <c r="FV158" s="149"/>
      <c r="FW158" s="149"/>
      <c r="FX158" s="149"/>
      <c r="FY158" s="149"/>
      <c r="FZ158" s="149"/>
      <c r="GA158" s="149"/>
      <c r="GB158" s="149"/>
      <c r="GC158" s="149"/>
      <c r="GD158" s="385"/>
      <c r="GE158" s="385"/>
      <c r="GF158" s="385"/>
      <c r="GG158" s="385"/>
      <c r="GH158" s="385"/>
      <c r="GI158" s="385"/>
      <c r="GJ158" s="385"/>
      <c r="GK158" s="385"/>
      <c r="GL158" s="385"/>
      <c r="GM158" s="385"/>
      <c r="GN158" s="385"/>
      <c r="GO158" s="385"/>
      <c r="GP158" s="385"/>
      <c r="GQ158" s="385"/>
      <c r="GR158" s="385"/>
      <c r="GS158" s="385"/>
      <c r="GT158" s="385"/>
      <c r="GU158" s="385"/>
      <c r="GV158" s="385"/>
      <c r="GW158" s="385"/>
      <c r="GX158" s="385"/>
      <c r="GY158" s="385"/>
      <c r="GZ158" s="385"/>
      <c r="HA158" s="385"/>
      <c r="HB158" s="385"/>
      <c r="HC158" s="385"/>
      <c r="HD158" s="385"/>
      <c r="HE158" s="385"/>
      <c r="HF158" s="385"/>
      <c r="HG158" s="385"/>
      <c r="HH158" s="385"/>
      <c r="HI158" s="385"/>
      <c r="HJ158" s="385"/>
      <c r="HK158" s="385"/>
      <c r="HL158" s="385"/>
      <c r="HM158" s="385"/>
      <c r="HN158" s="385"/>
      <c r="HO158" s="385"/>
      <c r="HP158" s="385"/>
      <c r="HQ158" s="385"/>
      <c r="HR158" s="385"/>
      <c r="HS158" s="385"/>
      <c r="HT158" s="385"/>
      <c r="HU158" s="385"/>
      <c r="HV158" s="385"/>
      <c r="HW158" s="385"/>
      <c r="HX158" s="385"/>
      <c r="HY158" s="385"/>
      <c r="HZ158" s="385"/>
      <c r="IA158" s="385"/>
      <c r="IB158" s="385"/>
      <c r="IC158" s="385"/>
      <c r="ID158" s="385"/>
      <c r="IE158" s="385"/>
      <c r="IF158" s="385"/>
      <c r="IG158" s="385"/>
      <c r="IH158" s="385"/>
      <c r="II158" s="385"/>
      <c r="IJ158" s="385"/>
      <c r="IK158" s="385"/>
      <c r="IL158" s="385"/>
      <c r="IM158" s="385"/>
      <c r="IN158" s="385"/>
      <c r="IO158" s="385"/>
      <c r="IP158" s="385"/>
      <c r="IQ158" s="385"/>
      <c r="IR158" s="385"/>
      <c r="IS158" s="385"/>
      <c r="IT158" s="385"/>
      <c r="IU158" s="385"/>
      <c r="IV158" s="385"/>
      <c r="IW158" s="385"/>
      <c r="IX158" s="385"/>
      <c r="IY158" s="385"/>
      <c r="IZ158" s="385"/>
      <c r="JA158" s="385"/>
      <c r="JB158" s="385"/>
      <c r="JC158" s="385"/>
      <c r="JD158" s="385"/>
      <c r="JE158" s="385"/>
      <c r="JF158" s="385"/>
      <c r="JG158" s="385"/>
      <c r="JH158" s="385"/>
      <c r="JI158" s="385"/>
      <c r="JJ158" s="385"/>
      <c r="JK158" s="385"/>
      <c r="JL158" s="385"/>
      <c r="JM158" s="385"/>
      <c r="JP158" s="149"/>
      <c r="JQ158" s="149"/>
      <c r="JR158" s="178"/>
      <c r="JS158" s="879"/>
      <c r="JT158" s="880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 s="43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OK158" s="44"/>
      <c r="OO158" s="444"/>
      <c r="OP158" s="444"/>
      <c r="OQ158" s="444"/>
      <c r="OR158" s="444"/>
      <c r="OS158" s="444"/>
      <c r="OT158" s="444"/>
      <c r="OU158" s="444"/>
      <c r="OV158" s="444"/>
      <c r="OW158" s="444"/>
      <c r="OX158" s="444"/>
      <c r="OY158" s="444"/>
      <c r="OZ158" s="444"/>
      <c r="PA158" s="444"/>
      <c r="PB158" s="444"/>
      <c r="PC158" s="444"/>
      <c r="PD158" s="444"/>
      <c r="PE158" s="444"/>
      <c r="PF158" s="444"/>
      <c r="PG158" s="444"/>
      <c r="PH158" s="444"/>
      <c r="PI158" s="444"/>
      <c r="PJ158" s="444"/>
      <c r="PK158" s="444"/>
      <c r="PL158" s="444"/>
      <c r="PM158" s="444"/>
      <c r="PN158" s="444"/>
      <c r="PO158" s="444"/>
      <c r="PP158" s="444"/>
      <c r="PQ158" s="444"/>
      <c r="PR158" s="444"/>
      <c r="PS158" s="444"/>
      <c r="PT158" s="444"/>
      <c r="PU158" s="444"/>
      <c r="PV158" s="444"/>
      <c r="PW158" s="444"/>
      <c r="PX158" s="444"/>
      <c r="PY158" s="444"/>
      <c r="PZ158" s="444"/>
      <c r="QA158" s="444"/>
      <c r="QB158" s="444"/>
      <c r="QC158" s="444"/>
      <c r="QD158" s="444"/>
      <c r="QE158" s="444"/>
      <c r="QF158" s="444"/>
      <c r="QG158" s="444"/>
      <c r="QH158" s="444"/>
      <c r="QI158" s="444"/>
      <c r="QJ158" s="444"/>
      <c r="QK158" s="444"/>
      <c r="QL158" s="444"/>
      <c r="QM158" s="444"/>
      <c r="QN158" s="444"/>
      <c r="QO158" s="444"/>
      <c r="QP158" s="444"/>
      <c r="QQ158" s="444"/>
      <c r="QR158" s="444"/>
      <c r="QS158" s="444"/>
      <c r="QT158" s="444"/>
      <c r="QU158" s="444"/>
      <c r="QV158" s="444"/>
      <c r="QW158" s="444"/>
      <c r="QX158" s="444"/>
      <c r="QY158" s="444"/>
      <c r="QZ158" s="444"/>
      <c r="RA158" s="444"/>
      <c r="RB158" s="444"/>
      <c r="RC158" s="444"/>
      <c r="RD158" s="444"/>
      <c r="RE158" s="444"/>
      <c r="RF158" s="444"/>
      <c r="RG158" s="444"/>
      <c r="RH158" s="444"/>
      <c r="RI158" s="444"/>
      <c r="RJ158" s="444"/>
      <c r="RK158" s="444"/>
      <c r="RL158" s="444"/>
      <c r="RM158" s="444"/>
      <c r="RN158" s="444"/>
      <c r="RO158" s="444"/>
      <c r="RP158" s="444"/>
      <c r="RQ158" s="444"/>
      <c r="RR158" s="444"/>
      <c r="RS158" s="444"/>
      <c r="RT158" s="444"/>
      <c r="RU158" s="444"/>
      <c r="RV158" s="444"/>
      <c r="RW158" s="444"/>
      <c r="RX158" s="444"/>
      <c r="RY158" s="444"/>
      <c r="RZ158" s="444"/>
      <c r="SA158" s="444"/>
      <c r="SB158" s="444"/>
      <c r="SC158" s="444"/>
    </row>
    <row r="159" spans="2:497" ht="3.65" customHeight="1" x14ac:dyDescent="0.65">
      <c r="B159" s="27"/>
      <c r="C159" s="28"/>
      <c r="D159" s="714"/>
      <c r="E159" s="714"/>
      <c r="F159" s="714"/>
      <c r="G159" s="714"/>
      <c r="H159" s="714"/>
      <c r="I159" s="714"/>
      <c r="J159" s="714"/>
      <c r="K159" s="714"/>
      <c r="L159" s="714"/>
      <c r="M159" s="714"/>
      <c r="N159" s="714"/>
      <c r="O159" s="714"/>
      <c r="P159" s="714"/>
      <c r="Q159" s="714"/>
      <c r="R159" s="714"/>
      <c r="S159" s="714"/>
      <c r="T159" s="714"/>
      <c r="U159" s="714"/>
      <c r="V159" s="714"/>
      <c r="W159" s="714"/>
      <c r="X159" s="714"/>
      <c r="Y159" s="714"/>
      <c r="Z159" s="714"/>
      <c r="AA159" s="714"/>
      <c r="AB159" s="714"/>
      <c r="AC159" s="714"/>
      <c r="AD159" s="714"/>
      <c r="AE159" s="714"/>
      <c r="AF159" s="714"/>
      <c r="AG159" s="714"/>
      <c r="AH159" s="714"/>
      <c r="AI159" s="714"/>
      <c r="AJ159" s="714"/>
      <c r="AK159" s="714"/>
      <c r="AL159" s="714"/>
      <c r="AM159" s="714"/>
      <c r="AN159" s="714"/>
      <c r="AO159" s="714"/>
      <c r="AP159" s="714"/>
      <c r="AQ159" s="714"/>
      <c r="AR159" s="714"/>
      <c r="AS159" s="714"/>
      <c r="AT159" s="714"/>
      <c r="AU159" s="714"/>
      <c r="AV159" s="714"/>
      <c r="AW159" s="714"/>
      <c r="AX159" s="714"/>
      <c r="AY159" s="714"/>
      <c r="AZ159" s="86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 s="902"/>
      <c r="BT159" s="879"/>
      <c r="BU159" s="146"/>
      <c r="BV159" s="148"/>
      <c r="BW159" s="153"/>
      <c r="BX159" s="887"/>
      <c r="BY159" s="887"/>
      <c r="BZ159" s="887"/>
      <c r="CA159" s="887"/>
      <c r="CB159" s="887"/>
      <c r="CC159" s="887"/>
      <c r="CD159" s="887"/>
      <c r="CE159" s="887"/>
      <c r="CF159" s="887"/>
      <c r="CG159" s="887"/>
      <c r="CH159" s="887"/>
      <c r="CI159" s="887"/>
      <c r="CJ159" s="887"/>
      <c r="CK159" s="887"/>
      <c r="CL159" s="887"/>
      <c r="CM159" s="887"/>
      <c r="CN159" s="887"/>
      <c r="CO159" s="887"/>
      <c r="CP159" s="887"/>
      <c r="CQ159" s="887"/>
      <c r="CR159" s="887"/>
      <c r="CS159" s="887"/>
      <c r="CT159" s="887"/>
      <c r="CU159" s="887"/>
      <c r="CV159" s="887"/>
      <c r="CW159" s="887"/>
      <c r="CX159" s="887"/>
      <c r="CY159" s="887"/>
      <c r="CZ159" s="887"/>
      <c r="DA159" s="887"/>
      <c r="DB159" s="887"/>
      <c r="DC159" s="887"/>
      <c r="DD159" s="887"/>
      <c r="DE159" s="887"/>
      <c r="DF159" s="887"/>
      <c r="DG159" s="887"/>
      <c r="DH159" s="887"/>
      <c r="DI159" s="887"/>
      <c r="DJ159" s="887"/>
      <c r="DK159" s="887"/>
      <c r="DL159" s="887"/>
      <c r="DM159" s="887"/>
      <c r="DN159" s="887"/>
      <c r="DO159" s="887"/>
      <c r="DP159" s="887"/>
      <c r="DQ159" s="887"/>
      <c r="DR159" s="887"/>
      <c r="DS159" s="887"/>
      <c r="DT159" s="887"/>
      <c r="DU159" s="887"/>
      <c r="DV159" s="887"/>
      <c r="DW159" s="887"/>
      <c r="DX159" s="887"/>
      <c r="DY159" s="888"/>
      <c r="EA159" s="890"/>
      <c r="EB159" s="887"/>
      <c r="EC159" s="887"/>
      <c r="ED159" s="887"/>
      <c r="EE159" s="887"/>
      <c r="EF159" s="887"/>
      <c r="EG159" s="887"/>
      <c r="EH159" s="887"/>
      <c r="EI159" s="887"/>
      <c r="EJ159" s="887"/>
      <c r="EK159" s="887"/>
      <c r="EL159" s="887"/>
      <c r="EM159" s="887"/>
      <c r="EN159" s="887"/>
      <c r="EO159" s="887"/>
      <c r="EP159" s="887"/>
      <c r="EQ159" s="887"/>
      <c r="ER159" s="887"/>
      <c r="ES159" s="887"/>
      <c r="ET159" s="887"/>
      <c r="EU159" s="887"/>
      <c r="EV159" s="887"/>
      <c r="EW159" s="887"/>
      <c r="EX159" s="887"/>
      <c r="EY159" s="887"/>
      <c r="EZ159" s="887"/>
      <c r="FA159" s="887"/>
      <c r="FM159" s="149"/>
      <c r="FN159" s="149"/>
      <c r="FO159" s="149"/>
      <c r="FP159" s="149"/>
      <c r="FQ159" s="149"/>
      <c r="FR159" s="149"/>
      <c r="FS159" s="149"/>
      <c r="FT159" s="149"/>
      <c r="FU159" s="149"/>
      <c r="FV159" s="149"/>
      <c r="FW159" s="149"/>
      <c r="FX159" s="149"/>
      <c r="FY159" s="149"/>
      <c r="FZ159" s="149"/>
      <c r="GA159" s="149"/>
      <c r="GB159" s="149"/>
      <c r="GC159" s="149"/>
      <c r="GD159" s="385"/>
      <c r="GE159" s="385"/>
      <c r="GF159" s="385"/>
      <c r="GG159" s="385"/>
      <c r="GH159" s="385"/>
      <c r="GI159" s="385"/>
      <c r="GJ159" s="385"/>
      <c r="GK159" s="385"/>
      <c r="GL159" s="385"/>
      <c r="GM159" s="385"/>
      <c r="GN159" s="385"/>
      <c r="GO159" s="385"/>
      <c r="GP159" s="385"/>
      <c r="GQ159" s="385"/>
      <c r="GR159" s="385"/>
      <c r="GS159" s="385"/>
      <c r="GT159" s="385"/>
      <c r="GU159" s="385"/>
      <c r="GV159" s="385"/>
      <c r="GW159" s="385"/>
      <c r="GX159" s="385"/>
      <c r="GY159" s="385"/>
      <c r="GZ159" s="385"/>
      <c r="HA159" s="385"/>
      <c r="HB159" s="385"/>
      <c r="HC159" s="385"/>
      <c r="HD159" s="385"/>
      <c r="HE159" s="385"/>
      <c r="HF159" s="385"/>
      <c r="HG159" s="385"/>
      <c r="HH159" s="385"/>
      <c r="HI159" s="385"/>
      <c r="HJ159" s="385"/>
      <c r="HK159" s="385"/>
      <c r="HL159" s="385"/>
      <c r="HM159" s="385"/>
      <c r="HN159" s="385"/>
      <c r="HO159" s="385"/>
      <c r="HP159" s="385"/>
      <c r="HQ159" s="385"/>
      <c r="HR159" s="385"/>
      <c r="HS159" s="385"/>
      <c r="HT159" s="385"/>
      <c r="HU159" s="385"/>
      <c r="HV159" s="385"/>
      <c r="HW159" s="385"/>
      <c r="HX159" s="385"/>
      <c r="HY159" s="385"/>
      <c r="HZ159" s="385"/>
      <c r="IA159" s="385"/>
      <c r="IB159" s="385"/>
      <c r="IC159" s="385"/>
      <c r="ID159" s="385"/>
      <c r="IE159" s="385"/>
      <c r="IF159" s="385"/>
      <c r="IG159" s="385"/>
      <c r="IH159" s="385"/>
      <c r="II159" s="385"/>
      <c r="IJ159" s="385"/>
      <c r="IK159" s="385"/>
      <c r="IL159" s="385"/>
      <c r="IM159" s="385"/>
      <c r="IN159" s="385"/>
      <c r="IO159" s="385"/>
      <c r="IP159" s="385"/>
      <c r="IQ159" s="385"/>
      <c r="IR159" s="385"/>
      <c r="IS159" s="385"/>
      <c r="IT159" s="385"/>
      <c r="IU159" s="385"/>
      <c r="IV159" s="385"/>
      <c r="IW159" s="385"/>
      <c r="IX159" s="385"/>
      <c r="IY159" s="385"/>
      <c r="IZ159" s="385"/>
      <c r="JA159" s="385"/>
      <c r="JB159" s="385"/>
      <c r="JC159" s="385"/>
      <c r="JD159" s="385"/>
      <c r="JE159" s="385"/>
      <c r="JF159" s="385"/>
      <c r="JG159" s="385"/>
      <c r="JH159" s="385"/>
      <c r="JI159" s="385"/>
      <c r="JJ159" s="385"/>
      <c r="JK159" s="385"/>
      <c r="JL159" s="385"/>
      <c r="JM159" s="385"/>
      <c r="JO159" s="149"/>
      <c r="JP159" s="149"/>
      <c r="JQ159" s="149"/>
      <c r="JR159" s="178"/>
      <c r="JS159" s="879"/>
      <c r="JT159" s="880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 s="43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OK159" s="44"/>
      <c r="OO159" s="444"/>
      <c r="OP159" s="444"/>
      <c r="OQ159" s="444"/>
      <c r="OR159" s="444"/>
      <c r="OS159" s="444"/>
      <c r="OT159" s="444"/>
      <c r="OU159" s="444"/>
      <c r="OV159" s="444"/>
      <c r="OW159" s="444"/>
      <c r="OX159" s="444"/>
      <c r="OY159" s="444"/>
      <c r="OZ159" s="444"/>
      <c r="PA159" s="444"/>
      <c r="PB159" s="444"/>
      <c r="PC159" s="444"/>
      <c r="PD159" s="444"/>
      <c r="PE159" s="444"/>
      <c r="PF159" s="444"/>
      <c r="PG159" s="444"/>
      <c r="PH159" s="444"/>
      <c r="PI159" s="444"/>
      <c r="PJ159" s="444"/>
      <c r="PK159" s="444"/>
      <c r="PL159" s="444"/>
      <c r="PM159" s="444"/>
      <c r="PN159" s="444"/>
      <c r="PO159" s="444"/>
      <c r="PP159" s="444"/>
      <c r="PQ159" s="444"/>
      <c r="PR159" s="444"/>
      <c r="PS159" s="444"/>
      <c r="PT159" s="444"/>
      <c r="PU159" s="444"/>
      <c r="PV159" s="444"/>
      <c r="PW159" s="444"/>
      <c r="PX159" s="444"/>
      <c r="PY159" s="444"/>
      <c r="PZ159" s="444"/>
      <c r="QA159" s="444"/>
      <c r="QB159" s="444"/>
      <c r="QC159" s="444"/>
      <c r="QD159" s="444"/>
      <c r="QE159" s="444"/>
      <c r="QF159" s="444"/>
      <c r="QG159" s="444"/>
      <c r="QH159" s="444"/>
      <c r="QI159" s="444"/>
      <c r="QJ159" s="444"/>
      <c r="QK159" s="444"/>
      <c r="QL159" s="444"/>
      <c r="QM159" s="444"/>
      <c r="QN159" s="444"/>
      <c r="QO159" s="444"/>
      <c r="QP159" s="444"/>
      <c r="QQ159" s="444"/>
      <c r="QR159" s="444"/>
      <c r="QS159" s="444"/>
      <c r="QT159" s="444"/>
      <c r="QU159" s="444"/>
      <c r="QV159" s="444"/>
      <c r="QW159" s="444"/>
      <c r="QX159" s="444"/>
      <c r="QY159" s="444"/>
      <c r="QZ159" s="444"/>
      <c r="RA159" s="444"/>
      <c r="RB159" s="444"/>
      <c r="RC159" s="444"/>
      <c r="RD159" s="444"/>
      <c r="RE159" s="444"/>
      <c r="RF159" s="444"/>
      <c r="RG159" s="444"/>
      <c r="RH159" s="444"/>
      <c r="RI159" s="444"/>
      <c r="RJ159" s="444"/>
      <c r="RK159" s="444"/>
      <c r="RL159" s="444"/>
      <c r="RM159" s="444"/>
      <c r="RN159" s="444"/>
      <c r="RO159" s="444"/>
      <c r="RP159" s="444"/>
      <c r="RQ159" s="444"/>
      <c r="RR159" s="444"/>
      <c r="RS159" s="444"/>
      <c r="RT159" s="444"/>
      <c r="RU159" s="444"/>
      <c r="RV159" s="444"/>
      <c r="RW159" s="444"/>
      <c r="RX159" s="444"/>
      <c r="RY159" s="444"/>
      <c r="RZ159" s="444"/>
      <c r="SA159" s="444"/>
      <c r="SB159" s="444"/>
      <c r="SC159" s="444"/>
    </row>
    <row r="160" spans="2:497" ht="3.65" customHeight="1" x14ac:dyDescent="0.65">
      <c r="B160" s="27"/>
      <c r="C160" s="28"/>
      <c r="D160" s="714"/>
      <c r="E160" s="714"/>
      <c r="F160" s="714"/>
      <c r="G160" s="714"/>
      <c r="H160" s="714"/>
      <c r="I160" s="714"/>
      <c r="J160" s="714"/>
      <c r="K160" s="714"/>
      <c r="L160" s="714"/>
      <c r="M160" s="714"/>
      <c r="N160" s="714"/>
      <c r="O160" s="714"/>
      <c r="P160" s="714"/>
      <c r="Q160" s="714"/>
      <c r="R160" s="714"/>
      <c r="S160" s="714"/>
      <c r="T160" s="714"/>
      <c r="U160" s="714"/>
      <c r="V160" s="714"/>
      <c r="W160" s="714"/>
      <c r="X160" s="714"/>
      <c r="Y160" s="714"/>
      <c r="Z160" s="714"/>
      <c r="AA160" s="714"/>
      <c r="AB160" s="714"/>
      <c r="AC160" s="714"/>
      <c r="AD160" s="714"/>
      <c r="AE160" s="714"/>
      <c r="AF160" s="714"/>
      <c r="AG160" s="714"/>
      <c r="AH160" s="714"/>
      <c r="AI160" s="714"/>
      <c r="AJ160" s="714"/>
      <c r="AK160" s="714"/>
      <c r="AL160" s="714"/>
      <c r="AM160" s="714"/>
      <c r="AN160" s="714"/>
      <c r="AO160" s="714"/>
      <c r="AP160" s="714"/>
      <c r="AQ160" s="714"/>
      <c r="AR160" s="714"/>
      <c r="AS160" s="714"/>
      <c r="AT160" s="714"/>
      <c r="AU160" s="714"/>
      <c r="AV160" s="714"/>
      <c r="AW160" s="714"/>
      <c r="AX160" s="714"/>
      <c r="AY160" s="714"/>
      <c r="AZ160" s="86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 s="902"/>
      <c r="BT160" s="879"/>
      <c r="BU160" s="146"/>
      <c r="BV160" s="148"/>
      <c r="BW160" s="153"/>
      <c r="BX160" s="891" t="s">
        <v>104</v>
      </c>
      <c r="BY160" s="891"/>
      <c r="BZ160" s="891"/>
      <c r="CA160" s="891"/>
      <c r="CB160" s="891"/>
      <c r="CC160" s="891"/>
      <c r="CD160" s="891"/>
      <c r="CE160" s="891"/>
      <c r="CF160" s="892"/>
      <c r="CG160" s="891" t="s">
        <v>105</v>
      </c>
      <c r="CH160" s="891"/>
      <c r="CI160" s="891"/>
      <c r="CJ160" s="891"/>
      <c r="CK160" s="891"/>
      <c r="CL160" s="891"/>
      <c r="CM160" s="891"/>
      <c r="CN160" s="891"/>
      <c r="CO160" s="892"/>
      <c r="CP160" s="891" t="s">
        <v>106</v>
      </c>
      <c r="CQ160" s="891"/>
      <c r="CR160" s="891"/>
      <c r="CS160" s="891"/>
      <c r="CT160" s="891"/>
      <c r="CU160" s="891"/>
      <c r="CV160" s="891"/>
      <c r="CW160" s="891"/>
      <c r="CX160" s="892"/>
      <c r="CY160" s="891" t="s">
        <v>107</v>
      </c>
      <c r="CZ160" s="891"/>
      <c r="DA160" s="891"/>
      <c r="DB160" s="891"/>
      <c r="DC160" s="891"/>
      <c r="DD160" s="891"/>
      <c r="DE160" s="891"/>
      <c r="DF160" s="891"/>
      <c r="DG160" s="892"/>
      <c r="DH160" s="897" t="s">
        <v>108</v>
      </c>
      <c r="DI160" s="897"/>
      <c r="DJ160" s="897"/>
      <c r="DK160" s="897"/>
      <c r="DL160" s="897"/>
      <c r="DM160" s="897"/>
      <c r="DN160" s="897"/>
      <c r="DO160" s="897"/>
      <c r="DP160" s="898"/>
      <c r="DQ160" s="893" t="s">
        <v>109</v>
      </c>
      <c r="DR160" s="893"/>
      <c r="DS160" s="893"/>
      <c r="DT160" s="893"/>
      <c r="DU160" s="893"/>
      <c r="DV160" s="893"/>
      <c r="DW160" s="893"/>
      <c r="DX160" s="893"/>
      <c r="DY160" s="893"/>
      <c r="DZ160" s="84"/>
      <c r="EA160" s="891" t="s">
        <v>110</v>
      </c>
      <c r="EB160" s="891"/>
      <c r="EC160" s="891"/>
      <c r="ED160" s="891"/>
      <c r="EE160" s="891"/>
      <c r="EF160" s="891"/>
      <c r="EG160" s="891"/>
      <c r="EH160" s="891"/>
      <c r="EI160" s="892"/>
      <c r="EJ160" s="891" t="s">
        <v>111</v>
      </c>
      <c r="EK160" s="891"/>
      <c r="EL160" s="891"/>
      <c r="EM160" s="891"/>
      <c r="EN160" s="891"/>
      <c r="EO160" s="891"/>
      <c r="EP160" s="891"/>
      <c r="EQ160" s="891"/>
      <c r="ER160" s="892"/>
      <c r="ES160" s="895" t="s">
        <v>112</v>
      </c>
      <c r="ET160" s="895"/>
      <c r="EU160" s="895"/>
      <c r="EV160" s="895"/>
      <c r="EW160" s="895"/>
      <c r="EX160" s="895"/>
      <c r="EY160" s="895"/>
      <c r="EZ160" s="895"/>
      <c r="FA160" s="895"/>
      <c r="FM160" s="149"/>
      <c r="FN160" s="149"/>
      <c r="FO160" s="149"/>
      <c r="FP160" s="149"/>
      <c r="FQ160" s="149"/>
      <c r="FR160" s="149"/>
      <c r="FS160" s="149"/>
      <c r="FT160" s="149"/>
      <c r="FU160" s="149"/>
      <c r="FV160" s="149"/>
      <c r="FW160" s="149"/>
      <c r="FX160" s="149"/>
      <c r="FY160" s="149"/>
      <c r="FZ160" s="149"/>
      <c r="GA160" s="149"/>
      <c r="GB160" s="149"/>
      <c r="GC160" s="149"/>
      <c r="GD160" s="385"/>
      <c r="GE160" s="385"/>
      <c r="GF160" s="385"/>
      <c r="GG160" s="385"/>
      <c r="GH160" s="385"/>
      <c r="GI160" s="385"/>
      <c r="GJ160" s="385"/>
      <c r="GK160" s="385"/>
      <c r="GL160" s="385"/>
      <c r="GM160" s="385"/>
      <c r="GN160" s="385"/>
      <c r="GO160" s="385"/>
      <c r="GP160" s="385"/>
      <c r="GQ160" s="385"/>
      <c r="GR160" s="385"/>
      <c r="GS160" s="385"/>
      <c r="GT160" s="385"/>
      <c r="GU160" s="385"/>
      <c r="GV160" s="385"/>
      <c r="GW160" s="385"/>
      <c r="GX160" s="385"/>
      <c r="GY160" s="385"/>
      <c r="GZ160" s="385"/>
      <c r="HA160" s="385"/>
      <c r="HB160" s="385"/>
      <c r="HC160" s="385"/>
      <c r="HD160" s="385"/>
      <c r="HE160" s="385"/>
      <c r="HF160" s="385"/>
      <c r="HG160" s="385"/>
      <c r="HH160" s="385"/>
      <c r="HI160" s="385"/>
      <c r="HJ160" s="385"/>
      <c r="HK160" s="385"/>
      <c r="HL160" s="385"/>
      <c r="HM160" s="385"/>
      <c r="HN160" s="385"/>
      <c r="HO160" s="385"/>
      <c r="HP160" s="385"/>
      <c r="HQ160" s="385"/>
      <c r="HR160" s="385"/>
      <c r="HS160" s="385"/>
      <c r="HT160" s="385"/>
      <c r="HU160" s="385"/>
      <c r="HV160" s="385"/>
      <c r="HW160" s="385"/>
      <c r="HX160" s="385"/>
      <c r="HY160" s="385"/>
      <c r="HZ160" s="385"/>
      <c r="IA160" s="385"/>
      <c r="IB160" s="385"/>
      <c r="IC160" s="385"/>
      <c r="ID160" s="385"/>
      <c r="IE160" s="385"/>
      <c r="IF160" s="385"/>
      <c r="IG160" s="385"/>
      <c r="IH160" s="385"/>
      <c r="II160" s="385"/>
      <c r="IJ160" s="385"/>
      <c r="IK160" s="385"/>
      <c r="IL160" s="385"/>
      <c r="IM160" s="385"/>
      <c r="IN160" s="385"/>
      <c r="IO160" s="385"/>
      <c r="IP160" s="385"/>
      <c r="IQ160" s="385"/>
      <c r="IR160" s="385"/>
      <c r="IS160" s="385"/>
      <c r="IT160" s="385"/>
      <c r="IU160" s="385"/>
      <c r="IV160" s="385"/>
      <c r="IW160" s="385"/>
      <c r="IX160" s="385"/>
      <c r="IY160" s="385"/>
      <c r="IZ160" s="385"/>
      <c r="JA160" s="385"/>
      <c r="JB160" s="385"/>
      <c r="JC160" s="385"/>
      <c r="JD160" s="385"/>
      <c r="JE160" s="385"/>
      <c r="JF160" s="385"/>
      <c r="JG160" s="385"/>
      <c r="JH160" s="385"/>
      <c r="JI160" s="385"/>
      <c r="JJ160" s="385"/>
      <c r="JK160" s="385"/>
      <c r="JL160" s="385"/>
      <c r="JM160" s="385"/>
      <c r="JO160" s="149"/>
      <c r="JP160" s="149"/>
      <c r="JQ160" s="149"/>
      <c r="JR160" s="178"/>
      <c r="JS160" s="879"/>
      <c r="JT160" s="88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 s="43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K160" s="44"/>
      <c r="OO160" s="444"/>
      <c r="OP160" s="444"/>
      <c r="OQ160" s="444"/>
      <c r="OR160" s="444"/>
      <c r="OS160" s="444"/>
      <c r="OT160" s="444"/>
      <c r="OU160" s="444"/>
      <c r="OV160" s="444"/>
      <c r="OW160" s="444"/>
      <c r="OX160" s="444"/>
      <c r="OY160" s="444"/>
      <c r="OZ160" s="444"/>
      <c r="PA160" s="444"/>
      <c r="PB160" s="444"/>
      <c r="PC160" s="444"/>
      <c r="PD160" s="444"/>
      <c r="PE160" s="444"/>
      <c r="PF160" s="444"/>
      <c r="PG160" s="444"/>
      <c r="PH160" s="444"/>
      <c r="PI160" s="444"/>
      <c r="PJ160" s="444"/>
      <c r="PK160" s="444"/>
      <c r="PL160" s="444"/>
      <c r="PM160" s="444"/>
      <c r="PN160" s="444"/>
      <c r="PO160" s="444"/>
      <c r="PP160" s="444"/>
      <c r="PQ160" s="444"/>
      <c r="PR160" s="444"/>
      <c r="PS160" s="444"/>
      <c r="PT160" s="444"/>
      <c r="PU160" s="444"/>
      <c r="PV160" s="444"/>
      <c r="PW160" s="444"/>
      <c r="PX160" s="444"/>
      <c r="PY160" s="444"/>
      <c r="PZ160" s="444"/>
      <c r="QA160" s="444"/>
      <c r="QB160" s="444"/>
      <c r="QC160" s="444"/>
      <c r="QD160" s="444"/>
      <c r="QE160" s="444"/>
      <c r="QF160" s="444"/>
      <c r="QG160" s="444"/>
      <c r="QH160" s="444"/>
      <c r="QI160" s="444"/>
      <c r="QJ160" s="444"/>
      <c r="QK160" s="444"/>
      <c r="QL160" s="444"/>
      <c r="QM160" s="444"/>
      <c r="QN160" s="444"/>
      <c r="QO160" s="444"/>
      <c r="QP160" s="444"/>
      <c r="QQ160" s="444"/>
      <c r="QR160" s="444"/>
      <c r="QS160" s="444"/>
      <c r="QT160" s="444"/>
      <c r="QU160" s="444"/>
      <c r="QV160" s="444"/>
      <c r="QW160" s="444"/>
      <c r="QX160" s="444"/>
      <c r="QY160" s="444"/>
      <c r="QZ160" s="444"/>
      <c r="RA160" s="444"/>
      <c r="RB160" s="444"/>
      <c r="RC160" s="444"/>
      <c r="RD160" s="444"/>
      <c r="RE160" s="444"/>
      <c r="RF160" s="444"/>
      <c r="RG160" s="444"/>
      <c r="RH160" s="444"/>
      <c r="RI160" s="444"/>
      <c r="RJ160" s="444"/>
      <c r="RK160" s="444"/>
      <c r="RL160" s="444"/>
      <c r="RM160" s="444"/>
      <c r="RN160" s="444"/>
      <c r="RO160" s="444"/>
      <c r="RP160" s="444"/>
      <c r="RQ160" s="444"/>
      <c r="RR160" s="444"/>
      <c r="RS160" s="444"/>
      <c r="RT160" s="444"/>
      <c r="RU160" s="444"/>
      <c r="RV160" s="444"/>
      <c r="RW160" s="444"/>
      <c r="RX160" s="444"/>
      <c r="RY160" s="444"/>
      <c r="RZ160" s="444"/>
      <c r="SA160" s="444"/>
      <c r="SB160" s="444"/>
      <c r="SC160" s="444"/>
    </row>
    <row r="161" spans="2:497" ht="3.65" customHeight="1" x14ac:dyDescent="0.65">
      <c r="B161" s="27"/>
      <c r="C161" s="28"/>
      <c r="D161" s="714"/>
      <c r="E161" s="714"/>
      <c r="F161" s="714"/>
      <c r="G161" s="714"/>
      <c r="H161" s="714"/>
      <c r="I161" s="714"/>
      <c r="J161" s="714"/>
      <c r="K161" s="714"/>
      <c r="L161" s="714"/>
      <c r="M161" s="714"/>
      <c r="N161" s="714"/>
      <c r="O161" s="714"/>
      <c r="P161" s="714"/>
      <c r="Q161" s="714"/>
      <c r="R161" s="714"/>
      <c r="S161" s="714"/>
      <c r="T161" s="714"/>
      <c r="U161" s="714"/>
      <c r="V161" s="714"/>
      <c r="W161" s="714"/>
      <c r="X161" s="714"/>
      <c r="Y161" s="714"/>
      <c r="Z161" s="714"/>
      <c r="AA161" s="714"/>
      <c r="AB161" s="714"/>
      <c r="AC161" s="714"/>
      <c r="AD161" s="714"/>
      <c r="AE161" s="714"/>
      <c r="AF161" s="714"/>
      <c r="AG161" s="714"/>
      <c r="AH161" s="714"/>
      <c r="AI161" s="714"/>
      <c r="AJ161" s="714"/>
      <c r="AK161" s="714"/>
      <c r="AL161" s="714"/>
      <c r="AM161" s="714"/>
      <c r="AN161" s="714"/>
      <c r="AO161" s="714"/>
      <c r="AP161" s="714"/>
      <c r="AQ161" s="714"/>
      <c r="AR161" s="714"/>
      <c r="AS161" s="714"/>
      <c r="AT161" s="714"/>
      <c r="AU161" s="714"/>
      <c r="AV161" s="714"/>
      <c r="AW161" s="714"/>
      <c r="AX161" s="714"/>
      <c r="AY161" s="714"/>
      <c r="AZ161" s="86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 s="903"/>
      <c r="BT161" s="881"/>
      <c r="BU161" s="157"/>
      <c r="BV161" s="148"/>
      <c r="BW161" s="153"/>
      <c r="BX161" s="893"/>
      <c r="BY161" s="893"/>
      <c r="BZ161" s="893"/>
      <c r="CA161" s="893"/>
      <c r="CB161" s="893"/>
      <c r="CC161" s="893"/>
      <c r="CD161" s="893"/>
      <c r="CE161" s="893"/>
      <c r="CF161" s="894"/>
      <c r="CG161" s="893"/>
      <c r="CH161" s="893"/>
      <c r="CI161" s="893"/>
      <c r="CJ161" s="893"/>
      <c r="CK161" s="893"/>
      <c r="CL161" s="893"/>
      <c r="CM161" s="893"/>
      <c r="CN161" s="893"/>
      <c r="CO161" s="894"/>
      <c r="CP161" s="893"/>
      <c r="CQ161" s="893"/>
      <c r="CR161" s="893"/>
      <c r="CS161" s="893"/>
      <c r="CT161" s="893"/>
      <c r="CU161" s="893"/>
      <c r="CV161" s="893"/>
      <c r="CW161" s="893"/>
      <c r="CX161" s="894"/>
      <c r="CY161" s="893"/>
      <c r="CZ161" s="893"/>
      <c r="DA161" s="893"/>
      <c r="DB161" s="893"/>
      <c r="DC161" s="893"/>
      <c r="DD161" s="893"/>
      <c r="DE161" s="893"/>
      <c r="DF161" s="893"/>
      <c r="DG161" s="894"/>
      <c r="DH161" s="895"/>
      <c r="DI161" s="895"/>
      <c r="DJ161" s="895"/>
      <c r="DK161" s="895"/>
      <c r="DL161" s="895"/>
      <c r="DM161" s="895"/>
      <c r="DN161" s="895"/>
      <c r="DO161" s="895"/>
      <c r="DP161" s="899"/>
      <c r="DQ161" s="893"/>
      <c r="DR161" s="893"/>
      <c r="DS161" s="893"/>
      <c r="DT161" s="893"/>
      <c r="DU161" s="893"/>
      <c r="DV161" s="893"/>
      <c r="DW161" s="893"/>
      <c r="DX161" s="893"/>
      <c r="DY161" s="893"/>
      <c r="DZ161" s="84"/>
      <c r="EA161" s="893"/>
      <c r="EB161" s="893"/>
      <c r="EC161" s="893"/>
      <c r="ED161" s="893"/>
      <c r="EE161" s="893"/>
      <c r="EF161" s="893"/>
      <c r="EG161" s="893"/>
      <c r="EH161" s="893"/>
      <c r="EI161" s="894"/>
      <c r="EJ161" s="893"/>
      <c r="EK161" s="893"/>
      <c r="EL161" s="893"/>
      <c r="EM161" s="893"/>
      <c r="EN161" s="893"/>
      <c r="EO161" s="893"/>
      <c r="EP161" s="893"/>
      <c r="EQ161" s="893"/>
      <c r="ER161" s="894"/>
      <c r="ES161" s="895"/>
      <c r="ET161" s="895"/>
      <c r="EU161" s="895"/>
      <c r="EV161" s="895"/>
      <c r="EW161" s="895"/>
      <c r="EX161" s="895"/>
      <c r="EY161" s="895"/>
      <c r="EZ161" s="895"/>
      <c r="FA161" s="895"/>
      <c r="FM161" s="149"/>
      <c r="FN161" s="149"/>
      <c r="FO161" s="149"/>
      <c r="FP161" s="149"/>
      <c r="FQ161" s="149"/>
      <c r="FR161" s="149"/>
      <c r="FS161" s="149"/>
      <c r="FT161" s="149"/>
      <c r="FU161" s="149"/>
      <c r="FV161" s="149"/>
      <c r="FW161" s="149"/>
      <c r="FX161" s="149"/>
      <c r="FY161" s="149"/>
      <c r="FZ161" s="149"/>
      <c r="GA161" s="149"/>
      <c r="GB161" s="149"/>
      <c r="GC161" s="149"/>
      <c r="GD161" s="149"/>
      <c r="GE161" s="149"/>
      <c r="GF161" s="149"/>
      <c r="GG161" s="149"/>
      <c r="GH161" s="149"/>
      <c r="GI161" s="149"/>
      <c r="GJ161" s="149"/>
      <c r="GK161" s="149"/>
      <c r="GL161" s="149"/>
      <c r="GM161" s="149"/>
      <c r="GN161" s="149"/>
      <c r="GO161" s="149"/>
      <c r="GP161" s="149"/>
      <c r="GQ161" s="149"/>
      <c r="GR161" s="149"/>
      <c r="GS161" s="149"/>
      <c r="GT161" s="149"/>
      <c r="GU161" s="149"/>
      <c r="GV161" s="149"/>
      <c r="GW161" s="149"/>
      <c r="GX161" s="149"/>
      <c r="GY161" s="149"/>
      <c r="GZ161" s="149"/>
      <c r="HA161" s="149"/>
      <c r="HB161" s="149"/>
      <c r="HC161" s="149"/>
      <c r="HD161" s="149"/>
      <c r="HE161" s="149"/>
      <c r="HF161" s="149"/>
      <c r="HG161" s="149"/>
      <c r="HH161" s="149"/>
      <c r="HI161" s="149"/>
      <c r="HJ161" s="149"/>
      <c r="HK161" s="149"/>
      <c r="HL161" s="149"/>
      <c r="HM161" s="149"/>
      <c r="HN161" s="149"/>
      <c r="HO161" s="149"/>
      <c r="HP161" s="149"/>
      <c r="HQ161" s="149"/>
      <c r="HR161" s="149"/>
      <c r="HS161" s="149"/>
      <c r="HT161" s="149"/>
      <c r="HU161" s="149"/>
      <c r="HV161" s="149"/>
      <c r="HW161" s="149"/>
      <c r="HX161" s="149"/>
      <c r="HY161" s="149"/>
      <c r="HZ161" s="149"/>
      <c r="IA161" s="149"/>
      <c r="IB161" s="149"/>
      <c r="IC161" s="149"/>
      <c r="ID161" s="149"/>
      <c r="IE161" s="149"/>
      <c r="IF161" s="149"/>
      <c r="IG161" s="149"/>
      <c r="IH161" s="149"/>
      <c r="II161" s="149"/>
      <c r="IJ161" s="149"/>
      <c r="IK161" s="149"/>
      <c r="IL161" s="149"/>
      <c r="IM161" s="149"/>
      <c r="IN161" s="149"/>
      <c r="IO161" s="149"/>
      <c r="IP161" s="149"/>
      <c r="IQ161" s="149"/>
      <c r="IR161" s="149"/>
      <c r="IS161" s="149"/>
      <c r="IT161" s="149"/>
      <c r="IU161" s="149"/>
      <c r="IV161" s="149"/>
      <c r="IW161" s="149"/>
      <c r="IX161" s="149"/>
      <c r="IY161" s="149"/>
      <c r="IZ161" s="149"/>
      <c r="JA161" s="149"/>
      <c r="JB161" s="149"/>
      <c r="JC161" s="149"/>
      <c r="JD161" s="149"/>
      <c r="JE161" s="149"/>
      <c r="JF161" s="149"/>
      <c r="JG161" s="149"/>
      <c r="JH161" s="149"/>
      <c r="JI161" s="149"/>
      <c r="JJ161" s="149"/>
      <c r="JK161" s="149"/>
      <c r="JO161" s="149"/>
      <c r="JP161" s="149"/>
      <c r="JQ161" s="149"/>
      <c r="JR161" s="181"/>
      <c r="JS161" s="881"/>
      <c r="JT161" s="882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 s="43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K161" s="44"/>
      <c r="OO161" s="444"/>
      <c r="OP161" s="444"/>
      <c r="OQ161" s="444"/>
      <c r="OR161" s="444"/>
      <c r="OS161" s="444"/>
      <c r="OT161" s="444"/>
      <c r="OU161" s="444"/>
      <c r="OV161" s="444"/>
      <c r="OW161" s="444"/>
      <c r="OX161" s="444"/>
      <c r="OY161" s="444"/>
      <c r="OZ161" s="444"/>
      <c r="PA161" s="444"/>
      <c r="PB161" s="444"/>
      <c r="PC161" s="444"/>
      <c r="PD161" s="444"/>
      <c r="PE161" s="444"/>
      <c r="PF161" s="444"/>
      <c r="PG161" s="444"/>
      <c r="PH161" s="444"/>
      <c r="PI161" s="444"/>
      <c r="PJ161" s="444"/>
      <c r="PK161" s="444"/>
      <c r="PL161" s="444"/>
      <c r="PM161" s="444"/>
      <c r="PN161" s="444"/>
      <c r="PO161" s="444"/>
      <c r="PP161" s="444"/>
      <c r="PQ161" s="444"/>
      <c r="PR161" s="444"/>
      <c r="PS161" s="444"/>
      <c r="PT161" s="444"/>
      <c r="PU161" s="444"/>
      <c r="PV161" s="444"/>
      <c r="PW161" s="444"/>
      <c r="PX161" s="444"/>
      <c r="PY161" s="444"/>
      <c r="PZ161" s="444"/>
      <c r="QA161" s="444"/>
      <c r="QB161" s="444"/>
      <c r="QC161" s="444"/>
      <c r="QD161" s="444"/>
      <c r="QE161" s="444"/>
      <c r="QF161" s="444"/>
      <c r="QG161" s="444"/>
      <c r="QH161" s="444"/>
      <c r="QI161" s="444"/>
      <c r="QJ161" s="444"/>
      <c r="QK161" s="444"/>
      <c r="QL161" s="444"/>
      <c r="QM161" s="444"/>
      <c r="QN161" s="444"/>
      <c r="QO161" s="444"/>
      <c r="QP161" s="444"/>
      <c r="QQ161" s="444"/>
      <c r="QR161" s="444"/>
      <c r="QS161" s="444"/>
      <c r="QT161" s="444"/>
      <c r="QU161" s="444"/>
      <c r="QV161" s="444"/>
      <c r="QW161" s="444"/>
      <c r="QX161" s="444"/>
      <c r="QY161" s="444"/>
      <c r="QZ161" s="444"/>
      <c r="RA161" s="444"/>
      <c r="RB161" s="444"/>
      <c r="RC161" s="444"/>
      <c r="RD161" s="444"/>
      <c r="RE161" s="444"/>
      <c r="RF161" s="444"/>
      <c r="RG161" s="444"/>
      <c r="RH161" s="444"/>
      <c r="RI161" s="444"/>
      <c r="RJ161" s="444"/>
      <c r="RK161" s="444"/>
      <c r="RL161" s="444"/>
      <c r="RM161" s="444"/>
      <c r="RN161" s="444"/>
      <c r="RO161" s="444"/>
      <c r="RP161" s="444"/>
      <c r="RQ161" s="444"/>
      <c r="RR161" s="444"/>
      <c r="RS161" s="444"/>
      <c r="RT161" s="444"/>
      <c r="RU161" s="444"/>
      <c r="RV161" s="444"/>
      <c r="RW161" s="444"/>
      <c r="RX161" s="444"/>
      <c r="RY161" s="444"/>
      <c r="RZ161" s="444"/>
      <c r="SA161" s="444"/>
      <c r="SB161" s="444"/>
      <c r="SC161" s="444"/>
    </row>
    <row r="162" spans="2:497" ht="3.65" customHeight="1" x14ac:dyDescent="0.65">
      <c r="B162" s="27"/>
      <c r="C162" s="28"/>
      <c r="D162" s="714"/>
      <c r="E162" s="714"/>
      <c r="F162" s="714"/>
      <c r="G162" s="714"/>
      <c r="H162" s="714"/>
      <c r="I162" s="714"/>
      <c r="J162" s="714"/>
      <c r="K162" s="714"/>
      <c r="L162" s="714"/>
      <c r="M162" s="714"/>
      <c r="N162" s="714"/>
      <c r="O162" s="714"/>
      <c r="P162" s="714"/>
      <c r="Q162" s="714"/>
      <c r="R162" s="714"/>
      <c r="S162" s="714"/>
      <c r="T162" s="714"/>
      <c r="U162" s="714"/>
      <c r="V162" s="714"/>
      <c r="W162" s="714"/>
      <c r="X162" s="714"/>
      <c r="Y162" s="714"/>
      <c r="Z162" s="714"/>
      <c r="AA162" s="714"/>
      <c r="AB162" s="714"/>
      <c r="AC162" s="714"/>
      <c r="AD162" s="714"/>
      <c r="AE162" s="714"/>
      <c r="AF162" s="714"/>
      <c r="AG162" s="714"/>
      <c r="AH162" s="714"/>
      <c r="AI162" s="714"/>
      <c r="AJ162" s="714"/>
      <c r="AK162" s="714"/>
      <c r="AL162" s="714"/>
      <c r="AM162" s="714"/>
      <c r="AN162" s="714"/>
      <c r="AO162" s="714"/>
      <c r="AP162" s="714"/>
      <c r="AQ162" s="714"/>
      <c r="AR162" s="714"/>
      <c r="AS162" s="714"/>
      <c r="AT162" s="714"/>
      <c r="AU162" s="714"/>
      <c r="AV162" s="714"/>
      <c r="AW162" s="714"/>
      <c r="AX162" s="714"/>
      <c r="AY162" s="714"/>
      <c r="AZ162" s="86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 s="904" t="s">
        <v>78</v>
      </c>
      <c r="BT162" s="905"/>
      <c r="BU162" s="146"/>
      <c r="BV162" s="148"/>
      <c r="BW162" s="153"/>
      <c r="BX162" s="893"/>
      <c r="BY162" s="893"/>
      <c r="BZ162" s="893"/>
      <c r="CA162" s="893"/>
      <c r="CB162" s="893"/>
      <c r="CC162" s="893"/>
      <c r="CD162" s="893"/>
      <c r="CE162" s="893"/>
      <c r="CF162" s="894"/>
      <c r="CG162" s="893"/>
      <c r="CH162" s="893"/>
      <c r="CI162" s="893"/>
      <c r="CJ162" s="893"/>
      <c r="CK162" s="893"/>
      <c r="CL162" s="893"/>
      <c r="CM162" s="893"/>
      <c r="CN162" s="893"/>
      <c r="CO162" s="894"/>
      <c r="CP162" s="893"/>
      <c r="CQ162" s="893"/>
      <c r="CR162" s="893"/>
      <c r="CS162" s="893"/>
      <c r="CT162" s="893"/>
      <c r="CU162" s="893"/>
      <c r="CV162" s="893"/>
      <c r="CW162" s="893"/>
      <c r="CX162" s="894"/>
      <c r="CY162" s="893"/>
      <c r="CZ162" s="893"/>
      <c r="DA162" s="893"/>
      <c r="DB162" s="893"/>
      <c r="DC162" s="893"/>
      <c r="DD162" s="893"/>
      <c r="DE162" s="893"/>
      <c r="DF162" s="893"/>
      <c r="DG162" s="894"/>
      <c r="DH162" s="895"/>
      <c r="DI162" s="895"/>
      <c r="DJ162" s="895"/>
      <c r="DK162" s="895"/>
      <c r="DL162" s="895"/>
      <c r="DM162" s="895"/>
      <c r="DN162" s="895"/>
      <c r="DO162" s="895"/>
      <c r="DP162" s="899"/>
      <c r="DQ162" s="893"/>
      <c r="DR162" s="893"/>
      <c r="DS162" s="893"/>
      <c r="DT162" s="893"/>
      <c r="DU162" s="893"/>
      <c r="DV162" s="893"/>
      <c r="DW162" s="893"/>
      <c r="DX162" s="893"/>
      <c r="DY162" s="893"/>
      <c r="DZ162" s="84"/>
      <c r="EA162" s="893"/>
      <c r="EB162" s="893"/>
      <c r="EC162" s="893"/>
      <c r="ED162" s="893"/>
      <c r="EE162" s="893"/>
      <c r="EF162" s="893"/>
      <c r="EG162" s="893"/>
      <c r="EH162" s="893"/>
      <c r="EI162" s="894"/>
      <c r="EJ162" s="893"/>
      <c r="EK162" s="893"/>
      <c r="EL162" s="893"/>
      <c r="EM162" s="893"/>
      <c r="EN162" s="893"/>
      <c r="EO162" s="893"/>
      <c r="EP162" s="893"/>
      <c r="EQ162" s="893"/>
      <c r="ER162" s="894"/>
      <c r="ES162" s="895"/>
      <c r="ET162" s="895"/>
      <c r="EU162" s="895"/>
      <c r="EV162" s="895"/>
      <c r="EW162" s="895"/>
      <c r="EX162" s="895"/>
      <c r="EY162" s="895"/>
      <c r="EZ162" s="895"/>
      <c r="FA162" s="895"/>
      <c r="FR162" s="149"/>
      <c r="FS162" s="149"/>
      <c r="FT162" s="149"/>
      <c r="FU162" s="149"/>
      <c r="FV162" s="149"/>
      <c r="FW162" s="149"/>
      <c r="FX162" s="149"/>
      <c r="IF162" s="149"/>
      <c r="IG162" s="149"/>
      <c r="IH162" s="149"/>
      <c r="II162" s="149"/>
      <c r="IJ162" s="149"/>
      <c r="IK162" s="149"/>
      <c r="IL162" s="149"/>
      <c r="IM162" s="149"/>
      <c r="IN162" s="149"/>
      <c r="IO162" s="149"/>
      <c r="IP162" s="149"/>
      <c r="IQ162" s="149"/>
      <c r="IR162" s="149"/>
      <c r="IS162" s="149"/>
      <c r="IT162" s="149"/>
      <c r="IU162" s="149"/>
      <c r="IV162" s="149"/>
      <c r="IW162" s="149"/>
      <c r="IX162" s="149"/>
      <c r="IY162" s="149"/>
      <c r="IZ162" s="149"/>
      <c r="JA162" s="149"/>
      <c r="JB162" s="149"/>
      <c r="JC162" s="149"/>
      <c r="JO162" s="149"/>
      <c r="JP162" s="149"/>
      <c r="JQ162" s="149"/>
      <c r="JR162" s="150"/>
      <c r="JS162" s="860" t="s">
        <v>78</v>
      </c>
      <c r="JT162" s="861"/>
      <c r="JU162" s="41"/>
      <c r="JV162" s="41"/>
      <c r="JW162" s="41"/>
      <c r="JX162" s="41"/>
      <c r="JY162" s="41"/>
      <c r="JZ162" s="41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 s="43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K162" s="44"/>
      <c r="OO162" s="444"/>
      <c r="OP162" s="444"/>
      <c r="OQ162" s="444"/>
      <c r="OR162" s="444"/>
      <c r="OS162" s="444"/>
      <c r="OT162" s="444"/>
      <c r="OU162" s="444"/>
      <c r="OV162" s="444"/>
      <c r="OW162" s="444"/>
      <c r="OX162" s="444"/>
      <c r="OY162" s="444"/>
      <c r="OZ162" s="444"/>
      <c r="PA162" s="444"/>
      <c r="PB162" s="444"/>
      <c r="PC162" s="444"/>
      <c r="PD162" s="444"/>
      <c r="PE162" s="444"/>
      <c r="PF162" s="444"/>
      <c r="PG162" s="444"/>
      <c r="PH162" s="444"/>
      <c r="PI162" s="444"/>
      <c r="PJ162" s="444"/>
      <c r="PK162" s="444"/>
      <c r="PL162" s="444"/>
      <c r="PM162" s="444"/>
      <c r="PN162" s="444"/>
      <c r="PO162" s="444"/>
      <c r="PP162" s="444"/>
      <c r="PQ162" s="444"/>
      <c r="PR162" s="444"/>
      <c r="PS162" s="444"/>
      <c r="PT162" s="444"/>
      <c r="PU162" s="444"/>
      <c r="PV162" s="444"/>
      <c r="PW162" s="444"/>
      <c r="PX162" s="444"/>
      <c r="PY162" s="444"/>
      <c r="PZ162" s="444"/>
      <c r="QA162" s="444"/>
      <c r="QB162" s="444"/>
      <c r="QC162" s="444"/>
      <c r="QD162" s="444"/>
      <c r="QE162" s="444"/>
      <c r="QF162" s="444"/>
      <c r="QG162" s="444"/>
      <c r="QH162" s="444"/>
      <c r="QI162" s="444"/>
      <c r="QJ162" s="444"/>
      <c r="QK162" s="444"/>
      <c r="QL162" s="444"/>
      <c r="QM162" s="444"/>
      <c r="QN162" s="444"/>
      <c r="QO162" s="444"/>
      <c r="QP162" s="444"/>
      <c r="QQ162" s="444"/>
      <c r="QR162" s="444"/>
      <c r="QS162" s="444"/>
      <c r="QT162" s="444"/>
      <c r="QU162" s="444"/>
      <c r="QV162" s="444"/>
      <c r="QW162" s="444"/>
      <c r="QX162" s="444"/>
      <c r="QY162" s="444"/>
      <c r="QZ162" s="444"/>
      <c r="RA162" s="444"/>
      <c r="RB162" s="444"/>
      <c r="RC162" s="444"/>
      <c r="RD162" s="444"/>
      <c r="RE162" s="444"/>
      <c r="RF162" s="444"/>
      <c r="RG162" s="444"/>
      <c r="RH162" s="444"/>
      <c r="RI162" s="444"/>
      <c r="RJ162" s="444"/>
      <c r="RK162" s="444"/>
      <c r="RL162" s="444"/>
      <c r="RM162" s="444"/>
      <c r="RN162" s="444"/>
      <c r="RO162" s="444"/>
      <c r="RP162" s="444"/>
      <c r="RQ162" s="444"/>
      <c r="RR162" s="444"/>
      <c r="RS162" s="444"/>
      <c r="RT162" s="444"/>
      <c r="RU162" s="444"/>
      <c r="RV162" s="444"/>
      <c r="RW162" s="444"/>
      <c r="RX162" s="444"/>
      <c r="RY162" s="444"/>
      <c r="RZ162" s="444"/>
      <c r="SA162" s="444"/>
      <c r="SB162" s="444"/>
      <c r="SC162" s="444"/>
    </row>
    <row r="163" spans="2:497" ht="3.65" customHeight="1" x14ac:dyDescent="0.65">
      <c r="B163" s="27"/>
      <c r="C163" s="28"/>
      <c r="D163" s="714"/>
      <c r="E163" s="714"/>
      <c r="F163" s="714"/>
      <c r="G163" s="714"/>
      <c r="H163" s="714"/>
      <c r="I163" s="714"/>
      <c r="J163" s="714"/>
      <c r="K163" s="714"/>
      <c r="L163" s="714"/>
      <c r="M163" s="714"/>
      <c r="N163" s="714"/>
      <c r="O163" s="714"/>
      <c r="P163" s="714"/>
      <c r="Q163" s="714"/>
      <c r="R163" s="714"/>
      <c r="S163" s="714"/>
      <c r="T163" s="714"/>
      <c r="U163" s="714"/>
      <c r="V163" s="714"/>
      <c r="W163" s="714"/>
      <c r="X163" s="714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AI163" s="714"/>
      <c r="AJ163" s="714"/>
      <c r="AK163" s="714"/>
      <c r="AL163" s="714"/>
      <c r="AM163" s="714"/>
      <c r="AN163" s="714"/>
      <c r="AO163" s="714"/>
      <c r="AP163" s="714"/>
      <c r="AQ163" s="714"/>
      <c r="AR163" s="714"/>
      <c r="AS163" s="714"/>
      <c r="AT163" s="714"/>
      <c r="AU163" s="714"/>
      <c r="AV163" s="714"/>
      <c r="AW163" s="714"/>
      <c r="AX163" s="714"/>
      <c r="AY163" s="714"/>
      <c r="AZ163" s="86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 s="906"/>
      <c r="BT163" s="860"/>
      <c r="BU163" s="146"/>
      <c r="BV163" s="148"/>
      <c r="BW163" s="153"/>
      <c r="BX163" s="862">
        <f>IF('Panel Inicio M-Confi'!GY56&lt;&gt;"",'Panel Inicio M-Confi'!GY56,"")</f>
        <v>1100</v>
      </c>
      <c r="BY163" s="862"/>
      <c r="BZ163" s="862"/>
      <c r="CA163" s="862"/>
      <c r="CB163" s="862"/>
      <c r="CC163" s="864" t="s">
        <v>113</v>
      </c>
      <c r="CD163" s="864"/>
      <c r="CE163" s="864"/>
      <c r="CF163" s="865"/>
      <c r="CG163" s="862" t="str">
        <f>IF('Panel Inicio M-Confi'!IX65&lt;&gt;"",'Panel Inicio M-Confi'!IX65,"")</f>
        <v/>
      </c>
      <c r="CH163" s="862"/>
      <c r="CI163" s="862"/>
      <c r="CJ163" s="862"/>
      <c r="CK163" s="862"/>
      <c r="CL163" s="864" t="s">
        <v>113</v>
      </c>
      <c r="CM163" s="864"/>
      <c r="CN163" s="864"/>
      <c r="CO163" s="865"/>
      <c r="CP163" s="862">
        <f>IF('Panel Inicio M-Confi'!GY74&lt;&gt;"",'Panel Inicio M-Confi'!GY74,"")</f>
        <v>400</v>
      </c>
      <c r="CQ163" s="862"/>
      <c r="CR163" s="862"/>
      <c r="CS163" s="862"/>
      <c r="CT163" s="862"/>
      <c r="CU163" s="864" t="s">
        <v>113</v>
      </c>
      <c r="CV163" s="864"/>
      <c r="CW163" s="864"/>
      <c r="CX163" s="865"/>
      <c r="CY163" s="868" t="str">
        <f>IF('Panel Inicio M-Confi'!GY82&lt;&gt;"",'Panel Inicio M-Confi'!GY82,"")</f>
        <v>IP42</v>
      </c>
      <c r="CZ163" s="868"/>
      <c r="DA163" s="868"/>
      <c r="DB163" s="868"/>
      <c r="DC163" s="868"/>
      <c r="DD163" s="868"/>
      <c r="DE163" s="868"/>
      <c r="DF163" s="868"/>
      <c r="DG163" s="869"/>
      <c r="DH163" s="868" t="str">
        <f>IF('Panel Inicio M-Confi'!IX82&lt;&gt;"",'Panel Inicio M-Confi'!IX82,"")</f>
        <v>2A</v>
      </c>
      <c r="DI163" s="868"/>
      <c r="DJ163" s="868"/>
      <c r="DK163" s="868"/>
      <c r="DL163" s="868"/>
      <c r="DM163" s="868"/>
      <c r="DN163" s="868"/>
      <c r="DO163" s="868"/>
      <c r="DP163" s="869"/>
      <c r="DQ163" s="868" t="str">
        <f>IF('Panel Inicio M-Confi'!GY88&lt;&gt;"",'Panel Inicio M-Confi'!GY88,"")</f>
        <v>Inoxidable</v>
      </c>
      <c r="DR163" s="868"/>
      <c r="DS163" s="868"/>
      <c r="DT163" s="868"/>
      <c r="DU163" s="868"/>
      <c r="DV163" s="868"/>
      <c r="DW163" s="868"/>
      <c r="DX163" s="868"/>
      <c r="DY163" s="869"/>
      <c r="DZ163" s="200"/>
      <c r="EA163" s="862">
        <f>IF('Panel Inicio M-Confi'!DA83&lt;&gt;"",'Panel Inicio M-Confi'!DA83,"")</f>
        <v>440</v>
      </c>
      <c r="EB163" s="862"/>
      <c r="EC163" s="862"/>
      <c r="ED163" s="862"/>
      <c r="EE163" s="862"/>
      <c r="EF163" s="864" t="s">
        <v>37</v>
      </c>
      <c r="EG163" s="864"/>
      <c r="EH163" s="864"/>
      <c r="EI163" s="865"/>
      <c r="EJ163" s="862">
        <f>IF('Panel Inicio M-Confi'!DA73&lt;&gt;"",'Panel Inicio M-Confi'!DA73,"")</f>
        <v>250</v>
      </c>
      <c r="EK163" s="862"/>
      <c r="EL163" s="862"/>
      <c r="EM163" s="862"/>
      <c r="EN163" s="862"/>
      <c r="EO163" s="864" t="s">
        <v>31</v>
      </c>
      <c r="EP163" s="864"/>
      <c r="EQ163" s="864"/>
      <c r="ER163" s="865"/>
      <c r="ES163" s="862">
        <f>IF('Panel Inicio M-Confi'!DA78&lt;&gt;"",'Panel Inicio M-Confi'!DA78,"")</f>
        <v>25</v>
      </c>
      <c r="ET163" s="862"/>
      <c r="EU163" s="862"/>
      <c r="EV163" s="862"/>
      <c r="EW163" s="862"/>
      <c r="EX163" s="864" t="s">
        <v>34</v>
      </c>
      <c r="EY163" s="864"/>
      <c r="EZ163" s="864"/>
      <c r="FA163" s="865"/>
      <c r="FR163" s="149"/>
      <c r="FS163" s="149"/>
      <c r="FT163" s="149"/>
      <c r="FU163" s="149"/>
      <c r="FV163" s="149"/>
      <c r="FW163" s="149"/>
      <c r="FX163" s="149"/>
      <c r="HH163" s="149"/>
      <c r="HI163" s="149"/>
      <c r="HJ163" s="149"/>
      <c r="HK163" s="149"/>
      <c r="HL163" s="149"/>
      <c r="HM163" s="149"/>
      <c r="HN163" s="149"/>
      <c r="HO163" s="149"/>
      <c r="HP163" s="149"/>
      <c r="HQ163" s="149"/>
      <c r="HR163" s="149"/>
      <c r="HS163" s="149"/>
      <c r="HT163" s="149"/>
      <c r="HU163" s="149"/>
      <c r="HV163" s="149"/>
      <c r="HW163" s="149"/>
      <c r="HX163" s="149"/>
      <c r="HY163" s="149"/>
      <c r="HZ163" s="149"/>
      <c r="IA163" s="149"/>
      <c r="IB163" s="149"/>
      <c r="IC163" s="149"/>
      <c r="ID163" s="149"/>
      <c r="IE163" s="149"/>
      <c r="IF163" s="149"/>
      <c r="IG163" s="149"/>
      <c r="IH163" s="149"/>
      <c r="II163" s="149"/>
      <c r="IJ163" s="149"/>
      <c r="IK163" s="149"/>
      <c r="IL163" s="149"/>
      <c r="IM163" s="149"/>
      <c r="IN163" s="149"/>
      <c r="IO163" s="149"/>
      <c r="IP163" s="149"/>
      <c r="IQ163" s="149"/>
      <c r="IR163" s="149"/>
      <c r="IS163" s="149"/>
      <c r="IT163" s="149"/>
      <c r="IU163" s="149"/>
      <c r="IV163" s="149"/>
      <c r="IW163" s="149"/>
      <c r="IX163" s="149"/>
      <c r="IY163" s="149"/>
      <c r="IZ163" s="149"/>
      <c r="JA163" s="149"/>
      <c r="JB163" s="149"/>
      <c r="JC163" s="149"/>
      <c r="JD163" s="149"/>
      <c r="JE163" s="148"/>
      <c r="JF163" s="148"/>
      <c r="JG163" s="149"/>
      <c r="JH163" s="149"/>
      <c r="JI163" s="149"/>
      <c r="JJ163" s="149"/>
      <c r="JK163" s="149"/>
      <c r="JL163" s="149"/>
      <c r="JM163" s="149"/>
      <c r="JN163" s="149"/>
      <c r="JO163" s="149"/>
      <c r="JP163" s="149"/>
      <c r="JQ163" s="149"/>
      <c r="JR163" s="150"/>
      <c r="JS163" s="860"/>
      <c r="JT163" s="861"/>
      <c r="JU163" s="41"/>
      <c r="JV163" s="41"/>
      <c r="JW163" s="41"/>
      <c r="JX163" s="41"/>
      <c r="JY163" s="41"/>
      <c r="JZ163" s="41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 s="4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 s="44"/>
      <c r="OO163" s="444"/>
      <c r="OP163" s="444"/>
      <c r="OQ163" s="444"/>
      <c r="OR163" s="444"/>
      <c r="OS163" s="444"/>
      <c r="OT163" s="444"/>
      <c r="OU163" s="444"/>
      <c r="OV163" s="444"/>
      <c r="OW163" s="444"/>
      <c r="OX163" s="444"/>
      <c r="OY163" s="444"/>
      <c r="OZ163" s="444"/>
      <c r="PA163" s="444"/>
      <c r="PB163" s="444"/>
      <c r="PC163" s="444"/>
      <c r="PD163" s="444"/>
      <c r="PE163" s="444"/>
      <c r="PF163" s="444"/>
      <c r="PG163" s="444"/>
      <c r="PH163" s="444"/>
      <c r="PI163" s="444"/>
      <c r="PJ163" s="444"/>
      <c r="PK163" s="444"/>
      <c r="PL163" s="444"/>
      <c r="PM163" s="444"/>
      <c r="PN163" s="444"/>
      <c r="PO163" s="444"/>
      <c r="PP163" s="444"/>
      <c r="PQ163" s="444"/>
      <c r="PR163" s="444"/>
      <c r="PS163" s="444"/>
      <c r="PT163" s="444"/>
      <c r="PU163" s="444"/>
      <c r="PV163" s="444"/>
      <c r="PW163" s="444"/>
      <c r="PX163" s="444"/>
      <c r="PY163" s="444"/>
      <c r="PZ163" s="444"/>
      <c r="QA163" s="444"/>
      <c r="QB163" s="444"/>
      <c r="QC163" s="444"/>
      <c r="QD163" s="444"/>
      <c r="QE163" s="444"/>
      <c r="QF163" s="444"/>
      <c r="QG163" s="444"/>
      <c r="QH163" s="444"/>
      <c r="QI163" s="444"/>
      <c r="QJ163" s="444"/>
      <c r="QK163" s="444"/>
      <c r="QL163" s="444"/>
      <c r="QM163" s="444"/>
      <c r="QN163" s="444"/>
      <c r="QO163" s="444"/>
      <c r="QP163" s="444"/>
      <c r="QQ163" s="444"/>
      <c r="QR163" s="444"/>
      <c r="QS163" s="444"/>
      <c r="QT163" s="444"/>
      <c r="QU163" s="444"/>
      <c r="QV163" s="444"/>
      <c r="QW163" s="444"/>
      <c r="QX163" s="444"/>
      <c r="QY163" s="444"/>
      <c r="QZ163" s="444"/>
      <c r="RA163" s="444"/>
      <c r="RB163" s="444"/>
      <c r="RC163" s="444"/>
      <c r="RD163" s="444"/>
      <c r="RE163" s="444"/>
      <c r="RF163" s="444"/>
      <c r="RG163" s="444"/>
      <c r="RH163" s="444"/>
      <c r="RI163" s="444"/>
      <c r="RJ163" s="444"/>
      <c r="RK163" s="444"/>
      <c r="RL163" s="444"/>
      <c r="RM163" s="444"/>
      <c r="RN163" s="444"/>
      <c r="RO163" s="444"/>
      <c r="RP163" s="444"/>
      <c r="RQ163" s="444"/>
      <c r="RR163" s="444"/>
      <c r="RS163" s="444"/>
      <c r="RT163" s="444"/>
      <c r="RU163" s="444"/>
      <c r="RV163" s="444"/>
      <c r="RW163" s="444"/>
      <c r="RX163" s="444"/>
      <c r="RY163" s="444"/>
      <c r="RZ163" s="444"/>
      <c r="SA163" s="444"/>
      <c r="SB163" s="444"/>
      <c r="SC163" s="444"/>
    </row>
    <row r="164" spans="2:497" ht="3.65" customHeight="1" x14ac:dyDescent="0.65">
      <c r="B164" s="27"/>
      <c r="C164" s="28"/>
      <c r="D164" s="714" t="s">
        <v>114</v>
      </c>
      <c r="E164" s="714"/>
      <c r="F164" s="714"/>
      <c r="G164" s="714"/>
      <c r="H164" s="714"/>
      <c r="I164" s="714"/>
      <c r="J164" s="714"/>
      <c r="K164" s="714"/>
      <c r="L164" s="714"/>
      <c r="M164" s="714"/>
      <c r="N164" s="714"/>
      <c r="O164" s="714"/>
      <c r="P164" s="714"/>
      <c r="Q164" s="714"/>
      <c r="R164" s="714"/>
      <c r="S164" s="714"/>
      <c r="T164" s="714"/>
      <c r="U164" s="714"/>
      <c r="V164" s="714"/>
      <c r="W164" s="714"/>
      <c r="X164" s="714"/>
      <c r="Y164" s="714"/>
      <c r="Z164" s="714"/>
      <c r="AA164" s="714"/>
      <c r="AB164" s="714"/>
      <c r="AC164" s="714"/>
      <c r="AD164" s="714"/>
      <c r="AE164" s="714"/>
      <c r="AF164" s="714"/>
      <c r="AG164" s="714"/>
      <c r="AH164" s="714"/>
      <c r="AI164" s="714"/>
      <c r="AJ164" s="714"/>
      <c r="AK164" s="714"/>
      <c r="AL164" s="714"/>
      <c r="AM164" s="714"/>
      <c r="AN164" s="714"/>
      <c r="AO164" s="714"/>
      <c r="AP164" s="714"/>
      <c r="AQ164" s="714"/>
      <c r="AR164" s="714"/>
      <c r="AS164" s="714"/>
      <c r="AT164" s="714"/>
      <c r="AU164" s="714"/>
      <c r="AV164" s="714"/>
      <c r="AW164" s="714"/>
      <c r="AX164" s="714"/>
      <c r="AY164" s="714"/>
      <c r="AZ164" s="86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 s="906"/>
      <c r="BT164" s="860"/>
      <c r="BU164" s="146"/>
      <c r="BV164" s="149"/>
      <c r="BW164" s="149"/>
      <c r="BX164" s="862"/>
      <c r="BY164" s="862"/>
      <c r="BZ164" s="862"/>
      <c r="CA164" s="862"/>
      <c r="CB164" s="862"/>
      <c r="CC164" s="864"/>
      <c r="CD164" s="864"/>
      <c r="CE164" s="864"/>
      <c r="CF164" s="865"/>
      <c r="CG164" s="862"/>
      <c r="CH164" s="862"/>
      <c r="CI164" s="862"/>
      <c r="CJ164" s="862"/>
      <c r="CK164" s="862"/>
      <c r="CL164" s="864"/>
      <c r="CM164" s="864"/>
      <c r="CN164" s="864"/>
      <c r="CO164" s="865"/>
      <c r="CP164" s="862"/>
      <c r="CQ164" s="862"/>
      <c r="CR164" s="862"/>
      <c r="CS164" s="862"/>
      <c r="CT164" s="862"/>
      <c r="CU164" s="864"/>
      <c r="CV164" s="864"/>
      <c r="CW164" s="864"/>
      <c r="CX164" s="865"/>
      <c r="CY164" s="868"/>
      <c r="CZ164" s="868"/>
      <c r="DA164" s="868"/>
      <c r="DB164" s="868"/>
      <c r="DC164" s="868"/>
      <c r="DD164" s="868"/>
      <c r="DE164" s="868"/>
      <c r="DF164" s="868"/>
      <c r="DG164" s="869"/>
      <c r="DH164" s="868"/>
      <c r="DI164" s="868"/>
      <c r="DJ164" s="868"/>
      <c r="DK164" s="868"/>
      <c r="DL164" s="868"/>
      <c r="DM164" s="868"/>
      <c r="DN164" s="868"/>
      <c r="DO164" s="868"/>
      <c r="DP164" s="869"/>
      <c r="DQ164" s="868"/>
      <c r="DR164" s="868"/>
      <c r="DS164" s="868"/>
      <c r="DT164" s="868"/>
      <c r="DU164" s="868"/>
      <c r="DV164" s="868"/>
      <c r="DW164" s="868"/>
      <c r="DX164" s="868"/>
      <c r="DY164" s="869"/>
      <c r="DZ164" s="200"/>
      <c r="EA164" s="862"/>
      <c r="EB164" s="862"/>
      <c r="EC164" s="862"/>
      <c r="ED164" s="862"/>
      <c r="EE164" s="862"/>
      <c r="EF164" s="864"/>
      <c r="EG164" s="864"/>
      <c r="EH164" s="864"/>
      <c r="EI164" s="865"/>
      <c r="EJ164" s="862"/>
      <c r="EK164" s="862"/>
      <c r="EL164" s="862"/>
      <c r="EM164" s="862"/>
      <c r="EN164" s="862"/>
      <c r="EO164" s="864"/>
      <c r="EP164" s="864"/>
      <c r="EQ164" s="864"/>
      <c r="ER164" s="865"/>
      <c r="ES164" s="862"/>
      <c r="ET164" s="862"/>
      <c r="EU164" s="862"/>
      <c r="EV164" s="862"/>
      <c r="EW164" s="862"/>
      <c r="EX164" s="864"/>
      <c r="EY164" s="864"/>
      <c r="EZ164" s="864"/>
      <c r="FA164" s="865"/>
      <c r="FR164" s="149"/>
      <c r="FS164" s="149"/>
      <c r="FT164" s="149"/>
      <c r="FU164" s="149"/>
      <c r="FV164" s="149"/>
      <c r="FW164" s="149"/>
      <c r="FX164" s="149"/>
      <c r="HH164" s="149"/>
      <c r="HI164" s="149"/>
      <c r="HJ164" s="149"/>
      <c r="HK164" s="149"/>
      <c r="HL164" s="149"/>
      <c r="HM164" s="149"/>
      <c r="HN164" s="149"/>
      <c r="HO164" s="149"/>
      <c r="HP164" s="149"/>
      <c r="HQ164" s="149"/>
      <c r="HR164" s="149"/>
      <c r="HS164" s="149"/>
      <c r="HT164" s="149"/>
      <c r="HU164" s="149"/>
      <c r="HV164" s="149"/>
      <c r="HW164" s="149"/>
      <c r="HX164" s="149"/>
      <c r="HY164" s="149"/>
      <c r="HZ164" s="149"/>
      <c r="IA164" s="149"/>
      <c r="IB164" s="149"/>
      <c r="IC164" s="149"/>
      <c r="ID164" s="149"/>
      <c r="IE164" s="149"/>
      <c r="IF164" s="149"/>
      <c r="IG164" s="149"/>
      <c r="IH164" s="149"/>
      <c r="II164" s="149"/>
      <c r="IJ164" s="149"/>
      <c r="IK164" s="149"/>
      <c r="IL164" s="149"/>
      <c r="IM164" s="149"/>
      <c r="IN164" s="149"/>
      <c r="IO164" s="149"/>
      <c r="IP164" s="149"/>
      <c r="IQ164" s="149"/>
      <c r="IR164" s="149"/>
      <c r="IS164" s="149"/>
      <c r="IT164" s="149"/>
      <c r="IU164" s="149"/>
      <c r="IV164" s="149"/>
      <c r="IW164" s="149"/>
      <c r="IX164" s="149"/>
      <c r="IY164" s="149"/>
      <c r="IZ164" s="149"/>
      <c r="JA164" s="149"/>
      <c r="JB164" s="149"/>
      <c r="JC164" s="149"/>
      <c r="JD164" s="149"/>
      <c r="JE164" s="148"/>
      <c r="JF164" s="148"/>
      <c r="JG164" s="149"/>
      <c r="JH164" s="149"/>
      <c r="JI164" s="149"/>
      <c r="JJ164" s="149"/>
      <c r="JK164" s="149"/>
      <c r="JL164" s="149"/>
      <c r="JM164" s="149"/>
      <c r="JN164" s="149"/>
      <c r="JO164" s="149"/>
      <c r="JP164" s="149"/>
      <c r="JQ164" s="149"/>
      <c r="JR164" s="150"/>
      <c r="JS164" s="860"/>
      <c r="JT164" s="861"/>
      <c r="JU164" s="41"/>
      <c r="JV164" s="41"/>
      <c r="JW164" s="41"/>
      <c r="JX164" s="41"/>
      <c r="JY164" s="41"/>
      <c r="JZ164" s="41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 s="43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 s="44"/>
      <c r="OO164" s="444"/>
      <c r="OP164" s="444"/>
      <c r="OQ164" s="444"/>
      <c r="OR164" s="444"/>
      <c r="OS164" s="444"/>
      <c r="OT164" s="444"/>
      <c r="OU164" s="444"/>
      <c r="OV164" s="444"/>
      <c r="OW164" s="444"/>
      <c r="OX164" s="444"/>
      <c r="OY164" s="444"/>
      <c r="OZ164" s="444"/>
      <c r="PA164" s="444"/>
      <c r="PB164" s="444"/>
      <c r="PC164" s="444"/>
      <c r="PD164" s="444"/>
      <c r="PE164" s="444"/>
      <c r="PF164" s="444"/>
      <c r="PG164" s="444"/>
      <c r="PH164" s="444"/>
      <c r="PI164" s="444"/>
      <c r="PJ164" s="444"/>
      <c r="PK164" s="444"/>
      <c r="PL164" s="444"/>
      <c r="PM164" s="444"/>
      <c r="PN164" s="444"/>
      <c r="PO164" s="444"/>
      <c r="PP164" s="444"/>
      <c r="PQ164" s="444"/>
      <c r="PR164" s="444"/>
      <c r="PS164" s="444"/>
      <c r="PT164" s="444"/>
      <c r="PU164" s="444"/>
      <c r="PV164" s="444"/>
      <c r="PW164" s="444"/>
      <c r="PX164" s="444"/>
      <c r="PY164" s="444"/>
      <c r="PZ164" s="444"/>
      <c r="QA164" s="444"/>
      <c r="QB164" s="444"/>
      <c r="QC164" s="444"/>
      <c r="QD164" s="444"/>
      <c r="QE164" s="444"/>
      <c r="QF164" s="444"/>
      <c r="QG164" s="444"/>
      <c r="QH164" s="444"/>
      <c r="QI164" s="444"/>
      <c r="QJ164" s="444"/>
      <c r="QK164" s="444"/>
      <c r="QL164" s="444"/>
      <c r="QM164" s="444"/>
      <c r="QN164" s="444"/>
      <c r="QO164" s="444"/>
      <c r="QP164" s="444"/>
      <c r="QQ164" s="444"/>
      <c r="QR164" s="444"/>
      <c r="QS164" s="444"/>
      <c r="QT164" s="444"/>
      <c r="QU164" s="444"/>
      <c r="QV164" s="444"/>
      <c r="QW164" s="444"/>
      <c r="QX164" s="444"/>
      <c r="QY164" s="444"/>
      <c r="QZ164" s="444"/>
      <c r="RA164" s="444"/>
      <c r="RB164" s="444"/>
      <c r="RC164" s="444"/>
      <c r="RD164" s="444"/>
      <c r="RE164" s="444"/>
      <c r="RF164" s="444"/>
      <c r="RG164" s="444"/>
      <c r="RH164" s="444"/>
      <c r="RI164" s="444"/>
      <c r="RJ164" s="444"/>
      <c r="RK164" s="444"/>
      <c r="RL164" s="444"/>
      <c r="RM164" s="444"/>
      <c r="RN164" s="444"/>
      <c r="RO164" s="444"/>
      <c r="RP164" s="444"/>
      <c r="RQ164" s="444"/>
      <c r="RR164" s="444"/>
      <c r="RS164" s="444"/>
      <c r="RT164" s="444"/>
      <c r="RU164" s="444"/>
      <c r="RV164" s="444"/>
      <c r="RW164" s="444"/>
      <c r="RX164" s="444"/>
      <c r="RY164" s="444"/>
      <c r="RZ164" s="444"/>
      <c r="SA164" s="444"/>
      <c r="SB164" s="444"/>
      <c r="SC164" s="444"/>
    </row>
    <row r="165" spans="2:497" ht="3.65" customHeight="1" x14ac:dyDescent="0.65">
      <c r="B165" s="27"/>
      <c r="C165" s="28"/>
      <c r="D165" s="714"/>
      <c r="E165" s="714"/>
      <c r="F165" s="714"/>
      <c r="G165" s="714"/>
      <c r="H165" s="714"/>
      <c r="I165" s="714"/>
      <c r="J165" s="714"/>
      <c r="K165" s="714"/>
      <c r="L165" s="714"/>
      <c r="M165" s="714"/>
      <c r="N165" s="714"/>
      <c r="O165" s="714"/>
      <c r="P165" s="714"/>
      <c r="Q165" s="714"/>
      <c r="R165" s="714"/>
      <c r="S165" s="714"/>
      <c r="T165" s="714"/>
      <c r="U165" s="714"/>
      <c r="V165" s="714"/>
      <c r="W165" s="714"/>
      <c r="X165" s="714"/>
      <c r="Y165" s="714"/>
      <c r="Z165" s="714"/>
      <c r="AA165" s="714"/>
      <c r="AB165" s="714"/>
      <c r="AC165" s="714"/>
      <c r="AD165" s="714"/>
      <c r="AE165" s="714"/>
      <c r="AF165" s="714"/>
      <c r="AG165" s="714"/>
      <c r="AH165" s="714"/>
      <c r="AI165" s="714"/>
      <c r="AJ165" s="714"/>
      <c r="AK165" s="714"/>
      <c r="AL165" s="714"/>
      <c r="AM165" s="714"/>
      <c r="AN165" s="714"/>
      <c r="AO165" s="714"/>
      <c r="AP165" s="714"/>
      <c r="AQ165" s="714"/>
      <c r="AR165" s="714"/>
      <c r="AS165" s="714"/>
      <c r="AT165" s="714"/>
      <c r="AU165" s="714"/>
      <c r="AV165" s="714"/>
      <c r="AW165" s="714"/>
      <c r="AX165" s="714"/>
      <c r="AY165" s="714"/>
      <c r="AZ165" s="86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 s="906"/>
      <c r="BT165" s="860"/>
      <c r="BU165" s="146"/>
      <c r="BV165" s="149"/>
      <c r="BW165" s="149"/>
      <c r="BX165" s="863"/>
      <c r="BY165" s="863"/>
      <c r="BZ165" s="863"/>
      <c r="CA165" s="863"/>
      <c r="CB165" s="863"/>
      <c r="CC165" s="866"/>
      <c r="CD165" s="866"/>
      <c r="CE165" s="866"/>
      <c r="CF165" s="867"/>
      <c r="CG165" s="863"/>
      <c r="CH165" s="863"/>
      <c r="CI165" s="863"/>
      <c r="CJ165" s="863"/>
      <c r="CK165" s="863"/>
      <c r="CL165" s="866"/>
      <c r="CM165" s="866"/>
      <c r="CN165" s="866"/>
      <c r="CO165" s="867"/>
      <c r="CP165" s="863"/>
      <c r="CQ165" s="863"/>
      <c r="CR165" s="863"/>
      <c r="CS165" s="863"/>
      <c r="CT165" s="863"/>
      <c r="CU165" s="866"/>
      <c r="CV165" s="866"/>
      <c r="CW165" s="866"/>
      <c r="CX165" s="867"/>
      <c r="CY165" s="870"/>
      <c r="CZ165" s="870"/>
      <c r="DA165" s="870"/>
      <c r="DB165" s="870"/>
      <c r="DC165" s="870"/>
      <c r="DD165" s="870"/>
      <c r="DE165" s="870"/>
      <c r="DF165" s="870"/>
      <c r="DG165" s="871"/>
      <c r="DH165" s="870"/>
      <c r="DI165" s="870"/>
      <c r="DJ165" s="870"/>
      <c r="DK165" s="870"/>
      <c r="DL165" s="870"/>
      <c r="DM165" s="870"/>
      <c r="DN165" s="870"/>
      <c r="DO165" s="870"/>
      <c r="DP165" s="871"/>
      <c r="DQ165" s="870"/>
      <c r="DR165" s="870"/>
      <c r="DS165" s="870"/>
      <c r="DT165" s="870"/>
      <c r="DU165" s="870"/>
      <c r="DV165" s="870"/>
      <c r="DW165" s="870"/>
      <c r="DX165" s="870"/>
      <c r="DY165" s="871"/>
      <c r="DZ165" s="200"/>
      <c r="EA165" s="863"/>
      <c r="EB165" s="863"/>
      <c r="EC165" s="863"/>
      <c r="ED165" s="863"/>
      <c r="EE165" s="863"/>
      <c r="EF165" s="866"/>
      <c r="EG165" s="866"/>
      <c r="EH165" s="866"/>
      <c r="EI165" s="867"/>
      <c r="EJ165" s="863"/>
      <c r="EK165" s="863"/>
      <c r="EL165" s="863"/>
      <c r="EM165" s="863"/>
      <c r="EN165" s="863"/>
      <c r="EO165" s="866"/>
      <c r="EP165" s="866"/>
      <c r="EQ165" s="866"/>
      <c r="ER165" s="867"/>
      <c r="ES165" s="863"/>
      <c r="ET165" s="863"/>
      <c r="EU165" s="863"/>
      <c r="EV165" s="863"/>
      <c r="EW165" s="863"/>
      <c r="EX165" s="866"/>
      <c r="EY165" s="866"/>
      <c r="EZ165" s="866"/>
      <c r="FA165" s="867"/>
      <c r="FR165" s="149"/>
      <c r="FS165" s="149"/>
      <c r="FT165" s="149"/>
      <c r="FU165" s="149"/>
      <c r="FV165" s="149"/>
      <c r="FW165" s="149"/>
      <c r="FX165" s="149"/>
      <c r="FY165" s="149"/>
      <c r="FZ165" s="149"/>
      <c r="GA165" s="149"/>
      <c r="GB165" s="149"/>
      <c r="GC165" s="149"/>
      <c r="GD165" s="149"/>
      <c r="GE165" s="149"/>
      <c r="GF165" s="149"/>
      <c r="GG165" s="149"/>
      <c r="GH165" s="149"/>
      <c r="GI165" s="149"/>
      <c r="GJ165" s="149"/>
      <c r="GK165" s="149"/>
      <c r="GL165" s="149"/>
      <c r="GM165" s="149"/>
      <c r="GN165" s="149"/>
      <c r="GO165" s="149"/>
      <c r="GP165" s="149"/>
      <c r="GQ165" s="149"/>
      <c r="GR165" s="149"/>
      <c r="GS165" s="149"/>
      <c r="GT165" s="149"/>
      <c r="GU165" s="149"/>
      <c r="GV165" s="149"/>
      <c r="GW165" s="149"/>
      <c r="GX165" s="149"/>
      <c r="GY165" s="149"/>
      <c r="GZ165" s="149"/>
      <c r="HA165" s="149"/>
      <c r="HB165" s="149"/>
      <c r="HC165" s="149"/>
      <c r="HD165" s="149"/>
      <c r="HE165" s="149"/>
      <c r="HF165" s="149"/>
      <c r="HG165" s="149"/>
      <c r="HH165" s="149"/>
      <c r="HI165" s="149"/>
      <c r="HJ165" s="149"/>
      <c r="HK165" s="149"/>
      <c r="HL165" s="149"/>
      <c r="HM165" s="149"/>
      <c r="HN165" s="149"/>
      <c r="HO165" s="149"/>
      <c r="HP165" s="149"/>
      <c r="HQ165" s="149"/>
      <c r="HR165" s="149"/>
      <c r="HS165" s="149"/>
      <c r="HT165" s="149"/>
      <c r="HU165" s="149"/>
      <c r="HV165" s="149"/>
      <c r="HW165" s="149"/>
      <c r="HX165" s="149"/>
      <c r="HY165" s="149"/>
      <c r="HZ165" s="149"/>
      <c r="IA165" s="149"/>
      <c r="IB165" s="149"/>
      <c r="IC165" s="149"/>
      <c r="ID165" s="149"/>
      <c r="IE165" s="149"/>
      <c r="IF165" s="149"/>
      <c r="IG165" s="149"/>
      <c r="IH165" s="149"/>
      <c r="II165" s="149"/>
      <c r="IJ165" s="149"/>
      <c r="IK165" s="149"/>
      <c r="IL165" s="149"/>
      <c r="IM165" s="149"/>
      <c r="IN165" s="149"/>
      <c r="IO165" s="149"/>
      <c r="IP165" s="149"/>
      <c r="IQ165" s="149"/>
      <c r="IR165" s="149"/>
      <c r="IS165" s="149"/>
      <c r="IT165" s="149"/>
      <c r="IU165" s="149"/>
      <c r="IV165" s="149"/>
      <c r="IW165" s="149"/>
      <c r="IX165" s="149"/>
      <c r="IY165" s="149"/>
      <c r="IZ165" s="149"/>
      <c r="JA165" s="149"/>
      <c r="JB165" s="149"/>
      <c r="JC165" s="149"/>
      <c r="JD165" s="149"/>
      <c r="JE165" s="149"/>
      <c r="JF165" s="149"/>
      <c r="JG165" s="149"/>
      <c r="JH165" s="149"/>
      <c r="JI165" s="149"/>
      <c r="JJ165" s="149"/>
      <c r="JK165" s="149"/>
      <c r="JL165" s="149"/>
      <c r="JM165" s="149"/>
      <c r="JN165" s="149"/>
      <c r="JO165" s="149"/>
      <c r="JP165" s="149"/>
      <c r="JQ165" s="149"/>
      <c r="JR165" s="150"/>
      <c r="JS165" s="860"/>
      <c r="JT165" s="861"/>
      <c r="JU165" s="41"/>
      <c r="JV165" s="41"/>
      <c r="JW165" s="41"/>
      <c r="JX165" s="41"/>
      <c r="JY165" s="41"/>
      <c r="JZ165" s="41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 s="43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 s="44"/>
      <c r="OO165" s="444"/>
      <c r="OP165" s="444"/>
      <c r="OQ165" s="444"/>
      <c r="OR165" s="444"/>
      <c r="OS165" s="444"/>
      <c r="OT165" s="444"/>
      <c r="OU165" s="444"/>
      <c r="OV165" s="444"/>
      <c r="OW165" s="444"/>
      <c r="OX165" s="444"/>
      <c r="OY165" s="444"/>
      <c r="OZ165" s="444"/>
      <c r="PA165" s="444"/>
      <c r="PB165" s="444"/>
      <c r="PC165" s="444"/>
      <c r="PD165" s="444"/>
      <c r="PE165" s="444"/>
      <c r="PF165" s="444"/>
      <c r="PG165" s="444"/>
      <c r="PH165" s="444"/>
      <c r="PI165" s="444"/>
      <c r="PJ165" s="444"/>
      <c r="PK165" s="444"/>
      <c r="PL165" s="444"/>
      <c r="PM165" s="444"/>
      <c r="PN165" s="444"/>
      <c r="PO165" s="444"/>
      <c r="PP165" s="444"/>
      <c r="PQ165" s="444"/>
      <c r="PR165" s="444"/>
      <c r="PS165" s="444"/>
      <c r="PT165" s="444"/>
      <c r="PU165" s="444"/>
      <c r="PV165" s="444"/>
      <c r="PW165" s="444"/>
      <c r="PX165" s="444"/>
      <c r="PY165" s="444"/>
      <c r="PZ165" s="444"/>
      <c r="QA165" s="444"/>
      <c r="QB165" s="444"/>
      <c r="QC165" s="444"/>
      <c r="QD165" s="444"/>
      <c r="QE165" s="444"/>
      <c r="QF165" s="444"/>
      <c r="QG165" s="444"/>
      <c r="QH165" s="444"/>
      <c r="QI165" s="444"/>
      <c r="QJ165" s="444"/>
      <c r="QK165" s="444"/>
      <c r="QL165" s="444"/>
      <c r="QM165" s="444"/>
      <c r="QN165" s="444"/>
      <c r="QO165" s="444"/>
      <c r="QP165" s="444"/>
      <c r="QQ165" s="444"/>
      <c r="QR165" s="444"/>
      <c r="QS165" s="444"/>
      <c r="QT165" s="444"/>
      <c r="QU165" s="444"/>
      <c r="QV165" s="444"/>
      <c r="QW165" s="444"/>
      <c r="QX165" s="444"/>
      <c r="QY165" s="444"/>
      <c r="QZ165" s="444"/>
      <c r="RA165" s="444"/>
      <c r="RB165" s="444"/>
      <c r="RC165" s="444"/>
      <c r="RD165" s="444"/>
      <c r="RE165" s="444"/>
      <c r="RF165" s="444"/>
      <c r="RG165" s="444"/>
      <c r="RH165" s="444"/>
      <c r="RI165" s="444"/>
      <c r="RJ165" s="444"/>
      <c r="RK165" s="444"/>
      <c r="RL165" s="444"/>
      <c r="RM165" s="444"/>
      <c r="RN165" s="444"/>
      <c r="RO165" s="444"/>
      <c r="RP165" s="444"/>
      <c r="RQ165" s="444"/>
      <c r="RR165" s="444"/>
      <c r="RS165" s="444"/>
      <c r="RT165" s="444"/>
      <c r="RU165" s="444"/>
      <c r="RV165" s="444"/>
      <c r="RW165" s="444"/>
      <c r="RX165" s="444"/>
      <c r="RY165" s="444"/>
      <c r="RZ165" s="444"/>
      <c r="SA165" s="444"/>
      <c r="SB165" s="444"/>
      <c r="SC165" s="444"/>
    </row>
    <row r="166" spans="2:497" ht="3.65" customHeight="1" x14ac:dyDescent="0.65">
      <c r="B166" s="27"/>
      <c r="C166" s="28"/>
      <c r="D166" s="714"/>
      <c r="E166" s="714"/>
      <c r="F166" s="714"/>
      <c r="G166" s="714"/>
      <c r="H166" s="714"/>
      <c r="I166" s="714"/>
      <c r="J166" s="714"/>
      <c r="K166" s="714"/>
      <c r="L166" s="714"/>
      <c r="M166" s="714"/>
      <c r="N166" s="714"/>
      <c r="O166" s="714"/>
      <c r="P166" s="714"/>
      <c r="Q166" s="714"/>
      <c r="R166" s="714"/>
      <c r="S166" s="714"/>
      <c r="T166" s="714"/>
      <c r="U166" s="714"/>
      <c r="V166" s="714"/>
      <c r="W166" s="714"/>
      <c r="X166" s="714"/>
      <c r="Y166" s="714"/>
      <c r="Z166" s="714"/>
      <c r="AA166" s="714"/>
      <c r="AB166" s="714"/>
      <c r="AC166" s="714"/>
      <c r="AD166" s="714"/>
      <c r="AE166" s="714"/>
      <c r="AF166" s="714"/>
      <c r="AG166" s="714"/>
      <c r="AH166" s="714"/>
      <c r="AI166" s="714"/>
      <c r="AJ166" s="714"/>
      <c r="AK166" s="714"/>
      <c r="AL166" s="714"/>
      <c r="AM166" s="714"/>
      <c r="AN166" s="714"/>
      <c r="AO166" s="714"/>
      <c r="AP166" s="714"/>
      <c r="AQ166" s="714"/>
      <c r="AR166" s="714"/>
      <c r="AS166" s="714"/>
      <c r="AT166" s="714"/>
      <c r="AU166" s="714"/>
      <c r="AV166" s="714"/>
      <c r="AW166" s="714"/>
      <c r="AX166" s="714"/>
      <c r="AY166" s="714"/>
      <c r="AZ166" s="8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 s="906"/>
      <c r="BT166" s="860"/>
      <c r="BU166" s="907" t="e" vm="13">
        <v>#VALUE!</v>
      </c>
      <c r="BV166" s="201"/>
      <c r="BW166" s="201"/>
      <c r="BX166" s="201"/>
      <c r="BY166" s="201"/>
      <c r="BZ166" s="201"/>
      <c r="CA166" s="201"/>
      <c r="CB166" s="201"/>
      <c r="CC166" s="201"/>
      <c r="CD166" s="201"/>
      <c r="CE166" s="201"/>
      <c r="CF166" s="201"/>
      <c r="CG166" s="201"/>
      <c r="CH166" s="201"/>
      <c r="CI166" s="201"/>
      <c r="CJ166" s="201"/>
      <c r="CK166" s="201"/>
      <c r="CL166" s="201"/>
      <c r="CM166" s="201"/>
      <c r="CN166" s="201"/>
      <c r="CO166" s="201"/>
      <c r="CP166" s="201"/>
      <c r="CQ166" s="201"/>
      <c r="CR166" s="201"/>
      <c r="CS166" s="201"/>
      <c r="CT166" s="201"/>
      <c r="CU166" s="201"/>
      <c r="CV166" s="201"/>
      <c r="CW166" s="201"/>
      <c r="CX166" s="201"/>
      <c r="CY166" s="201"/>
      <c r="CZ166" s="201"/>
      <c r="DA166" s="201"/>
      <c r="DB166" s="201"/>
      <c r="DC166" s="201"/>
      <c r="DD166" s="201"/>
      <c r="DE166" s="201"/>
      <c r="DF166" s="201"/>
      <c r="DG166" s="201"/>
      <c r="DH166" s="201"/>
      <c r="DI166" s="201"/>
      <c r="DJ166" s="201"/>
      <c r="DK166" s="201"/>
      <c r="DL166" s="201"/>
      <c r="DM166" s="201"/>
      <c r="DN166" s="201"/>
      <c r="DO166" s="201"/>
      <c r="DP166" s="201"/>
      <c r="DQ166" s="201"/>
      <c r="DR166" s="201"/>
      <c r="DS166" s="201"/>
      <c r="DT166" s="201"/>
      <c r="DU166" s="201"/>
      <c r="DV166" s="201"/>
      <c r="DW166" s="201"/>
      <c r="DX166" s="201"/>
      <c r="DY166" s="201"/>
      <c r="DZ166" s="201"/>
      <c r="EA166" s="201"/>
      <c r="EB166" s="201"/>
      <c r="EC166" s="201"/>
      <c r="ED166" s="201"/>
      <c r="EE166" s="201"/>
      <c r="EF166" s="201"/>
      <c r="EG166" s="201"/>
      <c r="EH166" s="201"/>
      <c r="EI166" s="201"/>
      <c r="EJ166" s="201"/>
      <c r="EK166" s="201"/>
      <c r="EL166" s="201"/>
      <c r="EM166" s="201"/>
      <c r="EN166" s="201"/>
      <c r="EO166" s="201"/>
      <c r="EP166" s="201"/>
      <c r="EQ166" s="201"/>
      <c r="ER166" s="201"/>
      <c r="ES166" s="201"/>
      <c r="ET166" s="201"/>
      <c r="EU166" s="201"/>
      <c r="EV166" s="201"/>
      <c r="EW166" s="201"/>
      <c r="EX166" s="201"/>
      <c r="EY166" s="201"/>
      <c r="EZ166" s="201"/>
      <c r="FA166" s="201"/>
      <c r="FB166" s="201"/>
      <c r="FC166" s="201"/>
      <c r="FD166" s="201"/>
      <c r="FE166" s="201"/>
      <c r="FF166" s="201"/>
      <c r="FG166" s="201"/>
      <c r="FH166" s="201"/>
      <c r="FI166" s="201"/>
      <c r="FJ166" s="201"/>
      <c r="FK166" s="201"/>
      <c r="FL166" s="201"/>
      <c r="FM166" s="201"/>
      <c r="FN166" s="201"/>
      <c r="FO166" s="201"/>
      <c r="FP166" s="201"/>
      <c r="FQ166" s="201"/>
      <c r="FR166" s="201"/>
      <c r="FS166" s="201"/>
      <c r="FT166" s="201"/>
      <c r="FU166" s="201"/>
      <c r="FV166" s="201"/>
      <c r="FW166" s="201"/>
      <c r="FX166" s="201"/>
      <c r="FY166" s="201"/>
      <c r="FZ166" s="201"/>
      <c r="GA166" s="201"/>
      <c r="GB166" s="201"/>
      <c r="GC166" s="201"/>
      <c r="GD166" s="201"/>
      <c r="GE166" s="201"/>
      <c r="GF166" s="201"/>
      <c r="GG166" s="201"/>
      <c r="GH166" s="201"/>
      <c r="GI166" s="201"/>
      <c r="GJ166" s="201"/>
      <c r="GK166" s="202"/>
      <c r="GL166" s="202"/>
      <c r="GM166" s="202"/>
      <c r="GN166" s="202"/>
      <c r="GO166" s="202"/>
      <c r="GP166" s="202"/>
      <c r="GQ166" s="202"/>
      <c r="GR166" s="202"/>
      <c r="GS166" s="202"/>
      <c r="GT166" s="202"/>
      <c r="GU166" s="202"/>
      <c r="GV166" s="202"/>
      <c r="GW166" s="202"/>
      <c r="GX166" s="202"/>
      <c r="GY166" s="202"/>
      <c r="GZ166" s="202"/>
      <c r="HA166" s="202"/>
      <c r="HB166" s="202"/>
      <c r="HC166" s="202"/>
      <c r="HD166" s="202"/>
      <c r="HE166" s="202"/>
      <c r="HF166" s="202"/>
      <c r="HG166" s="202"/>
      <c r="HH166" s="202"/>
      <c r="HI166" s="202"/>
      <c r="HJ166" s="202"/>
      <c r="HK166" s="202"/>
      <c r="HL166" s="202"/>
      <c r="HM166" s="202"/>
      <c r="HX166" s="202"/>
      <c r="HY166" s="202"/>
      <c r="HZ166" s="202"/>
      <c r="IA166" s="202"/>
      <c r="IB166" s="202"/>
      <c r="IC166" s="202"/>
      <c r="ID166" s="202"/>
      <c r="IE166" s="202"/>
      <c r="IF166" s="202"/>
      <c r="IG166" s="202"/>
      <c r="IH166" s="202"/>
      <c r="II166" s="202"/>
      <c r="IJ166" s="202"/>
      <c r="IK166" s="202"/>
      <c r="IL166" s="202"/>
      <c r="IM166" s="202"/>
      <c r="IN166" s="202"/>
      <c r="IO166" s="202"/>
      <c r="IP166" s="202"/>
      <c r="IQ166" s="202"/>
      <c r="IR166" s="202"/>
      <c r="IS166" s="202"/>
      <c r="IT166" s="202"/>
      <c r="IU166" s="202"/>
      <c r="IV166" s="202"/>
      <c r="IW166" s="202"/>
      <c r="IX166" s="202"/>
      <c r="IY166" s="202"/>
      <c r="IZ166" s="202"/>
      <c r="JA166" s="202"/>
      <c r="JB166" s="202"/>
      <c r="JC166" s="202"/>
      <c r="JD166" s="202"/>
      <c r="JE166" s="202"/>
      <c r="JF166" s="202"/>
      <c r="JR166" s="853" t="e" vm="13">
        <v>#VALUE!</v>
      </c>
      <c r="JS166" s="860"/>
      <c r="JT166" s="861"/>
      <c r="JU166" s="41"/>
      <c r="JV166" s="41"/>
      <c r="JW166" s="41"/>
      <c r="JX166" s="41"/>
      <c r="JY166" s="41"/>
      <c r="JZ166" s="41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 s="43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 s="44"/>
      <c r="OO166" s="444"/>
      <c r="OP166" s="444"/>
      <c r="OQ166" s="444"/>
      <c r="OR166" s="444"/>
      <c r="OS166" s="444"/>
      <c r="OT166" s="444"/>
      <c r="OU166" s="444"/>
      <c r="OV166" s="444"/>
      <c r="OW166" s="444"/>
      <c r="OX166" s="444"/>
      <c r="OY166" s="444"/>
      <c r="OZ166" s="444"/>
      <c r="PA166" s="444"/>
      <c r="PB166" s="444"/>
      <c r="PC166" s="444"/>
      <c r="PD166" s="444"/>
      <c r="PE166" s="444"/>
      <c r="PF166" s="444"/>
      <c r="PG166" s="444"/>
      <c r="PH166" s="444"/>
      <c r="PI166" s="444"/>
      <c r="PJ166" s="444"/>
      <c r="PK166" s="444"/>
      <c r="PL166" s="444"/>
      <c r="PM166" s="444"/>
      <c r="PN166" s="444"/>
      <c r="PO166" s="444"/>
      <c r="PP166" s="444"/>
      <c r="PQ166" s="444"/>
      <c r="PR166" s="444"/>
      <c r="PS166" s="444"/>
      <c r="PT166" s="444"/>
      <c r="PU166" s="444"/>
      <c r="PV166" s="444"/>
      <c r="PW166" s="444"/>
      <c r="PX166" s="444"/>
      <c r="PY166" s="444"/>
      <c r="PZ166" s="444"/>
      <c r="QA166" s="444"/>
      <c r="QB166" s="444"/>
      <c r="QC166" s="444"/>
      <c r="QD166" s="444"/>
      <c r="QE166" s="444"/>
      <c r="QF166" s="444"/>
      <c r="QG166" s="444"/>
      <c r="QH166" s="444"/>
      <c r="QI166" s="444"/>
      <c r="QJ166" s="444"/>
      <c r="QK166" s="444"/>
      <c r="QL166" s="444"/>
      <c r="QM166" s="444"/>
      <c r="QN166" s="444"/>
      <c r="QO166" s="444"/>
      <c r="QP166" s="444"/>
      <c r="QQ166" s="444"/>
      <c r="QR166" s="444"/>
      <c r="QS166" s="444"/>
      <c r="QT166" s="444"/>
      <c r="QU166" s="444"/>
      <c r="QV166" s="444"/>
      <c r="QW166" s="444"/>
      <c r="QX166" s="444"/>
      <c r="QY166" s="444"/>
      <c r="QZ166" s="444"/>
      <c r="RA166" s="444"/>
      <c r="RB166" s="444"/>
      <c r="RC166" s="444"/>
      <c r="RD166" s="444"/>
      <c r="RE166" s="444"/>
      <c r="RF166" s="444"/>
      <c r="RG166" s="444"/>
      <c r="RH166" s="444"/>
      <c r="RI166" s="444"/>
      <c r="RJ166" s="444"/>
      <c r="RK166" s="444"/>
      <c r="RL166" s="444"/>
      <c r="RM166" s="444"/>
      <c r="RN166" s="444"/>
      <c r="RO166" s="444"/>
      <c r="RP166" s="444"/>
      <c r="RQ166" s="444"/>
      <c r="RR166" s="444"/>
      <c r="RS166" s="444"/>
      <c r="RT166" s="444"/>
      <c r="RU166" s="444"/>
      <c r="RV166" s="444"/>
      <c r="RW166" s="444"/>
      <c r="RX166" s="444"/>
      <c r="RY166" s="444"/>
      <c r="RZ166" s="444"/>
      <c r="SA166" s="444"/>
      <c r="SB166" s="444"/>
      <c r="SC166" s="444"/>
    </row>
    <row r="167" spans="2:497" ht="3.65" customHeight="1" x14ac:dyDescent="0.65">
      <c r="B167" s="27"/>
      <c r="C167" s="28"/>
      <c r="D167" s="714"/>
      <c r="E167" s="714"/>
      <c r="F167" s="714"/>
      <c r="G167" s="714"/>
      <c r="H167" s="714"/>
      <c r="I167" s="714"/>
      <c r="J167" s="714"/>
      <c r="K167" s="714"/>
      <c r="L167" s="714"/>
      <c r="M167" s="714"/>
      <c r="N167" s="714"/>
      <c r="O167" s="714"/>
      <c r="P167" s="714"/>
      <c r="Q167" s="714"/>
      <c r="R167" s="714"/>
      <c r="S167" s="714"/>
      <c r="T167" s="714"/>
      <c r="U167" s="714"/>
      <c r="V167" s="714"/>
      <c r="W167" s="714"/>
      <c r="X167" s="714"/>
      <c r="Y167" s="714"/>
      <c r="Z167" s="714"/>
      <c r="AA167" s="714"/>
      <c r="AB167" s="714"/>
      <c r="AC167" s="714"/>
      <c r="AD167" s="714"/>
      <c r="AE167" s="714"/>
      <c r="AF167" s="714"/>
      <c r="AG167" s="714"/>
      <c r="AH167" s="714"/>
      <c r="AI167" s="714"/>
      <c r="AJ167" s="714"/>
      <c r="AK167" s="714"/>
      <c r="AL167" s="714"/>
      <c r="AM167" s="714"/>
      <c r="AN167" s="714"/>
      <c r="AO167" s="714"/>
      <c r="AP167" s="714"/>
      <c r="AQ167" s="714"/>
      <c r="AR167" s="714"/>
      <c r="AS167" s="714"/>
      <c r="AT167" s="714"/>
      <c r="AU167" s="714"/>
      <c r="AV167" s="714"/>
      <c r="AW167" s="714"/>
      <c r="AX167" s="714"/>
      <c r="AY167" s="714"/>
      <c r="AZ167" s="86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 s="906"/>
      <c r="BT167" s="860"/>
      <c r="BU167" s="907"/>
      <c r="BV167" s="854" t="s">
        <v>115</v>
      </c>
      <c r="BW167" s="854"/>
      <c r="BX167" s="854"/>
      <c r="BY167" s="854"/>
      <c r="BZ167" s="854"/>
      <c r="CA167" s="854"/>
      <c r="CB167" s="854"/>
      <c r="CC167" s="855" t="e" cm="1">
        <f t="array" ref="CC167">LEFT(INDEX(_xlfn.TEXTSPLIT(L185," "),2),1)&amp;"."&amp;INDEX(_xlfn.TEXTSPLIT(L185," "),3)</f>
        <v>#REF!</v>
      </c>
      <c r="CD167" s="855"/>
      <c r="CE167" s="855"/>
      <c r="CF167" s="855"/>
      <c r="CG167" s="855"/>
      <c r="CH167" s="855"/>
      <c r="CI167" s="855"/>
      <c r="CJ167" s="855"/>
      <c r="CK167" s="855"/>
      <c r="CL167" s="856"/>
      <c r="CM167" s="883" t="s">
        <v>116</v>
      </c>
      <c r="CN167" s="854"/>
      <c r="CO167" s="854"/>
      <c r="CP167" s="854"/>
      <c r="CQ167" s="854"/>
      <c r="CR167" s="854"/>
      <c r="CS167" s="854"/>
      <c r="CT167" s="855" t="e" cm="1">
        <f t="array" ref="CT167">LEFT(INDEX(_xlfn.TEXTSPLIT(L185," "),2),1)&amp;"."&amp;INDEX(_xlfn.TEXTSPLIT(L185," "),3)</f>
        <v>#REF!</v>
      </c>
      <c r="CU167" s="855"/>
      <c r="CV167" s="855"/>
      <c r="CW167" s="855"/>
      <c r="CX167" s="855"/>
      <c r="CY167" s="855"/>
      <c r="CZ167" s="855"/>
      <c r="DA167" s="855"/>
      <c r="DB167" s="855"/>
      <c r="DC167" s="856"/>
      <c r="DD167" s="203"/>
      <c r="DE167" s="203"/>
      <c r="DF167" s="203"/>
      <c r="DG167" s="925" t="e" vm="26">
        <v>#VALUE!</v>
      </c>
      <c r="DH167" s="925"/>
      <c r="DI167" s="925"/>
      <c r="DJ167" s="925"/>
      <c r="DK167" s="925"/>
      <c r="DL167" s="925"/>
      <c r="DM167" s="925"/>
      <c r="DN167" s="925"/>
      <c r="DO167" s="925"/>
      <c r="DP167" s="925"/>
      <c r="DQ167" s="925"/>
      <c r="DR167" s="203"/>
      <c r="DS167" s="203"/>
      <c r="DT167" s="203"/>
      <c r="DU167" s="883" t="s">
        <v>117</v>
      </c>
      <c r="DV167" s="854"/>
      <c r="DW167" s="854"/>
      <c r="DX167" s="854"/>
      <c r="DY167" s="854"/>
      <c r="DZ167" s="854"/>
      <c r="EA167" s="854"/>
      <c r="EB167" s="854" t="str">
        <f>IF('Panel Inicio M-Confi'!DA51&lt;&gt;"",'Panel Inicio M-Confi'!DA51,"")</f>
        <v>Industrias CTS</v>
      </c>
      <c r="EC167" s="854"/>
      <c r="ED167" s="854"/>
      <c r="EE167" s="854"/>
      <c r="EF167" s="854"/>
      <c r="EG167" s="854"/>
      <c r="EH167" s="854"/>
      <c r="EI167" s="854"/>
      <c r="EJ167" s="854"/>
      <c r="EK167" s="854"/>
      <c r="EL167" s="854"/>
      <c r="EM167" s="854"/>
      <c r="EN167" s="854"/>
      <c r="EO167" s="854"/>
      <c r="EP167" s="854"/>
      <c r="EQ167" s="854"/>
      <c r="ER167" s="854"/>
      <c r="ES167" s="854"/>
      <c r="ET167" s="854"/>
      <c r="EU167" s="854"/>
      <c r="EV167" s="854"/>
      <c r="EW167" s="854"/>
      <c r="EX167" s="854"/>
      <c r="EY167" s="854"/>
      <c r="EZ167" s="854"/>
      <c r="FA167" s="854"/>
      <c r="FB167" s="854"/>
      <c r="FC167" s="854"/>
      <c r="FD167" s="854"/>
      <c r="FE167" s="854"/>
      <c r="FF167" s="854"/>
      <c r="FG167" s="854"/>
      <c r="FH167" s="854"/>
      <c r="FI167" s="854"/>
      <c r="FJ167" s="854"/>
      <c r="FK167" s="854"/>
      <c r="FL167" s="854"/>
      <c r="FM167" s="854"/>
      <c r="FN167" s="854"/>
      <c r="FO167" s="854"/>
      <c r="FP167" s="854"/>
      <c r="FQ167" s="854"/>
      <c r="FR167" s="854"/>
      <c r="FS167" s="884"/>
      <c r="FT167" s="883" t="s">
        <v>118</v>
      </c>
      <c r="FU167" s="854"/>
      <c r="FV167" s="854"/>
      <c r="FW167" s="854"/>
      <c r="FX167" s="854" t="str">
        <f>IF('Panel Inicio M-Confi'!CN165&lt;&gt;"",'Panel Inicio M-Confi'!CN165,"")</f>
        <v>####</v>
      </c>
      <c r="FY167" s="854"/>
      <c r="FZ167" s="854"/>
      <c r="GA167" s="854"/>
      <c r="GB167" s="854"/>
      <c r="GC167" s="854"/>
      <c r="GD167" s="854"/>
      <c r="GE167" s="854"/>
      <c r="GF167" s="854"/>
      <c r="GG167" s="854"/>
      <c r="GH167" s="854"/>
      <c r="GI167" s="854"/>
      <c r="GJ167" s="884"/>
      <c r="GK167" s="835" t="s">
        <v>119</v>
      </c>
      <c r="GL167" s="836"/>
      <c r="GM167" s="836"/>
      <c r="GN167" s="836"/>
      <c r="GO167" s="836"/>
      <c r="GP167" s="836"/>
      <c r="GQ167" s="836"/>
      <c r="GR167" s="836"/>
      <c r="GS167" s="836"/>
      <c r="GT167" s="841" t="str">
        <f>IF('Panel Inicio M-Confi'!GY51&lt;&gt;"",'Panel Inicio M-Confi'!GY51,"")</f>
        <v>G-Flex</v>
      </c>
      <c r="GU167" s="842"/>
      <c r="GV167" s="842"/>
      <c r="GW167" s="842"/>
      <c r="GX167" s="842"/>
      <c r="GY167" s="842"/>
      <c r="GZ167" s="842"/>
      <c r="HA167" s="842"/>
      <c r="HB167" s="842"/>
      <c r="HC167" s="842"/>
      <c r="HD167" s="842"/>
      <c r="HE167" s="842"/>
      <c r="HF167" s="842"/>
      <c r="HG167" s="842"/>
      <c r="HH167" s="842"/>
      <c r="HI167" s="842"/>
      <c r="HJ167" s="842"/>
      <c r="HK167" s="842"/>
      <c r="HL167" s="842"/>
      <c r="HM167" s="842"/>
      <c r="HN167" s="842"/>
      <c r="HO167" s="842"/>
      <c r="HP167" s="842"/>
      <c r="HQ167" s="842"/>
      <c r="HR167" s="842"/>
      <c r="HS167" s="842"/>
      <c r="HT167" s="842"/>
      <c r="HU167" s="842"/>
      <c r="HV167" s="842"/>
      <c r="HW167" s="842"/>
      <c r="HX167" s="842"/>
      <c r="HY167" s="842"/>
      <c r="HZ167" s="842"/>
      <c r="IA167" s="843"/>
      <c r="IB167" s="835" t="s">
        <v>120</v>
      </c>
      <c r="IC167" s="836"/>
      <c r="ID167" s="836"/>
      <c r="IE167" s="836"/>
      <c r="IF167" s="836"/>
      <c r="IG167" s="836"/>
      <c r="IH167" s="836"/>
      <c r="II167" s="836"/>
      <c r="IJ167" s="836"/>
      <c r="IK167" s="836"/>
      <c r="IL167" s="836"/>
      <c r="IM167" s="836"/>
      <c r="IN167" s="836"/>
      <c r="IO167" s="836"/>
      <c r="IP167" s="836"/>
      <c r="IQ167" s="836"/>
      <c r="IR167" s="836"/>
      <c r="IS167" s="841" t="str">
        <f>IF('Panel Inicio M-Confi'!IC51&lt;&gt;"",'Panel Inicio M-Confi'!IC51,"")</f>
        <v>NEO</v>
      </c>
      <c r="IT167" s="842"/>
      <c r="IU167" s="842"/>
      <c r="IV167" s="842"/>
      <c r="IW167" s="842"/>
      <c r="IX167" s="842"/>
      <c r="IY167" s="842"/>
      <c r="IZ167" s="842"/>
      <c r="JA167" s="842"/>
      <c r="JB167" s="842"/>
      <c r="JC167" s="842"/>
      <c r="JD167" s="842"/>
      <c r="JE167" s="842"/>
      <c r="JF167" s="843"/>
      <c r="JG167" s="849" t="s">
        <v>121</v>
      </c>
      <c r="JH167" s="849"/>
      <c r="JI167" s="849"/>
      <c r="JJ167" s="849"/>
      <c r="JK167" s="849"/>
      <c r="JL167" s="849"/>
      <c r="JM167" s="849"/>
      <c r="JN167" s="849"/>
      <c r="JO167" s="849"/>
      <c r="JP167" s="849"/>
      <c r="JQ167" s="850"/>
      <c r="JR167" s="853"/>
      <c r="JS167" s="860"/>
      <c r="JT167" s="861"/>
      <c r="JU167" s="41"/>
      <c r="JV167" s="41"/>
      <c r="JW167" s="41"/>
      <c r="JX167" s="41"/>
      <c r="JY167" s="41"/>
      <c r="JZ167" s="41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 s="43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 s="44"/>
      <c r="OO167" s="444"/>
      <c r="OP167" s="444"/>
      <c r="OQ167" s="444"/>
      <c r="OR167" s="444"/>
      <c r="OS167" s="444"/>
      <c r="OT167" s="444"/>
      <c r="OU167" s="444"/>
      <c r="OV167" s="444"/>
      <c r="OW167" s="444"/>
      <c r="OX167" s="444"/>
      <c r="OY167" s="444"/>
      <c r="OZ167" s="444"/>
      <c r="PA167" s="444"/>
      <c r="PB167" s="444"/>
      <c r="PC167" s="444"/>
      <c r="PD167" s="444"/>
      <c r="PE167" s="444"/>
      <c r="PF167" s="444"/>
      <c r="PG167" s="444"/>
      <c r="PH167" s="444"/>
      <c r="PI167" s="444"/>
      <c r="PJ167" s="444"/>
      <c r="PK167" s="444"/>
      <c r="PL167" s="444"/>
      <c r="PM167" s="444"/>
      <c r="PN167" s="444"/>
      <c r="PO167" s="444"/>
      <c r="PP167" s="444"/>
      <c r="PQ167" s="444"/>
      <c r="PR167" s="444"/>
      <c r="PS167" s="444"/>
      <c r="PT167" s="444"/>
      <c r="PU167" s="444"/>
      <c r="PV167" s="444"/>
      <c r="PW167" s="444"/>
      <c r="PX167" s="444"/>
      <c r="PY167" s="444"/>
      <c r="PZ167" s="444"/>
      <c r="QA167" s="444"/>
      <c r="QB167" s="444"/>
      <c r="QC167" s="444"/>
      <c r="QD167" s="444"/>
      <c r="QE167" s="444"/>
      <c r="QF167" s="444"/>
      <c r="QG167" s="444"/>
      <c r="QH167" s="444"/>
      <c r="QI167" s="444"/>
      <c r="QJ167" s="444"/>
      <c r="QK167" s="444"/>
      <c r="QL167" s="444"/>
      <c r="QM167" s="444"/>
      <c r="QN167" s="444"/>
      <c r="QO167" s="444"/>
      <c r="QP167" s="444"/>
      <c r="QQ167" s="444"/>
      <c r="QR167" s="444"/>
      <c r="QS167" s="444"/>
      <c r="QT167" s="444"/>
      <c r="QU167" s="444"/>
      <c r="QV167" s="444"/>
      <c r="QW167" s="444"/>
      <c r="QX167" s="444"/>
      <c r="QY167" s="444"/>
      <c r="QZ167" s="444"/>
      <c r="RA167" s="444"/>
      <c r="RB167" s="444"/>
      <c r="RC167" s="444"/>
      <c r="RD167" s="444"/>
      <c r="RE167" s="444"/>
      <c r="RF167" s="444"/>
      <c r="RG167" s="444"/>
      <c r="RH167" s="444"/>
      <c r="RI167" s="444"/>
      <c r="RJ167" s="444"/>
      <c r="RK167" s="444"/>
      <c r="RL167" s="444"/>
      <c r="RM167" s="444"/>
      <c r="RN167" s="444"/>
      <c r="RO167" s="444"/>
      <c r="RP167" s="444"/>
      <c r="RQ167" s="444"/>
      <c r="RR167" s="444"/>
      <c r="RS167" s="444"/>
      <c r="RT167" s="444"/>
      <c r="RU167" s="444"/>
      <c r="RV167" s="444"/>
      <c r="RW167" s="444"/>
      <c r="RX167" s="444"/>
      <c r="RY167" s="444"/>
      <c r="RZ167" s="444"/>
      <c r="SA167" s="444"/>
      <c r="SB167" s="444"/>
      <c r="SC167" s="444"/>
    </row>
    <row r="168" spans="2:497" ht="3.65" customHeight="1" x14ac:dyDescent="0.65">
      <c r="B168" s="27"/>
      <c r="C168" s="28"/>
      <c r="D168" s="714"/>
      <c r="E168" s="714"/>
      <c r="F168" s="714"/>
      <c r="G168" s="714"/>
      <c r="H168" s="714"/>
      <c r="I168" s="714"/>
      <c r="J168" s="714"/>
      <c r="K168" s="714"/>
      <c r="L168" s="714"/>
      <c r="M168" s="714"/>
      <c r="N168" s="714"/>
      <c r="O168" s="714"/>
      <c r="P168" s="714"/>
      <c r="Q168" s="714"/>
      <c r="R168" s="714"/>
      <c r="S168" s="714"/>
      <c r="T168" s="714"/>
      <c r="U168" s="714"/>
      <c r="V168" s="714"/>
      <c r="W168" s="714"/>
      <c r="X168" s="714"/>
      <c r="Y168" s="714"/>
      <c r="Z168" s="714"/>
      <c r="AA168" s="714"/>
      <c r="AB168" s="714"/>
      <c r="AC168" s="714"/>
      <c r="AD168" s="714"/>
      <c r="AE168" s="714"/>
      <c r="AF168" s="714"/>
      <c r="AG168" s="714"/>
      <c r="AH168" s="714"/>
      <c r="AI168" s="714"/>
      <c r="AJ168" s="714"/>
      <c r="AK168" s="714"/>
      <c r="AL168" s="714"/>
      <c r="AM168" s="714"/>
      <c r="AN168" s="714"/>
      <c r="AO168" s="714"/>
      <c r="AP168" s="714"/>
      <c r="AQ168" s="714"/>
      <c r="AR168" s="714"/>
      <c r="AS168" s="714"/>
      <c r="AT168" s="714"/>
      <c r="AU168" s="714"/>
      <c r="AV168" s="714"/>
      <c r="AW168" s="714"/>
      <c r="AX168" s="714"/>
      <c r="AY168" s="714"/>
      <c r="AZ168" s="86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 s="906"/>
      <c r="BT168" s="860"/>
      <c r="BU168" s="204"/>
      <c r="BV168" s="838"/>
      <c r="BW168" s="838"/>
      <c r="BX168" s="838"/>
      <c r="BY168" s="838"/>
      <c r="BZ168" s="838"/>
      <c r="CA168" s="838"/>
      <c r="CB168" s="838"/>
      <c r="CC168" s="849"/>
      <c r="CD168" s="849"/>
      <c r="CE168" s="849"/>
      <c r="CF168" s="849"/>
      <c r="CG168" s="849"/>
      <c r="CH168" s="849"/>
      <c r="CI168" s="849"/>
      <c r="CJ168" s="849"/>
      <c r="CK168" s="849"/>
      <c r="CL168" s="857"/>
      <c r="CM168" s="837"/>
      <c r="CN168" s="838"/>
      <c r="CO168" s="838"/>
      <c r="CP168" s="838"/>
      <c r="CQ168" s="838"/>
      <c r="CR168" s="838"/>
      <c r="CS168" s="838"/>
      <c r="CT168" s="849"/>
      <c r="CU168" s="849"/>
      <c r="CV168" s="849"/>
      <c r="CW168" s="849"/>
      <c r="CX168" s="849"/>
      <c r="CY168" s="849"/>
      <c r="CZ168" s="849"/>
      <c r="DA168" s="849"/>
      <c r="DB168" s="849"/>
      <c r="DC168" s="857"/>
      <c r="DD168" s="203"/>
      <c r="DE168" s="203"/>
      <c r="DF168" s="203"/>
      <c r="DG168" s="926"/>
      <c r="DH168" s="926"/>
      <c r="DI168" s="926"/>
      <c r="DJ168" s="926"/>
      <c r="DK168" s="926"/>
      <c r="DL168" s="926"/>
      <c r="DM168" s="926"/>
      <c r="DN168" s="926"/>
      <c r="DO168" s="926"/>
      <c r="DP168" s="926"/>
      <c r="DQ168" s="926"/>
      <c r="DR168" s="203"/>
      <c r="DS168" s="203"/>
      <c r="DT168" s="203"/>
      <c r="DU168" s="837"/>
      <c r="DV168" s="838"/>
      <c r="DW168" s="838"/>
      <c r="DX168" s="838"/>
      <c r="DY168" s="838"/>
      <c r="DZ168" s="838"/>
      <c r="EA168" s="838"/>
      <c r="EB168" s="838"/>
      <c r="EC168" s="838"/>
      <c r="ED168" s="838"/>
      <c r="EE168" s="838"/>
      <c r="EF168" s="838"/>
      <c r="EG168" s="838"/>
      <c r="EH168" s="838"/>
      <c r="EI168" s="838"/>
      <c r="EJ168" s="838"/>
      <c r="EK168" s="838"/>
      <c r="EL168" s="838"/>
      <c r="EM168" s="838"/>
      <c r="EN168" s="838"/>
      <c r="EO168" s="838"/>
      <c r="EP168" s="838"/>
      <c r="EQ168" s="838"/>
      <c r="ER168" s="838"/>
      <c r="ES168" s="838"/>
      <c r="ET168" s="838"/>
      <c r="EU168" s="838"/>
      <c r="EV168" s="838"/>
      <c r="EW168" s="838"/>
      <c r="EX168" s="838"/>
      <c r="EY168" s="838"/>
      <c r="EZ168" s="838"/>
      <c r="FA168" s="838"/>
      <c r="FB168" s="838"/>
      <c r="FC168" s="838"/>
      <c r="FD168" s="838"/>
      <c r="FE168" s="838"/>
      <c r="FF168" s="838"/>
      <c r="FG168" s="838"/>
      <c r="FH168" s="838"/>
      <c r="FI168" s="838"/>
      <c r="FJ168" s="838"/>
      <c r="FK168" s="838"/>
      <c r="FL168" s="838"/>
      <c r="FM168" s="838"/>
      <c r="FN168" s="838"/>
      <c r="FO168" s="838"/>
      <c r="FP168" s="838"/>
      <c r="FQ168" s="838"/>
      <c r="FR168" s="838"/>
      <c r="FS168" s="877"/>
      <c r="FT168" s="837"/>
      <c r="FU168" s="838"/>
      <c r="FV168" s="838"/>
      <c r="FW168" s="838"/>
      <c r="FX168" s="838"/>
      <c r="FY168" s="838"/>
      <c r="FZ168" s="838"/>
      <c r="GA168" s="838"/>
      <c r="GB168" s="838"/>
      <c r="GC168" s="838"/>
      <c r="GD168" s="838"/>
      <c r="GE168" s="838"/>
      <c r="GF168" s="838"/>
      <c r="GG168" s="838"/>
      <c r="GH168" s="838"/>
      <c r="GI168" s="838"/>
      <c r="GJ168" s="877"/>
      <c r="GK168" s="837"/>
      <c r="GL168" s="838"/>
      <c r="GM168" s="838"/>
      <c r="GN168" s="838"/>
      <c r="GO168" s="838"/>
      <c r="GP168" s="838"/>
      <c r="GQ168" s="838"/>
      <c r="GR168" s="838"/>
      <c r="GS168" s="838"/>
      <c r="GT168" s="844"/>
      <c r="GU168" s="838"/>
      <c r="GV168" s="838"/>
      <c r="GW168" s="838"/>
      <c r="GX168" s="838"/>
      <c r="GY168" s="838"/>
      <c r="GZ168" s="838"/>
      <c r="HA168" s="838"/>
      <c r="HB168" s="838"/>
      <c r="HC168" s="838"/>
      <c r="HD168" s="838"/>
      <c r="HE168" s="838"/>
      <c r="HF168" s="838"/>
      <c r="HG168" s="838"/>
      <c r="HH168" s="838"/>
      <c r="HI168" s="838"/>
      <c r="HJ168" s="838"/>
      <c r="HK168" s="838"/>
      <c r="HL168" s="838"/>
      <c r="HM168" s="838"/>
      <c r="HN168" s="838"/>
      <c r="HO168" s="838"/>
      <c r="HP168" s="838"/>
      <c r="HQ168" s="838"/>
      <c r="HR168" s="838"/>
      <c r="HS168" s="838"/>
      <c r="HT168" s="838"/>
      <c r="HU168" s="838"/>
      <c r="HV168" s="838"/>
      <c r="HW168" s="838"/>
      <c r="HX168" s="838"/>
      <c r="HY168" s="838"/>
      <c r="HZ168" s="838"/>
      <c r="IA168" s="845"/>
      <c r="IB168" s="837"/>
      <c r="IC168" s="838"/>
      <c r="ID168" s="838"/>
      <c r="IE168" s="838"/>
      <c r="IF168" s="838"/>
      <c r="IG168" s="838"/>
      <c r="IH168" s="838"/>
      <c r="II168" s="838"/>
      <c r="IJ168" s="838"/>
      <c r="IK168" s="838"/>
      <c r="IL168" s="838"/>
      <c r="IM168" s="838"/>
      <c r="IN168" s="838"/>
      <c r="IO168" s="838"/>
      <c r="IP168" s="838"/>
      <c r="IQ168" s="838"/>
      <c r="IR168" s="838"/>
      <c r="IS168" s="844"/>
      <c r="IT168" s="838"/>
      <c r="IU168" s="838"/>
      <c r="IV168" s="838"/>
      <c r="IW168" s="838"/>
      <c r="IX168" s="838"/>
      <c r="IY168" s="838"/>
      <c r="IZ168" s="838"/>
      <c r="JA168" s="838"/>
      <c r="JB168" s="838"/>
      <c r="JC168" s="838"/>
      <c r="JD168" s="838"/>
      <c r="JE168" s="838"/>
      <c r="JF168" s="845"/>
      <c r="JG168" s="849"/>
      <c r="JH168" s="849"/>
      <c r="JI168" s="849"/>
      <c r="JJ168" s="849"/>
      <c r="JK168" s="849"/>
      <c r="JL168" s="849"/>
      <c r="JM168" s="849"/>
      <c r="JN168" s="849"/>
      <c r="JO168" s="849"/>
      <c r="JP168" s="849"/>
      <c r="JQ168" s="850"/>
      <c r="JR168" s="205"/>
      <c r="JS168" s="860"/>
      <c r="JT168" s="861"/>
      <c r="JU168" s="41"/>
      <c r="JV168" s="41"/>
      <c r="JW168" s="41"/>
      <c r="JX168" s="41"/>
      <c r="JY168" s="41"/>
      <c r="JZ168" s="41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 s="43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 s="44"/>
      <c r="OO168" s="444"/>
      <c r="OP168" s="444"/>
      <c r="OQ168" s="444"/>
      <c r="OR168" s="444"/>
      <c r="OS168" s="444"/>
      <c r="OT168" s="444"/>
      <c r="OU168" s="444"/>
      <c r="OV168" s="444"/>
      <c r="OW168" s="444"/>
      <c r="OX168" s="444"/>
      <c r="OY168" s="444"/>
      <c r="OZ168" s="444"/>
      <c r="PA168" s="444"/>
      <c r="PB168" s="444"/>
      <c r="PC168" s="444"/>
      <c r="PD168" s="444"/>
      <c r="PE168" s="444"/>
      <c r="PF168" s="444"/>
      <c r="PG168" s="444"/>
      <c r="PH168" s="444"/>
      <c r="PI168" s="444"/>
      <c r="PJ168" s="444"/>
      <c r="PK168" s="444"/>
      <c r="PL168" s="444"/>
      <c r="PM168" s="444"/>
      <c r="PN168" s="444"/>
      <c r="PO168" s="444"/>
      <c r="PP168" s="444"/>
      <c r="PQ168" s="444"/>
      <c r="PR168" s="444"/>
      <c r="PS168" s="444"/>
      <c r="PT168" s="444"/>
      <c r="PU168" s="444"/>
      <c r="PV168" s="444"/>
      <c r="PW168" s="444"/>
      <c r="PX168" s="444"/>
      <c r="PY168" s="444"/>
      <c r="PZ168" s="444"/>
      <c r="QA168" s="444"/>
      <c r="QB168" s="444"/>
      <c r="QC168" s="444"/>
      <c r="QD168" s="444"/>
      <c r="QE168" s="444"/>
      <c r="QF168" s="444"/>
      <c r="QG168" s="444"/>
      <c r="QH168" s="444"/>
      <c r="QI168" s="444"/>
      <c r="QJ168" s="444"/>
      <c r="QK168" s="444"/>
      <c r="QL168" s="444"/>
      <c r="QM168" s="444"/>
      <c r="QN168" s="444"/>
      <c r="QO168" s="444"/>
      <c r="QP168" s="444"/>
      <c r="QQ168" s="444"/>
      <c r="QR168" s="444"/>
      <c r="QS168" s="444"/>
      <c r="QT168" s="444"/>
      <c r="QU168" s="444"/>
      <c r="QV168" s="444"/>
      <c r="QW168" s="444"/>
      <c r="QX168" s="444"/>
      <c r="QY168" s="444"/>
      <c r="QZ168" s="444"/>
      <c r="RA168" s="444"/>
      <c r="RB168" s="444"/>
      <c r="RC168" s="444"/>
      <c r="RD168" s="444"/>
      <c r="RE168" s="444"/>
      <c r="RF168" s="444"/>
      <c r="RG168" s="444"/>
      <c r="RH168" s="444"/>
      <c r="RI168" s="444"/>
      <c r="RJ168" s="444"/>
      <c r="RK168" s="444"/>
      <c r="RL168" s="444"/>
      <c r="RM168" s="444"/>
      <c r="RN168" s="444"/>
      <c r="RO168" s="444"/>
      <c r="RP168" s="444"/>
      <c r="RQ168" s="444"/>
      <c r="RR168" s="444"/>
      <c r="RS168" s="444"/>
      <c r="RT168" s="444"/>
      <c r="RU168" s="444"/>
      <c r="RV168" s="444"/>
      <c r="RW168" s="444"/>
      <c r="RX168" s="444"/>
      <c r="RY168" s="444"/>
      <c r="RZ168" s="444"/>
      <c r="SA168" s="444"/>
      <c r="SB168" s="444"/>
      <c r="SC168" s="444"/>
    </row>
    <row r="169" spans="2:497" ht="3.65" customHeight="1" x14ac:dyDescent="0.65">
      <c r="B169" s="27"/>
      <c r="C169" s="28"/>
      <c r="D169" s="714"/>
      <c r="E169" s="714"/>
      <c r="F169" s="714"/>
      <c r="G169" s="714"/>
      <c r="H169" s="714"/>
      <c r="I169" s="714"/>
      <c r="J169" s="714"/>
      <c r="K169" s="714"/>
      <c r="L169" s="714"/>
      <c r="M169" s="714"/>
      <c r="N169" s="714"/>
      <c r="O169" s="714"/>
      <c r="P169" s="714"/>
      <c r="Q169" s="714"/>
      <c r="R169" s="714"/>
      <c r="S169" s="714"/>
      <c r="T169" s="714"/>
      <c r="U169" s="714"/>
      <c r="V169" s="714"/>
      <c r="W169" s="714"/>
      <c r="X169" s="714"/>
      <c r="Y169" s="714"/>
      <c r="Z169" s="714"/>
      <c r="AA169" s="714"/>
      <c r="AB169" s="714"/>
      <c r="AC169" s="714"/>
      <c r="AD169" s="714"/>
      <c r="AE169" s="714"/>
      <c r="AF169" s="714"/>
      <c r="AG169" s="714"/>
      <c r="AH169" s="714"/>
      <c r="AI169" s="714"/>
      <c r="AJ169" s="714"/>
      <c r="AK169" s="714"/>
      <c r="AL169" s="714"/>
      <c r="AM169" s="714"/>
      <c r="AN169" s="714"/>
      <c r="AO169" s="714"/>
      <c r="AP169" s="714"/>
      <c r="AQ169" s="714"/>
      <c r="AR169" s="714"/>
      <c r="AS169" s="714"/>
      <c r="AT169" s="714"/>
      <c r="AU169" s="714"/>
      <c r="AV169" s="714"/>
      <c r="AW169" s="714"/>
      <c r="AX169" s="714"/>
      <c r="AY169" s="714"/>
      <c r="AZ169" s="86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 s="906"/>
      <c r="BT169" s="860"/>
      <c r="BU169" s="146"/>
      <c r="BV169" s="838"/>
      <c r="BW169" s="838"/>
      <c r="BX169" s="838"/>
      <c r="BY169" s="838"/>
      <c r="BZ169" s="838"/>
      <c r="CA169" s="838"/>
      <c r="CB169" s="838"/>
      <c r="CC169" s="849"/>
      <c r="CD169" s="849"/>
      <c r="CE169" s="849"/>
      <c r="CF169" s="849"/>
      <c r="CG169" s="849"/>
      <c r="CH169" s="849"/>
      <c r="CI169" s="849"/>
      <c r="CJ169" s="849"/>
      <c r="CK169" s="849"/>
      <c r="CL169" s="857"/>
      <c r="CM169" s="837"/>
      <c r="CN169" s="838"/>
      <c r="CO169" s="838"/>
      <c r="CP169" s="838"/>
      <c r="CQ169" s="838"/>
      <c r="CR169" s="838"/>
      <c r="CS169" s="838"/>
      <c r="CT169" s="849"/>
      <c r="CU169" s="849"/>
      <c r="CV169" s="849"/>
      <c r="CW169" s="849"/>
      <c r="CX169" s="849"/>
      <c r="CY169" s="849"/>
      <c r="CZ169" s="849"/>
      <c r="DA169" s="849"/>
      <c r="DB169" s="849"/>
      <c r="DC169" s="857"/>
      <c r="DD169" s="203"/>
      <c r="DE169" s="203"/>
      <c r="DF169" s="203"/>
      <c r="DG169" s="926"/>
      <c r="DH169" s="926"/>
      <c r="DI169" s="926"/>
      <c r="DJ169" s="926"/>
      <c r="DK169" s="926"/>
      <c r="DL169" s="926"/>
      <c r="DM169" s="926"/>
      <c r="DN169" s="926"/>
      <c r="DO169" s="926"/>
      <c r="DP169" s="926"/>
      <c r="DQ169" s="926"/>
      <c r="DR169" s="203"/>
      <c r="DS169" s="203"/>
      <c r="DT169" s="203"/>
      <c r="DU169" s="837"/>
      <c r="DV169" s="838"/>
      <c r="DW169" s="838"/>
      <c r="DX169" s="838"/>
      <c r="DY169" s="838"/>
      <c r="DZ169" s="838"/>
      <c r="EA169" s="838"/>
      <c r="EB169" s="838"/>
      <c r="EC169" s="838"/>
      <c r="ED169" s="838"/>
      <c r="EE169" s="838"/>
      <c r="EF169" s="838"/>
      <c r="EG169" s="838"/>
      <c r="EH169" s="838"/>
      <c r="EI169" s="838"/>
      <c r="EJ169" s="838"/>
      <c r="EK169" s="838"/>
      <c r="EL169" s="838"/>
      <c r="EM169" s="838"/>
      <c r="EN169" s="838"/>
      <c r="EO169" s="838"/>
      <c r="EP169" s="838"/>
      <c r="EQ169" s="838"/>
      <c r="ER169" s="838"/>
      <c r="ES169" s="838"/>
      <c r="ET169" s="838"/>
      <c r="EU169" s="838"/>
      <c r="EV169" s="838"/>
      <c r="EW169" s="838"/>
      <c r="EX169" s="838"/>
      <c r="EY169" s="838"/>
      <c r="EZ169" s="838"/>
      <c r="FA169" s="838"/>
      <c r="FB169" s="838"/>
      <c r="FC169" s="838"/>
      <c r="FD169" s="838"/>
      <c r="FE169" s="838"/>
      <c r="FF169" s="838"/>
      <c r="FG169" s="838"/>
      <c r="FH169" s="838"/>
      <c r="FI169" s="838"/>
      <c r="FJ169" s="838"/>
      <c r="FK169" s="838"/>
      <c r="FL169" s="838"/>
      <c r="FM169" s="838"/>
      <c r="FN169" s="838"/>
      <c r="FO169" s="838"/>
      <c r="FP169" s="838"/>
      <c r="FQ169" s="838"/>
      <c r="FR169" s="838"/>
      <c r="FS169" s="877"/>
      <c r="FT169" s="837"/>
      <c r="FU169" s="838"/>
      <c r="FV169" s="838"/>
      <c r="FW169" s="838"/>
      <c r="FX169" s="838"/>
      <c r="FY169" s="838"/>
      <c r="FZ169" s="838"/>
      <c r="GA169" s="838"/>
      <c r="GB169" s="838"/>
      <c r="GC169" s="838"/>
      <c r="GD169" s="838"/>
      <c r="GE169" s="838"/>
      <c r="GF169" s="838"/>
      <c r="GG169" s="838"/>
      <c r="GH169" s="838"/>
      <c r="GI169" s="838"/>
      <c r="GJ169" s="877"/>
      <c r="GK169" s="837"/>
      <c r="GL169" s="838"/>
      <c r="GM169" s="838"/>
      <c r="GN169" s="838"/>
      <c r="GO169" s="838"/>
      <c r="GP169" s="838"/>
      <c r="GQ169" s="838"/>
      <c r="GR169" s="838"/>
      <c r="GS169" s="838"/>
      <c r="GT169" s="844"/>
      <c r="GU169" s="838"/>
      <c r="GV169" s="838"/>
      <c r="GW169" s="838"/>
      <c r="GX169" s="838"/>
      <c r="GY169" s="838"/>
      <c r="GZ169" s="838"/>
      <c r="HA169" s="838"/>
      <c r="HB169" s="838"/>
      <c r="HC169" s="838"/>
      <c r="HD169" s="838"/>
      <c r="HE169" s="838"/>
      <c r="HF169" s="838"/>
      <c r="HG169" s="838"/>
      <c r="HH169" s="838"/>
      <c r="HI169" s="838"/>
      <c r="HJ169" s="838"/>
      <c r="HK169" s="838"/>
      <c r="HL169" s="838"/>
      <c r="HM169" s="838"/>
      <c r="HN169" s="838"/>
      <c r="HO169" s="838"/>
      <c r="HP169" s="838"/>
      <c r="HQ169" s="838"/>
      <c r="HR169" s="838"/>
      <c r="HS169" s="838"/>
      <c r="HT169" s="838"/>
      <c r="HU169" s="838"/>
      <c r="HV169" s="838"/>
      <c r="HW169" s="838"/>
      <c r="HX169" s="838"/>
      <c r="HY169" s="838"/>
      <c r="HZ169" s="838"/>
      <c r="IA169" s="845"/>
      <c r="IB169" s="837"/>
      <c r="IC169" s="838"/>
      <c r="ID169" s="838"/>
      <c r="IE169" s="838"/>
      <c r="IF169" s="838"/>
      <c r="IG169" s="838"/>
      <c r="IH169" s="838"/>
      <c r="II169" s="838"/>
      <c r="IJ169" s="838"/>
      <c r="IK169" s="838"/>
      <c r="IL169" s="838"/>
      <c r="IM169" s="838"/>
      <c r="IN169" s="838"/>
      <c r="IO169" s="838"/>
      <c r="IP169" s="838"/>
      <c r="IQ169" s="838"/>
      <c r="IR169" s="838"/>
      <c r="IS169" s="844"/>
      <c r="IT169" s="838"/>
      <c r="IU169" s="838"/>
      <c r="IV169" s="838"/>
      <c r="IW169" s="838"/>
      <c r="IX169" s="838"/>
      <c r="IY169" s="838"/>
      <c r="IZ169" s="838"/>
      <c r="JA169" s="838"/>
      <c r="JB169" s="838"/>
      <c r="JC169" s="838"/>
      <c r="JD169" s="838"/>
      <c r="JE169" s="838"/>
      <c r="JF169" s="838"/>
      <c r="JG169" s="851" t="s">
        <v>122</v>
      </c>
      <c r="JH169" s="851"/>
      <c r="JI169" s="851"/>
      <c r="JJ169" s="851"/>
      <c r="JK169" s="851"/>
      <c r="JL169" s="851"/>
      <c r="JM169" s="872" t="b">
        <v>0</v>
      </c>
      <c r="JN169" s="872"/>
      <c r="JO169" s="872"/>
      <c r="JP169" s="872"/>
      <c r="JQ169" s="873"/>
      <c r="JR169" s="150"/>
      <c r="JS169" s="860"/>
      <c r="JT169" s="861"/>
      <c r="JU169" s="41"/>
      <c r="JV169" s="41"/>
      <c r="JW169" s="41"/>
      <c r="JX169" s="41"/>
      <c r="JY169" s="41"/>
      <c r="JZ169" s="41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 s="43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 s="44"/>
      <c r="OO169" s="444"/>
      <c r="OP169" s="444"/>
      <c r="OQ169" s="444"/>
      <c r="OR169" s="444"/>
      <c r="OS169" s="444"/>
      <c r="OT169" s="444"/>
      <c r="OU169" s="444"/>
      <c r="OV169" s="444"/>
      <c r="OW169" s="444"/>
      <c r="OX169" s="444"/>
      <c r="OY169" s="444"/>
      <c r="OZ169" s="444"/>
      <c r="PA169" s="444"/>
      <c r="PB169" s="444"/>
      <c r="PC169" s="444"/>
      <c r="PD169" s="444"/>
      <c r="PE169" s="444"/>
      <c r="PF169" s="444"/>
      <c r="PG169" s="444"/>
      <c r="PH169" s="444"/>
      <c r="PI169" s="444"/>
      <c r="PJ169" s="444"/>
      <c r="PK169" s="444"/>
      <c r="PL169" s="444"/>
      <c r="PM169" s="444"/>
      <c r="PN169" s="444"/>
      <c r="PO169" s="444"/>
      <c r="PP169" s="444"/>
      <c r="PQ169" s="444"/>
      <c r="PR169" s="444"/>
      <c r="PS169" s="444"/>
      <c r="PT169" s="444"/>
      <c r="PU169" s="444"/>
      <c r="PV169" s="444"/>
      <c r="PW169" s="444"/>
      <c r="PX169" s="444"/>
      <c r="PY169" s="444"/>
      <c r="PZ169" s="444"/>
      <c r="QA169" s="444"/>
      <c r="QB169" s="444"/>
      <c r="QC169" s="444"/>
      <c r="QD169" s="444"/>
      <c r="QE169" s="444"/>
      <c r="QF169" s="444"/>
      <c r="QG169" s="444"/>
      <c r="QH169" s="444"/>
      <c r="QI169" s="444"/>
      <c r="QJ169" s="444"/>
      <c r="QK169" s="444"/>
      <c r="QL169" s="444"/>
      <c r="QM169" s="444"/>
      <c r="QN169" s="444"/>
      <c r="QO169" s="444"/>
      <c r="QP169" s="444"/>
      <c r="QQ169" s="444"/>
      <c r="QR169" s="444"/>
      <c r="QS169" s="444"/>
      <c r="QT169" s="444"/>
      <c r="QU169" s="444"/>
      <c r="QV169" s="444"/>
      <c r="QW169" s="444"/>
      <c r="QX169" s="444"/>
      <c r="QY169" s="444"/>
      <c r="QZ169" s="444"/>
      <c r="RA169" s="444"/>
      <c r="RB169" s="444"/>
      <c r="RC169" s="444"/>
      <c r="RD169" s="444"/>
      <c r="RE169" s="444"/>
      <c r="RF169" s="444"/>
      <c r="RG169" s="444"/>
      <c r="RH169" s="444"/>
      <c r="RI169" s="444"/>
      <c r="RJ169" s="444"/>
      <c r="RK169" s="444"/>
      <c r="RL169" s="444"/>
      <c r="RM169" s="444"/>
      <c r="RN169" s="444"/>
      <c r="RO169" s="444"/>
      <c r="RP169" s="444"/>
      <c r="RQ169" s="444"/>
      <c r="RR169" s="444"/>
      <c r="RS169" s="444"/>
      <c r="RT169" s="444"/>
      <c r="RU169" s="444"/>
      <c r="RV169" s="444"/>
      <c r="RW169" s="444"/>
      <c r="RX169" s="444"/>
      <c r="RY169" s="444"/>
      <c r="RZ169" s="444"/>
      <c r="SA169" s="444"/>
      <c r="SB169" s="444"/>
      <c r="SC169" s="444"/>
    </row>
    <row r="170" spans="2:497" ht="3.65" customHeight="1" x14ac:dyDescent="0.65">
      <c r="B170" s="27"/>
      <c r="C170" s="28"/>
      <c r="D170" s="714" t="s">
        <v>123</v>
      </c>
      <c r="E170" s="714"/>
      <c r="F170" s="714"/>
      <c r="G170" s="714"/>
      <c r="H170" s="714"/>
      <c r="I170" s="714"/>
      <c r="J170" s="714"/>
      <c r="K170" s="714"/>
      <c r="L170" s="714"/>
      <c r="M170" s="714"/>
      <c r="N170" s="714"/>
      <c r="O170" s="714"/>
      <c r="P170" s="714"/>
      <c r="Q170" s="714"/>
      <c r="R170" s="714"/>
      <c r="S170" s="714"/>
      <c r="T170" s="714"/>
      <c r="U170" s="714"/>
      <c r="V170" s="714"/>
      <c r="W170" s="714"/>
      <c r="X170" s="714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AI170" s="714"/>
      <c r="AJ170" s="714"/>
      <c r="AK170" s="714"/>
      <c r="AL170" s="714"/>
      <c r="AM170" s="714"/>
      <c r="AN170" s="714"/>
      <c r="AO170" s="714"/>
      <c r="AP170" s="714"/>
      <c r="AQ170" s="714"/>
      <c r="AR170" s="714"/>
      <c r="AS170" s="714"/>
      <c r="AT170" s="714"/>
      <c r="AU170" s="714"/>
      <c r="AV170" s="714"/>
      <c r="AW170" s="714"/>
      <c r="AX170" s="714"/>
      <c r="AY170" s="714"/>
      <c r="AZ170" s="86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 s="906"/>
      <c r="BT170" s="860"/>
      <c r="BU170" s="146"/>
      <c r="BV170" s="840"/>
      <c r="BW170" s="840"/>
      <c r="BX170" s="840"/>
      <c r="BY170" s="840"/>
      <c r="BZ170" s="840"/>
      <c r="CA170" s="840"/>
      <c r="CB170" s="840"/>
      <c r="CC170" s="858"/>
      <c r="CD170" s="858"/>
      <c r="CE170" s="858"/>
      <c r="CF170" s="858"/>
      <c r="CG170" s="858"/>
      <c r="CH170" s="858"/>
      <c r="CI170" s="858"/>
      <c r="CJ170" s="858"/>
      <c r="CK170" s="858"/>
      <c r="CL170" s="859"/>
      <c r="CM170" s="839"/>
      <c r="CN170" s="840"/>
      <c r="CO170" s="840"/>
      <c r="CP170" s="840"/>
      <c r="CQ170" s="840"/>
      <c r="CR170" s="840"/>
      <c r="CS170" s="840"/>
      <c r="CT170" s="858"/>
      <c r="CU170" s="858"/>
      <c r="CV170" s="858"/>
      <c r="CW170" s="858"/>
      <c r="CX170" s="858"/>
      <c r="CY170" s="858"/>
      <c r="CZ170" s="858"/>
      <c r="DA170" s="858"/>
      <c r="DB170" s="858"/>
      <c r="DC170" s="859"/>
      <c r="DD170" s="203"/>
      <c r="DE170" s="203"/>
      <c r="DF170" s="203"/>
      <c r="DG170" s="926"/>
      <c r="DH170" s="926"/>
      <c r="DI170" s="926"/>
      <c r="DJ170" s="926"/>
      <c r="DK170" s="926"/>
      <c r="DL170" s="926"/>
      <c r="DM170" s="926"/>
      <c r="DN170" s="926"/>
      <c r="DO170" s="926"/>
      <c r="DP170" s="926"/>
      <c r="DQ170" s="926"/>
      <c r="DR170" s="203"/>
      <c r="DS170" s="203"/>
      <c r="DT170" s="203"/>
      <c r="DU170" s="839"/>
      <c r="DV170" s="840"/>
      <c r="DW170" s="840"/>
      <c r="DX170" s="840"/>
      <c r="DY170" s="840"/>
      <c r="DZ170" s="840"/>
      <c r="EA170" s="840"/>
      <c r="EB170" s="840"/>
      <c r="EC170" s="840"/>
      <c r="ED170" s="840"/>
      <c r="EE170" s="840"/>
      <c r="EF170" s="840"/>
      <c r="EG170" s="840"/>
      <c r="EH170" s="840"/>
      <c r="EI170" s="840"/>
      <c r="EJ170" s="840"/>
      <c r="EK170" s="840"/>
      <c r="EL170" s="840"/>
      <c r="EM170" s="840"/>
      <c r="EN170" s="840"/>
      <c r="EO170" s="840"/>
      <c r="EP170" s="840"/>
      <c r="EQ170" s="840"/>
      <c r="ER170" s="840"/>
      <c r="ES170" s="840"/>
      <c r="ET170" s="840"/>
      <c r="EU170" s="840"/>
      <c r="EV170" s="840"/>
      <c r="EW170" s="840"/>
      <c r="EX170" s="840"/>
      <c r="EY170" s="840"/>
      <c r="EZ170" s="840"/>
      <c r="FA170" s="840"/>
      <c r="FB170" s="840"/>
      <c r="FC170" s="840"/>
      <c r="FD170" s="840"/>
      <c r="FE170" s="840"/>
      <c r="FF170" s="840"/>
      <c r="FG170" s="840"/>
      <c r="FH170" s="840"/>
      <c r="FI170" s="840"/>
      <c r="FJ170" s="840"/>
      <c r="FK170" s="840"/>
      <c r="FL170" s="840"/>
      <c r="FM170" s="840"/>
      <c r="FN170" s="840"/>
      <c r="FO170" s="840"/>
      <c r="FP170" s="840"/>
      <c r="FQ170" s="840"/>
      <c r="FR170" s="840"/>
      <c r="FS170" s="878"/>
      <c r="FT170" s="839"/>
      <c r="FU170" s="840"/>
      <c r="FV170" s="840"/>
      <c r="FW170" s="840"/>
      <c r="FX170" s="840"/>
      <c r="FY170" s="840"/>
      <c r="FZ170" s="840"/>
      <c r="GA170" s="840"/>
      <c r="GB170" s="840"/>
      <c r="GC170" s="840"/>
      <c r="GD170" s="840"/>
      <c r="GE170" s="840"/>
      <c r="GF170" s="840"/>
      <c r="GG170" s="840"/>
      <c r="GH170" s="840"/>
      <c r="GI170" s="840"/>
      <c r="GJ170" s="878"/>
      <c r="GK170" s="839"/>
      <c r="GL170" s="840"/>
      <c r="GM170" s="840"/>
      <c r="GN170" s="840"/>
      <c r="GO170" s="840"/>
      <c r="GP170" s="840"/>
      <c r="GQ170" s="840"/>
      <c r="GR170" s="840"/>
      <c r="GS170" s="840"/>
      <c r="GT170" s="846"/>
      <c r="GU170" s="847"/>
      <c r="GV170" s="847"/>
      <c r="GW170" s="847"/>
      <c r="GX170" s="847"/>
      <c r="GY170" s="847"/>
      <c r="GZ170" s="847"/>
      <c r="HA170" s="847"/>
      <c r="HB170" s="847"/>
      <c r="HC170" s="847"/>
      <c r="HD170" s="847"/>
      <c r="HE170" s="847"/>
      <c r="HF170" s="847"/>
      <c r="HG170" s="847"/>
      <c r="HH170" s="847"/>
      <c r="HI170" s="847"/>
      <c r="HJ170" s="847"/>
      <c r="HK170" s="847"/>
      <c r="HL170" s="847"/>
      <c r="HM170" s="847"/>
      <c r="HN170" s="847"/>
      <c r="HO170" s="847"/>
      <c r="HP170" s="847"/>
      <c r="HQ170" s="847"/>
      <c r="HR170" s="847"/>
      <c r="HS170" s="847"/>
      <c r="HT170" s="847"/>
      <c r="HU170" s="847"/>
      <c r="HV170" s="847"/>
      <c r="HW170" s="847"/>
      <c r="HX170" s="847"/>
      <c r="HY170" s="847"/>
      <c r="HZ170" s="847"/>
      <c r="IA170" s="848"/>
      <c r="IB170" s="839"/>
      <c r="IC170" s="840"/>
      <c r="ID170" s="840"/>
      <c r="IE170" s="840"/>
      <c r="IF170" s="840"/>
      <c r="IG170" s="840"/>
      <c r="IH170" s="840"/>
      <c r="II170" s="840"/>
      <c r="IJ170" s="840"/>
      <c r="IK170" s="840"/>
      <c r="IL170" s="840"/>
      <c r="IM170" s="840"/>
      <c r="IN170" s="840"/>
      <c r="IO170" s="840"/>
      <c r="IP170" s="840"/>
      <c r="IQ170" s="840"/>
      <c r="IR170" s="840"/>
      <c r="IS170" s="846"/>
      <c r="IT170" s="847"/>
      <c r="IU170" s="847"/>
      <c r="IV170" s="847"/>
      <c r="IW170" s="847"/>
      <c r="IX170" s="847"/>
      <c r="IY170" s="847"/>
      <c r="IZ170" s="847"/>
      <c r="JA170" s="847"/>
      <c r="JB170" s="847"/>
      <c r="JC170" s="847"/>
      <c r="JD170" s="847"/>
      <c r="JE170" s="847"/>
      <c r="JF170" s="847"/>
      <c r="JG170" s="851"/>
      <c r="JH170" s="851"/>
      <c r="JI170" s="851"/>
      <c r="JJ170" s="851"/>
      <c r="JK170" s="851"/>
      <c r="JL170" s="851"/>
      <c r="JM170" s="872"/>
      <c r="JN170" s="872"/>
      <c r="JO170" s="872"/>
      <c r="JP170" s="872"/>
      <c r="JQ170" s="873"/>
      <c r="JR170" s="150"/>
      <c r="JS170" s="860"/>
      <c r="JT170" s="861"/>
      <c r="JU170" s="41"/>
      <c r="JV170" s="41"/>
      <c r="JW170" s="41"/>
      <c r="JX170" s="41"/>
      <c r="JY170" s="41"/>
      <c r="JZ170" s="41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 s="43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 s="44"/>
      <c r="OO170" s="444"/>
      <c r="OP170" s="444"/>
      <c r="OQ170" s="444"/>
      <c r="OR170" s="444"/>
      <c r="OS170" s="444"/>
      <c r="OT170" s="444"/>
      <c r="OU170" s="444"/>
      <c r="OV170" s="444"/>
      <c r="OW170" s="444"/>
      <c r="OX170" s="444"/>
      <c r="OY170" s="444"/>
      <c r="OZ170" s="444"/>
      <c r="PA170" s="444"/>
      <c r="PB170" s="444"/>
      <c r="PC170" s="444"/>
      <c r="PD170" s="444"/>
      <c r="PE170" s="444"/>
      <c r="PF170" s="444"/>
      <c r="PG170" s="444"/>
      <c r="PH170" s="444"/>
      <c r="PI170" s="444"/>
      <c r="PJ170" s="444"/>
      <c r="PK170" s="444"/>
      <c r="PL170" s="444"/>
      <c r="PM170" s="444"/>
      <c r="PN170" s="444"/>
      <c r="PO170" s="444"/>
      <c r="PP170" s="444"/>
      <c r="PQ170" s="444"/>
      <c r="PR170" s="444"/>
      <c r="PS170" s="444"/>
      <c r="PT170" s="444"/>
      <c r="PU170" s="444"/>
      <c r="PV170" s="444"/>
      <c r="PW170" s="444"/>
      <c r="PX170" s="444"/>
      <c r="PY170" s="444"/>
      <c r="PZ170" s="444"/>
      <c r="QA170" s="444"/>
      <c r="QB170" s="444"/>
      <c r="QC170" s="444"/>
      <c r="QD170" s="444"/>
      <c r="QE170" s="444"/>
      <c r="QF170" s="444"/>
      <c r="QG170" s="444"/>
      <c r="QH170" s="444"/>
      <c r="QI170" s="444"/>
      <c r="QJ170" s="444"/>
      <c r="QK170" s="444"/>
      <c r="QL170" s="444"/>
      <c r="QM170" s="444"/>
      <c r="QN170" s="444"/>
      <c r="QO170" s="444"/>
      <c r="QP170" s="444"/>
      <c r="QQ170" s="444"/>
      <c r="QR170" s="444"/>
      <c r="QS170" s="444"/>
      <c r="QT170" s="444"/>
      <c r="QU170" s="444"/>
      <c r="QV170" s="444"/>
      <c r="QW170" s="444"/>
      <c r="QX170" s="444"/>
      <c r="QY170" s="444"/>
      <c r="QZ170" s="444"/>
      <c r="RA170" s="444"/>
      <c r="RB170" s="444"/>
      <c r="RC170" s="444"/>
      <c r="RD170" s="444"/>
      <c r="RE170" s="444"/>
      <c r="RF170" s="444"/>
      <c r="RG170" s="444"/>
      <c r="RH170" s="444"/>
      <c r="RI170" s="444"/>
      <c r="RJ170" s="444"/>
      <c r="RK170" s="444"/>
      <c r="RL170" s="444"/>
      <c r="RM170" s="444"/>
      <c r="RN170" s="444"/>
      <c r="RO170" s="444"/>
      <c r="RP170" s="444"/>
      <c r="RQ170" s="444"/>
      <c r="RR170" s="444"/>
      <c r="RS170" s="444"/>
      <c r="RT170" s="444"/>
      <c r="RU170" s="444"/>
      <c r="RV170" s="444"/>
      <c r="RW170" s="444"/>
      <c r="RX170" s="444"/>
      <c r="RY170" s="444"/>
      <c r="RZ170" s="444"/>
      <c r="SA170" s="444"/>
      <c r="SB170" s="444"/>
      <c r="SC170" s="444"/>
    </row>
    <row r="171" spans="2:497" ht="3.65" customHeight="1" x14ac:dyDescent="0.65">
      <c r="B171" s="27"/>
      <c r="C171" s="28"/>
      <c r="D171" s="714"/>
      <c r="E171" s="714"/>
      <c r="F171" s="714"/>
      <c r="G171" s="714"/>
      <c r="H171" s="714"/>
      <c r="I171" s="714"/>
      <c r="J171" s="714"/>
      <c r="K171" s="714"/>
      <c r="L171" s="714"/>
      <c r="M171" s="714"/>
      <c r="N171" s="714"/>
      <c r="O171" s="714"/>
      <c r="P171" s="714"/>
      <c r="Q171" s="714"/>
      <c r="R171" s="714"/>
      <c r="S171" s="714"/>
      <c r="T171" s="714"/>
      <c r="U171" s="714"/>
      <c r="V171" s="714"/>
      <c r="W171" s="714"/>
      <c r="X171" s="714"/>
      <c r="Y171" s="714"/>
      <c r="Z171" s="714"/>
      <c r="AA171" s="714"/>
      <c r="AB171" s="714"/>
      <c r="AC171" s="714"/>
      <c r="AD171" s="714"/>
      <c r="AE171" s="714"/>
      <c r="AF171" s="714"/>
      <c r="AG171" s="714"/>
      <c r="AH171" s="714"/>
      <c r="AI171" s="714"/>
      <c r="AJ171" s="714"/>
      <c r="AK171" s="714"/>
      <c r="AL171" s="714"/>
      <c r="AM171" s="714"/>
      <c r="AN171" s="714"/>
      <c r="AO171" s="714"/>
      <c r="AP171" s="714"/>
      <c r="AQ171" s="714"/>
      <c r="AR171" s="714"/>
      <c r="AS171" s="714"/>
      <c r="AT171" s="714"/>
      <c r="AU171" s="714"/>
      <c r="AV171" s="714"/>
      <c r="AW171" s="714"/>
      <c r="AX171" s="714"/>
      <c r="AY171" s="714"/>
      <c r="AZ171" s="86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 s="906"/>
      <c r="BT171" s="860"/>
      <c r="BU171" s="146"/>
      <c r="BV171" s="836" t="s">
        <v>124</v>
      </c>
      <c r="BW171" s="836"/>
      <c r="BX171" s="836"/>
      <c r="BY171" s="836"/>
      <c r="BZ171" s="836"/>
      <c r="CA171" s="836"/>
      <c r="CB171" s="836"/>
      <c r="CC171" s="908" t="e" cm="1">
        <f t="array" ref="CC171">LEFT(INDEX(_xlfn.TEXTSPLIT(L185," "),2),1)&amp;"."&amp;INDEX(_xlfn.TEXTSPLIT(L185," "),3)</f>
        <v>#REF!</v>
      </c>
      <c r="CD171" s="908"/>
      <c r="CE171" s="908"/>
      <c r="CF171" s="908"/>
      <c r="CG171" s="908"/>
      <c r="CH171" s="908"/>
      <c r="CI171" s="908"/>
      <c r="CJ171" s="908"/>
      <c r="CK171" s="908"/>
      <c r="CL171" s="909"/>
      <c r="CM171" s="835" t="s">
        <v>125</v>
      </c>
      <c r="CN171" s="836"/>
      <c r="CO171" s="836"/>
      <c r="CP171" s="836"/>
      <c r="CQ171" s="836"/>
      <c r="CR171" s="836"/>
      <c r="CS171" s="836"/>
      <c r="CT171" s="910">
        <f ca="1">TODAY()</f>
        <v>46318</v>
      </c>
      <c r="CU171" s="910"/>
      <c r="CV171" s="910"/>
      <c r="CW171" s="910"/>
      <c r="CX171" s="910"/>
      <c r="CY171" s="910"/>
      <c r="CZ171" s="910"/>
      <c r="DA171" s="910"/>
      <c r="DB171" s="910"/>
      <c r="DC171" s="911"/>
      <c r="DD171" s="203"/>
      <c r="DE171" s="203"/>
      <c r="DF171" s="203"/>
      <c r="DG171" s="926"/>
      <c r="DH171" s="926"/>
      <c r="DI171" s="926"/>
      <c r="DJ171" s="926"/>
      <c r="DK171" s="926"/>
      <c r="DL171" s="926"/>
      <c r="DM171" s="926"/>
      <c r="DN171" s="926"/>
      <c r="DO171" s="926"/>
      <c r="DP171" s="926"/>
      <c r="DQ171" s="926"/>
      <c r="DR171" s="203"/>
      <c r="DS171" s="203"/>
      <c r="DT171" s="203"/>
      <c r="DU171" s="916" t="s">
        <v>126</v>
      </c>
      <c r="DV171" s="917"/>
      <c r="DW171" s="917"/>
      <c r="DX171" s="917"/>
      <c r="DY171" s="917"/>
      <c r="DZ171" s="917"/>
      <c r="EA171" s="917"/>
      <c r="EB171" s="917"/>
      <c r="EC171" s="917"/>
      <c r="ED171" s="917"/>
      <c r="EE171" s="917"/>
      <c r="EF171" s="917"/>
      <c r="EG171" s="917"/>
      <c r="EH171" s="917"/>
      <c r="EI171" s="917"/>
      <c r="EJ171" s="917"/>
      <c r="EK171" s="917"/>
      <c r="EL171" s="917"/>
      <c r="EM171" s="917"/>
      <c r="EN171" s="917"/>
      <c r="EO171" s="917"/>
      <c r="EP171" s="917"/>
      <c r="EQ171" s="917"/>
      <c r="ER171" s="917"/>
      <c r="ES171" s="917"/>
      <c r="ET171" s="917"/>
      <c r="EU171" s="917"/>
      <c r="EV171" s="917"/>
      <c r="EW171" s="917"/>
      <c r="EX171" s="917"/>
      <c r="EY171" s="917"/>
      <c r="EZ171" s="917"/>
      <c r="FA171" s="917"/>
      <c r="FB171" s="917"/>
      <c r="FC171" s="917"/>
      <c r="FD171" s="917"/>
      <c r="FE171" s="917"/>
      <c r="FF171" s="917"/>
      <c r="FG171" s="917"/>
      <c r="FH171" s="917"/>
      <c r="FI171" s="917"/>
      <c r="FJ171" s="917"/>
      <c r="FK171" s="917"/>
      <c r="FL171" s="917"/>
      <c r="FM171" s="917"/>
      <c r="FN171" s="917"/>
      <c r="FO171" s="917"/>
      <c r="FP171" s="917"/>
      <c r="FQ171" s="917"/>
      <c r="FR171" s="917"/>
      <c r="FS171" s="918"/>
      <c r="FT171" s="835" t="s">
        <v>127</v>
      </c>
      <c r="FU171" s="836"/>
      <c r="FV171" s="836"/>
      <c r="FW171" s="836"/>
      <c r="FX171" s="836"/>
      <c r="FY171" s="836"/>
      <c r="FZ171" s="836"/>
      <c r="GA171" s="836"/>
      <c r="GB171" s="836"/>
      <c r="GC171" s="836" t="s">
        <v>128</v>
      </c>
      <c r="GD171" s="836"/>
      <c r="GE171" s="836"/>
      <c r="GF171" s="836"/>
      <c r="GG171" s="836"/>
      <c r="GH171" s="836"/>
      <c r="GI171" s="836"/>
      <c r="GJ171" s="876"/>
      <c r="GK171" s="835" t="s">
        <v>129</v>
      </c>
      <c r="GL171" s="836"/>
      <c r="GM171" s="836"/>
      <c r="GN171" s="836"/>
      <c r="GO171" s="836"/>
      <c r="GP171" s="836"/>
      <c r="GQ171" s="836"/>
      <c r="GR171" s="836"/>
      <c r="GS171" s="836"/>
      <c r="GT171" s="838"/>
      <c r="GU171" s="838"/>
      <c r="GV171" s="838"/>
      <c r="GW171" s="838"/>
      <c r="GX171" s="838"/>
      <c r="GY171" s="838"/>
      <c r="GZ171" s="838"/>
      <c r="HA171" s="838"/>
      <c r="HB171" s="842" t="s">
        <v>130</v>
      </c>
      <c r="HC171" s="842"/>
      <c r="HD171" s="842"/>
      <c r="HE171" s="842"/>
      <c r="HF171" s="842"/>
      <c r="HG171" s="842"/>
      <c r="HH171" s="842"/>
      <c r="HI171" s="842"/>
      <c r="HJ171" s="842"/>
      <c r="HK171" s="842"/>
      <c r="HL171" s="842"/>
      <c r="HM171" s="842"/>
      <c r="HN171" s="842"/>
      <c r="HO171" s="842"/>
      <c r="HP171" s="842"/>
      <c r="HQ171" s="842"/>
      <c r="HR171" s="842"/>
      <c r="HS171" s="842"/>
      <c r="HT171" s="842"/>
      <c r="HU171" s="842"/>
      <c r="HV171" s="842"/>
      <c r="HW171" s="842"/>
      <c r="HX171" s="842"/>
      <c r="HY171" s="842"/>
      <c r="HZ171" s="842"/>
      <c r="IA171" s="842"/>
      <c r="IB171" s="835" t="s">
        <v>131</v>
      </c>
      <c r="IC171" s="836"/>
      <c r="ID171" s="836"/>
      <c r="IE171" s="836"/>
      <c r="IF171" s="836"/>
      <c r="IG171" s="836"/>
      <c r="IH171" s="836"/>
      <c r="II171" s="836" t="s">
        <v>132</v>
      </c>
      <c r="IJ171" s="836"/>
      <c r="IK171" s="836"/>
      <c r="IL171" s="836"/>
      <c r="IM171" s="836"/>
      <c r="IN171" s="836"/>
      <c r="IO171" s="836"/>
      <c r="IP171" s="836"/>
      <c r="IQ171" s="836"/>
      <c r="IR171" s="876"/>
      <c r="IS171" s="837" t="s">
        <v>133</v>
      </c>
      <c r="IT171" s="838"/>
      <c r="IU171" s="838"/>
      <c r="IV171" s="838"/>
      <c r="IW171" s="838"/>
      <c r="IX171" s="838"/>
      <c r="IY171" s="838"/>
      <c r="IZ171" s="838"/>
      <c r="JA171" s="842">
        <v>1</v>
      </c>
      <c r="JB171" s="842"/>
      <c r="JC171" s="842"/>
      <c r="JD171" s="842"/>
      <c r="JE171" s="842"/>
      <c r="JF171" s="842"/>
      <c r="JG171" s="851"/>
      <c r="JH171" s="851"/>
      <c r="JI171" s="851"/>
      <c r="JJ171" s="851"/>
      <c r="JK171" s="851"/>
      <c r="JL171" s="851"/>
      <c r="JM171" s="872"/>
      <c r="JN171" s="872"/>
      <c r="JO171" s="872"/>
      <c r="JP171" s="872"/>
      <c r="JQ171" s="873"/>
      <c r="JR171" s="150"/>
      <c r="JS171" s="860"/>
      <c r="JT171" s="861"/>
      <c r="JU171" s="41"/>
      <c r="JV171" s="41"/>
      <c r="JW171" s="41"/>
      <c r="JX171" s="41"/>
      <c r="JY171" s="41"/>
      <c r="JZ171" s="4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 s="43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 s="44"/>
      <c r="OO171" s="444"/>
      <c r="OP171" s="444"/>
      <c r="OQ171" s="444"/>
      <c r="OR171" s="444"/>
      <c r="OS171" s="444"/>
      <c r="OT171" s="444"/>
      <c r="OU171" s="444"/>
      <c r="OV171" s="444"/>
      <c r="OW171" s="444"/>
      <c r="OX171" s="444"/>
      <c r="OY171" s="444"/>
      <c r="OZ171" s="444"/>
      <c r="PA171" s="444"/>
      <c r="PB171" s="444"/>
      <c r="PC171" s="444"/>
      <c r="PD171" s="444"/>
      <c r="PE171" s="444"/>
      <c r="PF171" s="444"/>
      <c r="PG171" s="444"/>
      <c r="PH171" s="444"/>
      <c r="PI171" s="444"/>
      <c r="PJ171" s="444"/>
      <c r="PK171" s="444"/>
      <c r="PL171" s="444"/>
      <c r="PM171" s="444"/>
      <c r="PN171" s="444"/>
      <c r="PO171" s="444"/>
      <c r="PP171" s="444"/>
      <c r="PQ171" s="444"/>
      <c r="PR171" s="444"/>
      <c r="PS171" s="444"/>
      <c r="PT171" s="444"/>
      <c r="PU171" s="444"/>
      <c r="PV171" s="444"/>
      <c r="PW171" s="444"/>
      <c r="PX171" s="444"/>
      <c r="PY171" s="444"/>
      <c r="PZ171" s="444"/>
      <c r="QA171" s="444"/>
      <c r="QB171" s="444"/>
      <c r="QC171" s="444"/>
      <c r="QD171" s="444"/>
      <c r="QE171" s="444"/>
      <c r="QF171" s="444"/>
      <c r="QG171" s="444"/>
      <c r="QH171" s="444"/>
      <c r="QI171" s="444"/>
      <c r="QJ171" s="444"/>
      <c r="QK171" s="444"/>
      <c r="QL171" s="444"/>
      <c r="QM171" s="444"/>
      <c r="QN171" s="444"/>
      <c r="QO171" s="444"/>
      <c r="QP171" s="444"/>
      <c r="QQ171" s="444"/>
      <c r="QR171" s="444"/>
      <c r="QS171" s="444"/>
      <c r="QT171" s="444"/>
      <c r="QU171" s="444"/>
      <c r="QV171" s="444"/>
      <c r="QW171" s="444"/>
      <c r="QX171" s="444"/>
      <c r="QY171" s="444"/>
      <c r="QZ171" s="444"/>
      <c r="RA171" s="444"/>
      <c r="RB171" s="444"/>
      <c r="RC171" s="444"/>
      <c r="RD171" s="444"/>
      <c r="RE171" s="444"/>
      <c r="RF171" s="444"/>
      <c r="RG171" s="444"/>
      <c r="RH171" s="444"/>
      <c r="RI171" s="444"/>
      <c r="RJ171" s="444"/>
      <c r="RK171" s="444"/>
      <c r="RL171" s="444"/>
      <c r="RM171" s="444"/>
      <c r="RN171" s="444"/>
      <c r="RO171" s="444"/>
      <c r="RP171" s="444"/>
      <c r="RQ171" s="444"/>
      <c r="RR171" s="444"/>
      <c r="RS171" s="444"/>
      <c r="RT171" s="444"/>
      <c r="RU171" s="444"/>
      <c r="RV171" s="444"/>
      <c r="RW171" s="444"/>
      <c r="RX171" s="444"/>
      <c r="RY171" s="444"/>
      <c r="RZ171" s="444"/>
      <c r="SA171" s="444"/>
      <c r="SB171" s="444"/>
      <c r="SC171" s="444"/>
    </row>
    <row r="172" spans="2:497" ht="3.65" customHeight="1" x14ac:dyDescent="0.65">
      <c r="B172" s="27"/>
      <c r="C172" s="28"/>
      <c r="D172" s="714"/>
      <c r="E172" s="714"/>
      <c r="F172" s="714"/>
      <c r="G172" s="714"/>
      <c r="H172" s="714"/>
      <c r="I172" s="714"/>
      <c r="J172" s="714"/>
      <c r="K172" s="714"/>
      <c r="L172" s="714"/>
      <c r="M172" s="714"/>
      <c r="N172" s="714"/>
      <c r="O172" s="714"/>
      <c r="P172" s="714"/>
      <c r="Q172" s="714"/>
      <c r="R172" s="714"/>
      <c r="S172" s="714"/>
      <c r="T172" s="714"/>
      <c r="U172" s="714"/>
      <c r="V172" s="714"/>
      <c r="W172" s="714"/>
      <c r="X172" s="714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AI172" s="714"/>
      <c r="AJ172" s="714"/>
      <c r="AK172" s="714"/>
      <c r="AL172" s="714"/>
      <c r="AM172" s="714"/>
      <c r="AN172" s="714"/>
      <c r="AO172" s="714"/>
      <c r="AP172" s="714"/>
      <c r="AQ172" s="714"/>
      <c r="AR172" s="714"/>
      <c r="AS172" s="714"/>
      <c r="AT172" s="714"/>
      <c r="AU172" s="714"/>
      <c r="AV172" s="714"/>
      <c r="AW172" s="714"/>
      <c r="AX172" s="714"/>
      <c r="AY172" s="714"/>
      <c r="AZ172" s="86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 s="906"/>
      <c r="BT172" s="860"/>
      <c r="BU172" s="146"/>
      <c r="BV172" s="838"/>
      <c r="BW172" s="838"/>
      <c r="BX172" s="838"/>
      <c r="BY172" s="838"/>
      <c r="BZ172" s="838"/>
      <c r="CA172" s="838"/>
      <c r="CB172" s="838"/>
      <c r="CC172" s="849"/>
      <c r="CD172" s="849"/>
      <c r="CE172" s="849"/>
      <c r="CF172" s="849"/>
      <c r="CG172" s="849"/>
      <c r="CH172" s="849"/>
      <c r="CI172" s="849"/>
      <c r="CJ172" s="849"/>
      <c r="CK172" s="849"/>
      <c r="CL172" s="857"/>
      <c r="CM172" s="837"/>
      <c r="CN172" s="838"/>
      <c r="CO172" s="838"/>
      <c r="CP172" s="838"/>
      <c r="CQ172" s="838"/>
      <c r="CR172" s="838"/>
      <c r="CS172" s="838"/>
      <c r="CT172" s="912"/>
      <c r="CU172" s="912"/>
      <c r="CV172" s="912"/>
      <c r="CW172" s="912"/>
      <c r="CX172" s="912"/>
      <c r="CY172" s="912"/>
      <c r="CZ172" s="912"/>
      <c r="DA172" s="912"/>
      <c r="DB172" s="912"/>
      <c r="DC172" s="913"/>
      <c r="DD172" s="203"/>
      <c r="DE172" s="203"/>
      <c r="DF172" s="203"/>
      <c r="DG172" s="926"/>
      <c r="DH172" s="926"/>
      <c r="DI172" s="926"/>
      <c r="DJ172" s="926"/>
      <c r="DK172" s="926"/>
      <c r="DL172" s="926"/>
      <c r="DM172" s="926"/>
      <c r="DN172" s="926"/>
      <c r="DO172" s="926"/>
      <c r="DP172" s="926"/>
      <c r="DQ172" s="926"/>
      <c r="DR172" s="203"/>
      <c r="DS172" s="203"/>
      <c r="DT172" s="203"/>
      <c r="DU172" s="919"/>
      <c r="DV172" s="920"/>
      <c r="DW172" s="920"/>
      <c r="DX172" s="920"/>
      <c r="DY172" s="920"/>
      <c r="DZ172" s="920"/>
      <c r="EA172" s="920"/>
      <c r="EB172" s="920"/>
      <c r="EC172" s="920"/>
      <c r="ED172" s="920"/>
      <c r="EE172" s="920"/>
      <c r="EF172" s="920"/>
      <c r="EG172" s="920"/>
      <c r="EH172" s="920"/>
      <c r="EI172" s="920"/>
      <c r="EJ172" s="920"/>
      <c r="EK172" s="920"/>
      <c r="EL172" s="920"/>
      <c r="EM172" s="920"/>
      <c r="EN172" s="920"/>
      <c r="EO172" s="920"/>
      <c r="EP172" s="920"/>
      <c r="EQ172" s="920"/>
      <c r="ER172" s="920"/>
      <c r="ES172" s="920"/>
      <c r="ET172" s="920"/>
      <c r="EU172" s="920"/>
      <c r="EV172" s="920"/>
      <c r="EW172" s="920"/>
      <c r="EX172" s="920"/>
      <c r="EY172" s="920"/>
      <c r="EZ172" s="920"/>
      <c r="FA172" s="920"/>
      <c r="FB172" s="920"/>
      <c r="FC172" s="920"/>
      <c r="FD172" s="920"/>
      <c r="FE172" s="920"/>
      <c r="FF172" s="920"/>
      <c r="FG172" s="920"/>
      <c r="FH172" s="920"/>
      <c r="FI172" s="920"/>
      <c r="FJ172" s="920"/>
      <c r="FK172" s="920"/>
      <c r="FL172" s="920"/>
      <c r="FM172" s="920"/>
      <c r="FN172" s="920"/>
      <c r="FO172" s="920"/>
      <c r="FP172" s="920"/>
      <c r="FQ172" s="920"/>
      <c r="FR172" s="920"/>
      <c r="FS172" s="921"/>
      <c r="FT172" s="837"/>
      <c r="FU172" s="838"/>
      <c r="FV172" s="838"/>
      <c r="FW172" s="838"/>
      <c r="FX172" s="838"/>
      <c r="FY172" s="838"/>
      <c r="FZ172" s="838"/>
      <c r="GA172" s="838"/>
      <c r="GB172" s="838"/>
      <c r="GC172" s="838"/>
      <c r="GD172" s="838"/>
      <c r="GE172" s="838"/>
      <c r="GF172" s="838"/>
      <c r="GG172" s="838"/>
      <c r="GH172" s="838"/>
      <c r="GI172" s="838"/>
      <c r="GJ172" s="877"/>
      <c r="GK172" s="837"/>
      <c r="GL172" s="838"/>
      <c r="GM172" s="838"/>
      <c r="GN172" s="838"/>
      <c r="GO172" s="838"/>
      <c r="GP172" s="838"/>
      <c r="GQ172" s="838"/>
      <c r="GR172" s="838"/>
      <c r="GS172" s="838"/>
      <c r="GT172" s="838"/>
      <c r="GU172" s="838"/>
      <c r="GV172" s="838"/>
      <c r="GW172" s="838"/>
      <c r="GX172" s="838"/>
      <c r="GY172" s="838"/>
      <c r="GZ172" s="838"/>
      <c r="HA172" s="838"/>
      <c r="HB172" s="838"/>
      <c r="HC172" s="838"/>
      <c r="HD172" s="838"/>
      <c r="HE172" s="838"/>
      <c r="HF172" s="838"/>
      <c r="HG172" s="838"/>
      <c r="HH172" s="838"/>
      <c r="HI172" s="838"/>
      <c r="HJ172" s="838"/>
      <c r="HK172" s="838"/>
      <c r="HL172" s="838"/>
      <c r="HM172" s="838"/>
      <c r="HN172" s="838"/>
      <c r="HO172" s="838"/>
      <c r="HP172" s="838"/>
      <c r="HQ172" s="838"/>
      <c r="HR172" s="838"/>
      <c r="HS172" s="838"/>
      <c r="HT172" s="838"/>
      <c r="HU172" s="838"/>
      <c r="HV172" s="838"/>
      <c r="HW172" s="838"/>
      <c r="HX172" s="838"/>
      <c r="HY172" s="838"/>
      <c r="HZ172" s="838"/>
      <c r="IA172" s="838"/>
      <c r="IB172" s="837"/>
      <c r="IC172" s="838"/>
      <c r="ID172" s="838"/>
      <c r="IE172" s="838"/>
      <c r="IF172" s="838"/>
      <c r="IG172" s="838"/>
      <c r="IH172" s="838"/>
      <c r="II172" s="838"/>
      <c r="IJ172" s="838"/>
      <c r="IK172" s="838"/>
      <c r="IL172" s="838"/>
      <c r="IM172" s="838"/>
      <c r="IN172" s="838"/>
      <c r="IO172" s="838"/>
      <c r="IP172" s="838"/>
      <c r="IQ172" s="838"/>
      <c r="IR172" s="877"/>
      <c r="IS172" s="837"/>
      <c r="IT172" s="838"/>
      <c r="IU172" s="838"/>
      <c r="IV172" s="838"/>
      <c r="IW172" s="838"/>
      <c r="IX172" s="838"/>
      <c r="IY172" s="838"/>
      <c r="IZ172" s="838"/>
      <c r="JA172" s="838"/>
      <c r="JB172" s="838"/>
      <c r="JC172" s="838"/>
      <c r="JD172" s="838"/>
      <c r="JE172" s="838"/>
      <c r="JF172" s="838"/>
      <c r="JG172" s="851" t="s">
        <v>134</v>
      </c>
      <c r="JH172" s="851"/>
      <c r="JI172" s="851"/>
      <c r="JJ172" s="851"/>
      <c r="JK172" s="851"/>
      <c r="JL172" s="851"/>
      <c r="JM172" s="872" t="b">
        <v>0</v>
      </c>
      <c r="JN172" s="872"/>
      <c r="JO172" s="872"/>
      <c r="JP172" s="872"/>
      <c r="JQ172" s="873"/>
      <c r="JR172" s="150"/>
      <c r="JS172" s="860"/>
      <c r="JT172" s="861"/>
      <c r="JU172" s="41"/>
      <c r="JV172" s="41"/>
      <c r="JW172" s="41"/>
      <c r="JX172" s="41"/>
      <c r="JY172" s="41"/>
      <c r="JZ172" s="41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 s="43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 s="44"/>
      <c r="OO172" s="444"/>
      <c r="OP172" s="444"/>
      <c r="OQ172" s="444"/>
      <c r="OR172" s="444"/>
      <c r="OS172" s="444"/>
      <c r="OT172" s="444"/>
      <c r="OU172" s="444"/>
      <c r="OV172" s="444"/>
      <c r="OW172" s="444"/>
      <c r="OX172" s="444"/>
      <c r="OY172" s="444"/>
      <c r="OZ172" s="444"/>
      <c r="PA172" s="444"/>
      <c r="PB172" s="444"/>
      <c r="PC172" s="444"/>
      <c r="PD172" s="444"/>
      <c r="PE172" s="444"/>
      <c r="PF172" s="444"/>
      <c r="PG172" s="444"/>
      <c r="PH172" s="444"/>
      <c r="PI172" s="444"/>
      <c r="PJ172" s="444"/>
      <c r="PK172" s="444"/>
      <c r="PL172" s="444"/>
      <c r="PM172" s="444"/>
      <c r="PN172" s="444"/>
      <c r="PO172" s="444"/>
      <c r="PP172" s="444"/>
      <c r="PQ172" s="444"/>
      <c r="PR172" s="444"/>
      <c r="PS172" s="444"/>
      <c r="PT172" s="444"/>
      <c r="PU172" s="444"/>
      <c r="PV172" s="444"/>
      <c r="PW172" s="444"/>
      <c r="PX172" s="444"/>
      <c r="PY172" s="444"/>
      <c r="PZ172" s="444"/>
      <c r="QA172" s="444"/>
      <c r="QB172" s="444"/>
      <c r="QC172" s="444"/>
      <c r="QD172" s="444"/>
      <c r="QE172" s="444"/>
      <c r="QF172" s="444"/>
      <c r="QG172" s="444"/>
      <c r="QH172" s="444"/>
      <c r="QI172" s="444"/>
      <c r="QJ172" s="444"/>
      <c r="QK172" s="444"/>
      <c r="QL172" s="444"/>
      <c r="QM172" s="444"/>
      <c r="QN172" s="444"/>
      <c r="QO172" s="444"/>
      <c r="QP172" s="444"/>
      <c r="QQ172" s="444"/>
      <c r="QR172" s="444"/>
      <c r="QS172" s="444"/>
      <c r="QT172" s="444"/>
      <c r="QU172" s="444"/>
      <c r="QV172" s="444"/>
      <c r="QW172" s="444"/>
      <c r="QX172" s="444"/>
      <c r="QY172" s="444"/>
      <c r="QZ172" s="444"/>
      <c r="RA172" s="444"/>
      <c r="RB172" s="444"/>
      <c r="RC172" s="444"/>
      <c r="RD172" s="444"/>
      <c r="RE172" s="444"/>
      <c r="RF172" s="444"/>
      <c r="RG172" s="444"/>
      <c r="RH172" s="444"/>
      <c r="RI172" s="444"/>
      <c r="RJ172" s="444"/>
      <c r="RK172" s="444"/>
      <c r="RL172" s="444"/>
      <c r="RM172" s="444"/>
      <c r="RN172" s="444"/>
      <c r="RO172" s="444"/>
      <c r="RP172" s="444"/>
      <c r="RQ172" s="444"/>
      <c r="RR172" s="444"/>
      <c r="RS172" s="444"/>
      <c r="RT172" s="444"/>
      <c r="RU172" s="444"/>
      <c r="RV172" s="444"/>
      <c r="RW172" s="444"/>
      <c r="RX172" s="444"/>
      <c r="RY172" s="444"/>
      <c r="RZ172" s="444"/>
      <c r="SA172" s="444"/>
      <c r="SB172" s="444"/>
      <c r="SC172" s="444"/>
    </row>
    <row r="173" spans="2:497" ht="3.65" customHeight="1" x14ac:dyDescent="0.65">
      <c r="B173" s="27"/>
      <c r="C173" s="28"/>
      <c r="D173" s="714"/>
      <c r="E173" s="714"/>
      <c r="F173" s="714"/>
      <c r="G173" s="714"/>
      <c r="H173" s="714"/>
      <c r="I173" s="714"/>
      <c r="J173" s="714"/>
      <c r="K173" s="714"/>
      <c r="L173" s="714"/>
      <c r="M173" s="714"/>
      <c r="N173" s="714"/>
      <c r="O173" s="714"/>
      <c r="P173" s="714"/>
      <c r="Q173" s="714"/>
      <c r="R173" s="714"/>
      <c r="S173" s="714"/>
      <c r="T173" s="714"/>
      <c r="U173" s="714"/>
      <c r="V173" s="714"/>
      <c r="W173" s="714"/>
      <c r="X173" s="714"/>
      <c r="Y173" s="714"/>
      <c r="Z173" s="714"/>
      <c r="AA173" s="714"/>
      <c r="AB173" s="714"/>
      <c r="AC173" s="714"/>
      <c r="AD173" s="714"/>
      <c r="AE173" s="714"/>
      <c r="AF173" s="714"/>
      <c r="AG173" s="714"/>
      <c r="AH173" s="714"/>
      <c r="AI173" s="714"/>
      <c r="AJ173" s="714"/>
      <c r="AK173" s="714"/>
      <c r="AL173" s="714"/>
      <c r="AM173" s="714"/>
      <c r="AN173" s="714"/>
      <c r="AO173" s="714"/>
      <c r="AP173" s="714"/>
      <c r="AQ173" s="714"/>
      <c r="AR173" s="714"/>
      <c r="AS173" s="714"/>
      <c r="AT173" s="714"/>
      <c r="AU173" s="714"/>
      <c r="AV173" s="714"/>
      <c r="AW173" s="714"/>
      <c r="AX173" s="714"/>
      <c r="AY173" s="714"/>
      <c r="AZ173" s="86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 s="906"/>
      <c r="BT173" s="860"/>
      <c r="BU173" s="146"/>
      <c r="BV173" s="838"/>
      <c r="BW173" s="838"/>
      <c r="BX173" s="838"/>
      <c r="BY173" s="838"/>
      <c r="BZ173" s="838"/>
      <c r="CA173" s="838"/>
      <c r="CB173" s="838"/>
      <c r="CC173" s="849"/>
      <c r="CD173" s="849"/>
      <c r="CE173" s="849"/>
      <c r="CF173" s="849"/>
      <c r="CG173" s="849"/>
      <c r="CH173" s="849"/>
      <c r="CI173" s="849"/>
      <c r="CJ173" s="849"/>
      <c r="CK173" s="849"/>
      <c r="CL173" s="857"/>
      <c r="CM173" s="837"/>
      <c r="CN173" s="838"/>
      <c r="CO173" s="838"/>
      <c r="CP173" s="838"/>
      <c r="CQ173" s="838"/>
      <c r="CR173" s="838"/>
      <c r="CS173" s="838"/>
      <c r="CT173" s="912"/>
      <c r="CU173" s="912"/>
      <c r="CV173" s="912"/>
      <c r="CW173" s="912"/>
      <c r="CX173" s="912"/>
      <c r="CY173" s="912"/>
      <c r="CZ173" s="912"/>
      <c r="DA173" s="912"/>
      <c r="DB173" s="912"/>
      <c r="DC173" s="913"/>
      <c r="DD173" s="203"/>
      <c r="DE173" s="203"/>
      <c r="DF173" s="203"/>
      <c r="DG173" s="926"/>
      <c r="DH173" s="926"/>
      <c r="DI173" s="926"/>
      <c r="DJ173" s="926"/>
      <c r="DK173" s="926"/>
      <c r="DL173" s="926"/>
      <c r="DM173" s="926"/>
      <c r="DN173" s="926"/>
      <c r="DO173" s="926"/>
      <c r="DP173" s="926"/>
      <c r="DQ173" s="926"/>
      <c r="DR173" s="203"/>
      <c r="DS173" s="203"/>
      <c r="DT173" s="203"/>
      <c r="DU173" s="919"/>
      <c r="DV173" s="920"/>
      <c r="DW173" s="920"/>
      <c r="DX173" s="920"/>
      <c r="DY173" s="920"/>
      <c r="DZ173" s="920"/>
      <c r="EA173" s="920"/>
      <c r="EB173" s="920"/>
      <c r="EC173" s="920"/>
      <c r="ED173" s="920"/>
      <c r="EE173" s="920"/>
      <c r="EF173" s="920"/>
      <c r="EG173" s="920"/>
      <c r="EH173" s="920"/>
      <c r="EI173" s="920"/>
      <c r="EJ173" s="920"/>
      <c r="EK173" s="920"/>
      <c r="EL173" s="920"/>
      <c r="EM173" s="920"/>
      <c r="EN173" s="920"/>
      <c r="EO173" s="920"/>
      <c r="EP173" s="920"/>
      <c r="EQ173" s="920"/>
      <c r="ER173" s="920"/>
      <c r="ES173" s="920"/>
      <c r="ET173" s="920"/>
      <c r="EU173" s="920"/>
      <c r="EV173" s="920"/>
      <c r="EW173" s="920"/>
      <c r="EX173" s="920"/>
      <c r="EY173" s="920"/>
      <c r="EZ173" s="920"/>
      <c r="FA173" s="920"/>
      <c r="FB173" s="920"/>
      <c r="FC173" s="920"/>
      <c r="FD173" s="920"/>
      <c r="FE173" s="920"/>
      <c r="FF173" s="920"/>
      <c r="FG173" s="920"/>
      <c r="FH173" s="920"/>
      <c r="FI173" s="920"/>
      <c r="FJ173" s="920"/>
      <c r="FK173" s="920"/>
      <c r="FL173" s="920"/>
      <c r="FM173" s="920"/>
      <c r="FN173" s="920"/>
      <c r="FO173" s="920"/>
      <c r="FP173" s="920"/>
      <c r="FQ173" s="920"/>
      <c r="FR173" s="920"/>
      <c r="FS173" s="921"/>
      <c r="FT173" s="837"/>
      <c r="FU173" s="838"/>
      <c r="FV173" s="838"/>
      <c r="FW173" s="838"/>
      <c r="FX173" s="838"/>
      <c r="FY173" s="838"/>
      <c r="FZ173" s="838"/>
      <c r="GA173" s="838"/>
      <c r="GB173" s="838"/>
      <c r="GC173" s="838"/>
      <c r="GD173" s="838"/>
      <c r="GE173" s="838"/>
      <c r="GF173" s="838"/>
      <c r="GG173" s="838"/>
      <c r="GH173" s="838"/>
      <c r="GI173" s="838"/>
      <c r="GJ173" s="877"/>
      <c r="GK173" s="837"/>
      <c r="GL173" s="838"/>
      <c r="GM173" s="838"/>
      <c r="GN173" s="838"/>
      <c r="GO173" s="838"/>
      <c r="GP173" s="838"/>
      <c r="GQ173" s="838"/>
      <c r="GR173" s="838"/>
      <c r="GS173" s="838"/>
      <c r="GT173" s="838"/>
      <c r="GU173" s="838"/>
      <c r="GV173" s="838"/>
      <c r="GW173" s="838"/>
      <c r="GX173" s="838"/>
      <c r="GY173" s="838"/>
      <c r="GZ173" s="838"/>
      <c r="HA173" s="838"/>
      <c r="HB173" s="838"/>
      <c r="HC173" s="838"/>
      <c r="HD173" s="838"/>
      <c r="HE173" s="838"/>
      <c r="HF173" s="838"/>
      <c r="HG173" s="838"/>
      <c r="HH173" s="838"/>
      <c r="HI173" s="838"/>
      <c r="HJ173" s="838"/>
      <c r="HK173" s="838"/>
      <c r="HL173" s="838"/>
      <c r="HM173" s="838"/>
      <c r="HN173" s="838"/>
      <c r="HO173" s="838"/>
      <c r="HP173" s="838"/>
      <c r="HQ173" s="838"/>
      <c r="HR173" s="838"/>
      <c r="HS173" s="838"/>
      <c r="HT173" s="838"/>
      <c r="HU173" s="838"/>
      <c r="HV173" s="838"/>
      <c r="HW173" s="838"/>
      <c r="HX173" s="838"/>
      <c r="HY173" s="838"/>
      <c r="HZ173" s="838"/>
      <c r="IA173" s="838"/>
      <c r="IB173" s="837"/>
      <c r="IC173" s="838"/>
      <c r="ID173" s="838"/>
      <c r="IE173" s="838"/>
      <c r="IF173" s="838"/>
      <c r="IG173" s="838"/>
      <c r="IH173" s="838"/>
      <c r="II173" s="838"/>
      <c r="IJ173" s="838"/>
      <c r="IK173" s="838"/>
      <c r="IL173" s="838"/>
      <c r="IM173" s="838"/>
      <c r="IN173" s="838"/>
      <c r="IO173" s="838"/>
      <c r="IP173" s="838"/>
      <c r="IQ173" s="838"/>
      <c r="IR173" s="877"/>
      <c r="IS173" s="837"/>
      <c r="IT173" s="838"/>
      <c r="IU173" s="838"/>
      <c r="IV173" s="838"/>
      <c r="IW173" s="838"/>
      <c r="IX173" s="838"/>
      <c r="IY173" s="838"/>
      <c r="IZ173" s="838"/>
      <c r="JA173" s="838"/>
      <c r="JB173" s="838"/>
      <c r="JC173" s="838"/>
      <c r="JD173" s="838"/>
      <c r="JE173" s="838"/>
      <c r="JF173" s="838"/>
      <c r="JG173" s="851"/>
      <c r="JH173" s="851"/>
      <c r="JI173" s="851"/>
      <c r="JJ173" s="851"/>
      <c r="JK173" s="851"/>
      <c r="JL173" s="851"/>
      <c r="JM173" s="872"/>
      <c r="JN173" s="872"/>
      <c r="JO173" s="872"/>
      <c r="JP173" s="872"/>
      <c r="JQ173" s="873"/>
      <c r="JR173" s="150"/>
      <c r="JS173" s="860"/>
      <c r="JT173" s="861"/>
      <c r="JU173" s="41"/>
      <c r="JV173" s="41"/>
      <c r="JW173" s="41"/>
      <c r="JX173" s="41"/>
      <c r="JY173" s="41"/>
      <c r="JZ173" s="41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 s="4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 s="44"/>
      <c r="OO173" s="444"/>
      <c r="OP173" s="444"/>
      <c r="OQ173" s="444"/>
      <c r="OR173" s="444"/>
      <c r="OS173" s="444"/>
      <c r="OT173" s="444"/>
      <c r="OU173" s="444"/>
      <c r="OV173" s="444"/>
      <c r="OW173" s="444"/>
      <c r="OX173" s="444"/>
      <c r="OY173" s="444"/>
      <c r="OZ173" s="444"/>
      <c r="PA173" s="444"/>
      <c r="PB173" s="444"/>
      <c r="PC173" s="444"/>
      <c r="PD173" s="444"/>
      <c r="PE173" s="444"/>
      <c r="PF173" s="444"/>
      <c r="PG173" s="444"/>
      <c r="PH173" s="444"/>
      <c r="PI173" s="444"/>
      <c r="PJ173" s="444"/>
      <c r="PK173" s="444"/>
      <c r="PL173" s="444"/>
      <c r="PM173" s="444"/>
      <c r="PN173" s="444"/>
      <c r="PO173" s="444"/>
      <c r="PP173" s="444"/>
      <c r="PQ173" s="444"/>
      <c r="PR173" s="444"/>
      <c r="PS173" s="444"/>
      <c r="PT173" s="444"/>
      <c r="PU173" s="444"/>
      <c r="PV173" s="444"/>
      <c r="PW173" s="444"/>
      <c r="PX173" s="444"/>
      <c r="PY173" s="444"/>
      <c r="PZ173" s="444"/>
      <c r="QA173" s="444"/>
      <c r="QB173" s="444"/>
      <c r="QC173" s="444"/>
      <c r="QD173" s="444"/>
      <c r="QE173" s="444"/>
      <c r="QF173" s="444"/>
      <c r="QG173" s="444"/>
      <c r="QH173" s="444"/>
      <c r="QI173" s="444"/>
      <c r="QJ173" s="444"/>
      <c r="QK173" s="444"/>
      <c r="QL173" s="444"/>
      <c r="QM173" s="444"/>
      <c r="QN173" s="444"/>
      <c r="QO173" s="444"/>
      <c r="QP173" s="444"/>
      <c r="QQ173" s="444"/>
      <c r="QR173" s="444"/>
      <c r="QS173" s="444"/>
      <c r="QT173" s="444"/>
      <c r="QU173" s="444"/>
      <c r="QV173" s="444"/>
      <c r="QW173" s="444"/>
      <c r="QX173" s="444"/>
      <c r="QY173" s="444"/>
      <c r="QZ173" s="444"/>
      <c r="RA173" s="444"/>
      <c r="RB173" s="444"/>
      <c r="RC173" s="444"/>
      <c r="RD173" s="444"/>
      <c r="RE173" s="444"/>
      <c r="RF173" s="444"/>
      <c r="RG173" s="444"/>
      <c r="RH173" s="444"/>
      <c r="RI173" s="444"/>
      <c r="RJ173" s="444"/>
      <c r="RK173" s="444"/>
      <c r="RL173" s="444"/>
      <c r="RM173" s="444"/>
      <c r="RN173" s="444"/>
      <c r="RO173" s="444"/>
      <c r="RP173" s="444"/>
      <c r="RQ173" s="444"/>
      <c r="RR173" s="444"/>
      <c r="RS173" s="444"/>
      <c r="RT173" s="444"/>
      <c r="RU173" s="444"/>
      <c r="RV173" s="444"/>
      <c r="RW173" s="444"/>
      <c r="RX173" s="444"/>
      <c r="RY173" s="444"/>
      <c r="RZ173" s="444"/>
      <c r="SA173" s="444"/>
      <c r="SB173" s="444"/>
      <c r="SC173" s="444"/>
    </row>
    <row r="174" spans="2:497" ht="3.65" customHeight="1" x14ac:dyDescent="0.65">
      <c r="B174" s="27"/>
      <c r="C174" s="28"/>
      <c r="D174" s="714"/>
      <c r="E174" s="714"/>
      <c r="F174" s="714"/>
      <c r="G174" s="714"/>
      <c r="H174" s="714"/>
      <c r="I174" s="714"/>
      <c r="J174" s="714"/>
      <c r="K174" s="714"/>
      <c r="L174" s="714"/>
      <c r="M174" s="714"/>
      <c r="N174" s="714"/>
      <c r="O174" s="714"/>
      <c r="P174" s="714"/>
      <c r="Q174" s="714"/>
      <c r="R174" s="714"/>
      <c r="S174" s="714"/>
      <c r="T174" s="714"/>
      <c r="U174" s="714"/>
      <c r="V174" s="714"/>
      <c r="W174" s="714"/>
      <c r="X174" s="714"/>
      <c r="Y174" s="714"/>
      <c r="Z174" s="714"/>
      <c r="AA174" s="714"/>
      <c r="AB174" s="714"/>
      <c r="AC174" s="714"/>
      <c r="AD174" s="714"/>
      <c r="AE174" s="714"/>
      <c r="AF174" s="714"/>
      <c r="AG174" s="714"/>
      <c r="AH174" s="714"/>
      <c r="AI174" s="714"/>
      <c r="AJ174" s="714"/>
      <c r="AK174" s="714"/>
      <c r="AL174" s="714"/>
      <c r="AM174" s="714"/>
      <c r="AN174" s="714"/>
      <c r="AO174" s="714"/>
      <c r="AP174" s="714"/>
      <c r="AQ174" s="714"/>
      <c r="AR174" s="714"/>
      <c r="AS174" s="714"/>
      <c r="AT174" s="714"/>
      <c r="AU174" s="714"/>
      <c r="AV174" s="714"/>
      <c r="AW174" s="714"/>
      <c r="AX174" s="714"/>
      <c r="AY174" s="714"/>
      <c r="AZ174" s="86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 s="906"/>
      <c r="BT174" s="860"/>
      <c r="BU174" s="146"/>
      <c r="BV174" s="840"/>
      <c r="BW174" s="840"/>
      <c r="BX174" s="840"/>
      <c r="BY174" s="840"/>
      <c r="BZ174" s="840"/>
      <c r="CA174" s="840"/>
      <c r="CB174" s="840"/>
      <c r="CC174" s="858"/>
      <c r="CD174" s="858"/>
      <c r="CE174" s="858"/>
      <c r="CF174" s="858"/>
      <c r="CG174" s="858"/>
      <c r="CH174" s="858"/>
      <c r="CI174" s="858"/>
      <c r="CJ174" s="858"/>
      <c r="CK174" s="858"/>
      <c r="CL174" s="859"/>
      <c r="CM174" s="839"/>
      <c r="CN174" s="840"/>
      <c r="CO174" s="840"/>
      <c r="CP174" s="840"/>
      <c r="CQ174" s="840"/>
      <c r="CR174" s="840"/>
      <c r="CS174" s="840"/>
      <c r="CT174" s="914"/>
      <c r="CU174" s="914"/>
      <c r="CV174" s="914"/>
      <c r="CW174" s="914"/>
      <c r="CX174" s="914"/>
      <c r="CY174" s="914"/>
      <c r="CZ174" s="914"/>
      <c r="DA174" s="914"/>
      <c r="DB174" s="914"/>
      <c r="DC174" s="915"/>
      <c r="DD174" s="203"/>
      <c r="DE174" s="203"/>
      <c r="DF174" s="203"/>
      <c r="DG174" s="927"/>
      <c r="DH174" s="927"/>
      <c r="DI174" s="927"/>
      <c r="DJ174" s="927"/>
      <c r="DK174" s="927"/>
      <c r="DL174" s="927"/>
      <c r="DM174" s="927"/>
      <c r="DN174" s="927"/>
      <c r="DO174" s="927"/>
      <c r="DP174" s="927"/>
      <c r="DQ174" s="927"/>
      <c r="DR174" s="203"/>
      <c r="DS174" s="203"/>
      <c r="DT174" s="203"/>
      <c r="DU174" s="922"/>
      <c r="DV174" s="923"/>
      <c r="DW174" s="923"/>
      <c r="DX174" s="923"/>
      <c r="DY174" s="923"/>
      <c r="DZ174" s="923"/>
      <c r="EA174" s="923"/>
      <c r="EB174" s="923"/>
      <c r="EC174" s="923"/>
      <c r="ED174" s="923"/>
      <c r="EE174" s="923"/>
      <c r="EF174" s="923"/>
      <c r="EG174" s="923"/>
      <c r="EH174" s="923"/>
      <c r="EI174" s="923"/>
      <c r="EJ174" s="923"/>
      <c r="EK174" s="923"/>
      <c r="EL174" s="923"/>
      <c r="EM174" s="923"/>
      <c r="EN174" s="923"/>
      <c r="EO174" s="923"/>
      <c r="EP174" s="923"/>
      <c r="EQ174" s="923"/>
      <c r="ER174" s="923"/>
      <c r="ES174" s="923"/>
      <c r="ET174" s="923"/>
      <c r="EU174" s="923"/>
      <c r="EV174" s="923"/>
      <c r="EW174" s="923"/>
      <c r="EX174" s="923"/>
      <c r="EY174" s="923"/>
      <c r="EZ174" s="923"/>
      <c r="FA174" s="923"/>
      <c r="FB174" s="923"/>
      <c r="FC174" s="923"/>
      <c r="FD174" s="923"/>
      <c r="FE174" s="923"/>
      <c r="FF174" s="923"/>
      <c r="FG174" s="923"/>
      <c r="FH174" s="923"/>
      <c r="FI174" s="923"/>
      <c r="FJ174" s="923"/>
      <c r="FK174" s="923"/>
      <c r="FL174" s="923"/>
      <c r="FM174" s="923"/>
      <c r="FN174" s="923"/>
      <c r="FO174" s="923"/>
      <c r="FP174" s="923"/>
      <c r="FQ174" s="923"/>
      <c r="FR174" s="923"/>
      <c r="FS174" s="924"/>
      <c r="FT174" s="839"/>
      <c r="FU174" s="840"/>
      <c r="FV174" s="840"/>
      <c r="FW174" s="840"/>
      <c r="FX174" s="840"/>
      <c r="FY174" s="840"/>
      <c r="FZ174" s="840"/>
      <c r="GA174" s="840"/>
      <c r="GB174" s="840"/>
      <c r="GC174" s="840"/>
      <c r="GD174" s="840"/>
      <c r="GE174" s="840"/>
      <c r="GF174" s="840"/>
      <c r="GG174" s="840"/>
      <c r="GH174" s="840"/>
      <c r="GI174" s="840"/>
      <c r="GJ174" s="878"/>
      <c r="GK174" s="839"/>
      <c r="GL174" s="840"/>
      <c r="GM174" s="840"/>
      <c r="GN174" s="840"/>
      <c r="GO174" s="840"/>
      <c r="GP174" s="840"/>
      <c r="GQ174" s="840"/>
      <c r="GR174" s="840"/>
      <c r="GS174" s="840"/>
      <c r="GT174" s="840"/>
      <c r="GU174" s="840"/>
      <c r="GV174" s="840"/>
      <c r="GW174" s="840"/>
      <c r="GX174" s="840"/>
      <c r="GY174" s="840"/>
      <c r="GZ174" s="840"/>
      <c r="HA174" s="840"/>
      <c r="HB174" s="840"/>
      <c r="HC174" s="840"/>
      <c r="HD174" s="840"/>
      <c r="HE174" s="840"/>
      <c r="HF174" s="840"/>
      <c r="HG174" s="840"/>
      <c r="HH174" s="840"/>
      <c r="HI174" s="840"/>
      <c r="HJ174" s="840"/>
      <c r="HK174" s="840"/>
      <c r="HL174" s="840"/>
      <c r="HM174" s="840"/>
      <c r="HN174" s="840"/>
      <c r="HO174" s="840"/>
      <c r="HP174" s="840"/>
      <c r="HQ174" s="840"/>
      <c r="HR174" s="840"/>
      <c r="HS174" s="840"/>
      <c r="HT174" s="840"/>
      <c r="HU174" s="840"/>
      <c r="HV174" s="840"/>
      <c r="HW174" s="840"/>
      <c r="HX174" s="840"/>
      <c r="HY174" s="840"/>
      <c r="HZ174" s="840"/>
      <c r="IA174" s="840"/>
      <c r="IB174" s="839"/>
      <c r="IC174" s="840"/>
      <c r="ID174" s="840"/>
      <c r="IE174" s="840"/>
      <c r="IF174" s="840"/>
      <c r="IG174" s="840"/>
      <c r="IH174" s="840"/>
      <c r="II174" s="840"/>
      <c r="IJ174" s="840"/>
      <c r="IK174" s="840"/>
      <c r="IL174" s="840"/>
      <c r="IM174" s="840"/>
      <c r="IN174" s="840"/>
      <c r="IO174" s="840"/>
      <c r="IP174" s="840"/>
      <c r="IQ174" s="840"/>
      <c r="IR174" s="878"/>
      <c r="IS174" s="839"/>
      <c r="IT174" s="840"/>
      <c r="IU174" s="840"/>
      <c r="IV174" s="840"/>
      <c r="IW174" s="840"/>
      <c r="IX174" s="840"/>
      <c r="IY174" s="840"/>
      <c r="IZ174" s="840"/>
      <c r="JA174" s="838"/>
      <c r="JB174" s="838"/>
      <c r="JC174" s="838"/>
      <c r="JD174" s="838"/>
      <c r="JE174" s="838"/>
      <c r="JF174" s="838"/>
      <c r="JG174" s="852"/>
      <c r="JH174" s="852"/>
      <c r="JI174" s="852"/>
      <c r="JJ174" s="852"/>
      <c r="JK174" s="852"/>
      <c r="JL174" s="852"/>
      <c r="JM174" s="874"/>
      <c r="JN174" s="874"/>
      <c r="JO174" s="874"/>
      <c r="JP174" s="874"/>
      <c r="JQ174" s="875"/>
      <c r="JR174" s="150"/>
      <c r="JS174" s="860"/>
      <c r="JT174" s="861"/>
      <c r="JU174" s="41"/>
      <c r="JV174" s="41"/>
      <c r="JW174" s="41"/>
      <c r="JX174" s="41"/>
      <c r="JY174" s="41"/>
      <c r="JZ174" s="41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 s="43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 s="44"/>
    </row>
    <row r="175" spans="2:497" ht="3.65" customHeight="1" x14ac:dyDescent="0.65">
      <c r="B175" s="27"/>
      <c r="C175" s="28"/>
      <c r="D175" s="714"/>
      <c r="E175" s="714"/>
      <c r="F175" s="714"/>
      <c r="G175" s="714"/>
      <c r="H175" s="714"/>
      <c r="I175" s="714"/>
      <c r="J175" s="714"/>
      <c r="K175" s="714"/>
      <c r="L175" s="714"/>
      <c r="M175" s="714"/>
      <c r="N175" s="714"/>
      <c r="O175" s="714"/>
      <c r="P175" s="714"/>
      <c r="Q175" s="714"/>
      <c r="R175" s="714"/>
      <c r="S175" s="714"/>
      <c r="T175" s="714"/>
      <c r="U175" s="714"/>
      <c r="V175" s="714"/>
      <c r="W175" s="714"/>
      <c r="X175" s="714"/>
      <c r="Y175" s="714"/>
      <c r="Z175" s="714"/>
      <c r="AA175" s="714"/>
      <c r="AB175" s="714"/>
      <c r="AC175" s="714"/>
      <c r="AD175" s="714"/>
      <c r="AE175" s="714"/>
      <c r="AF175" s="714"/>
      <c r="AG175" s="714"/>
      <c r="AH175" s="714"/>
      <c r="AI175" s="714"/>
      <c r="AJ175" s="714"/>
      <c r="AK175" s="714"/>
      <c r="AL175" s="714"/>
      <c r="AM175" s="714"/>
      <c r="AN175" s="714"/>
      <c r="AO175" s="714"/>
      <c r="AP175" s="714"/>
      <c r="AQ175" s="714"/>
      <c r="AR175" s="714"/>
      <c r="AS175" s="714"/>
      <c r="AT175" s="714"/>
      <c r="AU175" s="714"/>
      <c r="AV175" s="714"/>
      <c r="AW175" s="714"/>
      <c r="AX175" s="714"/>
      <c r="AY175" s="714"/>
      <c r="AZ175" s="86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 s="830"/>
      <c r="BT175" s="809"/>
      <c r="BU175" s="809"/>
      <c r="BV175" s="206"/>
      <c r="BW175" s="206"/>
      <c r="BX175" s="206"/>
      <c r="BY175" s="206"/>
      <c r="BZ175" s="206"/>
      <c r="CA175" s="206"/>
      <c r="CB175" s="206"/>
      <c r="CC175" s="833" t="e" vm="12">
        <v>#VALUE!</v>
      </c>
      <c r="CD175" s="833"/>
      <c r="CE175" s="206"/>
      <c r="CF175" s="206"/>
      <c r="CG175" s="206"/>
      <c r="CH175" s="206"/>
      <c r="CI175" s="206"/>
      <c r="CJ175" s="206"/>
      <c r="CK175" s="206"/>
      <c r="CL175" s="207"/>
      <c r="CM175" s="208"/>
      <c r="CN175" s="206"/>
      <c r="CO175" s="206"/>
      <c r="CP175" s="206"/>
      <c r="CQ175" s="206"/>
      <c r="CR175" s="206"/>
      <c r="CS175" s="206"/>
      <c r="CT175" s="833" t="e" vm="12">
        <v>#VALUE!</v>
      </c>
      <c r="CU175" s="833"/>
      <c r="CV175" s="209"/>
      <c r="CW175" s="209"/>
      <c r="CX175" s="209"/>
      <c r="CY175" s="209"/>
      <c r="CZ175" s="209"/>
      <c r="DA175" s="209"/>
      <c r="DB175" s="209"/>
      <c r="DC175" s="210"/>
      <c r="DD175" s="211"/>
      <c r="DE175" s="209"/>
      <c r="DF175" s="209"/>
      <c r="DG175" s="209"/>
      <c r="DH175" s="209"/>
      <c r="DI175" s="209"/>
      <c r="DJ175" s="209"/>
      <c r="DK175" s="833" t="e" vm="12">
        <v>#VALUE!</v>
      </c>
      <c r="DL175" s="833"/>
      <c r="DM175" s="209"/>
      <c r="DN175" s="209"/>
      <c r="DO175" s="209"/>
      <c r="DP175" s="209"/>
      <c r="DQ175" s="209"/>
      <c r="DR175" s="209"/>
      <c r="DS175" s="209"/>
      <c r="DT175" s="210"/>
      <c r="DU175" s="211"/>
      <c r="DV175" s="209"/>
      <c r="DW175" s="209"/>
      <c r="DX175" s="209"/>
      <c r="DY175" s="209"/>
      <c r="DZ175" s="209"/>
      <c r="EA175" s="209"/>
      <c r="EB175" s="833" t="e" vm="12">
        <v>#VALUE!</v>
      </c>
      <c r="EC175" s="833"/>
      <c r="ED175" s="206"/>
      <c r="EE175" s="206"/>
      <c r="EF175" s="206"/>
      <c r="EG175" s="206"/>
      <c r="EH175" s="206"/>
      <c r="EI175" s="206"/>
      <c r="EJ175" s="206"/>
      <c r="EK175" s="207"/>
      <c r="EL175" s="208"/>
      <c r="EM175" s="206"/>
      <c r="EN175" s="206"/>
      <c r="EO175" s="206"/>
      <c r="EP175" s="206"/>
      <c r="EQ175" s="206"/>
      <c r="ER175" s="206"/>
      <c r="ES175" s="833" t="e" vm="12">
        <v>#VALUE!</v>
      </c>
      <c r="ET175" s="833"/>
      <c r="EU175" s="206"/>
      <c r="EV175" s="206"/>
      <c r="EW175" s="206"/>
      <c r="EX175" s="206"/>
      <c r="EY175" s="206"/>
      <c r="EZ175" s="206"/>
      <c r="FA175" s="206"/>
      <c r="FB175" s="207"/>
      <c r="FC175" s="206"/>
      <c r="FD175" s="206"/>
      <c r="FE175" s="206"/>
      <c r="FF175" s="206"/>
      <c r="FG175" s="206"/>
      <c r="FH175" s="206"/>
      <c r="FI175" s="206"/>
      <c r="FJ175" s="833" t="e" vm="12">
        <v>#VALUE!</v>
      </c>
      <c r="FK175" s="833"/>
      <c r="FL175" s="206"/>
      <c r="FM175" s="206"/>
      <c r="FN175" s="206"/>
      <c r="FO175" s="206"/>
      <c r="FP175" s="206"/>
      <c r="FQ175" s="206"/>
      <c r="FR175" s="206"/>
      <c r="FS175" s="207"/>
      <c r="FT175" s="206"/>
      <c r="FU175" s="206"/>
      <c r="FV175" s="206"/>
      <c r="FW175" s="206"/>
      <c r="FX175" s="206"/>
      <c r="FY175" s="206"/>
      <c r="FZ175" s="206"/>
      <c r="GA175" s="833" t="e" vm="12">
        <v>#VALUE!</v>
      </c>
      <c r="GB175" s="833"/>
      <c r="GC175" s="206"/>
      <c r="GD175" s="206"/>
      <c r="GE175" s="206"/>
      <c r="GF175" s="206"/>
      <c r="GG175" s="206"/>
      <c r="GH175" s="206"/>
      <c r="GI175" s="206"/>
      <c r="GJ175" s="207"/>
      <c r="GK175" s="206"/>
      <c r="GL175" s="206"/>
      <c r="GM175" s="206"/>
      <c r="GN175" s="206"/>
      <c r="GO175" s="206"/>
      <c r="GP175" s="206"/>
      <c r="GQ175" s="206"/>
      <c r="GR175" s="833" t="e" vm="12">
        <v>#VALUE!</v>
      </c>
      <c r="GS175" s="833"/>
      <c r="GT175" s="206"/>
      <c r="GU175" s="206"/>
      <c r="GV175" s="206"/>
      <c r="GW175" s="206"/>
      <c r="GX175" s="206"/>
      <c r="GY175" s="206"/>
      <c r="GZ175" s="206"/>
      <c r="HA175" s="207"/>
      <c r="HB175" s="206"/>
      <c r="HC175" s="206"/>
      <c r="HD175" s="206"/>
      <c r="HE175" s="206"/>
      <c r="HF175" s="206"/>
      <c r="HG175" s="206"/>
      <c r="HH175" s="206"/>
      <c r="HI175" s="833" t="e" vm="12">
        <v>#VALUE!</v>
      </c>
      <c r="HJ175" s="833"/>
      <c r="HK175" s="206"/>
      <c r="HL175" s="206"/>
      <c r="HM175" s="206"/>
      <c r="HN175" s="206"/>
      <c r="HO175" s="206"/>
      <c r="HP175" s="206"/>
      <c r="HQ175" s="206"/>
      <c r="HR175" s="207"/>
      <c r="HS175" s="206"/>
      <c r="HT175" s="206"/>
      <c r="HU175" s="206"/>
      <c r="HV175" s="206"/>
      <c r="HW175" s="206"/>
      <c r="HX175" s="206"/>
      <c r="HY175" s="206"/>
      <c r="HZ175" s="833" t="e" vm="12">
        <v>#VALUE!</v>
      </c>
      <c r="IA175" s="833"/>
      <c r="IB175" s="206"/>
      <c r="IC175" s="206"/>
      <c r="ID175" s="206"/>
      <c r="IE175" s="206"/>
      <c r="IF175" s="206"/>
      <c r="IG175" s="206"/>
      <c r="IH175" s="206"/>
      <c r="II175" s="207"/>
      <c r="IJ175" s="206"/>
      <c r="IK175" s="206"/>
      <c r="IL175" s="206"/>
      <c r="IM175" s="206"/>
      <c r="IN175" s="206"/>
      <c r="IO175" s="206"/>
      <c r="IP175" s="206"/>
      <c r="IQ175" s="833" t="e" vm="12">
        <v>#VALUE!</v>
      </c>
      <c r="IR175" s="833"/>
      <c r="IS175" s="206"/>
      <c r="IT175" s="206"/>
      <c r="IU175" s="206"/>
      <c r="IV175" s="206"/>
      <c r="IW175" s="206"/>
      <c r="IX175" s="206"/>
      <c r="IY175" s="206"/>
      <c r="IZ175" s="207"/>
      <c r="JA175" s="206"/>
      <c r="JB175" s="206"/>
      <c r="JC175" s="206"/>
      <c r="JD175" s="206"/>
      <c r="JE175" s="206"/>
      <c r="JF175" s="206"/>
      <c r="JG175" s="206"/>
      <c r="JH175" s="833" t="e" vm="12">
        <v>#VALUE!</v>
      </c>
      <c r="JI175" s="833"/>
      <c r="JJ175" s="206"/>
      <c r="JK175" s="206"/>
      <c r="JL175" s="206"/>
      <c r="JM175" s="206"/>
      <c r="JN175" s="206"/>
      <c r="JO175" s="206"/>
      <c r="JP175" s="206"/>
      <c r="JQ175" s="206"/>
      <c r="JR175" s="809"/>
      <c r="JS175" s="809"/>
      <c r="JT175" s="810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 s="43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 s="44"/>
    </row>
    <row r="176" spans="2:497" ht="3.65" customHeight="1" x14ac:dyDescent="0.65">
      <c r="B176" s="27"/>
      <c r="C176" s="28"/>
      <c r="D176" s="714" t="s">
        <v>135</v>
      </c>
      <c r="E176" s="714"/>
      <c r="F176" s="714"/>
      <c r="G176" s="714"/>
      <c r="H176" s="714"/>
      <c r="I176" s="714"/>
      <c r="J176" s="714"/>
      <c r="K176" s="714"/>
      <c r="L176" s="714"/>
      <c r="M176" s="714"/>
      <c r="N176" s="714"/>
      <c r="O176" s="714"/>
      <c r="P176" s="714"/>
      <c r="Q176" s="714"/>
      <c r="R176" s="714"/>
      <c r="S176" s="714"/>
      <c r="T176" s="714"/>
      <c r="U176" s="714"/>
      <c r="V176" s="714"/>
      <c r="W176" s="714"/>
      <c r="X176" s="714"/>
      <c r="Y176" s="714"/>
      <c r="Z176" s="714"/>
      <c r="AA176" s="714"/>
      <c r="AB176" s="714"/>
      <c r="AC176" s="714"/>
      <c r="AD176" s="714"/>
      <c r="AE176" s="714"/>
      <c r="AF176" s="714"/>
      <c r="AG176" s="714"/>
      <c r="AH176" s="714"/>
      <c r="AI176" s="714"/>
      <c r="AJ176" s="714"/>
      <c r="AK176" s="714"/>
      <c r="AL176" s="714"/>
      <c r="AM176" s="714"/>
      <c r="AN176" s="714"/>
      <c r="AO176" s="714"/>
      <c r="AP176" s="714"/>
      <c r="AQ176" s="714"/>
      <c r="AR176" s="714"/>
      <c r="AS176" s="714"/>
      <c r="AT176" s="714"/>
      <c r="AU176" s="714"/>
      <c r="AV176" s="714"/>
      <c r="AW176" s="714"/>
      <c r="AX176" s="714"/>
      <c r="AY176" s="714"/>
      <c r="AZ176" s="8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 s="830"/>
      <c r="BT176" s="809"/>
      <c r="BU176" s="809"/>
      <c r="BV176" s="814">
        <v>1</v>
      </c>
      <c r="BW176" s="814"/>
      <c r="BX176" s="814"/>
      <c r="BY176" s="814"/>
      <c r="BZ176" s="814"/>
      <c r="CA176" s="814"/>
      <c r="CB176" s="814"/>
      <c r="CC176" s="814"/>
      <c r="CD176" s="814"/>
      <c r="CE176" s="814"/>
      <c r="CF176" s="814"/>
      <c r="CG176" s="814"/>
      <c r="CH176" s="814"/>
      <c r="CI176" s="814"/>
      <c r="CJ176" s="814"/>
      <c r="CK176" s="814"/>
      <c r="CL176" s="815"/>
      <c r="CM176" s="819">
        <v>2</v>
      </c>
      <c r="CN176" s="814"/>
      <c r="CO176" s="814"/>
      <c r="CP176" s="814"/>
      <c r="CQ176" s="814"/>
      <c r="CR176" s="814"/>
      <c r="CS176" s="814"/>
      <c r="CT176" s="814"/>
      <c r="CU176" s="814"/>
      <c r="CV176" s="814"/>
      <c r="CW176" s="814"/>
      <c r="CX176" s="814"/>
      <c r="CY176" s="814"/>
      <c r="CZ176" s="814"/>
      <c r="DA176" s="814"/>
      <c r="DB176" s="814"/>
      <c r="DC176" s="815"/>
      <c r="DD176" s="819">
        <v>3</v>
      </c>
      <c r="DE176" s="814"/>
      <c r="DF176" s="814"/>
      <c r="DG176" s="814"/>
      <c r="DH176" s="814"/>
      <c r="DI176" s="814"/>
      <c r="DJ176" s="814"/>
      <c r="DK176" s="814"/>
      <c r="DL176" s="814"/>
      <c r="DM176" s="814"/>
      <c r="DN176" s="814"/>
      <c r="DO176" s="814"/>
      <c r="DP176" s="814"/>
      <c r="DQ176" s="814"/>
      <c r="DR176" s="814"/>
      <c r="DS176" s="814"/>
      <c r="DT176" s="815"/>
      <c r="DU176" s="819">
        <v>4</v>
      </c>
      <c r="DV176" s="814"/>
      <c r="DW176" s="814"/>
      <c r="DX176" s="814"/>
      <c r="DY176" s="814"/>
      <c r="DZ176" s="814"/>
      <c r="EA176" s="814"/>
      <c r="EB176" s="814"/>
      <c r="EC176" s="814"/>
      <c r="ED176" s="814"/>
      <c r="EE176" s="814"/>
      <c r="EF176" s="814"/>
      <c r="EG176" s="814"/>
      <c r="EH176" s="814"/>
      <c r="EI176" s="814"/>
      <c r="EJ176" s="814"/>
      <c r="EK176" s="815"/>
      <c r="EL176" s="819">
        <v>5</v>
      </c>
      <c r="EM176" s="814"/>
      <c r="EN176" s="814"/>
      <c r="EO176" s="814"/>
      <c r="EP176" s="814"/>
      <c r="EQ176" s="814"/>
      <c r="ER176" s="814"/>
      <c r="ES176" s="814"/>
      <c r="ET176" s="814"/>
      <c r="EU176" s="814"/>
      <c r="EV176" s="814"/>
      <c r="EW176" s="814"/>
      <c r="EX176" s="814"/>
      <c r="EY176" s="814"/>
      <c r="EZ176" s="814"/>
      <c r="FA176" s="814"/>
      <c r="FB176" s="815"/>
      <c r="FC176" s="819">
        <v>6</v>
      </c>
      <c r="FD176" s="814"/>
      <c r="FE176" s="814"/>
      <c r="FF176" s="814"/>
      <c r="FG176" s="814"/>
      <c r="FH176" s="814"/>
      <c r="FI176" s="814"/>
      <c r="FJ176" s="814"/>
      <c r="FK176" s="814"/>
      <c r="FL176" s="814"/>
      <c r="FM176" s="814"/>
      <c r="FN176" s="814"/>
      <c r="FO176" s="814"/>
      <c r="FP176" s="814"/>
      <c r="FQ176" s="814"/>
      <c r="FR176" s="814"/>
      <c r="FS176" s="815"/>
      <c r="FT176" s="819">
        <v>7</v>
      </c>
      <c r="FU176" s="814"/>
      <c r="FV176" s="814"/>
      <c r="FW176" s="814"/>
      <c r="FX176" s="814"/>
      <c r="FY176" s="814"/>
      <c r="FZ176" s="814"/>
      <c r="GA176" s="814"/>
      <c r="GB176" s="814"/>
      <c r="GC176" s="814"/>
      <c r="GD176" s="814"/>
      <c r="GE176" s="814"/>
      <c r="GF176" s="814"/>
      <c r="GG176" s="814"/>
      <c r="GH176" s="814"/>
      <c r="GI176" s="814"/>
      <c r="GJ176" s="815"/>
      <c r="GK176" s="819">
        <v>8</v>
      </c>
      <c r="GL176" s="814"/>
      <c r="GM176" s="814"/>
      <c r="GN176" s="814"/>
      <c r="GO176" s="814"/>
      <c r="GP176" s="814"/>
      <c r="GQ176" s="814"/>
      <c r="GR176" s="814"/>
      <c r="GS176" s="814"/>
      <c r="GT176" s="814"/>
      <c r="GU176" s="814"/>
      <c r="GV176" s="814"/>
      <c r="GW176" s="814"/>
      <c r="GX176" s="814"/>
      <c r="GY176" s="814"/>
      <c r="GZ176" s="814"/>
      <c r="HA176" s="815"/>
      <c r="HB176" s="819">
        <v>9</v>
      </c>
      <c r="HC176" s="814"/>
      <c r="HD176" s="814"/>
      <c r="HE176" s="814"/>
      <c r="HF176" s="814"/>
      <c r="HG176" s="814"/>
      <c r="HH176" s="814"/>
      <c r="HI176" s="814"/>
      <c r="HJ176" s="814"/>
      <c r="HK176" s="814"/>
      <c r="HL176" s="814"/>
      <c r="HM176" s="814"/>
      <c r="HN176" s="814"/>
      <c r="HO176" s="814"/>
      <c r="HP176" s="814"/>
      <c r="HQ176" s="814"/>
      <c r="HR176" s="815"/>
      <c r="HS176" s="819">
        <v>10</v>
      </c>
      <c r="HT176" s="814"/>
      <c r="HU176" s="814"/>
      <c r="HV176" s="814"/>
      <c r="HW176" s="814"/>
      <c r="HX176" s="814"/>
      <c r="HY176" s="814"/>
      <c r="HZ176" s="814"/>
      <c r="IA176" s="814"/>
      <c r="IB176" s="814"/>
      <c r="IC176" s="814"/>
      <c r="ID176" s="814"/>
      <c r="IE176" s="814"/>
      <c r="IF176" s="814"/>
      <c r="IG176" s="814"/>
      <c r="IH176" s="814"/>
      <c r="II176" s="815"/>
      <c r="IJ176" s="819">
        <v>11</v>
      </c>
      <c r="IK176" s="814"/>
      <c r="IL176" s="814"/>
      <c r="IM176" s="814"/>
      <c r="IN176" s="814"/>
      <c r="IO176" s="814"/>
      <c r="IP176" s="814"/>
      <c r="IQ176" s="814"/>
      <c r="IR176" s="814"/>
      <c r="IS176" s="814"/>
      <c r="IT176" s="814"/>
      <c r="IU176" s="814"/>
      <c r="IV176" s="814"/>
      <c r="IW176" s="814"/>
      <c r="IX176" s="814"/>
      <c r="IY176" s="814"/>
      <c r="IZ176" s="815"/>
      <c r="JA176" s="814">
        <v>12</v>
      </c>
      <c r="JB176" s="814"/>
      <c r="JC176" s="814"/>
      <c r="JD176" s="814"/>
      <c r="JE176" s="814"/>
      <c r="JF176" s="814"/>
      <c r="JG176" s="814"/>
      <c r="JH176" s="814"/>
      <c r="JI176" s="814"/>
      <c r="JJ176" s="814"/>
      <c r="JK176" s="814"/>
      <c r="JL176" s="814"/>
      <c r="JM176" s="814"/>
      <c r="JN176" s="814"/>
      <c r="JO176" s="814"/>
      <c r="JP176" s="814"/>
      <c r="JQ176" s="814"/>
      <c r="JR176" s="809"/>
      <c r="JS176" s="809"/>
      <c r="JT176" s="810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 s="43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 s="44"/>
    </row>
    <row r="177" spans="2:401" ht="3.65" customHeight="1" x14ac:dyDescent="0.65">
      <c r="B177" s="27"/>
      <c r="C177" s="28"/>
      <c r="D177" s="714"/>
      <c r="E177" s="714"/>
      <c r="F177" s="714"/>
      <c r="G177" s="714"/>
      <c r="H177" s="714"/>
      <c r="I177" s="714"/>
      <c r="J177" s="714"/>
      <c r="K177" s="714"/>
      <c r="L177" s="714"/>
      <c r="M177" s="714"/>
      <c r="N177" s="714"/>
      <c r="O177" s="714"/>
      <c r="P177" s="714"/>
      <c r="Q177" s="714"/>
      <c r="R177" s="714"/>
      <c r="S177" s="714"/>
      <c r="T177" s="714"/>
      <c r="U177" s="714"/>
      <c r="V177" s="714"/>
      <c r="W177" s="714"/>
      <c r="X177" s="714"/>
      <c r="Y177" s="714"/>
      <c r="Z177" s="714"/>
      <c r="AA177" s="714"/>
      <c r="AB177" s="714"/>
      <c r="AC177" s="714"/>
      <c r="AD177" s="714"/>
      <c r="AE177" s="714"/>
      <c r="AF177" s="714"/>
      <c r="AG177" s="714"/>
      <c r="AH177" s="714"/>
      <c r="AI177" s="714"/>
      <c r="AJ177" s="714"/>
      <c r="AK177" s="714"/>
      <c r="AL177" s="714"/>
      <c r="AM177" s="714"/>
      <c r="AN177" s="714"/>
      <c r="AO177" s="714"/>
      <c r="AP177" s="714"/>
      <c r="AQ177" s="714"/>
      <c r="AR177" s="714"/>
      <c r="AS177" s="714"/>
      <c r="AT177" s="714"/>
      <c r="AU177" s="714"/>
      <c r="AV177" s="714"/>
      <c r="AW177" s="714"/>
      <c r="AX177" s="714"/>
      <c r="AY177" s="714"/>
      <c r="AZ177" s="338"/>
      <c r="BA177" s="329"/>
      <c r="BB177" s="329"/>
      <c r="BC177" s="329"/>
      <c r="BD177" s="329"/>
      <c r="BE177" s="329"/>
      <c r="BF177" s="329"/>
      <c r="BG177" s="329"/>
      <c r="BH177" s="329"/>
      <c r="BI177" s="329"/>
      <c r="BJ177"/>
      <c r="BK177"/>
      <c r="BL177"/>
      <c r="BM177"/>
      <c r="BN177"/>
      <c r="BO177"/>
      <c r="BP177"/>
      <c r="BQ177"/>
      <c r="BR177"/>
      <c r="BS177" s="831"/>
      <c r="BT177" s="832"/>
      <c r="BU177" s="832"/>
      <c r="BV177" s="821"/>
      <c r="BW177" s="821"/>
      <c r="BX177" s="821"/>
      <c r="BY177" s="821"/>
      <c r="BZ177" s="821"/>
      <c r="CA177" s="821"/>
      <c r="CB177" s="821"/>
      <c r="CC177" s="821"/>
      <c r="CD177" s="821"/>
      <c r="CE177" s="821"/>
      <c r="CF177" s="821"/>
      <c r="CG177" s="821"/>
      <c r="CH177" s="821"/>
      <c r="CI177" s="821"/>
      <c r="CJ177" s="821"/>
      <c r="CK177" s="821"/>
      <c r="CL177" s="822"/>
      <c r="CM177" s="820"/>
      <c r="CN177" s="821"/>
      <c r="CO177" s="821"/>
      <c r="CP177" s="821"/>
      <c r="CQ177" s="821"/>
      <c r="CR177" s="821"/>
      <c r="CS177" s="821"/>
      <c r="CT177" s="821"/>
      <c r="CU177" s="821"/>
      <c r="CV177" s="821"/>
      <c r="CW177" s="821"/>
      <c r="CX177" s="821"/>
      <c r="CY177" s="821"/>
      <c r="CZ177" s="821"/>
      <c r="DA177" s="821"/>
      <c r="DB177" s="821"/>
      <c r="DC177" s="822"/>
      <c r="DD177" s="820"/>
      <c r="DE177" s="821"/>
      <c r="DF177" s="821"/>
      <c r="DG177" s="821"/>
      <c r="DH177" s="821"/>
      <c r="DI177" s="821"/>
      <c r="DJ177" s="821"/>
      <c r="DK177" s="821"/>
      <c r="DL177" s="821"/>
      <c r="DM177" s="821"/>
      <c r="DN177" s="821"/>
      <c r="DO177" s="821"/>
      <c r="DP177" s="821"/>
      <c r="DQ177" s="821"/>
      <c r="DR177" s="821"/>
      <c r="DS177" s="821"/>
      <c r="DT177" s="822"/>
      <c r="DU177" s="820"/>
      <c r="DV177" s="821"/>
      <c r="DW177" s="821"/>
      <c r="DX177" s="821"/>
      <c r="DY177" s="821"/>
      <c r="DZ177" s="821"/>
      <c r="EA177" s="821"/>
      <c r="EB177" s="821"/>
      <c r="EC177" s="821"/>
      <c r="ED177" s="821"/>
      <c r="EE177" s="821"/>
      <c r="EF177" s="821"/>
      <c r="EG177" s="821"/>
      <c r="EH177" s="821"/>
      <c r="EI177" s="821"/>
      <c r="EJ177" s="821"/>
      <c r="EK177" s="822"/>
      <c r="EL177" s="820"/>
      <c r="EM177" s="821"/>
      <c r="EN177" s="821"/>
      <c r="EO177" s="821"/>
      <c r="EP177" s="821"/>
      <c r="EQ177" s="821"/>
      <c r="ER177" s="821"/>
      <c r="ES177" s="821"/>
      <c r="ET177" s="821"/>
      <c r="EU177" s="821"/>
      <c r="EV177" s="821"/>
      <c r="EW177" s="821"/>
      <c r="EX177" s="821"/>
      <c r="EY177" s="821"/>
      <c r="EZ177" s="821"/>
      <c r="FA177" s="821"/>
      <c r="FB177" s="822"/>
      <c r="FC177" s="820"/>
      <c r="FD177" s="821"/>
      <c r="FE177" s="821"/>
      <c r="FF177" s="821"/>
      <c r="FG177" s="821"/>
      <c r="FH177" s="821"/>
      <c r="FI177" s="821"/>
      <c r="FJ177" s="821"/>
      <c r="FK177" s="821"/>
      <c r="FL177" s="821"/>
      <c r="FM177" s="821"/>
      <c r="FN177" s="821"/>
      <c r="FO177" s="821"/>
      <c r="FP177" s="821"/>
      <c r="FQ177" s="821"/>
      <c r="FR177" s="821"/>
      <c r="FS177" s="822"/>
      <c r="FT177" s="820"/>
      <c r="FU177" s="821"/>
      <c r="FV177" s="821"/>
      <c r="FW177" s="821"/>
      <c r="FX177" s="821"/>
      <c r="FY177" s="821"/>
      <c r="FZ177" s="821"/>
      <c r="GA177" s="821"/>
      <c r="GB177" s="821"/>
      <c r="GC177" s="821"/>
      <c r="GD177" s="821"/>
      <c r="GE177" s="821"/>
      <c r="GF177" s="821"/>
      <c r="GG177" s="821"/>
      <c r="GH177" s="821"/>
      <c r="GI177" s="821"/>
      <c r="GJ177" s="822"/>
      <c r="GK177" s="820"/>
      <c r="GL177" s="821"/>
      <c r="GM177" s="821"/>
      <c r="GN177" s="821"/>
      <c r="GO177" s="821"/>
      <c r="GP177" s="821"/>
      <c r="GQ177" s="821"/>
      <c r="GR177" s="821"/>
      <c r="GS177" s="821"/>
      <c r="GT177" s="821"/>
      <c r="GU177" s="821"/>
      <c r="GV177" s="821"/>
      <c r="GW177" s="821"/>
      <c r="GX177" s="821"/>
      <c r="GY177" s="821"/>
      <c r="GZ177" s="821"/>
      <c r="HA177" s="822"/>
      <c r="HB177" s="820"/>
      <c r="HC177" s="821"/>
      <c r="HD177" s="821"/>
      <c r="HE177" s="821"/>
      <c r="HF177" s="821"/>
      <c r="HG177" s="821"/>
      <c r="HH177" s="821"/>
      <c r="HI177" s="821"/>
      <c r="HJ177" s="821"/>
      <c r="HK177" s="821"/>
      <c r="HL177" s="821"/>
      <c r="HM177" s="821"/>
      <c r="HN177" s="821"/>
      <c r="HO177" s="821"/>
      <c r="HP177" s="821"/>
      <c r="HQ177" s="821"/>
      <c r="HR177" s="822"/>
      <c r="HS177" s="820"/>
      <c r="HT177" s="821"/>
      <c r="HU177" s="821"/>
      <c r="HV177" s="821"/>
      <c r="HW177" s="821"/>
      <c r="HX177" s="821"/>
      <c r="HY177" s="821"/>
      <c r="HZ177" s="821"/>
      <c r="IA177" s="821"/>
      <c r="IB177" s="821"/>
      <c r="IC177" s="821"/>
      <c r="ID177" s="821"/>
      <c r="IE177" s="821"/>
      <c r="IF177" s="821"/>
      <c r="IG177" s="821"/>
      <c r="IH177" s="821"/>
      <c r="II177" s="822"/>
      <c r="IJ177" s="820"/>
      <c r="IK177" s="821"/>
      <c r="IL177" s="821"/>
      <c r="IM177" s="821"/>
      <c r="IN177" s="821"/>
      <c r="IO177" s="821"/>
      <c r="IP177" s="821"/>
      <c r="IQ177" s="821"/>
      <c r="IR177" s="821"/>
      <c r="IS177" s="821"/>
      <c r="IT177" s="821"/>
      <c r="IU177" s="821"/>
      <c r="IV177" s="821"/>
      <c r="IW177" s="821"/>
      <c r="IX177" s="821"/>
      <c r="IY177" s="821"/>
      <c r="IZ177" s="822"/>
      <c r="JA177" s="821"/>
      <c r="JB177" s="821"/>
      <c r="JC177" s="821"/>
      <c r="JD177" s="821"/>
      <c r="JE177" s="821"/>
      <c r="JF177" s="821"/>
      <c r="JG177" s="821"/>
      <c r="JH177" s="821"/>
      <c r="JI177" s="821"/>
      <c r="JJ177" s="821"/>
      <c r="JK177" s="821"/>
      <c r="JL177" s="821"/>
      <c r="JM177" s="821"/>
      <c r="JN177" s="821"/>
      <c r="JO177" s="821"/>
      <c r="JP177" s="821"/>
      <c r="JQ177" s="821"/>
      <c r="JR177" s="832"/>
      <c r="JS177" s="832"/>
      <c r="JT177" s="834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 s="43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 s="44"/>
    </row>
    <row r="178" spans="2:401" ht="3.65" customHeight="1" x14ac:dyDescent="0.65">
      <c r="B178" s="27"/>
      <c r="C178" s="28"/>
      <c r="D178" s="714"/>
      <c r="E178" s="714"/>
      <c r="F178" s="714"/>
      <c r="G178" s="714"/>
      <c r="H178" s="714"/>
      <c r="I178" s="714"/>
      <c r="J178" s="714"/>
      <c r="K178" s="714"/>
      <c r="L178" s="714"/>
      <c r="M178" s="714"/>
      <c r="N178" s="714"/>
      <c r="O178" s="714"/>
      <c r="P178" s="714"/>
      <c r="Q178" s="714"/>
      <c r="R178" s="714"/>
      <c r="S178" s="714"/>
      <c r="T178" s="714"/>
      <c r="U178" s="714"/>
      <c r="V178" s="714"/>
      <c r="W178" s="714"/>
      <c r="X178" s="714"/>
      <c r="Y178" s="714"/>
      <c r="Z178" s="714"/>
      <c r="AA178" s="714"/>
      <c r="AB178" s="714"/>
      <c r="AC178" s="714"/>
      <c r="AD178" s="714"/>
      <c r="AE178" s="714"/>
      <c r="AF178" s="714"/>
      <c r="AG178" s="714"/>
      <c r="AH178" s="714"/>
      <c r="AI178" s="714"/>
      <c r="AJ178" s="714"/>
      <c r="AK178" s="714"/>
      <c r="AL178" s="714"/>
      <c r="AM178" s="714"/>
      <c r="AN178" s="714"/>
      <c r="AO178" s="714"/>
      <c r="AP178" s="714"/>
      <c r="AQ178" s="714"/>
      <c r="AR178" s="714"/>
      <c r="AS178" s="714"/>
      <c r="AT178" s="714"/>
      <c r="AU178" s="714"/>
      <c r="AV178" s="714"/>
      <c r="AW178" s="714"/>
      <c r="AX178" s="714"/>
      <c r="AY178" s="714"/>
      <c r="AZ178" s="338"/>
      <c r="BA178" s="329"/>
      <c r="BB178" s="329"/>
      <c r="BC178" s="329"/>
      <c r="BD178" s="329"/>
      <c r="BE178" s="329"/>
      <c r="BF178" s="329"/>
      <c r="BG178" s="329"/>
      <c r="BH178" s="329"/>
      <c r="BI178" s="329"/>
      <c r="BJ178"/>
      <c r="BK178"/>
      <c r="BL178"/>
      <c r="BM178"/>
      <c r="BN178"/>
      <c r="BO178"/>
      <c r="BP178"/>
      <c r="BQ178"/>
      <c r="BR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 s="43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 s="44"/>
    </row>
    <row r="179" spans="2:401" ht="3.65" customHeight="1" x14ac:dyDescent="0.65">
      <c r="B179" s="27"/>
      <c r="C179" s="28"/>
      <c r="D179" s="714"/>
      <c r="E179" s="714"/>
      <c r="F179" s="714"/>
      <c r="G179" s="714"/>
      <c r="H179" s="714"/>
      <c r="I179" s="714"/>
      <c r="J179" s="714"/>
      <c r="K179" s="714"/>
      <c r="L179" s="714"/>
      <c r="M179" s="714"/>
      <c r="N179" s="714"/>
      <c r="O179" s="714"/>
      <c r="P179" s="714"/>
      <c r="Q179" s="714"/>
      <c r="R179" s="714"/>
      <c r="S179" s="714"/>
      <c r="T179" s="714"/>
      <c r="U179" s="714"/>
      <c r="V179" s="714"/>
      <c r="W179" s="714"/>
      <c r="X179" s="714"/>
      <c r="Y179" s="714"/>
      <c r="Z179" s="714"/>
      <c r="AA179" s="714"/>
      <c r="AB179" s="714"/>
      <c r="AC179" s="714"/>
      <c r="AD179" s="714"/>
      <c r="AE179" s="714"/>
      <c r="AF179" s="714"/>
      <c r="AG179" s="714"/>
      <c r="AH179" s="714"/>
      <c r="AI179" s="714"/>
      <c r="AJ179" s="714"/>
      <c r="AK179" s="714"/>
      <c r="AL179" s="714"/>
      <c r="AM179" s="714"/>
      <c r="AN179" s="714"/>
      <c r="AO179" s="714"/>
      <c r="AP179" s="714"/>
      <c r="AQ179" s="714"/>
      <c r="AR179" s="714"/>
      <c r="AS179" s="714"/>
      <c r="AT179" s="714"/>
      <c r="AU179" s="714"/>
      <c r="AV179" s="714"/>
      <c r="AW179" s="714"/>
      <c r="AX179" s="714"/>
      <c r="AY179" s="714"/>
      <c r="AZ179" s="338"/>
      <c r="BA179" s="329"/>
      <c r="BB179" s="329"/>
      <c r="BC179" s="329"/>
      <c r="BD179" s="329"/>
      <c r="BE179" s="329"/>
      <c r="BF179" s="329"/>
      <c r="BG179" s="329"/>
      <c r="BH179" s="329"/>
      <c r="BI179" s="329"/>
      <c r="BJ179"/>
      <c r="BK179"/>
      <c r="BL179"/>
      <c r="BM179"/>
      <c r="BN179"/>
      <c r="BO179"/>
      <c r="BP179"/>
      <c r="BQ179"/>
      <c r="BR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 s="43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 s="44"/>
    </row>
    <row r="180" spans="2:401" ht="3.65" customHeight="1" x14ac:dyDescent="0.65">
      <c r="B180" s="27"/>
      <c r="C180" s="28"/>
      <c r="D180" s="714"/>
      <c r="E180" s="714"/>
      <c r="F180" s="714"/>
      <c r="G180" s="714"/>
      <c r="H180" s="714"/>
      <c r="I180" s="714"/>
      <c r="J180" s="714"/>
      <c r="K180" s="714"/>
      <c r="L180" s="714"/>
      <c r="M180" s="714"/>
      <c r="N180" s="714"/>
      <c r="O180" s="714"/>
      <c r="P180" s="714"/>
      <c r="Q180" s="714"/>
      <c r="R180" s="714"/>
      <c r="S180" s="714"/>
      <c r="T180" s="714"/>
      <c r="U180" s="714"/>
      <c r="V180" s="714"/>
      <c r="W180" s="714"/>
      <c r="X180" s="714"/>
      <c r="Y180" s="714"/>
      <c r="Z180" s="714"/>
      <c r="AA180" s="714"/>
      <c r="AB180" s="714"/>
      <c r="AC180" s="714"/>
      <c r="AD180" s="714"/>
      <c r="AE180" s="714"/>
      <c r="AF180" s="714"/>
      <c r="AG180" s="714"/>
      <c r="AH180" s="714"/>
      <c r="AI180" s="714"/>
      <c r="AJ180" s="714"/>
      <c r="AK180" s="714"/>
      <c r="AL180" s="714"/>
      <c r="AM180" s="714"/>
      <c r="AN180" s="714"/>
      <c r="AO180" s="714"/>
      <c r="AP180" s="714"/>
      <c r="AQ180" s="714"/>
      <c r="AR180" s="714"/>
      <c r="AS180" s="714"/>
      <c r="AT180" s="714"/>
      <c r="AU180" s="714"/>
      <c r="AV180" s="714"/>
      <c r="AW180" s="714"/>
      <c r="AX180" s="714"/>
      <c r="AY180" s="714"/>
      <c r="AZ180" s="338"/>
      <c r="BA180" s="329"/>
      <c r="BB180" s="329"/>
      <c r="BC180" s="329"/>
      <c r="BD180" s="329"/>
      <c r="BE180" s="329"/>
      <c r="BF180" s="329"/>
      <c r="BG180" s="329"/>
      <c r="BH180" s="329"/>
      <c r="BI180" s="329"/>
      <c r="BJ180"/>
      <c r="BK180"/>
      <c r="BL180"/>
      <c r="BM180"/>
      <c r="BN180"/>
      <c r="BO180"/>
      <c r="BP180"/>
      <c r="BQ180"/>
      <c r="BR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 s="43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 s="44"/>
    </row>
    <row r="181" spans="2:401" ht="3.65" customHeight="1" x14ac:dyDescent="0.65">
      <c r="B181" s="27"/>
      <c r="C181" s="28"/>
      <c r="D181" s="714"/>
      <c r="E181" s="714"/>
      <c r="F181" s="714"/>
      <c r="G181" s="714"/>
      <c r="H181" s="714"/>
      <c r="I181" s="714"/>
      <c r="J181" s="714"/>
      <c r="K181" s="714"/>
      <c r="L181" s="714"/>
      <c r="M181" s="714"/>
      <c r="N181" s="714"/>
      <c r="O181" s="714"/>
      <c r="P181" s="714"/>
      <c r="Q181" s="714"/>
      <c r="R181" s="714"/>
      <c r="S181" s="714"/>
      <c r="T181" s="714"/>
      <c r="U181" s="714"/>
      <c r="V181" s="714"/>
      <c r="W181" s="714"/>
      <c r="X181" s="714"/>
      <c r="Y181" s="714"/>
      <c r="Z181" s="714"/>
      <c r="AA181" s="714"/>
      <c r="AB181" s="714"/>
      <c r="AC181" s="714"/>
      <c r="AD181" s="714"/>
      <c r="AE181" s="714"/>
      <c r="AF181" s="714"/>
      <c r="AG181" s="714"/>
      <c r="AH181" s="714"/>
      <c r="AI181" s="714"/>
      <c r="AJ181" s="714"/>
      <c r="AK181" s="714"/>
      <c r="AL181" s="714"/>
      <c r="AM181" s="714"/>
      <c r="AN181" s="714"/>
      <c r="AO181" s="714"/>
      <c r="AP181" s="714"/>
      <c r="AQ181" s="714"/>
      <c r="AR181" s="714"/>
      <c r="AS181" s="714"/>
      <c r="AT181" s="714"/>
      <c r="AU181" s="714"/>
      <c r="AV181" s="714"/>
      <c r="AW181" s="714"/>
      <c r="AX181" s="714"/>
      <c r="AY181" s="714"/>
      <c r="AZ181" s="338"/>
      <c r="BA181" s="329"/>
      <c r="BB181" s="329"/>
      <c r="BC181" s="329"/>
      <c r="BD181" s="329"/>
      <c r="BE181" s="329"/>
      <c r="BF181" s="329"/>
      <c r="BG181" s="329"/>
      <c r="BH181" s="329"/>
      <c r="BI181" s="329"/>
      <c r="BJ181"/>
      <c r="BK181"/>
      <c r="BL181"/>
      <c r="BM181"/>
      <c r="BN181"/>
      <c r="BO181"/>
      <c r="BP181"/>
      <c r="BQ181"/>
      <c r="BR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 s="43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 s="44"/>
    </row>
    <row r="182" spans="2:401" ht="3.65" customHeight="1" x14ac:dyDescent="0.65">
      <c r="B182" s="27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338"/>
      <c r="BA182" s="329"/>
      <c r="BB182" s="329"/>
      <c r="BC182" s="329"/>
      <c r="BD182" s="329"/>
      <c r="BE182" s="329"/>
      <c r="BF182" s="329"/>
      <c r="BG182" s="329"/>
      <c r="BH182" s="329"/>
      <c r="BI182" s="329"/>
      <c r="BJ182"/>
      <c r="BK182"/>
      <c r="BL182"/>
      <c r="BM182"/>
      <c r="BN182"/>
      <c r="BO182"/>
      <c r="BP182"/>
      <c r="BQ182"/>
      <c r="BR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 s="43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 s="44"/>
    </row>
    <row r="183" spans="2:401" ht="3.65" customHeight="1" x14ac:dyDescent="0.65">
      <c r="B183" s="27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338"/>
      <c r="BA183" s="329"/>
      <c r="BB183" s="329"/>
      <c r="BC183" s="329"/>
      <c r="BD183" s="329"/>
      <c r="BE183" s="329"/>
      <c r="BF183" s="329"/>
      <c r="BG183" s="329"/>
      <c r="BH183" s="329"/>
      <c r="BI183" s="329"/>
      <c r="BJ183"/>
      <c r="BK183"/>
      <c r="BL183"/>
      <c r="BM183"/>
      <c r="BN183"/>
      <c r="BO183"/>
      <c r="BP183"/>
      <c r="BQ183"/>
      <c r="BR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 s="4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 s="44"/>
    </row>
    <row r="184" spans="2:401" ht="3.65" customHeight="1" x14ac:dyDescent="0.65">
      <c r="B184" s="27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338"/>
      <c r="BA184" s="329"/>
      <c r="BB184" s="329"/>
      <c r="BC184" s="329"/>
      <c r="BD184" s="329"/>
      <c r="BE184" s="329"/>
      <c r="BF184" s="329"/>
      <c r="BG184" s="329"/>
      <c r="BH184" s="329"/>
      <c r="BI184" s="329"/>
      <c r="BJ184"/>
      <c r="BK184"/>
      <c r="BL184"/>
      <c r="BM184"/>
      <c r="BN184"/>
      <c r="BO184"/>
      <c r="BP184"/>
      <c r="BQ184"/>
      <c r="BR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 s="43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 s="44"/>
    </row>
    <row r="185" spans="2:401" ht="3.65" customHeight="1" x14ac:dyDescent="0.65">
      <c r="B185" s="27"/>
      <c r="C185" s="28"/>
      <c r="D185" s="125"/>
      <c r="E185" s="684" t="e" vm="27">
        <v>#VALUE!</v>
      </c>
      <c r="F185" s="684"/>
      <c r="G185" s="684"/>
      <c r="H185" s="684"/>
      <c r="I185" s="684"/>
      <c r="J185" s="684"/>
      <c r="K185" s="684"/>
      <c r="L185" s="685" t="str">
        <f>IF('Panel Inicio M-Confi'!L185="","",'Panel Inicio M-Confi'!L185)</f>
        <v>Administrador</v>
      </c>
      <c r="M185" s="685"/>
      <c r="N185" s="685"/>
      <c r="O185" s="685"/>
      <c r="P185" s="685"/>
      <c r="Q185" s="685"/>
      <c r="R185" s="685"/>
      <c r="S185" s="685"/>
      <c r="T185" s="685"/>
      <c r="U185" s="685"/>
      <c r="V185" s="685"/>
      <c r="W185" s="685"/>
      <c r="X185" s="685"/>
      <c r="Y185" s="685"/>
      <c r="Z185" s="685"/>
      <c r="AA185" s="685"/>
      <c r="AB185" s="685"/>
      <c r="AC185" s="685"/>
      <c r="AD185" s="685"/>
      <c r="AE185" s="685"/>
      <c r="AF185" s="685"/>
      <c r="AG185" s="685"/>
      <c r="AH185" s="685"/>
      <c r="AI185" s="685"/>
      <c r="AJ185" s="685"/>
      <c r="AK185" s="685"/>
      <c r="AL185" s="685"/>
      <c r="AM185" s="685"/>
      <c r="AN185" s="685"/>
      <c r="AO185" s="685"/>
      <c r="AP185" s="685"/>
      <c r="AQ185" s="685"/>
      <c r="AR185" s="685"/>
      <c r="AS185" s="685"/>
      <c r="AT185" s="685"/>
      <c r="AU185" s="685"/>
      <c r="AV185" s="685"/>
      <c r="AW185" s="685"/>
      <c r="AX185" s="28"/>
      <c r="AY185" s="126"/>
      <c r="AZ185" s="338"/>
      <c r="BA185" s="329"/>
      <c r="BB185" s="329"/>
      <c r="BC185" s="329"/>
      <c r="BD185" s="329"/>
      <c r="BE185" s="329"/>
      <c r="BF185" s="329"/>
      <c r="BG185" s="329"/>
      <c r="BH185" s="329"/>
      <c r="BI185" s="329"/>
      <c r="BJ185"/>
      <c r="BK185"/>
      <c r="BL185"/>
      <c r="BM185"/>
      <c r="BN185"/>
      <c r="BO185"/>
      <c r="BP185"/>
      <c r="BQ185"/>
      <c r="BR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 s="43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 s="44"/>
    </row>
    <row r="186" spans="2:401" ht="3.65" customHeight="1" thickBot="1" x14ac:dyDescent="0.7">
      <c r="B186" s="27"/>
      <c r="C186" s="28"/>
      <c r="D186" s="125"/>
      <c r="E186" s="684"/>
      <c r="F186" s="684"/>
      <c r="G186" s="684"/>
      <c r="H186" s="684"/>
      <c r="I186" s="684"/>
      <c r="J186" s="684"/>
      <c r="K186" s="684"/>
      <c r="L186" s="685"/>
      <c r="M186" s="685"/>
      <c r="N186" s="685"/>
      <c r="O186" s="685"/>
      <c r="P186" s="685"/>
      <c r="Q186" s="685"/>
      <c r="R186" s="685"/>
      <c r="S186" s="685"/>
      <c r="T186" s="685"/>
      <c r="U186" s="685"/>
      <c r="V186" s="685"/>
      <c r="W186" s="685"/>
      <c r="X186" s="685"/>
      <c r="Y186" s="685"/>
      <c r="Z186" s="685"/>
      <c r="AA186" s="685"/>
      <c r="AB186" s="685"/>
      <c r="AC186" s="685"/>
      <c r="AD186" s="685"/>
      <c r="AE186" s="685"/>
      <c r="AF186" s="685"/>
      <c r="AG186" s="685"/>
      <c r="AH186" s="685"/>
      <c r="AI186" s="685"/>
      <c r="AJ186" s="685"/>
      <c r="AK186" s="685"/>
      <c r="AL186" s="685"/>
      <c r="AM186" s="685"/>
      <c r="AN186" s="685"/>
      <c r="AO186" s="685"/>
      <c r="AP186" s="685"/>
      <c r="AQ186" s="685"/>
      <c r="AR186" s="685"/>
      <c r="AS186" s="685"/>
      <c r="AT186" s="685"/>
      <c r="AU186" s="685"/>
      <c r="AV186" s="685"/>
      <c r="AW186" s="685"/>
      <c r="AX186" s="28"/>
      <c r="AY186" s="126"/>
      <c r="AZ186" s="339"/>
      <c r="BA186" s="340"/>
      <c r="BB186" s="340"/>
      <c r="BC186" s="340"/>
      <c r="BD186" s="340"/>
      <c r="BE186" s="340"/>
      <c r="BF186" s="340"/>
      <c r="BG186" s="340"/>
      <c r="BH186" s="340"/>
      <c r="BI186" s="340"/>
      <c r="BJ186"/>
      <c r="BK186"/>
      <c r="BL186"/>
      <c r="BM186"/>
      <c r="BN186"/>
      <c r="BO186"/>
      <c r="BP186"/>
      <c r="BQ186"/>
      <c r="BR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 s="43"/>
      <c r="KO186" s="55"/>
      <c r="KP186" s="55"/>
      <c r="KQ186" s="55"/>
      <c r="KR186" s="212"/>
      <c r="KS186" s="213"/>
      <c r="KT186" s="213"/>
      <c r="KU186" s="213"/>
      <c r="KV186" s="213"/>
      <c r="KW186" s="213"/>
      <c r="KX186" s="213"/>
      <c r="KY186" s="213"/>
      <c r="KZ186" s="214"/>
      <c r="LA186" s="214"/>
      <c r="LB186" s="214"/>
      <c r="LC186" s="215"/>
      <c r="LD186" s="215"/>
      <c r="LE186" s="55"/>
      <c r="LF186" s="55"/>
      <c r="LG186" s="55"/>
      <c r="LH186" s="55"/>
      <c r="LI186" s="55"/>
      <c r="LJ186" s="55"/>
      <c r="LK186" s="55"/>
      <c r="LL186" s="55"/>
      <c r="LM186" s="55"/>
      <c r="LN186" s="55"/>
      <c r="LO186" s="55"/>
      <c r="LP186" s="55"/>
      <c r="LQ186" s="55"/>
      <c r="LR186" s="55"/>
      <c r="LS186" s="55"/>
      <c r="LT186" s="55"/>
      <c r="LU186" s="55"/>
      <c r="LV186" s="55"/>
      <c r="LW186" s="55"/>
      <c r="LX186" s="55"/>
      <c r="LY186" s="55"/>
      <c r="LZ186" s="55"/>
      <c r="MA186" s="55"/>
      <c r="MB186" s="55"/>
      <c r="MC186" s="55"/>
      <c r="MD186" s="55"/>
      <c r="ME186" s="55"/>
      <c r="MF186" s="55"/>
      <c r="MG186" s="55"/>
      <c r="MH186" s="55"/>
      <c r="MI186" s="55"/>
      <c r="MJ186" s="55"/>
      <c r="MK186" s="55"/>
      <c r="ML186" s="55"/>
      <c r="MM186" s="212"/>
      <c r="MN186" s="213"/>
      <c r="MO186" s="213"/>
      <c r="MP186" s="213"/>
      <c r="MQ186" s="213"/>
      <c r="MR186" s="213"/>
      <c r="MS186" s="213"/>
      <c r="MT186" s="213"/>
      <c r="MU186" s="213"/>
      <c r="MV186" s="213"/>
      <c r="MW186" s="213"/>
      <c r="MX186" s="213"/>
      <c r="MY186" s="213"/>
      <c r="MZ186" s="213"/>
      <c r="NA186" s="213"/>
      <c r="NB186" s="213"/>
      <c r="NC186" s="213"/>
      <c r="ND186" s="213"/>
      <c r="NE186" s="213"/>
      <c r="NF186" s="213"/>
      <c r="NG186" s="213"/>
      <c r="NH186" s="213"/>
      <c r="NI186" s="213"/>
      <c r="NJ186" s="213"/>
      <c r="NK186" s="213"/>
      <c r="NL186" s="213"/>
      <c r="NM186" s="213"/>
      <c r="NN186" s="213"/>
      <c r="NO186" s="213"/>
      <c r="NP186" s="213"/>
      <c r="NQ186" s="213"/>
      <c r="NR186" s="213"/>
      <c r="NS186" s="213"/>
      <c r="NT186" s="213"/>
      <c r="NU186" s="213"/>
      <c r="NV186" s="213"/>
      <c r="NW186" s="213"/>
      <c r="NX186" s="213"/>
      <c r="NY186" s="213"/>
      <c r="NZ186" s="213"/>
      <c r="OA186" s="213"/>
      <c r="OB186" s="213"/>
      <c r="OC186" s="213"/>
      <c r="OD186" s="213"/>
      <c r="OE186" s="213"/>
      <c r="OF186" s="213"/>
      <c r="OG186" s="213"/>
      <c r="OH186" s="213"/>
      <c r="OI186" s="213"/>
      <c r="OJ186" s="213"/>
      <c r="OK186" s="44"/>
    </row>
    <row r="187" spans="2:401" ht="3.65" customHeight="1" thickTop="1" x14ac:dyDescent="0.65">
      <c r="B187" s="27"/>
      <c r="C187" s="28"/>
      <c r="D187" s="125"/>
      <c r="E187" s="684"/>
      <c r="F187" s="684"/>
      <c r="G187" s="684"/>
      <c r="H187" s="684"/>
      <c r="I187" s="684"/>
      <c r="J187" s="684"/>
      <c r="K187" s="684"/>
      <c r="L187" s="685"/>
      <c r="M187" s="685"/>
      <c r="N187" s="685"/>
      <c r="O187" s="685"/>
      <c r="P187" s="685"/>
      <c r="Q187" s="685"/>
      <c r="R187" s="685"/>
      <c r="S187" s="685"/>
      <c r="T187" s="685"/>
      <c r="U187" s="685"/>
      <c r="V187" s="685"/>
      <c r="W187" s="685"/>
      <c r="X187" s="685"/>
      <c r="Y187" s="685"/>
      <c r="Z187" s="685"/>
      <c r="AA187" s="685"/>
      <c r="AB187" s="685"/>
      <c r="AC187" s="685"/>
      <c r="AD187" s="685"/>
      <c r="AE187" s="685"/>
      <c r="AF187" s="685"/>
      <c r="AG187" s="685"/>
      <c r="AH187" s="685"/>
      <c r="AI187" s="685"/>
      <c r="AJ187" s="685"/>
      <c r="AK187" s="685"/>
      <c r="AL187" s="685"/>
      <c r="AM187" s="685"/>
      <c r="AN187" s="685"/>
      <c r="AO187" s="685"/>
      <c r="AP187" s="685"/>
      <c r="AQ187" s="685"/>
      <c r="AR187" s="685"/>
      <c r="AS187" s="685"/>
      <c r="AT187" s="685"/>
      <c r="AU187" s="685"/>
      <c r="AV187" s="685"/>
      <c r="AW187" s="685"/>
      <c r="AX187" s="28"/>
      <c r="AY187" s="126"/>
      <c r="AZ187" s="827" t="s">
        <v>136</v>
      </c>
      <c r="BA187" s="827"/>
      <c r="BB187" s="827"/>
      <c r="BC187" s="827"/>
      <c r="BD187" s="827"/>
      <c r="BE187" s="827"/>
      <c r="BF187" s="827"/>
      <c r="BG187" s="827"/>
      <c r="BH187" s="827"/>
      <c r="BI187" s="827"/>
      <c r="BJ187" s="827"/>
      <c r="BK187" s="827"/>
      <c r="BL187" s="827"/>
      <c r="BM187" s="827"/>
      <c r="BN187" s="827"/>
      <c r="BO187" s="827"/>
      <c r="BP187" s="827"/>
      <c r="BQ187" s="827"/>
      <c r="BR187" s="827"/>
      <c r="BS187" s="827"/>
      <c r="BT187" s="827"/>
      <c r="BU187" s="827"/>
      <c r="BV187" s="827"/>
      <c r="BW187" s="827"/>
      <c r="BX187" s="827"/>
      <c r="BY187" s="827"/>
      <c r="BZ187" s="827"/>
      <c r="CA187" s="827"/>
      <c r="CB187" s="827" t="s">
        <v>137</v>
      </c>
      <c r="CC187" s="827"/>
      <c r="CD187" s="827"/>
      <c r="CE187" s="827"/>
      <c r="CF187" s="827"/>
      <c r="CG187" s="827"/>
      <c r="CH187" s="827"/>
      <c r="CI187" s="827"/>
      <c r="CJ187" s="827"/>
      <c r="CK187" s="827"/>
      <c r="CL187" s="827"/>
      <c r="CM187" s="827"/>
      <c r="CN187" s="827"/>
      <c r="CO187" s="827"/>
      <c r="CP187" s="827"/>
      <c r="CQ187" s="827"/>
      <c r="CR187" s="827"/>
      <c r="CS187" s="827"/>
      <c r="CT187" s="827"/>
      <c r="CU187" s="827"/>
      <c r="CV187" s="827"/>
      <c r="CW187" s="827"/>
      <c r="CX187" s="827"/>
      <c r="CY187" s="827"/>
      <c r="CZ187" s="827"/>
      <c r="DA187" s="827"/>
      <c r="DB187" s="827"/>
      <c r="DC187" s="827"/>
      <c r="DD187" s="1045" t="s">
        <v>516</v>
      </c>
      <c r="DE187" s="823"/>
      <c r="DF187" s="823"/>
      <c r="DG187" s="823"/>
      <c r="DH187" s="823"/>
      <c r="DI187" s="823"/>
      <c r="DJ187" s="823"/>
      <c r="DK187" s="823"/>
      <c r="DL187" s="823"/>
      <c r="DM187" s="823"/>
      <c r="DN187" s="823"/>
      <c r="DO187" s="823"/>
      <c r="DP187" s="823"/>
      <c r="DQ187" s="823"/>
      <c r="DR187" s="823"/>
      <c r="DS187" s="823"/>
      <c r="DT187" s="823"/>
      <c r="DU187" s="823"/>
      <c r="DV187" s="823"/>
      <c r="DW187" s="823"/>
      <c r="DX187" s="823"/>
      <c r="DY187" s="823"/>
      <c r="DZ187" s="823"/>
      <c r="EA187" s="823"/>
      <c r="EB187" s="823"/>
      <c r="EC187" s="823"/>
      <c r="ED187" s="823"/>
      <c r="EE187" s="824"/>
      <c r="EF187" s="827" t="s">
        <v>139</v>
      </c>
      <c r="EG187" s="827"/>
      <c r="EH187" s="827"/>
      <c r="EI187" s="827"/>
      <c r="EJ187" s="827"/>
      <c r="EK187" s="827"/>
      <c r="EL187" s="827"/>
      <c r="EM187" s="827"/>
      <c r="EN187" s="827"/>
      <c r="EO187" s="827"/>
      <c r="EP187" s="827"/>
      <c r="EQ187" s="827"/>
      <c r="ER187" s="827"/>
      <c r="ES187" s="827"/>
      <c r="ET187" s="827"/>
      <c r="EU187" s="827"/>
      <c r="EV187" s="827"/>
      <c r="EW187" s="827"/>
      <c r="EX187" s="827"/>
      <c r="EY187" s="827"/>
      <c r="EZ187" s="827"/>
      <c r="FA187" s="827"/>
      <c r="FB187" s="827"/>
      <c r="FC187" s="827"/>
      <c r="FD187" s="827"/>
      <c r="FE187" s="827"/>
      <c r="FF187" s="827"/>
      <c r="FG187" s="827"/>
      <c r="FH187" s="216"/>
      <c r="FI187" s="216"/>
      <c r="FJ187" s="216"/>
      <c r="FK187" s="216"/>
      <c r="FL187" s="216"/>
      <c r="FM187" s="216"/>
      <c r="FN187" s="216"/>
      <c r="FO187" s="216"/>
      <c r="FP187" s="216"/>
      <c r="FQ187" s="216"/>
      <c r="FR187" s="216"/>
      <c r="FS187" s="216"/>
      <c r="FT187" s="216"/>
      <c r="FU187" s="216"/>
      <c r="FV187" s="216"/>
      <c r="FW187" s="216"/>
      <c r="FX187" s="216"/>
      <c r="FY187" s="216"/>
      <c r="FZ187" s="216"/>
      <c r="GA187" s="216"/>
      <c r="GB187" s="216"/>
      <c r="GC187" s="216"/>
      <c r="GD187" s="216"/>
      <c r="GE187" s="216"/>
      <c r="GF187" s="216"/>
      <c r="GG187" s="216"/>
      <c r="GH187" s="216"/>
      <c r="GI187" s="816"/>
      <c r="GJ187" s="816"/>
      <c r="GK187" s="816"/>
      <c r="GL187" s="816"/>
      <c r="GM187" s="816"/>
      <c r="GN187" s="816"/>
      <c r="GO187" s="816"/>
      <c r="GP187" s="816"/>
      <c r="GQ187" s="816"/>
      <c r="GR187" s="816"/>
      <c r="GS187" s="816"/>
      <c r="GT187" s="816"/>
      <c r="GU187" s="816"/>
      <c r="GV187" s="816"/>
      <c r="GW187" s="816"/>
      <c r="GX187" s="816"/>
      <c r="GY187" s="816"/>
      <c r="GZ187" s="816"/>
      <c r="HA187" s="816"/>
      <c r="HB187" s="816"/>
      <c r="HC187" s="816"/>
      <c r="HD187" s="816"/>
      <c r="HE187" s="816"/>
      <c r="HF187" s="816"/>
      <c r="HG187" s="816"/>
      <c r="HH187" s="816"/>
      <c r="HI187" s="816"/>
      <c r="HJ187" s="816"/>
      <c r="HK187" s="816"/>
      <c r="HL187" s="816"/>
      <c r="HM187" s="816"/>
      <c r="HN187" s="816"/>
      <c r="HO187" s="816"/>
      <c r="HP187" s="816"/>
      <c r="HQ187" s="816"/>
      <c r="HR187" s="816"/>
      <c r="HS187" s="816"/>
      <c r="HT187" s="816"/>
      <c r="HU187" s="816"/>
      <c r="HV187" s="816"/>
      <c r="HW187" s="816"/>
      <c r="HX187" s="816"/>
      <c r="HY187" s="816"/>
      <c r="HZ187" s="816"/>
      <c r="IA187" s="816"/>
      <c r="IB187" s="816"/>
      <c r="IC187" s="816"/>
      <c r="ID187" s="816"/>
      <c r="IE187" s="816"/>
      <c r="IF187" s="816"/>
      <c r="IG187" s="816"/>
      <c r="IH187" s="816"/>
      <c r="II187" s="816"/>
      <c r="IJ187" s="816"/>
      <c r="IK187" s="816"/>
      <c r="IL187" s="816"/>
      <c r="IM187" s="816"/>
      <c r="IN187" s="816"/>
      <c r="IO187" s="816"/>
      <c r="IP187" s="816"/>
      <c r="IQ187" s="816"/>
      <c r="IR187" s="816"/>
      <c r="IS187" s="816"/>
      <c r="IT187" s="816"/>
      <c r="IU187" s="816"/>
      <c r="IV187" s="816"/>
      <c r="IW187" s="816"/>
      <c r="IX187" s="816"/>
      <c r="IY187" s="816"/>
      <c r="IZ187" s="816"/>
      <c r="JA187" s="816"/>
      <c r="JB187" s="816"/>
      <c r="JC187" s="816"/>
      <c r="JD187" s="816"/>
      <c r="JE187" s="816"/>
      <c r="JF187" s="816"/>
      <c r="JG187" s="816"/>
      <c r="JH187" s="816"/>
      <c r="JI187" s="816"/>
      <c r="JJ187" s="816"/>
      <c r="JK187" s="816"/>
      <c r="JL187" s="816"/>
      <c r="JM187" s="816"/>
      <c r="JN187" s="816"/>
      <c r="JO187" s="216"/>
      <c r="JP187" s="216"/>
      <c r="JQ187" s="216"/>
      <c r="JR187" s="216"/>
      <c r="JS187" s="216"/>
      <c r="JT187" s="216"/>
      <c r="JU187" s="216"/>
      <c r="JV187" s="216"/>
      <c r="JW187" s="216"/>
      <c r="JX187" s="216"/>
      <c r="JY187" s="216"/>
      <c r="JZ187" s="216"/>
      <c r="KA187" s="216"/>
      <c r="KB187" s="216"/>
      <c r="KC187" s="216"/>
      <c r="KD187" s="216"/>
      <c r="KE187" s="216"/>
      <c r="KF187" s="216"/>
      <c r="KG187" s="216"/>
      <c r="KH187" s="216"/>
      <c r="KI187" s="216"/>
      <c r="KJ187" s="216"/>
      <c r="KK187" s="216"/>
      <c r="KL187" s="216"/>
      <c r="KM187" s="216"/>
      <c r="KN187" s="216"/>
      <c r="KO187" s="216"/>
      <c r="KP187" s="216"/>
      <c r="KQ187" s="816"/>
      <c r="KR187" s="816"/>
      <c r="KS187" s="816"/>
      <c r="KT187" s="816"/>
      <c r="KU187" s="816"/>
      <c r="KV187" s="816"/>
      <c r="KW187" s="816"/>
      <c r="KX187" s="816"/>
      <c r="KY187" s="816"/>
      <c r="KZ187" s="816"/>
      <c r="LA187" s="816"/>
      <c r="LB187" s="816"/>
      <c r="LC187" s="816"/>
      <c r="LD187" s="816"/>
      <c r="LE187" s="816"/>
      <c r="LF187" s="816"/>
      <c r="LG187" s="816"/>
      <c r="LH187" s="816"/>
      <c r="LI187" s="816"/>
      <c r="LJ187" s="816"/>
      <c r="LK187" s="816"/>
      <c r="LL187" s="816"/>
      <c r="LM187" s="816"/>
      <c r="LN187" s="816"/>
      <c r="LO187" s="816"/>
      <c r="LP187" s="816"/>
      <c r="LQ187" s="816"/>
      <c r="LR187" s="816"/>
      <c r="LS187" s="816"/>
      <c r="LT187" s="816"/>
      <c r="LU187" s="816"/>
      <c r="LV187" s="816"/>
      <c r="LW187" s="816"/>
      <c r="LX187" s="816"/>
      <c r="LY187" s="816"/>
      <c r="LZ187" s="816"/>
      <c r="MA187" s="816"/>
      <c r="MB187" s="816"/>
      <c r="MC187" s="816"/>
      <c r="MD187" s="816"/>
      <c r="ME187" s="816"/>
      <c r="MF187" s="816"/>
      <c r="MG187" s="816"/>
      <c r="MH187" s="816"/>
      <c r="MI187" s="816"/>
      <c r="MJ187" s="816"/>
      <c r="MK187" s="816"/>
      <c r="ML187" s="816"/>
      <c r="MM187" s="816"/>
      <c r="MN187" s="816"/>
      <c r="MO187" s="816"/>
      <c r="MP187" s="816"/>
      <c r="MQ187" s="816"/>
      <c r="MR187" s="816"/>
      <c r="MS187" s="217"/>
      <c r="MT187" s="217"/>
      <c r="MU187" s="217"/>
      <c r="MV187" s="217"/>
      <c r="MW187" s="217"/>
      <c r="MX187" s="217"/>
      <c r="MY187" s="217"/>
      <c r="MZ187" s="217"/>
      <c r="NA187" s="217"/>
      <c r="NB187" s="217"/>
      <c r="NC187" s="217"/>
      <c r="ND187" s="217"/>
      <c r="NE187" s="217"/>
      <c r="NF187" s="217"/>
      <c r="NG187" s="217"/>
      <c r="NH187" s="217"/>
      <c r="NI187" s="217"/>
      <c r="NJ187" s="217"/>
      <c r="NK187" s="217"/>
      <c r="NL187" s="217"/>
      <c r="NM187" s="217"/>
      <c r="NN187" s="217"/>
      <c r="NO187" s="217"/>
      <c r="NP187" s="217"/>
      <c r="NQ187" s="217"/>
      <c r="NR187" s="217"/>
      <c r="NS187" s="217"/>
      <c r="NT187" s="217"/>
      <c r="NU187" s="217"/>
      <c r="NV187" s="217"/>
      <c r="NW187" s="217"/>
      <c r="NX187" s="217"/>
      <c r="NY187" s="217"/>
      <c r="NZ187" s="217"/>
      <c r="OA187" s="217"/>
      <c r="OB187" s="217"/>
      <c r="OC187" s="217"/>
      <c r="OD187" s="217"/>
      <c r="OE187" s="217"/>
      <c r="OF187" s="217"/>
      <c r="OG187" s="217"/>
      <c r="OH187" s="217"/>
      <c r="OI187" s="217"/>
      <c r="OJ187" s="217"/>
      <c r="OK187" s="217"/>
    </row>
    <row r="188" spans="2:401" ht="3.65" customHeight="1" x14ac:dyDescent="0.65">
      <c r="B188" s="27"/>
      <c r="C188" s="28"/>
      <c r="D188" s="125"/>
      <c r="E188" s="684"/>
      <c r="F188" s="684"/>
      <c r="G188" s="684"/>
      <c r="H188" s="684"/>
      <c r="I188" s="684"/>
      <c r="J188" s="684"/>
      <c r="K188" s="684"/>
      <c r="L188" s="685"/>
      <c r="M188" s="685"/>
      <c r="N188" s="685"/>
      <c r="O188" s="685"/>
      <c r="P188" s="685"/>
      <c r="Q188" s="685"/>
      <c r="R188" s="685"/>
      <c r="S188" s="685"/>
      <c r="T188" s="685"/>
      <c r="U188" s="685"/>
      <c r="V188" s="685"/>
      <c r="W188" s="685"/>
      <c r="X188" s="685"/>
      <c r="Y188" s="685"/>
      <c r="Z188" s="685"/>
      <c r="AA188" s="685"/>
      <c r="AB188" s="685"/>
      <c r="AC188" s="685"/>
      <c r="AD188" s="685"/>
      <c r="AE188" s="685"/>
      <c r="AF188" s="685"/>
      <c r="AG188" s="685"/>
      <c r="AH188" s="685"/>
      <c r="AI188" s="685"/>
      <c r="AJ188" s="685"/>
      <c r="AK188" s="685"/>
      <c r="AL188" s="685"/>
      <c r="AM188" s="685"/>
      <c r="AN188" s="685"/>
      <c r="AO188" s="685"/>
      <c r="AP188" s="685"/>
      <c r="AQ188" s="685"/>
      <c r="AR188" s="685"/>
      <c r="AS188" s="685"/>
      <c r="AT188" s="685"/>
      <c r="AU188" s="685"/>
      <c r="AV188" s="685"/>
      <c r="AW188" s="685"/>
      <c r="AX188" s="28"/>
      <c r="AY188" s="126"/>
      <c r="AZ188" s="828"/>
      <c r="BA188" s="828"/>
      <c r="BB188" s="828"/>
      <c r="BC188" s="828"/>
      <c r="BD188" s="828"/>
      <c r="BE188" s="828"/>
      <c r="BF188" s="828"/>
      <c r="BG188" s="828"/>
      <c r="BH188" s="828"/>
      <c r="BI188" s="828"/>
      <c r="BJ188" s="828"/>
      <c r="BK188" s="828"/>
      <c r="BL188" s="828"/>
      <c r="BM188" s="828"/>
      <c r="BN188" s="828"/>
      <c r="BO188" s="828"/>
      <c r="BP188" s="828"/>
      <c r="BQ188" s="828"/>
      <c r="BR188" s="828"/>
      <c r="BS188" s="828"/>
      <c r="BT188" s="828"/>
      <c r="BU188" s="828"/>
      <c r="BV188" s="828"/>
      <c r="BW188" s="828"/>
      <c r="BX188" s="828"/>
      <c r="BY188" s="828"/>
      <c r="BZ188" s="828"/>
      <c r="CA188" s="828"/>
      <c r="CB188" s="828"/>
      <c r="CC188" s="828"/>
      <c r="CD188" s="828"/>
      <c r="CE188" s="828"/>
      <c r="CF188" s="828"/>
      <c r="CG188" s="828"/>
      <c r="CH188" s="828"/>
      <c r="CI188" s="828"/>
      <c r="CJ188" s="828"/>
      <c r="CK188" s="828"/>
      <c r="CL188" s="828"/>
      <c r="CM188" s="828"/>
      <c r="CN188" s="828"/>
      <c r="CO188" s="828"/>
      <c r="CP188" s="828"/>
      <c r="CQ188" s="828"/>
      <c r="CR188" s="828"/>
      <c r="CS188" s="828"/>
      <c r="CT188" s="828"/>
      <c r="CU188" s="828"/>
      <c r="CV188" s="828"/>
      <c r="CW188" s="828"/>
      <c r="CX188" s="828"/>
      <c r="CY188" s="828"/>
      <c r="CZ188" s="828"/>
      <c r="DA188" s="828"/>
      <c r="DB188" s="828"/>
      <c r="DC188" s="828"/>
      <c r="DD188" s="1046"/>
      <c r="DE188" s="825"/>
      <c r="DF188" s="825"/>
      <c r="DG188" s="825"/>
      <c r="DH188" s="825"/>
      <c r="DI188" s="825"/>
      <c r="DJ188" s="825"/>
      <c r="DK188" s="825"/>
      <c r="DL188" s="825"/>
      <c r="DM188" s="825"/>
      <c r="DN188" s="825"/>
      <c r="DO188" s="825"/>
      <c r="DP188" s="825"/>
      <c r="DQ188" s="825"/>
      <c r="DR188" s="825"/>
      <c r="DS188" s="825"/>
      <c r="DT188" s="825"/>
      <c r="DU188" s="825"/>
      <c r="DV188" s="825"/>
      <c r="DW188" s="825"/>
      <c r="DX188" s="825"/>
      <c r="DY188" s="825"/>
      <c r="DZ188" s="825"/>
      <c r="EA188" s="825"/>
      <c r="EB188" s="825"/>
      <c r="EC188" s="825"/>
      <c r="ED188" s="825"/>
      <c r="EE188" s="826"/>
      <c r="EF188" s="828"/>
      <c r="EG188" s="828"/>
      <c r="EH188" s="828"/>
      <c r="EI188" s="828"/>
      <c r="EJ188" s="828"/>
      <c r="EK188" s="828"/>
      <c r="EL188" s="828"/>
      <c r="EM188" s="828"/>
      <c r="EN188" s="828"/>
      <c r="EO188" s="828"/>
      <c r="EP188" s="828"/>
      <c r="EQ188" s="828"/>
      <c r="ER188" s="828"/>
      <c r="ES188" s="828"/>
      <c r="ET188" s="828"/>
      <c r="EU188" s="828"/>
      <c r="EV188" s="828"/>
      <c r="EW188" s="828"/>
      <c r="EX188" s="828"/>
      <c r="EY188" s="828"/>
      <c r="EZ188" s="828"/>
      <c r="FA188" s="828"/>
      <c r="FB188" s="828"/>
      <c r="FC188" s="828"/>
      <c r="FD188" s="828"/>
      <c r="FE188" s="828"/>
      <c r="FF188" s="828"/>
      <c r="FG188" s="828"/>
      <c r="FH188" s="218"/>
      <c r="FI188" s="218"/>
      <c r="FJ188" s="218"/>
      <c r="FK188" s="218"/>
      <c r="FL188" s="218"/>
      <c r="FM188" s="218"/>
      <c r="FN188" s="218"/>
      <c r="FO188" s="218"/>
      <c r="FP188" s="218"/>
      <c r="FQ188" s="218"/>
      <c r="FR188" s="218"/>
      <c r="FS188" s="218"/>
      <c r="FT188" s="218"/>
      <c r="FU188" s="218"/>
      <c r="FV188" s="218"/>
      <c r="FW188" s="218"/>
      <c r="FX188" s="218"/>
      <c r="FY188" s="218"/>
      <c r="FZ188" s="218"/>
      <c r="GA188" s="218"/>
      <c r="GB188" s="218"/>
      <c r="GC188" s="218"/>
      <c r="GD188" s="218"/>
      <c r="GE188" s="218"/>
      <c r="GF188" s="218"/>
      <c r="GG188" s="218"/>
      <c r="GH188" s="218"/>
      <c r="GI188" s="817"/>
      <c r="GJ188" s="817"/>
      <c r="GK188" s="817"/>
      <c r="GL188" s="817"/>
      <c r="GM188" s="817"/>
      <c r="GN188" s="817"/>
      <c r="GO188" s="817"/>
      <c r="GP188" s="817"/>
      <c r="GQ188" s="817"/>
      <c r="GR188" s="817"/>
      <c r="GS188" s="817"/>
      <c r="GT188" s="817"/>
      <c r="GU188" s="817"/>
      <c r="GV188" s="817"/>
      <c r="GW188" s="817"/>
      <c r="GX188" s="817"/>
      <c r="GY188" s="817"/>
      <c r="GZ188" s="817"/>
      <c r="HA188" s="817"/>
      <c r="HB188" s="817"/>
      <c r="HC188" s="817"/>
      <c r="HD188" s="817"/>
      <c r="HE188" s="817"/>
      <c r="HF188" s="817"/>
      <c r="HG188" s="817"/>
      <c r="HH188" s="817"/>
      <c r="HI188" s="817"/>
      <c r="HJ188" s="817"/>
      <c r="HK188" s="817"/>
      <c r="HL188" s="817"/>
      <c r="HM188" s="817"/>
      <c r="HN188" s="817"/>
      <c r="HO188" s="817"/>
      <c r="HP188" s="817"/>
      <c r="HQ188" s="817"/>
      <c r="HR188" s="817"/>
      <c r="HS188" s="817"/>
      <c r="HT188" s="817"/>
      <c r="HU188" s="817"/>
      <c r="HV188" s="817"/>
      <c r="HW188" s="817"/>
      <c r="HX188" s="817"/>
      <c r="HY188" s="817"/>
      <c r="HZ188" s="817"/>
      <c r="IA188" s="817"/>
      <c r="IB188" s="817"/>
      <c r="IC188" s="817"/>
      <c r="ID188" s="817"/>
      <c r="IE188" s="817"/>
      <c r="IF188" s="817"/>
      <c r="IG188" s="817"/>
      <c r="IH188" s="817"/>
      <c r="II188" s="817"/>
      <c r="IJ188" s="817"/>
      <c r="IK188" s="817"/>
      <c r="IL188" s="817"/>
      <c r="IM188" s="817"/>
      <c r="IN188" s="817"/>
      <c r="IO188" s="817"/>
      <c r="IP188" s="817"/>
      <c r="IQ188" s="817"/>
      <c r="IR188" s="817"/>
      <c r="IS188" s="817"/>
      <c r="IT188" s="817"/>
      <c r="IU188" s="817"/>
      <c r="IV188" s="817"/>
      <c r="IW188" s="817"/>
      <c r="IX188" s="817"/>
      <c r="IY188" s="817"/>
      <c r="IZ188" s="817"/>
      <c r="JA188" s="817"/>
      <c r="JB188" s="817"/>
      <c r="JC188" s="817"/>
      <c r="JD188" s="817"/>
      <c r="JE188" s="817"/>
      <c r="JF188" s="817"/>
      <c r="JG188" s="817"/>
      <c r="JH188" s="817"/>
      <c r="JI188" s="817"/>
      <c r="JJ188" s="817"/>
      <c r="JK188" s="817"/>
      <c r="JL188" s="817"/>
      <c r="JM188" s="817"/>
      <c r="JN188" s="817"/>
      <c r="JO188" s="218"/>
      <c r="JP188" s="218"/>
      <c r="JQ188" s="218"/>
      <c r="JR188" s="218"/>
      <c r="JS188" s="218"/>
      <c r="JT188" s="218"/>
      <c r="JU188" s="218"/>
      <c r="JV188" s="218"/>
      <c r="JW188" s="218"/>
      <c r="JX188" s="218"/>
      <c r="JY188" s="218"/>
      <c r="JZ188" s="218"/>
      <c r="KA188" s="218"/>
      <c r="KB188" s="218"/>
      <c r="KC188" s="218"/>
      <c r="KD188" s="218"/>
      <c r="KE188" s="218"/>
      <c r="KF188" s="218"/>
      <c r="KG188" s="218"/>
      <c r="KH188" s="218"/>
      <c r="KI188" s="218"/>
      <c r="KJ188" s="218"/>
      <c r="KK188" s="218"/>
      <c r="KL188" s="218"/>
      <c r="KM188" s="218"/>
      <c r="KN188" s="218"/>
      <c r="KO188" s="218"/>
      <c r="KP188" s="218"/>
      <c r="KQ188" s="817"/>
      <c r="KR188" s="817"/>
      <c r="KS188" s="817"/>
      <c r="KT188" s="817"/>
      <c r="KU188" s="817"/>
      <c r="KV188" s="817"/>
      <c r="KW188" s="817"/>
      <c r="KX188" s="817"/>
      <c r="KY188" s="817"/>
      <c r="KZ188" s="817"/>
      <c r="LA188" s="817"/>
      <c r="LB188" s="817"/>
      <c r="LC188" s="817"/>
      <c r="LD188" s="817"/>
      <c r="LE188" s="817"/>
      <c r="LF188" s="817"/>
      <c r="LG188" s="817"/>
      <c r="LH188" s="817"/>
      <c r="LI188" s="817"/>
      <c r="LJ188" s="817"/>
      <c r="LK188" s="817"/>
      <c r="LL188" s="817"/>
      <c r="LM188" s="817"/>
      <c r="LN188" s="817"/>
      <c r="LO188" s="817"/>
      <c r="LP188" s="817"/>
      <c r="LQ188" s="817"/>
      <c r="LR188" s="817"/>
      <c r="LS188" s="817"/>
      <c r="LT188" s="817"/>
      <c r="LU188" s="817"/>
      <c r="LV188" s="817"/>
      <c r="LW188" s="817"/>
      <c r="LX188" s="817"/>
      <c r="LY188" s="817"/>
      <c r="LZ188" s="817"/>
      <c r="MA188" s="817"/>
      <c r="MB188" s="817"/>
      <c r="MC188" s="817"/>
      <c r="MD188" s="817"/>
      <c r="ME188" s="817"/>
      <c r="MF188" s="817"/>
      <c r="MG188" s="817"/>
      <c r="MH188" s="817"/>
      <c r="MI188" s="817"/>
      <c r="MJ188" s="817"/>
      <c r="MK188" s="817"/>
      <c r="ML188" s="817"/>
      <c r="MM188" s="817"/>
      <c r="MN188" s="817"/>
      <c r="MO188" s="817"/>
      <c r="MP188" s="817"/>
      <c r="MQ188" s="817"/>
      <c r="MR188" s="817"/>
      <c r="MS188" s="38"/>
      <c r="MT188" s="38"/>
      <c r="MU188" s="38"/>
      <c r="MV188" s="38"/>
      <c r="MW188" s="38"/>
      <c r="MX188" s="38"/>
      <c r="MY188" s="38"/>
      <c r="MZ188" s="38"/>
      <c r="NA188" s="38"/>
      <c r="NB188" s="38"/>
      <c r="NC188" s="38"/>
      <c r="ND188" s="38"/>
      <c r="NE188" s="38"/>
      <c r="NF188" s="38"/>
      <c r="NG188" s="38"/>
      <c r="NH188" s="38"/>
      <c r="NI188" s="38"/>
      <c r="NJ188" s="38"/>
      <c r="NK188" s="38"/>
      <c r="NL188" s="38"/>
      <c r="NM188" s="38"/>
      <c r="NN188" s="38"/>
      <c r="NO188" s="38"/>
      <c r="NP188" s="38"/>
      <c r="NQ188" s="38"/>
      <c r="NR188" s="38"/>
      <c r="NS188" s="38"/>
      <c r="NT188" s="38"/>
      <c r="NU188" s="38"/>
      <c r="NV188" s="38"/>
      <c r="NW188" s="38"/>
      <c r="NX188" s="38"/>
      <c r="NY188" s="38"/>
      <c r="NZ188" s="38"/>
      <c r="OA188" s="38"/>
      <c r="OB188" s="38"/>
      <c r="OC188" s="38"/>
      <c r="OD188" s="38"/>
      <c r="OE188" s="38"/>
      <c r="OF188" s="38"/>
      <c r="OG188" s="38"/>
      <c r="OH188" s="38"/>
      <c r="OI188" s="38"/>
      <c r="OJ188" s="38"/>
      <c r="OK188" s="38"/>
    </row>
    <row r="189" spans="2:401" ht="3.65" customHeight="1" x14ac:dyDescent="0.65">
      <c r="B189" s="27"/>
      <c r="C189" s="28"/>
      <c r="D189" s="125"/>
      <c r="E189" s="684"/>
      <c r="F189" s="684"/>
      <c r="G189" s="684"/>
      <c r="H189" s="684"/>
      <c r="I189" s="684"/>
      <c r="J189" s="684"/>
      <c r="K189" s="684"/>
      <c r="L189" s="685"/>
      <c r="M189" s="685"/>
      <c r="N189" s="685"/>
      <c r="O189" s="685"/>
      <c r="P189" s="685"/>
      <c r="Q189" s="685"/>
      <c r="R189" s="685"/>
      <c r="S189" s="685"/>
      <c r="T189" s="685"/>
      <c r="U189" s="685"/>
      <c r="V189" s="685"/>
      <c r="W189" s="685"/>
      <c r="X189" s="685"/>
      <c r="Y189" s="685"/>
      <c r="Z189" s="685"/>
      <c r="AA189" s="685"/>
      <c r="AB189" s="685"/>
      <c r="AC189" s="685"/>
      <c r="AD189" s="685"/>
      <c r="AE189" s="685"/>
      <c r="AF189" s="685"/>
      <c r="AG189" s="685"/>
      <c r="AH189" s="685"/>
      <c r="AI189" s="685"/>
      <c r="AJ189" s="685"/>
      <c r="AK189" s="685"/>
      <c r="AL189" s="685"/>
      <c r="AM189" s="685"/>
      <c r="AN189" s="685"/>
      <c r="AO189" s="685"/>
      <c r="AP189" s="685"/>
      <c r="AQ189" s="685"/>
      <c r="AR189" s="685"/>
      <c r="AS189" s="685"/>
      <c r="AT189" s="685"/>
      <c r="AU189" s="685"/>
      <c r="AV189" s="685"/>
      <c r="AW189" s="685"/>
      <c r="AX189" s="28"/>
      <c r="AY189" s="126"/>
      <c r="AZ189" s="828"/>
      <c r="BA189" s="828"/>
      <c r="BB189" s="828"/>
      <c r="BC189" s="828"/>
      <c r="BD189" s="828"/>
      <c r="BE189" s="828"/>
      <c r="BF189" s="828"/>
      <c r="BG189" s="828"/>
      <c r="BH189" s="828"/>
      <c r="BI189" s="828"/>
      <c r="BJ189" s="828"/>
      <c r="BK189" s="828"/>
      <c r="BL189" s="828"/>
      <c r="BM189" s="828"/>
      <c r="BN189" s="828"/>
      <c r="BO189" s="828"/>
      <c r="BP189" s="828"/>
      <c r="BQ189" s="828"/>
      <c r="BR189" s="828"/>
      <c r="BS189" s="828"/>
      <c r="BT189" s="828"/>
      <c r="BU189" s="828"/>
      <c r="BV189" s="828"/>
      <c r="BW189" s="828"/>
      <c r="BX189" s="828"/>
      <c r="BY189" s="828"/>
      <c r="BZ189" s="828"/>
      <c r="CA189" s="828"/>
      <c r="CB189" s="828"/>
      <c r="CC189" s="828"/>
      <c r="CD189" s="828"/>
      <c r="CE189" s="828"/>
      <c r="CF189" s="828"/>
      <c r="CG189" s="828"/>
      <c r="CH189" s="828"/>
      <c r="CI189" s="828"/>
      <c r="CJ189" s="828"/>
      <c r="CK189" s="828"/>
      <c r="CL189" s="828"/>
      <c r="CM189" s="828"/>
      <c r="CN189" s="828"/>
      <c r="CO189" s="828"/>
      <c r="CP189" s="828"/>
      <c r="CQ189" s="828"/>
      <c r="CR189" s="828"/>
      <c r="CS189" s="828"/>
      <c r="CT189" s="828"/>
      <c r="CU189" s="828"/>
      <c r="CV189" s="828"/>
      <c r="CW189" s="828"/>
      <c r="CX189" s="828"/>
      <c r="CY189" s="828"/>
      <c r="CZ189" s="828"/>
      <c r="DA189" s="828"/>
      <c r="DB189" s="828"/>
      <c r="DC189" s="828"/>
      <c r="DD189" s="1046"/>
      <c r="DE189" s="825"/>
      <c r="DF189" s="825"/>
      <c r="DG189" s="825"/>
      <c r="DH189" s="825"/>
      <c r="DI189" s="825"/>
      <c r="DJ189" s="825"/>
      <c r="DK189" s="825"/>
      <c r="DL189" s="825"/>
      <c r="DM189" s="825"/>
      <c r="DN189" s="825"/>
      <c r="DO189" s="825"/>
      <c r="DP189" s="825"/>
      <c r="DQ189" s="825"/>
      <c r="DR189" s="825"/>
      <c r="DS189" s="825"/>
      <c r="DT189" s="825"/>
      <c r="DU189" s="825"/>
      <c r="DV189" s="825"/>
      <c r="DW189" s="825"/>
      <c r="DX189" s="825"/>
      <c r="DY189" s="825"/>
      <c r="DZ189" s="825"/>
      <c r="EA189" s="825"/>
      <c r="EB189" s="825"/>
      <c r="EC189" s="825"/>
      <c r="ED189" s="825"/>
      <c r="EE189" s="826"/>
      <c r="EF189" s="828"/>
      <c r="EG189" s="828"/>
      <c r="EH189" s="828"/>
      <c r="EI189" s="828"/>
      <c r="EJ189" s="828"/>
      <c r="EK189" s="828"/>
      <c r="EL189" s="828"/>
      <c r="EM189" s="828"/>
      <c r="EN189" s="828"/>
      <c r="EO189" s="828"/>
      <c r="EP189" s="828"/>
      <c r="EQ189" s="828"/>
      <c r="ER189" s="828"/>
      <c r="ES189" s="828"/>
      <c r="ET189" s="828"/>
      <c r="EU189" s="828"/>
      <c r="EV189" s="828"/>
      <c r="EW189" s="828"/>
      <c r="EX189" s="828"/>
      <c r="EY189" s="828"/>
      <c r="EZ189" s="828"/>
      <c r="FA189" s="828"/>
      <c r="FB189" s="828"/>
      <c r="FC189" s="828"/>
      <c r="FD189" s="828"/>
      <c r="FE189" s="828"/>
      <c r="FF189" s="828"/>
      <c r="FG189" s="828"/>
      <c r="FH189" s="218"/>
      <c r="FI189" s="218"/>
      <c r="FJ189" s="218"/>
      <c r="FK189" s="218"/>
      <c r="FL189" s="218"/>
      <c r="FM189" s="218"/>
      <c r="FN189" s="218"/>
      <c r="FO189" s="218"/>
      <c r="FP189" s="218"/>
      <c r="FQ189" s="218"/>
      <c r="FR189" s="218"/>
      <c r="FS189" s="218"/>
      <c r="FT189" s="218"/>
      <c r="FU189" s="218"/>
      <c r="FV189" s="218"/>
      <c r="FW189" s="218"/>
      <c r="FX189" s="218"/>
      <c r="FY189" s="218"/>
      <c r="FZ189" s="218"/>
      <c r="GA189" s="218"/>
      <c r="GB189" s="218"/>
      <c r="GC189" s="218"/>
      <c r="GD189" s="218"/>
      <c r="GE189" s="218"/>
      <c r="GF189" s="218"/>
      <c r="GG189" s="218"/>
      <c r="GH189" s="218"/>
      <c r="GI189" s="817"/>
      <c r="GJ189" s="817"/>
      <c r="GK189" s="817"/>
      <c r="GL189" s="817"/>
      <c r="GM189" s="817"/>
      <c r="GN189" s="817"/>
      <c r="GO189" s="817"/>
      <c r="GP189" s="817"/>
      <c r="GQ189" s="817"/>
      <c r="GR189" s="817"/>
      <c r="GS189" s="817"/>
      <c r="GT189" s="817"/>
      <c r="GU189" s="817"/>
      <c r="GV189" s="817"/>
      <c r="GW189" s="817"/>
      <c r="GX189" s="817"/>
      <c r="GY189" s="817"/>
      <c r="GZ189" s="817"/>
      <c r="HA189" s="817"/>
      <c r="HB189" s="817"/>
      <c r="HC189" s="817"/>
      <c r="HD189" s="817"/>
      <c r="HE189" s="817"/>
      <c r="HF189" s="817"/>
      <c r="HG189" s="817"/>
      <c r="HH189" s="817"/>
      <c r="HI189" s="817"/>
      <c r="HJ189" s="817"/>
      <c r="HK189" s="817"/>
      <c r="HL189" s="817"/>
      <c r="HM189" s="817"/>
      <c r="HN189" s="817"/>
      <c r="HO189" s="817"/>
      <c r="HP189" s="817"/>
      <c r="HQ189" s="817"/>
      <c r="HR189" s="817"/>
      <c r="HS189" s="817"/>
      <c r="HT189" s="817"/>
      <c r="HU189" s="817"/>
      <c r="HV189" s="817"/>
      <c r="HW189" s="817"/>
      <c r="HX189" s="817"/>
      <c r="HY189" s="817"/>
      <c r="HZ189" s="817"/>
      <c r="IA189" s="817"/>
      <c r="IB189" s="817"/>
      <c r="IC189" s="817"/>
      <c r="ID189" s="817"/>
      <c r="IE189" s="817"/>
      <c r="IF189" s="817"/>
      <c r="IG189" s="817"/>
      <c r="IH189" s="817"/>
      <c r="II189" s="817"/>
      <c r="IJ189" s="817"/>
      <c r="IK189" s="817"/>
      <c r="IL189" s="817"/>
      <c r="IM189" s="817"/>
      <c r="IN189" s="817"/>
      <c r="IO189" s="817"/>
      <c r="IP189" s="817"/>
      <c r="IQ189" s="817"/>
      <c r="IR189" s="817"/>
      <c r="IS189" s="817"/>
      <c r="IT189" s="817"/>
      <c r="IU189" s="817"/>
      <c r="IV189" s="817"/>
      <c r="IW189" s="817"/>
      <c r="IX189" s="817"/>
      <c r="IY189" s="817"/>
      <c r="IZ189" s="817"/>
      <c r="JA189" s="817"/>
      <c r="JB189" s="817"/>
      <c r="JC189" s="817"/>
      <c r="JD189" s="817"/>
      <c r="JE189" s="817"/>
      <c r="JF189" s="817"/>
      <c r="JG189" s="817"/>
      <c r="JH189" s="817"/>
      <c r="JI189" s="817"/>
      <c r="JJ189" s="817"/>
      <c r="JK189" s="817"/>
      <c r="JL189" s="817"/>
      <c r="JM189" s="817"/>
      <c r="JN189" s="817"/>
      <c r="JO189" s="218"/>
      <c r="JP189" s="218"/>
      <c r="JQ189" s="218"/>
      <c r="JR189" s="218"/>
      <c r="JS189" s="218"/>
      <c r="JT189" s="218"/>
      <c r="JU189" s="218"/>
      <c r="JV189" s="218"/>
      <c r="JW189" s="218"/>
      <c r="JX189" s="218"/>
      <c r="JY189" s="218"/>
      <c r="JZ189" s="218"/>
      <c r="KA189" s="218"/>
      <c r="KB189" s="218"/>
      <c r="KC189" s="218"/>
      <c r="KD189" s="218"/>
      <c r="KE189" s="218"/>
      <c r="KF189" s="218"/>
      <c r="KG189" s="218"/>
      <c r="KH189" s="218"/>
      <c r="KI189" s="218"/>
      <c r="KJ189" s="218"/>
      <c r="KK189" s="218"/>
      <c r="KL189" s="218"/>
      <c r="KM189" s="218"/>
      <c r="KN189" s="218"/>
      <c r="KO189" s="218"/>
      <c r="KP189" s="218"/>
      <c r="KQ189" s="817"/>
      <c r="KR189" s="817"/>
      <c r="KS189" s="817"/>
      <c r="KT189" s="817"/>
      <c r="KU189" s="817"/>
      <c r="KV189" s="817"/>
      <c r="KW189" s="817"/>
      <c r="KX189" s="817"/>
      <c r="KY189" s="817"/>
      <c r="KZ189" s="817"/>
      <c r="LA189" s="817"/>
      <c r="LB189" s="817"/>
      <c r="LC189" s="817"/>
      <c r="LD189" s="817"/>
      <c r="LE189" s="817"/>
      <c r="LF189" s="817"/>
      <c r="LG189" s="817"/>
      <c r="LH189" s="817"/>
      <c r="LI189" s="817"/>
      <c r="LJ189" s="817"/>
      <c r="LK189" s="817"/>
      <c r="LL189" s="817"/>
      <c r="LM189" s="817"/>
      <c r="LN189" s="817"/>
      <c r="LO189" s="817"/>
      <c r="LP189" s="817"/>
      <c r="LQ189" s="817"/>
      <c r="LR189" s="817"/>
      <c r="LS189" s="817"/>
      <c r="LT189" s="817"/>
      <c r="LU189" s="817"/>
      <c r="LV189" s="817"/>
      <c r="LW189" s="817"/>
      <c r="LX189" s="817"/>
      <c r="LY189" s="817"/>
      <c r="LZ189" s="817"/>
      <c r="MA189" s="817"/>
      <c r="MB189" s="817"/>
      <c r="MC189" s="817"/>
      <c r="MD189" s="817"/>
      <c r="ME189" s="817"/>
      <c r="MF189" s="817"/>
      <c r="MG189" s="817"/>
      <c r="MH189" s="817"/>
      <c r="MI189" s="817"/>
      <c r="MJ189" s="817"/>
      <c r="MK189" s="817"/>
      <c r="ML189" s="817"/>
      <c r="MM189" s="817"/>
      <c r="MN189" s="817"/>
      <c r="MO189" s="817"/>
      <c r="MP189" s="817"/>
      <c r="MQ189" s="817"/>
      <c r="MR189" s="817"/>
      <c r="MS189" s="38"/>
      <c r="MT189" s="38"/>
      <c r="MU189" s="38"/>
      <c r="MV189" s="38"/>
      <c r="MW189" s="38"/>
      <c r="MX189" s="38"/>
      <c r="MY189" s="38"/>
      <c r="MZ189" s="38"/>
      <c r="NA189" s="38"/>
      <c r="NB189" s="38"/>
      <c r="NC189" s="38"/>
      <c r="ND189" s="38"/>
      <c r="NE189" s="38"/>
      <c r="NF189" s="38"/>
      <c r="NG189" s="38"/>
      <c r="NH189" s="38"/>
      <c r="NI189" s="38"/>
      <c r="NJ189" s="38"/>
      <c r="NK189" s="38"/>
      <c r="NL189" s="38"/>
      <c r="NM189" s="38"/>
      <c r="NN189" s="38"/>
      <c r="NO189" s="38"/>
      <c r="NP189" s="38"/>
      <c r="NQ189" s="38"/>
      <c r="NR189" s="38"/>
      <c r="NS189" s="38"/>
      <c r="NT189" s="38"/>
      <c r="NU189" s="38"/>
      <c r="NV189" s="38"/>
      <c r="NW189" s="38"/>
      <c r="NX189" s="38"/>
      <c r="NY189" s="38"/>
      <c r="NZ189" s="38"/>
      <c r="OA189" s="38"/>
      <c r="OB189" s="38"/>
      <c r="OC189" s="38"/>
      <c r="OD189" s="38"/>
      <c r="OE189" s="38"/>
      <c r="OF189" s="38"/>
      <c r="OG189" s="38"/>
      <c r="OH189" s="38"/>
      <c r="OI189" s="38"/>
      <c r="OJ189" s="38"/>
      <c r="OK189" s="38"/>
    </row>
    <row r="190" spans="2:401" ht="3.65" customHeight="1" x14ac:dyDescent="0.65">
      <c r="B190" s="27"/>
      <c r="C190" s="28"/>
      <c r="D190" s="125"/>
      <c r="E190" s="684"/>
      <c r="F190" s="684"/>
      <c r="G190" s="684"/>
      <c r="H190" s="684"/>
      <c r="I190" s="684"/>
      <c r="J190" s="684"/>
      <c r="K190" s="684"/>
      <c r="L190" s="685"/>
      <c r="M190" s="685"/>
      <c r="N190" s="685"/>
      <c r="O190" s="685"/>
      <c r="P190" s="685"/>
      <c r="Q190" s="685"/>
      <c r="R190" s="685"/>
      <c r="S190" s="685"/>
      <c r="T190" s="685"/>
      <c r="U190" s="685"/>
      <c r="V190" s="685"/>
      <c r="W190" s="685"/>
      <c r="X190" s="685"/>
      <c r="Y190" s="685"/>
      <c r="Z190" s="685"/>
      <c r="AA190" s="685"/>
      <c r="AB190" s="685"/>
      <c r="AC190" s="685"/>
      <c r="AD190" s="685"/>
      <c r="AE190" s="685"/>
      <c r="AF190" s="685"/>
      <c r="AG190" s="685"/>
      <c r="AH190" s="685"/>
      <c r="AI190" s="685"/>
      <c r="AJ190" s="685"/>
      <c r="AK190" s="685"/>
      <c r="AL190" s="685"/>
      <c r="AM190" s="685"/>
      <c r="AN190" s="685"/>
      <c r="AO190" s="685"/>
      <c r="AP190" s="685"/>
      <c r="AQ190" s="685"/>
      <c r="AR190" s="685"/>
      <c r="AS190" s="685"/>
      <c r="AT190" s="685"/>
      <c r="AU190" s="685"/>
      <c r="AV190" s="685"/>
      <c r="AW190" s="685"/>
      <c r="AX190" s="28"/>
      <c r="AY190" s="126"/>
      <c r="AZ190" s="828"/>
      <c r="BA190" s="828"/>
      <c r="BB190" s="828"/>
      <c r="BC190" s="828"/>
      <c r="BD190" s="828"/>
      <c r="BE190" s="828"/>
      <c r="BF190" s="828"/>
      <c r="BG190" s="828"/>
      <c r="BH190" s="828"/>
      <c r="BI190" s="828"/>
      <c r="BJ190" s="828"/>
      <c r="BK190" s="828"/>
      <c r="BL190" s="828"/>
      <c r="BM190" s="828"/>
      <c r="BN190" s="828"/>
      <c r="BO190" s="828"/>
      <c r="BP190" s="828"/>
      <c r="BQ190" s="828"/>
      <c r="BR190" s="828"/>
      <c r="BS190" s="828"/>
      <c r="BT190" s="828"/>
      <c r="BU190" s="828"/>
      <c r="BV190" s="828"/>
      <c r="BW190" s="828"/>
      <c r="BX190" s="828"/>
      <c r="BY190" s="828"/>
      <c r="BZ190" s="828"/>
      <c r="CA190" s="828"/>
      <c r="CB190" s="828"/>
      <c r="CC190" s="828"/>
      <c r="CD190" s="828"/>
      <c r="CE190" s="828"/>
      <c r="CF190" s="828"/>
      <c r="CG190" s="828"/>
      <c r="CH190" s="828"/>
      <c r="CI190" s="828"/>
      <c r="CJ190" s="828"/>
      <c r="CK190" s="828"/>
      <c r="CL190" s="828"/>
      <c r="CM190" s="828"/>
      <c r="CN190" s="828"/>
      <c r="CO190" s="828"/>
      <c r="CP190" s="828"/>
      <c r="CQ190" s="828"/>
      <c r="CR190" s="828"/>
      <c r="CS190" s="828"/>
      <c r="CT190" s="828"/>
      <c r="CU190" s="828"/>
      <c r="CV190" s="828"/>
      <c r="CW190" s="828"/>
      <c r="CX190" s="828"/>
      <c r="CY190" s="828"/>
      <c r="CZ190" s="828"/>
      <c r="DA190" s="828"/>
      <c r="DB190" s="828"/>
      <c r="DC190" s="828"/>
      <c r="DD190" s="1046"/>
      <c r="DE190" s="825"/>
      <c r="DF190" s="825"/>
      <c r="DG190" s="825"/>
      <c r="DH190" s="825"/>
      <c r="DI190" s="825"/>
      <c r="DJ190" s="825"/>
      <c r="DK190" s="825"/>
      <c r="DL190" s="825"/>
      <c r="DM190" s="825"/>
      <c r="DN190" s="825"/>
      <c r="DO190" s="825"/>
      <c r="DP190" s="825"/>
      <c r="DQ190" s="825"/>
      <c r="DR190" s="825"/>
      <c r="DS190" s="825"/>
      <c r="DT190" s="825"/>
      <c r="DU190" s="825"/>
      <c r="DV190" s="825"/>
      <c r="DW190" s="825"/>
      <c r="DX190" s="825"/>
      <c r="DY190" s="825"/>
      <c r="DZ190" s="825"/>
      <c r="EA190" s="825"/>
      <c r="EB190" s="825"/>
      <c r="EC190" s="825"/>
      <c r="ED190" s="825"/>
      <c r="EE190" s="826"/>
      <c r="EF190" s="828"/>
      <c r="EG190" s="828"/>
      <c r="EH190" s="828"/>
      <c r="EI190" s="828"/>
      <c r="EJ190" s="828"/>
      <c r="EK190" s="828"/>
      <c r="EL190" s="828"/>
      <c r="EM190" s="828"/>
      <c r="EN190" s="828"/>
      <c r="EO190" s="828"/>
      <c r="EP190" s="828"/>
      <c r="EQ190" s="828"/>
      <c r="ER190" s="828"/>
      <c r="ES190" s="828"/>
      <c r="ET190" s="828"/>
      <c r="EU190" s="828"/>
      <c r="EV190" s="828"/>
      <c r="EW190" s="828"/>
      <c r="EX190" s="828"/>
      <c r="EY190" s="828"/>
      <c r="EZ190" s="828"/>
      <c r="FA190" s="828"/>
      <c r="FB190" s="828"/>
      <c r="FC190" s="828"/>
      <c r="FD190" s="828"/>
      <c r="FE190" s="828"/>
      <c r="FF190" s="828"/>
      <c r="FG190" s="828"/>
      <c r="FH190" s="218"/>
      <c r="FI190" s="218"/>
      <c r="FJ190" s="218"/>
      <c r="FK190" s="218"/>
      <c r="FL190" s="218"/>
      <c r="FM190" s="218"/>
      <c r="FN190" s="218"/>
      <c r="FO190" s="218"/>
      <c r="FP190" s="218"/>
      <c r="FQ190" s="218"/>
      <c r="FR190" s="218"/>
      <c r="FS190" s="218"/>
      <c r="FT190" s="218"/>
      <c r="FU190" s="218"/>
      <c r="FV190" s="218"/>
      <c r="FW190" s="218"/>
      <c r="FX190" s="218"/>
      <c r="FY190" s="218"/>
      <c r="FZ190" s="218"/>
      <c r="GA190" s="218"/>
      <c r="GB190" s="218"/>
      <c r="GC190" s="218"/>
      <c r="GD190" s="218"/>
      <c r="GE190" s="218"/>
      <c r="GF190" s="218"/>
      <c r="GG190" s="218"/>
      <c r="GH190" s="218"/>
      <c r="GI190" s="817"/>
      <c r="GJ190" s="817"/>
      <c r="GK190" s="817"/>
      <c r="GL190" s="817"/>
      <c r="GM190" s="817"/>
      <c r="GN190" s="817"/>
      <c r="GO190" s="817"/>
      <c r="GP190" s="817"/>
      <c r="GQ190" s="817"/>
      <c r="GR190" s="817"/>
      <c r="GS190" s="817"/>
      <c r="GT190" s="817"/>
      <c r="GU190" s="817"/>
      <c r="GV190" s="817"/>
      <c r="GW190" s="817"/>
      <c r="GX190" s="817"/>
      <c r="GY190" s="817"/>
      <c r="GZ190" s="817"/>
      <c r="HA190" s="817"/>
      <c r="HB190" s="817"/>
      <c r="HC190" s="817"/>
      <c r="HD190" s="817"/>
      <c r="HE190" s="817"/>
      <c r="HF190" s="817"/>
      <c r="HG190" s="817"/>
      <c r="HH190" s="817"/>
      <c r="HI190" s="817"/>
      <c r="HJ190" s="817"/>
      <c r="HK190" s="817"/>
      <c r="HL190" s="817"/>
      <c r="HM190" s="817"/>
      <c r="HN190" s="817"/>
      <c r="HO190" s="817"/>
      <c r="HP190" s="817"/>
      <c r="HQ190" s="817"/>
      <c r="HR190" s="817"/>
      <c r="HS190" s="817"/>
      <c r="HT190" s="817"/>
      <c r="HU190" s="817"/>
      <c r="HV190" s="817"/>
      <c r="HW190" s="817"/>
      <c r="HX190" s="817"/>
      <c r="HY190" s="817"/>
      <c r="HZ190" s="817"/>
      <c r="IA190" s="817"/>
      <c r="IB190" s="817"/>
      <c r="IC190" s="817"/>
      <c r="ID190" s="817"/>
      <c r="IE190" s="817"/>
      <c r="IF190" s="817"/>
      <c r="IG190" s="817"/>
      <c r="IH190" s="817"/>
      <c r="II190" s="817"/>
      <c r="IJ190" s="817"/>
      <c r="IK190" s="817"/>
      <c r="IL190" s="817"/>
      <c r="IM190" s="817"/>
      <c r="IN190" s="817"/>
      <c r="IO190" s="817"/>
      <c r="IP190" s="817"/>
      <c r="IQ190" s="817"/>
      <c r="IR190" s="817"/>
      <c r="IS190" s="817"/>
      <c r="IT190" s="817"/>
      <c r="IU190" s="817"/>
      <c r="IV190" s="817"/>
      <c r="IW190" s="817"/>
      <c r="IX190" s="817"/>
      <c r="IY190" s="817"/>
      <c r="IZ190" s="817"/>
      <c r="JA190" s="817"/>
      <c r="JB190" s="817"/>
      <c r="JC190" s="817"/>
      <c r="JD190" s="817"/>
      <c r="JE190" s="817"/>
      <c r="JF190" s="817"/>
      <c r="JG190" s="817"/>
      <c r="JH190" s="817"/>
      <c r="JI190" s="817"/>
      <c r="JJ190" s="817"/>
      <c r="JK190" s="817"/>
      <c r="JL190" s="817"/>
      <c r="JM190" s="817"/>
      <c r="JN190" s="817"/>
      <c r="JO190" s="218"/>
      <c r="JP190" s="218"/>
      <c r="JQ190" s="218"/>
      <c r="JR190" s="218"/>
      <c r="JS190" s="218"/>
      <c r="JT190" s="218"/>
      <c r="JU190" s="218"/>
      <c r="JV190" s="218"/>
      <c r="JW190" s="218"/>
      <c r="JX190" s="218"/>
      <c r="JY190" s="218"/>
      <c r="JZ190" s="218"/>
      <c r="KA190" s="218"/>
      <c r="KB190" s="218"/>
      <c r="KC190" s="218"/>
      <c r="KD190" s="218"/>
      <c r="KE190" s="218"/>
      <c r="KF190" s="218"/>
      <c r="KG190" s="218"/>
      <c r="KH190" s="218"/>
      <c r="KI190" s="218"/>
      <c r="KJ190" s="218"/>
      <c r="KK190" s="218"/>
      <c r="KL190" s="218"/>
      <c r="KM190" s="218"/>
      <c r="KN190" s="218"/>
      <c r="KO190" s="218"/>
      <c r="KP190" s="218"/>
      <c r="KQ190" s="817"/>
      <c r="KR190" s="817"/>
      <c r="KS190" s="817"/>
      <c r="KT190" s="817"/>
      <c r="KU190" s="817"/>
      <c r="KV190" s="817"/>
      <c r="KW190" s="817"/>
      <c r="KX190" s="817"/>
      <c r="KY190" s="817"/>
      <c r="KZ190" s="817"/>
      <c r="LA190" s="817"/>
      <c r="LB190" s="817"/>
      <c r="LC190" s="817"/>
      <c r="LD190" s="817"/>
      <c r="LE190" s="817"/>
      <c r="LF190" s="817"/>
      <c r="LG190" s="817"/>
      <c r="LH190" s="817"/>
      <c r="LI190" s="817"/>
      <c r="LJ190" s="817"/>
      <c r="LK190" s="817"/>
      <c r="LL190" s="817"/>
      <c r="LM190" s="817"/>
      <c r="LN190" s="817"/>
      <c r="LO190" s="817"/>
      <c r="LP190" s="817"/>
      <c r="LQ190" s="817"/>
      <c r="LR190" s="817"/>
      <c r="LS190" s="817"/>
      <c r="LT190" s="817"/>
      <c r="LU190" s="817"/>
      <c r="LV190" s="817"/>
      <c r="LW190" s="817"/>
      <c r="LX190" s="817"/>
      <c r="LY190" s="817"/>
      <c r="LZ190" s="817"/>
      <c r="MA190" s="817"/>
      <c r="MB190" s="817"/>
      <c r="MC190" s="817"/>
      <c r="MD190" s="817"/>
      <c r="ME190" s="817"/>
      <c r="MF190" s="817"/>
      <c r="MG190" s="817"/>
      <c r="MH190" s="817"/>
      <c r="MI190" s="817"/>
      <c r="MJ190" s="817"/>
      <c r="MK190" s="817"/>
      <c r="ML190" s="817"/>
      <c r="MM190" s="817"/>
      <c r="MN190" s="817"/>
      <c r="MO190" s="817"/>
      <c r="MP190" s="817"/>
      <c r="MQ190" s="817"/>
      <c r="MR190" s="817"/>
      <c r="MS190" s="38"/>
      <c r="MT190" s="38"/>
      <c r="MU190" s="38"/>
      <c r="MV190" s="38"/>
      <c r="MW190" s="38"/>
      <c r="MX190" s="38"/>
      <c r="MY190" s="38"/>
      <c r="MZ190" s="38"/>
      <c r="NA190" s="38"/>
      <c r="NB190" s="38"/>
      <c r="NC190" s="38"/>
      <c r="ND190" s="38"/>
      <c r="NE190" s="38"/>
      <c r="NF190" s="38"/>
      <c r="NG190" s="38"/>
      <c r="NH190" s="38"/>
      <c r="NI190" s="38"/>
      <c r="NJ190" s="38"/>
      <c r="NK190" s="38"/>
      <c r="NL190" s="38"/>
      <c r="NM190" s="38"/>
      <c r="NN190" s="38"/>
      <c r="NO190" s="38"/>
      <c r="NP190" s="38"/>
      <c r="NQ190" s="38"/>
      <c r="NR190" s="38"/>
      <c r="NS190" s="38"/>
      <c r="NT190" s="38"/>
      <c r="NU190" s="38"/>
      <c r="NV190" s="38"/>
      <c r="NW190" s="38"/>
      <c r="NX190" s="38"/>
      <c r="NY190" s="38"/>
      <c r="NZ190" s="38"/>
      <c r="OA190" s="38"/>
      <c r="OB190" s="38"/>
      <c r="OC190" s="38"/>
      <c r="OD190" s="38"/>
      <c r="OE190" s="38"/>
      <c r="OF190" s="38"/>
      <c r="OG190" s="38"/>
      <c r="OH190" s="38"/>
      <c r="OI190" s="38"/>
      <c r="OJ190" s="38"/>
      <c r="OK190" s="38"/>
    </row>
    <row r="191" spans="2:401" ht="3.65" customHeight="1" x14ac:dyDescent="0.65">
      <c r="B191" s="27"/>
      <c r="C191" s="28"/>
      <c r="D191" s="125"/>
      <c r="E191" s="684"/>
      <c r="F191" s="684"/>
      <c r="G191" s="684"/>
      <c r="H191" s="684"/>
      <c r="I191" s="684"/>
      <c r="J191" s="684"/>
      <c r="K191" s="684"/>
      <c r="L191" s="685"/>
      <c r="M191" s="685"/>
      <c r="N191" s="685"/>
      <c r="O191" s="685"/>
      <c r="P191" s="685"/>
      <c r="Q191" s="685"/>
      <c r="R191" s="685"/>
      <c r="S191" s="685"/>
      <c r="T191" s="685"/>
      <c r="U191" s="685"/>
      <c r="V191" s="685"/>
      <c r="W191" s="685"/>
      <c r="X191" s="685"/>
      <c r="Y191" s="685"/>
      <c r="Z191" s="685"/>
      <c r="AA191" s="685"/>
      <c r="AB191" s="685"/>
      <c r="AC191" s="685"/>
      <c r="AD191" s="685"/>
      <c r="AE191" s="685"/>
      <c r="AF191" s="685"/>
      <c r="AG191" s="685"/>
      <c r="AH191" s="685"/>
      <c r="AI191" s="685"/>
      <c r="AJ191" s="685"/>
      <c r="AK191" s="685"/>
      <c r="AL191" s="685"/>
      <c r="AM191" s="685"/>
      <c r="AN191" s="685"/>
      <c r="AO191" s="685"/>
      <c r="AP191" s="685"/>
      <c r="AQ191" s="685"/>
      <c r="AR191" s="685"/>
      <c r="AS191" s="685"/>
      <c r="AT191" s="685"/>
      <c r="AU191" s="685"/>
      <c r="AV191" s="685"/>
      <c r="AW191" s="685"/>
      <c r="AX191" s="28"/>
      <c r="AY191" s="126"/>
      <c r="AZ191" s="828"/>
      <c r="BA191" s="828"/>
      <c r="BB191" s="828"/>
      <c r="BC191" s="828"/>
      <c r="BD191" s="828"/>
      <c r="BE191" s="828"/>
      <c r="BF191" s="828"/>
      <c r="BG191" s="828"/>
      <c r="BH191" s="828"/>
      <c r="BI191" s="828"/>
      <c r="BJ191" s="828"/>
      <c r="BK191" s="828"/>
      <c r="BL191" s="828"/>
      <c r="BM191" s="828"/>
      <c r="BN191" s="828"/>
      <c r="BO191" s="828"/>
      <c r="BP191" s="828"/>
      <c r="BQ191" s="828"/>
      <c r="BR191" s="828"/>
      <c r="BS191" s="828"/>
      <c r="BT191" s="828"/>
      <c r="BU191" s="828"/>
      <c r="BV191" s="828"/>
      <c r="BW191" s="828"/>
      <c r="BX191" s="828"/>
      <c r="BY191" s="828"/>
      <c r="BZ191" s="828"/>
      <c r="CA191" s="828"/>
      <c r="CB191" s="828"/>
      <c r="CC191" s="828"/>
      <c r="CD191" s="828"/>
      <c r="CE191" s="828"/>
      <c r="CF191" s="828"/>
      <c r="CG191" s="828"/>
      <c r="CH191" s="828"/>
      <c r="CI191" s="828"/>
      <c r="CJ191" s="828"/>
      <c r="CK191" s="828"/>
      <c r="CL191" s="828"/>
      <c r="CM191" s="828"/>
      <c r="CN191" s="828"/>
      <c r="CO191" s="828"/>
      <c r="CP191" s="828"/>
      <c r="CQ191" s="828"/>
      <c r="CR191" s="828"/>
      <c r="CS191" s="828"/>
      <c r="CT191" s="828"/>
      <c r="CU191" s="828"/>
      <c r="CV191" s="828"/>
      <c r="CW191" s="828"/>
      <c r="CX191" s="828"/>
      <c r="CY191" s="828"/>
      <c r="CZ191" s="828"/>
      <c r="DA191" s="828"/>
      <c r="DB191" s="828"/>
      <c r="DC191" s="828"/>
      <c r="DD191" s="1046"/>
      <c r="DE191" s="825"/>
      <c r="DF191" s="825"/>
      <c r="DG191" s="825"/>
      <c r="DH191" s="825"/>
      <c r="DI191" s="825"/>
      <c r="DJ191" s="825"/>
      <c r="DK191" s="825"/>
      <c r="DL191" s="825"/>
      <c r="DM191" s="825"/>
      <c r="DN191" s="825"/>
      <c r="DO191" s="825"/>
      <c r="DP191" s="825"/>
      <c r="DQ191" s="825"/>
      <c r="DR191" s="825"/>
      <c r="DS191" s="825"/>
      <c r="DT191" s="825"/>
      <c r="DU191" s="825"/>
      <c r="DV191" s="825"/>
      <c r="DW191" s="825"/>
      <c r="DX191" s="825"/>
      <c r="DY191" s="825"/>
      <c r="DZ191" s="825"/>
      <c r="EA191" s="825"/>
      <c r="EB191" s="825"/>
      <c r="EC191" s="825"/>
      <c r="ED191" s="825"/>
      <c r="EE191" s="826"/>
      <c r="EF191" s="828"/>
      <c r="EG191" s="828"/>
      <c r="EH191" s="828"/>
      <c r="EI191" s="828"/>
      <c r="EJ191" s="828"/>
      <c r="EK191" s="828"/>
      <c r="EL191" s="828"/>
      <c r="EM191" s="828"/>
      <c r="EN191" s="828"/>
      <c r="EO191" s="828"/>
      <c r="EP191" s="828"/>
      <c r="EQ191" s="828"/>
      <c r="ER191" s="828"/>
      <c r="ES191" s="828"/>
      <c r="ET191" s="828"/>
      <c r="EU191" s="828"/>
      <c r="EV191" s="828"/>
      <c r="EW191" s="828"/>
      <c r="EX191" s="828"/>
      <c r="EY191" s="828"/>
      <c r="EZ191" s="828"/>
      <c r="FA191" s="828"/>
      <c r="FB191" s="828"/>
      <c r="FC191" s="828"/>
      <c r="FD191" s="828"/>
      <c r="FE191" s="828"/>
      <c r="FF191" s="828"/>
      <c r="FG191" s="828"/>
      <c r="FH191" s="218"/>
      <c r="FI191" s="218"/>
      <c r="FJ191" s="218"/>
      <c r="FK191" s="218"/>
      <c r="FL191" s="218"/>
      <c r="FM191" s="218"/>
      <c r="FN191" s="218"/>
      <c r="FO191" s="218"/>
      <c r="FP191" s="218"/>
      <c r="FQ191" s="218"/>
      <c r="FR191" s="218"/>
      <c r="FS191" s="218"/>
      <c r="FT191" s="218"/>
      <c r="FU191" s="218"/>
      <c r="FV191" s="218"/>
      <c r="FW191" s="218"/>
      <c r="FX191" s="218"/>
      <c r="FY191" s="218"/>
      <c r="FZ191" s="218"/>
      <c r="GA191" s="218"/>
      <c r="GB191" s="218"/>
      <c r="GC191" s="218"/>
      <c r="GD191" s="218"/>
      <c r="GE191" s="218"/>
      <c r="GF191" s="218"/>
      <c r="GG191" s="218"/>
      <c r="GH191" s="218"/>
      <c r="GI191" s="817"/>
      <c r="GJ191" s="817"/>
      <c r="GK191" s="817"/>
      <c r="GL191" s="817"/>
      <c r="GM191" s="817"/>
      <c r="GN191" s="817"/>
      <c r="GO191" s="817"/>
      <c r="GP191" s="817"/>
      <c r="GQ191" s="817"/>
      <c r="GR191" s="817"/>
      <c r="GS191" s="817"/>
      <c r="GT191" s="817"/>
      <c r="GU191" s="817"/>
      <c r="GV191" s="817"/>
      <c r="GW191" s="817"/>
      <c r="GX191" s="817"/>
      <c r="GY191" s="817"/>
      <c r="GZ191" s="817"/>
      <c r="HA191" s="817"/>
      <c r="HB191" s="817"/>
      <c r="HC191" s="817"/>
      <c r="HD191" s="817"/>
      <c r="HE191" s="817"/>
      <c r="HF191" s="817"/>
      <c r="HG191" s="817"/>
      <c r="HH191" s="817"/>
      <c r="HI191" s="817"/>
      <c r="HJ191" s="817"/>
      <c r="HK191" s="817"/>
      <c r="HL191" s="817"/>
      <c r="HM191" s="817"/>
      <c r="HN191" s="817"/>
      <c r="HO191" s="817"/>
      <c r="HP191" s="817"/>
      <c r="HQ191" s="817"/>
      <c r="HR191" s="817"/>
      <c r="HS191" s="817"/>
      <c r="HT191" s="817"/>
      <c r="HU191" s="817"/>
      <c r="HV191" s="817"/>
      <c r="HW191" s="817"/>
      <c r="HX191" s="817"/>
      <c r="HY191" s="817"/>
      <c r="HZ191" s="817"/>
      <c r="IA191" s="817"/>
      <c r="IB191" s="817"/>
      <c r="IC191" s="817"/>
      <c r="ID191" s="817"/>
      <c r="IE191" s="817"/>
      <c r="IF191" s="817"/>
      <c r="IG191" s="817"/>
      <c r="IH191" s="817"/>
      <c r="II191" s="817"/>
      <c r="IJ191" s="817"/>
      <c r="IK191" s="817"/>
      <c r="IL191" s="817"/>
      <c r="IM191" s="817"/>
      <c r="IN191" s="817"/>
      <c r="IO191" s="817"/>
      <c r="IP191" s="817"/>
      <c r="IQ191" s="817"/>
      <c r="IR191" s="817"/>
      <c r="IS191" s="817"/>
      <c r="IT191" s="817"/>
      <c r="IU191" s="817"/>
      <c r="IV191" s="817"/>
      <c r="IW191" s="817"/>
      <c r="IX191" s="817"/>
      <c r="IY191" s="817"/>
      <c r="IZ191" s="817"/>
      <c r="JA191" s="817"/>
      <c r="JB191" s="817"/>
      <c r="JC191" s="817"/>
      <c r="JD191" s="817"/>
      <c r="JE191" s="817"/>
      <c r="JF191" s="817"/>
      <c r="JG191" s="817"/>
      <c r="JH191" s="817"/>
      <c r="JI191" s="817"/>
      <c r="JJ191" s="817"/>
      <c r="JK191" s="817"/>
      <c r="JL191" s="817"/>
      <c r="JM191" s="817"/>
      <c r="JN191" s="817"/>
      <c r="JO191" s="218"/>
      <c r="JP191" s="218"/>
      <c r="JQ191" s="218"/>
      <c r="JR191" s="218"/>
      <c r="JS191" s="218"/>
      <c r="JT191" s="218"/>
      <c r="JU191" s="218"/>
      <c r="JV191" s="218"/>
      <c r="JW191" s="218"/>
      <c r="JX191" s="218"/>
      <c r="JY191" s="218"/>
      <c r="JZ191" s="218"/>
      <c r="KA191" s="218"/>
      <c r="KB191" s="218"/>
      <c r="KC191" s="218"/>
      <c r="KD191" s="218"/>
      <c r="KE191" s="218"/>
      <c r="KF191" s="218"/>
      <c r="KG191" s="218"/>
      <c r="KH191" s="218"/>
      <c r="KI191" s="218"/>
      <c r="KJ191" s="218"/>
      <c r="KK191" s="218"/>
      <c r="KL191" s="218"/>
      <c r="KM191" s="218"/>
      <c r="KN191" s="218"/>
      <c r="KO191" s="218"/>
      <c r="KP191" s="218"/>
      <c r="KQ191" s="817"/>
      <c r="KR191" s="817"/>
      <c r="KS191" s="817"/>
      <c r="KT191" s="817"/>
      <c r="KU191" s="817"/>
      <c r="KV191" s="817"/>
      <c r="KW191" s="817"/>
      <c r="KX191" s="817"/>
      <c r="KY191" s="817"/>
      <c r="KZ191" s="817"/>
      <c r="LA191" s="817"/>
      <c r="LB191" s="817"/>
      <c r="LC191" s="817"/>
      <c r="LD191" s="817"/>
      <c r="LE191" s="817"/>
      <c r="LF191" s="817"/>
      <c r="LG191" s="817"/>
      <c r="LH191" s="817"/>
      <c r="LI191" s="817"/>
      <c r="LJ191" s="817"/>
      <c r="LK191" s="817"/>
      <c r="LL191" s="817"/>
      <c r="LM191" s="817"/>
      <c r="LN191" s="817"/>
      <c r="LO191" s="817"/>
      <c r="LP191" s="817"/>
      <c r="LQ191" s="817"/>
      <c r="LR191" s="817"/>
      <c r="LS191" s="817"/>
      <c r="LT191" s="817"/>
      <c r="LU191" s="817"/>
      <c r="LV191" s="817"/>
      <c r="LW191" s="817"/>
      <c r="LX191" s="817"/>
      <c r="LY191" s="817"/>
      <c r="LZ191" s="817"/>
      <c r="MA191" s="817"/>
      <c r="MB191" s="817"/>
      <c r="MC191" s="817"/>
      <c r="MD191" s="817"/>
      <c r="ME191" s="817"/>
      <c r="MF191" s="817"/>
      <c r="MG191" s="817"/>
      <c r="MH191" s="817"/>
      <c r="MI191" s="817"/>
      <c r="MJ191" s="817"/>
      <c r="MK191" s="817"/>
      <c r="ML191" s="817"/>
      <c r="MM191" s="817"/>
      <c r="MN191" s="817"/>
      <c r="MO191" s="817"/>
      <c r="MP191" s="817"/>
      <c r="MQ191" s="817"/>
      <c r="MR191" s="817"/>
      <c r="MS191" s="38"/>
      <c r="MT191" s="38"/>
      <c r="MU191" s="38"/>
      <c r="MV191" s="38"/>
      <c r="MW191" s="38"/>
      <c r="MX191" s="38"/>
      <c r="MY191" s="38"/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38"/>
      <c r="NM191" s="38"/>
      <c r="NN191" s="38"/>
      <c r="NO191" s="38"/>
      <c r="NP191" s="38"/>
      <c r="NQ191" s="38"/>
      <c r="NR191" s="38"/>
      <c r="NS191" s="38"/>
      <c r="NT191" s="38"/>
      <c r="NU191" s="38"/>
      <c r="NV191" s="38"/>
      <c r="NW191" s="38"/>
      <c r="NX191" s="38"/>
      <c r="NY191" s="38"/>
      <c r="NZ191" s="38"/>
      <c r="OA191" s="38"/>
      <c r="OB191" s="38"/>
      <c r="OC191" s="38"/>
      <c r="OD191" s="38"/>
      <c r="OE191" s="38"/>
      <c r="OF191" s="38"/>
      <c r="OG191" s="38"/>
      <c r="OH191" s="38"/>
      <c r="OI191" s="38"/>
      <c r="OJ191" s="38"/>
      <c r="OK191" s="38"/>
    </row>
    <row r="192" spans="2:401" ht="3.65" customHeight="1" thickBot="1" x14ac:dyDescent="0.7">
      <c r="B192" s="27"/>
      <c r="C192" s="28"/>
      <c r="D192" s="125"/>
      <c r="E192" s="684"/>
      <c r="F192" s="684"/>
      <c r="G192" s="684"/>
      <c r="H192" s="684"/>
      <c r="I192" s="684"/>
      <c r="J192" s="684"/>
      <c r="K192" s="684"/>
      <c r="L192" s="685"/>
      <c r="M192" s="685"/>
      <c r="N192" s="685"/>
      <c r="O192" s="685"/>
      <c r="P192" s="685"/>
      <c r="Q192" s="685"/>
      <c r="R192" s="685"/>
      <c r="S192" s="685"/>
      <c r="T192" s="685"/>
      <c r="U192" s="685"/>
      <c r="V192" s="685"/>
      <c r="W192" s="685"/>
      <c r="X192" s="685"/>
      <c r="Y192" s="685"/>
      <c r="Z192" s="685"/>
      <c r="AA192" s="685"/>
      <c r="AB192" s="685"/>
      <c r="AC192" s="685"/>
      <c r="AD192" s="685"/>
      <c r="AE192" s="685"/>
      <c r="AF192" s="685"/>
      <c r="AG192" s="685"/>
      <c r="AH192" s="685"/>
      <c r="AI192" s="685"/>
      <c r="AJ192" s="685"/>
      <c r="AK192" s="685"/>
      <c r="AL192" s="685"/>
      <c r="AM192" s="685"/>
      <c r="AN192" s="685"/>
      <c r="AO192" s="685"/>
      <c r="AP192" s="685"/>
      <c r="AQ192" s="685"/>
      <c r="AR192" s="685"/>
      <c r="AS192" s="685"/>
      <c r="AT192" s="685"/>
      <c r="AU192" s="685"/>
      <c r="AV192" s="685"/>
      <c r="AW192" s="685"/>
      <c r="AX192" s="28"/>
      <c r="AY192" s="126"/>
      <c r="AZ192" s="829"/>
      <c r="BA192" s="829"/>
      <c r="BB192" s="829"/>
      <c r="BC192" s="829"/>
      <c r="BD192" s="829"/>
      <c r="BE192" s="829"/>
      <c r="BF192" s="829"/>
      <c r="BG192" s="829"/>
      <c r="BH192" s="829"/>
      <c r="BI192" s="829"/>
      <c r="BJ192" s="829"/>
      <c r="BK192" s="829"/>
      <c r="BL192" s="829"/>
      <c r="BM192" s="829"/>
      <c r="BN192" s="829"/>
      <c r="BO192" s="829"/>
      <c r="BP192" s="829"/>
      <c r="BQ192" s="829"/>
      <c r="BR192" s="829"/>
      <c r="BS192" s="829"/>
      <c r="BT192" s="829"/>
      <c r="BU192" s="829"/>
      <c r="BV192" s="829"/>
      <c r="BW192" s="829"/>
      <c r="BX192" s="829"/>
      <c r="BY192" s="829"/>
      <c r="BZ192" s="829"/>
      <c r="CA192" s="829"/>
      <c r="CB192" s="829"/>
      <c r="CC192" s="829"/>
      <c r="CD192" s="829"/>
      <c r="CE192" s="829"/>
      <c r="CF192" s="829"/>
      <c r="CG192" s="829"/>
      <c r="CH192" s="829"/>
      <c r="CI192" s="829"/>
      <c r="CJ192" s="829"/>
      <c r="CK192" s="829"/>
      <c r="CL192" s="829"/>
      <c r="CM192" s="829"/>
      <c r="CN192" s="829"/>
      <c r="CO192" s="829"/>
      <c r="CP192" s="829"/>
      <c r="CQ192" s="829"/>
      <c r="CR192" s="829"/>
      <c r="CS192" s="829"/>
      <c r="CT192" s="829"/>
      <c r="CU192" s="829"/>
      <c r="CV192" s="829"/>
      <c r="CW192" s="829"/>
      <c r="CX192" s="829"/>
      <c r="CY192" s="829"/>
      <c r="CZ192" s="829"/>
      <c r="DA192" s="829"/>
      <c r="DB192" s="829"/>
      <c r="DC192" s="829"/>
      <c r="DD192" s="1046"/>
      <c r="DE192" s="825"/>
      <c r="DF192" s="825"/>
      <c r="DG192" s="825"/>
      <c r="DH192" s="825"/>
      <c r="DI192" s="825"/>
      <c r="DJ192" s="825"/>
      <c r="DK192" s="825"/>
      <c r="DL192" s="825"/>
      <c r="DM192" s="825"/>
      <c r="DN192" s="825"/>
      <c r="DO192" s="825"/>
      <c r="DP192" s="825"/>
      <c r="DQ192" s="825"/>
      <c r="DR192" s="825"/>
      <c r="DS192" s="825"/>
      <c r="DT192" s="825"/>
      <c r="DU192" s="825"/>
      <c r="DV192" s="825"/>
      <c r="DW192" s="825"/>
      <c r="DX192" s="825"/>
      <c r="DY192" s="825"/>
      <c r="DZ192" s="825"/>
      <c r="EA192" s="825"/>
      <c r="EB192" s="825"/>
      <c r="EC192" s="825"/>
      <c r="ED192" s="825"/>
      <c r="EE192" s="826"/>
      <c r="EF192" s="829"/>
      <c r="EG192" s="829"/>
      <c r="EH192" s="829"/>
      <c r="EI192" s="829"/>
      <c r="EJ192" s="829"/>
      <c r="EK192" s="829"/>
      <c r="EL192" s="829"/>
      <c r="EM192" s="829"/>
      <c r="EN192" s="829"/>
      <c r="EO192" s="829"/>
      <c r="EP192" s="829"/>
      <c r="EQ192" s="829"/>
      <c r="ER192" s="829"/>
      <c r="ES192" s="829"/>
      <c r="ET192" s="829"/>
      <c r="EU192" s="829"/>
      <c r="EV192" s="829"/>
      <c r="EW192" s="829"/>
      <c r="EX192" s="829"/>
      <c r="EY192" s="829"/>
      <c r="EZ192" s="829"/>
      <c r="FA192" s="829"/>
      <c r="FB192" s="829"/>
      <c r="FC192" s="829"/>
      <c r="FD192" s="829"/>
      <c r="FE192" s="829"/>
      <c r="FF192" s="829"/>
      <c r="FG192" s="829"/>
      <c r="FH192" s="219"/>
      <c r="FI192" s="219"/>
      <c r="FJ192" s="219"/>
      <c r="FK192" s="219"/>
      <c r="FL192" s="219"/>
      <c r="FM192" s="219"/>
      <c r="FN192" s="219"/>
      <c r="FO192" s="219"/>
      <c r="FP192" s="219"/>
      <c r="FQ192" s="219"/>
      <c r="FR192" s="219"/>
      <c r="FS192" s="219"/>
      <c r="FT192" s="219"/>
      <c r="FU192" s="219"/>
      <c r="FV192" s="219"/>
      <c r="FW192" s="219"/>
      <c r="FX192" s="219"/>
      <c r="FY192" s="219"/>
      <c r="FZ192" s="219"/>
      <c r="GA192" s="219"/>
      <c r="GB192" s="219"/>
      <c r="GC192" s="219"/>
      <c r="GD192" s="219"/>
      <c r="GE192" s="219"/>
      <c r="GF192" s="219"/>
      <c r="GG192" s="219"/>
      <c r="GH192" s="219"/>
      <c r="GI192" s="818"/>
      <c r="GJ192" s="818"/>
      <c r="GK192" s="818"/>
      <c r="GL192" s="818"/>
      <c r="GM192" s="818"/>
      <c r="GN192" s="818"/>
      <c r="GO192" s="818"/>
      <c r="GP192" s="818"/>
      <c r="GQ192" s="818"/>
      <c r="GR192" s="818"/>
      <c r="GS192" s="818"/>
      <c r="GT192" s="818"/>
      <c r="GU192" s="818"/>
      <c r="GV192" s="818"/>
      <c r="GW192" s="818"/>
      <c r="GX192" s="818"/>
      <c r="GY192" s="818"/>
      <c r="GZ192" s="818"/>
      <c r="HA192" s="818"/>
      <c r="HB192" s="818"/>
      <c r="HC192" s="818"/>
      <c r="HD192" s="818"/>
      <c r="HE192" s="818"/>
      <c r="HF192" s="818"/>
      <c r="HG192" s="818"/>
      <c r="HH192" s="818"/>
      <c r="HI192" s="818"/>
      <c r="HJ192" s="818"/>
      <c r="HK192" s="818"/>
      <c r="HL192" s="818"/>
      <c r="HM192" s="818"/>
      <c r="HN192" s="818"/>
      <c r="HO192" s="818"/>
      <c r="HP192" s="818"/>
      <c r="HQ192" s="818"/>
      <c r="HR192" s="818"/>
      <c r="HS192" s="818"/>
      <c r="HT192" s="818"/>
      <c r="HU192" s="818"/>
      <c r="HV192" s="818"/>
      <c r="HW192" s="818"/>
      <c r="HX192" s="818"/>
      <c r="HY192" s="818"/>
      <c r="HZ192" s="818"/>
      <c r="IA192" s="818"/>
      <c r="IB192" s="818"/>
      <c r="IC192" s="818"/>
      <c r="ID192" s="818"/>
      <c r="IE192" s="818"/>
      <c r="IF192" s="818"/>
      <c r="IG192" s="818"/>
      <c r="IH192" s="818"/>
      <c r="II192" s="818"/>
      <c r="IJ192" s="818"/>
      <c r="IK192" s="818"/>
      <c r="IL192" s="818"/>
      <c r="IM192" s="818"/>
      <c r="IN192" s="818"/>
      <c r="IO192" s="818"/>
      <c r="IP192" s="818"/>
      <c r="IQ192" s="818"/>
      <c r="IR192" s="818"/>
      <c r="IS192" s="818"/>
      <c r="IT192" s="818"/>
      <c r="IU192" s="818"/>
      <c r="IV192" s="818"/>
      <c r="IW192" s="818"/>
      <c r="IX192" s="818"/>
      <c r="IY192" s="818"/>
      <c r="IZ192" s="818"/>
      <c r="JA192" s="818"/>
      <c r="JB192" s="818"/>
      <c r="JC192" s="818"/>
      <c r="JD192" s="818"/>
      <c r="JE192" s="818"/>
      <c r="JF192" s="818"/>
      <c r="JG192" s="818"/>
      <c r="JH192" s="818"/>
      <c r="JI192" s="818"/>
      <c r="JJ192" s="818"/>
      <c r="JK192" s="818"/>
      <c r="JL192" s="818"/>
      <c r="JM192" s="818"/>
      <c r="JN192" s="818"/>
      <c r="JO192" s="219"/>
      <c r="JP192" s="219"/>
      <c r="JQ192" s="219"/>
      <c r="JR192" s="219"/>
      <c r="JS192" s="219"/>
      <c r="JT192" s="219"/>
      <c r="JU192" s="219"/>
      <c r="JV192" s="219"/>
      <c r="JW192" s="219"/>
      <c r="JX192" s="219"/>
      <c r="JY192" s="219"/>
      <c r="JZ192" s="219"/>
      <c r="KA192" s="219"/>
      <c r="KB192" s="219"/>
      <c r="KC192" s="219"/>
      <c r="KD192" s="219"/>
      <c r="KE192" s="219"/>
      <c r="KF192" s="219"/>
      <c r="KG192" s="219"/>
      <c r="KH192" s="219"/>
      <c r="KI192" s="219"/>
      <c r="KJ192" s="219"/>
      <c r="KK192" s="219"/>
      <c r="KL192" s="219"/>
      <c r="KM192" s="219"/>
      <c r="KN192" s="219"/>
      <c r="KO192" s="219"/>
      <c r="KP192" s="219"/>
      <c r="KQ192" s="818"/>
      <c r="KR192" s="818"/>
      <c r="KS192" s="818"/>
      <c r="KT192" s="818"/>
      <c r="KU192" s="818"/>
      <c r="KV192" s="818"/>
      <c r="KW192" s="818"/>
      <c r="KX192" s="818"/>
      <c r="KY192" s="818"/>
      <c r="KZ192" s="818"/>
      <c r="LA192" s="818"/>
      <c r="LB192" s="818"/>
      <c r="LC192" s="818"/>
      <c r="LD192" s="818"/>
      <c r="LE192" s="818"/>
      <c r="LF192" s="818"/>
      <c r="LG192" s="818"/>
      <c r="LH192" s="818"/>
      <c r="LI192" s="818"/>
      <c r="LJ192" s="818"/>
      <c r="LK192" s="818"/>
      <c r="LL192" s="818"/>
      <c r="LM192" s="818"/>
      <c r="LN192" s="818"/>
      <c r="LO192" s="818"/>
      <c r="LP192" s="818"/>
      <c r="LQ192" s="818"/>
      <c r="LR192" s="818"/>
      <c r="LS192" s="818"/>
      <c r="LT192" s="818"/>
      <c r="LU192" s="818"/>
      <c r="LV192" s="818"/>
      <c r="LW192" s="818"/>
      <c r="LX192" s="818"/>
      <c r="LY192" s="818"/>
      <c r="LZ192" s="818"/>
      <c r="MA192" s="818"/>
      <c r="MB192" s="818"/>
      <c r="MC192" s="818"/>
      <c r="MD192" s="818"/>
      <c r="ME192" s="818"/>
      <c r="MF192" s="818"/>
      <c r="MG192" s="818"/>
      <c r="MH192" s="818"/>
      <c r="MI192" s="818"/>
      <c r="MJ192" s="818"/>
      <c r="MK192" s="818"/>
      <c r="ML192" s="818"/>
      <c r="MM192" s="818"/>
      <c r="MN192" s="818"/>
      <c r="MO192" s="818"/>
      <c r="MP192" s="818"/>
      <c r="MQ192" s="818"/>
      <c r="MR192" s="818"/>
      <c r="MS192" s="220"/>
      <c r="MT192" s="220"/>
      <c r="MU192" s="220"/>
      <c r="MV192" s="220"/>
      <c r="MW192" s="220"/>
      <c r="MX192" s="220"/>
      <c r="MY192" s="220"/>
      <c r="MZ192" s="220"/>
      <c r="NA192" s="220"/>
      <c r="NB192" s="220"/>
      <c r="NC192" s="220"/>
      <c r="ND192" s="220"/>
      <c r="NE192" s="220"/>
      <c r="NF192" s="220"/>
      <c r="NG192" s="220"/>
      <c r="NH192" s="220"/>
      <c r="NI192" s="220"/>
      <c r="NJ192" s="220"/>
      <c r="NK192" s="220"/>
      <c r="NL192" s="220"/>
      <c r="NM192" s="220"/>
      <c r="NN192" s="220"/>
      <c r="NO192" s="220"/>
      <c r="NP192" s="220"/>
      <c r="NQ192" s="220"/>
      <c r="NR192" s="220"/>
      <c r="NS192" s="220"/>
      <c r="NT192" s="220"/>
      <c r="NU192" s="220"/>
      <c r="NV192" s="220"/>
      <c r="NW192" s="220"/>
      <c r="NX192" s="220"/>
      <c r="NY192" s="220"/>
      <c r="NZ192" s="220"/>
      <c r="OA192" s="220"/>
      <c r="OB192" s="220"/>
      <c r="OC192" s="220"/>
      <c r="OD192" s="220"/>
      <c r="OE192" s="220"/>
      <c r="OF192" s="220"/>
      <c r="OG192" s="220"/>
      <c r="OH192" s="220"/>
      <c r="OI192" s="220"/>
      <c r="OJ192" s="220"/>
      <c r="OK192" s="220"/>
    </row>
    <row r="193" spans="2:401" ht="3.65" customHeight="1" thickTop="1" x14ac:dyDescent="0.65">
      <c r="B193" s="27"/>
      <c r="C193" s="28"/>
      <c r="D193" s="125"/>
      <c r="E193" s="684"/>
      <c r="F193" s="684"/>
      <c r="G193" s="684"/>
      <c r="H193" s="684"/>
      <c r="I193" s="684"/>
      <c r="J193" s="684"/>
      <c r="K193" s="684"/>
      <c r="L193" s="685"/>
      <c r="M193" s="685"/>
      <c r="N193" s="685"/>
      <c r="O193" s="685"/>
      <c r="P193" s="685"/>
      <c r="Q193" s="685"/>
      <c r="R193" s="685"/>
      <c r="S193" s="685"/>
      <c r="T193" s="685"/>
      <c r="U193" s="685"/>
      <c r="V193" s="685"/>
      <c r="W193" s="685"/>
      <c r="X193" s="685"/>
      <c r="Y193" s="685"/>
      <c r="Z193" s="685"/>
      <c r="AA193" s="685"/>
      <c r="AB193" s="685"/>
      <c r="AC193" s="685"/>
      <c r="AD193" s="685"/>
      <c r="AE193" s="685"/>
      <c r="AF193" s="685"/>
      <c r="AG193" s="685"/>
      <c r="AH193" s="685"/>
      <c r="AI193" s="685"/>
      <c r="AJ193" s="685"/>
      <c r="AK193" s="685"/>
      <c r="AL193" s="685"/>
      <c r="AM193" s="685"/>
      <c r="AN193" s="685"/>
      <c r="AO193" s="685"/>
      <c r="AP193" s="685"/>
      <c r="AQ193" s="685"/>
      <c r="AR193" s="685"/>
      <c r="AS193" s="685"/>
      <c r="AT193" s="685"/>
      <c r="AU193" s="685"/>
      <c r="AV193" s="685"/>
      <c r="AW193" s="685"/>
      <c r="AX193" s="28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  <c r="BK193" s="133"/>
      <c r="BL193" s="133"/>
      <c r="BM193" s="133"/>
      <c r="BN193" s="133"/>
      <c r="BO193" s="133"/>
      <c r="BP193" s="133"/>
      <c r="BQ193" s="133"/>
      <c r="BR193" s="133"/>
      <c r="BS193" s="133"/>
      <c r="BT193" s="133"/>
      <c r="BU193" s="133"/>
      <c r="BV193" s="133"/>
      <c r="BW193" s="133"/>
      <c r="BX193" s="133"/>
      <c r="BY193" s="133"/>
      <c r="BZ193" s="133"/>
      <c r="CA193" s="133"/>
      <c r="CB193" s="133"/>
      <c r="CC193" s="133"/>
      <c r="CD193" s="133"/>
      <c r="CE193" s="133"/>
      <c r="CF193" s="133"/>
      <c r="CG193" s="133"/>
      <c r="CH193" s="133"/>
      <c r="CI193" s="133"/>
      <c r="CJ193" s="133"/>
      <c r="CK193" s="133"/>
      <c r="CL193" s="133"/>
      <c r="CM193" s="133"/>
      <c r="CN193" s="133"/>
      <c r="CO193" s="133"/>
      <c r="CP193" s="133"/>
      <c r="CQ193" s="133"/>
      <c r="CR193" s="133"/>
      <c r="CS193" s="133"/>
      <c r="CT193" s="133"/>
      <c r="CU193" s="133"/>
      <c r="CV193" s="133"/>
      <c r="CW193" s="133"/>
      <c r="CX193" s="133"/>
      <c r="CY193" s="133"/>
      <c r="CZ193" s="133"/>
      <c r="DA193" s="133"/>
      <c r="DB193" s="133"/>
      <c r="DC193" s="133"/>
      <c r="DD193" s="133"/>
      <c r="DE193" s="133"/>
      <c r="DF193" s="133"/>
      <c r="DG193" s="133"/>
      <c r="DH193" s="133"/>
      <c r="DI193" s="133"/>
      <c r="DJ193" s="133"/>
      <c r="DK193" s="133"/>
      <c r="DL193" s="133"/>
      <c r="DM193" s="133"/>
      <c r="DN193" s="133"/>
      <c r="DO193" s="133"/>
      <c r="DP193" s="133"/>
      <c r="DQ193" s="133"/>
      <c r="DR193" s="133"/>
      <c r="DS193" s="133"/>
      <c r="DT193" s="133"/>
      <c r="DU193" s="133"/>
      <c r="DV193" s="133"/>
      <c r="DW193" s="133"/>
      <c r="DX193" s="133"/>
      <c r="DY193" s="133"/>
      <c r="DZ193" s="133"/>
      <c r="EA193" s="133"/>
      <c r="EB193" s="133"/>
      <c r="EC193" s="133"/>
      <c r="ED193" s="133"/>
      <c r="EE193" s="133"/>
      <c r="EF193" s="133"/>
      <c r="EG193" s="133"/>
      <c r="EH193" s="133"/>
      <c r="EI193" s="133"/>
      <c r="EJ193" s="133"/>
      <c r="EK193" s="133"/>
      <c r="EL193" s="133"/>
      <c r="EM193" s="133"/>
      <c r="EN193" s="133"/>
      <c r="EO193" s="133"/>
      <c r="EP193" s="133"/>
      <c r="EQ193" s="133"/>
      <c r="ER193" s="133"/>
      <c r="ES193" s="133"/>
      <c r="ET193" s="133"/>
      <c r="EU193" s="133"/>
      <c r="EV193" s="133"/>
      <c r="EW193" s="133"/>
      <c r="EX193" s="133"/>
      <c r="EY193" s="133"/>
      <c r="EZ193" s="133"/>
      <c r="FA193" s="133"/>
      <c r="FB193" s="133"/>
      <c r="FC193" s="133"/>
      <c r="FD193" s="133"/>
      <c r="FE193" s="133"/>
      <c r="FF193" s="133"/>
      <c r="FG193" s="133"/>
      <c r="FH193" s="133"/>
      <c r="FI193" s="133"/>
      <c r="FJ193" s="133"/>
      <c r="FK193" s="133"/>
      <c r="FL193" s="133"/>
      <c r="FM193" s="133"/>
      <c r="FN193" s="133"/>
      <c r="FO193" s="133"/>
      <c r="FP193" s="133"/>
      <c r="FQ193" s="133"/>
      <c r="FR193" s="133"/>
      <c r="FS193" s="133"/>
      <c r="FT193" s="133"/>
      <c r="FU193" s="133"/>
      <c r="FV193" s="133"/>
      <c r="FW193" s="133"/>
      <c r="FX193" s="133"/>
      <c r="FY193" s="133"/>
      <c r="FZ193" s="133"/>
      <c r="GA193" s="133"/>
      <c r="GB193" s="133"/>
      <c r="GC193" s="133"/>
      <c r="GD193" s="133"/>
      <c r="GE193" s="133"/>
      <c r="GF193" s="133"/>
      <c r="GG193" s="133"/>
      <c r="GH193" s="133"/>
      <c r="GI193" s="133"/>
      <c r="GJ193" s="133"/>
      <c r="GK193" s="133"/>
      <c r="GL193" s="133"/>
      <c r="GM193" s="133"/>
      <c r="GN193" s="133"/>
      <c r="GO193" s="133"/>
      <c r="GP193" s="133"/>
      <c r="GQ193" s="133"/>
      <c r="GR193" s="133"/>
      <c r="GS193" s="133"/>
      <c r="GT193" s="133"/>
      <c r="GU193" s="133"/>
      <c r="GV193" s="133"/>
      <c r="GW193" s="133"/>
      <c r="GX193" s="133"/>
      <c r="GY193" s="133"/>
      <c r="GZ193" s="133"/>
      <c r="HA193" s="133"/>
      <c r="HB193" s="133"/>
      <c r="HC193" s="133"/>
      <c r="HD193" s="133"/>
      <c r="HE193" s="133"/>
      <c r="HF193" s="133"/>
      <c r="HG193" s="133"/>
      <c r="HH193" s="133"/>
      <c r="HI193" s="133"/>
      <c r="HJ193" s="133"/>
      <c r="HK193" s="133"/>
      <c r="HL193" s="133"/>
      <c r="HM193" s="133"/>
      <c r="HN193" s="133"/>
      <c r="HO193" s="133"/>
      <c r="HP193" s="133"/>
      <c r="HQ193" s="133"/>
      <c r="HR193" s="133"/>
      <c r="HS193" s="133"/>
      <c r="HT193" s="133"/>
      <c r="HU193" s="133"/>
      <c r="HV193" s="133"/>
      <c r="HW193" s="133"/>
      <c r="HX193" s="133"/>
      <c r="HY193" s="133"/>
      <c r="HZ193" s="133"/>
      <c r="IA193" s="133"/>
      <c r="IB193" s="133"/>
      <c r="IC193" s="133"/>
      <c r="ID193" s="133"/>
      <c r="IE193" s="133"/>
      <c r="IF193" s="133"/>
      <c r="IG193" s="133"/>
      <c r="IH193" s="133"/>
      <c r="II193" s="133"/>
      <c r="IJ193" s="133"/>
      <c r="IK193" s="133"/>
      <c r="IL193" s="133"/>
      <c r="IM193" s="133"/>
      <c r="IN193" s="133"/>
      <c r="IO193" s="133"/>
      <c r="IP193" s="133"/>
      <c r="IQ193" s="133"/>
      <c r="IR193" s="133"/>
      <c r="IS193" s="133"/>
      <c r="IT193" s="133"/>
      <c r="IU193" s="133"/>
      <c r="IV193" s="133"/>
      <c r="IW193" s="133"/>
      <c r="IX193" s="133"/>
      <c r="IY193" s="133"/>
      <c r="IZ193" s="133"/>
      <c r="JA193" s="133"/>
      <c r="JB193" s="133"/>
      <c r="JC193" s="133"/>
      <c r="JD193" s="133"/>
      <c r="JE193" s="133"/>
      <c r="JF193" s="133"/>
      <c r="JG193" s="133"/>
      <c r="JH193" s="133"/>
      <c r="JI193" s="133"/>
      <c r="JJ193" s="133"/>
      <c r="JK193" s="133"/>
      <c r="JL193" s="133"/>
      <c r="JM193" s="133"/>
      <c r="JN193" s="133"/>
      <c r="JO193" s="133"/>
      <c r="JP193" s="133"/>
      <c r="JQ193" s="133"/>
      <c r="JR193" s="133"/>
      <c r="JS193" s="133"/>
      <c r="JT193" s="133"/>
      <c r="JU193" s="133"/>
      <c r="JV193" s="133"/>
      <c r="JW193" s="133"/>
      <c r="JX193" s="133"/>
      <c r="JY193" s="133"/>
      <c r="JZ193" s="133"/>
      <c r="KA193" s="133"/>
      <c r="KB193" s="133"/>
      <c r="KC193" s="133"/>
      <c r="KD193" s="133"/>
      <c r="KE193" s="133"/>
      <c r="KF193" s="133"/>
      <c r="KG193" s="133"/>
      <c r="KH193" s="133"/>
      <c r="KI193" s="133"/>
      <c r="KJ193" s="133"/>
      <c r="KK193" s="133"/>
      <c r="KL193" s="133"/>
      <c r="KM193" s="133"/>
      <c r="KN193" s="133"/>
      <c r="KO193" s="133"/>
      <c r="KP193" s="133"/>
      <c r="KQ193" s="133"/>
      <c r="KR193" s="133"/>
      <c r="KS193" s="133"/>
      <c r="KT193" s="133"/>
      <c r="KU193" s="133"/>
      <c r="KV193" s="133"/>
      <c r="KW193" s="133"/>
      <c r="KX193" s="133"/>
      <c r="KY193" s="133"/>
      <c r="KZ193" s="133"/>
      <c r="LA193" s="133"/>
      <c r="LB193" s="133"/>
      <c r="LC193" s="133"/>
      <c r="LD193" s="133"/>
      <c r="LE193" s="133"/>
      <c r="LF193" s="133"/>
      <c r="LG193" s="133"/>
      <c r="LH193" s="133"/>
      <c r="LI193" s="133"/>
      <c r="LJ193" s="133"/>
      <c r="LK193" s="133"/>
      <c r="LL193" s="133"/>
      <c r="LM193" s="133"/>
      <c r="LN193" s="133"/>
      <c r="LO193" s="133"/>
      <c r="LP193" s="133"/>
      <c r="LQ193" s="133"/>
      <c r="LR193" s="133"/>
      <c r="LS193" s="133"/>
      <c r="LT193" s="133"/>
      <c r="LU193" s="133"/>
      <c r="LV193" s="133"/>
      <c r="LW193" s="133"/>
      <c r="LX193" s="133"/>
      <c r="LY193" s="133"/>
      <c r="LZ193" s="133"/>
      <c r="MA193" s="133"/>
      <c r="MB193" s="133"/>
      <c r="MC193" s="133"/>
      <c r="MD193" s="133"/>
      <c r="ME193" s="133"/>
      <c r="MF193" s="133"/>
      <c r="MG193" s="133"/>
      <c r="MH193" s="133"/>
      <c r="MI193" s="133"/>
      <c r="MJ193" s="133"/>
      <c r="MK193" s="133"/>
      <c r="ML193" s="133"/>
      <c r="MM193" s="133"/>
      <c r="MN193" s="133"/>
      <c r="MO193" s="133"/>
      <c r="MP193" s="133"/>
      <c r="MQ193" s="133"/>
      <c r="MR193" s="133"/>
      <c r="MS193" s="133"/>
      <c r="MT193" s="133"/>
      <c r="MU193" s="133"/>
      <c r="MV193" s="133"/>
      <c r="MW193" s="133"/>
      <c r="MX193" s="133"/>
      <c r="MY193" s="632" t="s">
        <v>83</v>
      </c>
      <c r="MZ193" s="632"/>
      <c r="NA193" s="632"/>
      <c r="NB193" s="632"/>
      <c r="NC193" s="632"/>
      <c r="ND193" s="632"/>
      <c r="NE193" s="632"/>
      <c r="NF193" s="632"/>
      <c r="NG193" s="632"/>
      <c r="NH193" s="632"/>
      <c r="NI193" s="632"/>
      <c r="NJ193" s="632"/>
      <c r="NK193" s="632"/>
      <c r="NL193" s="632"/>
      <c r="NM193" s="632"/>
      <c r="NN193" s="632"/>
      <c r="NO193" s="632"/>
      <c r="NP193" s="632"/>
      <c r="NQ193" s="632"/>
      <c r="NR193" s="632"/>
      <c r="NS193" s="632"/>
      <c r="NT193" s="634">
        <v>46276</v>
      </c>
      <c r="NU193" s="634"/>
      <c r="NV193" s="634"/>
      <c r="NW193" s="634"/>
      <c r="NX193" s="634"/>
      <c r="NY193" s="634"/>
      <c r="NZ193" s="634"/>
      <c r="OA193" s="634"/>
      <c r="OB193" s="634"/>
      <c r="OC193" s="634"/>
      <c r="OD193" s="634"/>
      <c r="OE193" s="634"/>
      <c r="OF193" s="634"/>
      <c r="OG193" s="634"/>
      <c r="OH193" s="634"/>
      <c r="OI193" s="634"/>
      <c r="OJ193" s="634"/>
      <c r="OK193" s="634"/>
    </row>
    <row r="194" spans="2:401" ht="3.65" customHeight="1" x14ac:dyDescent="0.65">
      <c r="B194" s="27"/>
      <c r="C194" s="28"/>
      <c r="D194" s="28"/>
      <c r="E194" s="131"/>
      <c r="F194" s="131"/>
      <c r="G194" s="131"/>
      <c r="H194" s="131"/>
      <c r="I194" s="131"/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  <c r="AA194" s="131"/>
      <c r="AB194" s="131"/>
      <c r="AC194" s="131"/>
      <c r="AD194" s="131"/>
      <c r="AE194" s="131"/>
      <c r="AF194" s="131"/>
      <c r="AG194" s="131"/>
      <c r="AH194" s="131"/>
      <c r="AI194" s="131"/>
      <c r="AJ194" s="131"/>
      <c r="AK194" s="131"/>
      <c r="AL194" s="131"/>
      <c r="AM194" s="131"/>
      <c r="AN194" s="131"/>
      <c r="AO194" s="131"/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134"/>
      <c r="EM194" s="134"/>
      <c r="EN194" s="134"/>
      <c r="EO194" s="134"/>
      <c r="EP194" s="134"/>
      <c r="EQ194" s="134"/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134"/>
      <c r="FQ194" s="134"/>
      <c r="FR194" s="134"/>
      <c r="FS194" s="134"/>
      <c r="FT194" s="134"/>
      <c r="FU194" s="134"/>
      <c r="FV194" s="134"/>
      <c r="FW194" s="134"/>
      <c r="FX194" s="134"/>
      <c r="FY194" s="134"/>
      <c r="FZ194" s="134"/>
      <c r="GA194" s="134"/>
      <c r="GB194" s="134"/>
      <c r="GC194" s="134"/>
      <c r="GD194" s="134"/>
      <c r="GE194" s="134"/>
      <c r="GF194" s="134"/>
      <c r="GG194" s="134"/>
      <c r="GH194" s="134"/>
      <c r="GI194" s="134"/>
      <c r="GJ194" s="134"/>
      <c r="GK194" s="134"/>
      <c r="GL194" s="134"/>
      <c r="GM194" s="134"/>
      <c r="GN194" s="134"/>
      <c r="GO194" s="134"/>
      <c r="GP194" s="134"/>
      <c r="GQ194" s="134"/>
      <c r="GR194" s="134"/>
      <c r="GS194" s="134"/>
      <c r="GT194" s="134"/>
      <c r="GU194" s="134"/>
      <c r="GV194" s="134"/>
      <c r="GW194" s="134"/>
      <c r="GX194" s="134"/>
      <c r="GY194" s="134"/>
      <c r="GZ194" s="134"/>
      <c r="HA194" s="134"/>
      <c r="HB194" s="134"/>
      <c r="HC194" s="134"/>
      <c r="HD194" s="134"/>
      <c r="HE194" s="134"/>
      <c r="HF194" s="134"/>
      <c r="HG194" s="134"/>
      <c r="HH194" s="134"/>
      <c r="HI194" s="134"/>
      <c r="HJ194" s="134"/>
      <c r="HK194" s="134"/>
      <c r="HL194" s="134"/>
      <c r="HM194" s="134"/>
      <c r="HN194" s="134"/>
      <c r="HO194" s="134"/>
      <c r="HP194" s="134"/>
      <c r="HQ194" s="134"/>
      <c r="HR194" s="134"/>
      <c r="HS194" s="134"/>
      <c r="HT194" s="134"/>
      <c r="HU194" s="134"/>
      <c r="HV194" s="134"/>
      <c r="HW194" s="134"/>
      <c r="HX194" s="134"/>
      <c r="HY194" s="134"/>
      <c r="HZ194" s="134"/>
      <c r="IA194" s="134"/>
      <c r="IB194" s="134"/>
      <c r="IC194" s="134"/>
      <c r="ID194" s="134"/>
      <c r="IE194" s="134"/>
      <c r="IF194" s="134"/>
      <c r="IG194" s="134"/>
      <c r="IH194" s="134"/>
      <c r="II194" s="134"/>
      <c r="IJ194" s="134"/>
      <c r="IK194" s="134"/>
      <c r="IL194" s="134"/>
      <c r="IM194" s="134"/>
      <c r="IN194" s="134"/>
      <c r="IO194" s="134"/>
      <c r="IP194" s="134"/>
      <c r="IQ194" s="134"/>
      <c r="IR194" s="134"/>
      <c r="IS194" s="134"/>
      <c r="IT194" s="134"/>
      <c r="IU194" s="134"/>
      <c r="IV194" s="134"/>
      <c r="IW194" s="134"/>
      <c r="IX194" s="134"/>
      <c r="IY194" s="134"/>
      <c r="IZ194" s="134"/>
      <c r="JA194" s="134"/>
      <c r="JB194" s="134"/>
      <c r="JC194" s="134"/>
      <c r="JD194" s="134"/>
      <c r="JE194" s="134"/>
      <c r="JF194" s="134"/>
      <c r="JG194" s="134"/>
      <c r="JH194" s="134"/>
      <c r="JI194" s="134"/>
      <c r="JJ194" s="134"/>
      <c r="JK194" s="134"/>
      <c r="JL194" s="134"/>
      <c r="JM194" s="134"/>
      <c r="JN194" s="134"/>
      <c r="JO194" s="134"/>
      <c r="JP194" s="134"/>
      <c r="JQ194" s="134"/>
      <c r="JR194" s="134"/>
      <c r="JS194" s="134"/>
      <c r="JT194" s="134"/>
      <c r="JU194" s="134"/>
      <c r="JV194" s="134"/>
      <c r="JW194" s="134"/>
      <c r="JX194" s="134"/>
      <c r="JY194" s="134"/>
      <c r="JZ194" s="134"/>
      <c r="KA194" s="134"/>
      <c r="KB194" s="134"/>
      <c r="KC194" s="134"/>
      <c r="KD194" s="134"/>
      <c r="KE194" s="134"/>
      <c r="KF194" s="134"/>
      <c r="KG194" s="134"/>
      <c r="KH194" s="134"/>
      <c r="KI194" s="134"/>
      <c r="KJ194" s="134"/>
      <c r="KK194" s="134"/>
      <c r="KL194" s="134"/>
      <c r="KM194" s="134"/>
      <c r="KN194" s="134"/>
      <c r="KO194" s="134"/>
      <c r="KP194" s="134"/>
      <c r="KQ194" s="134"/>
      <c r="KR194" s="134"/>
      <c r="KS194" s="134"/>
      <c r="KT194" s="134"/>
      <c r="KU194" s="134"/>
      <c r="KV194" s="134"/>
      <c r="KW194" s="134"/>
      <c r="KX194" s="134"/>
      <c r="KY194" s="134"/>
      <c r="KZ194" s="134"/>
      <c r="LA194" s="134"/>
      <c r="LB194" s="134"/>
      <c r="LC194" s="134"/>
      <c r="LD194" s="134"/>
      <c r="LE194" s="134"/>
      <c r="LF194" s="134"/>
      <c r="LG194" s="134"/>
      <c r="LH194" s="134"/>
      <c r="LI194" s="134"/>
      <c r="LJ194" s="134"/>
      <c r="LK194" s="134"/>
      <c r="LL194" s="134"/>
      <c r="LM194" s="134"/>
      <c r="LN194" s="134"/>
      <c r="LO194" s="134"/>
      <c r="LP194" s="134"/>
      <c r="LQ194" s="134"/>
      <c r="LR194" s="134"/>
      <c r="LS194" s="134"/>
      <c r="LT194" s="134"/>
      <c r="LU194" s="134"/>
      <c r="LV194" s="134"/>
      <c r="LW194" s="134"/>
      <c r="LX194" s="134"/>
      <c r="LY194" s="134"/>
      <c r="LZ194" s="134"/>
      <c r="MA194" s="134"/>
      <c r="MB194" s="134"/>
      <c r="MC194" s="134"/>
      <c r="MD194" s="134"/>
      <c r="ME194" s="134"/>
      <c r="MF194" s="134"/>
      <c r="MG194" s="134"/>
      <c r="MH194" s="134"/>
      <c r="MI194" s="134"/>
      <c r="MJ194" s="134"/>
      <c r="MK194" s="134"/>
      <c r="ML194" s="134"/>
      <c r="MM194" s="134"/>
      <c r="MN194" s="134"/>
      <c r="MO194" s="134"/>
      <c r="MP194" s="134"/>
      <c r="MQ194" s="134"/>
      <c r="MR194" s="134"/>
      <c r="MS194" s="134"/>
      <c r="MT194" s="134"/>
      <c r="MU194" s="134"/>
      <c r="MV194" s="134"/>
      <c r="MW194" s="134"/>
      <c r="MX194" s="134"/>
      <c r="MY194" s="632"/>
      <c r="MZ194" s="632"/>
      <c r="NA194" s="632"/>
      <c r="NB194" s="632"/>
      <c r="NC194" s="632"/>
      <c r="ND194" s="632"/>
      <c r="NE194" s="632"/>
      <c r="NF194" s="632"/>
      <c r="NG194" s="632"/>
      <c r="NH194" s="632"/>
      <c r="NI194" s="632"/>
      <c r="NJ194" s="632"/>
      <c r="NK194" s="632"/>
      <c r="NL194" s="632"/>
      <c r="NM194" s="632"/>
      <c r="NN194" s="632"/>
      <c r="NO194" s="632"/>
      <c r="NP194" s="632"/>
      <c r="NQ194" s="632"/>
      <c r="NR194" s="632"/>
      <c r="NS194" s="632"/>
      <c r="NT194" s="634"/>
      <c r="NU194" s="634"/>
      <c r="NV194" s="634"/>
      <c r="NW194" s="634"/>
      <c r="NX194" s="634"/>
      <c r="NY194" s="634"/>
      <c r="NZ194" s="634"/>
      <c r="OA194" s="634"/>
      <c r="OB194" s="634"/>
      <c r="OC194" s="634"/>
      <c r="OD194" s="634"/>
      <c r="OE194" s="634"/>
      <c r="OF194" s="634"/>
      <c r="OG194" s="634"/>
      <c r="OH194" s="634"/>
      <c r="OI194" s="634"/>
      <c r="OJ194" s="634"/>
      <c r="OK194" s="634"/>
    </row>
    <row r="195" spans="2:401" ht="3.65" customHeight="1" x14ac:dyDescent="0.65">
      <c r="B195" s="136"/>
      <c r="C195" s="137"/>
      <c r="D195" s="137"/>
      <c r="E195" s="138"/>
      <c r="F195" s="138"/>
      <c r="G195" s="138"/>
      <c r="H195" s="138"/>
      <c r="I195" s="138"/>
      <c r="J195" s="138"/>
      <c r="K195" s="138"/>
      <c r="L195" s="138"/>
      <c r="M195" s="138"/>
      <c r="N195" s="138"/>
      <c r="O195" s="138"/>
      <c r="P195" s="138"/>
      <c r="Q195" s="138"/>
      <c r="R195" s="138"/>
      <c r="S195" s="138"/>
      <c r="T195" s="138"/>
      <c r="U195" s="138"/>
      <c r="V195" s="138"/>
      <c r="W195" s="138"/>
      <c r="X195" s="138"/>
      <c r="Y195" s="138"/>
      <c r="Z195" s="138"/>
      <c r="AA195" s="138"/>
      <c r="AB195" s="138"/>
      <c r="AC195" s="138"/>
      <c r="AD195" s="138"/>
      <c r="AE195" s="138"/>
      <c r="AF195" s="138"/>
      <c r="AG195" s="138"/>
      <c r="AH195" s="138"/>
      <c r="AI195" s="138"/>
      <c r="AJ195" s="138"/>
      <c r="AK195" s="138"/>
      <c r="AL195" s="138"/>
      <c r="AM195" s="138"/>
      <c r="AN195" s="138"/>
      <c r="AO195" s="138"/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28"/>
      <c r="CC195" s="28"/>
      <c r="CD195" s="28"/>
      <c r="CE195" s="28"/>
      <c r="CF195" s="28"/>
      <c r="CG195" s="28"/>
      <c r="CH195" s="28"/>
      <c r="CI195" s="28"/>
      <c r="CJ195" s="28"/>
      <c r="CK195" s="28"/>
      <c r="CL195" s="28"/>
      <c r="CM195" s="28"/>
      <c r="CN195" s="28"/>
      <c r="CO195" s="28"/>
      <c r="CP195" s="28"/>
      <c r="CQ195" s="28"/>
      <c r="CR195" s="28"/>
      <c r="CS195" s="28"/>
      <c r="CT195" s="28"/>
      <c r="CU195" s="28"/>
      <c r="CV195" s="28"/>
      <c r="CW195" s="28"/>
      <c r="CX195" s="28"/>
      <c r="CY195" s="28"/>
      <c r="CZ195" s="28"/>
      <c r="DA195" s="28"/>
      <c r="DB195" s="28"/>
      <c r="DC195" s="28"/>
      <c r="DD195" s="28"/>
      <c r="DE195" s="28"/>
      <c r="DF195" s="28"/>
      <c r="DG195" s="28"/>
      <c r="DH195" s="28"/>
      <c r="DI195" s="28"/>
      <c r="DJ195" s="28"/>
      <c r="DK195" s="28"/>
      <c r="DL195" s="28"/>
      <c r="DM195" s="28"/>
      <c r="DN195" s="28"/>
      <c r="DO195" s="28"/>
      <c r="DP195" s="28"/>
      <c r="DQ195" s="28"/>
      <c r="DR195" s="28"/>
      <c r="DS195" s="28"/>
      <c r="DT195" s="28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  <c r="EQ195" s="28"/>
      <c r="ER195" s="28"/>
      <c r="ES195" s="28"/>
      <c r="ET195" s="28"/>
      <c r="EU195" s="28"/>
      <c r="EV195" s="28"/>
      <c r="EW195" s="28"/>
      <c r="EX195" s="28"/>
      <c r="EY195" s="28"/>
      <c r="EZ195" s="28"/>
      <c r="FA195" s="28"/>
      <c r="FB195" s="28"/>
      <c r="FC195" s="28"/>
      <c r="FD195" s="28"/>
      <c r="FE195" s="28"/>
      <c r="FF195" s="28"/>
      <c r="FG195" s="28"/>
      <c r="FH195" s="28"/>
      <c r="FI195" s="28"/>
      <c r="FJ195" s="28"/>
      <c r="FK195" s="28"/>
      <c r="FL195" s="28"/>
      <c r="FM195" s="28"/>
      <c r="FN195" s="28"/>
      <c r="FO195" s="28"/>
      <c r="FP195" s="28"/>
      <c r="FQ195" s="28"/>
      <c r="FR195" s="28"/>
      <c r="FS195" s="28"/>
      <c r="FT195" s="28"/>
      <c r="FU195" s="28"/>
      <c r="FV195" s="28"/>
      <c r="FW195" s="28"/>
      <c r="FX195" s="28"/>
      <c r="FY195" s="28"/>
      <c r="FZ195" s="28"/>
      <c r="GA195" s="28"/>
      <c r="GB195" s="28"/>
      <c r="GC195" s="28"/>
      <c r="GD195" s="28"/>
      <c r="GE195" s="28"/>
      <c r="GF195" s="28"/>
      <c r="GG195" s="28"/>
      <c r="GH195" s="28"/>
      <c r="GI195" s="28"/>
      <c r="GJ195" s="28"/>
      <c r="GK195" s="28"/>
      <c r="GL195" s="28"/>
      <c r="GM195" s="28"/>
      <c r="GN195" s="28"/>
      <c r="GO195" s="28"/>
      <c r="GP195" s="28"/>
      <c r="GQ195" s="28"/>
      <c r="GR195" s="28"/>
      <c r="GS195" s="28"/>
      <c r="GT195" s="28"/>
      <c r="GU195" s="28"/>
      <c r="GV195" s="28"/>
      <c r="GW195" s="28"/>
      <c r="GX195" s="28"/>
      <c r="GY195" s="28"/>
      <c r="GZ195" s="28"/>
      <c r="HA195" s="28"/>
      <c r="HB195" s="28"/>
      <c r="HC195" s="28"/>
      <c r="HD195" s="28"/>
      <c r="HE195" s="28"/>
      <c r="HF195" s="28"/>
      <c r="HG195" s="28"/>
      <c r="HH195" s="28"/>
      <c r="HI195" s="28"/>
      <c r="HJ195" s="28"/>
      <c r="HK195" s="28"/>
      <c r="HL195" s="28"/>
      <c r="HM195" s="28"/>
      <c r="HN195" s="28"/>
      <c r="HO195" s="28"/>
      <c r="HP195" s="28"/>
      <c r="HQ195" s="28"/>
      <c r="HR195" s="28"/>
      <c r="HS195" s="28"/>
      <c r="HT195" s="28"/>
      <c r="HU195" s="28"/>
      <c r="HV195" s="28"/>
      <c r="HW195" s="28"/>
      <c r="HX195" s="28"/>
      <c r="HY195" s="28"/>
      <c r="HZ195" s="28"/>
      <c r="IA195" s="28"/>
      <c r="IB195" s="28"/>
      <c r="IC195" s="28"/>
      <c r="ID195" s="28"/>
      <c r="IE195" s="28"/>
      <c r="IF195" s="28"/>
      <c r="IG195" s="28"/>
      <c r="IH195" s="28"/>
      <c r="II195" s="28"/>
      <c r="IJ195" s="28"/>
      <c r="IK195" s="28"/>
      <c r="IL195" s="28"/>
      <c r="IM195" s="28"/>
      <c r="IN195" s="28"/>
      <c r="IO195" s="28"/>
      <c r="IP195" s="28"/>
      <c r="IQ195" s="28"/>
      <c r="IR195" s="28"/>
      <c r="IS195" s="28"/>
      <c r="IT195" s="28"/>
      <c r="IU195" s="28"/>
      <c r="IV195" s="28"/>
      <c r="IW195" s="28"/>
      <c r="IX195" s="28"/>
      <c r="IY195" s="28"/>
      <c r="IZ195" s="28"/>
      <c r="JA195" s="28"/>
      <c r="JB195" s="28"/>
      <c r="JC195" s="28"/>
      <c r="JD195" s="28"/>
      <c r="JE195" s="28"/>
      <c r="JF195" s="28"/>
      <c r="JG195" s="28"/>
      <c r="JH195" s="28"/>
      <c r="JI195" s="28"/>
      <c r="JJ195" s="28"/>
      <c r="JK195" s="28"/>
      <c r="JL195" s="28"/>
      <c r="JM195" s="28"/>
      <c r="JN195" s="28"/>
      <c r="JO195" s="28"/>
      <c r="JP195" s="28"/>
      <c r="JQ195" s="28"/>
      <c r="JR195" s="28"/>
      <c r="JS195" s="28"/>
      <c r="JT195" s="28"/>
      <c r="JU195" s="28"/>
      <c r="JV195" s="28"/>
      <c r="JW195" s="28"/>
      <c r="JX195" s="28"/>
      <c r="JY195" s="28"/>
      <c r="JZ195" s="28"/>
      <c r="KA195" s="28"/>
      <c r="KB195" s="28"/>
      <c r="KC195" s="28"/>
      <c r="KD195" s="28"/>
      <c r="KE195" s="28"/>
      <c r="KF195" s="28"/>
      <c r="KG195" s="28"/>
      <c r="KH195" s="28"/>
      <c r="KI195" s="28"/>
      <c r="KJ195" s="28"/>
      <c r="KK195" s="28"/>
      <c r="KL195" s="28"/>
      <c r="KM195" s="28"/>
      <c r="KN195" s="28"/>
      <c r="KO195" s="28"/>
      <c r="KP195" s="28"/>
      <c r="KQ195" s="28"/>
      <c r="KR195" s="28"/>
      <c r="KS195" s="28"/>
      <c r="KT195" s="28"/>
      <c r="KU195" s="28"/>
      <c r="KV195" s="28"/>
      <c r="KW195" s="28"/>
      <c r="KX195" s="28"/>
      <c r="KY195" s="28"/>
      <c r="KZ195" s="28"/>
      <c r="LA195" s="28"/>
      <c r="LB195" s="28"/>
      <c r="LC195" s="28"/>
      <c r="LD195" s="28"/>
      <c r="LE195" s="28"/>
      <c r="LF195" s="28"/>
      <c r="LG195" s="28"/>
      <c r="LH195" s="28"/>
      <c r="LI195" s="28"/>
      <c r="LJ195" s="28"/>
      <c r="LK195" s="28"/>
      <c r="LL195" s="28"/>
      <c r="LM195" s="28"/>
      <c r="LN195" s="28"/>
      <c r="LO195" s="28"/>
      <c r="LP195" s="28"/>
      <c r="LQ195" s="28"/>
      <c r="LR195" s="28"/>
      <c r="LS195" s="28"/>
      <c r="LT195" s="28"/>
      <c r="LU195" s="28"/>
      <c r="LV195" s="28"/>
      <c r="LW195" s="28"/>
      <c r="LX195" s="28"/>
      <c r="LY195" s="28"/>
      <c r="LZ195" s="28"/>
      <c r="MA195" s="28"/>
      <c r="MB195" s="28"/>
      <c r="MC195" s="28"/>
      <c r="MD195" s="28"/>
      <c r="ME195" s="28"/>
      <c r="MF195" s="28"/>
      <c r="MG195" s="28"/>
      <c r="MH195" s="28"/>
      <c r="MI195" s="28"/>
      <c r="MJ195" s="28"/>
      <c r="MK195" s="28"/>
      <c r="ML195" s="28"/>
      <c r="MM195" s="28"/>
      <c r="MN195" s="28"/>
      <c r="MO195" s="28"/>
      <c r="MP195" s="28"/>
      <c r="MQ195" s="28"/>
      <c r="MR195" s="28"/>
      <c r="MS195" s="28"/>
      <c r="MT195" s="28"/>
      <c r="MU195" s="28"/>
      <c r="MV195" s="28"/>
      <c r="MW195" s="28"/>
      <c r="MX195" s="28"/>
      <c r="MY195" s="632"/>
      <c r="MZ195" s="632"/>
      <c r="NA195" s="632"/>
      <c r="NB195" s="632"/>
      <c r="NC195" s="632"/>
      <c r="ND195" s="632"/>
      <c r="NE195" s="632"/>
      <c r="NF195" s="632"/>
      <c r="NG195" s="632"/>
      <c r="NH195" s="632"/>
      <c r="NI195" s="632"/>
      <c r="NJ195" s="632"/>
      <c r="NK195" s="632"/>
      <c r="NL195" s="632"/>
      <c r="NM195" s="632"/>
      <c r="NN195" s="632"/>
      <c r="NO195" s="632"/>
      <c r="NP195" s="632"/>
      <c r="NQ195" s="632"/>
      <c r="NR195" s="632"/>
      <c r="NS195" s="632"/>
      <c r="NT195" s="634"/>
      <c r="NU195" s="634"/>
      <c r="NV195" s="634"/>
      <c r="NW195" s="634"/>
      <c r="NX195" s="634"/>
      <c r="NY195" s="634"/>
      <c r="NZ195" s="634"/>
      <c r="OA195" s="634"/>
      <c r="OB195" s="634"/>
      <c r="OC195" s="634"/>
      <c r="OD195" s="634"/>
      <c r="OE195" s="634"/>
      <c r="OF195" s="634"/>
      <c r="OG195" s="634"/>
      <c r="OH195" s="634"/>
      <c r="OI195" s="634"/>
      <c r="OJ195" s="634"/>
      <c r="OK195" s="634"/>
    </row>
    <row r="997" spans="1:38" ht="3.65" customHeight="1" thickBot="1" x14ac:dyDescent="0.7"/>
    <row r="998" spans="1:38" ht="15" customHeight="1" x14ac:dyDescent="0.65">
      <c r="A998" s="393"/>
      <c r="B998" s="221"/>
      <c r="C998" s="221"/>
      <c r="D998" s="221"/>
      <c r="E998" s="221"/>
      <c r="F998" s="221"/>
      <c r="G998" s="221"/>
      <c r="H998" s="221"/>
      <c r="I998" s="221"/>
      <c r="J998" s="221"/>
      <c r="K998" s="221"/>
      <c r="L998" s="221"/>
      <c r="M998" s="221"/>
      <c r="N998" s="221"/>
      <c r="O998" s="221"/>
      <c r="P998" s="221"/>
      <c r="Q998" s="221"/>
      <c r="R998" s="221"/>
      <c r="S998" s="221"/>
      <c r="T998" s="221"/>
      <c r="U998" s="221"/>
      <c r="V998" s="221"/>
      <c r="W998" s="221"/>
      <c r="X998" s="221"/>
      <c r="Y998" s="221"/>
      <c r="Z998" s="222"/>
    </row>
    <row r="999" spans="1:38" ht="15" customHeight="1" x14ac:dyDescent="0.65">
      <c r="A999" s="389" t="s">
        <v>397</v>
      </c>
      <c r="B999" s="405"/>
      <c r="C999" s="389" t="s">
        <v>397</v>
      </c>
      <c r="D999" s="405"/>
      <c r="E999" s="405"/>
      <c r="F999" s="405"/>
      <c r="G999" s="405"/>
      <c r="H999" s="405"/>
      <c r="I999" s="405"/>
      <c r="Z999" s="223"/>
    </row>
    <row r="1000" spans="1:38" ht="15" customHeight="1" x14ac:dyDescent="0.65">
      <c r="A1000" s="406"/>
      <c r="B1000" s="407"/>
      <c r="C1000" s="406"/>
      <c r="D1000" s="407"/>
      <c r="E1000" s="407"/>
      <c r="F1000" s="407"/>
      <c r="G1000" s="407"/>
      <c r="H1000" s="407"/>
      <c r="I1000" s="407"/>
      <c r="J1000" s="408"/>
      <c r="K1000" s="408"/>
      <c r="L1000" s="408"/>
      <c r="M1000" s="408"/>
      <c r="N1000" s="408"/>
      <c r="O1000" s="408"/>
      <c r="P1000" s="408"/>
      <c r="Q1000" s="408"/>
      <c r="R1000" s="408"/>
      <c r="S1000" s="408"/>
      <c r="T1000" s="408"/>
      <c r="U1000" s="408"/>
      <c r="V1000" s="408"/>
      <c r="Z1000" s="223"/>
    </row>
    <row r="1001" spans="1:38" ht="15" customHeight="1" x14ac:dyDescent="0.65">
      <c r="A1001" s="406" t="s">
        <v>397</v>
      </c>
      <c r="B1001" s="407"/>
      <c r="C1001" s="406" t="s">
        <v>401</v>
      </c>
      <c r="D1001" s="407"/>
      <c r="E1001" s="407"/>
      <c r="F1001" s="407"/>
      <c r="G1001" s="407"/>
      <c r="H1001" s="407"/>
      <c r="I1001" s="407"/>
      <c r="J1001" s="408"/>
      <c r="K1001" s="408"/>
      <c r="L1001" s="408"/>
      <c r="M1001" s="408"/>
      <c r="N1001" s="411" t="s">
        <v>466</v>
      </c>
      <c r="O1001" s="411" t="e">
        <f>MID(N1001,1,1)&amp;"FM_"&amp;A1&amp;"X"&amp;#REF!&amp;"X"&amp;FY58</f>
        <v>#REF!</v>
      </c>
      <c r="P1001" s="408"/>
      <c r="Q1001" s="408"/>
      <c r="R1001" s="408"/>
      <c r="S1001" s="408"/>
      <c r="T1001" s="408"/>
      <c r="U1001" s="408"/>
      <c r="V1001" s="408"/>
      <c r="Z1001" s="223"/>
    </row>
    <row r="1002" spans="1:38" ht="15" customHeight="1" x14ac:dyDescent="0.65">
      <c r="A1002" s="406" t="s">
        <v>399</v>
      </c>
      <c r="B1002" s="407"/>
      <c r="C1002" s="406" t="s">
        <v>421</v>
      </c>
      <c r="D1002" s="407"/>
      <c r="E1002" s="407"/>
      <c r="F1002" s="407"/>
      <c r="G1002" s="407"/>
      <c r="H1002" s="407"/>
      <c r="I1002" s="407"/>
      <c r="J1002" s="408"/>
      <c r="K1002" s="408"/>
      <c r="L1002" s="408"/>
      <c r="M1002" s="408"/>
      <c r="N1002" s="411" t="s">
        <v>467</v>
      </c>
      <c r="O1002" s="411" t="e">
        <f>MID(N1002,1,1)&amp;IF(#REF!=TRUE,"R_","L_")&amp;A1&amp;"X"&amp;FY58&amp;"X"&amp;#REF!&amp;IF('Panel Inicio M-Confi'!GY82="IP30","_IP30","")</f>
        <v>#REF!</v>
      </c>
      <c r="P1002" s="408"/>
      <c r="Q1002" s="408"/>
      <c r="R1002" s="408"/>
      <c r="S1002" s="408"/>
      <c r="T1002" s="408"/>
      <c r="U1002" s="408"/>
      <c r="V1002" s="408"/>
      <c r="Z1002" s="223"/>
      <c r="AK1002"/>
    </row>
    <row r="1003" spans="1:38" ht="15" customHeight="1" x14ac:dyDescent="0.65">
      <c r="A1003" s="406" t="s">
        <v>401</v>
      </c>
      <c r="B1003" s="407"/>
      <c r="C1003" s="407"/>
      <c r="D1003" s="407"/>
      <c r="E1003" s="407"/>
      <c r="F1003" s="407"/>
      <c r="G1003" s="407"/>
      <c r="H1003" s="407"/>
      <c r="I1003" s="407"/>
      <c r="J1003" s="408"/>
      <c r="K1003" s="408"/>
      <c r="L1003" s="408"/>
      <c r="M1003" s="408"/>
      <c r="N1003" s="411" t="s">
        <v>479</v>
      </c>
      <c r="O1003" s="411" t="e">
        <f>MID(N1003,1,1)&amp;IF(#REF!=TRUE,"R_","L_")&amp;A1&amp;A2&amp;"X"&amp;#REF!&amp;"X"&amp;IF(FY58="1120",720,FY58)&amp;IF(AND(O1004&lt;&gt;"",#REF!=TRUE),"_"&amp;O1004,"")</f>
        <v>#REF!</v>
      </c>
      <c r="P1003" s="408"/>
      <c r="Q1003" s="408"/>
      <c r="R1003" s="408"/>
      <c r="S1003" s="408"/>
      <c r="T1003" s="408"/>
      <c r="U1003" s="408"/>
      <c r="V1003" s="408"/>
      <c r="Z1003" s="223"/>
      <c r="AK1003"/>
    </row>
    <row r="1004" spans="1:38" ht="15" customHeight="1" x14ac:dyDescent="0.65">
      <c r="A1004" s="406" t="s">
        <v>403</v>
      </c>
      <c r="B1004" s="407"/>
      <c r="C1004" s="407"/>
      <c r="D1004" s="407"/>
      <c r="E1004" s="407"/>
      <c r="F1004" s="407"/>
      <c r="G1004" s="407"/>
      <c r="H1004" s="407"/>
      <c r="I1004" s="407"/>
      <c r="J1004" s="408"/>
      <c r="K1004" s="408"/>
      <c r="L1004" s="408"/>
      <c r="M1004" s="408"/>
      <c r="N1004" s="411" t="s">
        <v>480</v>
      </c>
      <c r="O1004" s="411" t="str" cm="1">
        <f t="array" ref="O1004">IFERROR(_xlfn.IFS(FY76="Modulo de PM",1,FY76="Modulo Doble de PM",2,FY76="Modulo Hibrido",3,FY76="Vent. Natural Grande Sup",4,FY76="Vent. Natural Grande Inf",5,FY76="Vent. Natural Grande Doble",6,FY76="Vent. Natural Mediana Sup",7,FY76="Vent. Natural Mediana Inf",8,FY76="Vent. Natural Mediana Doble",9,FY76="Vent. Natural Pequeño Inf",11,FY76="Vent. Natural Pequeño Sup",10,FY76="Vent. Natural Pequeño Doble",12,FY76="Modulo A-Unit Grande",15,FY76="Modulo A-Unit Mediano",14,FY76="Modulo A-Unit Pequeño",13),"")</f>
        <v/>
      </c>
      <c r="P1004" s="408"/>
      <c r="Q1004" s="408"/>
      <c r="R1004" s="408"/>
      <c r="S1004" s="408"/>
      <c r="T1004" s="408"/>
      <c r="U1004" s="408"/>
      <c r="V1004" s="408"/>
      <c r="Z1004" s="223"/>
      <c r="AK1004"/>
    </row>
    <row r="1005" spans="1:38" ht="15" customHeight="1" x14ac:dyDescent="0.65">
      <c r="A1005" s="406" t="s">
        <v>405</v>
      </c>
      <c r="B1005" s="407"/>
      <c r="C1005" s="407"/>
      <c r="D1005" s="407"/>
      <c r="E1005" s="407"/>
      <c r="F1005" s="407"/>
      <c r="G1005" s="407"/>
      <c r="H1005" s="407"/>
      <c r="I1005" s="407"/>
      <c r="J1005" s="408"/>
      <c r="K1005" s="408"/>
      <c r="L1005" s="408"/>
      <c r="M1005" s="408"/>
      <c r="N1005" s="411" t="s">
        <v>99</v>
      </c>
      <c r="O1005" s="411" t="b">
        <f>IF(FY58="1120",MID(N1005,1,1)&amp;IF(#REF!=TRUE,"R_","L_")&amp;A1&amp;A2&amp;"X"&amp;#REF!&amp;"X400"&amp;IF(AND(A3="IP55",#REF!=TRUE),"_"&amp;A3,"")&amp;IF(AND(O1006&lt;&gt;"",#REF!=TRUE),"_"&amp;O1006,""))</f>
        <v>0</v>
      </c>
      <c r="P1005" s="408"/>
      <c r="Q1005" s="408"/>
      <c r="R1005" s="408"/>
      <c r="S1005" s="408"/>
      <c r="T1005" s="408"/>
      <c r="U1005" s="408"/>
      <c r="V1005" s="408"/>
      <c r="Z1005" s="223"/>
      <c r="AK1005"/>
    </row>
    <row r="1006" spans="1:38" ht="15" customHeight="1" x14ac:dyDescent="0.65">
      <c r="A1006" s="406" t="s">
        <v>408</v>
      </c>
      <c r="B1006" s="407"/>
      <c r="C1006" s="407"/>
      <c r="D1006" s="407"/>
      <c r="E1006" s="407"/>
      <c r="F1006" s="407"/>
      <c r="G1006" s="407"/>
      <c r="H1006" s="407"/>
      <c r="I1006" s="407"/>
      <c r="J1006" s="408"/>
      <c r="K1006" s="408"/>
      <c r="L1006" s="408"/>
      <c r="M1006" s="408"/>
      <c r="N1006" s="411" t="s">
        <v>481</v>
      </c>
      <c r="O1006" s="411" t="str" cm="1">
        <f t="array" ref="O1006">IFERROR(_xlfn.IFS(FY84="Modulo de PM",1,FY84="Modulo Doble de PM",2,FY84="Modulo Hibrido",3,FY84="Vent. Natural Grande Sup",4,FY84="Vent. Natural Grande Inf",5,FY84="Vent. Natural Grande Doble",6,FY84="Vent. Natural Mediana Sup",7,FY84="Vent. Natural Mediana Inf",8,FY84="Vent. Natural Mediana Doble",9,FY84="Vent. Natural Pequeño Inf",11,FY84="Vent. Natural Pequeño Sup",10,FY84="Vent. Natural Pequeño Doble",12,FY84="Modulo A-Unit Grande",15,FY84="Modulo A-Unit Mediano",14,FY84="Modulo A-Unit Pequeño",13),"")</f>
        <v/>
      </c>
      <c r="P1006" s="408"/>
      <c r="Q1006" s="408"/>
      <c r="R1006" s="408"/>
      <c r="S1006" s="408"/>
      <c r="T1006" s="408"/>
      <c r="U1006" s="408"/>
      <c r="V1006" s="408"/>
      <c r="Z1006" s="223"/>
      <c r="AK1006"/>
      <c r="AL1006" s="390"/>
    </row>
    <row r="1007" spans="1:38" ht="15" customHeight="1" x14ac:dyDescent="0.65">
      <c r="A1007" s="406" t="s">
        <v>410</v>
      </c>
      <c r="B1007" s="407"/>
      <c r="C1007" s="407"/>
      <c r="D1007" s="407"/>
      <c r="E1007" s="407"/>
      <c r="F1007" s="407"/>
      <c r="G1007" s="407"/>
      <c r="H1007" s="407"/>
      <c r="I1007" s="407"/>
      <c r="J1007" s="408"/>
      <c r="K1007" s="408"/>
      <c r="L1007" s="408"/>
      <c r="M1007" s="408"/>
      <c r="N1007" s="411" t="s">
        <v>393</v>
      </c>
      <c r="O1007" s="411" t="e">
        <f>MID(N1007,1,1)&amp;IF(#REF!=TRUE,"R_","L_")&amp;A1&amp;"X"&amp;FY58&amp;"X"&amp;#REF!&amp;IF(AND('Panel Inicio M-Confi'!GY82="IP30",#REF!=TRUE),"_IP30","")</f>
        <v>#REF!</v>
      </c>
      <c r="P1007" s="408"/>
      <c r="Q1007" s="408"/>
      <c r="R1007" s="408"/>
      <c r="S1007" s="408"/>
      <c r="T1007" s="408"/>
      <c r="U1007" s="408"/>
      <c r="V1007" s="408"/>
      <c r="Z1007" s="223"/>
      <c r="AK1007"/>
      <c r="AL1007" s="390"/>
    </row>
    <row r="1008" spans="1:38" ht="15" customHeight="1" x14ac:dyDescent="0.65">
      <c r="A1008" s="406" t="s">
        <v>412</v>
      </c>
      <c r="B1008" s="407"/>
      <c r="C1008" s="407"/>
      <c r="D1008" s="407"/>
      <c r="E1008" s="407"/>
      <c r="F1008" s="407"/>
      <c r="G1008" s="407"/>
      <c r="H1008" s="407"/>
      <c r="I1008" s="407"/>
      <c r="J1008" s="408"/>
      <c r="K1008" s="408"/>
      <c r="L1008" s="408"/>
      <c r="M1008" s="408"/>
      <c r="N1008" s="411" t="s">
        <v>468</v>
      </c>
      <c r="O1008" s="411" t="e">
        <f>MID(N1008,1,1)&amp;"_"&amp;A1&amp;"X"&amp;#REF!&amp;"X"&amp;FY58</f>
        <v>#REF!</v>
      </c>
      <c r="P1008" s="408"/>
      <c r="Q1008" s="408"/>
      <c r="R1008" s="408"/>
      <c r="S1008" s="408"/>
      <c r="T1008" s="408"/>
      <c r="U1008" s="408"/>
      <c r="V1008" s="408"/>
      <c r="Z1008" s="223"/>
      <c r="AK1008"/>
      <c r="AL1008" s="390"/>
    </row>
    <row r="1009" spans="1:38" ht="15" customHeight="1" x14ac:dyDescent="0.65">
      <c r="A1009" s="406" t="s">
        <v>414</v>
      </c>
      <c r="B1009" s="407"/>
      <c r="C1009" s="407"/>
      <c r="D1009" s="407"/>
      <c r="E1009" s="407"/>
      <c r="F1009" s="407"/>
      <c r="G1009" s="407"/>
      <c r="H1009" s="407"/>
      <c r="I1009" s="407"/>
      <c r="J1009" s="408"/>
      <c r="K1009" s="408"/>
      <c r="L1009" s="408"/>
      <c r="M1009" s="408"/>
      <c r="N1009" s="411" t="s">
        <v>469</v>
      </c>
      <c r="O1009" s="411" t="e">
        <f>IF(A1="NEO",MID(N1009,1,1)&amp;"_"&amp;A1&amp;"X"&amp;#REF!,"")</f>
        <v>#REF!</v>
      </c>
      <c r="P1009" s="408"/>
      <c r="Q1009" s="408"/>
      <c r="R1009" s="408"/>
      <c r="S1009" s="408"/>
      <c r="T1009" s="408"/>
      <c r="U1009" s="408"/>
      <c r="V1009" s="408"/>
      <c r="Z1009" s="223"/>
      <c r="AK1009"/>
      <c r="AL1009" s="390"/>
    </row>
    <row r="1010" spans="1:38" ht="15" customHeight="1" x14ac:dyDescent="0.65">
      <c r="A1010" s="406" t="s">
        <v>417</v>
      </c>
      <c r="B1010" s="407"/>
      <c r="C1010" s="407"/>
      <c r="D1010" s="407"/>
      <c r="E1010" s="407"/>
      <c r="F1010" s="407"/>
      <c r="G1010" s="407"/>
      <c r="H1010" s="407"/>
      <c r="I1010" s="407"/>
      <c r="J1010" s="408"/>
      <c r="K1010" s="408"/>
      <c r="L1010" s="408"/>
      <c r="M1010" s="408"/>
      <c r="N1010" s="411" t="s">
        <v>463</v>
      </c>
      <c r="O1010" s="409"/>
      <c r="P1010" s="408"/>
      <c r="Q1010" s="408"/>
      <c r="R1010" s="408"/>
      <c r="S1010" s="408"/>
      <c r="T1010" s="408"/>
      <c r="U1010" s="408"/>
      <c r="V1010" s="408"/>
      <c r="Z1010" s="223"/>
      <c r="AK1010"/>
      <c r="AL1010" s="390"/>
    </row>
    <row r="1011" spans="1:38" ht="15" customHeight="1" x14ac:dyDescent="0.65">
      <c r="A1011" s="406" t="s">
        <v>416</v>
      </c>
      <c r="B1011" s="407"/>
      <c r="C1011" s="407"/>
      <c r="D1011" s="407"/>
      <c r="E1011" s="407"/>
      <c r="F1011" s="407"/>
      <c r="G1011" s="407"/>
      <c r="H1011" s="407"/>
      <c r="I1011" s="407"/>
      <c r="J1011" s="408"/>
      <c r="K1011" s="408"/>
      <c r="L1011" s="408"/>
      <c r="M1011" s="408"/>
      <c r="N1011" s="411" t="s">
        <v>470</v>
      </c>
      <c r="O1011" s="409"/>
      <c r="P1011" s="408"/>
      <c r="Q1011" s="408"/>
      <c r="R1011" s="408"/>
      <c r="S1011" s="408"/>
      <c r="T1011" s="408"/>
      <c r="U1011" s="408"/>
      <c r="V1011" s="408"/>
      <c r="Z1011" s="223"/>
      <c r="AK1011"/>
      <c r="AL1011" s="390"/>
    </row>
    <row r="1012" spans="1:38" ht="15" customHeight="1" x14ac:dyDescent="0.65">
      <c r="A1012" s="406" t="s">
        <v>419</v>
      </c>
      <c r="B1012" s="407"/>
      <c r="C1012" s="407"/>
      <c r="D1012" s="407"/>
      <c r="E1012" s="407"/>
      <c r="F1012" s="407"/>
      <c r="G1012" s="407"/>
      <c r="H1012" s="407"/>
      <c r="I1012" s="407"/>
      <c r="J1012" s="408"/>
      <c r="K1012" s="408"/>
      <c r="L1012" s="408"/>
      <c r="M1012" s="408"/>
      <c r="N1012" s="408"/>
      <c r="O1012" s="408"/>
      <c r="P1012" s="408"/>
      <c r="Q1012" s="408"/>
      <c r="R1012" s="408"/>
      <c r="S1012" s="408"/>
      <c r="T1012" s="408"/>
      <c r="U1012" s="408"/>
      <c r="V1012" s="408"/>
      <c r="Z1012" s="223"/>
      <c r="AK1012"/>
      <c r="AL1012" s="390"/>
    </row>
    <row r="1013" spans="1:38" ht="15" customHeight="1" x14ac:dyDescent="0.65">
      <c r="A1013" s="406" t="s">
        <v>421</v>
      </c>
      <c r="B1013" s="407"/>
      <c r="C1013" s="407"/>
      <c r="D1013" s="407"/>
      <c r="E1013" s="407"/>
      <c r="F1013" s="407"/>
      <c r="G1013" s="407"/>
      <c r="H1013" s="407"/>
      <c r="I1013" s="407"/>
      <c r="J1013" s="408"/>
      <c r="K1013" s="408"/>
      <c r="L1013" s="408"/>
      <c r="M1013" s="408"/>
      <c r="N1013" s="408"/>
      <c r="O1013" s="408"/>
      <c r="P1013" s="408"/>
      <c r="Q1013" s="408"/>
      <c r="R1013" s="408"/>
      <c r="S1013" s="408"/>
      <c r="T1013" s="408"/>
      <c r="U1013" s="408"/>
      <c r="V1013" s="408"/>
      <c r="Z1013" s="223"/>
      <c r="AK1013"/>
      <c r="AL1013" s="390"/>
    </row>
    <row r="1014" spans="1:38" ht="15" customHeight="1" x14ac:dyDescent="0.65">
      <c r="A1014" s="406" t="s">
        <v>423</v>
      </c>
      <c r="B1014" s="407"/>
      <c r="C1014" s="407"/>
      <c r="D1014" s="407"/>
      <c r="E1014" s="407"/>
      <c r="F1014" s="407"/>
      <c r="G1014" s="407"/>
      <c r="H1014" s="407"/>
      <c r="I1014" s="407"/>
      <c r="J1014" s="408"/>
      <c r="K1014" s="408"/>
      <c r="L1014" s="408"/>
      <c r="M1014" s="408"/>
      <c r="N1014" s="408"/>
      <c r="O1014" s="408"/>
      <c r="P1014" s="408"/>
      <c r="Q1014" s="408"/>
      <c r="R1014" s="408"/>
      <c r="S1014" s="408"/>
      <c r="T1014" s="408"/>
      <c r="U1014" s="408"/>
      <c r="V1014" s="408"/>
      <c r="Z1014" s="223"/>
      <c r="AK1014"/>
      <c r="AL1014" s="390"/>
    </row>
    <row r="1015" spans="1:38" ht="15" customHeight="1" x14ac:dyDescent="0.65">
      <c r="A1015" s="406" t="s">
        <v>458</v>
      </c>
      <c r="B1015" s="407"/>
      <c r="C1015" s="407"/>
      <c r="D1015" s="407"/>
      <c r="E1015" s="407"/>
      <c r="F1015" s="407"/>
      <c r="G1015" s="407"/>
      <c r="H1015" s="407"/>
      <c r="I1015" s="407"/>
      <c r="J1015" s="408"/>
      <c r="K1015" s="408"/>
      <c r="L1015" s="408"/>
      <c r="M1015" s="408"/>
      <c r="N1015" s="408"/>
      <c r="O1015" s="408"/>
      <c r="P1015" s="408"/>
      <c r="Q1015" s="408"/>
      <c r="R1015" s="408"/>
      <c r="S1015" s="408"/>
      <c r="T1015" s="408"/>
      <c r="U1015" s="408"/>
      <c r="V1015" s="408"/>
      <c r="Z1015" s="223"/>
      <c r="AK1015"/>
      <c r="AL1015" s="390"/>
    </row>
    <row r="1016" spans="1:38" ht="15" customHeight="1" x14ac:dyDescent="0.65">
      <c r="A1016" s="410"/>
      <c r="B1016" s="408"/>
      <c r="C1016" s="408"/>
      <c r="D1016" s="408"/>
      <c r="E1016" s="408"/>
      <c r="F1016" s="408"/>
      <c r="G1016" s="408"/>
      <c r="H1016" s="408"/>
      <c r="I1016" s="408"/>
      <c r="J1016" s="408"/>
      <c r="K1016" s="408"/>
      <c r="L1016" s="408"/>
      <c r="M1016" s="408"/>
      <c r="N1016" s="408"/>
      <c r="O1016" s="408"/>
      <c r="P1016" s="408"/>
      <c r="Q1016" s="408"/>
      <c r="R1016" s="408"/>
      <c r="S1016" s="408"/>
      <c r="T1016" s="408"/>
      <c r="U1016" s="408"/>
      <c r="V1016" s="408"/>
      <c r="Z1016" s="223"/>
      <c r="AK1016"/>
      <c r="AL1016" s="390"/>
    </row>
    <row r="1017" spans="1:38" ht="15" customHeight="1" x14ac:dyDescent="0.65">
      <c r="A1017" s="394"/>
      <c r="Z1017" s="223"/>
      <c r="AL1017" s="390"/>
    </row>
    <row r="1018" spans="1:38" ht="15" customHeight="1" thickBot="1" x14ac:dyDescent="0.7">
      <c r="A1018" s="395"/>
      <c r="B1018" s="225"/>
      <c r="C1018" s="225"/>
      <c r="D1018" s="225"/>
      <c r="E1018" s="225"/>
      <c r="F1018" s="225"/>
      <c r="G1018" s="225"/>
      <c r="H1018" s="225"/>
      <c r="I1018" s="225"/>
      <c r="J1018" s="225"/>
      <c r="K1018" s="225"/>
      <c r="L1018" s="225"/>
      <c r="M1018" s="225"/>
      <c r="N1018" s="225"/>
      <c r="O1018" s="225"/>
      <c r="P1018" s="225"/>
      <c r="Q1018" s="225"/>
      <c r="R1018" s="225"/>
      <c r="S1018" s="225"/>
      <c r="T1018" s="225"/>
      <c r="U1018" s="225"/>
      <c r="V1018" s="225"/>
      <c r="W1018" s="225"/>
      <c r="X1018" s="225"/>
      <c r="Y1018" s="225"/>
      <c r="Z1018" s="226"/>
    </row>
  </sheetData>
  <mergeCells count="237">
    <mergeCell ref="LP3:LW9"/>
    <mergeCell ref="MH3:MO9"/>
    <mergeCell ref="MZ3:NG9"/>
    <mergeCell ref="NR3:NY9"/>
    <mergeCell ref="KN5:KS9"/>
    <mergeCell ref="LF5:LK9"/>
    <mergeCell ref="LX5:MC9"/>
    <mergeCell ref="MP5:MU9"/>
    <mergeCell ref="NH5:NM9"/>
    <mergeCell ref="C2:S16"/>
    <mergeCell ref="T2:CC10"/>
    <mergeCell ref="CD3:CK9"/>
    <mergeCell ref="CY3:DF9"/>
    <mergeCell ref="DT3:EA9"/>
    <mergeCell ref="EO3:EV9"/>
    <mergeCell ref="JV5:KA9"/>
    <mergeCell ref="KX3:LE9"/>
    <mergeCell ref="T11:AY16"/>
    <mergeCell ref="AZ11:CE16"/>
    <mergeCell ref="CF11:DK16"/>
    <mergeCell ref="DL11:EQ16"/>
    <mergeCell ref="KF3:KM9"/>
    <mergeCell ref="CO5:CT9"/>
    <mergeCell ref="DJ5:DO9"/>
    <mergeCell ref="EE5:EJ9"/>
    <mergeCell ref="EZ5:FE9"/>
    <mergeCell ref="FU5:FZ9"/>
    <mergeCell ref="GP5:GU9"/>
    <mergeCell ref="HK5:HP9"/>
    <mergeCell ref="FJ3:FQ9"/>
    <mergeCell ref="GE3:GL9"/>
    <mergeCell ref="GZ3:HG9"/>
    <mergeCell ref="HU3:IB9"/>
    <mergeCell ref="IP3:IW9"/>
    <mergeCell ref="JK3:JR9"/>
    <mergeCell ref="IF5:IK9"/>
    <mergeCell ref="JA5:JF9"/>
    <mergeCell ref="D18:AY18"/>
    <mergeCell ref="D20:AX25"/>
    <mergeCell ref="BK21:CG24"/>
    <mergeCell ref="CS21:DO24"/>
    <mergeCell ref="EA21:EW24"/>
    <mergeCell ref="D26:AY31"/>
    <mergeCell ref="BS29:BU31"/>
    <mergeCell ref="BV29:CL30"/>
    <mergeCell ref="CM29:DC30"/>
    <mergeCell ref="DD29:DT30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BS45:BT57"/>
    <mergeCell ref="JS45:JT57"/>
    <mergeCell ref="BU50:BU51"/>
    <mergeCell ref="JR50:JR51"/>
    <mergeCell ref="D32:AY37"/>
    <mergeCell ref="BS32:BT44"/>
    <mergeCell ref="JS32:JT44"/>
    <mergeCell ref="CE34:JI37"/>
    <mergeCell ref="BU37:BU38"/>
    <mergeCell ref="JR37:JR38"/>
    <mergeCell ref="D38:AY43"/>
    <mergeCell ref="D44:AY49"/>
    <mergeCell ref="BU102:BU103"/>
    <mergeCell ref="JR102:JR103"/>
    <mergeCell ref="BS97:BT109"/>
    <mergeCell ref="JS97:JT109"/>
    <mergeCell ref="BU89:BU90"/>
    <mergeCell ref="JR89:JR90"/>
    <mergeCell ref="JS84:JT96"/>
    <mergeCell ref="BS84:BT96"/>
    <mergeCell ref="JR76:JR77"/>
    <mergeCell ref="BU76:BU77"/>
    <mergeCell ref="JS71:JT83"/>
    <mergeCell ref="BS71:BT83"/>
    <mergeCell ref="BW59:CA138"/>
    <mergeCell ref="CG66:CL67"/>
    <mergeCell ref="CG74:CL75"/>
    <mergeCell ref="CG82:CL83"/>
    <mergeCell ref="CG90:CL91"/>
    <mergeCell ref="CC97:CE100"/>
    <mergeCell ref="CG98:CL99"/>
    <mergeCell ref="JR63:JR64"/>
    <mergeCell ref="BU63:BU64"/>
    <mergeCell ref="JS58:JT70"/>
    <mergeCell ref="BS58:BT70"/>
    <mergeCell ref="JR141:JR142"/>
    <mergeCell ref="BS149:BT161"/>
    <mergeCell ref="JS149:JT161"/>
    <mergeCell ref="D151:AX156"/>
    <mergeCell ref="BU154:BU155"/>
    <mergeCell ref="JR154:JR155"/>
    <mergeCell ref="BX157:DY159"/>
    <mergeCell ref="EA157:FA159"/>
    <mergeCell ref="CH106:CL107"/>
    <mergeCell ref="CH114:CL115"/>
    <mergeCell ref="CH122:CL123"/>
    <mergeCell ref="BS136:BT148"/>
    <mergeCell ref="JS136:JT148"/>
    <mergeCell ref="BU141:BU142"/>
    <mergeCell ref="JS123:JT135"/>
    <mergeCell ref="BU128:BU129"/>
    <mergeCell ref="JR128:JR129"/>
    <mergeCell ref="CH130:CL131"/>
    <mergeCell ref="BS123:BT135"/>
    <mergeCell ref="BS110:BT122"/>
    <mergeCell ref="JS110:JT122"/>
    <mergeCell ref="BU115:BU116"/>
    <mergeCell ref="JR115:JR116"/>
    <mergeCell ref="DQ160:DY162"/>
    <mergeCell ref="BS162:BT174"/>
    <mergeCell ref="JS162:JT174"/>
    <mergeCell ref="BX163:CB165"/>
    <mergeCell ref="CC163:CF165"/>
    <mergeCell ref="CG163:CK165"/>
    <mergeCell ref="CL163:CO165"/>
    <mergeCell ref="BX160:CF162"/>
    <mergeCell ref="CG160:CO162"/>
    <mergeCell ref="CP160:CX162"/>
    <mergeCell ref="CY160:DG162"/>
    <mergeCell ref="DH160:DP162"/>
    <mergeCell ref="CP163:CT165"/>
    <mergeCell ref="CU163:CX165"/>
    <mergeCell ref="CY163:DG165"/>
    <mergeCell ref="DH163:DP165"/>
    <mergeCell ref="EX163:FA165"/>
    <mergeCell ref="DU171:FS174"/>
    <mergeCell ref="EB167:FS170"/>
    <mergeCell ref="FT167:FW170"/>
    <mergeCell ref="FX167:GJ170"/>
    <mergeCell ref="GK167:GS170"/>
    <mergeCell ref="IS171:IZ174"/>
    <mergeCell ref="JA171:JF174"/>
    <mergeCell ref="JG172:JL174"/>
    <mergeCell ref="D164:AY169"/>
    <mergeCell ref="BU166:BU167"/>
    <mergeCell ref="JR166:JR167"/>
    <mergeCell ref="BV167:CB170"/>
    <mergeCell ref="CC167:CL170"/>
    <mergeCell ref="CM167:CS170"/>
    <mergeCell ref="CT167:DC170"/>
    <mergeCell ref="DG167:DQ174"/>
    <mergeCell ref="DU167:EA170"/>
    <mergeCell ref="DQ163:DY165"/>
    <mergeCell ref="EA163:EE165"/>
    <mergeCell ref="EF163:EI165"/>
    <mergeCell ref="EJ163:EN165"/>
    <mergeCell ref="EO163:ER165"/>
    <mergeCell ref="ES163:EW165"/>
    <mergeCell ref="D158:AY163"/>
    <mergeCell ref="JG167:JQ168"/>
    <mergeCell ref="JG169:JL171"/>
    <mergeCell ref="JM169:JQ171"/>
    <mergeCell ref="D170:AY175"/>
    <mergeCell ref="BV171:CB174"/>
    <mergeCell ref="CC171:CL174"/>
    <mergeCell ref="CM171:CS174"/>
    <mergeCell ref="CT171:DC174"/>
    <mergeCell ref="E185:K193"/>
    <mergeCell ref="L185:AW193"/>
    <mergeCell ref="AZ187:CA192"/>
    <mergeCell ref="CB187:DC192"/>
    <mergeCell ref="DD187:EE192"/>
    <mergeCell ref="JH175:JI175"/>
    <mergeCell ref="JR175:JT177"/>
    <mergeCell ref="D176:AY181"/>
    <mergeCell ref="BV176:CL177"/>
    <mergeCell ref="CM176:DC177"/>
    <mergeCell ref="DD176:DT177"/>
    <mergeCell ref="DU176:EK177"/>
    <mergeCell ref="EL176:FB177"/>
    <mergeCell ref="FC176:FS177"/>
    <mergeCell ref="FT176:GJ177"/>
    <mergeCell ref="FJ175:FK175"/>
    <mergeCell ref="GA175:GB175"/>
    <mergeCell ref="GR175:GS175"/>
    <mergeCell ref="HI175:HJ175"/>
    <mergeCell ref="HZ175:IA175"/>
    <mergeCell ref="IQ175:IR175"/>
    <mergeCell ref="BS175:BU177"/>
    <mergeCell ref="CC175:CD175"/>
    <mergeCell ref="EB175:EC175"/>
    <mergeCell ref="EJ160:ER162"/>
    <mergeCell ref="NT193:OK195"/>
    <mergeCell ref="EF187:FG192"/>
    <mergeCell ref="GI187:HJ192"/>
    <mergeCell ref="HK187:IL192"/>
    <mergeCell ref="IM187:JN192"/>
    <mergeCell ref="KQ187:MR192"/>
    <mergeCell ref="MY193:NS195"/>
    <mergeCell ref="GK176:HA177"/>
    <mergeCell ref="HB176:HR177"/>
    <mergeCell ref="HS176:II177"/>
    <mergeCell ref="IJ176:IZ177"/>
    <mergeCell ref="JA176:JQ177"/>
    <mergeCell ref="ES160:FA162"/>
    <mergeCell ref="JM172:JQ174"/>
    <mergeCell ref="IS167:JF170"/>
    <mergeCell ref="DK175:DL175"/>
    <mergeCell ref="CE40:JI43"/>
    <mergeCell ref="CH138:CL139"/>
    <mergeCell ref="CH146:CL147"/>
    <mergeCell ref="CO147:CP148"/>
    <mergeCell ref="CQ151:CQ152"/>
    <mergeCell ref="FB151:FB152"/>
    <mergeCell ref="CG50:CK51"/>
    <mergeCell ref="CL50:CL51"/>
    <mergeCell ref="CG58:CL59"/>
    <mergeCell ref="CT175:CU175"/>
    <mergeCell ref="GT167:IA170"/>
    <mergeCell ref="IB167:IR170"/>
    <mergeCell ref="ES175:ET175"/>
    <mergeCell ref="FT171:GB174"/>
    <mergeCell ref="GC171:GJ174"/>
    <mergeCell ref="GK171:HA174"/>
    <mergeCell ref="HB171:IA174"/>
    <mergeCell ref="IB171:IH174"/>
    <mergeCell ref="II171:IR174"/>
    <mergeCell ref="EA160:EI162"/>
  </mergeCells>
  <conditionalFormatting sqref="CG50">
    <cfRule type="notContainsBlanks" dxfId="26" priority="2">
      <formula>LEN(TRIM(CG50))&gt;0</formula>
    </cfRule>
  </conditionalFormatting>
  <conditionalFormatting sqref="CG58:CN60 CG62:CN64 CG66:CN68 CG70:CN72 CG74:CN76 CG78:CN80 CG87:CN89 CG91:CN93 CG95:CN97 CG99:CN101 CG103:CN105 CG122:CN125">
    <cfRule type="notContainsBlanks" dxfId="25" priority="4">
      <formula>LEN(TRIM(CG58))&gt;0</formula>
    </cfRule>
  </conditionalFormatting>
  <conditionalFormatting sqref="CM50 CM51:CN52">
    <cfRule type="notContainsBlanks" dxfId="24" priority="1">
      <formula>LEN(TRIM(CM50))&gt;0</formula>
    </cfRule>
  </conditionalFormatting>
  <conditionalFormatting sqref="CM54:CN56">
    <cfRule type="notContainsBlanks" dxfId="23" priority="3">
      <formula>LEN(TRIM(CM54))&gt;0</formula>
    </cfRule>
  </conditionalFormatting>
  <dataValidations count="4">
    <dataValidation type="list" allowBlank="1" showInputMessage="1" showErrorMessage="1" sqref="CE125:CF148 CM122:CN126" xr:uid="{7B199179-4E98-4B2B-99D1-89C521B081B4}">
      <formula1>"A0,A1,B1,B2"</formula1>
    </dataValidation>
    <dataValidation type="list" allowBlank="1" showInputMessage="1" showErrorMessage="1" sqref="CM66:CN68 CM58:CN58 CM50" xr:uid="{FB8984DD-3683-47BB-9D11-7C6A3528C332}">
      <formula1>"G-Flex, T-Power,L-Meter,C-Box,S-Energy,M-Board,V-Drive,BlokSeT,Q-Bank"</formula1>
    </dataValidation>
    <dataValidation type="list" allowBlank="1" showInputMessage="1" showErrorMessage="1" sqref="CM95:CN97" xr:uid="{7ECAE5C2-813E-45DC-8535-34135F69EB58}">
      <formula1>"D.Gomez, E.Cristancho, N.Prada, A.Avila,J.Navas,E.Jaimes,A.Pinzón"</formula1>
    </dataValidation>
    <dataValidation type="list" allowBlank="1" showInputMessage="1" showErrorMessage="1" sqref="CM99:CN101" xr:uid="{21F62642-3183-4BF4-914C-250BBF9A85CE}">
      <formula1>"D.Gomez,J.Bedoya,H.Albarracin,L.Forero,A.Pinzon,J.Ayala,N.Entralgo,N.Prada,S.Mendoza,H.Ariza,J.Avila,J.Villamizar,J.Navas,J.Jerez,J.Gomez,Y.Pedroza, E.Cristancho"</formula1>
    </dataValidation>
  </dataValidations>
  <hyperlinks>
    <hyperlink ref="CB187:DC192" location="FrontalFM!A1" display="Vista Frontal " xr:uid="{8A7BBFEA-5E04-4A94-BBC4-482081854C4F}"/>
    <hyperlink ref="DL11:EQ16" location="Vista_P_CLIENTE!A1" display="Entrega" xr:uid="{BCC379CF-7EC7-40C9-B2AA-E4041AE6CAC5}"/>
    <hyperlink ref="T11:AY16" location="INICIO!A1" display="INICIO" xr:uid="{5AAF8C81-774C-4A9E-8B3C-94E876405950}"/>
  </hyperlinks>
  <printOptions horizontalCentered="1" verticalCentered="1"/>
  <pageMargins left="0" right="0" top="0" bottom="0" header="0" footer="0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20481" r:id="rId4" name="AlturaENV">
          <controlPr defaultSize="0" autoLine="0" autoPict="0" r:id="rId5">
            <anchor moveWithCells="1">
              <from>
                <xdr:col>309</xdr:col>
                <xdr:colOff>38100</xdr:colOff>
                <xdr:row>42</xdr:row>
                <xdr:rowOff>6350</xdr:rowOff>
              </from>
              <to>
                <xdr:col>385</xdr:col>
                <xdr:colOff>38100</xdr:colOff>
                <xdr:row>49</xdr:row>
                <xdr:rowOff>31750</xdr:rowOff>
              </to>
            </anchor>
          </controlPr>
        </control>
      </mc:Choice>
      <mc:Fallback>
        <control shapeId="20481" r:id="rId4" name="AlturaENV"/>
      </mc:Fallback>
    </mc:AlternateContent>
    <mc:AlternateContent xmlns:mc="http://schemas.openxmlformats.org/markup-compatibility/2006">
      <mc:Choice Requires="x14">
        <control shapeId="20482" r:id="rId6" name="AnchoENV">
          <controlPr defaultSize="0" autoLine="0" autoPict="0" r:id="rId7">
            <anchor moveWithCells="1">
              <from>
                <xdr:col>309</xdr:col>
                <xdr:colOff>12700</xdr:colOff>
                <xdr:row>57</xdr:row>
                <xdr:rowOff>12700</xdr:rowOff>
              </from>
              <to>
                <xdr:col>385</xdr:col>
                <xdr:colOff>19050</xdr:colOff>
                <xdr:row>64</xdr:row>
                <xdr:rowOff>19050</xdr:rowOff>
              </to>
            </anchor>
          </controlPr>
        </control>
      </mc:Choice>
      <mc:Fallback>
        <control shapeId="20482" r:id="rId6" name="AnchoENV"/>
      </mc:Fallback>
    </mc:AlternateContent>
    <mc:AlternateContent xmlns:mc="http://schemas.openxmlformats.org/markup-compatibility/2006">
      <mc:Choice Requires="x14">
        <control shapeId="20483" r:id="rId8" name="TipoACC">
          <controlPr defaultSize="0" autoLine="0" autoPict="0" r:id="rId9">
            <anchor moveWithCells="1">
              <from>
                <xdr:col>310</xdr:col>
                <xdr:colOff>0</xdr:colOff>
                <xdr:row>44</xdr:row>
                <xdr:rowOff>25400</xdr:rowOff>
              </from>
              <to>
                <xdr:col>387</xdr:col>
                <xdr:colOff>12700</xdr:colOff>
                <xdr:row>51</xdr:row>
                <xdr:rowOff>44450</xdr:rowOff>
              </to>
            </anchor>
          </controlPr>
        </control>
      </mc:Choice>
      <mc:Fallback>
        <control shapeId="20483" r:id="rId8" name="TipoACC"/>
      </mc:Fallback>
    </mc:AlternateContent>
    <mc:AlternateContent xmlns:mc="http://schemas.openxmlformats.org/markup-compatibility/2006">
      <mc:Choice Requires="x14">
        <control shapeId="20484" r:id="rId10" name="MedidaACC">
          <controlPr defaultSize="0" autoLine="0" autoPict="0" r:id="rId11">
            <anchor moveWithCells="1">
              <from>
                <xdr:col>310</xdr:col>
                <xdr:colOff>12700</xdr:colOff>
                <xdr:row>59</xdr:row>
                <xdr:rowOff>25400</xdr:rowOff>
              </from>
              <to>
                <xdr:col>387</xdr:col>
                <xdr:colOff>31750</xdr:colOff>
                <xdr:row>66</xdr:row>
                <xdr:rowOff>38100</xdr:rowOff>
              </to>
            </anchor>
          </controlPr>
        </control>
      </mc:Choice>
      <mc:Fallback>
        <control shapeId="20484" r:id="rId10" name="MedidaACC"/>
      </mc:Fallback>
    </mc:AlternateContent>
    <mc:AlternateContent xmlns:mc="http://schemas.openxmlformats.org/markup-compatibility/2006">
      <mc:Choice Requires="x14">
        <control shapeId="20485" r:id="rId12" name="TamanoPC">
          <controlPr defaultSize="0" autoLine="0" autoPict="0" r:id="rId13">
            <anchor moveWithCells="1">
              <from>
                <xdr:col>311</xdr:col>
                <xdr:colOff>6350</xdr:colOff>
                <xdr:row>41</xdr:row>
                <xdr:rowOff>44450</xdr:rowOff>
              </from>
              <to>
                <xdr:col>388</xdr:col>
                <xdr:colOff>31750</xdr:colOff>
                <xdr:row>48</xdr:row>
                <xdr:rowOff>31750</xdr:rowOff>
              </to>
            </anchor>
          </controlPr>
        </control>
      </mc:Choice>
      <mc:Fallback>
        <control shapeId="20485" r:id="rId12" name="TamanoPC"/>
      </mc:Fallback>
    </mc:AlternateContent>
    <mc:AlternateContent xmlns:mc="http://schemas.openxmlformats.org/markup-compatibility/2006">
      <mc:Choice Requires="x14">
        <control shapeId="20486" r:id="rId14" name="VistaPC">
          <controlPr defaultSize="0" autoLine="0" autoPict="0" r:id="rId15">
            <anchor moveWithCells="1">
              <from>
                <xdr:col>311</xdr:col>
                <xdr:colOff>6350</xdr:colOff>
                <xdr:row>55</xdr:row>
                <xdr:rowOff>12700</xdr:rowOff>
              </from>
              <to>
                <xdr:col>388</xdr:col>
                <xdr:colOff>31750</xdr:colOff>
                <xdr:row>61</xdr:row>
                <xdr:rowOff>44450</xdr:rowOff>
              </to>
            </anchor>
          </controlPr>
        </control>
      </mc:Choice>
      <mc:Fallback>
        <control shapeId="20486" r:id="rId14" name="VistaPC"/>
      </mc:Fallback>
    </mc:AlternateContent>
    <mc:AlternateContent xmlns:mc="http://schemas.openxmlformats.org/markup-compatibility/2006">
      <mc:Choice Requires="x14">
        <control shapeId="20487" r:id="rId16" name="EquipoPC">
          <controlPr defaultSize="0" autoLine="0" autoPict="0" r:id="rId15">
            <anchor moveWithCells="1">
              <from>
                <xdr:col>311</xdr:col>
                <xdr:colOff>12700</xdr:colOff>
                <xdr:row>69</xdr:row>
                <xdr:rowOff>19050</xdr:rowOff>
              </from>
              <to>
                <xdr:col>388</xdr:col>
                <xdr:colOff>25400</xdr:colOff>
                <xdr:row>76</xdr:row>
                <xdr:rowOff>6350</xdr:rowOff>
              </to>
            </anchor>
          </controlPr>
        </control>
      </mc:Choice>
      <mc:Fallback>
        <control shapeId="20487" r:id="rId16" name="EquipoPC"/>
      </mc:Fallback>
    </mc:AlternateContent>
    <mc:AlternateContent xmlns:mc="http://schemas.openxmlformats.org/markup-compatibility/2006">
      <mc:Choice Requires="x14">
        <control shapeId="20488" r:id="rId17" name="DisponibilidadPC">
          <controlPr defaultSize="0" autoLine="0" autoPict="0" r:id="rId15">
            <anchor moveWithCells="1">
              <from>
                <xdr:col>311</xdr:col>
                <xdr:colOff>6350</xdr:colOff>
                <xdr:row>82</xdr:row>
                <xdr:rowOff>31750</xdr:rowOff>
              </from>
              <to>
                <xdr:col>388</xdr:col>
                <xdr:colOff>31750</xdr:colOff>
                <xdr:row>89</xdr:row>
                <xdr:rowOff>19050</xdr:rowOff>
              </to>
            </anchor>
          </controlPr>
        </control>
      </mc:Choice>
      <mc:Fallback>
        <control shapeId="20488" r:id="rId17" name="DisponibilidadPC"/>
      </mc:Fallback>
    </mc:AlternateContent>
    <mc:AlternateContent xmlns:mc="http://schemas.openxmlformats.org/markup-compatibility/2006">
      <mc:Choice Requires="x14">
        <control shapeId="20489" r:id="rId18" name="CotasDIBUJO">
          <controlPr defaultSize="0" autoLine="0" autoPict="0" r:id="rId19">
            <anchor moveWithCells="1">
              <from>
                <xdr:col>308</xdr:col>
                <xdr:colOff>19050</xdr:colOff>
                <xdr:row>48</xdr:row>
                <xdr:rowOff>6350</xdr:rowOff>
              </from>
              <to>
                <xdr:col>391</xdr:col>
                <xdr:colOff>38100</xdr:colOff>
                <xdr:row>55</xdr:row>
                <xdr:rowOff>25400</xdr:rowOff>
              </to>
            </anchor>
          </controlPr>
        </control>
      </mc:Choice>
      <mc:Fallback>
        <control shapeId="20489" r:id="rId18" name="CotasDIBUJO"/>
      </mc:Fallback>
    </mc:AlternateContent>
    <mc:AlternateContent xmlns:mc="http://schemas.openxmlformats.org/markup-compatibility/2006">
      <mc:Choice Requires="x14">
        <control shapeId="20490" r:id="rId20" name="ClaseETQ">
          <controlPr defaultSize="0" autoLine="0" autoPict="0" r:id="rId21">
            <anchor moveWithCells="1">
              <from>
                <xdr:col>309</xdr:col>
                <xdr:colOff>25400</xdr:colOff>
                <xdr:row>43</xdr:row>
                <xdr:rowOff>12700</xdr:rowOff>
              </from>
              <to>
                <xdr:col>394</xdr:col>
                <xdr:colOff>19050</xdr:colOff>
                <xdr:row>49</xdr:row>
                <xdr:rowOff>38100</xdr:rowOff>
              </to>
            </anchor>
          </controlPr>
        </control>
      </mc:Choice>
      <mc:Fallback>
        <control shapeId="20490" r:id="rId20" name="ClaseETQ"/>
      </mc:Fallback>
    </mc:AlternateContent>
    <mc:AlternateContent xmlns:mc="http://schemas.openxmlformats.org/markup-compatibility/2006">
      <mc:Choice Requires="x14">
        <control shapeId="20491" r:id="rId22" name="TipoETQ">
          <controlPr defaultSize="0" autoLine="0" autoPict="0" r:id="rId23">
            <anchor moveWithCells="1">
              <from>
                <xdr:col>309</xdr:col>
                <xdr:colOff>31750</xdr:colOff>
                <xdr:row>57</xdr:row>
                <xdr:rowOff>31750</xdr:rowOff>
              </from>
              <to>
                <xdr:col>394</xdr:col>
                <xdr:colOff>12700</xdr:colOff>
                <xdr:row>64</xdr:row>
                <xdr:rowOff>6350</xdr:rowOff>
              </to>
            </anchor>
          </controlPr>
        </control>
      </mc:Choice>
      <mc:Fallback>
        <control shapeId="20491" r:id="rId22" name="TipoETQ"/>
      </mc:Fallback>
    </mc:AlternateContent>
    <mc:AlternateContent xmlns:mc="http://schemas.openxmlformats.org/markup-compatibility/2006">
      <mc:Choice Requires="x14">
        <control shapeId="20492" r:id="rId24" name="Dato3ETQ">
          <controlPr defaultSize="0" autoLine="0" autoPict="0" r:id="rId25">
            <anchor moveWithCells="1">
              <from>
                <xdr:col>309</xdr:col>
                <xdr:colOff>31750</xdr:colOff>
                <xdr:row>71</xdr:row>
                <xdr:rowOff>38100</xdr:rowOff>
              </from>
              <to>
                <xdr:col>394</xdr:col>
                <xdr:colOff>6350</xdr:colOff>
                <xdr:row>78</xdr:row>
                <xdr:rowOff>19050</xdr:rowOff>
              </to>
            </anchor>
          </controlPr>
        </control>
      </mc:Choice>
      <mc:Fallback>
        <control shapeId="20492" r:id="rId24" name="Dato3ETQ"/>
      </mc:Fallback>
    </mc:AlternateContent>
    <mc:AlternateContent xmlns:mc="http://schemas.openxmlformats.org/markup-compatibility/2006">
      <mc:Choice Requires="x14">
        <control shapeId="20493" r:id="rId26" name="ColorConf">
          <controlPr defaultSize="0" autoLine="0" autoPict="0" r:id="rId27">
            <anchor moveWithCells="1">
              <from>
                <xdr:col>310</xdr:col>
                <xdr:colOff>12700</xdr:colOff>
                <xdr:row>50</xdr:row>
                <xdr:rowOff>6350</xdr:rowOff>
              </from>
              <to>
                <xdr:col>390</xdr:col>
                <xdr:colOff>6350</xdr:colOff>
                <xdr:row>57</xdr:row>
                <xdr:rowOff>31750</xdr:rowOff>
              </to>
            </anchor>
          </controlPr>
        </control>
      </mc:Choice>
      <mc:Fallback>
        <control shapeId="20493" r:id="rId26" name="ColorConf"/>
      </mc:Fallback>
    </mc:AlternateContent>
  </controls>
  <tableParts count="2">
    <tablePart r:id="rId28"/>
    <tablePart r:id="rId2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83B9-F60F-4A7E-ABA1-E7626A9C5567}">
  <sheetPr codeName="Hoja7">
    <tabColor theme="8" tint="0.39997558519241921"/>
  </sheetPr>
  <dimension ref="A1:SI1018"/>
  <sheetViews>
    <sheetView showGridLines="0" topLeftCell="AQ12" zoomScale="80" zoomScaleNormal="80" workbookViewId="0">
      <selection activeCell="KJ116" sqref="KJ116"/>
    </sheetView>
  </sheetViews>
  <sheetFormatPr baseColWidth="10" defaultColWidth="0.58203125" defaultRowHeight="3.65" customHeight="1" x14ac:dyDescent="0.65"/>
  <cols>
    <col min="1" max="1" width="3" style="392" customWidth="1"/>
    <col min="2" max="23" width="0.58203125" style="1" customWidth="1"/>
    <col min="24" max="211" width="0.58203125" style="1"/>
    <col min="212" max="212" width="0.58203125" style="1" customWidth="1"/>
    <col min="213" max="238" width="0.58203125" style="1"/>
    <col min="239" max="239" width="0.58203125" style="1" customWidth="1"/>
    <col min="240" max="357" width="0.58203125" style="1"/>
    <col min="358" max="358" width="0.58203125" style="1" customWidth="1"/>
    <col min="359" max="401" width="0.58203125" style="1"/>
    <col min="402" max="402" width="3.5" style="1" customWidth="1"/>
    <col min="403" max="403" width="3.5" style="370" customWidth="1"/>
    <col min="404" max="405" width="3.5" style="369" customWidth="1"/>
    <col min="406" max="414" width="3.58203125" style="369" customWidth="1"/>
    <col min="415" max="16384" width="0.58203125" style="1"/>
  </cols>
  <sheetData>
    <row r="1" spans="1:401" ht="17" customHeight="1" x14ac:dyDescent="0.65">
      <c r="A1" s="403" t="str">
        <f>IF('Panel Inicio M-Confi'!IC51&lt;&gt;"",'Panel Inicio M-Confi'!IC51,"")</f>
        <v>NEO</v>
      </c>
    </row>
    <row r="2" spans="1:401" ht="3.75" customHeight="1" x14ac:dyDescent="1">
      <c r="A2" s="403" t="str">
        <f>'Panel Inicio M-Confi'!IF56</f>
        <v>A</v>
      </c>
      <c r="B2" s="140"/>
      <c r="C2" s="794" t="e" vm="8">
        <v>#VALUE!</v>
      </c>
      <c r="D2" s="795"/>
      <c r="E2" s="795"/>
      <c r="F2" s="795"/>
      <c r="G2" s="795"/>
      <c r="H2" s="795"/>
      <c r="I2" s="795"/>
      <c r="J2" s="795"/>
      <c r="K2" s="795"/>
      <c r="L2" s="795"/>
      <c r="M2" s="795"/>
      <c r="N2" s="795"/>
      <c r="O2" s="795"/>
      <c r="P2" s="795"/>
      <c r="Q2" s="795"/>
      <c r="R2" s="795"/>
      <c r="S2" s="795"/>
      <c r="T2" s="800" t="s">
        <v>1</v>
      </c>
      <c r="U2" s="800"/>
      <c r="V2" s="800"/>
      <c r="W2" s="800"/>
      <c r="X2" s="800"/>
      <c r="Y2" s="800"/>
      <c r="Z2" s="800"/>
      <c r="AA2" s="800"/>
      <c r="AB2" s="800"/>
      <c r="AC2" s="800"/>
      <c r="AD2" s="800"/>
      <c r="AE2" s="800"/>
      <c r="AF2" s="800"/>
      <c r="AG2" s="800"/>
      <c r="AH2" s="800"/>
      <c r="AI2" s="800"/>
      <c r="AJ2" s="800"/>
      <c r="AK2" s="800"/>
      <c r="AL2" s="800"/>
      <c r="AM2" s="800"/>
      <c r="AN2" s="800"/>
      <c r="AO2" s="800"/>
      <c r="AP2" s="800"/>
      <c r="AQ2" s="800"/>
      <c r="AR2" s="800"/>
      <c r="AS2" s="800"/>
      <c r="AT2" s="800"/>
      <c r="AU2" s="800"/>
      <c r="AV2" s="800"/>
      <c r="AW2" s="800"/>
      <c r="AX2" s="800"/>
      <c r="AY2" s="800"/>
      <c r="AZ2" s="800"/>
      <c r="BA2" s="800"/>
      <c r="BB2" s="800"/>
      <c r="BC2" s="800"/>
      <c r="BD2" s="800"/>
      <c r="BE2" s="800"/>
      <c r="BF2" s="800"/>
      <c r="BG2" s="800"/>
      <c r="BH2" s="800"/>
      <c r="BI2" s="800"/>
      <c r="BJ2" s="800"/>
      <c r="BK2" s="800"/>
      <c r="BL2" s="800"/>
      <c r="BM2" s="800"/>
      <c r="BN2" s="800"/>
      <c r="BO2" s="800"/>
      <c r="BP2" s="800"/>
      <c r="BQ2" s="800"/>
      <c r="BR2" s="800"/>
      <c r="BS2" s="800"/>
      <c r="BT2" s="800"/>
      <c r="BU2" s="800"/>
      <c r="BV2" s="800"/>
      <c r="BW2" s="800"/>
      <c r="BX2" s="800"/>
      <c r="BY2" s="800"/>
      <c r="BZ2" s="800"/>
      <c r="CA2" s="800"/>
      <c r="CB2" s="800"/>
      <c r="CC2" s="800"/>
      <c r="CD2" s="4"/>
      <c r="CE2" s="335"/>
      <c r="CF2" s="335"/>
      <c r="CG2" s="335"/>
      <c r="CH2" s="335"/>
      <c r="CI2" s="335"/>
      <c r="CJ2" s="335"/>
      <c r="CK2" s="335"/>
      <c r="CL2" s="335"/>
      <c r="CM2" s="335"/>
      <c r="CN2" s="335"/>
      <c r="CO2" s="335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335"/>
      <c r="DH2" s="335"/>
      <c r="DI2" s="335"/>
      <c r="DJ2" s="335"/>
      <c r="DK2" s="335"/>
      <c r="DL2" s="335"/>
      <c r="DM2" s="335"/>
      <c r="DN2" s="335"/>
      <c r="DO2" s="335"/>
      <c r="DP2" s="335"/>
      <c r="DQ2" s="335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335"/>
      <c r="EJ2" s="335"/>
      <c r="EK2" s="335"/>
      <c r="EL2" s="335"/>
      <c r="EM2" s="335"/>
      <c r="EN2" s="335"/>
      <c r="EO2" s="335"/>
      <c r="EP2" s="335"/>
      <c r="EQ2" s="335"/>
      <c r="ER2" s="335"/>
      <c r="ES2" s="335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335"/>
      <c r="FL2" s="335"/>
      <c r="FM2" s="335"/>
      <c r="FN2" s="335"/>
      <c r="FO2" s="335"/>
      <c r="FP2" s="335"/>
      <c r="FQ2" s="335"/>
      <c r="FR2" s="335"/>
      <c r="FS2" s="335"/>
      <c r="FT2" s="335"/>
      <c r="FU2" s="335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335"/>
      <c r="GN2" s="335"/>
      <c r="GO2" s="335"/>
      <c r="GP2" s="335"/>
      <c r="GQ2" s="335"/>
      <c r="GR2" s="335"/>
      <c r="GS2" s="335"/>
      <c r="GT2" s="335"/>
      <c r="GU2" s="335"/>
      <c r="GV2" s="335"/>
      <c r="GW2" s="335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380"/>
      <c r="IY2" s="380"/>
      <c r="IZ2" s="380"/>
      <c r="JA2" s="380"/>
      <c r="JB2" s="380"/>
      <c r="JC2" s="380"/>
      <c r="JD2" s="380"/>
      <c r="JE2" s="380"/>
      <c r="JF2" s="380"/>
      <c r="JG2" s="380"/>
      <c r="JH2" s="380"/>
      <c r="JI2" s="380"/>
      <c r="JJ2" s="380"/>
      <c r="JK2" s="380"/>
      <c r="JL2" s="380"/>
      <c r="JM2" s="380"/>
      <c r="JN2" s="380"/>
      <c r="JO2" s="380"/>
      <c r="JP2" s="380"/>
      <c r="JQ2" s="380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5"/>
      <c r="MW2" s="5"/>
      <c r="MX2" s="335"/>
      <c r="MY2" s="335"/>
      <c r="MZ2" s="335"/>
      <c r="NA2" s="335"/>
      <c r="NB2" s="335"/>
      <c r="NC2" s="335"/>
      <c r="ND2" s="335"/>
      <c r="NE2" s="335"/>
      <c r="NF2" s="335"/>
      <c r="NG2" s="335"/>
      <c r="NH2" s="335"/>
      <c r="NI2" s="335"/>
      <c r="NJ2" s="335"/>
      <c r="NK2" s="335"/>
      <c r="NL2" s="335"/>
      <c r="NM2" s="335"/>
      <c r="NN2" s="335"/>
      <c r="NO2" s="335"/>
      <c r="NP2" s="335"/>
      <c r="NQ2" s="335"/>
      <c r="NR2" s="335"/>
      <c r="NS2" s="335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7"/>
    </row>
    <row r="3" spans="1:401" ht="3.75" customHeight="1" x14ac:dyDescent="0.65">
      <c r="A3" s="404" t="str">
        <f>'Panel Inicio M-Confi'!GY82</f>
        <v>IP42</v>
      </c>
      <c r="B3" s="27"/>
      <c r="C3" s="796"/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7"/>
      <c r="S3" s="797"/>
      <c r="T3" s="801"/>
      <c r="U3" s="801"/>
      <c r="V3" s="801"/>
      <c r="W3" s="801"/>
      <c r="X3" s="801"/>
      <c r="Y3" s="801"/>
      <c r="Z3" s="801"/>
      <c r="AA3" s="801"/>
      <c r="AB3" s="801"/>
      <c r="AC3" s="801"/>
      <c r="AD3" s="801"/>
      <c r="AE3" s="801"/>
      <c r="AF3" s="801"/>
      <c r="AG3" s="801"/>
      <c r="AH3" s="801"/>
      <c r="AI3" s="801"/>
      <c r="AJ3" s="801"/>
      <c r="AK3" s="801"/>
      <c r="AL3" s="801"/>
      <c r="AM3" s="801"/>
      <c r="AN3" s="801"/>
      <c r="AO3" s="801"/>
      <c r="AP3" s="801"/>
      <c r="AQ3" s="801"/>
      <c r="AR3" s="801"/>
      <c r="AS3" s="801"/>
      <c r="AT3" s="801"/>
      <c r="AU3" s="801"/>
      <c r="AV3" s="801"/>
      <c r="AW3" s="801"/>
      <c r="AX3" s="801"/>
      <c r="AY3" s="801"/>
      <c r="AZ3" s="801"/>
      <c r="BA3" s="801"/>
      <c r="BB3" s="801"/>
      <c r="BC3" s="801"/>
      <c r="BD3" s="801"/>
      <c r="BE3" s="801"/>
      <c r="BF3" s="801"/>
      <c r="BG3" s="801"/>
      <c r="BH3" s="801"/>
      <c r="BI3" s="801"/>
      <c r="BJ3" s="801"/>
      <c r="BK3" s="801"/>
      <c r="BL3" s="801"/>
      <c r="BM3" s="801"/>
      <c r="BN3" s="801"/>
      <c r="BO3" s="801"/>
      <c r="BP3" s="801"/>
      <c r="BQ3" s="801"/>
      <c r="BR3" s="801"/>
      <c r="BS3" s="801"/>
      <c r="BT3" s="801"/>
      <c r="BU3" s="801"/>
      <c r="BV3" s="801"/>
      <c r="BW3" s="801"/>
      <c r="BX3" s="801"/>
      <c r="BY3" s="801"/>
      <c r="BZ3" s="801"/>
      <c r="CA3" s="801"/>
      <c r="CB3" s="801"/>
      <c r="CC3" s="801"/>
      <c r="CD3" s="618" t="e" vm="9">
        <v>#VALUE!</v>
      </c>
      <c r="CE3" s="618"/>
      <c r="CF3" s="618"/>
      <c r="CG3" s="618"/>
      <c r="CH3" s="618"/>
      <c r="CI3" s="618"/>
      <c r="CJ3" s="618"/>
      <c r="CK3" s="618"/>
      <c r="CL3" s="336"/>
      <c r="CM3" s="336"/>
      <c r="CN3" s="336"/>
      <c r="CO3" s="336"/>
      <c r="CP3" s="8"/>
      <c r="CQ3" s="8"/>
      <c r="CR3" s="8"/>
      <c r="CS3" s="8"/>
      <c r="CT3" s="8"/>
      <c r="CU3" s="8"/>
      <c r="CV3" s="8"/>
      <c r="CW3" s="8"/>
      <c r="CX3" s="8"/>
      <c r="CY3" s="618" t="e" vm="9">
        <v>#VALUE!</v>
      </c>
      <c r="CZ3" s="618"/>
      <c r="DA3" s="618"/>
      <c r="DB3" s="618"/>
      <c r="DC3" s="618"/>
      <c r="DD3" s="618"/>
      <c r="DE3" s="618"/>
      <c r="DF3" s="618"/>
      <c r="DG3" s="336"/>
      <c r="DH3" s="336"/>
      <c r="DI3" s="336"/>
      <c r="DJ3" s="336"/>
      <c r="DK3" s="8"/>
      <c r="DL3" s="8"/>
      <c r="DM3" s="8"/>
      <c r="DN3" s="8"/>
      <c r="DO3" s="8"/>
      <c r="DP3" s="8"/>
      <c r="DQ3" s="8"/>
      <c r="DR3" s="8"/>
      <c r="DS3" s="8"/>
      <c r="DT3" s="618" t="e" vm="9">
        <v>#VALUE!</v>
      </c>
      <c r="DU3" s="618"/>
      <c r="DV3" s="618"/>
      <c r="DW3" s="618"/>
      <c r="DX3" s="618"/>
      <c r="DY3" s="618"/>
      <c r="DZ3" s="618"/>
      <c r="EA3" s="618"/>
      <c r="EB3" s="336"/>
      <c r="EC3" s="336"/>
      <c r="ED3" s="336"/>
      <c r="EE3" s="336"/>
      <c r="EF3" s="8"/>
      <c r="EG3" s="8"/>
      <c r="EH3" s="8"/>
      <c r="EI3" s="8"/>
      <c r="EJ3" s="8"/>
      <c r="EK3" s="8"/>
      <c r="EL3" s="8"/>
      <c r="EM3" s="8"/>
      <c r="EN3" s="8"/>
      <c r="EO3" s="618" t="e" vm="9">
        <v>#VALUE!</v>
      </c>
      <c r="EP3" s="618"/>
      <c r="EQ3" s="618"/>
      <c r="ER3" s="618"/>
      <c r="ES3" s="618"/>
      <c r="ET3" s="618"/>
      <c r="EU3" s="618"/>
      <c r="EV3" s="618"/>
      <c r="EW3" s="336"/>
      <c r="EX3" s="336"/>
      <c r="EY3" s="336"/>
      <c r="EZ3" s="336"/>
      <c r="FA3" s="8"/>
      <c r="FB3" s="8"/>
      <c r="FC3" s="8"/>
      <c r="FD3" s="8"/>
      <c r="FE3" s="8"/>
      <c r="FF3" s="8"/>
      <c r="FG3" s="8"/>
      <c r="FH3" s="8"/>
      <c r="FI3" s="8"/>
      <c r="FJ3" s="618" t="e" vm="9">
        <v>#VALUE!</v>
      </c>
      <c r="FK3" s="618"/>
      <c r="FL3" s="618"/>
      <c r="FM3" s="618"/>
      <c r="FN3" s="618"/>
      <c r="FO3" s="618"/>
      <c r="FP3" s="618"/>
      <c r="FQ3" s="618"/>
      <c r="FR3" s="336"/>
      <c r="FS3" s="336"/>
      <c r="FT3" s="336"/>
      <c r="FU3" s="336"/>
      <c r="FV3" s="8"/>
      <c r="FW3" s="8"/>
      <c r="FX3" s="8"/>
      <c r="FY3" s="8"/>
      <c r="FZ3" s="8"/>
      <c r="GA3" s="8"/>
      <c r="GB3" s="8"/>
      <c r="GC3" s="8"/>
      <c r="GD3" s="8"/>
      <c r="GE3" s="618" t="e" vm="9">
        <v>#VALUE!</v>
      </c>
      <c r="GF3" s="618"/>
      <c r="GG3" s="618"/>
      <c r="GH3" s="618"/>
      <c r="GI3" s="618"/>
      <c r="GJ3" s="618"/>
      <c r="GK3" s="618"/>
      <c r="GL3" s="618"/>
      <c r="GM3" s="336"/>
      <c r="GN3" s="336"/>
      <c r="GO3" s="336"/>
      <c r="GP3" s="336"/>
      <c r="GQ3" s="8"/>
      <c r="GR3" s="8"/>
      <c r="GS3" s="8"/>
      <c r="GT3" s="8"/>
      <c r="GU3" s="8"/>
      <c r="GV3" s="8"/>
      <c r="GW3" s="8"/>
      <c r="GX3" s="8"/>
      <c r="GY3" s="8"/>
      <c r="GZ3" s="618" t="e" vm="9">
        <v>#VALUE!</v>
      </c>
      <c r="HA3" s="618"/>
      <c r="HB3" s="618"/>
      <c r="HC3" s="618"/>
      <c r="HD3" s="618"/>
      <c r="HE3" s="618"/>
      <c r="HF3" s="618"/>
      <c r="HG3" s="618"/>
      <c r="HH3" s="336"/>
      <c r="HI3" s="336"/>
      <c r="HJ3" s="336"/>
      <c r="HK3" s="336"/>
      <c r="HL3" s="8"/>
      <c r="HM3" s="8"/>
      <c r="HN3" s="8"/>
      <c r="HO3" s="8"/>
      <c r="HP3" s="8"/>
      <c r="HQ3" s="8"/>
      <c r="HR3" s="8"/>
      <c r="HS3" s="8"/>
      <c r="HT3" s="8"/>
      <c r="HU3" s="618" t="e" vm="9">
        <v>#VALUE!</v>
      </c>
      <c r="HV3" s="618"/>
      <c r="HW3" s="618"/>
      <c r="HX3" s="618"/>
      <c r="HY3" s="618"/>
      <c r="HZ3" s="618"/>
      <c r="IA3" s="618"/>
      <c r="IB3" s="618"/>
      <c r="IC3" s="336"/>
      <c r="ID3" s="336"/>
      <c r="IE3" s="336"/>
      <c r="IF3" s="336"/>
      <c r="IG3" s="8"/>
      <c r="IH3" s="8"/>
      <c r="II3" s="8"/>
      <c r="IJ3" s="8"/>
      <c r="IK3" s="8"/>
      <c r="IL3" s="8"/>
      <c r="IM3" s="8"/>
      <c r="IN3" s="8"/>
      <c r="IO3" s="8"/>
      <c r="IP3" s="618" t="e" vm="9">
        <v>#VALUE!</v>
      </c>
      <c r="IQ3" s="618"/>
      <c r="IR3" s="618"/>
      <c r="IS3" s="618"/>
      <c r="IT3" s="618"/>
      <c r="IU3" s="618"/>
      <c r="IV3" s="618"/>
      <c r="IW3" s="618"/>
      <c r="IX3" s="336"/>
      <c r="IY3" s="336"/>
      <c r="IZ3" s="336"/>
      <c r="JA3" s="336"/>
      <c r="JB3" s="8"/>
      <c r="JC3" s="8"/>
      <c r="JD3" s="8"/>
      <c r="JE3" s="8"/>
      <c r="JF3" s="8"/>
      <c r="JG3" s="8"/>
      <c r="JH3" s="8"/>
      <c r="JI3" s="8"/>
      <c r="JJ3" s="8"/>
      <c r="JK3" s="618" t="e" vm="9">
        <v>#VALUE!</v>
      </c>
      <c r="JL3" s="618"/>
      <c r="JM3" s="618"/>
      <c r="JN3" s="618"/>
      <c r="JO3" s="618"/>
      <c r="JP3" s="618"/>
      <c r="JQ3" s="618"/>
      <c r="JR3" s="618"/>
      <c r="JS3" s="336"/>
      <c r="JT3" s="336"/>
      <c r="JU3" s="336"/>
      <c r="JV3" s="336"/>
      <c r="JW3" s="8"/>
      <c r="JX3" s="8"/>
      <c r="JY3" s="8"/>
      <c r="JZ3" s="8"/>
      <c r="KA3" s="8"/>
      <c r="KB3" s="8"/>
      <c r="KC3" s="8"/>
      <c r="KD3" s="8"/>
      <c r="KE3" s="8"/>
      <c r="KF3" s="618" t="e" vm="9">
        <v>#VALUE!</v>
      </c>
      <c r="KG3" s="618"/>
      <c r="KH3" s="618"/>
      <c r="KI3" s="618"/>
      <c r="KJ3" s="618"/>
      <c r="KK3" s="618"/>
      <c r="KL3" s="618"/>
      <c r="KM3" s="618"/>
      <c r="KN3" s="336"/>
      <c r="KO3" s="8"/>
      <c r="KP3" s="8"/>
      <c r="KQ3" s="8"/>
      <c r="KR3" s="8"/>
      <c r="KS3" s="8"/>
      <c r="KT3" s="8"/>
      <c r="KU3" s="8"/>
      <c r="KV3" s="8"/>
      <c r="KW3" s="8"/>
      <c r="KX3" s="618" t="e" vm="9">
        <v>#VALUE!</v>
      </c>
      <c r="KY3" s="618"/>
      <c r="KZ3" s="618"/>
      <c r="LA3" s="618"/>
      <c r="LB3" s="618"/>
      <c r="LC3" s="618"/>
      <c r="LD3" s="618"/>
      <c r="LE3" s="618"/>
      <c r="LF3" s="336"/>
      <c r="LG3" s="8"/>
      <c r="LH3" s="8"/>
      <c r="LI3" s="8"/>
      <c r="LJ3" s="8"/>
      <c r="LK3" s="8"/>
      <c r="LL3" s="8"/>
      <c r="LM3" s="8"/>
      <c r="LN3" s="8"/>
      <c r="LO3" s="8"/>
      <c r="LP3" s="618" t="e" vm="9">
        <v>#VALUE!</v>
      </c>
      <c r="LQ3" s="618"/>
      <c r="LR3" s="618"/>
      <c r="LS3" s="618"/>
      <c r="LT3" s="618"/>
      <c r="LU3" s="618"/>
      <c r="LV3" s="618"/>
      <c r="LW3" s="618"/>
      <c r="LX3" s="336"/>
      <c r="LY3" s="8"/>
      <c r="LZ3" s="8"/>
      <c r="MA3" s="8"/>
      <c r="MB3" s="8"/>
      <c r="MC3" s="8"/>
      <c r="MD3" s="8"/>
      <c r="ME3" s="8"/>
      <c r="MF3" s="8"/>
      <c r="MG3" s="8"/>
      <c r="MH3" s="618" t="e" vm="9">
        <v>#VALUE!</v>
      </c>
      <c r="MI3" s="618"/>
      <c r="MJ3" s="618"/>
      <c r="MK3" s="618"/>
      <c r="ML3" s="618"/>
      <c r="MM3" s="618"/>
      <c r="MN3" s="618"/>
      <c r="MO3" s="618"/>
      <c r="MP3" s="336"/>
      <c r="MQ3" s="8"/>
      <c r="MR3" s="8"/>
      <c r="MS3" s="8"/>
      <c r="MT3" s="8"/>
      <c r="MU3" s="8"/>
      <c r="MV3" s="8"/>
      <c r="MW3" s="8"/>
      <c r="MX3" s="8"/>
      <c r="MY3" s="8"/>
      <c r="MZ3" s="618" t="e" vm="9">
        <v>#VALUE!</v>
      </c>
      <c r="NA3" s="618"/>
      <c r="NB3" s="618"/>
      <c r="NC3" s="618"/>
      <c r="ND3" s="618"/>
      <c r="NE3" s="618"/>
      <c r="NF3" s="618"/>
      <c r="NG3" s="618"/>
      <c r="NH3" s="336"/>
      <c r="NI3" s="8"/>
      <c r="NJ3" s="8"/>
      <c r="NK3" s="8"/>
      <c r="NL3" s="8"/>
      <c r="NM3" s="8"/>
      <c r="NN3" s="8"/>
      <c r="NO3" s="8"/>
      <c r="NP3" s="8"/>
      <c r="NQ3" s="8"/>
      <c r="NR3" s="618" t="e" vm="9">
        <v>#VALUE!</v>
      </c>
      <c r="NS3" s="618"/>
      <c r="NT3" s="618"/>
      <c r="NU3" s="618"/>
      <c r="NV3" s="618"/>
      <c r="NW3" s="618"/>
      <c r="NX3" s="618"/>
      <c r="NY3" s="618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11"/>
    </row>
    <row r="4" spans="1:401" ht="3.75" customHeight="1" x14ac:dyDescent="0.65">
      <c r="A4" s="391"/>
      <c r="B4" s="27"/>
      <c r="C4" s="796"/>
      <c r="D4" s="797"/>
      <c r="E4" s="797"/>
      <c r="F4" s="797"/>
      <c r="G4" s="797"/>
      <c r="H4" s="797"/>
      <c r="I4" s="797"/>
      <c r="J4" s="797"/>
      <c r="K4" s="797"/>
      <c r="L4" s="797"/>
      <c r="M4" s="797"/>
      <c r="N4" s="797"/>
      <c r="O4" s="797"/>
      <c r="P4" s="797"/>
      <c r="Q4" s="797"/>
      <c r="R4" s="797"/>
      <c r="S4" s="797"/>
      <c r="T4" s="801"/>
      <c r="U4" s="801"/>
      <c r="V4" s="801"/>
      <c r="W4" s="801"/>
      <c r="X4" s="801"/>
      <c r="Y4" s="801"/>
      <c r="Z4" s="801"/>
      <c r="AA4" s="801"/>
      <c r="AB4" s="801"/>
      <c r="AC4" s="801"/>
      <c r="AD4" s="801"/>
      <c r="AE4" s="801"/>
      <c r="AF4" s="801"/>
      <c r="AG4" s="801"/>
      <c r="AH4" s="801"/>
      <c r="AI4" s="801"/>
      <c r="AJ4" s="801"/>
      <c r="AK4" s="801"/>
      <c r="AL4" s="801"/>
      <c r="AM4" s="801"/>
      <c r="AN4" s="801"/>
      <c r="AO4" s="801"/>
      <c r="AP4" s="801"/>
      <c r="AQ4" s="801"/>
      <c r="AR4" s="801"/>
      <c r="AS4" s="801"/>
      <c r="AT4" s="801"/>
      <c r="AU4" s="801"/>
      <c r="AV4" s="801"/>
      <c r="AW4" s="801"/>
      <c r="AX4" s="801"/>
      <c r="AY4" s="801"/>
      <c r="AZ4" s="801"/>
      <c r="BA4" s="801"/>
      <c r="BB4" s="801"/>
      <c r="BC4" s="801"/>
      <c r="BD4" s="801"/>
      <c r="BE4" s="801"/>
      <c r="BF4" s="801"/>
      <c r="BG4" s="801"/>
      <c r="BH4" s="801"/>
      <c r="BI4" s="801"/>
      <c r="BJ4" s="801"/>
      <c r="BK4" s="801"/>
      <c r="BL4" s="801"/>
      <c r="BM4" s="801"/>
      <c r="BN4" s="801"/>
      <c r="BO4" s="801"/>
      <c r="BP4" s="801"/>
      <c r="BQ4" s="801"/>
      <c r="BR4" s="801"/>
      <c r="BS4" s="801"/>
      <c r="BT4" s="801"/>
      <c r="BU4" s="801"/>
      <c r="BV4" s="801"/>
      <c r="BW4" s="801"/>
      <c r="BX4" s="801"/>
      <c r="BY4" s="801"/>
      <c r="BZ4" s="801"/>
      <c r="CA4" s="801"/>
      <c r="CB4" s="801"/>
      <c r="CC4" s="801"/>
      <c r="CD4" s="618"/>
      <c r="CE4" s="618"/>
      <c r="CF4" s="618"/>
      <c r="CG4" s="618"/>
      <c r="CH4" s="618"/>
      <c r="CI4" s="618"/>
      <c r="CJ4" s="618"/>
      <c r="CK4" s="618"/>
      <c r="CL4" s="336"/>
      <c r="CM4" s="336"/>
      <c r="CN4" s="336"/>
      <c r="CO4" s="336"/>
      <c r="CP4" s="8"/>
      <c r="CQ4" s="8"/>
      <c r="CR4" s="8"/>
      <c r="CS4" s="8"/>
      <c r="CT4" s="8"/>
      <c r="CU4" s="8"/>
      <c r="CV4" s="8"/>
      <c r="CW4" s="8"/>
      <c r="CX4" s="8"/>
      <c r="CY4" s="618"/>
      <c r="CZ4" s="618"/>
      <c r="DA4" s="618"/>
      <c r="DB4" s="618"/>
      <c r="DC4" s="618"/>
      <c r="DD4" s="618"/>
      <c r="DE4" s="618"/>
      <c r="DF4" s="618"/>
      <c r="DG4" s="336"/>
      <c r="DH4" s="336"/>
      <c r="DI4" s="336"/>
      <c r="DJ4" s="336"/>
      <c r="DK4" s="8"/>
      <c r="DL4" s="8"/>
      <c r="DM4" s="8"/>
      <c r="DN4" s="8"/>
      <c r="DO4" s="8"/>
      <c r="DP4" s="8"/>
      <c r="DQ4" s="8"/>
      <c r="DR4" s="8"/>
      <c r="DS4" s="8"/>
      <c r="DT4" s="618"/>
      <c r="DU4" s="618"/>
      <c r="DV4" s="618"/>
      <c r="DW4" s="618"/>
      <c r="DX4" s="618"/>
      <c r="DY4" s="618"/>
      <c r="DZ4" s="618"/>
      <c r="EA4" s="618"/>
      <c r="EB4" s="336"/>
      <c r="EC4" s="336"/>
      <c r="ED4" s="336"/>
      <c r="EE4" s="336"/>
      <c r="EF4" s="8"/>
      <c r="EG4" s="8"/>
      <c r="EH4" s="8"/>
      <c r="EI4" s="8"/>
      <c r="EJ4" s="8"/>
      <c r="EK4" s="8"/>
      <c r="EL4" s="8"/>
      <c r="EM4" s="8"/>
      <c r="EN4" s="8"/>
      <c r="EO4" s="618"/>
      <c r="EP4" s="618"/>
      <c r="EQ4" s="618"/>
      <c r="ER4" s="618"/>
      <c r="ES4" s="618"/>
      <c r="ET4" s="618"/>
      <c r="EU4" s="618"/>
      <c r="EV4" s="618"/>
      <c r="EW4" s="336"/>
      <c r="EX4" s="336"/>
      <c r="EY4" s="336"/>
      <c r="EZ4" s="336"/>
      <c r="FA4" s="8"/>
      <c r="FB4" s="8"/>
      <c r="FC4" s="8"/>
      <c r="FD4" s="8"/>
      <c r="FE4" s="8"/>
      <c r="FF4" s="8"/>
      <c r="FG4" s="8"/>
      <c r="FH4" s="8"/>
      <c r="FI4" s="8"/>
      <c r="FJ4" s="618"/>
      <c r="FK4" s="618"/>
      <c r="FL4" s="618"/>
      <c r="FM4" s="618"/>
      <c r="FN4" s="618"/>
      <c r="FO4" s="618"/>
      <c r="FP4" s="618"/>
      <c r="FQ4" s="618"/>
      <c r="FR4" s="336"/>
      <c r="FS4" s="336"/>
      <c r="FT4" s="336"/>
      <c r="FU4" s="336"/>
      <c r="FV4" s="8"/>
      <c r="FW4" s="8"/>
      <c r="FX4" s="8"/>
      <c r="FY4" s="8"/>
      <c r="FZ4" s="8"/>
      <c r="GA4" s="8"/>
      <c r="GB4" s="8"/>
      <c r="GC4" s="8"/>
      <c r="GD4" s="8"/>
      <c r="GE4" s="618"/>
      <c r="GF4" s="618"/>
      <c r="GG4" s="618"/>
      <c r="GH4" s="618"/>
      <c r="GI4" s="618"/>
      <c r="GJ4" s="618"/>
      <c r="GK4" s="618"/>
      <c r="GL4" s="618"/>
      <c r="GM4" s="336"/>
      <c r="GN4" s="336"/>
      <c r="GO4" s="336"/>
      <c r="GP4" s="336"/>
      <c r="GQ4" s="8"/>
      <c r="GR4" s="8"/>
      <c r="GS4" s="8"/>
      <c r="GT4" s="8"/>
      <c r="GU4" s="8"/>
      <c r="GV4" s="8"/>
      <c r="GW4" s="8"/>
      <c r="GX4" s="8"/>
      <c r="GY4" s="8"/>
      <c r="GZ4" s="618"/>
      <c r="HA4" s="618"/>
      <c r="HB4" s="618"/>
      <c r="HC4" s="618"/>
      <c r="HD4" s="618"/>
      <c r="HE4" s="618"/>
      <c r="HF4" s="618"/>
      <c r="HG4" s="618"/>
      <c r="HH4" s="336"/>
      <c r="HI4" s="336"/>
      <c r="HJ4" s="336"/>
      <c r="HK4" s="336"/>
      <c r="HL4" s="8"/>
      <c r="HM4" s="8"/>
      <c r="HN4" s="8"/>
      <c r="HO4" s="8"/>
      <c r="HP4" s="8"/>
      <c r="HQ4" s="8"/>
      <c r="HR4" s="8"/>
      <c r="HS4" s="8"/>
      <c r="HT4" s="8"/>
      <c r="HU4" s="618"/>
      <c r="HV4" s="618"/>
      <c r="HW4" s="618"/>
      <c r="HX4" s="618"/>
      <c r="HY4" s="618"/>
      <c r="HZ4" s="618"/>
      <c r="IA4" s="618"/>
      <c r="IB4" s="618"/>
      <c r="IC4" s="336"/>
      <c r="ID4" s="336"/>
      <c r="IE4" s="336"/>
      <c r="IF4" s="336"/>
      <c r="IG4" s="8"/>
      <c r="IH4" s="8"/>
      <c r="II4" s="8"/>
      <c r="IJ4" s="8"/>
      <c r="IK4" s="8"/>
      <c r="IL4" s="8"/>
      <c r="IM4" s="8"/>
      <c r="IN4" s="8"/>
      <c r="IO4" s="8"/>
      <c r="IP4" s="618"/>
      <c r="IQ4" s="618"/>
      <c r="IR4" s="618"/>
      <c r="IS4" s="618"/>
      <c r="IT4" s="618"/>
      <c r="IU4" s="618"/>
      <c r="IV4" s="618"/>
      <c r="IW4" s="618"/>
      <c r="IX4" s="336"/>
      <c r="IY4" s="336"/>
      <c r="IZ4" s="336"/>
      <c r="JA4" s="336"/>
      <c r="JB4" s="8"/>
      <c r="JC4" s="8"/>
      <c r="JD4" s="8"/>
      <c r="JE4" s="8"/>
      <c r="JF4" s="8"/>
      <c r="JG4" s="8"/>
      <c r="JH4" s="8"/>
      <c r="JI4" s="8"/>
      <c r="JJ4" s="8"/>
      <c r="JK4" s="618"/>
      <c r="JL4" s="618"/>
      <c r="JM4" s="618"/>
      <c r="JN4" s="618"/>
      <c r="JO4" s="618"/>
      <c r="JP4" s="618"/>
      <c r="JQ4" s="618"/>
      <c r="JR4" s="618"/>
      <c r="JS4" s="336"/>
      <c r="JT4" s="336"/>
      <c r="JU4" s="336"/>
      <c r="JV4" s="336"/>
      <c r="JW4" s="8"/>
      <c r="JX4" s="8"/>
      <c r="JY4" s="8"/>
      <c r="JZ4" s="8"/>
      <c r="KA4" s="8"/>
      <c r="KB4" s="8"/>
      <c r="KC4" s="8"/>
      <c r="KD4" s="8"/>
      <c r="KE4" s="8"/>
      <c r="KF4" s="618"/>
      <c r="KG4" s="618"/>
      <c r="KH4" s="618"/>
      <c r="KI4" s="618"/>
      <c r="KJ4" s="618"/>
      <c r="KK4" s="618"/>
      <c r="KL4" s="618"/>
      <c r="KM4" s="618"/>
      <c r="KN4" s="336"/>
      <c r="KO4" s="8"/>
      <c r="KP4" s="8"/>
      <c r="KQ4" s="8"/>
      <c r="KR4" s="8"/>
      <c r="KS4" s="8"/>
      <c r="KT4" s="8"/>
      <c r="KU4" s="8"/>
      <c r="KV4" s="8"/>
      <c r="KW4" s="8"/>
      <c r="KX4" s="618"/>
      <c r="KY4" s="618"/>
      <c r="KZ4" s="618"/>
      <c r="LA4" s="618"/>
      <c r="LB4" s="618"/>
      <c r="LC4" s="618"/>
      <c r="LD4" s="618"/>
      <c r="LE4" s="618"/>
      <c r="LF4" s="336"/>
      <c r="LG4" s="8"/>
      <c r="LH4" s="8"/>
      <c r="LI4" s="8"/>
      <c r="LJ4" s="8"/>
      <c r="LK4" s="8"/>
      <c r="LL4" s="8"/>
      <c r="LM4" s="8"/>
      <c r="LN4" s="8"/>
      <c r="LO4" s="8"/>
      <c r="LP4" s="618"/>
      <c r="LQ4" s="618"/>
      <c r="LR4" s="618"/>
      <c r="LS4" s="618"/>
      <c r="LT4" s="618"/>
      <c r="LU4" s="618"/>
      <c r="LV4" s="618"/>
      <c r="LW4" s="618"/>
      <c r="LX4" s="336"/>
      <c r="LY4" s="8"/>
      <c r="LZ4" s="8"/>
      <c r="MA4" s="8"/>
      <c r="MB4" s="8"/>
      <c r="MC4" s="8"/>
      <c r="MD4" s="8"/>
      <c r="ME4" s="8"/>
      <c r="MF4" s="8"/>
      <c r="MG4" s="8"/>
      <c r="MH4" s="618"/>
      <c r="MI4" s="618"/>
      <c r="MJ4" s="618"/>
      <c r="MK4" s="618"/>
      <c r="ML4" s="618"/>
      <c r="MM4" s="618"/>
      <c r="MN4" s="618"/>
      <c r="MO4" s="618"/>
      <c r="MP4" s="336"/>
      <c r="MQ4" s="8"/>
      <c r="MR4" s="8"/>
      <c r="MS4" s="8"/>
      <c r="MT4" s="8"/>
      <c r="MU4" s="8"/>
      <c r="MV4" s="8"/>
      <c r="MW4" s="8"/>
      <c r="MX4" s="8"/>
      <c r="MY4" s="8"/>
      <c r="MZ4" s="618"/>
      <c r="NA4" s="618"/>
      <c r="NB4" s="618"/>
      <c r="NC4" s="618"/>
      <c r="ND4" s="618"/>
      <c r="NE4" s="618"/>
      <c r="NF4" s="618"/>
      <c r="NG4" s="618"/>
      <c r="NH4" s="336"/>
      <c r="NI4" s="8"/>
      <c r="NJ4" s="8"/>
      <c r="NK4" s="8"/>
      <c r="NL4" s="8"/>
      <c r="NM4" s="8"/>
      <c r="NN4" s="8"/>
      <c r="NO4" s="8"/>
      <c r="NP4" s="8"/>
      <c r="NQ4" s="8"/>
      <c r="NR4" s="618"/>
      <c r="NS4" s="618"/>
      <c r="NT4" s="618"/>
      <c r="NU4" s="618"/>
      <c r="NV4" s="618"/>
      <c r="NW4" s="618"/>
      <c r="NX4" s="618"/>
      <c r="NY4" s="618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11"/>
    </row>
    <row r="5" spans="1:401" ht="3.75" customHeight="1" x14ac:dyDescent="0.65">
      <c r="A5" s="391"/>
      <c r="B5" s="27"/>
      <c r="C5" s="796"/>
      <c r="D5" s="797"/>
      <c r="E5" s="797"/>
      <c r="F5" s="797"/>
      <c r="G5" s="797"/>
      <c r="H5" s="797"/>
      <c r="I5" s="797"/>
      <c r="J5" s="797"/>
      <c r="K5" s="797"/>
      <c r="L5" s="797"/>
      <c r="M5" s="797"/>
      <c r="N5" s="797"/>
      <c r="O5" s="797"/>
      <c r="P5" s="797"/>
      <c r="Q5" s="797"/>
      <c r="R5" s="797"/>
      <c r="S5" s="797"/>
      <c r="T5" s="801"/>
      <c r="U5" s="801"/>
      <c r="V5" s="801"/>
      <c r="W5" s="801"/>
      <c r="X5" s="801"/>
      <c r="Y5" s="801"/>
      <c r="Z5" s="801"/>
      <c r="AA5" s="801"/>
      <c r="AB5" s="801"/>
      <c r="AC5" s="801"/>
      <c r="AD5" s="801"/>
      <c r="AE5" s="801"/>
      <c r="AF5" s="801"/>
      <c r="AG5" s="801"/>
      <c r="AH5" s="801"/>
      <c r="AI5" s="801"/>
      <c r="AJ5" s="801"/>
      <c r="AK5" s="801"/>
      <c r="AL5" s="801"/>
      <c r="AM5" s="801"/>
      <c r="AN5" s="801"/>
      <c r="AO5" s="801"/>
      <c r="AP5" s="801"/>
      <c r="AQ5" s="801"/>
      <c r="AR5" s="801"/>
      <c r="AS5" s="801"/>
      <c r="AT5" s="801"/>
      <c r="AU5" s="801"/>
      <c r="AV5" s="801"/>
      <c r="AW5" s="801"/>
      <c r="AX5" s="801"/>
      <c r="AY5" s="801"/>
      <c r="AZ5" s="801"/>
      <c r="BA5" s="801"/>
      <c r="BB5" s="801"/>
      <c r="BC5" s="801"/>
      <c r="BD5" s="801"/>
      <c r="BE5" s="801"/>
      <c r="BF5" s="801"/>
      <c r="BG5" s="801"/>
      <c r="BH5" s="801"/>
      <c r="BI5" s="801"/>
      <c r="BJ5" s="801"/>
      <c r="BK5" s="801"/>
      <c r="BL5" s="801"/>
      <c r="BM5" s="801"/>
      <c r="BN5" s="801"/>
      <c r="BO5" s="801"/>
      <c r="BP5" s="801"/>
      <c r="BQ5" s="801"/>
      <c r="BR5" s="801"/>
      <c r="BS5" s="801"/>
      <c r="BT5" s="801"/>
      <c r="BU5" s="801"/>
      <c r="BV5" s="801"/>
      <c r="BW5" s="801"/>
      <c r="BX5" s="801"/>
      <c r="BY5" s="801"/>
      <c r="BZ5" s="801"/>
      <c r="CA5" s="801"/>
      <c r="CB5" s="801"/>
      <c r="CC5" s="801"/>
      <c r="CD5" s="618"/>
      <c r="CE5" s="618"/>
      <c r="CF5" s="618"/>
      <c r="CG5" s="618"/>
      <c r="CH5" s="618"/>
      <c r="CI5" s="618"/>
      <c r="CJ5" s="618"/>
      <c r="CK5" s="618"/>
      <c r="CL5" s="336"/>
      <c r="CM5" s="336"/>
      <c r="CN5" s="336"/>
      <c r="CO5" s="616" t="e" vm="10">
        <v>#VALUE!</v>
      </c>
      <c r="CP5" s="616"/>
      <c r="CQ5" s="616"/>
      <c r="CR5" s="616"/>
      <c r="CS5" s="616"/>
      <c r="CT5" s="616"/>
      <c r="CU5" s="8"/>
      <c r="CV5" s="8"/>
      <c r="CW5" s="8"/>
      <c r="CX5" s="8"/>
      <c r="CY5" s="618"/>
      <c r="CZ5" s="618"/>
      <c r="DA5" s="618"/>
      <c r="DB5" s="618"/>
      <c r="DC5" s="618"/>
      <c r="DD5" s="618"/>
      <c r="DE5" s="618"/>
      <c r="DF5" s="618"/>
      <c r="DG5" s="336"/>
      <c r="DH5" s="336"/>
      <c r="DI5" s="336"/>
      <c r="DJ5" s="616" t="e" vm="10">
        <v>#VALUE!</v>
      </c>
      <c r="DK5" s="616"/>
      <c r="DL5" s="616"/>
      <c r="DM5" s="616"/>
      <c r="DN5" s="616"/>
      <c r="DO5" s="616"/>
      <c r="DP5" s="8"/>
      <c r="DQ5" s="8"/>
      <c r="DR5" s="8"/>
      <c r="DS5" s="8"/>
      <c r="DT5" s="618"/>
      <c r="DU5" s="618"/>
      <c r="DV5" s="618"/>
      <c r="DW5" s="618"/>
      <c r="DX5" s="618"/>
      <c r="DY5" s="618"/>
      <c r="DZ5" s="618"/>
      <c r="EA5" s="618"/>
      <c r="EB5" s="336"/>
      <c r="EC5" s="336"/>
      <c r="ED5" s="336"/>
      <c r="EE5" s="616" t="e" vm="10">
        <v>#VALUE!</v>
      </c>
      <c r="EF5" s="616"/>
      <c r="EG5" s="616"/>
      <c r="EH5" s="616"/>
      <c r="EI5" s="616"/>
      <c r="EJ5" s="616"/>
      <c r="EK5" s="8"/>
      <c r="EL5" s="8"/>
      <c r="EM5" s="8"/>
      <c r="EN5" s="8"/>
      <c r="EO5" s="618"/>
      <c r="EP5" s="618"/>
      <c r="EQ5" s="618"/>
      <c r="ER5" s="618"/>
      <c r="ES5" s="618"/>
      <c r="ET5" s="618"/>
      <c r="EU5" s="618"/>
      <c r="EV5" s="618"/>
      <c r="EW5" s="336"/>
      <c r="EX5" s="336"/>
      <c r="EY5" s="336"/>
      <c r="EZ5" s="616" t="e" vm="10">
        <v>#VALUE!</v>
      </c>
      <c r="FA5" s="616"/>
      <c r="FB5" s="616"/>
      <c r="FC5" s="616"/>
      <c r="FD5" s="616"/>
      <c r="FE5" s="616"/>
      <c r="FF5" s="8"/>
      <c r="FG5" s="8"/>
      <c r="FH5" s="8"/>
      <c r="FI5" s="8"/>
      <c r="FJ5" s="618"/>
      <c r="FK5" s="618"/>
      <c r="FL5" s="618"/>
      <c r="FM5" s="618"/>
      <c r="FN5" s="618"/>
      <c r="FO5" s="618"/>
      <c r="FP5" s="618"/>
      <c r="FQ5" s="618"/>
      <c r="FR5" s="336"/>
      <c r="FS5" s="336"/>
      <c r="FT5" s="336"/>
      <c r="FU5" s="616" t="e" vm="10">
        <v>#VALUE!</v>
      </c>
      <c r="FV5" s="616"/>
      <c r="FW5" s="616"/>
      <c r="FX5" s="616"/>
      <c r="FY5" s="616"/>
      <c r="FZ5" s="616"/>
      <c r="GA5" s="8"/>
      <c r="GB5" s="8"/>
      <c r="GC5" s="8"/>
      <c r="GD5" s="8"/>
      <c r="GE5" s="618"/>
      <c r="GF5" s="618"/>
      <c r="GG5" s="618"/>
      <c r="GH5" s="618"/>
      <c r="GI5" s="618"/>
      <c r="GJ5" s="618"/>
      <c r="GK5" s="618"/>
      <c r="GL5" s="618"/>
      <c r="GM5" s="336"/>
      <c r="GN5" s="336"/>
      <c r="GO5" s="336"/>
      <c r="GP5" s="616" t="e" vm="10">
        <v>#VALUE!</v>
      </c>
      <c r="GQ5" s="616"/>
      <c r="GR5" s="616"/>
      <c r="GS5" s="616"/>
      <c r="GT5" s="616"/>
      <c r="GU5" s="616"/>
      <c r="GV5" s="8"/>
      <c r="GW5" s="8"/>
      <c r="GX5" s="8"/>
      <c r="GY5" s="8"/>
      <c r="GZ5" s="618"/>
      <c r="HA5" s="618"/>
      <c r="HB5" s="618"/>
      <c r="HC5" s="618"/>
      <c r="HD5" s="618"/>
      <c r="HE5" s="618"/>
      <c r="HF5" s="618"/>
      <c r="HG5" s="618"/>
      <c r="HH5" s="336"/>
      <c r="HI5" s="336"/>
      <c r="HJ5" s="336"/>
      <c r="HK5" s="616" t="e" vm="10">
        <v>#VALUE!</v>
      </c>
      <c r="HL5" s="616"/>
      <c r="HM5" s="616"/>
      <c r="HN5" s="616"/>
      <c r="HO5" s="616"/>
      <c r="HP5" s="616"/>
      <c r="HQ5" s="8"/>
      <c r="HR5" s="8"/>
      <c r="HS5" s="8"/>
      <c r="HT5" s="8"/>
      <c r="HU5" s="618"/>
      <c r="HV5" s="618"/>
      <c r="HW5" s="618"/>
      <c r="HX5" s="618"/>
      <c r="HY5" s="618"/>
      <c r="HZ5" s="618"/>
      <c r="IA5" s="618"/>
      <c r="IB5" s="618"/>
      <c r="IC5" s="336"/>
      <c r="ID5" s="336"/>
      <c r="IE5" s="336"/>
      <c r="IF5" s="616" t="e" vm="10">
        <v>#VALUE!</v>
      </c>
      <c r="IG5" s="616"/>
      <c r="IH5" s="616"/>
      <c r="II5" s="616"/>
      <c r="IJ5" s="616"/>
      <c r="IK5" s="616"/>
      <c r="IL5" s="8"/>
      <c r="IM5" s="8"/>
      <c r="IN5" s="8"/>
      <c r="IO5" s="8"/>
      <c r="IP5" s="618"/>
      <c r="IQ5" s="618"/>
      <c r="IR5" s="618"/>
      <c r="IS5" s="618"/>
      <c r="IT5" s="618"/>
      <c r="IU5" s="618"/>
      <c r="IV5" s="618"/>
      <c r="IW5" s="618"/>
      <c r="IX5" s="336"/>
      <c r="IY5" s="336"/>
      <c r="IZ5" s="336"/>
      <c r="JA5" s="616" t="e" vm="10">
        <v>#VALUE!</v>
      </c>
      <c r="JB5" s="616"/>
      <c r="JC5" s="616"/>
      <c r="JD5" s="616"/>
      <c r="JE5" s="616"/>
      <c r="JF5" s="616"/>
      <c r="JG5" s="8"/>
      <c r="JH5" s="8"/>
      <c r="JI5" s="8"/>
      <c r="JJ5" s="8"/>
      <c r="JK5" s="618"/>
      <c r="JL5" s="618"/>
      <c r="JM5" s="618"/>
      <c r="JN5" s="618"/>
      <c r="JO5" s="618"/>
      <c r="JP5" s="618"/>
      <c r="JQ5" s="618"/>
      <c r="JR5" s="618"/>
      <c r="JS5" s="336"/>
      <c r="JT5" s="336"/>
      <c r="JU5" s="336"/>
      <c r="JV5" s="616" t="e" vm="10">
        <v>#VALUE!</v>
      </c>
      <c r="JW5" s="616"/>
      <c r="JX5" s="616"/>
      <c r="JY5" s="616"/>
      <c r="JZ5" s="616"/>
      <c r="KA5" s="616"/>
      <c r="KB5" s="8"/>
      <c r="KC5" s="8"/>
      <c r="KD5" s="8"/>
      <c r="KE5" s="8"/>
      <c r="KF5" s="618"/>
      <c r="KG5" s="618"/>
      <c r="KH5" s="618"/>
      <c r="KI5" s="618"/>
      <c r="KJ5" s="618"/>
      <c r="KK5" s="618"/>
      <c r="KL5" s="618"/>
      <c r="KM5" s="618"/>
      <c r="KN5" s="616" t="e" vm="10">
        <v>#VALUE!</v>
      </c>
      <c r="KO5" s="616"/>
      <c r="KP5" s="616"/>
      <c r="KQ5" s="616"/>
      <c r="KR5" s="616"/>
      <c r="KS5" s="616"/>
      <c r="KT5" s="8"/>
      <c r="KU5" s="8"/>
      <c r="KV5" s="8"/>
      <c r="KW5" s="8"/>
      <c r="KX5" s="618"/>
      <c r="KY5" s="618"/>
      <c r="KZ5" s="618"/>
      <c r="LA5" s="618"/>
      <c r="LB5" s="618"/>
      <c r="LC5" s="618"/>
      <c r="LD5" s="618"/>
      <c r="LE5" s="618"/>
      <c r="LF5" s="616" t="e" vm="10">
        <v>#VALUE!</v>
      </c>
      <c r="LG5" s="616"/>
      <c r="LH5" s="616"/>
      <c r="LI5" s="616"/>
      <c r="LJ5" s="616"/>
      <c r="LK5" s="616"/>
      <c r="LL5" s="8"/>
      <c r="LM5" s="8"/>
      <c r="LN5" s="8"/>
      <c r="LO5" s="8"/>
      <c r="LP5" s="618"/>
      <c r="LQ5" s="618"/>
      <c r="LR5" s="618"/>
      <c r="LS5" s="618"/>
      <c r="LT5" s="618"/>
      <c r="LU5" s="618"/>
      <c r="LV5" s="618"/>
      <c r="LW5" s="618"/>
      <c r="LX5" s="616" t="e" vm="10">
        <v>#VALUE!</v>
      </c>
      <c r="LY5" s="616"/>
      <c r="LZ5" s="616"/>
      <c r="MA5" s="616"/>
      <c r="MB5" s="616"/>
      <c r="MC5" s="616"/>
      <c r="MD5" s="8"/>
      <c r="ME5" s="8"/>
      <c r="MF5" s="8"/>
      <c r="MG5" s="8"/>
      <c r="MH5" s="618"/>
      <c r="MI5" s="618"/>
      <c r="MJ5" s="618"/>
      <c r="MK5" s="618"/>
      <c r="ML5" s="618"/>
      <c r="MM5" s="618"/>
      <c r="MN5" s="618"/>
      <c r="MO5" s="618"/>
      <c r="MP5" s="616" t="e" vm="10">
        <v>#VALUE!</v>
      </c>
      <c r="MQ5" s="616"/>
      <c r="MR5" s="616"/>
      <c r="MS5" s="616"/>
      <c r="MT5" s="616"/>
      <c r="MU5" s="616"/>
      <c r="MV5" s="8"/>
      <c r="MW5" s="8"/>
      <c r="MX5" s="8"/>
      <c r="MY5" s="8"/>
      <c r="MZ5" s="618"/>
      <c r="NA5" s="618"/>
      <c r="NB5" s="618"/>
      <c r="NC5" s="618"/>
      <c r="ND5" s="618"/>
      <c r="NE5" s="618"/>
      <c r="NF5" s="618"/>
      <c r="NG5" s="618"/>
      <c r="NH5" s="616" t="e" vm="10">
        <v>#VALUE!</v>
      </c>
      <c r="NI5" s="616"/>
      <c r="NJ5" s="616"/>
      <c r="NK5" s="616"/>
      <c r="NL5" s="616"/>
      <c r="NM5" s="616"/>
      <c r="NN5" s="8"/>
      <c r="NO5" s="8"/>
      <c r="NP5" s="8"/>
      <c r="NQ5" s="8"/>
      <c r="NR5" s="618"/>
      <c r="NS5" s="618"/>
      <c r="NT5" s="618"/>
      <c r="NU5" s="618"/>
      <c r="NV5" s="618"/>
      <c r="NW5" s="618"/>
      <c r="NX5" s="618"/>
      <c r="NY5" s="618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11"/>
    </row>
    <row r="6" spans="1:401" ht="3.75" customHeight="1" x14ac:dyDescent="0.65">
      <c r="B6" s="27"/>
      <c r="C6" s="796"/>
      <c r="D6" s="797"/>
      <c r="E6" s="797"/>
      <c r="F6" s="797"/>
      <c r="G6" s="797"/>
      <c r="H6" s="797"/>
      <c r="I6" s="797"/>
      <c r="J6" s="797"/>
      <c r="K6" s="797"/>
      <c r="L6" s="797"/>
      <c r="M6" s="797"/>
      <c r="N6" s="797"/>
      <c r="O6" s="797"/>
      <c r="P6" s="797"/>
      <c r="Q6" s="797"/>
      <c r="R6" s="797"/>
      <c r="S6" s="797"/>
      <c r="T6" s="801"/>
      <c r="U6" s="801"/>
      <c r="V6" s="801"/>
      <c r="W6" s="801"/>
      <c r="X6" s="801"/>
      <c r="Y6" s="801"/>
      <c r="Z6" s="801"/>
      <c r="AA6" s="801"/>
      <c r="AB6" s="801"/>
      <c r="AC6" s="801"/>
      <c r="AD6" s="801"/>
      <c r="AE6" s="801"/>
      <c r="AF6" s="801"/>
      <c r="AG6" s="801"/>
      <c r="AH6" s="801"/>
      <c r="AI6" s="801"/>
      <c r="AJ6" s="801"/>
      <c r="AK6" s="801"/>
      <c r="AL6" s="801"/>
      <c r="AM6" s="801"/>
      <c r="AN6" s="801"/>
      <c r="AO6" s="801"/>
      <c r="AP6" s="801"/>
      <c r="AQ6" s="801"/>
      <c r="AR6" s="801"/>
      <c r="AS6" s="801"/>
      <c r="AT6" s="801"/>
      <c r="AU6" s="801"/>
      <c r="AV6" s="801"/>
      <c r="AW6" s="801"/>
      <c r="AX6" s="801"/>
      <c r="AY6" s="801"/>
      <c r="AZ6" s="801"/>
      <c r="BA6" s="801"/>
      <c r="BB6" s="801"/>
      <c r="BC6" s="801"/>
      <c r="BD6" s="801"/>
      <c r="BE6" s="801"/>
      <c r="BF6" s="801"/>
      <c r="BG6" s="801"/>
      <c r="BH6" s="801"/>
      <c r="BI6" s="801"/>
      <c r="BJ6" s="801"/>
      <c r="BK6" s="801"/>
      <c r="BL6" s="801"/>
      <c r="BM6" s="801"/>
      <c r="BN6" s="801"/>
      <c r="BO6" s="801"/>
      <c r="BP6" s="801"/>
      <c r="BQ6" s="801"/>
      <c r="BR6" s="801"/>
      <c r="BS6" s="801"/>
      <c r="BT6" s="801"/>
      <c r="BU6" s="801"/>
      <c r="BV6" s="801"/>
      <c r="BW6" s="801"/>
      <c r="BX6" s="801"/>
      <c r="BY6" s="801"/>
      <c r="BZ6" s="801"/>
      <c r="CA6" s="801"/>
      <c r="CB6" s="801"/>
      <c r="CC6" s="801"/>
      <c r="CD6" s="618"/>
      <c r="CE6" s="618"/>
      <c r="CF6" s="618"/>
      <c r="CG6" s="618"/>
      <c r="CH6" s="618"/>
      <c r="CI6" s="618"/>
      <c r="CJ6" s="618"/>
      <c r="CK6" s="618"/>
      <c r="CO6" s="616"/>
      <c r="CP6" s="616"/>
      <c r="CQ6" s="616"/>
      <c r="CR6" s="616"/>
      <c r="CS6" s="616"/>
      <c r="CT6" s="616"/>
      <c r="CU6" s="8"/>
      <c r="CY6" s="618"/>
      <c r="CZ6" s="618"/>
      <c r="DA6" s="618"/>
      <c r="DB6" s="618"/>
      <c r="DC6" s="618"/>
      <c r="DD6" s="618"/>
      <c r="DE6" s="618"/>
      <c r="DF6" s="618"/>
      <c r="DJ6" s="616"/>
      <c r="DK6" s="616"/>
      <c r="DL6" s="616"/>
      <c r="DM6" s="616"/>
      <c r="DN6" s="616"/>
      <c r="DO6" s="616"/>
      <c r="DP6" s="8"/>
      <c r="DT6" s="618"/>
      <c r="DU6" s="618"/>
      <c r="DV6" s="618"/>
      <c r="DW6" s="618"/>
      <c r="DX6" s="618"/>
      <c r="DY6" s="618"/>
      <c r="DZ6" s="618"/>
      <c r="EA6" s="618"/>
      <c r="EE6" s="616"/>
      <c r="EF6" s="616"/>
      <c r="EG6" s="616"/>
      <c r="EH6" s="616"/>
      <c r="EI6" s="616"/>
      <c r="EJ6" s="616"/>
      <c r="EK6" s="8"/>
      <c r="EO6" s="618"/>
      <c r="EP6" s="618"/>
      <c r="EQ6" s="618"/>
      <c r="ER6" s="618"/>
      <c r="ES6" s="618"/>
      <c r="ET6" s="618"/>
      <c r="EU6" s="618"/>
      <c r="EV6" s="618"/>
      <c r="EZ6" s="616"/>
      <c r="FA6" s="616"/>
      <c r="FB6" s="616"/>
      <c r="FC6" s="616"/>
      <c r="FD6" s="616"/>
      <c r="FE6" s="616"/>
      <c r="FF6" s="8"/>
      <c r="FJ6" s="618"/>
      <c r="FK6" s="618"/>
      <c r="FL6" s="618"/>
      <c r="FM6" s="618"/>
      <c r="FN6" s="618"/>
      <c r="FO6" s="618"/>
      <c r="FP6" s="618"/>
      <c r="FQ6" s="618"/>
      <c r="FU6" s="616"/>
      <c r="FV6" s="616"/>
      <c r="FW6" s="616"/>
      <c r="FX6" s="616"/>
      <c r="FY6" s="616"/>
      <c r="FZ6" s="616"/>
      <c r="GA6" s="8"/>
      <c r="GE6" s="618"/>
      <c r="GF6" s="618"/>
      <c r="GG6" s="618"/>
      <c r="GH6" s="618"/>
      <c r="GI6" s="618"/>
      <c r="GJ6" s="618"/>
      <c r="GK6" s="618"/>
      <c r="GL6" s="618"/>
      <c r="GP6" s="616"/>
      <c r="GQ6" s="616"/>
      <c r="GR6" s="616"/>
      <c r="GS6" s="616"/>
      <c r="GT6" s="616"/>
      <c r="GU6" s="616"/>
      <c r="GV6" s="8"/>
      <c r="GZ6" s="618"/>
      <c r="HA6" s="618"/>
      <c r="HB6" s="618"/>
      <c r="HC6" s="618"/>
      <c r="HD6" s="618"/>
      <c r="HE6" s="618"/>
      <c r="HF6" s="618"/>
      <c r="HG6" s="618"/>
      <c r="HK6" s="616"/>
      <c r="HL6" s="616"/>
      <c r="HM6" s="616"/>
      <c r="HN6" s="616"/>
      <c r="HO6" s="616"/>
      <c r="HP6" s="616"/>
      <c r="HQ6" s="8"/>
      <c r="HU6" s="618"/>
      <c r="HV6" s="618"/>
      <c r="HW6" s="618"/>
      <c r="HX6" s="618"/>
      <c r="HY6" s="618"/>
      <c r="HZ6" s="618"/>
      <c r="IA6" s="618"/>
      <c r="IB6" s="618"/>
      <c r="IF6" s="616"/>
      <c r="IG6" s="616"/>
      <c r="IH6" s="616"/>
      <c r="II6" s="616"/>
      <c r="IJ6" s="616"/>
      <c r="IK6" s="616"/>
      <c r="IL6" s="8"/>
      <c r="IP6" s="618"/>
      <c r="IQ6" s="618"/>
      <c r="IR6" s="618"/>
      <c r="IS6" s="618"/>
      <c r="IT6" s="618"/>
      <c r="IU6" s="618"/>
      <c r="IV6" s="618"/>
      <c r="IW6" s="618"/>
      <c r="JA6" s="616"/>
      <c r="JB6" s="616"/>
      <c r="JC6" s="616"/>
      <c r="JD6" s="616"/>
      <c r="JE6" s="616"/>
      <c r="JF6" s="616"/>
      <c r="JG6" s="8"/>
      <c r="JK6" s="618"/>
      <c r="JL6" s="618"/>
      <c r="JM6" s="618"/>
      <c r="JN6" s="618"/>
      <c r="JO6" s="618"/>
      <c r="JP6" s="618"/>
      <c r="JQ6" s="618"/>
      <c r="JR6" s="618"/>
      <c r="JV6" s="616"/>
      <c r="JW6" s="616"/>
      <c r="JX6" s="616"/>
      <c r="JY6" s="616"/>
      <c r="JZ6" s="616"/>
      <c r="KA6" s="616"/>
      <c r="KB6" s="8"/>
      <c r="KF6" s="618"/>
      <c r="KG6" s="618"/>
      <c r="KH6" s="618"/>
      <c r="KI6" s="618"/>
      <c r="KJ6" s="618"/>
      <c r="KK6" s="618"/>
      <c r="KL6" s="618"/>
      <c r="KM6" s="618"/>
      <c r="KN6" s="616"/>
      <c r="KO6" s="616"/>
      <c r="KP6" s="616"/>
      <c r="KQ6" s="616"/>
      <c r="KR6" s="616"/>
      <c r="KS6" s="616"/>
      <c r="KT6" s="8"/>
      <c r="KX6" s="618"/>
      <c r="KY6" s="618"/>
      <c r="KZ6" s="618"/>
      <c r="LA6" s="618"/>
      <c r="LB6" s="618"/>
      <c r="LC6" s="618"/>
      <c r="LD6" s="618"/>
      <c r="LE6" s="618"/>
      <c r="LF6" s="616"/>
      <c r="LG6" s="616"/>
      <c r="LH6" s="616"/>
      <c r="LI6" s="616"/>
      <c r="LJ6" s="616"/>
      <c r="LK6" s="616"/>
      <c r="LL6" s="8"/>
      <c r="LP6" s="618"/>
      <c r="LQ6" s="618"/>
      <c r="LR6" s="618"/>
      <c r="LS6" s="618"/>
      <c r="LT6" s="618"/>
      <c r="LU6" s="618"/>
      <c r="LV6" s="618"/>
      <c r="LW6" s="618"/>
      <c r="LX6" s="616"/>
      <c r="LY6" s="616"/>
      <c r="LZ6" s="616"/>
      <c r="MA6" s="616"/>
      <c r="MB6" s="616"/>
      <c r="MC6" s="616"/>
      <c r="MD6" s="8"/>
      <c r="MH6" s="618"/>
      <c r="MI6" s="618"/>
      <c r="MJ6" s="618"/>
      <c r="MK6" s="618"/>
      <c r="ML6" s="618"/>
      <c r="MM6" s="618"/>
      <c r="MN6" s="618"/>
      <c r="MO6" s="618"/>
      <c r="MP6" s="616"/>
      <c r="MQ6" s="616"/>
      <c r="MR6" s="616"/>
      <c r="MS6" s="616"/>
      <c r="MT6" s="616"/>
      <c r="MU6" s="616"/>
      <c r="MV6" s="8"/>
      <c r="MZ6" s="618"/>
      <c r="NA6" s="618"/>
      <c r="NB6" s="618"/>
      <c r="NC6" s="618"/>
      <c r="ND6" s="618"/>
      <c r="NE6" s="618"/>
      <c r="NF6" s="618"/>
      <c r="NG6" s="618"/>
      <c r="NH6" s="616"/>
      <c r="NI6" s="616"/>
      <c r="NJ6" s="616"/>
      <c r="NK6" s="616"/>
      <c r="NL6" s="616"/>
      <c r="NM6" s="616"/>
      <c r="NN6" s="8"/>
      <c r="NR6" s="618"/>
      <c r="NS6" s="618"/>
      <c r="NT6" s="618"/>
      <c r="NU6" s="618"/>
      <c r="NV6" s="618"/>
      <c r="NW6" s="618"/>
      <c r="NX6" s="618"/>
      <c r="NY6" s="618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11"/>
    </row>
    <row r="7" spans="1:401" ht="3.75" customHeight="1" x14ac:dyDescent="0.65">
      <c r="B7" s="27"/>
      <c r="C7" s="796"/>
      <c r="D7" s="797"/>
      <c r="E7" s="797"/>
      <c r="F7" s="797"/>
      <c r="G7" s="797"/>
      <c r="H7" s="797"/>
      <c r="I7" s="797"/>
      <c r="J7" s="797"/>
      <c r="K7" s="797"/>
      <c r="L7" s="797"/>
      <c r="M7" s="797"/>
      <c r="N7" s="797"/>
      <c r="O7" s="797"/>
      <c r="P7" s="797"/>
      <c r="Q7" s="797"/>
      <c r="R7" s="797"/>
      <c r="S7" s="797"/>
      <c r="T7" s="801"/>
      <c r="U7" s="801"/>
      <c r="V7" s="801"/>
      <c r="W7" s="801"/>
      <c r="X7" s="801"/>
      <c r="Y7" s="801"/>
      <c r="Z7" s="801"/>
      <c r="AA7" s="801"/>
      <c r="AB7" s="801"/>
      <c r="AC7" s="801"/>
      <c r="AD7" s="801"/>
      <c r="AE7" s="801"/>
      <c r="AF7" s="801"/>
      <c r="AG7" s="801"/>
      <c r="AH7" s="801"/>
      <c r="AI7" s="801"/>
      <c r="AJ7" s="801"/>
      <c r="AK7" s="801"/>
      <c r="AL7" s="801"/>
      <c r="AM7" s="801"/>
      <c r="AN7" s="801"/>
      <c r="AO7" s="801"/>
      <c r="AP7" s="801"/>
      <c r="AQ7" s="801"/>
      <c r="AR7" s="801"/>
      <c r="AS7" s="801"/>
      <c r="AT7" s="801"/>
      <c r="AU7" s="801"/>
      <c r="AV7" s="801"/>
      <c r="AW7" s="801"/>
      <c r="AX7" s="801"/>
      <c r="AY7" s="801"/>
      <c r="AZ7" s="801"/>
      <c r="BA7" s="801"/>
      <c r="BB7" s="801"/>
      <c r="BC7" s="801"/>
      <c r="BD7" s="801"/>
      <c r="BE7" s="801"/>
      <c r="BF7" s="801"/>
      <c r="BG7" s="801"/>
      <c r="BH7" s="801"/>
      <c r="BI7" s="801"/>
      <c r="BJ7" s="801"/>
      <c r="BK7" s="801"/>
      <c r="BL7" s="801"/>
      <c r="BM7" s="801"/>
      <c r="BN7" s="801"/>
      <c r="BO7" s="801"/>
      <c r="BP7" s="801"/>
      <c r="BQ7" s="801"/>
      <c r="BR7" s="801"/>
      <c r="BS7" s="801"/>
      <c r="BT7" s="801"/>
      <c r="BU7" s="801"/>
      <c r="BV7" s="801"/>
      <c r="BW7" s="801"/>
      <c r="BX7" s="801"/>
      <c r="BY7" s="801"/>
      <c r="BZ7" s="801"/>
      <c r="CA7" s="801"/>
      <c r="CB7" s="801"/>
      <c r="CC7" s="801"/>
      <c r="CD7" s="618"/>
      <c r="CE7" s="618"/>
      <c r="CF7" s="618"/>
      <c r="CG7" s="618"/>
      <c r="CH7" s="618"/>
      <c r="CI7" s="618"/>
      <c r="CJ7" s="618"/>
      <c r="CK7" s="618"/>
      <c r="CO7" s="616"/>
      <c r="CP7" s="616"/>
      <c r="CQ7" s="616"/>
      <c r="CR7" s="616"/>
      <c r="CS7" s="616"/>
      <c r="CT7" s="616"/>
      <c r="CU7" s="8"/>
      <c r="CY7" s="618"/>
      <c r="CZ7" s="618"/>
      <c r="DA7" s="618"/>
      <c r="DB7" s="618"/>
      <c r="DC7" s="618"/>
      <c r="DD7" s="618"/>
      <c r="DE7" s="618"/>
      <c r="DF7" s="618"/>
      <c r="DJ7" s="616"/>
      <c r="DK7" s="616"/>
      <c r="DL7" s="616"/>
      <c r="DM7" s="616"/>
      <c r="DN7" s="616"/>
      <c r="DO7" s="616"/>
      <c r="DP7" s="8"/>
      <c r="DT7" s="618"/>
      <c r="DU7" s="618"/>
      <c r="DV7" s="618"/>
      <c r="DW7" s="618"/>
      <c r="DX7" s="618"/>
      <c r="DY7" s="618"/>
      <c r="DZ7" s="618"/>
      <c r="EA7" s="618"/>
      <c r="EE7" s="616"/>
      <c r="EF7" s="616"/>
      <c r="EG7" s="616"/>
      <c r="EH7" s="616"/>
      <c r="EI7" s="616"/>
      <c r="EJ7" s="616"/>
      <c r="EK7" s="8"/>
      <c r="EO7" s="618"/>
      <c r="EP7" s="618"/>
      <c r="EQ7" s="618"/>
      <c r="ER7" s="618"/>
      <c r="ES7" s="618"/>
      <c r="ET7" s="618"/>
      <c r="EU7" s="618"/>
      <c r="EV7" s="618"/>
      <c r="EZ7" s="616"/>
      <c r="FA7" s="616"/>
      <c r="FB7" s="616"/>
      <c r="FC7" s="616"/>
      <c r="FD7" s="616"/>
      <c r="FE7" s="616"/>
      <c r="FF7" s="8"/>
      <c r="FJ7" s="618"/>
      <c r="FK7" s="618"/>
      <c r="FL7" s="618"/>
      <c r="FM7" s="618"/>
      <c r="FN7" s="618"/>
      <c r="FO7" s="618"/>
      <c r="FP7" s="618"/>
      <c r="FQ7" s="618"/>
      <c r="FU7" s="616"/>
      <c r="FV7" s="616"/>
      <c r="FW7" s="616"/>
      <c r="FX7" s="616"/>
      <c r="FY7" s="616"/>
      <c r="FZ7" s="616"/>
      <c r="GA7" s="8"/>
      <c r="GE7" s="618"/>
      <c r="GF7" s="618"/>
      <c r="GG7" s="618"/>
      <c r="GH7" s="618"/>
      <c r="GI7" s="618"/>
      <c r="GJ7" s="618"/>
      <c r="GK7" s="618"/>
      <c r="GL7" s="618"/>
      <c r="GP7" s="616"/>
      <c r="GQ7" s="616"/>
      <c r="GR7" s="616"/>
      <c r="GS7" s="616"/>
      <c r="GT7" s="616"/>
      <c r="GU7" s="616"/>
      <c r="GV7" s="8"/>
      <c r="GZ7" s="618"/>
      <c r="HA7" s="618"/>
      <c r="HB7" s="618"/>
      <c r="HC7" s="618"/>
      <c r="HD7" s="618"/>
      <c r="HE7" s="618"/>
      <c r="HF7" s="618"/>
      <c r="HG7" s="618"/>
      <c r="HK7" s="616"/>
      <c r="HL7" s="616"/>
      <c r="HM7" s="616"/>
      <c r="HN7" s="616"/>
      <c r="HO7" s="616"/>
      <c r="HP7" s="616"/>
      <c r="HQ7" s="8"/>
      <c r="HU7" s="618"/>
      <c r="HV7" s="618"/>
      <c r="HW7" s="618"/>
      <c r="HX7" s="618"/>
      <c r="HY7" s="618"/>
      <c r="HZ7" s="618"/>
      <c r="IA7" s="618"/>
      <c r="IB7" s="618"/>
      <c r="IF7" s="616"/>
      <c r="IG7" s="616"/>
      <c r="IH7" s="616"/>
      <c r="II7" s="616"/>
      <c r="IJ7" s="616"/>
      <c r="IK7" s="616"/>
      <c r="IL7" s="8"/>
      <c r="IP7" s="618"/>
      <c r="IQ7" s="618"/>
      <c r="IR7" s="618"/>
      <c r="IS7" s="618"/>
      <c r="IT7" s="618"/>
      <c r="IU7" s="618"/>
      <c r="IV7" s="618"/>
      <c r="IW7" s="618"/>
      <c r="JA7" s="616"/>
      <c r="JB7" s="616"/>
      <c r="JC7" s="616"/>
      <c r="JD7" s="616"/>
      <c r="JE7" s="616"/>
      <c r="JF7" s="616"/>
      <c r="JG7" s="8"/>
      <c r="JK7" s="618"/>
      <c r="JL7" s="618"/>
      <c r="JM7" s="618"/>
      <c r="JN7" s="618"/>
      <c r="JO7" s="618"/>
      <c r="JP7" s="618"/>
      <c r="JQ7" s="618"/>
      <c r="JR7" s="618"/>
      <c r="JV7" s="616"/>
      <c r="JW7" s="616"/>
      <c r="JX7" s="616"/>
      <c r="JY7" s="616"/>
      <c r="JZ7" s="616"/>
      <c r="KA7" s="616"/>
      <c r="KB7" s="8"/>
      <c r="KF7" s="618"/>
      <c r="KG7" s="618"/>
      <c r="KH7" s="618"/>
      <c r="KI7" s="618"/>
      <c r="KJ7" s="618"/>
      <c r="KK7" s="618"/>
      <c r="KL7" s="618"/>
      <c r="KM7" s="618"/>
      <c r="KN7" s="616"/>
      <c r="KO7" s="616"/>
      <c r="KP7" s="616"/>
      <c r="KQ7" s="616"/>
      <c r="KR7" s="616"/>
      <c r="KS7" s="616"/>
      <c r="KT7" s="8"/>
      <c r="KX7" s="618"/>
      <c r="KY7" s="618"/>
      <c r="KZ7" s="618"/>
      <c r="LA7" s="618"/>
      <c r="LB7" s="618"/>
      <c r="LC7" s="618"/>
      <c r="LD7" s="618"/>
      <c r="LE7" s="618"/>
      <c r="LF7" s="616"/>
      <c r="LG7" s="616"/>
      <c r="LH7" s="616"/>
      <c r="LI7" s="616"/>
      <c r="LJ7" s="616"/>
      <c r="LK7" s="616"/>
      <c r="LL7" s="8"/>
      <c r="LP7" s="618"/>
      <c r="LQ7" s="618"/>
      <c r="LR7" s="618"/>
      <c r="LS7" s="618"/>
      <c r="LT7" s="618"/>
      <c r="LU7" s="618"/>
      <c r="LV7" s="618"/>
      <c r="LW7" s="618"/>
      <c r="LX7" s="616"/>
      <c r="LY7" s="616"/>
      <c r="LZ7" s="616"/>
      <c r="MA7" s="616"/>
      <c r="MB7" s="616"/>
      <c r="MC7" s="616"/>
      <c r="MD7" s="8"/>
      <c r="MH7" s="618"/>
      <c r="MI7" s="618"/>
      <c r="MJ7" s="618"/>
      <c r="MK7" s="618"/>
      <c r="ML7" s="618"/>
      <c r="MM7" s="618"/>
      <c r="MN7" s="618"/>
      <c r="MO7" s="618"/>
      <c r="MP7" s="616"/>
      <c r="MQ7" s="616"/>
      <c r="MR7" s="616"/>
      <c r="MS7" s="616"/>
      <c r="MT7" s="616"/>
      <c r="MU7" s="616"/>
      <c r="MV7" s="8"/>
      <c r="MZ7" s="618"/>
      <c r="NA7" s="618"/>
      <c r="NB7" s="618"/>
      <c r="NC7" s="618"/>
      <c r="ND7" s="618"/>
      <c r="NE7" s="618"/>
      <c r="NF7" s="618"/>
      <c r="NG7" s="618"/>
      <c r="NH7" s="616"/>
      <c r="NI7" s="616"/>
      <c r="NJ7" s="616"/>
      <c r="NK7" s="616"/>
      <c r="NL7" s="616"/>
      <c r="NM7" s="616"/>
      <c r="NN7" s="8"/>
      <c r="NR7" s="618"/>
      <c r="NS7" s="618"/>
      <c r="NT7" s="618"/>
      <c r="NU7" s="618"/>
      <c r="NV7" s="618"/>
      <c r="NW7" s="618"/>
      <c r="NX7" s="618"/>
      <c r="NY7" s="618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11"/>
    </row>
    <row r="8" spans="1:401" ht="3.75" customHeight="1" x14ac:dyDescent="0.65">
      <c r="B8" s="27"/>
      <c r="C8" s="796"/>
      <c r="D8" s="797"/>
      <c r="E8" s="797"/>
      <c r="F8" s="797"/>
      <c r="G8" s="797"/>
      <c r="H8" s="797"/>
      <c r="I8" s="797"/>
      <c r="J8" s="797"/>
      <c r="K8" s="797"/>
      <c r="L8" s="797"/>
      <c r="M8" s="797"/>
      <c r="N8" s="797"/>
      <c r="O8" s="797"/>
      <c r="P8" s="797"/>
      <c r="Q8" s="797"/>
      <c r="R8" s="797"/>
      <c r="S8" s="797"/>
      <c r="T8" s="801"/>
      <c r="U8" s="801"/>
      <c r="V8" s="801"/>
      <c r="W8" s="801"/>
      <c r="X8" s="801"/>
      <c r="Y8" s="801"/>
      <c r="Z8" s="801"/>
      <c r="AA8" s="801"/>
      <c r="AB8" s="801"/>
      <c r="AC8" s="801"/>
      <c r="AD8" s="801"/>
      <c r="AE8" s="801"/>
      <c r="AF8" s="801"/>
      <c r="AG8" s="801"/>
      <c r="AH8" s="801"/>
      <c r="AI8" s="801"/>
      <c r="AJ8" s="801"/>
      <c r="AK8" s="801"/>
      <c r="AL8" s="801"/>
      <c r="AM8" s="801"/>
      <c r="AN8" s="801"/>
      <c r="AO8" s="801"/>
      <c r="AP8" s="801"/>
      <c r="AQ8" s="801"/>
      <c r="AR8" s="801"/>
      <c r="AS8" s="801"/>
      <c r="AT8" s="801"/>
      <c r="AU8" s="801"/>
      <c r="AV8" s="801"/>
      <c r="AW8" s="801"/>
      <c r="AX8" s="801"/>
      <c r="AY8" s="801"/>
      <c r="AZ8" s="801"/>
      <c r="BA8" s="801"/>
      <c r="BB8" s="801"/>
      <c r="BC8" s="801"/>
      <c r="BD8" s="801"/>
      <c r="BE8" s="801"/>
      <c r="BF8" s="801"/>
      <c r="BG8" s="801"/>
      <c r="BH8" s="801"/>
      <c r="BI8" s="801"/>
      <c r="BJ8" s="801"/>
      <c r="BK8" s="801"/>
      <c r="BL8" s="801"/>
      <c r="BM8" s="801"/>
      <c r="BN8" s="801"/>
      <c r="BO8" s="801"/>
      <c r="BP8" s="801"/>
      <c r="BQ8" s="801"/>
      <c r="BR8" s="801"/>
      <c r="BS8" s="801"/>
      <c r="BT8" s="801"/>
      <c r="BU8" s="801"/>
      <c r="BV8" s="801"/>
      <c r="BW8" s="801"/>
      <c r="BX8" s="801"/>
      <c r="BY8" s="801"/>
      <c r="BZ8" s="801"/>
      <c r="CA8" s="801"/>
      <c r="CB8" s="801"/>
      <c r="CC8" s="801"/>
      <c r="CD8" s="618"/>
      <c r="CE8" s="618"/>
      <c r="CF8" s="618"/>
      <c r="CG8" s="618"/>
      <c r="CH8" s="618"/>
      <c r="CI8" s="618"/>
      <c r="CJ8" s="618"/>
      <c r="CK8" s="618"/>
      <c r="CO8" s="616"/>
      <c r="CP8" s="616"/>
      <c r="CQ8" s="616"/>
      <c r="CR8" s="616"/>
      <c r="CS8" s="616"/>
      <c r="CT8" s="616"/>
      <c r="CU8" s="8"/>
      <c r="CY8" s="618"/>
      <c r="CZ8" s="618"/>
      <c r="DA8" s="618"/>
      <c r="DB8" s="618"/>
      <c r="DC8" s="618"/>
      <c r="DD8" s="618"/>
      <c r="DE8" s="618"/>
      <c r="DF8" s="618"/>
      <c r="DJ8" s="616"/>
      <c r="DK8" s="616"/>
      <c r="DL8" s="616"/>
      <c r="DM8" s="616"/>
      <c r="DN8" s="616"/>
      <c r="DO8" s="616"/>
      <c r="DP8" s="8"/>
      <c r="DT8" s="618"/>
      <c r="DU8" s="618"/>
      <c r="DV8" s="618"/>
      <c r="DW8" s="618"/>
      <c r="DX8" s="618"/>
      <c r="DY8" s="618"/>
      <c r="DZ8" s="618"/>
      <c r="EA8" s="618"/>
      <c r="EE8" s="616"/>
      <c r="EF8" s="616"/>
      <c r="EG8" s="616"/>
      <c r="EH8" s="616"/>
      <c r="EI8" s="616"/>
      <c r="EJ8" s="616"/>
      <c r="EK8" s="8"/>
      <c r="EO8" s="618"/>
      <c r="EP8" s="618"/>
      <c r="EQ8" s="618"/>
      <c r="ER8" s="618"/>
      <c r="ES8" s="618"/>
      <c r="ET8" s="618"/>
      <c r="EU8" s="618"/>
      <c r="EV8" s="618"/>
      <c r="EZ8" s="616"/>
      <c r="FA8" s="616"/>
      <c r="FB8" s="616"/>
      <c r="FC8" s="616"/>
      <c r="FD8" s="616"/>
      <c r="FE8" s="616"/>
      <c r="FF8" s="8"/>
      <c r="FJ8" s="618"/>
      <c r="FK8" s="618"/>
      <c r="FL8" s="618"/>
      <c r="FM8" s="618"/>
      <c r="FN8" s="618"/>
      <c r="FO8" s="618"/>
      <c r="FP8" s="618"/>
      <c r="FQ8" s="618"/>
      <c r="FU8" s="616"/>
      <c r="FV8" s="616"/>
      <c r="FW8" s="616"/>
      <c r="FX8" s="616"/>
      <c r="FY8" s="616"/>
      <c r="FZ8" s="616"/>
      <c r="GA8" s="8"/>
      <c r="GE8" s="618"/>
      <c r="GF8" s="618"/>
      <c r="GG8" s="618"/>
      <c r="GH8" s="618"/>
      <c r="GI8" s="618"/>
      <c r="GJ8" s="618"/>
      <c r="GK8" s="618"/>
      <c r="GL8" s="618"/>
      <c r="GP8" s="616"/>
      <c r="GQ8" s="616"/>
      <c r="GR8" s="616"/>
      <c r="GS8" s="616"/>
      <c r="GT8" s="616"/>
      <c r="GU8" s="616"/>
      <c r="GV8" s="8"/>
      <c r="GZ8" s="618"/>
      <c r="HA8" s="618"/>
      <c r="HB8" s="618"/>
      <c r="HC8" s="618"/>
      <c r="HD8" s="618"/>
      <c r="HE8" s="618"/>
      <c r="HF8" s="618"/>
      <c r="HG8" s="618"/>
      <c r="HK8" s="616"/>
      <c r="HL8" s="616"/>
      <c r="HM8" s="616"/>
      <c r="HN8" s="616"/>
      <c r="HO8" s="616"/>
      <c r="HP8" s="616"/>
      <c r="HQ8" s="8"/>
      <c r="HU8" s="618"/>
      <c r="HV8" s="618"/>
      <c r="HW8" s="618"/>
      <c r="HX8" s="618"/>
      <c r="HY8" s="618"/>
      <c r="HZ8" s="618"/>
      <c r="IA8" s="618"/>
      <c r="IB8" s="618"/>
      <c r="IF8" s="616"/>
      <c r="IG8" s="616"/>
      <c r="IH8" s="616"/>
      <c r="II8" s="616"/>
      <c r="IJ8" s="616"/>
      <c r="IK8" s="616"/>
      <c r="IL8" s="8"/>
      <c r="IP8" s="618"/>
      <c r="IQ8" s="618"/>
      <c r="IR8" s="618"/>
      <c r="IS8" s="618"/>
      <c r="IT8" s="618"/>
      <c r="IU8" s="618"/>
      <c r="IV8" s="618"/>
      <c r="IW8" s="618"/>
      <c r="JA8" s="616"/>
      <c r="JB8" s="616"/>
      <c r="JC8" s="616"/>
      <c r="JD8" s="616"/>
      <c r="JE8" s="616"/>
      <c r="JF8" s="616"/>
      <c r="JG8" s="8"/>
      <c r="JK8" s="618"/>
      <c r="JL8" s="618"/>
      <c r="JM8" s="618"/>
      <c r="JN8" s="618"/>
      <c r="JO8" s="618"/>
      <c r="JP8" s="618"/>
      <c r="JQ8" s="618"/>
      <c r="JR8" s="618"/>
      <c r="JV8" s="616"/>
      <c r="JW8" s="616"/>
      <c r="JX8" s="616"/>
      <c r="JY8" s="616"/>
      <c r="JZ8" s="616"/>
      <c r="KA8" s="616"/>
      <c r="KB8" s="8"/>
      <c r="KF8" s="618"/>
      <c r="KG8" s="618"/>
      <c r="KH8" s="618"/>
      <c r="KI8" s="618"/>
      <c r="KJ8" s="618"/>
      <c r="KK8" s="618"/>
      <c r="KL8" s="618"/>
      <c r="KM8" s="618"/>
      <c r="KN8" s="616"/>
      <c r="KO8" s="616"/>
      <c r="KP8" s="616"/>
      <c r="KQ8" s="616"/>
      <c r="KR8" s="616"/>
      <c r="KS8" s="616"/>
      <c r="KT8" s="8"/>
      <c r="KX8" s="618"/>
      <c r="KY8" s="618"/>
      <c r="KZ8" s="618"/>
      <c r="LA8" s="618"/>
      <c r="LB8" s="618"/>
      <c r="LC8" s="618"/>
      <c r="LD8" s="618"/>
      <c r="LE8" s="618"/>
      <c r="LF8" s="616"/>
      <c r="LG8" s="616"/>
      <c r="LH8" s="616"/>
      <c r="LI8" s="616"/>
      <c r="LJ8" s="616"/>
      <c r="LK8" s="616"/>
      <c r="LL8" s="8"/>
      <c r="LP8" s="618"/>
      <c r="LQ8" s="618"/>
      <c r="LR8" s="618"/>
      <c r="LS8" s="618"/>
      <c r="LT8" s="618"/>
      <c r="LU8" s="618"/>
      <c r="LV8" s="618"/>
      <c r="LW8" s="618"/>
      <c r="LX8" s="616"/>
      <c r="LY8" s="616"/>
      <c r="LZ8" s="616"/>
      <c r="MA8" s="616"/>
      <c r="MB8" s="616"/>
      <c r="MC8" s="616"/>
      <c r="MD8" s="8"/>
      <c r="MH8" s="618"/>
      <c r="MI8" s="618"/>
      <c r="MJ8" s="618"/>
      <c r="MK8" s="618"/>
      <c r="ML8" s="618"/>
      <c r="MM8" s="618"/>
      <c r="MN8" s="618"/>
      <c r="MO8" s="618"/>
      <c r="MP8" s="616"/>
      <c r="MQ8" s="616"/>
      <c r="MR8" s="616"/>
      <c r="MS8" s="616"/>
      <c r="MT8" s="616"/>
      <c r="MU8" s="616"/>
      <c r="MV8" s="8"/>
      <c r="MZ8" s="618"/>
      <c r="NA8" s="618"/>
      <c r="NB8" s="618"/>
      <c r="NC8" s="618"/>
      <c r="ND8" s="618"/>
      <c r="NE8" s="618"/>
      <c r="NF8" s="618"/>
      <c r="NG8" s="618"/>
      <c r="NH8" s="616"/>
      <c r="NI8" s="616"/>
      <c r="NJ8" s="616"/>
      <c r="NK8" s="616"/>
      <c r="NL8" s="616"/>
      <c r="NM8" s="616"/>
      <c r="NN8" s="8"/>
      <c r="NR8" s="618"/>
      <c r="NS8" s="618"/>
      <c r="NT8" s="618"/>
      <c r="NU8" s="618"/>
      <c r="NV8" s="618"/>
      <c r="NW8" s="618"/>
      <c r="NX8" s="618"/>
      <c r="NY8" s="618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11"/>
    </row>
    <row r="9" spans="1:401" ht="3.75" customHeight="1" thickBot="1" x14ac:dyDescent="0.7">
      <c r="B9" s="27"/>
      <c r="C9" s="796"/>
      <c r="D9" s="797"/>
      <c r="E9" s="797"/>
      <c r="F9" s="797"/>
      <c r="G9" s="797"/>
      <c r="H9" s="797"/>
      <c r="I9" s="797"/>
      <c r="J9" s="797"/>
      <c r="K9" s="797"/>
      <c r="L9" s="797"/>
      <c r="M9" s="797"/>
      <c r="N9" s="797"/>
      <c r="O9" s="797"/>
      <c r="P9" s="797"/>
      <c r="Q9" s="797"/>
      <c r="R9" s="797"/>
      <c r="S9" s="797"/>
      <c r="T9" s="801"/>
      <c r="U9" s="801"/>
      <c r="V9" s="801"/>
      <c r="W9" s="801"/>
      <c r="X9" s="801"/>
      <c r="Y9" s="801"/>
      <c r="Z9" s="801"/>
      <c r="AA9" s="801"/>
      <c r="AB9" s="801"/>
      <c r="AC9" s="801"/>
      <c r="AD9" s="801"/>
      <c r="AE9" s="801"/>
      <c r="AF9" s="801"/>
      <c r="AG9" s="801"/>
      <c r="AH9" s="801"/>
      <c r="AI9" s="801"/>
      <c r="AJ9" s="801"/>
      <c r="AK9" s="801"/>
      <c r="AL9" s="801"/>
      <c r="AM9" s="801"/>
      <c r="AN9" s="801"/>
      <c r="AO9" s="801"/>
      <c r="AP9" s="801"/>
      <c r="AQ9" s="801"/>
      <c r="AR9" s="801"/>
      <c r="AS9" s="801"/>
      <c r="AT9" s="801"/>
      <c r="AU9" s="801"/>
      <c r="AV9" s="801"/>
      <c r="AW9" s="801"/>
      <c r="AX9" s="801"/>
      <c r="AY9" s="801"/>
      <c r="AZ9" s="801"/>
      <c r="BA9" s="801"/>
      <c r="BB9" s="801"/>
      <c r="BC9" s="801"/>
      <c r="BD9" s="801"/>
      <c r="BE9" s="801"/>
      <c r="BF9" s="801"/>
      <c r="BG9" s="801"/>
      <c r="BH9" s="801"/>
      <c r="BI9" s="801"/>
      <c r="BJ9" s="801"/>
      <c r="BK9" s="801"/>
      <c r="BL9" s="801"/>
      <c r="BM9" s="801"/>
      <c r="BN9" s="801"/>
      <c r="BO9" s="801"/>
      <c r="BP9" s="801"/>
      <c r="BQ9" s="801"/>
      <c r="BR9" s="801"/>
      <c r="BS9" s="801"/>
      <c r="BT9" s="801"/>
      <c r="BU9" s="801"/>
      <c r="BV9" s="801"/>
      <c r="BW9" s="801"/>
      <c r="BX9" s="801"/>
      <c r="BY9" s="801"/>
      <c r="BZ9" s="801"/>
      <c r="CA9" s="801"/>
      <c r="CB9" s="801"/>
      <c r="CC9" s="801"/>
      <c r="CD9" s="619"/>
      <c r="CE9" s="619"/>
      <c r="CF9" s="619"/>
      <c r="CG9" s="619"/>
      <c r="CH9" s="619"/>
      <c r="CI9" s="619"/>
      <c r="CJ9" s="619"/>
      <c r="CK9" s="619"/>
      <c r="CO9" s="617"/>
      <c r="CP9" s="617"/>
      <c r="CQ9" s="617"/>
      <c r="CR9" s="617"/>
      <c r="CS9" s="617"/>
      <c r="CT9" s="617"/>
      <c r="CU9" s="13"/>
      <c r="CY9" s="619"/>
      <c r="CZ9" s="619"/>
      <c r="DA9" s="619"/>
      <c r="DB9" s="619"/>
      <c r="DC9" s="619"/>
      <c r="DD9" s="619"/>
      <c r="DE9" s="619"/>
      <c r="DF9" s="619"/>
      <c r="DJ9" s="617"/>
      <c r="DK9" s="617"/>
      <c r="DL9" s="617"/>
      <c r="DM9" s="617"/>
      <c r="DN9" s="617"/>
      <c r="DO9" s="617"/>
      <c r="DP9" s="13"/>
      <c r="DT9" s="619"/>
      <c r="DU9" s="619"/>
      <c r="DV9" s="619"/>
      <c r="DW9" s="619"/>
      <c r="DX9" s="619"/>
      <c r="DY9" s="619"/>
      <c r="DZ9" s="619"/>
      <c r="EA9" s="619"/>
      <c r="EE9" s="617"/>
      <c r="EF9" s="617"/>
      <c r="EG9" s="617"/>
      <c r="EH9" s="617"/>
      <c r="EI9" s="617"/>
      <c r="EJ9" s="617"/>
      <c r="EK9" s="13"/>
      <c r="EO9" s="619"/>
      <c r="EP9" s="619"/>
      <c r="EQ9" s="619"/>
      <c r="ER9" s="619"/>
      <c r="ES9" s="619"/>
      <c r="ET9" s="619"/>
      <c r="EU9" s="619"/>
      <c r="EV9" s="619"/>
      <c r="EZ9" s="617"/>
      <c r="FA9" s="617"/>
      <c r="FB9" s="617"/>
      <c r="FC9" s="617"/>
      <c r="FD9" s="617"/>
      <c r="FE9" s="617"/>
      <c r="FF9" s="13"/>
      <c r="FJ9" s="619"/>
      <c r="FK9" s="619"/>
      <c r="FL9" s="619"/>
      <c r="FM9" s="619"/>
      <c r="FN9" s="619"/>
      <c r="FO9" s="619"/>
      <c r="FP9" s="619"/>
      <c r="FQ9" s="619"/>
      <c r="FU9" s="617"/>
      <c r="FV9" s="617"/>
      <c r="FW9" s="617"/>
      <c r="FX9" s="617"/>
      <c r="FY9" s="617"/>
      <c r="FZ9" s="617"/>
      <c r="GA9" s="13"/>
      <c r="GE9" s="619"/>
      <c r="GF9" s="619"/>
      <c r="GG9" s="619"/>
      <c r="GH9" s="619"/>
      <c r="GI9" s="619"/>
      <c r="GJ9" s="619"/>
      <c r="GK9" s="619"/>
      <c r="GL9" s="619"/>
      <c r="GP9" s="617"/>
      <c r="GQ9" s="617"/>
      <c r="GR9" s="617"/>
      <c r="GS9" s="617"/>
      <c r="GT9" s="617"/>
      <c r="GU9" s="617"/>
      <c r="GV9" s="13"/>
      <c r="GZ9" s="619"/>
      <c r="HA9" s="619"/>
      <c r="HB9" s="619"/>
      <c r="HC9" s="619"/>
      <c r="HD9" s="619"/>
      <c r="HE9" s="619"/>
      <c r="HF9" s="619"/>
      <c r="HG9" s="619"/>
      <c r="HK9" s="617"/>
      <c r="HL9" s="617"/>
      <c r="HM9" s="617"/>
      <c r="HN9" s="617"/>
      <c r="HO9" s="617"/>
      <c r="HP9" s="617"/>
      <c r="HQ9" s="13"/>
      <c r="HU9" s="619"/>
      <c r="HV9" s="619"/>
      <c r="HW9" s="619"/>
      <c r="HX9" s="619"/>
      <c r="HY9" s="619"/>
      <c r="HZ9" s="619"/>
      <c r="IA9" s="619"/>
      <c r="IB9" s="619"/>
      <c r="IF9" s="617"/>
      <c r="IG9" s="617"/>
      <c r="IH9" s="617"/>
      <c r="II9" s="617"/>
      <c r="IJ9" s="617"/>
      <c r="IK9" s="617"/>
      <c r="IL9" s="13"/>
      <c r="IP9" s="619"/>
      <c r="IQ9" s="619"/>
      <c r="IR9" s="619"/>
      <c r="IS9" s="619"/>
      <c r="IT9" s="619"/>
      <c r="IU9" s="619"/>
      <c r="IV9" s="619"/>
      <c r="IW9" s="619"/>
      <c r="JA9" s="617"/>
      <c r="JB9" s="617"/>
      <c r="JC9" s="617"/>
      <c r="JD9" s="617"/>
      <c r="JE9" s="617"/>
      <c r="JF9" s="617"/>
      <c r="JG9" s="13"/>
      <c r="JK9" s="619"/>
      <c r="JL9" s="619"/>
      <c r="JM9" s="619"/>
      <c r="JN9" s="619"/>
      <c r="JO9" s="619"/>
      <c r="JP9" s="619"/>
      <c r="JQ9" s="619"/>
      <c r="JR9" s="619"/>
      <c r="JV9" s="617"/>
      <c r="JW9" s="617"/>
      <c r="JX9" s="617"/>
      <c r="JY9" s="617"/>
      <c r="JZ9" s="617"/>
      <c r="KA9" s="617"/>
      <c r="KB9" s="13"/>
      <c r="KF9" s="619"/>
      <c r="KG9" s="619"/>
      <c r="KH9" s="619"/>
      <c r="KI9" s="619"/>
      <c r="KJ9" s="619"/>
      <c r="KK9" s="619"/>
      <c r="KL9" s="619"/>
      <c r="KM9" s="619"/>
      <c r="KN9" s="617"/>
      <c r="KO9" s="617"/>
      <c r="KP9" s="617"/>
      <c r="KQ9" s="617"/>
      <c r="KR9" s="617"/>
      <c r="KS9" s="617"/>
      <c r="KT9" s="13"/>
      <c r="KX9" s="619"/>
      <c r="KY9" s="619"/>
      <c r="KZ9" s="619"/>
      <c r="LA9" s="619"/>
      <c r="LB9" s="619"/>
      <c r="LC9" s="619"/>
      <c r="LD9" s="619"/>
      <c r="LE9" s="619"/>
      <c r="LF9" s="617"/>
      <c r="LG9" s="617"/>
      <c r="LH9" s="617"/>
      <c r="LI9" s="617"/>
      <c r="LJ9" s="617"/>
      <c r="LK9" s="617"/>
      <c r="LL9" s="13"/>
      <c r="LP9" s="619"/>
      <c r="LQ9" s="619"/>
      <c r="LR9" s="619"/>
      <c r="LS9" s="619"/>
      <c r="LT9" s="619"/>
      <c r="LU9" s="619"/>
      <c r="LV9" s="619"/>
      <c r="LW9" s="619"/>
      <c r="LX9" s="617"/>
      <c r="LY9" s="617"/>
      <c r="LZ9" s="617"/>
      <c r="MA9" s="617"/>
      <c r="MB9" s="617"/>
      <c r="MC9" s="617"/>
      <c r="MD9" s="13"/>
      <c r="MH9" s="619"/>
      <c r="MI9" s="619"/>
      <c r="MJ9" s="619"/>
      <c r="MK9" s="619"/>
      <c r="ML9" s="619"/>
      <c r="MM9" s="619"/>
      <c r="MN9" s="619"/>
      <c r="MO9" s="619"/>
      <c r="MP9" s="617"/>
      <c r="MQ9" s="617"/>
      <c r="MR9" s="617"/>
      <c r="MS9" s="617"/>
      <c r="MT9" s="617"/>
      <c r="MU9" s="617"/>
      <c r="MV9" s="13"/>
      <c r="MZ9" s="619"/>
      <c r="NA9" s="619"/>
      <c r="NB9" s="619"/>
      <c r="NC9" s="619"/>
      <c r="ND9" s="619"/>
      <c r="NE9" s="619"/>
      <c r="NF9" s="619"/>
      <c r="NG9" s="619"/>
      <c r="NH9" s="617"/>
      <c r="NI9" s="617"/>
      <c r="NJ9" s="617"/>
      <c r="NK9" s="617"/>
      <c r="NL9" s="617"/>
      <c r="NM9" s="617"/>
      <c r="NN9" s="13"/>
      <c r="NR9" s="619"/>
      <c r="NS9" s="619"/>
      <c r="NT9" s="619"/>
      <c r="NU9" s="619"/>
      <c r="NV9" s="619"/>
      <c r="NW9" s="619"/>
      <c r="NX9" s="619"/>
      <c r="NY9" s="61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11"/>
    </row>
    <row r="10" spans="1:401" ht="3.75" customHeight="1" thickTop="1" thickBot="1" x14ac:dyDescent="0.7">
      <c r="B10" s="27"/>
      <c r="C10" s="796"/>
      <c r="D10" s="797"/>
      <c r="E10" s="797"/>
      <c r="F10" s="797"/>
      <c r="G10" s="797"/>
      <c r="H10" s="797"/>
      <c r="I10" s="797"/>
      <c r="J10" s="797"/>
      <c r="K10" s="797"/>
      <c r="L10" s="797"/>
      <c r="M10" s="797"/>
      <c r="N10" s="797"/>
      <c r="O10" s="797"/>
      <c r="P10" s="797"/>
      <c r="Q10" s="797"/>
      <c r="R10" s="797"/>
      <c r="S10" s="797"/>
      <c r="T10" s="801"/>
      <c r="U10" s="801"/>
      <c r="V10" s="801"/>
      <c r="W10" s="801"/>
      <c r="X10" s="801"/>
      <c r="Y10" s="801"/>
      <c r="Z10" s="801"/>
      <c r="AA10" s="801"/>
      <c r="AB10" s="801"/>
      <c r="AC10" s="801"/>
      <c r="AD10" s="801"/>
      <c r="AE10" s="801"/>
      <c r="AF10" s="801"/>
      <c r="AG10" s="801"/>
      <c r="AH10" s="801"/>
      <c r="AI10" s="801"/>
      <c r="AJ10" s="801"/>
      <c r="AK10" s="801"/>
      <c r="AL10" s="801"/>
      <c r="AM10" s="801"/>
      <c r="AN10" s="801"/>
      <c r="AO10" s="801"/>
      <c r="AP10" s="801"/>
      <c r="AQ10" s="801"/>
      <c r="AR10" s="801"/>
      <c r="AS10" s="801"/>
      <c r="AT10" s="801"/>
      <c r="AU10" s="801"/>
      <c r="AV10" s="801"/>
      <c r="AW10" s="801"/>
      <c r="AX10" s="801"/>
      <c r="AY10" s="801"/>
      <c r="AZ10" s="801"/>
      <c r="BA10" s="801"/>
      <c r="BB10" s="801"/>
      <c r="BC10" s="801"/>
      <c r="BD10" s="801"/>
      <c r="BE10" s="801"/>
      <c r="BF10" s="801"/>
      <c r="BG10" s="801"/>
      <c r="BH10" s="801"/>
      <c r="BI10" s="801"/>
      <c r="BJ10" s="801"/>
      <c r="BK10" s="801"/>
      <c r="BL10" s="801"/>
      <c r="BM10" s="801"/>
      <c r="BN10" s="801"/>
      <c r="BO10" s="801"/>
      <c r="BP10" s="801"/>
      <c r="BQ10" s="801"/>
      <c r="BR10" s="801"/>
      <c r="BS10" s="801"/>
      <c r="BT10" s="801"/>
      <c r="BU10" s="801"/>
      <c r="BV10" s="801"/>
      <c r="BW10" s="801"/>
      <c r="BX10" s="801"/>
      <c r="BY10" s="801"/>
      <c r="BZ10" s="801"/>
      <c r="CA10" s="801"/>
      <c r="CB10" s="801"/>
      <c r="CC10" s="801"/>
      <c r="CD10" s="10"/>
      <c r="CE10" s="10"/>
      <c r="CF10" s="10"/>
      <c r="CG10" s="10"/>
      <c r="CH10" s="10"/>
      <c r="CI10" s="10"/>
      <c r="CJ10" s="12"/>
      <c r="CK10" s="12"/>
      <c r="CL10" s="12"/>
      <c r="CM10" s="12"/>
      <c r="CN10" s="10"/>
      <c r="CO10" s="10"/>
      <c r="CP10" s="10"/>
      <c r="CQ10" s="10"/>
      <c r="CR10" s="10"/>
      <c r="CS10" s="10"/>
      <c r="CT10" s="12"/>
      <c r="CU10" s="12"/>
      <c r="CV10" s="12"/>
      <c r="CW10" s="12"/>
      <c r="CX10" s="10"/>
      <c r="CY10" s="10"/>
      <c r="CZ10" s="10"/>
      <c r="DA10" s="10"/>
      <c r="DB10" s="10"/>
      <c r="DC10" s="10"/>
      <c r="DD10" s="10"/>
      <c r="DE10" s="12"/>
      <c r="DF10" s="12"/>
      <c r="DG10" s="12"/>
      <c r="DH10" s="12"/>
      <c r="DI10" s="10"/>
      <c r="DJ10" s="10"/>
      <c r="DK10" s="10"/>
      <c r="DL10" s="10"/>
      <c r="DM10" s="10"/>
      <c r="DN10" s="10"/>
      <c r="DO10" s="12"/>
      <c r="DP10" s="12"/>
      <c r="DQ10" s="12"/>
      <c r="DR10" s="12"/>
      <c r="DS10" s="10"/>
      <c r="DT10" s="10"/>
      <c r="DU10" s="10"/>
      <c r="DV10" s="10"/>
      <c r="DW10" s="10"/>
      <c r="DX10" s="10"/>
      <c r="DY10" s="10"/>
      <c r="DZ10" s="12"/>
      <c r="EA10" s="12"/>
      <c r="EB10" s="12"/>
      <c r="EC10" s="12"/>
      <c r="ED10" s="10"/>
      <c r="EE10" s="10"/>
      <c r="EF10" s="10"/>
      <c r="EG10" s="10"/>
      <c r="EH10" s="10"/>
      <c r="EI10" s="10"/>
      <c r="EJ10" s="12"/>
      <c r="EK10" s="12"/>
      <c r="EL10" s="12"/>
      <c r="EM10" s="12"/>
      <c r="EN10" s="10"/>
      <c r="EO10" s="10"/>
      <c r="EP10" s="10"/>
      <c r="EQ10" s="10"/>
      <c r="ER10" s="10"/>
      <c r="ES10" s="10"/>
      <c r="ET10" s="10"/>
      <c r="EU10" s="12"/>
      <c r="EV10" s="12"/>
      <c r="EW10" s="12"/>
      <c r="EX10" s="12"/>
      <c r="EY10" s="10"/>
      <c r="EZ10" s="10"/>
      <c r="FA10" s="10"/>
      <c r="FB10" s="10"/>
      <c r="FC10" s="10"/>
      <c r="FD10" s="10"/>
      <c r="FE10" s="12"/>
      <c r="FF10" s="12"/>
      <c r="FG10" s="12"/>
      <c r="FH10" s="12"/>
      <c r="FI10" s="10"/>
      <c r="FJ10" s="10"/>
      <c r="FK10" s="10"/>
      <c r="FL10" s="10"/>
      <c r="FM10" s="10"/>
      <c r="FN10" s="10"/>
      <c r="FO10" s="10"/>
      <c r="FP10" s="12"/>
      <c r="FQ10" s="12"/>
      <c r="FR10" s="12"/>
      <c r="FS10" s="12"/>
      <c r="FT10" s="10"/>
      <c r="FU10" s="10"/>
      <c r="FV10" s="10"/>
      <c r="FW10" s="10"/>
      <c r="FX10" s="10"/>
      <c r="FY10" s="10"/>
      <c r="FZ10" s="12"/>
      <c r="GA10" s="12"/>
      <c r="GB10" s="12"/>
      <c r="GC10" s="12"/>
      <c r="GD10" s="10"/>
      <c r="GE10" s="10"/>
      <c r="GF10" s="10"/>
      <c r="GG10" s="10"/>
      <c r="GH10" s="10"/>
      <c r="GI10" s="10"/>
      <c r="GJ10" s="10"/>
      <c r="GK10" s="12"/>
      <c r="GL10" s="12"/>
      <c r="GM10" s="12"/>
      <c r="GN10" s="12"/>
      <c r="GO10" s="10"/>
      <c r="GP10" s="10"/>
      <c r="GQ10" s="10"/>
      <c r="GR10" s="10"/>
      <c r="GS10" s="10"/>
      <c r="GT10" s="10"/>
      <c r="GU10" s="12"/>
      <c r="GV10" s="12"/>
      <c r="GW10" s="12"/>
      <c r="GX10" s="12"/>
      <c r="GY10" s="10"/>
      <c r="GZ10" s="10"/>
      <c r="HA10" s="10"/>
      <c r="HB10" s="10"/>
      <c r="HC10" s="10"/>
      <c r="HD10" s="10"/>
      <c r="HE10" s="10"/>
      <c r="HF10" s="12"/>
      <c r="HG10" s="12"/>
      <c r="HH10" s="12"/>
      <c r="HI10" s="12"/>
      <c r="HJ10" s="10"/>
      <c r="HK10" s="10"/>
      <c r="HL10" s="10"/>
      <c r="HM10" s="10"/>
      <c r="HN10" s="10"/>
      <c r="HO10" s="10"/>
      <c r="HP10" s="12"/>
      <c r="HQ10" s="12"/>
      <c r="HR10" s="12"/>
      <c r="HS10" s="12"/>
      <c r="HT10" s="10"/>
      <c r="HU10" s="10"/>
      <c r="HV10" s="10"/>
      <c r="HW10" s="10"/>
      <c r="HX10" s="10"/>
      <c r="HY10" s="10"/>
      <c r="HZ10" s="10"/>
      <c r="IA10" s="12"/>
      <c r="IB10" s="12"/>
      <c r="IC10" s="12"/>
      <c r="ID10" s="12"/>
      <c r="IE10" s="10"/>
      <c r="IF10" s="10"/>
      <c r="IG10" s="10"/>
      <c r="IH10" s="10"/>
      <c r="II10" s="10"/>
      <c r="IJ10" s="10"/>
      <c r="IK10" s="12"/>
      <c r="IL10" s="12"/>
      <c r="IM10" s="12"/>
      <c r="IN10" s="12"/>
      <c r="IO10" s="10"/>
      <c r="IP10" s="10"/>
      <c r="IQ10" s="10"/>
      <c r="IR10" s="10"/>
      <c r="IS10" s="10"/>
      <c r="IT10" s="10"/>
      <c r="IU10" s="10"/>
      <c r="IV10" s="12"/>
      <c r="IW10" s="12"/>
      <c r="IX10" s="12"/>
      <c r="IY10" s="12"/>
      <c r="IZ10" s="10"/>
      <c r="JA10" s="10"/>
      <c r="JB10" s="10"/>
      <c r="JC10" s="10"/>
      <c r="JD10" s="10"/>
      <c r="JE10" s="10"/>
      <c r="JF10" s="12"/>
      <c r="JG10" s="12"/>
      <c r="JH10" s="12"/>
      <c r="JI10" s="12"/>
      <c r="JJ10" s="10"/>
      <c r="JK10" s="10"/>
      <c r="JL10" s="10"/>
      <c r="JM10" s="10"/>
      <c r="JN10" s="10"/>
      <c r="JO10" s="10"/>
      <c r="JP10" s="10"/>
      <c r="JQ10" s="12"/>
      <c r="JR10" s="12"/>
      <c r="JS10" s="12"/>
      <c r="JT10" s="12"/>
      <c r="JU10" s="10"/>
      <c r="JV10" s="10"/>
      <c r="JW10" s="10"/>
      <c r="JX10" s="10"/>
      <c r="JY10" s="10"/>
      <c r="JZ10" s="10"/>
      <c r="KA10" s="12"/>
      <c r="KB10" s="12"/>
      <c r="KC10" s="12"/>
      <c r="KD10" s="12"/>
      <c r="KE10" s="10"/>
      <c r="KF10" s="10"/>
      <c r="KG10" s="10"/>
      <c r="KH10" s="10"/>
      <c r="KI10" s="10"/>
      <c r="KJ10" s="10"/>
      <c r="KK10" s="10"/>
      <c r="KL10" s="12"/>
      <c r="KM10" s="12"/>
      <c r="KN10" s="12"/>
      <c r="KO10" s="12"/>
      <c r="KP10" s="10"/>
      <c r="KQ10" s="10"/>
      <c r="KR10" s="10"/>
      <c r="KS10" s="10"/>
      <c r="KT10" s="10"/>
      <c r="KU10" s="10"/>
      <c r="KV10" s="12"/>
      <c r="KW10" s="12"/>
      <c r="KX10" s="12"/>
      <c r="KY10" s="12"/>
      <c r="KZ10" s="10"/>
      <c r="LA10" s="10"/>
      <c r="LB10" s="10"/>
      <c r="LC10" s="10"/>
      <c r="LD10" s="10"/>
      <c r="LE10" s="10"/>
      <c r="LF10" s="10"/>
      <c r="LG10" s="12"/>
      <c r="LH10" s="12"/>
      <c r="LI10" s="12"/>
      <c r="LJ10" s="12"/>
      <c r="LK10" s="12"/>
      <c r="LL10" s="12"/>
      <c r="LM10" s="12"/>
      <c r="LN10" s="12"/>
      <c r="LO10" s="12"/>
      <c r="LP10" s="12"/>
      <c r="LQ10" s="12"/>
      <c r="LR10" s="12"/>
      <c r="LS10" s="12"/>
      <c r="LT10" s="12"/>
      <c r="LU10" s="12"/>
      <c r="LV10" s="12"/>
      <c r="LW10" s="12"/>
      <c r="LX10" s="12"/>
      <c r="LY10" s="12"/>
      <c r="LZ10" s="12"/>
      <c r="MA10" s="12"/>
      <c r="MB10" s="12"/>
      <c r="MC10" s="12"/>
      <c r="MD10" s="12"/>
      <c r="ME10" s="12"/>
      <c r="MF10" s="12"/>
      <c r="MG10" s="12"/>
      <c r="MH10" s="12"/>
      <c r="MI10" s="12"/>
      <c r="MJ10" s="12"/>
      <c r="MK10" s="10"/>
      <c r="ML10" s="10"/>
      <c r="MM10" s="10"/>
      <c r="MN10" s="10"/>
      <c r="MO10" s="10"/>
      <c r="MP10" s="10"/>
      <c r="MQ10" s="12"/>
      <c r="MR10" s="12"/>
      <c r="MS10" s="12"/>
      <c r="MT10" s="12"/>
      <c r="MU10" s="10"/>
      <c r="MV10" s="10"/>
      <c r="MW10" s="10"/>
      <c r="MX10" s="10"/>
      <c r="MY10" s="10"/>
      <c r="MZ10" s="10"/>
      <c r="NA10" s="10"/>
      <c r="NB10" s="12"/>
      <c r="NC10" s="12"/>
      <c r="ND10" s="12"/>
      <c r="NE10" s="12"/>
      <c r="NF10" s="10"/>
      <c r="NG10" s="10"/>
      <c r="NH10" s="10"/>
      <c r="NI10" s="10"/>
      <c r="NJ10" s="10"/>
      <c r="NK10" s="10"/>
      <c r="NL10" s="12"/>
      <c r="NM10" s="12"/>
      <c r="NN10" s="12"/>
      <c r="NO10" s="12"/>
      <c r="NP10" s="10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5"/>
    </row>
    <row r="11" spans="1:401" ht="3.65" customHeight="1" thickTop="1" x14ac:dyDescent="0.65">
      <c r="B11" s="27"/>
      <c r="C11" s="796"/>
      <c r="D11" s="797"/>
      <c r="E11" s="797"/>
      <c r="F11" s="797"/>
      <c r="G11" s="797"/>
      <c r="H11" s="797"/>
      <c r="I11" s="797"/>
      <c r="J11" s="797"/>
      <c r="K11" s="797"/>
      <c r="L11" s="797"/>
      <c r="M11" s="797"/>
      <c r="N11" s="797"/>
      <c r="O11" s="797"/>
      <c r="P11" s="797"/>
      <c r="Q11" s="797"/>
      <c r="R11" s="797"/>
      <c r="S11" s="797"/>
      <c r="T11" s="974" t="s">
        <v>2</v>
      </c>
      <c r="U11" s="791"/>
      <c r="V11" s="791"/>
      <c r="W11" s="791"/>
      <c r="X11" s="791"/>
      <c r="Y11" s="791"/>
      <c r="Z11" s="791"/>
      <c r="AA11" s="791"/>
      <c r="AB11" s="791"/>
      <c r="AC11" s="791"/>
      <c r="AD11" s="791"/>
      <c r="AE11" s="791"/>
      <c r="AF11" s="791"/>
      <c r="AG11" s="791"/>
      <c r="AH11" s="791"/>
      <c r="AI11" s="791"/>
      <c r="AJ11" s="791"/>
      <c r="AK11" s="791"/>
      <c r="AL11" s="791"/>
      <c r="AM11" s="791"/>
      <c r="AN11" s="791"/>
      <c r="AO11" s="791"/>
      <c r="AP11" s="791"/>
      <c r="AQ11" s="791"/>
      <c r="AR11" s="791"/>
      <c r="AS11" s="791"/>
      <c r="AT11" s="791"/>
      <c r="AU11" s="791"/>
      <c r="AV11" s="791"/>
      <c r="AW11" s="791"/>
      <c r="AX11" s="791"/>
      <c r="AY11" s="791"/>
      <c r="AZ11" s="791" t="s">
        <v>3</v>
      </c>
      <c r="BA11" s="791"/>
      <c r="BB11" s="791"/>
      <c r="BC11" s="791"/>
      <c r="BD11" s="791"/>
      <c r="BE11" s="791"/>
      <c r="BF11" s="791"/>
      <c r="BG11" s="791"/>
      <c r="BH11" s="791"/>
      <c r="BI11" s="791"/>
      <c r="BJ11" s="791"/>
      <c r="BK11" s="791"/>
      <c r="BL11" s="791"/>
      <c r="BM11" s="791"/>
      <c r="BN11" s="791"/>
      <c r="BO11" s="791"/>
      <c r="BP11" s="791"/>
      <c r="BQ11" s="791"/>
      <c r="BR11" s="791"/>
      <c r="BS11" s="791"/>
      <c r="BT11" s="791"/>
      <c r="BU11" s="791"/>
      <c r="BV11" s="791"/>
      <c r="BW11" s="791"/>
      <c r="BX11" s="791"/>
      <c r="BY11" s="791"/>
      <c r="BZ11" s="791"/>
      <c r="CA11" s="791"/>
      <c r="CB11" s="791"/>
      <c r="CC11" s="791"/>
      <c r="CD11" s="791"/>
      <c r="CE11" s="791"/>
      <c r="CF11" s="791" t="s">
        <v>4</v>
      </c>
      <c r="CG11" s="791"/>
      <c r="CH11" s="791"/>
      <c r="CI11" s="791"/>
      <c r="CJ11" s="791"/>
      <c r="CK11" s="791"/>
      <c r="CL11" s="791"/>
      <c r="CM11" s="791"/>
      <c r="CN11" s="791"/>
      <c r="CO11" s="791"/>
      <c r="CP11" s="791"/>
      <c r="CQ11" s="791"/>
      <c r="CR11" s="791"/>
      <c r="CS11" s="791"/>
      <c r="CT11" s="791"/>
      <c r="CU11" s="791"/>
      <c r="CV11" s="791"/>
      <c r="CW11" s="791"/>
      <c r="CX11" s="791"/>
      <c r="CY11" s="791"/>
      <c r="CZ11" s="791"/>
      <c r="DA11" s="791"/>
      <c r="DB11" s="791"/>
      <c r="DC11" s="791"/>
      <c r="DD11" s="791"/>
      <c r="DE11" s="791"/>
      <c r="DF11" s="791"/>
      <c r="DG11" s="791"/>
      <c r="DH11" s="791"/>
      <c r="DI11" s="791"/>
      <c r="DJ11" s="791"/>
      <c r="DK11" s="791"/>
      <c r="DL11" s="978" t="s">
        <v>5</v>
      </c>
      <c r="DM11" s="979"/>
      <c r="DN11" s="979"/>
      <c r="DO11" s="979"/>
      <c r="DP11" s="979"/>
      <c r="DQ11" s="979"/>
      <c r="DR11" s="979"/>
      <c r="DS11" s="979"/>
      <c r="DT11" s="979"/>
      <c r="DU11" s="979"/>
      <c r="DV11" s="979"/>
      <c r="DW11" s="979"/>
      <c r="DX11" s="979"/>
      <c r="DY11" s="979"/>
      <c r="DZ11" s="979"/>
      <c r="EA11" s="979"/>
      <c r="EB11" s="979"/>
      <c r="EC11" s="979"/>
      <c r="ED11" s="979"/>
      <c r="EE11" s="979"/>
      <c r="EF11" s="979"/>
      <c r="EG11" s="979"/>
      <c r="EH11" s="979"/>
      <c r="EI11" s="979"/>
      <c r="EJ11" s="979"/>
      <c r="EK11" s="979"/>
      <c r="EL11" s="979"/>
      <c r="EM11" s="979"/>
      <c r="EN11" s="979"/>
      <c r="EO11" s="979"/>
      <c r="EP11" s="979"/>
      <c r="EQ11" s="980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  <c r="KR11" s="16"/>
      <c r="KS11" s="16"/>
      <c r="KT11" s="16"/>
      <c r="KU11" s="16"/>
      <c r="KV11" s="16"/>
      <c r="KW11" s="16"/>
      <c r="KX11" s="16"/>
      <c r="KY11" s="16"/>
      <c r="KZ11" s="16"/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6"/>
      <c r="LU11" s="16"/>
      <c r="LV11" s="16"/>
      <c r="LW11" s="16"/>
      <c r="LX11" s="16"/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6"/>
      <c r="MW11" s="16"/>
      <c r="MX11" s="16"/>
      <c r="MY11" s="16"/>
      <c r="MZ11" s="16"/>
      <c r="NA11" s="16"/>
      <c r="NB11" s="16"/>
      <c r="NC11" s="16"/>
      <c r="ND11" s="16"/>
      <c r="NE11" s="16"/>
      <c r="NF11" s="16"/>
      <c r="NG11" s="16"/>
      <c r="NH11" s="16"/>
      <c r="NI11" s="16"/>
      <c r="NJ11" s="16"/>
      <c r="NK11" s="16"/>
      <c r="NL11" s="16"/>
      <c r="NM11" s="16"/>
      <c r="NN11" s="16"/>
      <c r="NO11" s="16"/>
      <c r="NP11" s="16"/>
      <c r="NQ11" s="16"/>
      <c r="NR11" s="16"/>
      <c r="NS11" s="16"/>
      <c r="NT11" s="16"/>
      <c r="NU11" s="16"/>
      <c r="NV11" s="16"/>
      <c r="NW11" s="16"/>
      <c r="NX11" s="16"/>
      <c r="NY11" s="16"/>
      <c r="NZ11" s="16"/>
      <c r="OA11" s="16"/>
      <c r="OB11" s="16"/>
      <c r="OC11" s="16"/>
      <c r="OD11" s="16"/>
      <c r="OE11" s="16"/>
      <c r="OF11" s="16"/>
      <c r="OG11" s="16"/>
      <c r="OH11" s="16"/>
      <c r="OI11" s="16"/>
      <c r="OJ11" s="16"/>
      <c r="OK11" s="17"/>
    </row>
    <row r="12" spans="1:401" ht="3.65" customHeight="1" x14ac:dyDescent="0.65">
      <c r="B12" s="27"/>
      <c r="C12" s="796"/>
      <c r="D12" s="797"/>
      <c r="E12" s="797"/>
      <c r="F12" s="797"/>
      <c r="G12" s="797"/>
      <c r="H12" s="797"/>
      <c r="I12" s="797"/>
      <c r="J12" s="797"/>
      <c r="K12" s="797"/>
      <c r="L12" s="797"/>
      <c r="M12" s="797"/>
      <c r="N12" s="797"/>
      <c r="O12" s="797"/>
      <c r="P12" s="797"/>
      <c r="Q12" s="797"/>
      <c r="R12" s="797"/>
      <c r="S12" s="797"/>
      <c r="T12" s="975"/>
      <c r="U12" s="792"/>
      <c r="V12" s="792"/>
      <c r="W12" s="792"/>
      <c r="X12" s="792"/>
      <c r="Y12" s="792"/>
      <c r="Z12" s="792"/>
      <c r="AA12" s="792"/>
      <c r="AB12" s="792"/>
      <c r="AC12" s="792"/>
      <c r="AD12" s="792"/>
      <c r="AE12" s="792"/>
      <c r="AF12" s="792"/>
      <c r="AG12" s="792"/>
      <c r="AH12" s="792"/>
      <c r="AI12" s="792"/>
      <c r="AJ12" s="792"/>
      <c r="AK12" s="792"/>
      <c r="AL12" s="792"/>
      <c r="AM12" s="792"/>
      <c r="AN12" s="792"/>
      <c r="AO12" s="792"/>
      <c r="AP12" s="792"/>
      <c r="AQ12" s="792"/>
      <c r="AR12" s="792"/>
      <c r="AS12" s="792"/>
      <c r="AT12" s="792"/>
      <c r="AU12" s="792"/>
      <c r="AV12" s="792"/>
      <c r="AW12" s="792"/>
      <c r="AX12" s="792"/>
      <c r="AY12" s="792"/>
      <c r="AZ12" s="792"/>
      <c r="BA12" s="792"/>
      <c r="BB12" s="792"/>
      <c r="BC12" s="792"/>
      <c r="BD12" s="792"/>
      <c r="BE12" s="792"/>
      <c r="BF12" s="792"/>
      <c r="BG12" s="792"/>
      <c r="BH12" s="792"/>
      <c r="BI12" s="792"/>
      <c r="BJ12" s="792"/>
      <c r="BK12" s="792"/>
      <c r="BL12" s="792"/>
      <c r="BM12" s="792"/>
      <c r="BN12" s="792"/>
      <c r="BO12" s="792"/>
      <c r="BP12" s="792"/>
      <c r="BQ12" s="792"/>
      <c r="BR12" s="792"/>
      <c r="BS12" s="792"/>
      <c r="BT12" s="792"/>
      <c r="BU12" s="792"/>
      <c r="BV12" s="792"/>
      <c r="BW12" s="792"/>
      <c r="BX12" s="792"/>
      <c r="BY12" s="792"/>
      <c r="BZ12" s="792"/>
      <c r="CA12" s="792"/>
      <c r="CB12" s="792"/>
      <c r="CC12" s="792"/>
      <c r="CD12" s="792"/>
      <c r="CE12" s="792"/>
      <c r="CF12" s="792"/>
      <c r="CG12" s="792"/>
      <c r="CH12" s="792"/>
      <c r="CI12" s="792"/>
      <c r="CJ12" s="792"/>
      <c r="CK12" s="792"/>
      <c r="CL12" s="792"/>
      <c r="CM12" s="792"/>
      <c r="CN12" s="792"/>
      <c r="CO12" s="792"/>
      <c r="CP12" s="792"/>
      <c r="CQ12" s="792"/>
      <c r="CR12" s="792"/>
      <c r="CS12" s="792"/>
      <c r="CT12" s="792"/>
      <c r="CU12" s="792"/>
      <c r="CV12" s="792"/>
      <c r="CW12" s="792"/>
      <c r="CX12" s="792"/>
      <c r="CY12" s="792"/>
      <c r="CZ12" s="792"/>
      <c r="DA12" s="792"/>
      <c r="DB12" s="792"/>
      <c r="DC12" s="792"/>
      <c r="DD12" s="792"/>
      <c r="DE12" s="792"/>
      <c r="DF12" s="792"/>
      <c r="DG12" s="792"/>
      <c r="DH12" s="792"/>
      <c r="DI12" s="792"/>
      <c r="DJ12" s="792"/>
      <c r="DK12" s="792"/>
      <c r="DL12" s="788"/>
      <c r="DM12" s="789"/>
      <c r="DN12" s="789"/>
      <c r="DO12" s="789"/>
      <c r="DP12" s="789"/>
      <c r="DQ12" s="789"/>
      <c r="DR12" s="789"/>
      <c r="DS12" s="789"/>
      <c r="DT12" s="789"/>
      <c r="DU12" s="789"/>
      <c r="DV12" s="789"/>
      <c r="DW12" s="789"/>
      <c r="DX12" s="789"/>
      <c r="DY12" s="789"/>
      <c r="DZ12" s="789"/>
      <c r="EA12" s="789"/>
      <c r="EB12" s="789"/>
      <c r="EC12" s="789"/>
      <c r="ED12" s="789"/>
      <c r="EE12" s="789"/>
      <c r="EF12" s="789"/>
      <c r="EG12" s="789"/>
      <c r="EH12" s="789"/>
      <c r="EI12" s="789"/>
      <c r="EJ12" s="789"/>
      <c r="EK12" s="789"/>
      <c r="EL12" s="789"/>
      <c r="EM12" s="789"/>
      <c r="EN12" s="789"/>
      <c r="EO12" s="789"/>
      <c r="EP12" s="789"/>
      <c r="EQ12" s="790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8"/>
      <c r="NV12" s="18"/>
      <c r="NW12" s="18"/>
      <c r="NX12" s="18"/>
      <c r="NY12" s="18"/>
      <c r="NZ12" s="18"/>
      <c r="OA12" s="18"/>
      <c r="OB12" s="18"/>
      <c r="OC12" s="18"/>
      <c r="OD12" s="18"/>
      <c r="OE12" s="18"/>
      <c r="OF12" s="18"/>
      <c r="OG12" s="18"/>
      <c r="OH12" s="18"/>
      <c r="OI12" s="18"/>
      <c r="OJ12" s="18"/>
      <c r="OK12" s="19"/>
    </row>
    <row r="13" spans="1:401" ht="3.65" customHeight="1" x14ac:dyDescent="0.65">
      <c r="B13" s="27"/>
      <c r="C13" s="796"/>
      <c r="D13" s="797"/>
      <c r="E13" s="797"/>
      <c r="F13" s="797"/>
      <c r="G13" s="797"/>
      <c r="H13" s="797"/>
      <c r="I13" s="797"/>
      <c r="J13" s="797"/>
      <c r="K13" s="797"/>
      <c r="L13" s="797"/>
      <c r="M13" s="797"/>
      <c r="N13" s="797"/>
      <c r="O13" s="797"/>
      <c r="P13" s="797"/>
      <c r="Q13" s="797"/>
      <c r="R13" s="797"/>
      <c r="S13" s="797"/>
      <c r="T13" s="975"/>
      <c r="U13" s="792"/>
      <c r="V13" s="792"/>
      <c r="W13" s="792"/>
      <c r="X13" s="792"/>
      <c r="Y13" s="792"/>
      <c r="Z13" s="792"/>
      <c r="AA13" s="792"/>
      <c r="AB13" s="792"/>
      <c r="AC13" s="792"/>
      <c r="AD13" s="792"/>
      <c r="AE13" s="792"/>
      <c r="AF13" s="792"/>
      <c r="AG13" s="792"/>
      <c r="AH13" s="792"/>
      <c r="AI13" s="792"/>
      <c r="AJ13" s="792"/>
      <c r="AK13" s="792"/>
      <c r="AL13" s="792"/>
      <c r="AM13" s="792"/>
      <c r="AN13" s="792"/>
      <c r="AO13" s="792"/>
      <c r="AP13" s="792"/>
      <c r="AQ13" s="792"/>
      <c r="AR13" s="792"/>
      <c r="AS13" s="792"/>
      <c r="AT13" s="792"/>
      <c r="AU13" s="792"/>
      <c r="AV13" s="792"/>
      <c r="AW13" s="792"/>
      <c r="AX13" s="792"/>
      <c r="AY13" s="792"/>
      <c r="AZ13" s="792"/>
      <c r="BA13" s="792"/>
      <c r="BB13" s="792"/>
      <c r="BC13" s="792"/>
      <c r="BD13" s="792"/>
      <c r="BE13" s="792"/>
      <c r="BF13" s="792"/>
      <c r="BG13" s="792"/>
      <c r="BH13" s="792"/>
      <c r="BI13" s="792"/>
      <c r="BJ13" s="792"/>
      <c r="BK13" s="792"/>
      <c r="BL13" s="792"/>
      <c r="BM13" s="792"/>
      <c r="BN13" s="792"/>
      <c r="BO13" s="792"/>
      <c r="BP13" s="792"/>
      <c r="BQ13" s="792"/>
      <c r="BR13" s="792"/>
      <c r="BS13" s="792"/>
      <c r="BT13" s="792"/>
      <c r="BU13" s="792"/>
      <c r="BV13" s="792"/>
      <c r="BW13" s="792"/>
      <c r="BX13" s="792"/>
      <c r="BY13" s="792"/>
      <c r="BZ13" s="792"/>
      <c r="CA13" s="792"/>
      <c r="CB13" s="792"/>
      <c r="CC13" s="792"/>
      <c r="CD13" s="792"/>
      <c r="CE13" s="792"/>
      <c r="CF13" s="792"/>
      <c r="CG13" s="792"/>
      <c r="CH13" s="792"/>
      <c r="CI13" s="792"/>
      <c r="CJ13" s="792"/>
      <c r="CK13" s="792"/>
      <c r="CL13" s="792"/>
      <c r="CM13" s="792"/>
      <c r="CN13" s="792"/>
      <c r="CO13" s="792"/>
      <c r="CP13" s="792"/>
      <c r="CQ13" s="792"/>
      <c r="CR13" s="792"/>
      <c r="CS13" s="792"/>
      <c r="CT13" s="792"/>
      <c r="CU13" s="792"/>
      <c r="CV13" s="792"/>
      <c r="CW13" s="792"/>
      <c r="CX13" s="792"/>
      <c r="CY13" s="792"/>
      <c r="CZ13" s="792"/>
      <c r="DA13" s="792"/>
      <c r="DB13" s="792"/>
      <c r="DC13" s="792"/>
      <c r="DD13" s="792"/>
      <c r="DE13" s="792"/>
      <c r="DF13" s="792"/>
      <c r="DG13" s="792"/>
      <c r="DH13" s="792"/>
      <c r="DI13" s="792"/>
      <c r="DJ13" s="792"/>
      <c r="DK13" s="792"/>
      <c r="DL13" s="788"/>
      <c r="DM13" s="789"/>
      <c r="DN13" s="789"/>
      <c r="DO13" s="789"/>
      <c r="DP13" s="789"/>
      <c r="DQ13" s="789"/>
      <c r="DR13" s="789"/>
      <c r="DS13" s="789"/>
      <c r="DT13" s="789"/>
      <c r="DU13" s="789"/>
      <c r="DV13" s="789"/>
      <c r="DW13" s="789"/>
      <c r="DX13" s="789"/>
      <c r="DY13" s="789"/>
      <c r="DZ13" s="789"/>
      <c r="EA13" s="789"/>
      <c r="EB13" s="789"/>
      <c r="EC13" s="789"/>
      <c r="ED13" s="789"/>
      <c r="EE13" s="789"/>
      <c r="EF13" s="789"/>
      <c r="EG13" s="789"/>
      <c r="EH13" s="789"/>
      <c r="EI13" s="789"/>
      <c r="EJ13" s="789"/>
      <c r="EK13" s="789"/>
      <c r="EL13" s="789"/>
      <c r="EM13" s="789"/>
      <c r="EN13" s="789"/>
      <c r="EO13" s="789"/>
      <c r="EP13" s="789"/>
      <c r="EQ13" s="790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8"/>
      <c r="LR13" s="18"/>
      <c r="LS13" s="18"/>
      <c r="LT13" s="18"/>
      <c r="LU13" s="18"/>
      <c r="LV13" s="18"/>
      <c r="LW13" s="18"/>
      <c r="LX13" s="18"/>
      <c r="LY13" s="18"/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8"/>
      <c r="NV13" s="18"/>
      <c r="NW13" s="18"/>
      <c r="NX13" s="18"/>
      <c r="NY13" s="18"/>
      <c r="NZ13" s="18"/>
      <c r="OA13" s="18"/>
      <c r="OB13" s="18"/>
      <c r="OC13" s="18"/>
      <c r="OD13" s="18"/>
      <c r="OE13" s="18"/>
      <c r="OF13" s="18"/>
      <c r="OG13" s="18"/>
      <c r="OH13" s="18"/>
      <c r="OI13" s="18"/>
      <c r="OJ13" s="18"/>
      <c r="OK13" s="19"/>
    </row>
    <row r="14" spans="1:401" ht="3.65" customHeight="1" x14ac:dyDescent="0.65">
      <c r="B14" s="27"/>
      <c r="C14" s="796"/>
      <c r="D14" s="797"/>
      <c r="E14" s="797"/>
      <c r="F14" s="797"/>
      <c r="G14" s="797"/>
      <c r="H14" s="797"/>
      <c r="I14" s="797"/>
      <c r="J14" s="797"/>
      <c r="K14" s="797"/>
      <c r="L14" s="797"/>
      <c r="M14" s="797"/>
      <c r="N14" s="797"/>
      <c r="O14" s="797"/>
      <c r="P14" s="797"/>
      <c r="Q14" s="797"/>
      <c r="R14" s="797"/>
      <c r="S14" s="797"/>
      <c r="T14" s="975"/>
      <c r="U14" s="792"/>
      <c r="V14" s="792"/>
      <c r="W14" s="792"/>
      <c r="X14" s="792"/>
      <c r="Y14" s="792"/>
      <c r="Z14" s="792"/>
      <c r="AA14" s="792"/>
      <c r="AB14" s="792"/>
      <c r="AC14" s="792"/>
      <c r="AD14" s="792"/>
      <c r="AE14" s="792"/>
      <c r="AF14" s="792"/>
      <c r="AG14" s="792"/>
      <c r="AH14" s="792"/>
      <c r="AI14" s="792"/>
      <c r="AJ14" s="792"/>
      <c r="AK14" s="792"/>
      <c r="AL14" s="792"/>
      <c r="AM14" s="792"/>
      <c r="AN14" s="792"/>
      <c r="AO14" s="792"/>
      <c r="AP14" s="792"/>
      <c r="AQ14" s="792"/>
      <c r="AR14" s="792"/>
      <c r="AS14" s="792"/>
      <c r="AT14" s="792"/>
      <c r="AU14" s="792"/>
      <c r="AV14" s="792"/>
      <c r="AW14" s="792"/>
      <c r="AX14" s="792"/>
      <c r="AY14" s="792"/>
      <c r="AZ14" s="792"/>
      <c r="BA14" s="792"/>
      <c r="BB14" s="792"/>
      <c r="BC14" s="792"/>
      <c r="BD14" s="792"/>
      <c r="BE14" s="792"/>
      <c r="BF14" s="792"/>
      <c r="BG14" s="792"/>
      <c r="BH14" s="792"/>
      <c r="BI14" s="792"/>
      <c r="BJ14" s="792"/>
      <c r="BK14" s="792"/>
      <c r="BL14" s="792"/>
      <c r="BM14" s="792"/>
      <c r="BN14" s="792"/>
      <c r="BO14" s="792"/>
      <c r="BP14" s="792"/>
      <c r="BQ14" s="792"/>
      <c r="BR14" s="792"/>
      <c r="BS14" s="792"/>
      <c r="BT14" s="792"/>
      <c r="BU14" s="792"/>
      <c r="BV14" s="792"/>
      <c r="BW14" s="792"/>
      <c r="BX14" s="792"/>
      <c r="BY14" s="792"/>
      <c r="BZ14" s="792"/>
      <c r="CA14" s="792"/>
      <c r="CB14" s="792"/>
      <c r="CC14" s="792"/>
      <c r="CD14" s="792"/>
      <c r="CE14" s="792"/>
      <c r="CF14" s="792"/>
      <c r="CG14" s="792"/>
      <c r="CH14" s="792"/>
      <c r="CI14" s="792"/>
      <c r="CJ14" s="792"/>
      <c r="CK14" s="792"/>
      <c r="CL14" s="792"/>
      <c r="CM14" s="792"/>
      <c r="CN14" s="792"/>
      <c r="CO14" s="792"/>
      <c r="CP14" s="792"/>
      <c r="CQ14" s="792"/>
      <c r="CR14" s="792"/>
      <c r="CS14" s="792"/>
      <c r="CT14" s="792"/>
      <c r="CU14" s="792"/>
      <c r="CV14" s="792"/>
      <c r="CW14" s="792"/>
      <c r="CX14" s="792"/>
      <c r="CY14" s="792"/>
      <c r="CZ14" s="792"/>
      <c r="DA14" s="792"/>
      <c r="DB14" s="792"/>
      <c r="DC14" s="792"/>
      <c r="DD14" s="792"/>
      <c r="DE14" s="792"/>
      <c r="DF14" s="792"/>
      <c r="DG14" s="792"/>
      <c r="DH14" s="792"/>
      <c r="DI14" s="792"/>
      <c r="DJ14" s="792"/>
      <c r="DK14" s="792"/>
      <c r="DL14" s="788"/>
      <c r="DM14" s="789"/>
      <c r="DN14" s="789"/>
      <c r="DO14" s="789"/>
      <c r="DP14" s="789"/>
      <c r="DQ14" s="789"/>
      <c r="DR14" s="789"/>
      <c r="DS14" s="789"/>
      <c r="DT14" s="789"/>
      <c r="DU14" s="789"/>
      <c r="DV14" s="789"/>
      <c r="DW14" s="789"/>
      <c r="DX14" s="789"/>
      <c r="DY14" s="789"/>
      <c r="DZ14" s="789"/>
      <c r="EA14" s="789"/>
      <c r="EB14" s="789"/>
      <c r="EC14" s="789"/>
      <c r="ED14" s="789"/>
      <c r="EE14" s="789"/>
      <c r="EF14" s="789"/>
      <c r="EG14" s="789"/>
      <c r="EH14" s="789"/>
      <c r="EI14" s="789"/>
      <c r="EJ14" s="789"/>
      <c r="EK14" s="789"/>
      <c r="EL14" s="789"/>
      <c r="EM14" s="789"/>
      <c r="EN14" s="789"/>
      <c r="EO14" s="789"/>
      <c r="EP14" s="789"/>
      <c r="EQ14" s="790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8"/>
      <c r="LR14" s="18"/>
      <c r="LS14" s="18"/>
      <c r="LT14" s="18"/>
      <c r="LU14" s="18"/>
      <c r="LV14" s="18"/>
      <c r="LW14" s="18"/>
      <c r="LX14" s="18"/>
      <c r="LY14" s="18"/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8"/>
      <c r="NV14" s="18"/>
      <c r="NW14" s="18"/>
      <c r="NX14" s="18"/>
      <c r="NY14" s="18"/>
      <c r="NZ14" s="18"/>
      <c r="OA14" s="18"/>
      <c r="OB14" s="18"/>
      <c r="OC14" s="18"/>
      <c r="OD14" s="18"/>
      <c r="OE14" s="18"/>
      <c r="OF14" s="18"/>
      <c r="OG14" s="18"/>
      <c r="OH14" s="18"/>
      <c r="OI14" s="18"/>
      <c r="OJ14" s="18"/>
      <c r="OK14" s="19"/>
    </row>
    <row r="15" spans="1:401" ht="3.65" customHeight="1" x14ac:dyDescent="0.65">
      <c r="B15" s="27"/>
      <c r="C15" s="796"/>
      <c r="D15" s="797"/>
      <c r="E15" s="797"/>
      <c r="F15" s="797"/>
      <c r="G15" s="797"/>
      <c r="H15" s="797"/>
      <c r="I15" s="797"/>
      <c r="J15" s="797"/>
      <c r="K15" s="797"/>
      <c r="L15" s="797"/>
      <c r="M15" s="797"/>
      <c r="N15" s="797"/>
      <c r="O15" s="797"/>
      <c r="P15" s="797"/>
      <c r="Q15" s="797"/>
      <c r="R15" s="797"/>
      <c r="S15" s="797"/>
      <c r="T15" s="975"/>
      <c r="U15" s="792"/>
      <c r="V15" s="792"/>
      <c r="W15" s="792"/>
      <c r="X15" s="792"/>
      <c r="Y15" s="792"/>
      <c r="Z15" s="792"/>
      <c r="AA15" s="792"/>
      <c r="AB15" s="792"/>
      <c r="AC15" s="792"/>
      <c r="AD15" s="792"/>
      <c r="AE15" s="792"/>
      <c r="AF15" s="792"/>
      <c r="AG15" s="792"/>
      <c r="AH15" s="792"/>
      <c r="AI15" s="792"/>
      <c r="AJ15" s="792"/>
      <c r="AK15" s="792"/>
      <c r="AL15" s="792"/>
      <c r="AM15" s="792"/>
      <c r="AN15" s="792"/>
      <c r="AO15" s="792"/>
      <c r="AP15" s="792"/>
      <c r="AQ15" s="792"/>
      <c r="AR15" s="792"/>
      <c r="AS15" s="792"/>
      <c r="AT15" s="792"/>
      <c r="AU15" s="792"/>
      <c r="AV15" s="792"/>
      <c r="AW15" s="792"/>
      <c r="AX15" s="792"/>
      <c r="AY15" s="792"/>
      <c r="AZ15" s="792"/>
      <c r="BA15" s="792"/>
      <c r="BB15" s="792"/>
      <c r="BC15" s="792"/>
      <c r="BD15" s="792"/>
      <c r="BE15" s="792"/>
      <c r="BF15" s="792"/>
      <c r="BG15" s="792"/>
      <c r="BH15" s="792"/>
      <c r="BI15" s="792"/>
      <c r="BJ15" s="792"/>
      <c r="BK15" s="792"/>
      <c r="BL15" s="792"/>
      <c r="BM15" s="792"/>
      <c r="BN15" s="792"/>
      <c r="BO15" s="792"/>
      <c r="BP15" s="792"/>
      <c r="BQ15" s="792"/>
      <c r="BR15" s="792"/>
      <c r="BS15" s="792"/>
      <c r="BT15" s="792"/>
      <c r="BU15" s="792"/>
      <c r="BV15" s="792"/>
      <c r="BW15" s="792"/>
      <c r="BX15" s="792"/>
      <c r="BY15" s="792"/>
      <c r="BZ15" s="792"/>
      <c r="CA15" s="792"/>
      <c r="CB15" s="792"/>
      <c r="CC15" s="792"/>
      <c r="CD15" s="792"/>
      <c r="CE15" s="792"/>
      <c r="CF15" s="792"/>
      <c r="CG15" s="792"/>
      <c r="CH15" s="792"/>
      <c r="CI15" s="792"/>
      <c r="CJ15" s="792"/>
      <c r="CK15" s="792"/>
      <c r="CL15" s="792"/>
      <c r="CM15" s="792"/>
      <c r="CN15" s="792"/>
      <c r="CO15" s="792"/>
      <c r="CP15" s="792"/>
      <c r="CQ15" s="792"/>
      <c r="CR15" s="792"/>
      <c r="CS15" s="792"/>
      <c r="CT15" s="792"/>
      <c r="CU15" s="792"/>
      <c r="CV15" s="792"/>
      <c r="CW15" s="792"/>
      <c r="CX15" s="792"/>
      <c r="CY15" s="792"/>
      <c r="CZ15" s="792"/>
      <c r="DA15" s="792"/>
      <c r="DB15" s="792"/>
      <c r="DC15" s="792"/>
      <c r="DD15" s="792"/>
      <c r="DE15" s="792"/>
      <c r="DF15" s="792"/>
      <c r="DG15" s="792"/>
      <c r="DH15" s="792"/>
      <c r="DI15" s="792"/>
      <c r="DJ15" s="792"/>
      <c r="DK15" s="792"/>
      <c r="DL15" s="788"/>
      <c r="DM15" s="789"/>
      <c r="DN15" s="789"/>
      <c r="DO15" s="789"/>
      <c r="DP15" s="789"/>
      <c r="DQ15" s="789"/>
      <c r="DR15" s="789"/>
      <c r="DS15" s="789"/>
      <c r="DT15" s="789"/>
      <c r="DU15" s="789"/>
      <c r="DV15" s="789"/>
      <c r="DW15" s="789"/>
      <c r="DX15" s="789"/>
      <c r="DY15" s="789"/>
      <c r="DZ15" s="789"/>
      <c r="EA15" s="789"/>
      <c r="EB15" s="789"/>
      <c r="EC15" s="789"/>
      <c r="ED15" s="789"/>
      <c r="EE15" s="789"/>
      <c r="EF15" s="789"/>
      <c r="EG15" s="789"/>
      <c r="EH15" s="789"/>
      <c r="EI15" s="789"/>
      <c r="EJ15" s="789"/>
      <c r="EK15" s="789"/>
      <c r="EL15" s="789"/>
      <c r="EM15" s="789"/>
      <c r="EN15" s="789"/>
      <c r="EO15" s="789"/>
      <c r="EP15" s="789"/>
      <c r="EQ15" s="790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8"/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8"/>
      <c r="NV15" s="18"/>
      <c r="NW15" s="18"/>
      <c r="NX15" s="18"/>
      <c r="NY15" s="18"/>
      <c r="NZ15" s="18"/>
      <c r="OA15" s="18"/>
      <c r="OB15" s="18"/>
      <c r="OC15" s="18"/>
      <c r="OD15" s="18"/>
      <c r="OE15" s="18"/>
      <c r="OF15" s="18"/>
      <c r="OG15" s="18"/>
      <c r="OH15" s="18"/>
      <c r="OI15" s="18"/>
      <c r="OJ15" s="18"/>
      <c r="OK15" s="19"/>
    </row>
    <row r="16" spans="1:401" ht="3.65" customHeight="1" thickBot="1" x14ac:dyDescent="0.7">
      <c r="B16" s="27"/>
      <c r="C16" s="798"/>
      <c r="D16" s="799"/>
      <c r="E16" s="799"/>
      <c r="F16" s="799"/>
      <c r="G16" s="799"/>
      <c r="H16" s="799"/>
      <c r="I16" s="799"/>
      <c r="J16" s="799"/>
      <c r="K16" s="799"/>
      <c r="L16" s="799"/>
      <c r="M16" s="799"/>
      <c r="N16" s="799"/>
      <c r="O16" s="799"/>
      <c r="P16" s="799"/>
      <c r="Q16" s="799"/>
      <c r="R16" s="799"/>
      <c r="S16" s="799"/>
      <c r="T16" s="976"/>
      <c r="U16" s="977"/>
      <c r="V16" s="977"/>
      <c r="W16" s="977"/>
      <c r="X16" s="977"/>
      <c r="Y16" s="977"/>
      <c r="Z16" s="977"/>
      <c r="AA16" s="977"/>
      <c r="AB16" s="977"/>
      <c r="AC16" s="977"/>
      <c r="AD16" s="977"/>
      <c r="AE16" s="977"/>
      <c r="AF16" s="977"/>
      <c r="AG16" s="977"/>
      <c r="AH16" s="977"/>
      <c r="AI16" s="977"/>
      <c r="AJ16" s="977"/>
      <c r="AK16" s="977"/>
      <c r="AL16" s="977"/>
      <c r="AM16" s="977"/>
      <c r="AN16" s="977"/>
      <c r="AO16" s="977"/>
      <c r="AP16" s="977"/>
      <c r="AQ16" s="977"/>
      <c r="AR16" s="977"/>
      <c r="AS16" s="977"/>
      <c r="AT16" s="977"/>
      <c r="AU16" s="977"/>
      <c r="AV16" s="977"/>
      <c r="AW16" s="977"/>
      <c r="AX16" s="977"/>
      <c r="AY16" s="977"/>
      <c r="AZ16" s="792"/>
      <c r="BA16" s="792"/>
      <c r="BB16" s="792"/>
      <c r="BC16" s="792"/>
      <c r="BD16" s="792"/>
      <c r="BE16" s="792"/>
      <c r="BF16" s="792"/>
      <c r="BG16" s="792"/>
      <c r="BH16" s="792"/>
      <c r="BI16" s="792"/>
      <c r="BJ16" s="792"/>
      <c r="BK16" s="792"/>
      <c r="BL16" s="792"/>
      <c r="BM16" s="792"/>
      <c r="BN16" s="792"/>
      <c r="BO16" s="792"/>
      <c r="BP16" s="792"/>
      <c r="BQ16" s="792"/>
      <c r="BR16" s="792"/>
      <c r="BS16" s="792"/>
      <c r="BT16" s="792"/>
      <c r="BU16" s="792"/>
      <c r="BV16" s="792"/>
      <c r="BW16" s="792"/>
      <c r="BX16" s="792"/>
      <c r="BY16" s="792"/>
      <c r="BZ16" s="792"/>
      <c r="CA16" s="792"/>
      <c r="CB16" s="792"/>
      <c r="CC16" s="792"/>
      <c r="CD16" s="792"/>
      <c r="CE16" s="792"/>
      <c r="CF16" s="792"/>
      <c r="CG16" s="792"/>
      <c r="CH16" s="792"/>
      <c r="CI16" s="792"/>
      <c r="CJ16" s="792"/>
      <c r="CK16" s="792"/>
      <c r="CL16" s="792"/>
      <c r="CM16" s="792"/>
      <c r="CN16" s="792"/>
      <c r="CO16" s="792"/>
      <c r="CP16" s="792"/>
      <c r="CQ16" s="792"/>
      <c r="CR16" s="792"/>
      <c r="CS16" s="792"/>
      <c r="CT16" s="792"/>
      <c r="CU16" s="792"/>
      <c r="CV16" s="792"/>
      <c r="CW16" s="792"/>
      <c r="CX16" s="792"/>
      <c r="CY16" s="792"/>
      <c r="CZ16" s="792"/>
      <c r="DA16" s="792"/>
      <c r="DB16" s="792"/>
      <c r="DC16" s="792"/>
      <c r="DD16" s="792"/>
      <c r="DE16" s="792"/>
      <c r="DF16" s="792"/>
      <c r="DG16" s="792"/>
      <c r="DH16" s="792"/>
      <c r="DI16" s="792"/>
      <c r="DJ16" s="792"/>
      <c r="DK16" s="792"/>
      <c r="DL16" s="788"/>
      <c r="DM16" s="789"/>
      <c r="DN16" s="789"/>
      <c r="DO16" s="789"/>
      <c r="DP16" s="789"/>
      <c r="DQ16" s="789"/>
      <c r="DR16" s="789"/>
      <c r="DS16" s="789"/>
      <c r="DT16" s="789"/>
      <c r="DU16" s="789"/>
      <c r="DV16" s="789"/>
      <c r="DW16" s="789"/>
      <c r="DX16" s="789"/>
      <c r="DY16" s="789"/>
      <c r="DZ16" s="789"/>
      <c r="EA16" s="789"/>
      <c r="EB16" s="789"/>
      <c r="EC16" s="789"/>
      <c r="ED16" s="789"/>
      <c r="EE16" s="789"/>
      <c r="EF16" s="789"/>
      <c r="EG16" s="789"/>
      <c r="EH16" s="789"/>
      <c r="EI16" s="789"/>
      <c r="EJ16" s="789"/>
      <c r="EK16" s="789"/>
      <c r="EL16" s="789"/>
      <c r="EM16" s="789"/>
      <c r="EN16" s="789"/>
      <c r="EO16" s="789"/>
      <c r="EP16" s="789"/>
      <c r="EQ16" s="79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  <c r="NK16" s="20"/>
      <c r="NL16" s="20"/>
      <c r="NM16" s="20"/>
      <c r="NN16" s="20"/>
      <c r="NO16" s="20"/>
      <c r="NP16" s="20"/>
      <c r="NQ16" s="20"/>
      <c r="NR16" s="20"/>
      <c r="NS16" s="20"/>
      <c r="NT16" s="20"/>
      <c r="NU16" s="20"/>
      <c r="NV16" s="20"/>
      <c r="NW16" s="20"/>
      <c r="NX16" s="20"/>
      <c r="NY16" s="20"/>
      <c r="NZ16" s="20"/>
      <c r="OA16" s="20"/>
      <c r="OB16" s="20"/>
      <c r="OC16" s="20"/>
      <c r="OD16" s="20"/>
      <c r="OE16" s="20"/>
      <c r="OF16" s="20"/>
      <c r="OG16" s="20"/>
      <c r="OH16" s="20"/>
      <c r="OI16" s="20"/>
      <c r="OJ16" s="20"/>
      <c r="OK16" s="21"/>
    </row>
    <row r="17" spans="2:401" ht="3.65" customHeight="1" thickTop="1" x14ac:dyDescent="0.65">
      <c r="B17" s="22"/>
      <c r="C17" s="23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24"/>
      <c r="GG17" s="24"/>
      <c r="GH17" s="24"/>
      <c r="GI17" s="24"/>
      <c r="GJ17" s="24"/>
      <c r="GK17" s="24"/>
      <c r="GL17" s="24"/>
      <c r="GM17" s="24"/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24"/>
      <c r="IV17" s="24"/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24"/>
      <c r="JR17" s="24"/>
      <c r="JS17" s="24"/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24"/>
      <c r="KO17" s="24"/>
      <c r="KP17" s="24"/>
      <c r="KQ17" s="24"/>
      <c r="KR17" s="24"/>
      <c r="KS17" s="24"/>
      <c r="KT17" s="24"/>
      <c r="KU17" s="24"/>
      <c r="KV17" s="24"/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24"/>
      <c r="MS17" s="24"/>
      <c r="MT17" s="24"/>
      <c r="MU17" s="24"/>
      <c r="MV17" s="24"/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24"/>
      <c r="NR17" s="24"/>
      <c r="NS17" s="24"/>
      <c r="NT17" s="24"/>
      <c r="NU17" s="24"/>
      <c r="NV17" s="24"/>
      <c r="NW17" s="24"/>
      <c r="NX17" s="24"/>
      <c r="NY17" s="24"/>
      <c r="NZ17" s="24"/>
      <c r="OA17" s="24"/>
      <c r="OB17" s="24"/>
      <c r="OC17" s="24"/>
      <c r="OD17" s="24"/>
      <c r="OE17" s="24"/>
      <c r="OF17" s="24"/>
      <c r="OG17" s="24"/>
      <c r="OH17" s="24"/>
      <c r="OI17" s="24"/>
      <c r="OJ17" s="24"/>
      <c r="OK17" s="26"/>
    </row>
    <row r="18" spans="2:401" ht="3.65" customHeight="1" x14ac:dyDescent="0.65">
      <c r="B18" s="27"/>
      <c r="C18" s="28"/>
      <c r="D18" s="981"/>
      <c r="E18" s="981"/>
      <c r="F18" s="981"/>
      <c r="G18" s="981"/>
      <c r="H18" s="981"/>
      <c r="I18" s="981"/>
      <c r="J18" s="981"/>
      <c r="K18" s="981"/>
      <c r="L18" s="981"/>
      <c r="M18" s="981"/>
      <c r="N18" s="981"/>
      <c r="O18" s="981"/>
      <c r="P18" s="981"/>
      <c r="Q18" s="981"/>
      <c r="R18" s="981"/>
      <c r="S18" s="981"/>
      <c r="T18" s="981"/>
      <c r="U18" s="981"/>
      <c r="V18" s="981"/>
      <c r="W18" s="981"/>
      <c r="X18" s="981"/>
      <c r="Y18" s="981"/>
      <c r="Z18" s="981"/>
      <c r="AA18" s="981"/>
      <c r="AB18" s="981"/>
      <c r="AC18" s="981"/>
      <c r="AD18" s="981"/>
      <c r="AE18" s="981"/>
      <c r="AF18" s="981"/>
      <c r="AG18" s="981"/>
      <c r="AH18" s="981"/>
      <c r="AI18" s="981"/>
      <c r="AJ18" s="981"/>
      <c r="AK18" s="981"/>
      <c r="AL18" s="981"/>
      <c r="AM18" s="981"/>
      <c r="AN18" s="981"/>
      <c r="AO18" s="981"/>
      <c r="AP18" s="981"/>
      <c r="AQ18" s="981"/>
      <c r="AR18" s="981"/>
      <c r="AS18" s="981"/>
      <c r="AT18" s="981"/>
      <c r="AU18" s="981"/>
      <c r="AV18" s="981"/>
      <c r="AW18" s="981"/>
      <c r="AX18" s="981"/>
      <c r="AY18" s="982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30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30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31"/>
    </row>
    <row r="19" spans="2:401" ht="3.65" customHeight="1" thickBot="1" x14ac:dyDescent="0.7">
      <c r="B19" s="27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</row>
    <row r="20" spans="2:401" ht="3.65" customHeight="1" thickTop="1" x14ac:dyDescent="0.65">
      <c r="B20" s="27"/>
      <c r="C20" s="28"/>
      <c r="D20" s="994" t="s">
        <v>6</v>
      </c>
      <c r="E20" s="994"/>
      <c r="F20" s="994"/>
      <c r="G20" s="994"/>
      <c r="H20" s="994"/>
      <c r="I20" s="994"/>
      <c r="J20" s="994"/>
      <c r="K20" s="994"/>
      <c r="L20" s="994"/>
      <c r="M20" s="994"/>
      <c r="N20" s="994"/>
      <c r="O20" s="994"/>
      <c r="P20" s="994"/>
      <c r="Q20" s="994"/>
      <c r="R20" s="994"/>
      <c r="S20" s="994"/>
      <c r="T20" s="994"/>
      <c r="U20" s="994"/>
      <c r="V20" s="994"/>
      <c r="W20" s="994"/>
      <c r="X20" s="994"/>
      <c r="Y20" s="994"/>
      <c r="Z20" s="994"/>
      <c r="AA20" s="994"/>
      <c r="AB20" s="994"/>
      <c r="AC20" s="994"/>
      <c r="AD20" s="994"/>
      <c r="AE20" s="994"/>
      <c r="AF20" s="994"/>
      <c r="AG20" s="994"/>
      <c r="AH20" s="994"/>
      <c r="AI20" s="994"/>
      <c r="AJ20" s="994"/>
      <c r="AK20" s="994"/>
      <c r="AL20" s="994"/>
      <c r="AM20" s="994"/>
      <c r="AN20" s="994"/>
      <c r="AO20" s="994"/>
      <c r="AP20" s="994"/>
      <c r="AQ20" s="994"/>
      <c r="AR20" s="994"/>
      <c r="AS20" s="994"/>
      <c r="AT20" s="994"/>
      <c r="AU20" s="994"/>
      <c r="AV20" s="994"/>
      <c r="AW20" s="994"/>
      <c r="AX20" s="994"/>
      <c r="AY20" s="445"/>
      <c r="AZ20" s="34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35"/>
      <c r="KV20" s="35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5"/>
      <c r="NK20" s="35"/>
      <c r="NL20" s="35"/>
      <c r="NM20" s="35"/>
      <c r="NN20" s="35"/>
      <c r="NO20" s="35"/>
      <c r="NP20" s="35"/>
      <c r="NQ20" s="35"/>
      <c r="NR20" s="35"/>
      <c r="NS20" s="35"/>
      <c r="NT20" s="35"/>
      <c r="NU20" s="35"/>
      <c r="NV20" s="35"/>
      <c r="NW20" s="35"/>
      <c r="NX20" s="35"/>
      <c r="NY20" s="35"/>
      <c r="NZ20" s="35"/>
      <c r="OA20" s="35"/>
      <c r="OB20" s="35"/>
      <c r="OC20" s="35"/>
      <c r="OD20" s="35"/>
      <c r="OE20" s="35"/>
      <c r="OF20" s="35"/>
      <c r="OG20" s="35"/>
      <c r="OH20" s="35"/>
      <c r="OI20" s="35"/>
      <c r="OJ20" s="35"/>
      <c r="OK20" s="35"/>
    </row>
    <row r="21" spans="2:401" ht="3.65" customHeight="1" x14ac:dyDescent="0.65">
      <c r="B21" s="27"/>
      <c r="C21" s="28"/>
      <c r="D21" s="994"/>
      <c r="E21" s="994"/>
      <c r="F21" s="994"/>
      <c r="G21" s="994"/>
      <c r="H21" s="994"/>
      <c r="I21" s="994"/>
      <c r="J21" s="994"/>
      <c r="K21" s="994"/>
      <c r="L21" s="994"/>
      <c r="M21" s="994"/>
      <c r="N21" s="994"/>
      <c r="O21" s="994"/>
      <c r="P21" s="994"/>
      <c r="Q21" s="994"/>
      <c r="R21" s="994"/>
      <c r="S21" s="994"/>
      <c r="T21" s="994"/>
      <c r="U21" s="994"/>
      <c r="V21" s="994"/>
      <c r="W21" s="994"/>
      <c r="X21" s="994"/>
      <c r="Y21" s="994"/>
      <c r="Z21" s="994"/>
      <c r="AA21" s="994"/>
      <c r="AB21" s="994"/>
      <c r="AC21" s="994"/>
      <c r="AD21" s="994"/>
      <c r="AE21" s="994"/>
      <c r="AF21" s="994"/>
      <c r="AG21" s="994"/>
      <c r="AH21" s="994"/>
      <c r="AI21" s="994"/>
      <c r="AJ21" s="994"/>
      <c r="AK21" s="994"/>
      <c r="AL21" s="994"/>
      <c r="AM21" s="994"/>
      <c r="AN21" s="994"/>
      <c r="AO21" s="994"/>
      <c r="AP21" s="994"/>
      <c r="AQ21" s="994"/>
      <c r="AR21" s="994"/>
      <c r="AS21" s="994"/>
      <c r="AT21" s="994"/>
      <c r="AU21" s="994"/>
      <c r="AV21" s="994"/>
      <c r="AW21" s="994"/>
      <c r="AX21" s="994"/>
      <c r="AY21" s="445"/>
      <c r="AZ21" s="37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983"/>
      <c r="BL21" s="983"/>
      <c r="BM21" s="983"/>
      <c r="BN21" s="983"/>
      <c r="BO21" s="983"/>
      <c r="BP21" s="983"/>
      <c r="BQ21" s="983"/>
      <c r="BR21" s="983"/>
      <c r="BS21" s="983"/>
      <c r="BT21" s="983"/>
      <c r="BU21" s="983"/>
      <c r="BV21" s="983"/>
      <c r="BW21" s="983"/>
      <c r="BX21" s="983"/>
      <c r="BY21" s="983"/>
      <c r="BZ21" s="983"/>
      <c r="CA21" s="983"/>
      <c r="CB21" s="983"/>
      <c r="CC21" s="983"/>
      <c r="CD21" s="983"/>
      <c r="CE21" s="983"/>
      <c r="CF21" s="983"/>
      <c r="CG21" s="983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983"/>
      <c r="CT21" s="983"/>
      <c r="CU21" s="983"/>
      <c r="CV21" s="983"/>
      <c r="CW21" s="983"/>
      <c r="CX21" s="983"/>
      <c r="CY21" s="983"/>
      <c r="CZ21" s="983"/>
      <c r="DA21" s="983"/>
      <c r="DB21" s="983"/>
      <c r="DC21" s="983"/>
      <c r="DD21" s="983"/>
      <c r="DE21" s="983"/>
      <c r="DF21" s="983"/>
      <c r="DG21" s="983"/>
      <c r="DH21" s="983"/>
      <c r="DI21" s="983"/>
      <c r="DJ21" s="983"/>
      <c r="DK21" s="983"/>
      <c r="DL21" s="983"/>
      <c r="DM21" s="983"/>
      <c r="DN21" s="983"/>
      <c r="DO21" s="983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983"/>
      <c r="EB21" s="983"/>
      <c r="EC21" s="983"/>
      <c r="ED21" s="983"/>
      <c r="EE21" s="983"/>
      <c r="EF21" s="983"/>
      <c r="EG21" s="983"/>
      <c r="EH21" s="983"/>
      <c r="EI21" s="983"/>
      <c r="EJ21" s="983"/>
      <c r="EK21" s="983"/>
      <c r="EL21" s="983"/>
      <c r="EM21" s="983"/>
      <c r="EN21" s="983"/>
      <c r="EO21" s="983"/>
      <c r="EP21" s="983"/>
      <c r="EQ21" s="983"/>
      <c r="ER21" s="983"/>
      <c r="ES21" s="983"/>
      <c r="ET21" s="983"/>
      <c r="EU21" s="983"/>
      <c r="EV21" s="983"/>
      <c r="EW21" s="983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38"/>
      <c r="IV21" s="38"/>
      <c r="IW21" s="38"/>
      <c r="IX21" s="38"/>
      <c r="IY21" s="38"/>
      <c r="IZ21" s="38"/>
      <c r="JA21" s="38"/>
      <c r="JB21" s="38"/>
      <c r="JC21" s="38"/>
      <c r="JD21" s="38"/>
      <c r="JE21" s="38"/>
      <c r="JF21" s="38"/>
      <c r="JG21" s="38"/>
      <c r="JH21" s="38"/>
      <c r="JI21" s="38"/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38"/>
      <c r="JZ21" s="38"/>
      <c r="KA21" s="38"/>
      <c r="KB21" s="38"/>
      <c r="KC21" s="38"/>
      <c r="KD21" s="38"/>
      <c r="KE21" s="38"/>
      <c r="KF21" s="38"/>
      <c r="KG21" s="38"/>
      <c r="KH21" s="38"/>
      <c r="KI21" s="38"/>
      <c r="KJ21" s="38"/>
      <c r="KK21" s="38"/>
      <c r="KL21" s="38"/>
      <c r="KM21" s="38"/>
      <c r="KN21" s="38"/>
      <c r="KO21" s="38"/>
      <c r="KP21" s="38"/>
      <c r="KQ21" s="38"/>
      <c r="KR21" s="38"/>
      <c r="KS21" s="38"/>
      <c r="KT21" s="38"/>
      <c r="KU21" s="38"/>
      <c r="KV21" s="38"/>
      <c r="KW21" s="38"/>
      <c r="KX21" s="38"/>
      <c r="KY21" s="38"/>
      <c r="KZ21" s="38"/>
      <c r="LA21" s="38"/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38"/>
      <c r="LR21" s="38"/>
      <c r="LS21" s="38"/>
      <c r="LT21" s="38"/>
      <c r="LU21" s="38"/>
      <c r="LV21" s="38"/>
      <c r="LW21" s="38"/>
      <c r="LX21" s="38"/>
      <c r="LY21" s="38"/>
      <c r="LZ21" s="38"/>
      <c r="MA21" s="38"/>
      <c r="MB21" s="38"/>
      <c r="MC21" s="38"/>
      <c r="MD21" s="38"/>
      <c r="ME21" s="38"/>
      <c r="MF21" s="38"/>
      <c r="MG21" s="38"/>
      <c r="MH21" s="38"/>
      <c r="MI21" s="38"/>
      <c r="MJ21" s="38"/>
      <c r="MK21" s="38"/>
      <c r="ML21" s="38"/>
      <c r="MM21" s="38"/>
      <c r="MN21" s="38"/>
      <c r="MO21" s="38"/>
      <c r="MP21" s="38"/>
      <c r="MQ21" s="38"/>
      <c r="MR21" s="38"/>
      <c r="MS21" s="38"/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38"/>
      <c r="NJ21" s="38"/>
      <c r="NK21" s="38"/>
      <c r="NL21" s="38"/>
      <c r="NM21" s="38"/>
      <c r="NN21" s="38"/>
      <c r="NO21" s="38"/>
      <c r="NP21" s="38"/>
      <c r="NQ21" s="38"/>
      <c r="NR21" s="38"/>
      <c r="NS21" s="38"/>
      <c r="NT21" s="38"/>
      <c r="NU21" s="38"/>
      <c r="NV21" s="38"/>
      <c r="NW21" s="38"/>
      <c r="NX21" s="38"/>
      <c r="NY21" s="38"/>
      <c r="NZ21" s="38"/>
      <c r="OA21" s="38"/>
      <c r="OB21" s="38"/>
      <c r="OC21" s="38"/>
      <c r="OD21" s="38"/>
      <c r="OE21" s="38"/>
      <c r="OF21" s="38"/>
      <c r="OG21" s="38"/>
      <c r="OH21" s="38"/>
      <c r="OI21" s="38"/>
      <c r="OJ21" s="38"/>
      <c r="OK21" s="38"/>
    </row>
    <row r="22" spans="2:401" ht="3.65" customHeight="1" x14ac:dyDescent="0.65">
      <c r="B22" s="27"/>
      <c r="C22" s="28"/>
      <c r="D22" s="994"/>
      <c r="E22" s="994"/>
      <c r="F22" s="994"/>
      <c r="G22" s="994"/>
      <c r="H22" s="994"/>
      <c r="I22" s="994"/>
      <c r="J22" s="994"/>
      <c r="K22" s="994"/>
      <c r="L22" s="994"/>
      <c r="M22" s="994"/>
      <c r="N22" s="994"/>
      <c r="O22" s="994"/>
      <c r="P22" s="994"/>
      <c r="Q22" s="994"/>
      <c r="R22" s="994"/>
      <c r="S22" s="994"/>
      <c r="T22" s="994"/>
      <c r="U22" s="994"/>
      <c r="V22" s="994"/>
      <c r="W22" s="994"/>
      <c r="X22" s="994"/>
      <c r="Y22" s="994"/>
      <c r="Z22" s="994"/>
      <c r="AA22" s="994"/>
      <c r="AB22" s="994"/>
      <c r="AC22" s="994"/>
      <c r="AD22" s="994"/>
      <c r="AE22" s="994"/>
      <c r="AF22" s="994"/>
      <c r="AG22" s="994"/>
      <c r="AH22" s="994"/>
      <c r="AI22" s="994"/>
      <c r="AJ22" s="994"/>
      <c r="AK22" s="994"/>
      <c r="AL22" s="994"/>
      <c r="AM22" s="994"/>
      <c r="AN22" s="994"/>
      <c r="AO22" s="994"/>
      <c r="AP22" s="994"/>
      <c r="AQ22" s="994"/>
      <c r="AR22" s="994"/>
      <c r="AS22" s="994"/>
      <c r="AT22" s="994"/>
      <c r="AU22" s="994"/>
      <c r="AV22" s="994"/>
      <c r="AW22" s="994"/>
      <c r="AX22" s="994"/>
      <c r="AY22" s="445"/>
      <c r="AZ22" s="37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983"/>
      <c r="BL22" s="983"/>
      <c r="BM22" s="983"/>
      <c r="BN22" s="983"/>
      <c r="BO22" s="983"/>
      <c r="BP22" s="983"/>
      <c r="BQ22" s="983"/>
      <c r="BR22" s="983"/>
      <c r="BS22" s="983"/>
      <c r="BT22" s="983"/>
      <c r="BU22" s="983"/>
      <c r="BV22" s="983"/>
      <c r="BW22" s="983"/>
      <c r="BX22" s="983"/>
      <c r="BY22" s="983"/>
      <c r="BZ22" s="983"/>
      <c r="CA22" s="983"/>
      <c r="CB22" s="983"/>
      <c r="CC22" s="983"/>
      <c r="CD22" s="983"/>
      <c r="CE22" s="983"/>
      <c r="CF22" s="983"/>
      <c r="CG22" s="983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983"/>
      <c r="CT22" s="983"/>
      <c r="CU22" s="983"/>
      <c r="CV22" s="983"/>
      <c r="CW22" s="983"/>
      <c r="CX22" s="983"/>
      <c r="CY22" s="983"/>
      <c r="CZ22" s="983"/>
      <c r="DA22" s="983"/>
      <c r="DB22" s="983"/>
      <c r="DC22" s="983"/>
      <c r="DD22" s="983"/>
      <c r="DE22" s="983"/>
      <c r="DF22" s="983"/>
      <c r="DG22" s="983"/>
      <c r="DH22" s="983"/>
      <c r="DI22" s="983"/>
      <c r="DJ22" s="983"/>
      <c r="DK22" s="983"/>
      <c r="DL22" s="983"/>
      <c r="DM22" s="983"/>
      <c r="DN22" s="983"/>
      <c r="DO22" s="983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983"/>
      <c r="EB22" s="983"/>
      <c r="EC22" s="983"/>
      <c r="ED22" s="983"/>
      <c r="EE22" s="983"/>
      <c r="EF22" s="983"/>
      <c r="EG22" s="983"/>
      <c r="EH22" s="983"/>
      <c r="EI22" s="983"/>
      <c r="EJ22" s="983"/>
      <c r="EK22" s="983"/>
      <c r="EL22" s="983"/>
      <c r="EM22" s="983"/>
      <c r="EN22" s="983"/>
      <c r="EO22" s="983"/>
      <c r="EP22" s="983"/>
      <c r="EQ22" s="983"/>
      <c r="ER22" s="983"/>
      <c r="ES22" s="983"/>
      <c r="ET22" s="983"/>
      <c r="EU22" s="983"/>
      <c r="EV22" s="983"/>
      <c r="EW22" s="983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38"/>
      <c r="IV22" s="38"/>
      <c r="IW22" s="38"/>
      <c r="IX22" s="38"/>
      <c r="IY22" s="38"/>
      <c r="IZ22" s="38"/>
      <c r="JA22" s="38"/>
      <c r="JB22" s="38"/>
      <c r="JC22" s="38"/>
      <c r="JD22" s="38"/>
      <c r="JE22" s="38"/>
      <c r="JF22" s="38"/>
      <c r="JG22" s="38"/>
      <c r="JH22" s="38"/>
      <c r="JI22" s="38"/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38"/>
      <c r="JZ22" s="38"/>
      <c r="KA22" s="38"/>
      <c r="KB22" s="38"/>
      <c r="KC22" s="38"/>
      <c r="KD22" s="38"/>
      <c r="KE22" s="38"/>
      <c r="KF22" s="38"/>
      <c r="KG22" s="38"/>
      <c r="KH22" s="38"/>
      <c r="KI22" s="38"/>
      <c r="KJ22" s="38"/>
      <c r="KK22" s="38"/>
      <c r="KL22" s="38"/>
      <c r="KM22" s="38"/>
      <c r="KN22" s="38"/>
      <c r="KO22" s="38"/>
      <c r="KP22" s="38"/>
      <c r="KQ22" s="38"/>
      <c r="KR22" s="38"/>
      <c r="KS22" s="38"/>
      <c r="KT22" s="38"/>
      <c r="KU22" s="38"/>
      <c r="KV22" s="38"/>
      <c r="KW22" s="38"/>
      <c r="KX22" s="38"/>
      <c r="KY22" s="38"/>
      <c r="KZ22" s="38"/>
      <c r="LA22" s="38"/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38"/>
      <c r="LR22" s="38"/>
      <c r="LS22" s="38"/>
      <c r="LT22" s="38"/>
      <c r="LU22" s="38"/>
      <c r="LV22" s="38"/>
      <c r="LW22" s="38"/>
      <c r="LX22" s="38"/>
      <c r="LY22" s="38"/>
      <c r="LZ22" s="38"/>
      <c r="MA22" s="38"/>
      <c r="MB22" s="38"/>
      <c r="MC22" s="38"/>
      <c r="MD22" s="38"/>
      <c r="ME22" s="38"/>
      <c r="MF22" s="38"/>
      <c r="MG22" s="38"/>
      <c r="MH22" s="38"/>
      <c r="MI22" s="38"/>
      <c r="MJ22" s="38"/>
      <c r="MK22" s="38"/>
      <c r="ML22" s="38"/>
      <c r="MM22" s="38"/>
      <c r="MN22" s="38"/>
      <c r="MO22" s="38"/>
      <c r="MP22" s="38"/>
      <c r="MQ22" s="38"/>
      <c r="MR22" s="38"/>
      <c r="MS22" s="38"/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38"/>
      <c r="NJ22" s="38"/>
      <c r="NK22" s="38"/>
      <c r="NL22" s="38"/>
      <c r="NM22" s="38"/>
      <c r="NN22" s="38"/>
      <c r="NO22" s="38"/>
      <c r="NP22" s="38"/>
      <c r="NQ22" s="38"/>
      <c r="NR22" s="38"/>
      <c r="NS22" s="38"/>
      <c r="NT22" s="38"/>
      <c r="NU22" s="38"/>
      <c r="NV22" s="38"/>
      <c r="NW22" s="38"/>
      <c r="NX22" s="38"/>
      <c r="NY22" s="38"/>
      <c r="NZ22" s="38"/>
      <c r="OA22" s="38"/>
      <c r="OB22" s="38"/>
      <c r="OC22" s="38"/>
      <c r="OD22" s="38"/>
      <c r="OE22" s="38"/>
      <c r="OF22" s="38"/>
      <c r="OG22" s="38"/>
      <c r="OH22" s="38"/>
      <c r="OI22" s="38"/>
      <c r="OJ22" s="38"/>
      <c r="OK22" s="38"/>
    </row>
    <row r="23" spans="2:401" ht="3.65" customHeight="1" x14ac:dyDescent="0.65">
      <c r="B23" s="27"/>
      <c r="C23" s="28"/>
      <c r="D23" s="994"/>
      <c r="E23" s="994"/>
      <c r="F23" s="994"/>
      <c r="G23" s="994"/>
      <c r="H23" s="994"/>
      <c r="I23" s="994"/>
      <c r="J23" s="994"/>
      <c r="K23" s="994"/>
      <c r="L23" s="994"/>
      <c r="M23" s="994"/>
      <c r="N23" s="994"/>
      <c r="O23" s="994"/>
      <c r="P23" s="994"/>
      <c r="Q23" s="994"/>
      <c r="R23" s="994"/>
      <c r="S23" s="994"/>
      <c r="T23" s="994"/>
      <c r="U23" s="994"/>
      <c r="V23" s="994"/>
      <c r="W23" s="994"/>
      <c r="X23" s="994"/>
      <c r="Y23" s="994"/>
      <c r="Z23" s="994"/>
      <c r="AA23" s="994"/>
      <c r="AB23" s="994"/>
      <c r="AC23" s="994"/>
      <c r="AD23" s="994"/>
      <c r="AE23" s="994"/>
      <c r="AF23" s="994"/>
      <c r="AG23" s="994"/>
      <c r="AH23" s="994"/>
      <c r="AI23" s="994"/>
      <c r="AJ23" s="994"/>
      <c r="AK23" s="994"/>
      <c r="AL23" s="994"/>
      <c r="AM23" s="994"/>
      <c r="AN23" s="994"/>
      <c r="AO23" s="994"/>
      <c r="AP23" s="994"/>
      <c r="AQ23" s="994"/>
      <c r="AR23" s="994"/>
      <c r="AS23" s="994"/>
      <c r="AT23" s="994"/>
      <c r="AU23" s="994"/>
      <c r="AV23" s="994"/>
      <c r="AW23" s="994"/>
      <c r="AX23" s="994"/>
      <c r="AY23" s="445"/>
      <c r="AZ23" s="37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983"/>
      <c r="BL23" s="983"/>
      <c r="BM23" s="983"/>
      <c r="BN23" s="983"/>
      <c r="BO23" s="983"/>
      <c r="BP23" s="983"/>
      <c r="BQ23" s="983"/>
      <c r="BR23" s="983"/>
      <c r="BS23" s="983"/>
      <c r="BT23" s="983"/>
      <c r="BU23" s="983"/>
      <c r="BV23" s="983"/>
      <c r="BW23" s="983"/>
      <c r="BX23" s="983"/>
      <c r="BY23" s="983"/>
      <c r="BZ23" s="983"/>
      <c r="CA23" s="983"/>
      <c r="CB23" s="983"/>
      <c r="CC23" s="983"/>
      <c r="CD23" s="983"/>
      <c r="CE23" s="983"/>
      <c r="CF23" s="983"/>
      <c r="CG23" s="983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983"/>
      <c r="CT23" s="983"/>
      <c r="CU23" s="983"/>
      <c r="CV23" s="983"/>
      <c r="CW23" s="983"/>
      <c r="CX23" s="983"/>
      <c r="CY23" s="983"/>
      <c r="CZ23" s="983"/>
      <c r="DA23" s="983"/>
      <c r="DB23" s="983"/>
      <c r="DC23" s="983"/>
      <c r="DD23" s="983"/>
      <c r="DE23" s="983"/>
      <c r="DF23" s="983"/>
      <c r="DG23" s="983"/>
      <c r="DH23" s="983"/>
      <c r="DI23" s="983"/>
      <c r="DJ23" s="983"/>
      <c r="DK23" s="983"/>
      <c r="DL23" s="983"/>
      <c r="DM23" s="983"/>
      <c r="DN23" s="983"/>
      <c r="DO23" s="983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983"/>
      <c r="EB23" s="983"/>
      <c r="EC23" s="983"/>
      <c r="ED23" s="983"/>
      <c r="EE23" s="983"/>
      <c r="EF23" s="983"/>
      <c r="EG23" s="983"/>
      <c r="EH23" s="983"/>
      <c r="EI23" s="983"/>
      <c r="EJ23" s="983"/>
      <c r="EK23" s="983"/>
      <c r="EL23" s="983"/>
      <c r="EM23" s="983"/>
      <c r="EN23" s="983"/>
      <c r="EO23" s="983"/>
      <c r="EP23" s="983"/>
      <c r="EQ23" s="983"/>
      <c r="ER23" s="983"/>
      <c r="ES23" s="983"/>
      <c r="ET23" s="983"/>
      <c r="EU23" s="983"/>
      <c r="EV23" s="983"/>
      <c r="EW23" s="983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38"/>
      <c r="IV23" s="38"/>
      <c r="IW23" s="38"/>
      <c r="IX23" s="38"/>
      <c r="IY23" s="38"/>
      <c r="IZ23" s="38"/>
      <c r="JA23" s="38"/>
      <c r="JB23" s="38"/>
      <c r="JC23" s="38"/>
      <c r="JD23" s="38"/>
      <c r="JE23" s="38"/>
      <c r="JF23" s="38"/>
      <c r="JG23" s="38"/>
      <c r="JH23" s="38"/>
      <c r="JI23" s="38"/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38"/>
      <c r="JZ23" s="38"/>
      <c r="KA23" s="38"/>
      <c r="KB23" s="38"/>
      <c r="KC23" s="38"/>
      <c r="KD23" s="38"/>
      <c r="KE23" s="38"/>
      <c r="KF23" s="38"/>
      <c r="KG23" s="38"/>
      <c r="KH23" s="38"/>
      <c r="KI23" s="38"/>
      <c r="KJ23" s="38"/>
      <c r="KK23" s="38"/>
      <c r="KL23" s="38"/>
      <c r="KM23" s="38"/>
      <c r="KN23" s="38"/>
      <c r="KO23" s="38"/>
      <c r="KP23" s="38"/>
      <c r="KQ23" s="38"/>
      <c r="KR23" s="38"/>
      <c r="KS23" s="38"/>
      <c r="KT23" s="38"/>
      <c r="KU23" s="38"/>
      <c r="KV23" s="38"/>
      <c r="KW23" s="38"/>
      <c r="KX23" s="38"/>
      <c r="KY23" s="38"/>
      <c r="KZ23" s="38"/>
      <c r="LA23" s="38"/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38"/>
      <c r="LR23" s="38"/>
      <c r="LS23" s="38"/>
      <c r="LT23" s="38"/>
      <c r="LU23" s="38"/>
      <c r="LV23" s="38"/>
      <c r="LW23" s="38"/>
      <c r="LX23" s="38"/>
      <c r="LY23" s="38"/>
      <c r="LZ23" s="38"/>
      <c r="MA23" s="38"/>
      <c r="MB23" s="38"/>
      <c r="MC23" s="38"/>
      <c r="MD23" s="38"/>
      <c r="ME23" s="38"/>
      <c r="MF23" s="38"/>
      <c r="MG23" s="38"/>
      <c r="MH23" s="38"/>
      <c r="MI23" s="38"/>
      <c r="MJ23" s="38"/>
      <c r="MK23" s="38"/>
      <c r="ML23" s="38"/>
      <c r="MM23" s="38"/>
      <c r="MN23" s="38"/>
      <c r="MO23" s="38"/>
      <c r="MP23" s="38"/>
      <c r="MQ23" s="38"/>
      <c r="MR23" s="38"/>
      <c r="MS23" s="38"/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38"/>
      <c r="NJ23" s="38"/>
      <c r="NK23" s="38"/>
      <c r="NL23" s="38"/>
      <c r="NM23" s="38"/>
      <c r="NN23" s="38"/>
      <c r="NO23" s="38"/>
      <c r="NP23" s="38"/>
      <c r="NQ23" s="38"/>
      <c r="NR23" s="38"/>
      <c r="NS23" s="38"/>
      <c r="NT23" s="38"/>
      <c r="NU23" s="38"/>
      <c r="NV23" s="38"/>
      <c r="NW23" s="38"/>
      <c r="NX23" s="38"/>
      <c r="NY23" s="38"/>
      <c r="NZ23" s="38"/>
      <c r="OA23" s="38"/>
      <c r="OB23" s="38"/>
      <c r="OC23" s="38"/>
      <c r="OD23" s="38"/>
      <c r="OE23" s="38"/>
      <c r="OF23" s="38"/>
      <c r="OG23" s="38"/>
      <c r="OH23" s="38"/>
      <c r="OI23" s="38"/>
      <c r="OJ23" s="38"/>
      <c r="OK23" s="38"/>
    </row>
    <row r="24" spans="2:401" ht="3.65" customHeight="1" x14ac:dyDescent="0.65">
      <c r="B24" s="27"/>
      <c r="C24" s="28"/>
      <c r="D24" s="994"/>
      <c r="E24" s="994"/>
      <c r="F24" s="994"/>
      <c r="G24" s="994"/>
      <c r="H24" s="994"/>
      <c r="I24" s="994"/>
      <c r="J24" s="994"/>
      <c r="K24" s="994"/>
      <c r="L24" s="994"/>
      <c r="M24" s="994"/>
      <c r="N24" s="994"/>
      <c r="O24" s="994"/>
      <c r="P24" s="994"/>
      <c r="Q24" s="994"/>
      <c r="R24" s="994"/>
      <c r="S24" s="994"/>
      <c r="T24" s="994"/>
      <c r="U24" s="994"/>
      <c r="V24" s="994"/>
      <c r="W24" s="994"/>
      <c r="X24" s="994"/>
      <c r="Y24" s="994"/>
      <c r="Z24" s="994"/>
      <c r="AA24" s="994"/>
      <c r="AB24" s="994"/>
      <c r="AC24" s="994"/>
      <c r="AD24" s="994"/>
      <c r="AE24" s="994"/>
      <c r="AF24" s="994"/>
      <c r="AG24" s="994"/>
      <c r="AH24" s="994"/>
      <c r="AI24" s="994"/>
      <c r="AJ24" s="994"/>
      <c r="AK24" s="994"/>
      <c r="AL24" s="994"/>
      <c r="AM24" s="994"/>
      <c r="AN24" s="994"/>
      <c r="AO24" s="994"/>
      <c r="AP24" s="994"/>
      <c r="AQ24" s="994"/>
      <c r="AR24" s="994"/>
      <c r="AS24" s="994"/>
      <c r="AT24" s="994"/>
      <c r="AU24" s="994"/>
      <c r="AV24" s="994"/>
      <c r="AW24" s="994"/>
      <c r="AX24" s="994"/>
      <c r="AY24" s="445"/>
      <c r="AZ24" s="37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983"/>
      <c r="BL24" s="983"/>
      <c r="BM24" s="983"/>
      <c r="BN24" s="983"/>
      <c r="BO24" s="983"/>
      <c r="BP24" s="983"/>
      <c r="BQ24" s="983"/>
      <c r="BR24" s="983"/>
      <c r="BS24" s="983"/>
      <c r="BT24" s="983"/>
      <c r="BU24" s="983"/>
      <c r="BV24" s="983"/>
      <c r="BW24" s="983"/>
      <c r="BX24" s="983"/>
      <c r="BY24" s="983"/>
      <c r="BZ24" s="983"/>
      <c r="CA24" s="983"/>
      <c r="CB24" s="983"/>
      <c r="CC24" s="983"/>
      <c r="CD24" s="983"/>
      <c r="CE24" s="983"/>
      <c r="CF24" s="983"/>
      <c r="CG24" s="983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983"/>
      <c r="CT24" s="983"/>
      <c r="CU24" s="983"/>
      <c r="CV24" s="983"/>
      <c r="CW24" s="983"/>
      <c r="CX24" s="983"/>
      <c r="CY24" s="983"/>
      <c r="CZ24" s="983"/>
      <c r="DA24" s="983"/>
      <c r="DB24" s="983"/>
      <c r="DC24" s="983"/>
      <c r="DD24" s="983"/>
      <c r="DE24" s="983"/>
      <c r="DF24" s="983"/>
      <c r="DG24" s="983"/>
      <c r="DH24" s="983"/>
      <c r="DI24" s="983"/>
      <c r="DJ24" s="983"/>
      <c r="DK24" s="983"/>
      <c r="DL24" s="983"/>
      <c r="DM24" s="983"/>
      <c r="DN24" s="983"/>
      <c r="DO24" s="983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983"/>
      <c r="EB24" s="983"/>
      <c r="EC24" s="983"/>
      <c r="ED24" s="983"/>
      <c r="EE24" s="983"/>
      <c r="EF24" s="983"/>
      <c r="EG24" s="983"/>
      <c r="EH24" s="983"/>
      <c r="EI24" s="983"/>
      <c r="EJ24" s="983"/>
      <c r="EK24" s="983"/>
      <c r="EL24" s="983"/>
      <c r="EM24" s="983"/>
      <c r="EN24" s="983"/>
      <c r="EO24" s="983"/>
      <c r="EP24" s="983"/>
      <c r="EQ24" s="983"/>
      <c r="ER24" s="983"/>
      <c r="ES24" s="983"/>
      <c r="ET24" s="983"/>
      <c r="EU24" s="983"/>
      <c r="EV24" s="983"/>
      <c r="EW24" s="983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38"/>
      <c r="IV24" s="38"/>
      <c r="IW24" s="38"/>
      <c r="IX24" s="38"/>
      <c r="IY24" s="38"/>
      <c r="IZ24" s="38"/>
      <c r="JA24" s="38"/>
      <c r="JB24" s="38"/>
      <c r="JC24" s="38"/>
      <c r="JD24" s="38"/>
      <c r="JE24" s="38"/>
      <c r="JF24" s="38"/>
      <c r="JG24" s="38"/>
      <c r="JH24" s="38"/>
      <c r="JI24" s="38"/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38"/>
      <c r="JZ24" s="38"/>
      <c r="KA24" s="38"/>
      <c r="KB24" s="38"/>
      <c r="KC24" s="38"/>
      <c r="KD24" s="38"/>
      <c r="KE24" s="38"/>
      <c r="KF24" s="38"/>
      <c r="KG24" s="38"/>
      <c r="KH24" s="38"/>
      <c r="KI24" s="38"/>
      <c r="KJ24" s="38"/>
      <c r="KK24" s="38"/>
      <c r="KL24" s="38"/>
      <c r="KM24" s="38"/>
      <c r="KN24" s="38"/>
      <c r="KO24" s="38"/>
      <c r="KP24" s="38"/>
      <c r="KQ24" s="38"/>
      <c r="KR24" s="38"/>
      <c r="KS24" s="38"/>
      <c r="KT24" s="38"/>
      <c r="KU24" s="38"/>
      <c r="KV24" s="38"/>
      <c r="KW24" s="38"/>
      <c r="KX24" s="38"/>
      <c r="KY24" s="38"/>
      <c r="KZ24" s="38"/>
      <c r="LA24" s="38"/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38"/>
      <c r="LR24" s="38"/>
      <c r="LS24" s="38"/>
      <c r="LT24" s="38"/>
      <c r="LU24" s="38"/>
      <c r="LV24" s="38"/>
      <c r="LW24" s="38"/>
      <c r="LX24" s="38"/>
      <c r="LY24" s="38"/>
      <c r="LZ24" s="38"/>
      <c r="MA24" s="38"/>
      <c r="MB24" s="38"/>
      <c r="MC24" s="38"/>
      <c r="MD24" s="38"/>
      <c r="ME24" s="38"/>
      <c r="MF24" s="38"/>
      <c r="MG24" s="38"/>
      <c r="MH24" s="38"/>
      <c r="MI24" s="38"/>
      <c r="MJ24" s="38"/>
      <c r="MK24" s="38"/>
      <c r="ML24" s="38"/>
      <c r="MM24" s="38"/>
      <c r="MN24" s="38"/>
      <c r="MO24" s="38"/>
      <c r="MP24" s="38"/>
      <c r="MQ24" s="38"/>
      <c r="MR24" s="38"/>
      <c r="MS24" s="38"/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38"/>
      <c r="NJ24" s="38"/>
      <c r="NK24" s="38"/>
      <c r="NL24" s="38"/>
      <c r="NM24" s="38"/>
      <c r="NN24" s="38"/>
      <c r="NO24" s="38"/>
      <c r="NP24" s="38"/>
      <c r="NQ24" s="38"/>
      <c r="NR24" s="38"/>
      <c r="NS24" s="38"/>
      <c r="NT24" s="38"/>
      <c r="NU24" s="38"/>
      <c r="NV24" s="38"/>
      <c r="NW24" s="38"/>
      <c r="NX24" s="38"/>
      <c r="NY24" s="38"/>
      <c r="NZ24" s="38"/>
      <c r="OA24" s="38"/>
      <c r="OB24" s="38"/>
      <c r="OC24" s="38"/>
      <c r="OD24" s="38"/>
      <c r="OE24" s="38"/>
      <c r="OF24" s="38"/>
      <c r="OG24" s="38"/>
      <c r="OH24" s="38"/>
      <c r="OI24" s="38"/>
      <c r="OJ24" s="38"/>
      <c r="OK24" s="38"/>
    </row>
    <row r="25" spans="2:401" ht="3.65" customHeight="1" x14ac:dyDescent="0.65">
      <c r="B25" s="27"/>
      <c r="C25" s="28"/>
      <c r="D25" s="995"/>
      <c r="E25" s="995"/>
      <c r="F25" s="995"/>
      <c r="G25" s="995"/>
      <c r="H25" s="995"/>
      <c r="I25" s="995"/>
      <c r="J25" s="995"/>
      <c r="K25" s="995"/>
      <c r="L25" s="995"/>
      <c r="M25" s="995"/>
      <c r="N25" s="995"/>
      <c r="O25" s="995"/>
      <c r="P25" s="995"/>
      <c r="Q25" s="995"/>
      <c r="R25" s="995"/>
      <c r="S25" s="995"/>
      <c r="T25" s="995"/>
      <c r="U25" s="995"/>
      <c r="V25" s="995"/>
      <c r="W25" s="995"/>
      <c r="X25" s="995"/>
      <c r="Y25" s="995"/>
      <c r="Z25" s="995"/>
      <c r="AA25" s="995"/>
      <c r="AB25" s="995"/>
      <c r="AC25" s="995"/>
      <c r="AD25" s="995"/>
      <c r="AE25" s="995"/>
      <c r="AF25" s="995"/>
      <c r="AG25" s="995"/>
      <c r="AH25" s="995"/>
      <c r="AI25" s="995"/>
      <c r="AJ25" s="995"/>
      <c r="AK25" s="995"/>
      <c r="AL25" s="995"/>
      <c r="AM25" s="995"/>
      <c r="AN25" s="995"/>
      <c r="AO25" s="995"/>
      <c r="AP25" s="995"/>
      <c r="AQ25" s="995"/>
      <c r="AR25" s="995"/>
      <c r="AS25" s="995"/>
      <c r="AT25" s="995"/>
      <c r="AU25" s="995"/>
      <c r="AV25" s="995"/>
      <c r="AW25" s="995"/>
      <c r="AX25" s="995"/>
      <c r="AY25" s="445"/>
      <c r="AZ25" s="86"/>
      <c r="BF25"/>
      <c r="BG25"/>
      <c r="BH25"/>
      <c r="BI25"/>
      <c r="BJ25"/>
      <c r="BK25"/>
      <c r="BL25"/>
      <c r="BM25"/>
      <c r="BN25"/>
      <c r="BO25"/>
      <c r="BP25"/>
      <c r="BQ25"/>
      <c r="BR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 s="337"/>
      <c r="KN25" s="43"/>
      <c r="OK25" s="44"/>
    </row>
    <row r="26" spans="2:401" ht="3.65" customHeight="1" x14ac:dyDescent="0.65">
      <c r="B26" s="27"/>
      <c r="C26" s="28"/>
      <c r="D26" s="1055" t="s">
        <v>84</v>
      </c>
      <c r="E26" s="1055"/>
      <c r="F26" s="1055"/>
      <c r="G26" s="1055"/>
      <c r="H26" s="1055"/>
      <c r="I26" s="1055"/>
      <c r="J26" s="1055"/>
      <c r="K26" s="1055"/>
      <c r="L26" s="1055"/>
      <c r="M26" s="1055"/>
      <c r="N26" s="1055"/>
      <c r="O26" s="1055"/>
      <c r="P26" s="1055"/>
      <c r="Q26" s="1055"/>
      <c r="R26" s="1055"/>
      <c r="S26" s="1055"/>
      <c r="T26" s="1055"/>
      <c r="U26" s="1055"/>
      <c r="V26" s="1055"/>
      <c r="W26" s="1055"/>
      <c r="X26" s="1055"/>
      <c r="Y26" s="1055"/>
      <c r="Z26" s="1055"/>
      <c r="AA26" s="1055"/>
      <c r="AB26" s="1055"/>
      <c r="AC26" s="1055"/>
      <c r="AD26" s="1055"/>
      <c r="AE26" s="1055"/>
      <c r="AF26" s="1055"/>
      <c r="AG26" s="1055"/>
      <c r="AH26" s="1055"/>
      <c r="AI26" s="1055"/>
      <c r="AJ26" s="1055"/>
      <c r="AK26" s="1055"/>
      <c r="AL26" s="1055"/>
      <c r="AM26" s="1055"/>
      <c r="AN26" s="1055"/>
      <c r="AO26" s="1055"/>
      <c r="AP26" s="1055"/>
      <c r="AQ26" s="1055"/>
      <c r="AR26" s="1055"/>
      <c r="AS26" s="1055"/>
      <c r="AT26" s="1055"/>
      <c r="AU26" s="1055"/>
      <c r="AV26" s="1055"/>
      <c r="AW26" s="1055"/>
      <c r="AX26" s="1055"/>
      <c r="AY26" s="1056"/>
      <c r="AZ26" s="86"/>
      <c r="BF26"/>
      <c r="BG26"/>
      <c r="BH26"/>
      <c r="BI26"/>
      <c r="BJ26"/>
      <c r="BK26"/>
      <c r="BL26"/>
      <c r="BM26"/>
      <c r="BN26"/>
      <c r="BO26"/>
      <c r="BP26"/>
      <c r="BQ26"/>
      <c r="BR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 s="337"/>
      <c r="KN26" s="43"/>
      <c r="OK26" s="44"/>
    </row>
    <row r="27" spans="2:401" ht="3.65" customHeight="1" x14ac:dyDescent="0.65">
      <c r="B27" s="27"/>
      <c r="C27" s="28"/>
      <c r="D27" s="1055"/>
      <c r="E27" s="1055"/>
      <c r="F27" s="1055"/>
      <c r="G27" s="1055"/>
      <c r="H27" s="1055"/>
      <c r="I27" s="1055"/>
      <c r="J27" s="1055"/>
      <c r="K27" s="1055"/>
      <c r="L27" s="1055"/>
      <c r="M27" s="1055"/>
      <c r="N27" s="1055"/>
      <c r="O27" s="1055"/>
      <c r="P27" s="1055"/>
      <c r="Q27" s="1055"/>
      <c r="R27" s="1055"/>
      <c r="S27" s="1055"/>
      <c r="T27" s="1055"/>
      <c r="U27" s="1055"/>
      <c r="V27" s="1055"/>
      <c r="W27" s="1055"/>
      <c r="X27" s="1055"/>
      <c r="Y27" s="1055"/>
      <c r="Z27" s="1055"/>
      <c r="AA27" s="1055"/>
      <c r="AB27" s="1055"/>
      <c r="AC27" s="1055"/>
      <c r="AD27" s="1055"/>
      <c r="AE27" s="1055"/>
      <c r="AF27" s="1055"/>
      <c r="AG27" s="1055"/>
      <c r="AH27" s="1055"/>
      <c r="AI27" s="1055"/>
      <c r="AJ27" s="1055"/>
      <c r="AK27" s="1055"/>
      <c r="AL27" s="1055"/>
      <c r="AM27" s="1055"/>
      <c r="AN27" s="1055"/>
      <c r="AO27" s="1055"/>
      <c r="AP27" s="1055"/>
      <c r="AQ27" s="1055"/>
      <c r="AR27" s="1055"/>
      <c r="AS27" s="1055"/>
      <c r="AT27" s="1055"/>
      <c r="AU27" s="1055"/>
      <c r="AV27" s="1055"/>
      <c r="AW27" s="1055"/>
      <c r="AX27" s="1055"/>
      <c r="AY27" s="1056"/>
      <c r="AZ27" s="86"/>
      <c r="BF27"/>
      <c r="BG27"/>
      <c r="BH27"/>
      <c r="BI27"/>
      <c r="BJ27"/>
      <c r="BK27"/>
      <c r="BL27"/>
      <c r="BM27"/>
      <c r="BN27"/>
      <c r="BO27"/>
      <c r="BP27"/>
      <c r="BQ27"/>
      <c r="BR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 s="337"/>
      <c r="KN27" s="43"/>
      <c r="OK27" s="44"/>
    </row>
    <row r="28" spans="2:401" ht="3.65" customHeight="1" x14ac:dyDescent="0.65">
      <c r="B28" s="27"/>
      <c r="C28" s="28"/>
      <c r="D28" s="1055"/>
      <c r="E28" s="1055"/>
      <c r="F28" s="1055"/>
      <c r="G28" s="1055"/>
      <c r="H28" s="1055"/>
      <c r="I28" s="1055"/>
      <c r="J28" s="1055"/>
      <c r="K28" s="1055"/>
      <c r="L28" s="1055"/>
      <c r="M28" s="1055"/>
      <c r="N28" s="1055"/>
      <c r="O28" s="1055"/>
      <c r="P28" s="1055"/>
      <c r="Q28" s="1055"/>
      <c r="R28" s="1055"/>
      <c r="S28" s="1055"/>
      <c r="T28" s="1055"/>
      <c r="U28" s="1055"/>
      <c r="V28" s="1055"/>
      <c r="W28" s="1055"/>
      <c r="X28" s="1055"/>
      <c r="Y28" s="1055"/>
      <c r="Z28" s="1055"/>
      <c r="AA28" s="1055"/>
      <c r="AB28" s="1055"/>
      <c r="AC28" s="1055"/>
      <c r="AD28" s="1055"/>
      <c r="AE28" s="1055"/>
      <c r="AF28" s="1055"/>
      <c r="AG28" s="1055"/>
      <c r="AH28" s="1055"/>
      <c r="AI28" s="1055"/>
      <c r="AJ28" s="1055"/>
      <c r="AK28" s="1055"/>
      <c r="AL28" s="1055"/>
      <c r="AM28" s="1055"/>
      <c r="AN28" s="1055"/>
      <c r="AO28" s="1055"/>
      <c r="AP28" s="1055"/>
      <c r="AQ28" s="1055"/>
      <c r="AR28" s="1055"/>
      <c r="AS28" s="1055"/>
      <c r="AT28" s="1055"/>
      <c r="AU28" s="1055"/>
      <c r="AV28" s="1055"/>
      <c r="AW28" s="1055"/>
      <c r="AX28" s="1055"/>
      <c r="AY28" s="1056"/>
      <c r="AZ28" s="86"/>
      <c r="BF28"/>
      <c r="BG28"/>
      <c r="BH28"/>
      <c r="BI28"/>
      <c r="BJ28"/>
      <c r="BK28"/>
      <c r="BL28"/>
      <c r="BM28" s="41"/>
      <c r="BN28" s="41"/>
      <c r="BO28" s="41"/>
      <c r="BP28" s="41"/>
      <c r="BQ28" s="41"/>
      <c r="BR28" s="41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 s="337"/>
      <c r="KN28" s="43"/>
      <c r="OK28" s="44"/>
    </row>
    <row r="29" spans="2:401" ht="3.65" customHeight="1" x14ac:dyDescent="0.65">
      <c r="B29" s="27"/>
      <c r="C29" s="28"/>
      <c r="D29" s="1055"/>
      <c r="E29" s="1055"/>
      <c r="F29" s="1055"/>
      <c r="G29" s="1055"/>
      <c r="H29" s="1055"/>
      <c r="I29" s="1055"/>
      <c r="J29" s="1055"/>
      <c r="K29" s="1055"/>
      <c r="L29" s="1055"/>
      <c r="M29" s="1055"/>
      <c r="N29" s="1055"/>
      <c r="O29" s="1055"/>
      <c r="P29" s="1055"/>
      <c r="Q29" s="1055"/>
      <c r="R29" s="1055"/>
      <c r="S29" s="1055"/>
      <c r="T29" s="1055"/>
      <c r="U29" s="1055"/>
      <c r="V29" s="1055"/>
      <c r="W29" s="1055"/>
      <c r="X29" s="1055"/>
      <c r="Y29" s="1055"/>
      <c r="Z29" s="1055"/>
      <c r="AA29" s="1055"/>
      <c r="AB29" s="1055"/>
      <c r="AC29" s="1055"/>
      <c r="AD29" s="1055"/>
      <c r="AE29" s="1055"/>
      <c r="AF29" s="1055"/>
      <c r="AG29" s="1055"/>
      <c r="AH29" s="1055"/>
      <c r="AI29" s="1055"/>
      <c r="AJ29" s="1055"/>
      <c r="AK29" s="1055"/>
      <c r="AL29" s="1055"/>
      <c r="AM29" s="1055"/>
      <c r="AN29" s="1055"/>
      <c r="AO29" s="1055"/>
      <c r="AP29" s="1055"/>
      <c r="AQ29" s="1055"/>
      <c r="AR29" s="1055"/>
      <c r="AS29" s="1055"/>
      <c r="AT29" s="1055"/>
      <c r="AU29" s="1055"/>
      <c r="AV29" s="1055"/>
      <c r="AW29" s="1055"/>
      <c r="AX29" s="1055"/>
      <c r="AY29" s="1056"/>
      <c r="AZ29" s="86"/>
      <c r="BF29"/>
      <c r="BG29"/>
      <c r="BH29"/>
      <c r="BI29"/>
      <c r="BJ29"/>
      <c r="BK29"/>
      <c r="BL29"/>
      <c r="BM29" s="41"/>
      <c r="BN29" s="41"/>
      <c r="BO29" s="41"/>
      <c r="BP29" s="41"/>
      <c r="BQ29" s="41"/>
      <c r="BR29" s="41"/>
      <c r="BS29" s="984"/>
      <c r="BT29" s="807"/>
      <c r="BU29" s="807"/>
      <c r="BV29" s="812">
        <v>1</v>
      </c>
      <c r="BW29" s="812"/>
      <c r="BX29" s="812"/>
      <c r="BY29" s="812"/>
      <c r="BZ29" s="812"/>
      <c r="CA29" s="812"/>
      <c r="CB29" s="812"/>
      <c r="CC29" s="812"/>
      <c r="CD29" s="812"/>
      <c r="CE29" s="812"/>
      <c r="CF29" s="812"/>
      <c r="CG29" s="812"/>
      <c r="CH29" s="812"/>
      <c r="CI29" s="812"/>
      <c r="CJ29" s="812"/>
      <c r="CK29" s="812"/>
      <c r="CL29" s="813"/>
      <c r="CM29" s="812">
        <v>2</v>
      </c>
      <c r="CN29" s="812"/>
      <c r="CO29" s="812"/>
      <c r="CP29" s="812"/>
      <c r="CQ29" s="812"/>
      <c r="CR29" s="812"/>
      <c r="CS29" s="812"/>
      <c r="CT29" s="812"/>
      <c r="CU29" s="812"/>
      <c r="CV29" s="812"/>
      <c r="CW29" s="812"/>
      <c r="CX29" s="812"/>
      <c r="CY29" s="812"/>
      <c r="CZ29" s="812"/>
      <c r="DA29" s="812"/>
      <c r="DB29" s="812"/>
      <c r="DC29" s="813"/>
      <c r="DD29" s="812">
        <v>3</v>
      </c>
      <c r="DE29" s="812"/>
      <c r="DF29" s="812"/>
      <c r="DG29" s="812"/>
      <c r="DH29" s="812"/>
      <c r="DI29" s="812"/>
      <c r="DJ29" s="812"/>
      <c r="DK29" s="812"/>
      <c r="DL29" s="812"/>
      <c r="DM29" s="812"/>
      <c r="DN29" s="812"/>
      <c r="DO29" s="812"/>
      <c r="DP29" s="812"/>
      <c r="DQ29" s="812"/>
      <c r="DR29" s="812"/>
      <c r="DS29" s="812"/>
      <c r="DT29" s="813"/>
      <c r="DU29" s="812">
        <v>4</v>
      </c>
      <c r="DV29" s="812"/>
      <c r="DW29" s="812"/>
      <c r="DX29" s="812"/>
      <c r="DY29" s="812"/>
      <c r="DZ29" s="812"/>
      <c r="EA29" s="812"/>
      <c r="EB29" s="812"/>
      <c r="EC29" s="812"/>
      <c r="ED29" s="812"/>
      <c r="EE29" s="812"/>
      <c r="EF29" s="812"/>
      <c r="EG29" s="812"/>
      <c r="EH29" s="812"/>
      <c r="EI29" s="812"/>
      <c r="EJ29" s="812"/>
      <c r="EK29" s="813"/>
      <c r="EL29" s="812">
        <v>5</v>
      </c>
      <c r="EM29" s="812"/>
      <c r="EN29" s="812"/>
      <c r="EO29" s="812"/>
      <c r="EP29" s="812"/>
      <c r="EQ29" s="812"/>
      <c r="ER29" s="812"/>
      <c r="ES29" s="812"/>
      <c r="ET29" s="812"/>
      <c r="EU29" s="812"/>
      <c r="EV29" s="812"/>
      <c r="EW29" s="812"/>
      <c r="EX29" s="812"/>
      <c r="EY29" s="812"/>
      <c r="EZ29" s="812"/>
      <c r="FA29" s="812"/>
      <c r="FB29" s="813"/>
      <c r="FC29" s="812">
        <v>6</v>
      </c>
      <c r="FD29" s="812"/>
      <c r="FE29" s="812"/>
      <c r="FF29" s="812"/>
      <c r="FG29" s="812"/>
      <c r="FH29" s="812"/>
      <c r="FI29" s="812"/>
      <c r="FJ29" s="812"/>
      <c r="FK29" s="812"/>
      <c r="FL29" s="812"/>
      <c r="FM29" s="812"/>
      <c r="FN29" s="812"/>
      <c r="FO29" s="812"/>
      <c r="FP29" s="812"/>
      <c r="FQ29" s="812"/>
      <c r="FR29" s="812"/>
      <c r="FS29" s="813"/>
      <c r="FT29" s="812">
        <v>7</v>
      </c>
      <c r="FU29" s="812"/>
      <c r="FV29" s="812"/>
      <c r="FW29" s="812"/>
      <c r="FX29" s="812"/>
      <c r="FY29" s="812"/>
      <c r="FZ29" s="812"/>
      <c r="GA29" s="812"/>
      <c r="GB29" s="812"/>
      <c r="GC29" s="812"/>
      <c r="GD29" s="812"/>
      <c r="GE29" s="812"/>
      <c r="GF29" s="812"/>
      <c r="GG29" s="812"/>
      <c r="GH29" s="812"/>
      <c r="GI29" s="812"/>
      <c r="GJ29" s="813"/>
      <c r="GK29" s="812">
        <v>8</v>
      </c>
      <c r="GL29" s="812"/>
      <c r="GM29" s="812"/>
      <c r="GN29" s="812"/>
      <c r="GO29" s="812"/>
      <c r="GP29" s="812"/>
      <c r="GQ29" s="812"/>
      <c r="GR29" s="812"/>
      <c r="GS29" s="812"/>
      <c r="GT29" s="812"/>
      <c r="GU29" s="812"/>
      <c r="GV29" s="812"/>
      <c r="GW29" s="812"/>
      <c r="GX29" s="812"/>
      <c r="GY29" s="812"/>
      <c r="GZ29" s="812"/>
      <c r="HA29" s="813"/>
      <c r="HB29" s="812">
        <v>9</v>
      </c>
      <c r="HC29" s="812"/>
      <c r="HD29" s="812"/>
      <c r="HE29" s="812"/>
      <c r="HF29" s="812"/>
      <c r="HG29" s="812"/>
      <c r="HH29" s="812"/>
      <c r="HI29" s="812"/>
      <c r="HJ29" s="812"/>
      <c r="HK29" s="812"/>
      <c r="HL29" s="812"/>
      <c r="HM29" s="812"/>
      <c r="HN29" s="812"/>
      <c r="HO29" s="812"/>
      <c r="HP29" s="812"/>
      <c r="HQ29" s="812"/>
      <c r="HR29" s="813"/>
      <c r="HS29" s="812">
        <v>10</v>
      </c>
      <c r="HT29" s="812"/>
      <c r="HU29" s="812"/>
      <c r="HV29" s="812"/>
      <c r="HW29" s="812"/>
      <c r="HX29" s="812"/>
      <c r="HY29" s="812"/>
      <c r="HZ29" s="812"/>
      <c r="IA29" s="812"/>
      <c r="IB29" s="812"/>
      <c r="IC29" s="812"/>
      <c r="ID29" s="812"/>
      <c r="IE29" s="812"/>
      <c r="IF29" s="812"/>
      <c r="IG29" s="812"/>
      <c r="IH29" s="812"/>
      <c r="II29" s="813"/>
      <c r="IJ29" s="812">
        <v>11</v>
      </c>
      <c r="IK29" s="812"/>
      <c r="IL29" s="812"/>
      <c r="IM29" s="812"/>
      <c r="IN29" s="812"/>
      <c r="IO29" s="812"/>
      <c r="IP29" s="812"/>
      <c r="IQ29" s="812"/>
      <c r="IR29" s="812"/>
      <c r="IS29" s="812"/>
      <c r="IT29" s="812"/>
      <c r="IU29" s="812"/>
      <c r="IV29" s="812"/>
      <c r="IW29" s="812"/>
      <c r="IX29" s="812"/>
      <c r="IY29" s="812"/>
      <c r="IZ29" s="813"/>
      <c r="JA29" s="812">
        <v>12</v>
      </c>
      <c r="JB29" s="812"/>
      <c r="JC29" s="812"/>
      <c r="JD29" s="812"/>
      <c r="JE29" s="812"/>
      <c r="JF29" s="812"/>
      <c r="JG29" s="812"/>
      <c r="JH29" s="812"/>
      <c r="JI29" s="812"/>
      <c r="JJ29" s="812"/>
      <c r="JK29" s="812"/>
      <c r="JL29" s="812"/>
      <c r="JM29" s="812"/>
      <c r="JN29" s="812"/>
      <c r="JO29" s="812"/>
      <c r="JP29" s="812"/>
      <c r="JQ29" s="812"/>
      <c r="JR29" s="807"/>
      <c r="JS29" s="807"/>
      <c r="JT29" s="808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 s="337"/>
      <c r="KN29" s="43"/>
      <c r="OK29" s="44"/>
    </row>
    <row r="30" spans="2:401" ht="3.65" customHeight="1" x14ac:dyDescent="0.65">
      <c r="B30" s="27"/>
      <c r="C30" s="28"/>
      <c r="D30" s="1055"/>
      <c r="E30" s="1055"/>
      <c r="F30" s="1055"/>
      <c r="G30" s="1055"/>
      <c r="H30" s="1055"/>
      <c r="I30" s="1055"/>
      <c r="J30" s="1055"/>
      <c r="K30" s="1055"/>
      <c r="L30" s="1055"/>
      <c r="M30" s="1055"/>
      <c r="N30" s="1055"/>
      <c r="O30" s="1055"/>
      <c r="P30" s="1055"/>
      <c r="Q30" s="1055"/>
      <c r="R30" s="1055"/>
      <c r="S30" s="1055"/>
      <c r="T30" s="1055"/>
      <c r="U30" s="1055"/>
      <c r="V30" s="1055"/>
      <c r="W30" s="1055"/>
      <c r="X30" s="1055"/>
      <c r="Y30" s="1055"/>
      <c r="Z30" s="1055"/>
      <c r="AA30" s="1055"/>
      <c r="AB30" s="1055"/>
      <c r="AC30" s="1055"/>
      <c r="AD30" s="1055"/>
      <c r="AE30" s="1055"/>
      <c r="AF30" s="1055"/>
      <c r="AG30" s="1055"/>
      <c r="AH30" s="1055"/>
      <c r="AI30" s="1055"/>
      <c r="AJ30" s="1055"/>
      <c r="AK30" s="1055"/>
      <c r="AL30" s="1055"/>
      <c r="AM30" s="1055"/>
      <c r="AN30" s="1055"/>
      <c r="AO30" s="1055"/>
      <c r="AP30" s="1055"/>
      <c r="AQ30" s="1055"/>
      <c r="AR30" s="1055"/>
      <c r="AS30" s="1055"/>
      <c r="AT30" s="1055"/>
      <c r="AU30" s="1055"/>
      <c r="AV30" s="1055"/>
      <c r="AW30" s="1055"/>
      <c r="AX30" s="1055"/>
      <c r="AY30" s="1056"/>
      <c r="AZ30" s="86"/>
      <c r="BF30"/>
      <c r="BG30"/>
      <c r="BH30"/>
      <c r="BI30"/>
      <c r="BJ30"/>
      <c r="BK30"/>
      <c r="BL30"/>
      <c r="BM30" s="41"/>
      <c r="BN30" s="41"/>
      <c r="BO30" s="41"/>
      <c r="BP30" s="41"/>
      <c r="BQ30" s="41"/>
      <c r="BR30" s="41"/>
      <c r="BS30" s="830"/>
      <c r="BT30" s="809"/>
      <c r="BU30" s="809"/>
      <c r="BV30" s="814"/>
      <c r="BW30" s="814"/>
      <c r="BX30" s="814"/>
      <c r="BY30" s="814"/>
      <c r="BZ30" s="814"/>
      <c r="CA30" s="814"/>
      <c r="CB30" s="814"/>
      <c r="CC30" s="814"/>
      <c r="CD30" s="814"/>
      <c r="CE30" s="814"/>
      <c r="CF30" s="814"/>
      <c r="CG30" s="814"/>
      <c r="CH30" s="814"/>
      <c r="CI30" s="814"/>
      <c r="CJ30" s="814"/>
      <c r="CK30" s="814"/>
      <c r="CL30" s="815"/>
      <c r="CM30" s="814"/>
      <c r="CN30" s="814"/>
      <c r="CO30" s="814"/>
      <c r="CP30" s="814"/>
      <c r="CQ30" s="814"/>
      <c r="CR30" s="814"/>
      <c r="CS30" s="814"/>
      <c r="CT30" s="814"/>
      <c r="CU30" s="814"/>
      <c r="CV30" s="814"/>
      <c r="CW30" s="814"/>
      <c r="CX30" s="814"/>
      <c r="CY30" s="814"/>
      <c r="CZ30" s="814"/>
      <c r="DA30" s="814"/>
      <c r="DB30" s="814"/>
      <c r="DC30" s="815"/>
      <c r="DD30" s="814"/>
      <c r="DE30" s="814"/>
      <c r="DF30" s="814"/>
      <c r="DG30" s="814"/>
      <c r="DH30" s="814"/>
      <c r="DI30" s="814"/>
      <c r="DJ30" s="814"/>
      <c r="DK30" s="814"/>
      <c r="DL30" s="814"/>
      <c r="DM30" s="814"/>
      <c r="DN30" s="814"/>
      <c r="DO30" s="814"/>
      <c r="DP30" s="814"/>
      <c r="DQ30" s="814"/>
      <c r="DR30" s="814"/>
      <c r="DS30" s="814"/>
      <c r="DT30" s="815"/>
      <c r="DU30" s="814"/>
      <c r="DV30" s="814"/>
      <c r="DW30" s="814"/>
      <c r="DX30" s="814"/>
      <c r="DY30" s="814"/>
      <c r="DZ30" s="814"/>
      <c r="EA30" s="814"/>
      <c r="EB30" s="814"/>
      <c r="EC30" s="814"/>
      <c r="ED30" s="814"/>
      <c r="EE30" s="814"/>
      <c r="EF30" s="814"/>
      <c r="EG30" s="814"/>
      <c r="EH30" s="814"/>
      <c r="EI30" s="814"/>
      <c r="EJ30" s="814"/>
      <c r="EK30" s="815"/>
      <c r="EL30" s="814"/>
      <c r="EM30" s="814"/>
      <c r="EN30" s="814"/>
      <c r="EO30" s="814"/>
      <c r="EP30" s="814"/>
      <c r="EQ30" s="814"/>
      <c r="ER30" s="814"/>
      <c r="ES30" s="814"/>
      <c r="ET30" s="814"/>
      <c r="EU30" s="814"/>
      <c r="EV30" s="814"/>
      <c r="EW30" s="814"/>
      <c r="EX30" s="814"/>
      <c r="EY30" s="814"/>
      <c r="EZ30" s="814"/>
      <c r="FA30" s="814"/>
      <c r="FB30" s="815"/>
      <c r="FC30" s="814"/>
      <c r="FD30" s="814"/>
      <c r="FE30" s="814"/>
      <c r="FF30" s="814"/>
      <c r="FG30" s="814"/>
      <c r="FH30" s="814"/>
      <c r="FI30" s="814"/>
      <c r="FJ30" s="814"/>
      <c r="FK30" s="814"/>
      <c r="FL30" s="814"/>
      <c r="FM30" s="814"/>
      <c r="FN30" s="814"/>
      <c r="FO30" s="814"/>
      <c r="FP30" s="814"/>
      <c r="FQ30" s="814"/>
      <c r="FR30" s="814"/>
      <c r="FS30" s="815"/>
      <c r="FT30" s="814"/>
      <c r="FU30" s="814"/>
      <c r="FV30" s="814"/>
      <c r="FW30" s="814"/>
      <c r="FX30" s="814"/>
      <c r="FY30" s="814"/>
      <c r="FZ30" s="814"/>
      <c r="GA30" s="814"/>
      <c r="GB30" s="814"/>
      <c r="GC30" s="814"/>
      <c r="GD30" s="814"/>
      <c r="GE30" s="814"/>
      <c r="GF30" s="814"/>
      <c r="GG30" s="814"/>
      <c r="GH30" s="814"/>
      <c r="GI30" s="814"/>
      <c r="GJ30" s="815"/>
      <c r="GK30" s="814"/>
      <c r="GL30" s="814"/>
      <c r="GM30" s="814"/>
      <c r="GN30" s="814"/>
      <c r="GO30" s="814"/>
      <c r="GP30" s="814"/>
      <c r="GQ30" s="814"/>
      <c r="GR30" s="814"/>
      <c r="GS30" s="814"/>
      <c r="GT30" s="814"/>
      <c r="GU30" s="814"/>
      <c r="GV30" s="814"/>
      <c r="GW30" s="814"/>
      <c r="GX30" s="814"/>
      <c r="GY30" s="814"/>
      <c r="GZ30" s="814"/>
      <c r="HA30" s="815"/>
      <c r="HB30" s="814"/>
      <c r="HC30" s="814"/>
      <c r="HD30" s="814"/>
      <c r="HE30" s="814"/>
      <c r="HF30" s="814"/>
      <c r="HG30" s="814"/>
      <c r="HH30" s="814"/>
      <c r="HI30" s="814"/>
      <c r="HJ30" s="814"/>
      <c r="HK30" s="814"/>
      <c r="HL30" s="814"/>
      <c r="HM30" s="814"/>
      <c r="HN30" s="814"/>
      <c r="HO30" s="814"/>
      <c r="HP30" s="814"/>
      <c r="HQ30" s="814"/>
      <c r="HR30" s="815"/>
      <c r="HS30" s="814"/>
      <c r="HT30" s="814"/>
      <c r="HU30" s="814"/>
      <c r="HV30" s="814"/>
      <c r="HW30" s="814"/>
      <c r="HX30" s="814"/>
      <c r="HY30" s="814"/>
      <c r="HZ30" s="814"/>
      <c r="IA30" s="814"/>
      <c r="IB30" s="814"/>
      <c r="IC30" s="814"/>
      <c r="ID30" s="814"/>
      <c r="IE30" s="814"/>
      <c r="IF30" s="814"/>
      <c r="IG30" s="814"/>
      <c r="IH30" s="814"/>
      <c r="II30" s="815"/>
      <c r="IJ30" s="814"/>
      <c r="IK30" s="814"/>
      <c r="IL30" s="814"/>
      <c r="IM30" s="814"/>
      <c r="IN30" s="814"/>
      <c r="IO30" s="814"/>
      <c r="IP30" s="814"/>
      <c r="IQ30" s="814"/>
      <c r="IR30" s="814"/>
      <c r="IS30" s="814"/>
      <c r="IT30" s="814"/>
      <c r="IU30" s="814"/>
      <c r="IV30" s="814"/>
      <c r="IW30" s="814"/>
      <c r="IX30" s="814"/>
      <c r="IY30" s="814"/>
      <c r="IZ30" s="815"/>
      <c r="JA30" s="814"/>
      <c r="JB30" s="814"/>
      <c r="JC30" s="814"/>
      <c r="JD30" s="814"/>
      <c r="JE30" s="814"/>
      <c r="JF30" s="814"/>
      <c r="JG30" s="814"/>
      <c r="JH30" s="814"/>
      <c r="JI30" s="814"/>
      <c r="JJ30" s="814"/>
      <c r="JK30" s="814"/>
      <c r="JL30" s="814"/>
      <c r="JM30" s="814"/>
      <c r="JN30" s="814"/>
      <c r="JO30" s="814"/>
      <c r="JP30" s="814"/>
      <c r="JQ30" s="814"/>
      <c r="JR30" s="809"/>
      <c r="JS30" s="809"/>
      <c r="JT30" s="81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 s="337"/>
      <c r="KN30" s="43"/>
      <c r="OK30" s="44"/>
    </row>
    <row r="31" spans="2:401" ht="3.65" customHeight="1" x14ac:dyDescent="0.65">
      <c r="B31" s="27"/>
      <c r="C31" s="28"/>
      <c r="D31" s="1055"/>
      <c r="E31" s="1055"/>
      <c r="F31" s="1055"/>
      <c r="G31" s="1055"/>
      <c r="H31" s="1055"/>
      <c r="I31" s="1055"/>
      <c r="J31" s="1055"/>
      <c r="K31" s="1055"/>
      <c r="L31" s="1055"/>
      <c r="M31" s="1055"/>
      <c r="N31" s="1055"/>
      <c r="O31" s="1055"/>
      <c r="P31" s="1055"/>
      <c r="Q31" s="1055"/>
      <c r="R31" s="1055"/>
      <c r="S31" s="1055"/>
      <c r="T31" s="1055"/>
      <c r="U31" s="1055"/>
      <c r="V31" s="1055"/>
      <c r="W31" s="1055"/>
      <c r="X31" s="1055"/>
      <c r="Y31" s="1055"/>
      <c r="Z31" s="1055"/>
      <c r="AA31" s="1055"/>
      <c r="AB31" s="1055"/>
      <c r="AC31" s="1055"/>
      <c r="AD31" s="1055"/>
      <c r="AE31" s="1055"/>
      <c r="AF31" s="1055"/>
      <c r="AG31" s="1055"/>
      <c r="AH31" s="1055"/>
      <c r="AI31" s="1055"/>
      <c r="AJ31" s="1055"/>
      <c r="AK31" s="1055"/>
      <c r="AL31" s="1055"/>
      <c r="AM31" s="1055"/>
      <c r="AN31" s="1055"/>
      <c r="AO31" s="1055"/>
      <c r="AP31" s="1055"/>
      <c r="AQ31" s="1055"/>
      <c r="AR31" s="1055"/>
      <c r="AS31" s="1055"/>
      <c r="AT31" s="1055"/>
      <c r="AU31" s="1055"/>
      <c r="AV31" s="1055"/>
      <c r="AW31" s="1055"/>
      <c r="AX31" s="1055"/>
      <c r="AY31" s="1056"/>
      <c r="AZ31" s="86"/>
      <c r="BF31"/>
      <c r="BG31"/>
      <c r="BH31"/>
      <c r="BI31"/>
      <c r="BJ31"/>
      <c r="BK31"/>
      <c r="BL31"/>
      <c r="BM31" s="41"/>
      <c r="BN31" s="41"/>
      <c r="BO31" s="41"/>
      <c r="BP31" s="41"/>
      <c r="BQ31" s="41"/>
      <c r="BR31" s="41"/>
      <c r="BS31" s="830"/>
      <c r="BT31" s="809"/>
      <c r="BU31" s="809"/>
      <c r="BV31" s="141"/>
      <c r="BW31" s="141"/>
      <c r="BX31" s="141"/>
      <c r="BY31" s="141"/>
      <c r="BZ31" s="141"/>
      <c r="CA31" s="141"/>
      <c r="CB31" s="141"/>
      <c r="CC31" s="811" t="e" vm="12">
        <v>#VALUE!</v>
      </c>
      <c r="CD31" s="811"/>
      <c r="CE31" s="141"/>
      <c r="CF31" s="141"/>
      <c r="CG31" s="141"/>
      <c r="CH31" s="141"/>
      <c r="CI31" s="141"/>
      <c r="CJ31" s="141"/>
      <c r="CK31" s="141"/>
      <c r="CL31" s="142"/>
      <c r="CM31" s="141"/>
      <c r="CN31" s="141"/>
      <c r="CO31" s="141"/>
      <c r="CP31" s="141"/>
      <c r="CQ31" s="141"/>
      <c r="CR31" s="141"/>
      <c r="CS31" s="141"/>
      <c r="CT31" s="811" t="e" vm="12">
        <v>#VALUE!</v>
      </c>
      <c r="CU31" s="811"/>
      <c r="CV31" s="143"/>
      <c r="CW31" s="143"/>
      <c r="CX31" s="143"/>
      <c r="CY31" s="143"/>
      <c r="CZ31" s="143"/>
      <c r="DA31" s="143"/>
      <c r="DB31" s="143"/>
      <c r="DC31" s="144"/>
      <c r="DD31" s="143"/>
      <c r="DE31" s="143"/>
      <c r="DF31" s="143"/>
      <c r="DG31" s="143"/>
      <c r="DH31" s="143"/>
      <c r="DI31" s="143"/>
      <c r="DJ31" s="143"/>
      <c r="DK31" s="811" t="e" vm="12">
        <v>#VALUE!</v>
      </c>
      <c r="DL31" s="811"/>
      <c r="DM31" s="143"/>
      <c r="DN31" s="143"/>
      <c r="DO31" s="143"/>
      <c r="DP31" s="143"/>
      <c r="DQ31" s="143"/>
      <c r="DR31" s="143"/>
      <c r="DS31" s="143"/>
      <c r="DT31" s="144"/>
      <c r="DU31" s="143"/>
      <c r="DV31" s="143"/>
      <c r="DW31" s="143"/>
      <c r="DX31" s="143"/>
      <c r="DY31" s="143"/>
      <c r="DZ31" s="143"/>
      <c r="EA31" s="143"/>
      <c r="EB31" s="811" t="e" vm="12">
        <v>#VALUE!</v>
      </c>
      <c r="EC31" s="811"/>
      <c r="ED31" s="143"/>
      <c r="EE31" s="143"/>
      <c r="EF31" s="143"/>
      <c r="EG31" s="143"/>
      <c r="EH31" s="143"/>
      <c r="EI31" s="143"/>
      <c r="EJ31" s="143"/>
      <c r="EK31" s="144"/>
      <c r="EL31" s="143"/>
      <c r="EM31" s="143"/>
      <c r="EN31" s="143"/>
      <c r="EO31" s="143"/>
      <c r="EP31" s="143"/>
      <c r="EQ31" s="143"/>
      <c r="ER31" s="143"/>
      <c r="ES31" s="811" t="e" vm="12">
        <v>#VALUE!</v>
      </c>
      <c r="ET31" s="811"/>
      <c r="EU31" s="143"/>
      <c r="EV31" s="143"/>
      <c r="EW31" s="143"/>
      <c r="EX31" s="143"/>
      <c r="EY31" s="143"/>
      <c r="EZ31" s="143"/>
      <c r="FA31" s="143"/>
      <c r="FB31" s="144"/>
      <c r="FC31" s="143"/>
      <c r="FD31" s="145"/>
      <c r="FE31" s="143"/>
      <c r="FF31" s="143"/>
      <c r="FG31" s="143"/>
      <c r="FH31" s="143"/>
      <c r="FI31" s="143"/>
      <c r="FJ31" s="811" t="e" vm="12">
        <v>#VALUE!</v>
      </c>
      <c r="FK31" s="811"/>
      <c r="FL31" s="143"/>
      <c r="FM31" s="143"/>
      <c r="FN31" s="143"/>
      <c r="FO31" s="143"/>
      <c r="FP31" s="143"/>
      <c r="FQ31" s="143"/>
      <c r="FR31" s="143"/>
      <c r="FS31" s="144"/>
      <c r="FT31" s="143"/>
      <c r="FU31" s="143"/>
      <c r="FV31" s="143"/>
      <c r="FW31" s="143"/>
      <c r="FX31" s="143"/>
      <c r="FY31" s="143"/>
      <c r="FZ31" s="143"/>
      <c r="GA31" s="811" t="e" vm="12">
        <v>#VALUE!</v>
      </c>
      <c r="GB31" s="811"/>
      <c r="GC31" s="143"/>
      <c r="GD31" s="143"/>
      <c r="GE31" s="143"/>
      <c r="GF31" s="143"/>
      <c r="GG31" s="143"/>
      <c r="GH31" s="143"/>
      <c r="GI31" s="143"/>
      <c r="GJ31" s="144"/>
      <c r="GK31" s="143"/>
      <c r="GL31" s="143"/>
      <c r="GM31" s="143"/>
      <c r="GN31" s="143"/>
      <c r="GO31" s="143"/>
      <c r="GP31" s="143"/>
      <c r="GQ31" s="143"/>
      <c r="GR31" s="811" t="e" vm="12">
        <v>#VALUE!</v>
      </c>
      <c r="GS31" s="811"/>
      <c r="GT31" s="143"/>
      <c r="GU31" s="143"/>
      <c r="GV31" s="143"/>
      <c r="GW31" s="143"/>
      <c r="GX31" s="143"/>
      <c r="GY31" s="143"/>
      <c r="GZ31" s="143"/>
      <c r="HA31" s="144"/>
      <c r="HB31" s="143"/>
      <c r="HC31" s="143"/>
      <c r="HD31" s="143"/>
      <c r="HE31" s="143"/>
      <c r="HF31" s="143"/>
      <c r="HG31" s="143"/>
      <c r="HH31" s="143"/>
      <c r="HI31" s="811" t="e" vm="12">
        <v>#VALUE!</v>
      </c>
      <c r="HJ31" s="811"/>
      <c r="HK31" s="143"/>
      <c r="HL31" s="143"/>
      <c r="HM31" s="143"/>
      <c r="HN31" s="143"/>
      <c r="HO31" s="143"/>
      <c r="HP31" s="143"/>
      <c r="HQ31" s="143"/>
      <c r="HR31" s="144"/>
      <c r="HS31" s="143"/>
      <c r="HT31" s="143"/>
      <c r="HU31" s="143"/>
      <c r="HV31" s="143"/>
      <c r="HW31" s="143"/>
      <c r="HX31" s="143"/>
      <c r="HY31" s="143"/>
      <c r="HZ31" s="811" t="e" vm="12">
        <v>#VALUE!</v>
      </c>
      <c r="IA31" s="811"/>
      <c r="IB31" s="143"/>
      <c r="IC31" s="143"/>
      <c r="ID31" s="143"/>
      <c r="IE31" s="143"/>
      <c r="IF31" s="143"/>
      <c r="IG31" s="143"/>
      <c r="IH31" s="143"/>
      <c r="II31" s="144"/>
      <c r="IJ31" s="143"/>
      <c r="IK31" s="143"/>
      <c r="IL31" s="143"/>
      <c r="IM31" s="143"/>
      <c r="IN31" s="143"/>
      <c r="IO31" s="143"/>
      <c r="IP31" s="143"/>
      <c r="IQ31" s="811" t="e" vm="12">
        <v>#VALUE!</v>
      </c>
      <c r="IR31" s="811"/>
      <c r="IS31" s="143"/>
      <c r="IT31" s="143"/>
      <c r="IU31" s="143"/>
      <c r="IV31" s="143"/>
      <c r="IW31" s="143"/>
      <c r="IX31" s="143"/>
      <c r="IY31" s="143"/>
      <c r="IZ31" s="144"/>
      <c r="JA31" s="143"/>
      <c r="JB31" s="143"/>
      <c r="JC31" s="143"/>
      <c r="JD31" s="143"/>
      <c r="JE31" s="143"/>
      <c r="JF31" s="143"/>
      <c r="JG31" s="143"/>
      <c r="JH31" s="811" t="e" vm="12">
        <v>#VALUE!</v>
      </c>
      <c r="JI31" s="811"/>
      <c r="JJ31" s="143"/>
      <c r="JK31" s="141"/>
      <c r="JL31" s="141"/>
      <c r="JM31" s="141"/>
      <c r="JN31" s="141"/>
      <c r="JO31" s="141"/>
      <c r="JP31" s="141"/>
      <c r="JQ31" s="141"/>
      <c r="JR31" s="809"/>
      <c r="JS31" s="809"/>
      <c r="JT31" s="810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 s="337"/>
      <c r="KN31" s="43"/>
      <c r="OK31" s="44"/>
    </row>
    <row r="32" spans="2:401" ht="3.65" customHeight="1" x14ac:dyDescent="0.65">
      <c r="B32" s="27"/>
      <c r="C32" s="28"/>
      <c r="D32" s="1055" t="s">
        <v>86</v>
      </c>
      <c r="E32" s="1055"/>
      <c r="F32" s="1055"/>
      <c r="G32" s="1055"/>
      <c r="H32" s="1055"/>
      <c r="I32" s="1055"/>
      <c r="J32" s="1055"/>
      <c r="K32" s="1055"/>
      <c r="L32" s="1055"/>
      <c r="M32" s="1055"/>
      <c r="N32" s="1055"/>
      <c r="O32" s="1055"/>
      <c r="P32" s="1055"/>
      <c r="Q32" s="1055"/>
      <c r="R32" s="1055"/>
      <c r="S32" s="1055"/>
      <c r="T32" s="1055"/>
      <c r="U32" s="1055"/>
      <c r="V32" s="1055"/>
      <c r="W32" s="1055"/>
      <c r="X32" s="1055"/>
      <c r="Y32" s="1055"/>
      <c r="Z32" s="1055"/>
      <c r="AA32" s="1055"/>
      <c r="AB32" s="1055"/>
      <c r="AC32" s="1055"/>
      <c r="AD32" s="1055"/>
      <c r="AE32" s="1055"/>
      <c r="AF32" s="1055"/>
      <c r="AG32" s="1055"/>
      <c r="AH32" s="1055"/>
      <c r="AI32" s="1055"/>
      <c r="AJ32" s="1055"/>
      <c r="AK32" s="1055"/>
      <c r="AL32" s="1055"/>
      <c r="AM32" s="1055"/>
      <c r="AN32" s="1055"/>
      <c r="AO32" s="1055"/>
      <c r="AP32" s="1055"/>
      <c r="AQ32" s="1055"/>
      <c r="AR32" s="1055"/>
      <c r="AS32" s="1055"/>
      <c r="AT32" s="1055"/>
      <c r="AU32" s="1055"/>
      <c r="AV32" s="1055"/>
      <c r="AW32" s="1055"/>
      <c r="AX32" s="1055"/>
      <c r="AY32" s="1056"/>
      <c r="AZ32" s="86"/>
      <c r="BF32"/>
      <c r="BG32"/>
      <c r="BH32"/>
      <c r="BI32"/>
      <c r="BJ32"/>
      <c r="BK32"/>
      <c r="BL32"/>
      <c r="BM32" s="41"/>
      <c r="BN32" s="41"/>
      <c r="BO32" s="41"/>
      <c r="BP32" s="41"/>
      <c r="BQ32" s="41"/>
      <c r="BR32" s="41"/>
      <c r="BS32" s="902" t="s">
        <v>8</v>
      </c>
      <c r="BT32" s="879"/>
      <c r="BU32" s="146"/>
      <c r="BV32" s="147"/>
      <c r="BW32" s="148"/>
      <c r="BX32" s="148"/>
      <c r="BY32" s="148"/>
      <c r="BZ32" s="148"/>
      <c r="CA32" s="148"/>
      <c r="CB32" s="149"/>
      <c r="CC32" s="149"/>
      <c r="CD32" s="149"/>
      <c r="CE32" s="149"/>
      <c r="CF32" s="149"/>
      <c r="CG32" s="149"/>
      <c r="CH32" s="149"/>
      <c r="CI32" s="149"/>
      <c r="CJ32" s="149"/>
      <c r="CK32" s="149"/>
      <c r="CL32" s="149"/>
      <c r="CM32" s="149"/>
      <c r="CN32" s="149"/>
      <c r="CO32" s="149"/>
      <c r="CP32" s="149"/>
      <c r="CQ32" s="149"/>
      <c r="CR32" s="149"/>
      <c r="CS32" s="149"/>
      <c r="CT32" s="149"/>
      <c r="CU32" s="149"/>
      <c r="CV32" s="149"/>
      <c r="CW32" s="149"/>
      <c r="CX32" s="149"/>
      <c r="CY32" s="149"/>
      <c r="CZ32" s="149"/>
      <c r="DA32" s="149"/>
      <c r="DB32" s="149"/>
      <c r="DC32" s="149"/>
      <c r="DD32" s="149"/>
      <c r="DE32" s="149"/>
      <c r="DF32" s="149"/>
      <c r="DG32" s="149"/>
      <c r="DH32" s="149"/>
      <c r="DI32" s="149"/>
      <c r="DJ32" s="149"/>
      <c r="DK32" s="149"/>
      <c r="DL32" s="149"/>
      <c r="DM32" s="149"/>
      <c r="DN32" s="149"/>
      <c r="DO32" s="149"/>
      <c r="DP32" s="149"/>
      <c r="DQ32" s="149"/>
      <c r="DR32" s="149"/>
      <c r="DS32" s="149"/>
      <c r="DT32" s="149"/>
      <c r="DU32" s="149"/>
      <c r="DV32" s="149"/>
      <c r="DW32" s="149"/>
      <c r="DX32" s="149"/>
      <c r="DY32" s="149"/>
      <c r="DZ32" s="149"/>
      <c r="EA32" s="149"/>
      <c r="EB32" s="149"/>
      <c r="EC32" s="149"/>
      <c r="ED32" s="149"/>
      <c r="EE32" s="149"/>
      <c r="EF32" s="149"/>
      <c r="EG32" s="149"/>
      <c r="EH32" s="149"/>
      <c r="EI32" s="149"/>
      <c r="EJ32" s="149"/>
      <c r="EK32" s="149"/>
      <c r="EL32" s="149"/>
      <c r="EM32" s="149"/>
      <c r="EN32" s="149"/>
      <c r="EO32" s="149"/>
      <c r="EP32" s="149"/>
      <c r="EQ32" s="149"/>
      <c r="ER32" s="149"/>
      <c r="ES32" s="149"/>
      <c r="ET32" s="149"/>
      <c r="EU32" s="149"/>
      <c r="EV32" s="149"/>
      <c r="EW32" s="149"/>
      <c r="EX32" s="149"/>
      <c r="EY32" s="149"/>
      <c r="EZ32" s="149"/>
      <c r="FA32" s="149"/>
      <c r="FB32" s="149"/>
      <c r="FC32" s="149"/>
      <c r="FD32" s="149"/>
      <c r="FE32" s="149"/>
      <c r="FF32" s="149"/>
      <c r="FG32" s="149"/>
      <c r="FH32" s="149"/>
      <c r="FI32" s="149"/>
      <c r="FJ32" s="149"/>
      <c r="FK32" s="149"/>
      <c r="FL32" s="149"/>
      <c r="FM32" s="149"/>
      <c r="FN32" s="149"/>
      <c r="FO32" s="149"/>
      <c r="FP32" s="149"/>
      <c r="FQ32" s="149"/>
      <c r="FR32" s="149"/>
      <c r="FS32" s="149"/>
      <c r="FT32" s="149"/>
      <c r="FU32" s="149"/>
      <c r="FV32" s="149"/>
      <c r="FW32" s="149"/>
      <c r="FX32" s="149"/>
      <c r="FY32" s="149"/>
      <c r="FZ32" s="149"/>
      <c r="GA32" s="149"/>
      <c r="GB32" s="149"/>
      <c r="GC32" s="149"/>
      <c r="GD32" s="149"/>
      <c r="GE32" s="149"/>
      <c r="GF32" s="149"/>
      <c r="GG32" s="149"/>
      <c r="GH32" s="149"/>
      <c r="GI32" s="149"/>
      <c r="GJ32" s="149"/>
      <c r="GK32" s="149"/>
      <c r="GL32" s="149"/>
      <c r="GM32" s="149"/>
      <c r="GN32" s="149"/>
      <c r="GO32" s="149"/>
      <c r="GP32" s="149"/>
      <c r="GQ32" s="149"/>
      <c r="GR32" s="149"/>
      <c r="GS32" s="149"/>
      <c r="GT32" s="149"/>
      <c r="GU32" s="149"/>
      <c r="GV32" s="149"/>
      <c r="GW32" s="149"/>
      <c r="GX32" s="149"/>
      <c r="GY32" s="149"/>
      <c r="GZ32" s="149"/>
      <c r="HA32" s="149"/>
      <c r="HB32" s="149"/>
      <c r="HC32" s="149"/>
      <c r="HD32" s="149"/>
      <c r="HE32" s="149"/>
      <c r="HF32" s="149"/>
      <c r="HG32" s="149"/>
      <c r="HH32" s="149"/>
      <c r="HI32" s="149"/>
      <c r="HJ32" s="149"/>
      <c r="HK32" s="149"/>
      <c r="HL32" s="149"/>
      <c r="HM32" s="149"/>
      <c r="HN32" s="149"/>
      <c r="HO32" s="149"/>
      <c r="HP32" s="149"/>
      <c r="HQ32" s="149"/>
      <c r="HR32" s="149"/>
      <c r="HS32" s="149"/>
      <c r="HT32" s="149"/>
      <c r="HU32" s="149"/>
      <c r="HV32" s="149"/>
      <c r="HW32" s="149"/>
      <c r="HX32" s="149"/>
      <c r="HY32" s="149"/>
      <c r="HZ32" s="149"/>
      <c r="IA32" s="149"/>
      <c r="IB32" s="149"/>
      <c r="IC32" s="149"/>
      <c r="ID32" s="149"/>
      <c r="IE32" s="149"/>
      <c r="IF32" s="149"/>
      <c r="IG32" s="149"/>
      <c r="IH32" s="149"/>
      <c r="II32" s="149"/>
      <c r="IJ32" s="149"/>
      <c r="IK32" s="149"/>
      <c r="IL32" s="149"/>
      <c r="IM32" s="149"/>
      <c r="IN32" s="149"/>
      <c r="IO32" s="149"/>
      <c r="IP32" s="149"/>
      <c r="IQ32" s="149"/>
      <c r="IR32" s="149"/>
      <c r="IS32" s="149"/>
      <c r="IT32" s="149"/>
      <c r="IU32" s="149"/>
      <c r="IV32" s="149"/>
      <c r="IW32" s="149"/>
      <c r="IX32" s="149"/>
      <c r="IY32" s="149"/>
      <c r="IZ32" s="149"/>
      <c r="JA32" s="149"/>
      <c r="JB32" s="149"/>
      <c r="JC32" s="149"/>
      <c r="JD32" s="149"/>
      <c r="JE32" s="149"/>
      <c r="JF32" s="149"/>
      <c r="JG32" s="149"/>
      <c r="JH32" s="149"/>
      <c r="JI32" s="149"/>
      <c r="JJ32" s="148"/>
      <c r="JK32" s="148"/>
      <c r="JL32" s="148"/>
      <c r="JM32" s="148"/>
      <c r="JN32" s="148"/>
      <c r="JO32" s="148"/>
      <c r="JP32" s="148"/>
      <c r="JQ32" s="148"/>
      <c r="JR32" s="150"/>
      <c r="JS32" s="879" t="s">
        <v>8</v>
      </c>
      <c r="JT32" s="880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 s="337"/>
      <c r="KN32" s="43"/>
      <c r="OK32" s="44"/>
    </row>
    <row r="33" spans="2:503" ht="3.65" customHeight="1" x14ac:dyDescent="0.65">
      <c r="B33" s="27"/>
      <c r="C33" s="28"/>
      <c r="D33" s="1055"/>
      <c r="E33" s="1055"/>
      <c r="F33" s="1055"/>
      <c r="G33" s="1055"/>
      <c r="H33" s="1055"/>
      <c r="I33" s="1055"/>
      <c r="J33" s="1055"/>
      <c r="K33" s="1055"/>
      <c r="L33" s="1055"/>
      <c r="M33" s="1055"/>
      <c r="N33" s="1055"/>
      <c r="O33" s="1055"/>
      <c r="P33" s="1055"/>
      <c r="Q33" s="1055"/>
      <c r="R33" s="1055"/>
      <c r="S33" s="1055"/>
      <c r="T33" s="1055"/>
      <c r="U33" s="1055"/>
      <c r="V33" s="1055"/>
      <c r="W33" s="1055"/>
      <c r="X33" s="1055"/>
      <c r="Y33" s="1055"/>
      <c r="Z33" s="1055"/>
      <c r="AA33" s="1055"/>
      <c r="AB33" s="1055"/>
      <c r="AC33" s="1055"/>
      <c r="AD33" s="1055"/>
      <c r="AE33" s="1055"/>
      <c r="AF33" s="1055"/>
      <c r="AG33" s="1055"/>
      <c r="AH33" s="1055"/>
      <c r="AI33" s="1055"/>
      <c r="AJ33" s="1055"/>
      <c r="AK33" s="1055"/>
      <c r="AL33" s="1055"/>
      <c r="AM33" s="1055"/>
      <c r="AN33" s="1055"/>
      <c r="AO33" s="1055"/>
      <c r="AP33" s="1055"/>
      <c r="AQ33" s="1055"/>
      <c r="AR33" s="1055"/>
      <c r="AS33" s="1055"/>
      <c r="AT33" s="1055"/>
      <c r="AU33" s="1055"/>
      <c r="AV33" s="1055"/>
      <c r="AW33" s="1055"/>
      <c r="AX33" s="1055"/>
      <c r="AY33" s="1056"/>
      <c r="AZ33" s="86"/>
      <c r="BF33"/>
      <c r="BG33"/>
      <c r="BH33"/>
      <c r="BI33"/>
      <c r="BJ33"/>
      <c r="BK33"/>
      <c r="BL33"/>
      <c r="BM33" s="41"/>
      <c r="BN33" s="41"/>
      <c r="BO33" s="41"/>
      <c r="BP33" s="41"/>
      <c r="BQ33" s="41"/>
      <c r="BR33" s="41"/>
      <c r="BS33" s="902"/>
      <c r="BT33" s="879"/>
      <c r="BU33" s="146"/>
      <c r="BV33" s="147"/>
      <c r="BW33" s="148"/>
      <c r="BX33" s="151"/>
      <c r="BY33" s="151"/>
      <c r="BZ33" s="151"/>
      <c r="CA33" s="151"/>
      <c r="CB33" s="151"/>
      <c r="CC33" s="152"/>
      <c r="CD33" s="152"/>
      <c r="CE33" s="149"/>
      <c r="CF33" s="149"/>
      <c r="CG33" s="149"/>
      <c r="CH33" s="149"/>
      <c r="CI33" s="149"/>
      <c r="CJ33" s="149"/>
      <c r="CK33" s="149"/>
      <c r="CL33" s="149"/>
      <c r="CM33" s="149"/>
      <c r="CN33" s="149"/>
      <c r="CO33" s="149"/>
      <c r="CP33" s="149"/>
      <c r="CQ33" s="149"/>
      <c r="CR33" s="149"/>
      <c r="CS33" s="149"/>
      <c r="CT33" s="149"/>
      <c r="CU33" s="149"/>
      <c r="CV33" s="149"/>
      <c r="CW33" s="149"/>
      <c r="CX33" s="149"/>
      <c r="CY33" s="149"/>
      <c r="CZ33" s="149"/>
      <c r="DA33" s="149"/>
      <c r="DB33" s="149"/>
      <c r="DC33" s="149"/>
      <c r="DD33" s="149"/>
      <c r="DE33" s="149"/>
      <c r="DF33" s="149"/>
      <c r="DG33" s="149"/>
      <c r="DH33" s="149"/>
      <c r="DI33" s="149"/>
      <c r="DJ33" s="149"/>
      <c r="DK33" s="149"/>
      <c r="DL33" s="149"/>
      <c r="DM33" s="149"/>
      <c r="DN33" s="149"/>
      <c r="DO33" s="149"/>
      <c r="DP33" s="149"/>
      <c r="DQ33" s="149"/>
      <c r="DR33" s="149"/>
      <c r="DS33" s="149"/>
      <c r="DT33" s="149"/>
      <c r="DU33" s="149"/>
      <c r="DV33" s="149"/>
      <c r="DW33" s="149"/>
      <c r="DX33" s="149"/>
      <c r="DY33" s="149"/>
      <c r="DZ33" s="149"/>
      <c r="EA33" s="149"/>
      <c r="EB33" s="149"/>
      <c r="EC33" s="149"/>
      <c r="ED33" s="149"/>
      <c r="EE33" s="149"/>
      <c r="EF33" s="149"/>
      <c r="EG33" s="149"/>
      <c r="EH33" s="149"/>
      <c r="EI33" s="149"/>
      <c r="EJ33" s="149"/>
      <c r="EK33" s="149"/>
      <c r="EL33" s="149"/>
      <c r="EM33" s="149"/>
      <c r="EN33" s="149"/>
      <c r="EO33" s="149"/>
      <c r="EP33" s="149"/>
      <c r="EQ33" s="149"/>
      <c r="ER33" s="149"/>
      <c r="ES33" s="149"/>
      <c r="ET33" s="149"/>
      <c r="EU33" s="149"/>
      <c r="EV33" s="149"/>
      <c r="EW33" s="149"/>
      <c r="EX33" s="149"/>
      <c r="EY33" s="149"/>
      <c r="EZ33" s="149"/>
      <c r="FA33" s="149"/>
      <c r="FB33" s="149"/>
      <c r="FC33" s="149"/>
      <c r="FD33" s="149"/>
      <c r="FE33" s="149"/>
      <c r="FF33" s="149"/>
      <c r="FG33" s="149"/>
      <c r="FH33" s="149"/>
      <c r="FI33" s="149"/>
      <c r="FJ33" s="149"/>
      <c r="FK33" s="149"/>
      <c r="FL33" s="149"/>
      <c r="FM33" s="149"/>
      <c r="FN33" s="149"/>
      <c r="FO33" s="149"/>
      <c r="FP33" s="149"/>
      <c r="FQ33" s="149"/>
      <c r="FR33" s="149"/>
      <c r="FS33" s="149"/>
      <c r="FT33" s="149"/>
      <c r="FU33" s="149"/>
      <c r="FV33" s="149"/>
      <c r="FW33" s="149"/>
      <c r="FX33" s="149"/>
      <c r="FY33" s="149"/>
      <c r="FZ33" s="149"/>
      <c r="GA33" s="149"/>
      <c r="GB33" s="149"/>
      <c r="GC33" s="149"/>
      <c r="GD33" s="149"/>
      <c r="GE33" s="149"/>
      <c r="GF33" s="149"/>
      <c r="GG33" s="149"/>
      <c r="GH33" s="149"/>
      <c r="GI33" s="149"/>
      <c r="GJ33" s="149"/>
      <c r="GK33" s="149"/>
      <c r="GL33" s="149"/>
      <c r="GM33" s="149"/>
      <c r="GN33" s="149"/>
      <c r="GO33" s="149"/>
      <c r="GP33" s="149"/>
      <c r="GQ33" s="149"/>
      <c r="GR33" s="149"/>
      <c r="GS33" s="149"/>
      <c r="GT33" s="149"/>
      <c r="GU33" s="149"/>
      <c r="GV33" s="149"/>
      <c r="GW33" s="149"/>
      <c r="GX33" s="149"/>
      <c r="GY33" s="149"/>
      <c r="GZ33" s="149"/>
      <c r="HA33" s="149"/>
      <c r="HB33" s="149"/>
      <c r="HC33" s="149"/>
      <c r="HD33" s="149"/>
      <c r="HE33" s="149"/>
      <c r="HF33" s="149"/>
      <c r="HG33" s="149"/>
      <c r="HH33" s="149"/>
      <c r="HI33" s="149"/>
      <c r="HJ33" s="149"/>
      <c r="HK33" s="149"/>
      <c r="HL33" s="149"/>
      <c r="HM33" s="149"/>
      <c r="HN33" s="149"/>
      <c r="HO33" s="149"/>
      <c r="HP33" s="149"/>
      <c r="HQ33" s="149"/>
      <c r="HR33" s="149"/>
      <c r="HS33" s="149"/>
      <c r="HT33" s="149"/>
      <c r="HU33" s="149"/>
      <c r="HV33" s="149"/>
      <c r="HW33" s="149"/>
      <c r="HX33" s="149"/>
      <c r="HY33" s="149"/>
      <c r="HZ33" s="149"/>
      <c r="IA33" s="149"/>
      <c r="IB33" s="149"/>
      <c r="IC33" s="149"/>
      <c r="ID33" s="149"/>
      <c r="IE33" s="149"/>
      <c r="IF33" s="149"/>
      <c r="IG33" s="149"/>
      <c r="IH33" s="149"/>
      <c r="II33" s="149"/>
      <c r="IJ33" s="149"/>
      <c r="IK33" s="149"/>
      <c r="IL33" s="149"/>
      <c r="IM33" s="149"/>
      <c r="IN33" s="149"/>
      <c r="IO33" s="149"/>
      <c r="IP33" s="149"/>
      <c r="IQ33" s="149"/>
      <c r="IR33" s="149"/>
      <c r="IS33" s="149"/>
      <c r="IT33" s="149"/>
      <c r="IU33" s="149"/>
      <c r="IV33" s="149"/>
      <c r="IW33" s="149"/>
      <c r="IX33" s="149"/>
      <c r="IY33" s="149"/>
      <c r="IZ33" s="149"/>
      <c r="JA33" s="149"/>
      <c r="JB33" s="149"/>
      <c r="JC33" s="149"/>
      <c r="JD33" s="149"/>
      <c r="JE33" s="149"/>
      <c r="JF33" s="149"/>
      <c r="JG33" s="149"/>
      <c r="JH33" s="149"/>
      <c r="JI33" s="149"/>
      <c r="JJ33" s="148"/>
      <c r="JK33" s="148"/>
      <c r="JL33" s="148"/>
      <c r="JM33" s="148"/>
      <c r="JN33" s="148"/>
      <c r="JO33" s="148"/>
      <c r="JP33" s="148"/>
      <c r="JQ33" s="148"/>
      <c r="JR33" s="150"/>
      <c r="JS33" s="879"/>
      <c r="JT33" s="880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 s="337"/>
      <c r="KN33" s="43"/>
      <c r="OK33" s="44"/>
    </row>
    <row r="34" spans="2:503" ht="3.65" customHeight="1" x14ac:dyDescent="0.65">
      <c r="B34" s="27"/>
      <c r="C34" s="28"/>
      <c r="D34" s="1055"/>
      <c r="E34" s="1055"/>
      <c r="F34" s="1055"/>
      <c r="G34" s="1055"/>
      <c r="H34" s="1055"/>
      <c r="I34" s="1055"/>
      <c r="J34" s="1055"/>
      <c r="K34" s="1055"/>
      <c r="L34" s="1055"/>
      <c r="M34" s="1055"/>
      <c r="N34" s="1055"/>
      <c r="O34" s="1055"/>
      <c r="P34" s="1055"/>
      <c r="Q34" s="1055"/>
      <c r="R34" s="1055"/>
      <c r="S34" s="1055"/>
      <c r="T34" s="1055"/>
      <c r="U34" s="1055"/>
      <c r="V34" s="1055"/>
      <c r="W34" s="1055"/>
      <c r="X34" s="1055"/>
      <c r="Y34" s="1055"/>
      <c r="Z34" s="1055"/>
      <c r="AA34" s="1055"/>
      <c r="AB34" s="1055"/>
      <c r="AC34" s="1055"/>
      <c r="AD34" s="1055"/>
      <c r="AE34" s="1055"/>
      <c r="AF34" s="1055"/>
      <c r="AG34" s="1055"/>
      <c r="AH34" s="1055"/>
      <c r="AI34" s="1055"/>
      <c r="AJ34" s="1055"/>
      <c r="AK34" s="1055"/>
      <c r="AL34" s="1055"/>
      <c r="AM34" s="1055"/>
      <c r="AN34" s="1055"/>
      <c r="AO34" s="1055"/>
      <c r="AP34" s="1055"/>
      <c r="AQ34" s="1055"/>
      <c r="AR34" s="1055"/>
      <c r="AS34" s="1055"/>
      <c r="AT34" s="1055"/>
      <c r="AU34" s="1055"/>
      <c r="AV34" s="1055"/>
      <c r="AW34" s="1055"/>
      <c r="AX34" s="1055"/>
      <c r="AY34" s="1056"/>
      <c r="AZ34" s="86"/>
      <c r="BF34"/>
      <c r="BG34"/>
      <c r="BH34"/>
      <c r="BI34"/>
      <c r="BJ34"/>
      <c r="BK34"/>
      <c r="BL34"/>
      <c r="BM34" s="41"/>
      <c r="BN34" s="41"/>
      <c r="BO34" s="41"/>
      <c r="BP34" s="41"/>
      <c r="BQ34" s="41"/>
      <c r="BR34" s="41"/>
      <c r="BS34" s="902"/>
      <c r="BT34" s="879"/>
      <c r="BU34" s="146"/>
      <c r="BV34" s="147"/>
      <c r="BW34" s="148"/>
      <c r="BX34" s="151"/>
      <c r="BY34" s="151"/>
      <c r="BZ34" s="151"/>
      <c r="CA34" s="151"/>
      <c r="CB34" s="151"/>
      <c r="CC34" s="152"/>
      <c r="CD34" s="152"/>
      <c r="CE34" s="969" t="s">
        <v>519</v>
      </c>
      <c r="CF34" s="969"/>
      <c r="CG34" s="969"/>
      <c r="CH34" s="969"/>
      <c r="CI34" s="969"/>
      <c r="CJ34" s="969"/>
      <c r="CK34" s="969"/>
      <c r="CL34" s="969"/>
      <c r="CM34" s="969"/>
      <c r="CN34" s="969"/>
      <c r="CO34" s="969"/>
      <c r="CP34" s="969"/>
      <c r="CQ34" s="969"/>
      <c r="CR34" s="969"/>
      <c r="CS34" s="969"/>
      <c r="CT34" s="969"/>
      <c r="CU34" s="969"/>
      <c r="CV34" s="969"/>
      <c r="CW34" s="969"/>
      <c r="CX34" s="969"/>
      <c r="CY34" s="969"/>
      <c r="CZ34" s="969"/>
      <c r="DA34" s="969"/>
      <c r="DB34" s="969"/>
      <c r="DC34" s="969"/>
      <c r="DD34" s="969"/>
      <c r="DE34" s="969"/>
      <c r="DF34" s="969"/>
      <c r="DG34" s="969"/>
      <c r="DH34" s="969"/>
      <c r="DI34" s="969"/>
      <c r="DJ34" s="969"/>
      <c r="DK34" s="969"/>
      <c r="DL34" s="969"/>
      <c r="DM34" s="969"/>
      <c r="DN34" s="969"/>
      <c r="DO34" s="969"/>
      <c r="DP34" s="969"/>
      <c r="DQ34" s="969"/>
      <c r="DR34" s="969"/>
      <c r="DS34" s="969"/>
      <c r="DT34" s="969"/>
      <c r="DU34" s="969"/>
      <c r="DV34" s="969"/>
      <c r="DW34" s="969"/>
      <c r="DX34" s="969"/>
      <c r="DY34" s="969"/>
      <c r="DZ34" s="969"/>
      <c r="EA34" s="969"/>
      <c r="EB34" s="969"/>
      <c r="EC34" s="969"/>
      <c r="ED34" s="969"/>
      <c r="EE34" s="969"/>
      <c r="EF34" s="969"/>
      <c r="EG34" s="969"/>
      <c r="EH34" s="969"/>
      <c r="EI34" s="969"/>
      <c r="EJ34" s="969"/>
      <c r="EK34" s="969"/>
      <c r="EL34" s="969"/>
      <c r="EM34" s="969"/>
      <c r="EN34" s="969"/>
      <c r="EO34" s="969"/>
      <c r="EP34" s="969"/>
      <c r="EQ34" s="969"/>
      <c r="ER34" s="969"/>
      <c r="ES34" s="969"/>
      <c r="ET34" s="969"/>
      <c r="EU34" s="969"/>
      <c r="EV34" s="969"/>
      <c r="EW34" s="969"/>
      <c r="EX34" s="969"/>
      <c r="EY34" s="969"/>
      <c r="EZ34" s="969"/>
      <c r="FA34" s="969"/>
      <c r="FB34" s="969"/>
      <c r="FC34" s="969"/>
      <c r="FD34" s="969"/>
      <c r="FE34" s="969"/>
      <c r="FF34" s="969"/>
      <c r="FG34" s="969"/>
      <c r="FH34" s="969"/>
      <c r="FI34" s="969"/>
      <c r="FJ34" s="969"/>
      <c r="FK34" s="969"/>
      <c r="FL34" s="969"/>
      <c r="FM34" s="969"/>
      <c r="FN34" s="969"/>
      <c r="FO34" s="969"/>
      <c r="FP34" s="969"/>
      <c r="FQ34" s="969"/>
      <c r="FR34" s="969"/>
      <c r="FS34" s="969"/>
      <c r="FT34" s="969"/>
      <c r="FU34" s="969"/>
      <c r="FV34" s="969"/>
      <c r="FW34" s="969"/>
      <c r="FX34" s="969"/>
      <c r="FY34" s="969"/>
      <c r="FZ34" s="969"/>
      <c r="GA34" s="969"/>
      <c r="GB34" s="969"/>
      <c r="GC34" s="969"/>
      <c r="GD34" s="969"/>
      <c r="GE34" s="969"/>
      <c r="GF34" s="969"/>
      <c r="GG34" s="969"/>
      <c r="GH34" s="969"/>
      <c r="GI34" s="969"/>
      <c r="GJ34" s="969"/>
      <c r="GK34" s="969"/>
      <c r="GL34" s="969"/>
      <c r="GM34" s="969"/>
      <c r="GN34" s="969"/>
      <c r="GO34" s="969"/>
      <c r="GP34" s="969"/>
      <c r="GQ34" s="969"/>
      <c r="GR34" s="969"/>
      <c r="GS34" s="969"/>
      <c r="GT34" s="969"/>
      <c r="GU34" s="969"/>
      <c r="GV34" s="969"/>
      <c r="GW34" s="969"/>
      <c r="GX34" s="969"/>
      <c r="GY34" s="969"/>
      <c r="GZ34" s="969"/>
      <c r="HA34" s="969"/>
      <c r="HB34" s="969"/>
      <c r="HC34" s="969"/>
      <c r="HD34" s="969"/>
      <c r="HE34" s="969"/>
      <c r="HF34" s="969"/>
      <c r="HG34" s="969"/>
      <c r="HH34" s="969"/>
      <c r="HI34" s="969"/>
      <c r="HJ34" s="969"/>
      <c r="HK34" s="969"/>
      <c r="HL34" s="969"/>
      <c r="HM34" s="969"/>
      <c r="HN34" s="969"/>
      <c r="HO34" s="969"/>
      <c r="HP34" s="969"/>
      <c r="HQ34" s="969"/>
      <c r="HR34" s="969"/>
      <c r="HS34" s="969"/>
      <c r="HT34" s="969"/>
      <c r="HU34" s="969"/>
      <c r="HV34" s="969"/>
      <c r="HW34" s="969"/>
      <c r="HX34" s="969"/>
      <c r="HY34" s="969"/>
      <c r="HZ34" s="969"/>
      <c r="IA34" s="969"/>
      <c r="IB34" s="969"/>
      <c r="IC34" s="969"/>
      <c r="ID34" s="969"/>
      <c r="IE34" s="969"/>
      <c r="IF34" s="969"/>
      <c r="IG34" s="969"/>
      <c r="IH34" s="969"/>
      <c r="II34" s="969"/>
      <c r="IJ34" s="969"/>
      <c r="IK34" s="969"/>
      <c r="IL34" s="969"/>
      <c r="IM34" s="969"/>
      <c r="IN34" s="969"/>
      <c r="IO34" s="969"/>
      <c r="IP34" s="969"/>
      <c r="IQ34" s="969"/>
      <c r="IR34" s="969"/>
      <c r="IS34" s="969"/>
      <c r="IT34" s="969"/>
      <c r="IU34" s="969"/>
      <c r="IV34" s="969"/>
      <c r="IW34" s="969"/>
      <c r="IX34" s="969"/>
      <c r="IY34" s="969"/>
      <c r="IZ34" s="969"/>
      <c r="JA34" s="969"/>
      <c r="JB34" s="969"/>
      <c r="JC34" s="969"/>
      <c r="JD34" s="969"/>
      <c r="JE34" s="969"/>
      <c r="JF34" s="969"/>
      <c r="JG34" s="969"/>
      <c r="JH34" s="969"/>
      <c r="JI34" s="969"/>
      <c r="JJ34" s="153"/>
      <c r="JK34" s="153"/>
      <c r="JL34" s="153"/>
      <c r="JM34" s="153"/>
      <c r="JN34" s="153"/>
      <c r="JO34" s="153"/>
      <c r="JP34" s="153"/>
      <c r="JQ34" s="148"/>
      <c r="JR34" s="150"/>
      <c r="JS34" s="879"/>
      <c r="JT34" s="880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 s="337"/>
      <c r="KN34" s="43"/>
      <c r="OK34" s="44"/>
    </row>
    <row r="35" spans="2:503" ht="3.65" customHeight="1" x14ac:dyDescent="0.65">
      <c r="B35" s="27"/>
      <c r="C35" s="28"/>
      <c r="D35" s="1055"/>
      <c r="E35" s="1055"/>
      <c r="F35" s="1055"/>
      <c r="G35" s="1055"/>
      <c r="H35" s="1055"/>
      <c r="I35" s="1055"/>
      <c r="J35" s="1055"/>
      <c r="K35" s="1055"/>
      <c r="L35" s="1055"/>
      <c r="M35" s="1055"/>
      <c r="N35" s="1055"/>
      <c r="O35" s="1055"/>
      <c r="P35" s="1055"/>
      <c r="Q35" s="1055"/>
      <c r="R35" s="1055"/>
      <c r="S35" s="1055"/>
      <c r="T35" s="1055"/>
      <c r="U35" s="1055"/>
      <c r="V35" s="1055"/>
      <c r="W35" s="1055"/>
      <c r="X35" s="1055"/>
      <c r="Y35" s="1055"/>
      <c r="Z35" s="1055"/>
      <c r="AA35" s="1055"/>
      <c r="AB35" s="1055"/>
      <c r="AC35" s="1055"/>
      <c r="AD35" s="1055"/>
      <c r="AE35" s="1055"/>
      <c r="AF35" s="1055"/>
      <c r="AG35" s="1055"/>
      <c r="AH35" s="1055"/>
      <c r="AI35" s="1055"/>
      <c r="AJ35" s="1055"/>
      <c r="AK35" s="1055"/>
      <c r="AL35" s="1055"/>
      <c r="AM35" s="1055"/>
      <c r="AN35" s="1055"/>
      <c r="AO35" s="1055"/>
      <c r="AP35" s="1055"/>
      <c r="AQ35" s="1055"/>
      <c r="AR35" s="1055"/>
      <c r="AS35" s="1055"/>
      <c r="AT35" s="1055"/>
      <c r="AU35" s="1055"/>
      <c r="AV35" s="1055"/>
      <c r="AW35" s="1055"/>
      <c r="AX35" s="1055"/>
      <c r="AY35" s="1056"/>
      <c r="AZ35" s="86"/>
      <c r="BF35"/>
      <c r="BG35"/>
      <c r="BH35"/>
      <c r="BI35"/>
      <c r="BJ35"/>
      <c r="BK35"/>
      <c r="BL35"/>
      <c r="BM35" s="41"/>
      <c r="BN35" s="41"/>
      <c r="BO35" s="41"/>
      <c r="BP35" s="41"/>
      <c r="BQ35" s="41"/>
      <c r="BR35" s="41"/>
      <c r="BS35" s="902"/>
      <c r="BT35" s="879"/>
      <c r="BU35" s="146"/>
      <c r="BV35" s="147"/>
      <c r="BW35" s="148"/>
      <c r="BX35" s="148"/>
      <c r="BY35" s="148"/>
      <c r="BZ35" s="148"/>
      <c r="CA35" s="148"/>
      <c r="CB35" s="149"/>
      <c r="CC35" s="152"/>
      <c r="CD35" s="152"/>
      <c r="CE35" s="969"/>
      <c r="CF35" s="969"/>
      <c r="CG35" s="969"/>
      <c r="CH35" s="969"/>
      <c r="CI35" s="969"/>
      <c r="CJ35" s="969"/>
      <c r="CK35" s="969"/>
      <c r="CL35" s="969"/>
      <c r="CM35" s="969"/>
      <c r="CN35" s="969"/>
      <c r="CO35" s="969"/>
      <c r="CP35" s="969"/>
      <c r="CQ35" s="969"/>
      <c r="CR35" s="969"/>
      <c r="CS35" s="969"/>
      <c r="CT35" s="969"/>
      <c r="CU35" s="969"/>
      <c r="CV35" s="969"/>
      <c r="CW35" s="969"/>
      <c r="CX35" s="969"/>
      <c r="CY35" s="969"/>
      <c r="CZ35" s="969"/>
      <c r="DA35" s="969"/>
      <c r="DB35" s="969"/>
      <c r="DC35" s="969"/>
      <c r="DD35" s="969"/>
      <c r="DE35" s="969"/>
      <c r="DF35" s="969"/>
      <c r="DG35" s="969"/>
      <c r="DH35" s="969"/>
      <c r="DI35" s="969"/>
      <c r="DJ35" s="969"/>
      <c r="DK35" s="969"/>
      <c r="DL35" s="969"/>
      <c r="DM35" s="969"/>
      <c r="DN35" s="969"/>
      <c r="DO35" s="969"/>
      <c r="DP35" s="969"/>
      <c r="DQ35" s="969"/>
      <c r="DR35" s="969"/>
      <c r="DS35" s="969"/>
      <c r="DT35" s="969"/>
      <c r="DU35" s="969"/>
      <c r="DV35" s="969"/>
      <c r="DW35" s="969"/>
      <c r="DX35" s="969"/>
      <c r="DY35" s="969"/>
      <c r="DZ35" s="969"/>
      <c r="EA35" s="969"/>
      <c r="EB35" s="969"/>
      <c r="EC35" s="969"/>
      <c r="ED35" s="969"/>
      <c r="EE35" s="969"/>
      <c r="EF35" s="969"/>
      <c r="EG35" s="969"/>
      <c r="EH35" s="969"/>
      <c r="EI35" s="969"/>
      <c r="EJ35" s="969"/>
      <c r="EK35" s="969"/>
      <c r="EL35" s="969"/>
      <c r="EM35" s="969"/>
      <c r="EN35" s="969"/>
      <c r="EO35" s="969"/>
      <c r="EP35" s="969"/>
      <c r="EQ35" s="969"/>
      <c r="ER35" s="969"/>
      <c r="ES35" s="969"/>
      <c r="ET35" s="969"/>
      <c r="EU35" s="969"/>
      <c r="EV35" s="969"/>
      <c r="EW35" s="969"/>
      <c r="EX35" s="969"/>
      <c r="EY35" s="969"/>
      <c r="EZ35" s="969"/>
      <c r="FA35" s="969"/>
      <c r="FB35" s="969"/>
      <c r="FC35" s="969"/>
      <c r="FD35" s="969"/>
      <c r="FE35" s="969"/>
      <c r="FF35" s="969"/>
      <c r="FG35" s="969"/>
      <c r="FH35" s="969"/>
      <c r="FI35" s="969"/>
      <c r="FJ35" s="969"/>
      <c r="FK35" s="969"/>
      <c r="FL35" s="969"/>
      <c r="FM35" s="969"/>
      <c r="FN35" s="969"/>
      <c r="FO35" s="969"/>
      <c r="FP35" s="969"/>
      <c r="FQ35" s="969"/>
      <c r="FR35" s="969"/>
      <c r="FS35" s="969"/>
      <c r="FT35" s="969"/>
      <c r="FU35" s="969"/>
      <c r="FV35" s="969"/>
      <c r="FW35" s="969"/>
      <c r="FX35" s="969"/>
      <c r="FY35" s="969"/>
      <c r="FZ35" s="969"/>
      <c r="GA35" s="969"/>
      <c r="GB35" s="969"/>
      <c r="GC35" s="969"/>
      <c r="GD35" s="969"/>
      <c r="GE35" s="969"/>
      <c r="GF35" s="969"/>
      <c r="GG35" s="969"/>
      <c r="GH35" s="969"/>
      <c r="GI35" s="969"/>
      <c r="GJ35" s="969"/>
      <c r="GK35" s="969"/>
      <c r="GL35" s="969"/>
      <c r="GM35" s="969"/>
      <c r="GN35" s="969"/>
      <c r="GO35" s="969"/>
      <c r="GP35" s="969"/>
      <c r="GQ35" s="969"/>
      <c r="GR35" s="969"/>
      <c r="GS35" s="969"/>
      <c r="GT35" s="969"/>
      <c r="GU35" s="969"/>
      <c r="GV35" s="969"/>
      <c r="GW35" s="969"/>
      <c r="GX35" s="969"/>
      <c r="GY35" s="969"/>
      <c r="GZ35" s="969"/>
      <c r="HA35" s="969"/>
      <c r="HB35" s="969"/>
      <c r="HC35" s="969"/>
      <c r="HD35" s="969"/>
      <c r="HE35" s="969"/>
      <c r="HF35" s="969"/>
      <c r="HG35" s="969"/>
      <c r="HH35" s="969"/>
      <c r="HI35" s="969"/>
      <c r="HJ35" s="969"/>
      <c r="HK35" s="969"/>
      <c r="HL35" s="969"/>
      <c r="HM35" s="969"/>
      <c r="HN35" s="969"/>
      <c r="HO35" s="969"/>
      <c r="HP35" s="969"/>
      <c r="HQ35" s="969"/>
      <c r="HR35" s="969"/>
      <c r="HS35" s="969"/>
      <c r="HT35" s="969"/>
      <c r="HU35" s="969"/>
      <c r="HV35" s="969"/>
      <c r="HW35" s="969"/>
      <c r="HX35" s="969"/>
      <c r="HY35" s="969"/>
      <c r="HZ35" s="969"/>
      <c r="IA35" s="969"/>
      <c r="IB35" s="969"/>
      <c r="IC35" s="969"/>
      <c r="ID35" s="969"/>
      <c r="IE35" s="969"/>
      <c r="IF35" s="969"/>
      <c r="IG35" s="969"/>
      <c r="IH35" s="969"/>
      <c r="II35" s="969"/>
      <c r="IJ35" s="969"/>
      <c r="IK35" s="969"/>
      <c r="IL35" s="969"/>
      <c r="IM35" s="969"/>
      <c r="IN35" s="969"/>
      <c r="IO35" s="969"/>
      <c r="IP35" s="969"/>
      <c r="IQ35" s="969"/>
      <c r="IR35" s="969"/>
      <c r="IS35" s="969"/>
      <c r="IT35" s="969"/>
      <c r="IU35" s="969"/>
      <c r="IV35" s="969"/>
      <c r="IW35" s="969"/>
      <c r="IX35" s="969"/>
      <c r="IY35" s="969"/>
      <c r="IZ35" s="969"/>
      <c r="JA35" s="969"/>
      <c r="JB35" s="969"/>
      <c r="JC35" s="969"/>
      <c r="JD35" s="969"/>
      <c r="JE35" s="969"/>
      <c r="JF35" s="969"/>
      <c r="JG35" s="969"/>
      <c r="JH35" s="969"/>
      <c r="JI35" s="969"/>
      <c r="JJ35" s="153"/>
      <c r="JK35" s="153"/>
      <c r="JL35" s="153"/>
      <c r="JM35" s="153"/>
      <c r="JN35" s="153"/>
      <c r="JO35" s="153"/>
      <c r="JP35" s="153"/>
      <c r="JQ35" s="148"/>
      <c r="JR35" s="150"/>
      <c r="JS35" s="879"/>
      <c r="JT35" s="880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 s="43"/>
      <c r="OK35" s="44"/>
    </row>
    <row r="36" spans="2:503" ht="3.65" customHeight="1" x14ac:dyDescent="0.65">
      <c r="B36" s="27"/>
      <c r="C36" s="28"/>
      <c r="D36" s="1055"/>
      <c r="E36" s="1055"/>
      <c r="F36" s="1055"/>
      <c r="G36" s="1055"/>
      <c r="H36" s="1055"/>
      <c r="I36" s="1055"/>
      <c r="J36" s="1055"/>
      <c r="K36" s="1055"/>
      <c r="L36" s="1055"/>
      <c r="M36" s="1055"/>
      <c r="N36" s="1055"/>
      <c r="O36" s="1055"/>
      <c r="P36" s="1055"/>
      <c r="Q36" s="1055"/>
      <c r="R36" s="1055"/>
      <c r="S36" s="1055"/>
      <c r="T36" s="1055"/>
      <c r="U36" s="1055"/>
      <c r="V36" s="1055"/>
      <c r="W36" s="1055"/>
      <c r="X36" s="1055"/>
      <c r="Y36" s="1055"/>
      <c r="Z36" s="1055"/>
      <c r="AA36" s="1055"/>
      <c r="AB36" s="1055"/>
      <c r="AC36" s="1055"/>
      <c r="AD36" s="1055"/>
      <c r="AE36" s="1055"/>
      <c r="AF36" s="1055"/>
      <c r="AG36" s="1055"/>
      <c r="AH36" s="1055"/>
      <c r="AI36" s="1055"/>
      <c r="AJ36" s="1055"/>
      <c r="AK36" s="1055"/>
      <c r="AL36" s="1055"/>
      <c r="AM36" s="1055"/>
      <c r="AN36" s="1055"/>
      <c r="AO36" s="1055"/>
      <c r="AP36" s="1055"/>
      <c r="AQ36" s="1055"/>
      <c r="AR36" s="1055"/>
      <c r="AS36" s="1055"/>
      <c r="AT36" s="1055"/>
      <c r="AU36" s="1055"/>
      <c r="AV36" s="1055"/>
      <c r="AW36" s="1055"/>
      <c r="AX36" s="1055"/>
      <c r="AY36" s="1056"/>
      <c r="AZ36" s="86"/>
      <c r="BF36"/>
      <c r="BG36"/>
      <c r="BH36"/>
      <c r="BI36"/>
      <c r="BJ36"/>
      <c r="BK36"/>
      <c r="BL36"/>
      <c r="BM36" s="41"/>
      <c r="BN36" s="41"/>
      <c r="BO36" s="41"/>
      <c r="BP36" s="41"/>
      <c r="BQ36" s="41"/>
      <c r="BR36" s="41"/>
      <c r="BS36" s="902"/>
      <c r="BT36" s="879"/>
      <c r="BU36" s="146"/>
      <c r="BV36" s="147"/>
      <c r="BW36" s="148"/>
      <c r="BX36" s="148"/>
      <c r="BY36" s="148"/>
      <c r="BZ36" s="148"/>
      <c r="CA36" s="148"/>
      <c r="CB36" s="149"/>
      <c r="CC36" s="148"/>
      <c r="CD36" s="148"/>
      <c r="CE36" s="969"/>
      <c r="CF36" s="969"/>
      <c r="CG36" s="969"/>
      <c r="CH36" s="969"/>
      <c r="CI36" s="969"/>
      <c r="CJ36" s="969"/>
      <c r="CK36" s="969"/>
      <c r="CL36" s="969"/>
      <c r="CM36" s="969"/>
      <c r="CN36" s="969"/>
      <c r="CO36" s="969"/>
      <c r="CP36" s="969"/>
      <c r="CQ36" s="969"/>
      <c r="CR36" s="969"/>
      <c r="CS36" s="969"/>
      <c r="CT36" s="969"/>
      <c r="CU36" s="969"/>
      <c r="CV36" s="969"/>
      <c r="CW36" s="969"/>
      <c r="CX36" s="969"/>
      <c r="CY36" s="969"/>
      <c r="CZ36" s="969"/>
      <c r="DA36" s="969"/>
      <c r="DB36" s="969"/>
      <c r="DC36" s="969"/>
      <c r="DD36" s="969"/>
      <c r="DE36" s="969"/>
      <c r="DF36" s="969"/>
      <c r="DG36" s="969"/>
      <c r="DH36" s="969"/>
      <c r="DI36" s="969"/>
      <c r="DJ36" s="969"/>
      <c r="DK36" s="969"/>
      <c r="DL36" s="969"/>
      <c r="DM36" s="969"/>
      <c r="DN36" s="969"/>
      <c r="DO36" s="969"/>
      <c r="DP36" s="969"/>
      <c r="DQ36" s="969"/>
      <c r="DR36" s="969"/>
      <c r="DS36" s="969"/>
      <c r="DT36" s="969"/>
      <c r="DU36" s="969"/>
      <c r="DV36" s="969"/>
      <c r="DW36" s="969"/>
      <c r="DX36" s="969"/>
      <c r="DY36" s="969"/>
      <c r="DZ36" s="969"/>
      <c r="EA36" s="969"/>
      <c r="EB36" s="969"/>
      <c r="EC36" s="969"/>
      <c r="ED36" s="969"/>
      <c r="EE36" s="969"/>
      <c r="EF36" s="969"/>
      <c r="EG36" s="969"/>
      <c r="EH36" s="969"/>
      <c r="EI36" s="969"/>
      <c r="EJ36" s="969"/>
      <c r="EK36" s="969"/>
      <c r="EL36" s="969"/>
      <c r="EM36" s="969"/>
      <c r="EN36" s="969"/>
      <c r="EO36" s="969"/>
      <c r="EP36" s="969"/>
      <c r="EQ36" s="969"/>
      <c r="ER36" s="969"/>
      <c r="ES36" s="969"/>
      <c r="ET36" s="969"/>
      <c r="EU36" s="969"/>
      <c r="EV36" s="969"/>
      <c r="EW36" s="969"/>
      <c r="EX36" s="969"/>
      <c r="EY36" s="969"/>
      <c r="EZ36" s="969"/>
      <c r="FA36" s="969"/>
      <c r="FB36" s="969"/>
      <c r="FC36" s="969"/>
      <c r="FD36" s="969"/>
      <c r="FE36" s="969"/>
      <c r="FF36" s="969"/>
      <c r="FG36" s="969"/>
      <c r="FH36" s="969"/>
      <c r="FI36" s="969"/>
      <c r="FJ36" s="969"/>
      <c r="FK36" s="969"/>
      <c r="FL36" s="969"/>
      <c r="FM36" s="969"/>
      <c r="FN36" s="969"/>
      <c r="FO36" s="969"/>
      <c r="FP36" s="969"/>
      <c r="FQ36" s="969"/>
      <c r="FR36" s="969"/>
      <c r="FS36" s="969"/>
      <c r="FT36" s="969"/>
      <c r="FU36" s="969"/>
      <c r="FV36" s="969"/>
      <c r="FW36" s="969"/>
      <c r="FX36" s="969"/>
      <c r="FY36" s="969"/>
      <c r="FZ36" s="969"/>
      <c r="GA36" s="969"/>
      <c r="GB36" s="969"/>
      <c r="GC36" s="969"/>
      <c r="GD36" s="969"/>
      <c r="GE36" s="969"/>
      <c r="GF36" s="969"/>
      <c r="GG36" s="969"/>
      <c r="GH36" s="969"/>
      <c r="GI36" s="969"/>
      <c r="GJ36" s="969"/>
      <c r="GK36" s="969"/>
      <c r="GL36" s="969"/>
      <c r="GM36" s="969"/>
      <c r="GN36" s="969"/>
      <c r="GO36" s="969"/>
      <c r="GP36" s="969"/>
      <c r="GQ36" s="969"/>
      <c r="GR36" s="969"/>
      <c r="GS36" s="969"/>
      <c r="GT36" s="969"/>
      <c r="GU36" s="969"/>
      <c r="GV36" s="969"/>
      <c r="GW36" s="969"/>
      <c r="GX36" s="969"/>
      <c r="GY36" s="969"/>
      <c r="GZ36" s="969"/>
      <c r="HA36" s="969"/>
      <c r="HB36" s="969"/>
      <c r="HC36" s="969"/>
      <c r="HD36" s="969"/>
      <c r="HE36" s="969"/>
      <c r="HF36" s="969"/>
      <c r="HG36" s="969"/>
      <c r="HH36" s="969"/>
      <c r="HI36" s="969"/>
      <c r="HJ36" s="969"/>
      <c r="HK36" s="969"/>
      <c r="HL36" s="969"/>
      <c r="HM36" s="969"/>
      <c r="HN36" s="969"/>
      <c r="HO36" s="969"/>
      <c r="HP36" s="969"/>
      <c r="HQ36" s="969"/>
      <c r="HR36" s="969"/>
      <c r="HS36" s="969"/>
      <c r="HT36" s="969"/>
      <c r="HU36" s="969"/>
      <c r="HV36" s="969"/>
      <c r="HW36" s="969"/>
      <c r="HX36" s="969"/>
      <c r="HY36" s="969"/>
      <c r="HZ36" s="969"/>
      <c r="IA36" s="969"/>
      <c r="IB36" s="969"/>
      <c r="IC36" s="969"/>
      <c r="ID36" s="969"/>
      <c r="IE36" s="969"/>
      <c r="IF36" s="969"/>
      <c r="IG36" s="969"/>
      <c r="IH36" s="969"/>
      <c r="II36" s="969"/>
      <c r="IJ36" s="969"/>
      <c r="IK36" s="969"/>
      <c r="IL36" s="969"/>
      <c r="IM36" s="969"/>
      <c r="IN36" s="969"/>
      <c r="IO36" s="969"/>
      <c r="IP36" s="969"/>
      <c r="IQ36" s="969"/>
      <c r="IR36" s="969"/>
      <c r="IS36" s="969"/>
      <c r="IT36" s="969"/>
      <c r="IU36" s="969"/>
      <c r="IV36" s="969"/>
      <c r="IW36" s="969"/>
      <c r="IX36" s="969"/>
      <c r="IY36" s="969"/>
      <c r="IZ36" s="969"/>
      <c r="JA36" s="969"/>
      <c r="JB36" s="969"/>
      <c r="JC36" s="969"/>
      <c r="JD36" s="969"/>
      <c r="JE36" s="969"/>
      <c r="JF36" s="969"/>
      <c r="JG36" s="969"/>
      <c r="JH36" s="969"/>
      <c r="JI36" s="969"/>
      <c r="JJ36" s="153"/>
      <c r="JK36" s="153"/>
      <c r="JL36" s="153"/>
      <c r="JM36" s="153"/>
      <c r="JN36" s="153"/>
      <c r="JO36" s="153"/>
      <c r="JP36" s="153"/>
      <c r="JQ36" s="148"/>
      <c r="JR36" s="150"/>
      <c r="JS36" s="879"/>
      <c r="JT36" s="880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 s="43"/>
      <c r="OK36" s="44"/>
    </row>
    <row r="37" spans="2:503" ht="3.65" customHeight="1" x14ac:dyDescent="0.65">
      <c r="B37" s="27"/>
      <c r="C37" s="28"/>
      <c r="D37" s="1055"/>
      <c r="E37" s="1055"/>
      <c r="F37" s="1055"/>
      <c r="G37" s="1055"/>
      <c r="H37" s="1055"/>
      <c r="I37" s="1055"/>
      <c r="J37" s="1055"/>
      <c r="K37" s="1055"/>
      <c r="L37" s="1055"/>
      <c r="M37" s="1055"/>
      <c r="N37" s="1055"/>
      <c r="O37" s="1055"/>
      <c r="P37" s="1055"/>
      <c r="Q37" s="1055"/>
      <c r="R37" s="1055"/>
      <c r="S37" s="1055"/>
      <c r="T37" s="1055"/>
      <c r="U37" s="1055"/>
      <c r="V37" s="1055"/>
      <c r="W37" s="1055"/>
      <c r="X37" s="1055"/>
      <c r="Y37" s="1055"/>
      <c r="Z37" s="1055"/>
      <c r="AA37" s="1055"/>
      <c r="AB37" s="1055"/>
      <c r="AC37" s="1055"/>
      <c r="AD37" s="1055"/>
      <c r="AE37" s="1055"/>
      <c r="AF37" s="1055"/>
      <c r="AG37" s="1055"/>
      <c r="AH37" s="1055"/>
      <c r="AI37" s="1055"/>
      <c r="AJ37" s="1055"/>
      <c r="AK37" s="1055"/>
      <c r="AL37" s="1055"/>
      <c r="AM37" s="1055"/>
      <c r="AN37" s="1055"/>
      <c r="AO37" s="1055"/>
      <c r="AP37" s="1055"/>
      <c r="AQ37" s="1055"/>
      <c r="AR37" s="1055"/>
      <c r="AS37" s="1055"/>
      <c r="AT37" s="1055"/>
      <c r="AU37" s="1055"/>
      <c r="AV37" s="1055"/>
      <c r="AW37" s="1055"/>
      <c r="AX37" s="1055"/>
      <c r="AY37" s="1056"/>
      <c r="AZ37" s="86"/>
      <c r="BF37"/>
      <c r="BG37"/>
      <c r="BH37"/>
      <c r="BI37"/>
      <c r="BJ37"/>
      <c r="BK37"/>
      <c r="BL37"/>
      <c r="BM37" s="41"/>
      <c r="BN37" s="41"/>
      <c r="BO37" s="41"/>
      <c r="BP37" s="41"/>
      <c r="BQ37" s="41"/>
      <c r="BR37" s="41"/>
      <c r="BS37" s="902"/>
      <c r="BT37" s="879"/>
      <c r="BU37" s="907" t="e" vm="13">
        <v>#VALUE!</v>
      </c>
      <c r="BV37" s="147"/>
      <c r="BW37" s="148"/>
      <c r="BX37" s="148"/>
      <c r="BY37" s="148"/>
      <c r="BZ37" s="148"/>
      <c r="CA37" s="148"/>
      <c r="CB37" s="149"/>
      <c r="CC37" s="148"/>
      <c r="CD37" s="148"/>
      <c r="CE37" s="969"/>
      <c r="CF37" s="969"/>
      <c r="CG37" s="969"/>
      <c r="CH37" s="969"/>
      <c r="CI37" s="969"/>
      <c r="CJ37" s="969"/>
      <c r="CK37" s="969"/>
      <c r="CL37" s="969"/>
      <c r="CM37" s="969"/>
      <c r="CN37" s="969"/>
      <c r="CO37" s="969"/>
      <c r="CP37" s="969"/>
      <c r="CQ37" s="969"/>
      <c r="CR37" s="969"/>
      <c r="CS37" s="969"/>
      <c r="CT37" s="969"/>
      <c r="CU37" s="969"/>
      <c r="CV37" s="969"/>
      <c r="CW37" s="969"/>
      <c r="CX37" s="969"/>
      <c r="CY37" s="969"/>
      <c r="CZ37" s="969"/>
      <c r="DA37" s="969"/>
      <c r="DB37" s="969"/>
      <c r="DC37" s="969"/>
      <c r="DD37" s="969"/>
      <c r="DE37" s="969"/>
      <c r="DF37" s="969"/>
      <c r="DG37" s="969"/>
      <c r="DH37" s="969"/>
      <c r="DI37" s="969"/>
      <c r="DJ37" s="969"/>
      <c r="DK37" s="969"/>
      <c r="DL37" s="969"/>
      <c r="DM37" s="969"/>
      <c r="DN37" s="969"/>
      <c r="DO37" s="969"/>
      <c r="DP37" s="969"/>
      <c r="DQ37" s="969"/>
      <c r="DR37" s="969"/>
      <c r="DS37" s="969"/>
      <c r="DT37" s="969"/>
      <c r="DU37" s="969"/>
      <c r="DV37" s="969"/>
      <c r="DW37" s="969"/>
      <c r="DX37" s="969"/>
      <c r="DY37" s="969"/>
      <c r="DZ37" s="969"/>
      <c r="EA37" s="969"/>
      <c r="EB37" s="969"/>
      <c r="EC37" s="969"/>
      <c r="ED37" s="969"/>
      <c r="EE37" s="969"/>
      <c r="EF37" s="969"/>
      <c r="EG37" s="969"/>
      <c r="EH37" s="969"/>
      <c r="EI37" s="969"/>
      <c r="EJ37" s="969"/>
      <c r="EK37" s="969"/>
      <c r="EL37" s="969"/>
      <c r="EM37" s="969"/>
      <c r="EN37" s="969"/>
      <c r="EO37" s="969"/>
      <c r="EP37" s="969"/>
      <c r="EQ37" s="969"/>
      <c r="ER37" s="969"/>
      <c r="ES37" s="969"/>
      <c r="ET37" s="969"/>
      <c r="EU37" s="969"/>
      <c r="EV37" s="969"/>
      <c r="EW37" s="969"/>
      <c r="EX37" s="969"/>
      <c r="EY37" s="969"/>
      <c r="EZ37" s="969"/>
      <c r="FA37" s="969"/>
      <c r="FB37" s="969"/>
      <c r="FC37" s="969"/>
      <c r="FD37" s="969"/>
      <c r="FE37" s="969"/>
      <c r="FF37" s="969"/>
      <c r="FG37" s="969"/>
      <c r="FH37" s="969"/>
      <c r="FI37" s="969"/>
      <c r="FJ37" s="969"/>
      <c r="FK37" s="969"/>
      <c r="FL37" s="969"/>
      <c r="FM37" s="969"/>
      <c r="FN37" s="969"/>
      <c r="FO37" s="969"/>
      <c r="FP37" s="969"/>
      <c r="FQ37" s="969"/>
      <c r="FR37" s="969"/>
      <c r="FS37" s="969"/>
      <c r="FT37" s="969"/>
      <c r="FU37" s="969"/>
      <c r="FV37" s="969"/>
      <c r="FW37" s="969"/>
      <c r="FX37" s="969"/>
      <c r="FY37" s="969"/>
      <c r="FZ37" s="969"/>
      <c r="GA37" s="969"/>
      <c r="GB37" s="969"/>
      <c r="GC37" s="969"/>
      <c r="GD37" s="969"/>
      <c r="GE37" s="969"/>
      <c r="GF37" s="969"/>
      <c r="GG37" s="969"/>
      <c r="GH37" s="969"/>
      <c r="GI37" s="969"/>
      <c r="GJ37" s="969"/>
      <c r="GK37" s="969"/>
      <c r="GL37" s="969"/>
      <c r="GM37" s="969"/>
      <c r="GN37" s="969"/>
      <c r="GO37" s="969"/>
      <c r="GP37" s="969"/>
      <c r="GQ37" s="969"/>
      <c r="GR37" s="969"/>
      <c r="GS37" s="969"/>
      <c r="GT37" s="969"/>
      <c r="GU37" s="969"/>
      <c r="GV37" s="969"/>
      <c r="GW37" s="969"/>
      <c r="GX37" s="969"/>
      <c r="GY37" s="969"/>
      <c r="GZ37" s="969"/>
      <c r="HA37" s="969"/>
      <c r="HB37" s="969"/>
      <c r="HC37" s="969"/>
      <c r="HD37" s="969"/>
      <c r="HE37" s="969"/>
      <c r="HF37" s="969"/>
      <c r="HG37" s="969"/>
      <c r="HH37" s="969"/>
      <c r="HI37" s="969"/>
      <c r="HJ37" s="969"/>
      <c r="HK37" s="969"/>
      <c r="HL37" s="969"/>
      <c r="HM37" s="969"/>
      <c r="HN37" s="969"/>
      <c r="HO37" s="969"/>
      <c r="HP37" s="969"/>
      <c r="HQ37" s="969"/>
      <c r="HR37" s="969"/>
      <c r="HS37" s="969"/>
      <c r="HT37" s="969"/>
      <c r="HU37" s="969"/>
      <c r="HV37" s="969"/>
      <c r="HW37" s="969"/>
      <c r="HX37" s="969"/>
      <c r="HY37" s="969"/>
      <c r="HZ37" s="969"/>
      <c r="IA37" s="969"/>
      <c r="IB37" s="969"/>
      <c r="IC37" s="969"/>
      <c r="ID37" s="969"/>
      <c r="IE37" s="969"/>
      <c r="IF37" s="969"/>
      <c r="IG37" s="969"/>
      <c r="IH37" s="969"/>
      <c r="II37" s="969"/>
      <c r="IJ37" s="969"/>
      <c r="IK37" s="969"/>
      <c r="IL37" s="969"/>
      <c r="IM37" s="969"/>
      <c r="IN37" s="969"/>
      <c r="IO37" s="969"/>
      <c r="IP37" s="969"/>
      <c r="IQ37" s="969"/>
      <c r="IR37" s="969"/>
      <c r="IS37" s="969"/>
      <c r="IT37" s="969"/>
      <c r="IU37" s="969"/>
      <c r="IV37" s="969"/>
      <c r="IW37" s="969"/>
      <c r="IX37" s="969"/>
      <c r="IY37" s="969"/>
      <c r="IZ37" s="969"/>
      <c r="JA37" s="969"/>
      <c r="JB37" s="969"/>
      <c r="JC37" s="969"/>
      <c r="JD37" s="969"/>
      <c r="JE37" s="969"/>
      <c r="JF37" s="969"/>
      <c r="JG37" s="969"/>
      <c r="JH37" s="969"/>
      <c r="JI37" s="969"/>
      <c r="JJ37" s="153"/>
      <c r="JK37" s="153"/>
      <c r="JL37" s="153"/>
      <c r="JM37" s="153"/>
      <c r="JN37" s="153"/>
      <c r="JO37" s="153"/>
      <c r="JP37" s="153"/>
      <c r="JQ37" s="148"/>
      <c r="JR37" s="853" t="e" vm="13">
        <v>#VALUE!</v>
      </c>
      <c r="JS37" s="879"/>
      <c r="JT37" s="880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 s="43"/>
      <c r="OK37" s="44"/>
    </row>
    <row r="38" spans="2:503" ht="3.65" customHeight="1" x14ac:dyDescent="0.65">
      <c r="B38" s="27"/>
      <c r="C38" s="28"/>
      <c r="D38" s="1055"/>
      <c r="E38" s="1055"/>
      <c r="F38" s="1055"/>
      <c r="G38" s="1055"/>
      <c r="H38" s="1055"/>
      <c r="I38" s="1055"/>
      <c r="J38" s="1055"/>
      <c r="K38" s="1055"/>
      <c r="L38" s="1055"/>
      <c r="M38" s="1055"/>
      <c r="N38" s="1055"/>
      <c r="O38" s="1055"/>
      <c r="P38" s="1055"/>
      <c r="Q38" s="1055"/>
      <c r="R38" s="1055"/>
      <c r="S38" s="1055"/>
      <c r="T38" s="1055"/>
      <c r="U38" s="1055"/>
      <c r="V38" s="1055"/>
      <c r="W38" s="1055"/>
      <c r="X38" s="1055"/>
      <c r="Y38" s="1055"/>
      <c r="Z38" s="1055"/>
      <c r="AA38" s="1055"/>
      <c r="AB38" s="1055"/>
      <c r="AC38" s="1055"/>
      <c r="AD38" s="1055"/>
      <c r="AE38" s="1055"/>
      <c r="AF38" s="1055"/>
      <c r="AG38" s="1055"/>
      <c r="AH38" s="1055"/>
      <c r="AI38" s="1055"/>
      <c r="AJ38" s="1055"/>
      <c r="AK38" s="1055"/>
      <c r="AL38" s="1055"/>
      <c r="AM38" s="1055"/>
      <c r="AN38" s="1055"/>
      <c r="AO38" s="1055"/>
      <c r="AP38" s="1055"/>
      <c r="AQ38" s="1055"/>
      <c r="AR38" s="1055"/>
      <c r="AS38" s="1055"/>
      <c r="AT38" s="1055"/>
      <c r="AU38" s="1055"/>
      <c r="AV38" s="1055"/>
      <c r="AW38" s="1055"/>
      <c r="AX38" s="1055"/>
      <c r="AY38" s="1056"/>
      <c r="AZ38" s="86"/>
      <c r="BF38"/>
      <c r="BG38"/>
      <c r="BH38"/>
      <c r="BI38"/>
      <c r="BJ38"/>
      <c r="BK38"/>
      <c r="BL38"/>
      <c r="BM38" s="41"/>
      <c r="BN38" s="41"/>
      <c r="BO38" s="41"/>
      <c r="BP38" s="41"/>
      <c r="BQ38" s="41"/>
      <c r="BR38" s="41"/>
      <c r="BS38" s="902"/>
      <c r="BT38" s="879"/>
      <c r="BU38" s="907"/>
      <c r="BV38" s="147"/>
      <c r="BW38" s="148"/>
      <c r="BX38" s="148"/>
      <c r="BY38" s="148"/>
      <c r="BZ38" s="148"/>
      <c r="CA38" s="148"/>
      <c r="CB38" s="148"/>
      <c r="CC38" s="148"/>
      <c r="CD38" s="148"/>
      <c r="CE38" s="154"/>
      <c r="CF38" s="154"/>
      <c r="CG38" s="154"/>
      <c r="CH38" s="154"/>
      <c r="CI38" s="154"/>
      <c r="CJ38" s="154"/>
      <c r="CK38" s="154"/>
      <c r="CL38" s="154"/>
      <c r="CM38" s="154"/>
      <c r="CN38" s="154"/>
      <c r="CO38" s="154"/>
      <c r="CP38" s="154"/>
      <c r="CQ38" s="154"/>
      <c r="CR38" s="154"/>
      <c r="CS38" s="154"/>
      <c r="CT38" s="154"/>
      <c r="CU38" s="154"/>
      <c r="CV38" s="154"/>
      <c r="CW38" s="154"/>
      <c r="CX38" s="154"/>
      <c r="CY38" s="154"/>
      <c r="CZ38" s="154"/>
      <c r="DA38" s="154"/>
      <c r="DB38" s="154"/>
      <c r="DC38" s="154"/>
      <c r="DD38" s="154"/>
      <c r="DE38" s="154"/>
      <c r="DF38" s="154"/>
      <c r="DG38" s="154"/>
      <c r="DH38" s="154"/>
      <c r="DI38" s="154"/>
      <c r="DJ38" s="154"/>
      <c r="DK38" s="154"/>
      <c r="DL38" s="154"/>
      <c r="DM38" s="154"/>
      <c r="DN38" s="154"/>
      <c r="DO38" s="154"/>
      <c r="DP38" s="154"/>
      <c r="DQ38" s="154"/>
      <c r="DR38" s="154"/>
      <c r="DS38" s="154"/>
      <c r="DT38" s="154"/>
      <c r="DU38" s="154"/>
      <c r="DV38" s="154"/>
      <c r="DW38" s="154"/>
      <c r="DX38" s="154"/>
      <c r="DY38" s="154"/>
      <c r="DZ38" s="154"/>
      <c r="EA38" s="154"/>
      <c r="EB38" s="154"/>
      <c r="EC38" s="154"/>
      <c r="ED38" s="154"/>
      <c r="EE38" s="154"/>
      <c r="EF38" s="154"/>
      <c r="EG38" s="154"/>
      <c r="EH38" s="154"/>
      <c r="EI38" s="154"/>
      <c r="EJ38" s="154"/>
      <c r="EK38" s="154"/>
      <c r="EL38" s="154"/>
      <c r="EM38" s="154"/>
      <c r="EN38" s="154"/>
      <c r="EO38" s="154"/>
      <c r="EP38" s="154"/>
      <c r="EQ38" s="154"/>
      <c r="ER38" s="154"/>
      <c r="ES38" s="154"/>
      <c r="ET38" s="154"/>
      <c r="EU38" s="154"/>
      <c r="EV38" s="154"/>
      <c r="EW38" s="154"/>
      <c r="EX38" s="154"/>
      <c r="EY38" s="154"/>
      <c r="EZ38" s="154"/>
      <c r="FA38" s="154"/>
      <c r="FB38" s="154"/>
      <c r="FC38" s="154"/>
      <c r="FD38" s="154"/>
      <c r="FE38" s="154"/>
      <c r="FF38" s="154"/>
      <c r="FG38" s="154"/>
      <c r="FH38" s="154"/>
      <c r="FI38" s="154"/>
      <c r="FJ38" s="154"/>
      <c r="FK38" s="154"/>
      <c r="FL38" s="154"/>
      <c r="FM38" s="154"/>
      <c r="FN38" s="154"/>
      <c r="FO38" s="154"/>
      <c r="FP38" s="154"/>
      <c r="FQ38" s="154"/>
      <c r="FR38" s="154"/>
      <c r="FS38" s="154"/>
      <c r="FT38" s="154"/>
      <c r="FU38" s="155"/>
      <c r="FV38" s="155"/>
      <c r="FW38" s="155"/>
      <c r="FX38" s="154"/>
      <c r="FY38" s="154"/>
      <c r="FZ38" s="154"/>
      <c r="GA38" s="154"/>
      <c r="GB38" s="154"/>
      <c r="GC38" s="154"/>
      <c r="GD38" s="154"/>
      <c r="GE38" s="154"/>
      <c r="GF38" s="154"/>
      <c r="GG38" s="154"/>
      <c r="GH38" s="154"/>
      <c r="GI38" s="154"/>
      <c r="GJ38" s="154"/>
      <c r="GK38" s="154"/>
      <c r="GL38" s="154"/>
      <c r="GM38" s="154"/>
      <c r="GN38" s="154"/>
      <c r="GO38" s="154"/>
      <c r="GP38" s="154"/>
      <c r="GQ38" s="154"/>
      <c r="GR38" s="154"/>
      <c r="GS38" s="154"/>
      <c r="GT38" s="154"/>
      <c r="GU38" s="154"/>
      <c r="GV38" s="154"/>
      <c r="GW38" s="154"/>
      <c r="GX38" s="154"/>
      <c r="GY38" s="154"/>
      <c r="GZ38" s="154"/>
      <c r="HA38" s="154"/>
      <c r="HB38" s="154"/>
      <c r="HC38" s="154"/>
      <c r="HD38" s="154"/>
      <c r="HE38" s="154"/>
      <c r="HF38" s="154"/>
      <c r="HG38" s="154"/>
      <c r="HH38" s="154"/>
      <c r="HI38" s="154"/>
      <c r="HJ38" s="154"/>
      <c r="HK38" s="154"/>
      <c r="HL38" s="154"/>
      <c r="HM38" s="154"/>
      <c r="HN38" s="154"/>
      <c r="HO38" s="154"/>
      <c r="HP38" s="154"/>
      <c r="HQ38" s="154"/>
      <c r="HR38" s="154"/>
      <c r="HS38" s="154"/>
      <c r="HT38" s="154"/>
      <c r="HU38" s="154"/>
      <c r="HV38" s="154"/>
      <c r="HW38" s="154"/>
      <c r="HX38" s="154"/>
      <c r="HY38" s="154"/>
      <c r="HZ38" s="154"/>
      <c r="IA38" s="154"/>
      <c r="IB38" s="154"/>
      <c r="IC38" s="154"/>
      <c r="ID38" s="154"/>
      <c r="IE38" s="154"/>
      <c r="IF38" s="154"/>
      <c r="IG38" s="154"/>
      <c r="IH38" s="154"/>
      <c r="II38" s="154"/>
      <c r="IJ38" s="154"/>
      <c r="IK38" s="154"/>
      <c r="IL38" s="154"/>
      <c r="IM38" s="154"/>
      <c r="IN38" s="154"/>
      <c r="IO38" s="154"/>
      <c r="IP38" s="154"/>
      <c r="IQ38" s="154"/>
      <c r="IR38" s="154"/>
      <c r="IS38" s="154"/>
      <c r="IT38" s="154"/>
      <c r="IU38" s="154"/>
      <c r="IV38" s="154"/>
      <c r="IW38" s="154"/>
      <c r="IX38" s="154"/>
      <c r="IY38" s="154"/>
      <c r="IZ38" s="154"/>
      <c r="JA38" s="154"/>
      <c r="JB38" s="154"/>
      <c r="JC38" s="154"/>
      <c r="JD38" s="154"/>
      <c r="JE38" s="154"/>
      <c r="JF38" s="154"/>
      <c r="JG38" s="154"/>
      <c r="JH38" s="154"/>
      <c r="JI38" s="154"/>
      <c r="JJ38" s="153"/>
      <c r="JK38" s="153"/>
      <c r="JL38" s="153"/>
      <c r="JM38" s="153"/>
      <c r="JN38" s="153"/>
      <c r="JO38" s="153"/>
      <c r="JP38" s="153"/>
      <c r="JQ38" s="148"/>
      <c r="JR38" s="853"/>
      <c r="JS38" s="879"/>
      <c r="JT38" s="880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 s="43"/>
      <c r="OK38" s="44"/>
    </row>
    <row r="39" spans="2:503" ht="3.65" customHeight="1" x14ac:dyDescent="0.65">
      <c r="B39" s="27"/>
      <c r="C39" s="28"/>
      <c r="D39" s="1055"/>
      <c r="E39" s="1055"/>
      <c r="F39" s="1055"/>
      <c r="G39" s="1055"/>
      <c r="H39" s="1055"/>
      <c r="I39" s="1055"/>
      <c r="J39" s="1055"/>
      <c r="K39" s="1055"/>
      <c r="L39" s="1055"/>
      <c r="M39" s="1055"/>
      <c r="N39" s="1055"/>
      <c r="O39" s="1055"/>
      <c r="P39" s="1055"/>
      <c r="Q39" s="1055"/>
      <c r="R39" s="1055"/>
      <c r="S39" s="1055"/>
      <c r="T39" s="1055"/>
      <c r="U39" s="1055"/>
      <c r="V39" s="1055"/>
      <c r="W39" s="1055"/>
      <c r="X39" s="1055"/>
      <c r="Y39" s="1055"/>
      <c r="Z39" s="1055"/>
      <c r="AA39" s="1055"/>
      <c r="AB39" s="1055"/>
      <c r="AC39" s="1055"/>
      <c r="AD39" s="1055"/>
      <c r="AE39" s="1055"/>
      <c r="AF39" s="1055"/>
      <c r="AG39" s="1055"/>
      <c r="AH39" s="1055"/>
      <c r="AI39" s="1055"/>
      <c r="AJ39" s="1055"/>
      <c r="AK39" s="1055"/>
      <c r="AL39" s="1055"/>
      <c r="AM39" s="1055"/>
      <c r="AN39" s="1055"/>
      <c r="AO39" s="1055"/>
      <c r="AP39" s="1055"/>
      <c r="AQ39" s="1055"/>
      <c r="AR39" s="1055"/>
      <c r="AS39" s="1055"/>
      <c r="AT39" s="1055"/>
      <c r="AU39" s="1055"/>
      <c r="AV39" s="1055"/>
      <c r="AW39" s="1055"/>
      <c r="AX39" s="1055"/>
      <c r="AY39" s="1056"/>
      <c r="AZ39" s="86"/>
      <c r="BF39"/>
      <c r="BG39"/>
      <c r="BH39"/>
      <c r="BI39"/>
      <c r="BJ39"/>
      <c r="BK39"/>
      <c r="BL39"/>
      <c r="BM39" s="41"/>
      <c r="BN39" s="41"/>
      <c r="BO39" s="41"/>
      <c r="BP39" s="41"/>
      <c r="BQ39" s="41"/>
      <c r="BR39" s="41"/>
      <c r="BS39" s="902"/>
      <c r="BT39" s="879"/>
      <c r="BU39" s="146"/>
      <c r="BV39" s="147"/>
      <c r="BW39" s="148"/>
      <c r="BX39" s="148"/>
      <c r="BY39" s="148"/>
      <c r="BZ39" s="148"/>
      <c r="CA39" s="148"/>
      <c r="CB39" s="148"/>
      <c r="CC39" s="148"/>
      <c r="CD39" s="148"/>
      <c r="CE39" s="154"/>
      <c r="CF39" s="154"/>
      <c r="CG39" s="154"/>
      <c r="CH39" s="154"/>
      <c r="CI39" s="154"/>
      <c r="CJ39" s="154"/>
      <c r="CK39" s="154"/>
      <c r="CL39" s="154"/>
      <c r="CM39" s="154"/>
      <c r="CN39" s="154"/>
      <c r="CO39" s="154"/>
      <c r="CP39" s="154"/>
      <c r="CQ39" s="154"/>
      <c r="CR39" s="154"/>
      <c r="CS39" s="154"/>
      <c r="CT39" s="154"/>
      <c r="CU39" s="154"/>
      <c r="CV39" s="154"/>
      <c r="CW39" s="154"/>
      <c r="CX39" s="154"/>
      <c r="CY39" s="154"/>
      <c r="CZ39" s="154"/>
      <c r="DA39" s="154"/>
      <c r="DB39" s="154"/>
      <c r="DC39" s="154"/>
      <c r="DD39" s="154"/>
      <c r="DE39" s="154"/>
      <c r="DF39" s="154"/>
      <c r="DG39" s="154"/>
      <c r="DH39" s="154"/>
      <c r="DI39" s="154"/>
      <c r="DJ39" s="154"/>
      <c r="DK39" s="154"/>
      <c r="DL39" s="154"/>
      <c r="DM39" s="154"/>
      <c r="DN39" s="154"/>
      <c r="DO39" s="154"/>
      <c r="DP39" s="154"/>
      <c r="DQ39" s="154"/>
      <c r="DR39" s="154"/>
      <c r="DS39" s="154"/>
      <c r="DT39" s="154"/>
      <c r="DU39" s="154"/>
      <c r="DV39" s="154"/>
      <c r="DW39" s="154"/>
      <c r="DX39" s="154"/>
      <c r="DY39" s="154"/>
      <c r="DZ39" s="154"/>
      <c r="EA39" s="154"/>
      <c r="EB39" s="154"/>
      <c r="EC39" s="154"/>
      <c r="ED39" s="154"/>
      <c r="EE39" s="154"/>
      <c r="EF39" s="154"/>
      <c r="EG39" s="154"/>
      <c r="EH39" s="154"/>
      <c r="EI39" s="154"/>
      <c r="EJ39" s="154"/>
      <c r="EK39" s="154"/>
      <c r="EL39" s="154"/>
      <c r="EM39" s="154"/>
      <c r="EN39" s="154"/>
      <c r="EO39" s="154"/>
      <c r="EP39" s="154"/>
      <c r="EQ39" s="154"/>
      <c r="ER39" s="154"/>
      <c r="ES39" s="154"/>
      <c r="ET39" s="154"/>
      <c r="EU39" s="154"/>
      <c r="EV39" s="154"/>
      <c r="EW39" s="154"/>
      <c r="EX39" s="154"/>
      <c r="EY39" s="154"/>
      <c r="EZ39" s="154"/>
      <c r="FA39" s="154"/>
      <c r="FB39" s="154"/>
      <c r="FC39" s="154"/>
      <c r="FD39" s="154"/>
      <c r="FE39" s="154"/>
      <c r="FF39" s="154"/>
      <c r="FG39" s="154"/>
      <c r="FH39" s="154"/>
      <c r="FI39" s="154"/>
      <c r="FJ39" s="154"/>
      <c r="FK39" s="154"/>
      <c r="FL39" s="154"/>
      <c r="FM39" s="154"/>
      <c r="FN39" s="154"/>
      <c r="FO39" s="154"/>
      <c r="FP39" s="154"/>
      <c r="FQ39" s="154"/>
      <c r="FR39" s="154"/>
      <c r="FS39" s="154"/>
      <c r="FT39" s="154"/>
      <c r="FU39" s="156"/>
      <c r="FV39" s="156"/>
      <c r="FW39" s="156"/>
      <c r="FX39" s="156"/>
      <c r="FY39" s="156"/>
      <c r="FZ39" s="156"/>
      <c r="GA39" s="156"/>
      <c r="GB39" s="156"/>
      <c r="GC39" s="156"/>
      <c r="GD39" s="156"/>
      <c r="GE39" s="156"/>
      <c r="GF39" s="156"/>
      <c r="GG39" s="156"/>
      <c r="GH39" s="156"/>
      <c r="GI39" s="156"/>
      <c r="GJ39" s="156"/>
      <c r="GK39" s="156"/>
      <c r="GL39" s="156"/>
      <c r="GM39" s="156"/>
      <c r="GN39" s="156"/>
      <c r="GO39" s="156"/>
      <c r="GP39" s="156"/>
      <c r="GQ39" s="156"/>
      <c r="GR39" s="156"/>
      <c r="GS39" s="156"/>
      <c r="GT39" s="156"/>
      <c r="GU39" s="156"/>
      <c r="GV39" s="156"/>
      <c r="GW39" s="156"/>
      <c r="GX39" s="156"/>
      <c r="GY39" s="156"/>
      <c r="GZ39" s="156"/>
      <c r="HA39" s="156"/>
      <c r="HB39" s="156"/>
      <c r="HC39" s="156"/>
      <c r="HD39" s="156"/>
      <c r="HE39" s="156"/>
      <c r="HF39" s="156"/>
      <c r="HG39" s="156"/>
      <c r="HH39" s="156"/>
      <c r="HI39" s="156"/>
      <c r="HJ39" s="156"/>
      <c r="HK39" s="156"/>
      <c r="HL39" s="156"/>
      <c r="HM39" s="156"/>
      <c r="HN39" s="156"/>
      <c r="HO39" s="156"/>
      <c r="HP39" s="156"/>
      <c r="HQ39" s="156"/>
      <c r="HR39" s="156"/>
      <c r="HS39" s="156"/>
      <c r="HT39" s="156"/>
      <c r="HU39" s="156"/>
      <c r="HV39" s="156"/>
      <c r="HW39" s="156"/>
      <c r="HX39" s="156"/>
      <c r="HY39" s="156"/>
      <c r="HZ39" s="156"/>
      <c r="IA39" s="156"/>
      <c r="IB39" s="156"/>
      <c r="IC39" s="156"/>
      <c r="ID39" s="156"/>
      <c r="IE39" s="156"/>
      <c r="IF39" s="156"/>
      <c r="IG39" s="156"/>
      <c r="IH39" s="156"/>
      <c r="II39" s="156"/>
      <c r="IJ39" s="156"/>
      <c r="IK39" s="156"/>
      <c r="IL39" s="156"/>
      <c r="IM39" s="156"/>
      <c r="IN39" s="156"/>
      <c r="IO39" s="156"/>
      <c r="IP39" s="156"/>
      <c r="IQ39" s="156"/>
      <c r="IR39" s="156"/>
      <c r="IS39" s="156"/>
      <c r="IT39" s="156"/>
      <c r="IU39" s="156"/>
      <c r="IV39" s="156"/>
      <c r="IW39" s="156"/>
      <c r="IX39" s="156"/>
      <c r="IY39" s="156"/>
      <c r="IZ39" s="156"/>
      <c r="JA39" s="156"/>
      <c r="JB39" s="156"/>
      <c r="JC39" s="156"/>
      <c r="JD39" s="156"/>
      <c r="JE39" s="156"/>
      <c r="JF39" s="156"/>
      <c r="JG39" s="156"/>
      <c r="JH39" s="156"/>
      <c r="JI39" s="156"/>
      <c r="JJ39" s="153"/>
      <c r="JK39" s="153"/>
      <c r="JL39" s="153"/>
      <c r="JM39" s="153"/>
      <c r="JN39" s="153"/>
      <c r="JO39" s="153"/>
      <c r="JP39" s="153"/>
      <c r="JQ39" s="148"/>
      <c r="JR39" s="150"/>
      <c r="JS39" s="879"/>
      <c r="JT39" s="880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 s="43"/>
      <c r="OK39" s="44"/>
    </row>
    <row r="40" spans="2:503" ht="3.65" customHeight="1" x14ac:dyDescent="0.65">
      <c r="B40" s="27"/>
      <c r="C40" s="28"/>
      <c r="D40" s="1055"/>
      <c r="E40" s="1055"/>
      <c r="F40" s="1055"/>
      <c r="G40" s="1055"/>
      <c r="H40" s="1055"/>
      <c r="I40" s="1055"/>
      <c r="J40" s="1055"/>
      <c r="K40" s="1055"/>
      <c r="L40" s="1055"/>
      <c r="M40" s="1055"/>
      <c r="N40" s="1055"/>
      <c r="O40" s="1055"/>
      <c r="P40" s="1055"/>
      <c r="Q40" s="1055"/>
      <c r="R40" s="1055"/>
      <c r="S40" s="1055"/>
      <c r="T40" s="1055"/>
      <c r="U40" s="1055"/>
      <c r="V40" s="1055"/>
      <c r="W40" s="1055"/>
      <c r="X40" s="1055"/>
      <c r="Y40" s="1055"/>
      <c r="Z40" s="1055"/>
      <c r="AA40" s="1055"/>
      <c r="AB40" s="1055"/>
      <c r="AC40" s="1055"/>
      <c r="AD40" s="1055"/>
      <c r="AE40" s="1055"/>
      <c r="AF40" s="1055"/>
      <c r="AG40" s="1055"/>
      <c r="AH40" s="1055"/>
      <c r="AI40" s="1055"/>
      <c r="AJ40" s="1055"/>
      <c r="AK40" s="1055"/>
      <c r="AL40" s="1055"/>
      <c r="AM40" s="1055"/>
      <c r="AN40" s="1055"/>
      <c r="AO40" s="1055"/>
      <c r="AP40" s="1055"/>
      <c r="AQ40" s="1055"/>
      <c r="AR40" s="1055"/>
      <c r="AS40" s="1055"/>
      <c r="AT40" s="1055"/>
      <c r="AU40" s="1055"/>
      <c r="AV40" s="1055"/>
      <c r="AW40" s="1055"/>
      <c r="AX40" s="1055"/>
      <c r="AY40" s="1056"/>
      <c r="AZ40" s="86"/>
      <c r="BF40"/>
      <c r="BG40"/>
      <c r="BH40"/>
      <c r="BI40"/>
      <c r="BJ40"/>
      <c r="BK40"/>
      <c r="BL40"/>
      <c r="BM40" s="41"/>
      <c r="BN40" s="41"/>
      <c r="BO40" s="41"/>
      <c r="BP40" s="41"/>
      <c r="BQ40" s="41"/>
      <c r="BR40" s="41"/>
      <c r="BS40" s="902"/>
      <c r="BT40" s="879"/>
      <c r="BU40" s="146"/>
      <c r="BV40" s="147"/>
      <c r="BW40" s="148"/>
      <c r="BX40" s="148"/>
      <c r="BY40" s="148"/>
      <c r="BZ40" s="148"/>
      <c r="CA40" s="148"/>
      <c r="CB40" s="148"/>
      <c r="CC40" s="148"/>
      <c r="CD40" s="148"/>
      <c r="CE40" s="806" t="s">
        <v>517</v>
      </c>
      <c r="CF40" s="806"/>
      <c r="CG40" s="806"/>
      <c r="CH40" s="806"/>
      <c r="CI40" s="806"/>
      <c r="CJ40" s="806"/>
      <c r="CK40" s="806"/>
      <c r="CL40" s="806"/>
      <c r="CM40" s="806"/>
      <c r="CN40" s="806"/>
      <c r="CO40" s="806"/>
      <c r="CP40" s="806"/>
      <c r="CQ40" s="806"/>
      <c r="CR40" s="806"/>
      <c r="CS40" s="806"/>
      <c r="CT40" s="806"/>
      <c r="CU40" s="806"/>
      <c r="CV40" s="806"/>
      <c r="CW40" s="806"/>
      <c r="CX40" s="806"/>
      <c r="CY40" s="806"/>
      <c r="CZ40" s="806"/>
      <c r="DA40" s="806"/>
      <c r="DB40" s="806"/>
      <c r="DC40" s="806"/>
      <c r="DD40" s="806"/>
      <c r="DE40" s="806"/>
      <c r="DF40" s="806"/>
      <c r="DG40" s="806"/>
      <c r="DH40" s="806"/>
      <c r="DI40" s="806"/>
      <c r="DJ40" s="806"/>
      <c r="DK40" s="806"/>
      <c r="DL40" s="806"/>
      <c r="DM40" s="806"/>
      <c r="DN40" s="806"/>
      <c r="DO40" s="806"/>
      <c r="DP40" s="806"/>
      <c r="DQ40" s="806"/>
      <c r="DR40" s="806"/>
      <c r="DS40" s="806"/>
      <c r="DT40" s="806"/>
      <c r="DU40" s="806"/>
      <c r="DV40" s="806"/>
      <c r="DW40" s="806"/>
      <c r="DX40" s="806"/>
      <c r="DY40" s="806"/>
      <c r="DZ40" s="806"/>
      <c r="EA40" s="806"/>
      <c r="EB40" s="806"/>
      <c r="EC40" s="806"/>
      <c r="ED40" s="806"/>
      <c r="EE40" s="806"/>
      <c r="EF40" s="806"/>
      <c r="EG40" s="806"/>
      <c r="EH40" s="806"/>
      <c r="EI40" s="806"/>
      <c r="EJ40" s="806"/>
      <c r="EK40" s="806"/>
      <c r="EL40" s="806"/>
      <c r="EM40" s="806"/>
      <c r="EN40" s="806"/>
      <c r="EO40" s="806"/>
      <c r="EP40" s="806"/>
      <c r="EQ40" s="806"/>
      <c r="ER40" s="806"/>
      <c r="ES40" s="806"/>
      <c r="ET40" s="806"/>
      <c r="EU40" s="806"/>
      <c r="EV40" s="806"/>
      <c r="EW40" s="806"/>
      <c r="EX40" s="806"/>
      <c r="EY40" s="806"/>
      <c r="EZ40" s="806"/>
      <c r="FA40" s="806"/>
      <c r="FB40" s="806"/>
      <c r="FC40" s="806"/>
      <c r="FD40" s="806"/>
      <c r="FE40" s="806"/>
      <c r="FF40" s="806"/>
      <c r="FG40" s="806"/>
      <c r="FH40" s="806"/>
      <c r="FI40" s="806"/>
      <c r="FJ40" s="806"/>
      <c r="FK40" s="806"/>
      <c r="FL40" s="806"/>
      <c r="FM40" s="806"/>
      <c r="FN40" s="806"/>
      <c r="FO40" s="806"/>
      <c r="FP40" s="806"/>
      <c r="FQ40" s="806"/>
      <c r="FR40" s="806"/>
      <c r="FS40" s="806"/>
      <c r="FT40" s="806"/>
      <c r="FU40" s="806"/>
      <c r="FV40" s="806"/>
      <c r="FW40" s="806"/>
      <c r="FX40" s="806"/>
      <c r="FY40" s="806"/>
      <c r="FZ40" s="806"/>
      <c r="GA40" s="806"/>
      <c r="GB40" s="806"/>
      <c r="GC40" s="806"/>
      <c r="GD40" s="806"/>
      <c r="GE40" s="806"/>
      <c r="GF40" s="806"/>
      <c r="GG40" s="806"/>
      <c r="GH40" s="806"/>
      <c r="GI40" s="806"/>
      <c r="GJ40" s="806"/>
      <c r="GK40" s="806"/>
      <c r="GL40" s="806"/>
      <c r="GM40" s="806"/>
      <c r="GN40" s="806"/>
      <c r="GO40" s="806"/>
      <c r="GP40" s="806"/>
      <c r="GQ40" s="806"/>
      <c r="GR40" s="806"/>
      <c r="GS40" s="806"/>
      <c r="GT40" s="806"/>
      <c r="GU40" s="806"/>
      <c r="GV40" s="806"/>
      <c r="GW40" s="806"/>
      <c r="GX40" s="806"/>
      <c r="GY40" s="806"/>
      <c r="GZ40" s="806"/>
      <c r="HA40" s="806"/>
      <c r="HB40" s="806"/>
      <c r="HC40" s="806"/>
      <c r="HD40" s="806"/>
      <c r="HE40" s="806"/>
      <c r="HF40" s="806"/>
      <c r="HG40" s="806"/>
      <c r="HH40" s="806"/>
      <c r="HI40" s="806"/>
      <c r="HJ40" s="806"/>
      <c r="HK40" s="806"/>
      <c r="HL40" s="806"/>
      <c r="HM40" s="806"/>
      <c r="HN40" s="806"/>
      <c r="HO40" s="806"/>
      <c r="HP40" s="806"/>
      <c r="HQ40" s="806"/>
      <c r="HR40" s="806"/>
      <c r="HS40" s="806"/>
      <c r="HT40" s="806"/>
      <c r="HU40" s="806"/>
      <c r="HV40" s="806"/>
      <c r="HW40" s="806"/>
      <c r="HX40" s="806"/>
      <c r="HY40" s="806"/>
      <c r="HZ40" s="806"/>
      <c r="IA40" s="806"/>
      <c r="IB40" s="806"/>
      <c r="IC40" s="806"/>
      <c r="ID40" s="806"/>
      <c r="IE40" s="806"/>
      <c r="IF40" s="806"/>
      <c r="IG40" s="806"/>
      <c r="IH40" s="806"/>
      <c r="II40" s="806"/>
      <c r="IJ40" s="806"/>
      <c r="IK40" s="806"/>
      <c r="IL40" s="806"/>
      <c r="IM40" s="806"/>
      <c r="IN40" s="806"/>
      <c r="IO40" s="806"/>
      <c r="IP40" s="806"/>
      <c r="IQ40" s="806"/>
      <c r="IR40" s="806"/>
      <c r="IS40" s="806"/>
      <c r="IT40" s="806"/>
      <c r="IU40" s="806"/>
      <c r="IV40" s="806"/>
      <c r="IW40" s="806"/>
      <c r="IX40" s="806"/>
      <c r="IY40" s="806"/>
      <c r="IZ40" s="806"/>
      <c r="JA40" s="806"/>
      <c r="JB40" s="806"/>
      <c r="JC40" s="806"/>
      <c r="JD40" s="806"/>
      <c r="JE40" s="806"/>
      <c r="JF40" s="806"/>
      <c r="JG40" s="806"/>
      <c r="JH40" s="806"/>
      <c r="JI40" s="806"/>
      <c r="JJ40" s="153"/>
      <c r="JK40" s="153"/>
      <c r="JL40" s="153"/>
      <c r="JM40" s="153"/>
      <c r="JN40" s="153"/>
      <c r="JO40" s="153"/>
      <c r="JP40" s="153"/>
      <c r="JQ40" s="148"/>
      <c r="JR40" s="150"/>
      <c r="JS40" s="879"/>
      <c r="JT40" s="88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 s="43"/>
      <c r="OK40" s="44"/>
    </row>
    <row r="41" spans="2:503" ht="3.65" customHeight="1" x14ac:dyDescent="0.65">
      <c r="B41" s="27"/>
      <c r="C41" s="28"/>
      <c r="D41" s="1055"/>
      <c r="E41" s="1055"/>
      <c r="F41" s="1055"/>
      <c r="G41" s="1055"/>
      <c r="H41" s="1055"/>
      <c r="I41" s="1055"/>
      <c r="J41" s="1055"/>
      <c r="K41" s="1055"/>
      <c r="L41" s="1055"/>
      <c r="M41" s="1055"/>
      <c r="N41" s="1055"/>
      <c r="O41" s="1055"/>
      <c r="P41" s="1055"/>
      <c r="Q41" s="1055"/>
      <c r="R41" s="1055"/>
      <c r="S41" s="1055"/>
      <c r="T41" s="1055"/>
      <c r="U41" s="1055"/>
      <c r="V41" s="1055"/>
      <c r="W41" s="1055"/>
      <c r="X41" s="1055"/>
      <c r="Y41" s="1055"/>
      <c r="Z41" s="1055"/>
      <c r="AA41" s="1055"/>
      <c r="AB41" s="1055"/>
      <c r="AC41" s="1055"/>
      <c r="AD41" s="1055"/>
      <c r="AE41" s="1055"/>
      <c r="AF41" s="1055"/>
      <c r="AG41" s="1055"/>
      <c r="AH41" s="1055"/>
      <c r="AI41" s="1055"/>
      <c r="AJ41" s="1055"/>
      <c r="AK41" s="1055"/>
      <c r="AL41" s="1055"/>
      <c r="AM41" s="1055"/>
      <c r="AN41" s="1055"/>
      <c r="AO41" s="1055"/>
      <c r="AP41" s="1055"/>
      <c r="AQ41" s="1055"/>
      <c r="AR41" s="1055"/>
      <c r="AS41" s="1055"/>
      <c r="AT41" s="1055"/>
      <c r="AU41" s="1055"/>
      <c r="AV41" s="1055"/>
      <c r="AW41" s="1055"/>
      <c r="AX41" s="1055"/>
      <c r="AY41" s="1056"/>
      <c r="AZ41" s="86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 s="902"/>
      <c r="BT41" s="879"/>
      <c r="BU41" s="146"/>
      <c r="BV41" s="147"/>
      <c r="BW41" s="148"/>
      <c r="BX41" s="148"/>
      <c r="BY41" s="148"/>
      <c r="BZ41" s="148"/>
      <c r="CA41" s="148"/>
      <c r="CB41" s="148"/>
      <c r="CC41" s="148"/>
      <c r="CD41" s="148"/>
      <c r="CE41" s="806"/>
      <c r="CF41" s="806"/>
      <c r="CG41" s="806"/>
      <c r="CH41" s="806"/>
      <c r="CI41" s="806"/>
      <c r="CJ41" s="806"/>
      <c r="CK41" s="806"/>
      <c r="CL41" s="806"/>
      <c r="CM41" s="806"/>
      <c r="CN41" s="806"/>
      <c r="CO41" s="806"/>
      <c r="CP41" s="806"/>
      <c r="CQ41" s="806"/>
      <c r="CR41" s="806"/>
      <c r="CS41" s="806"/>
      <c r="CT41" s="806"/>
      <c r="CU41" s="806"/>
      <c r="CV41" s="806"/>
      <c r="CW41" s="806"/>
      <c r="CX41" s="806"/>
      <c r="CY41" s="806"/>
      <c r="CZ41" s="806"/>
      <c r="DA41" s="806"/>
      <c r="DB41" s="806"/>
      <c r="DC41" s="806"/>
      <c r="DD41" s="806"/>
      <c r="DE41" s="806"/>
      <c r="DF41" s="806"/>
      <c r="DG41" s="806"/>
      <c r="DH41" s="806"/>
      <c r="DI41" s="806"/>
      <c r="DJ41" s="806"/>
      <c r="DK41" s="806"/>
      <c r="DL41" s="806"/>
      <c r="DM41" s="806"/>
      <c r="DN41" s="806"/>
      <c r="DO41" s="806"/>
      <c r="DP41" s="806"/>
      <c r="DQ41" s="806"/>
      <c r="DR41" s="806"/>
      <c r="DS41" s="806"/>
      <c r="DT41" s="806"/>
      <c r="DU41" s="806"/>
      <c r="DV41" s="806"/>
      <c r="DW41" s="806"/>
      <c r="DX41" s="806"/>
      <c r="DY41" s="806"/>
      <c r="DZ41" s="806"/>
      <c r="EA41" s="806"/>
      <c r="EB41" s="806"/>
      <c r="EC41" s="806"/>
      <c r="ED41" s="806"/>
      <c r="EE41" s="806"/>
      <c r="EF41" s="806"/>
      <c r="EG41" s="806"/>
      <c r="EH41" s="806"/>
      <c r="EI41" s="806"/>
      <c r="EJ41" s="806"/>
      <c r="EK41" s="806"/>
      <c r="EL41" s="806"/>
      <c r="EM41" s="806"/>
      <c r="EN41" s="806"/>
      <c r="EO41" s="806"/>
      <c r="EP41" s="806"/>
      <c r="EQ41" s="806"/>
      <c r="ER41" s="806"/>
      <c r="ES41" s="806"/>
      <c r="ET41" s="806"/>
      <c r="EU41" s="806"/>
      <c r="EV41" s="806"/>
      <c r="EW41" s="806"/>
      <c r="EX41" s="806"/>
      <c r="EY41" s="806"/>
      <c r="EZ41" s="806"/>
      <c r="FA41" s="806"/>
      <c r="FB41" s="806"/>
      <c r="FC41" s="806"/>
      <c r="FD41" s="806"/>
      <c r="FE41" s="806"/>
      <c r="FF41" s="806"/>
      <c r="FG41" s="806"/>
      <c r="FH41" s="806"/>
      <c r="FI41" s="806"/>
      <c r="FJ41" s="806"/>
      <c r="FK41" s="806"/>
      <c r="FL41" s="806"/>
      <c r="FM41" s="806"/>
      <c r="FN41" s="806"/>
      <c r="FO41" s="806"/>
      <c r="FP41" s="806"/>
      <c r="FQ41" s="806"/>
      <c r="FR41" s="806"/>
      <c r="FS41" s="806"/>
      <c r="FT41" s="806"/>
      <c r="FU41" s="806"/>
      <c r="FV41" s="806"/>
      <c r="FW41" s="806"/>
      <c r="FX41" s="806"/>
      <c r="FY41" s="806"/>
      <c r="FZ41" s="806"/>
      <c r="GA41" s="806"/>
      <c r="GB41" s="806"/>
      <c r="GC41" s="806"/>
      <c r="GD41" s="806"/>
      <c r="GE41" s="806"/>
      <c r="GF41" s="806"/>
      <c r="GG41" s="806"/>
      <c r="GH41" s="806"/>
      <c r="GI41" s="806"/>
      <c r="GJ41" s="806"/>
      <c r="GK41" s="806"/>
      <c r="GL41" s="806"/>
      <c r="GM41" s="806"/>
      <c r="GN41" s="806"/>
      <c r="GO41" s="806"/>
      <c r="GP41" s="806"/>
      <c r="GQ41" s="806"/>
      <c r="GR41" s="806"/>
      <c r="GS41" s="806"/>
      <c r="GT41" s="806"/>
      <c r="GU41" s="806"/>
      <c r="GV41" s="806"/>
      <c r="GW41" s="806"/>
      <c r="GX41" s="806"/>
      <c r="GY41" s="806"/>
      <c r="GZ41" s="806"/>
      <c r="HA41" s="806"/>
      <c r="HB41" s="806"/>
      <c r="HC41" s="806"/>
      <c r="HD41" s="806"/>
      <c r="HE41" s="806"/>
      <c r="HF41" s="806"/>
      <c r="HG41" s="806"/>
      <c r="HH41" s="806"/>
      <c r="HI41" s="806"/>
      <c r="HJ41" s="806"/>
      <c r="HK41" s="806"/>
      <c r="HL41" s="806"/>
      <c r="HM41" s="806"/>
      <c r="HN41" s="806"/>
      <c r="HO41" s="806"/>
      <c r="HP41" s="806"/>
      <c r="HQ41" s="806"/>
      <c r="HR41" s="806"/>
      <c r="HS41" s="806"/>
      <c r="HT41" s="806"/>
      <c r="HU41" s="806"/>
      <c r="HV41" s="806"/>
      <c r="HW41" s="806"/>
      <c r="HX41" s="806"/>
      <c r="HY41" s="806"/>
      <c r="HZ41" s="806"/>
      <c r="IA41" s="806"/>
      <c r="IB41" s="806"/>
      <c r="IC41" s="806"/>
      <c r="ID41" s="806"/>
      <c r="IE41" s="806"/>
      <c r="IF41" s="806"/>
      <c r="IG41" s="806"/>
      <c r="IH41" s="806"/>
      <c r="II41" s="806"/>
      <c r="IJ41" s="806"/>
      <c r="IK41" s="806"/>
      <c r="IL41" s="806"/>
      <c r="IM41" s="806"/>
      <c r="IN41" s="806"/>
      <c r="IO41" s="806"/>
      <c r="IP41" s="806"/>
      <c r="IQ41" s="806"/>
      <c r="IR41" s="806"/>
      <c r="IS41" s="806"/>
      <c r="IT41" s="806"/>
      <c r="IU41" s="806"/>
      <c r="IV41" s="806"/>
      <c r="IW41" s="806"/>
      <c r="IX41" s="806"/>
      <c r="IY41" s="806"/>
      <c r="IZ41" s="806"/>
      <c r="JA41" s="806"/>
      <c r="JB41" s="806"/>
      <c r="JC41" s="806"/>
      <c r="JD41" s="806"/>
      <c r="JE41" s="806"/>
      <c r="JF41" s="806"/>
      <c r="JG41" s="806"/>
      <c r="JH41" s="806"/>
      <c r="JI41" s="806"/>
      <c r="JJ41" s="153"/>
      <c r="JK41" s="153"/>
      <c r="JL41" s="153"/>
      <c r="JM41" s="153"/>
      <c r="JN41" s="153"/>
      <c r="JO41" s="153"/>
      <c r="JP41" s="153"/>
      <c r="JQ41" s="148"/>
      <c r="JR41" s="150"/>
      <c r="JS41" s="879"/>
      <c r="JT41" s="880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 s="43"/>
      <c r="OK41" s="44"/>
      <c r="OO41" s="444"/>
      <c r="OP41" s="444"/>
      <c r="OQ41" s="444"/>
      <c r="OR41" s="444"/>
      <c r="OS41" s="444"/>
      <c r="OT41" s="444"/>
      <c r="OU41" s="444"/>
      <c r="OV41" s="444"/>
      <c r="OW41" s="444"/>
      <c r="OX41" s="444"/>
      <c r="OY41" s="444"/>
      <c r="OZ41" s="444"/>
      <c r="PA41" s="444"/>
      <c r="PB41" s="444"/>
      <c r="PC41" s="444"/>
      <c r="PD41" s="444"/>
      <c r="PE41" s="444"/>
      <c r="PF41" s="444"/>
      <c r="PG41" s="444"/>
      <c r="PH41" s="444"/>
      <c r="PI41" s="444"/>
      <c r="PJ41" s="444"/>
      <c r="PK41" s="444"/>
      <c r="PL41" s="444"/>
      <c r="PM41" s="444"/>
      <c r="PN41" s="444"/>
      <c r="PO41" s="444"/>
      <c r="PP41" s="444"/>
      <c r="PQ41" s="444"/>
      <c r="PR41" s="444"/>
      <c r="PS41" s="444"/>
      <c r="PT41" s="444"/>
      <c r="PU41" s="444"/>
      <c r="PV41" s="444"/>
      <c r="PW41" s="444"/>
      <c r="PX41" s="444"/>
      <c r="PY41" s="444"/>
      <c r="PZ41" s="444"/>
      <c r="QA41" s="444"/>
      <c r="QB41" s="444"/>
      <c r="QC41" s="444"/>
      <c r="QD41" s="444"/>
      <c r="QE41" s="444"/>
      <c r="QF41" s="444"/>
      <c r="QG41" s="444"/>
      <c r="QH41" s="444"/>
      <c r="QI41" s="444"/>
      <c r="QJ41" s="444"/>
      <c r="QK41" s="444"/>
      <c r="QL41" s="444"/>
      <c r="QM41" s="444"/>
      <c r="QN41" s="444"/>
      <c r="QO41" s="444"/>
      <c r="QP41" s="444"/>
      <c r="QQ41" s="444"/>
      <c r="QR41" s="444"/>
      <c r="QS41" s="444"/>
      <c r="QT41" s="444"/>
      <c r="QU41" s="444"/>
      <c r="QV41" s="444"/>
      <c r="QW41" s="444"/>
      <c r="QX41" s="444"/>
      <c r="QY41" s="444"/>
      <c r="QZ41" s="444"/>
      <c r="RA41" s="444"/>
      <c r="RB41" s="444"/>
      <c r="RC41" s="444"/>
      <c r="RD41" s="444"/>
      <c r="RE41" s="444"/>
      <c r="RF41" s="444"/>
      <c r="RG41" s="444"/>
      <c r="RH41" s="444"/>
      <c r="RI41" s="444"/>
      <c r="RJ41" s="444"/>
      <c r="RK41" s="444"/>
    </row>
    <row r="42" spans="2:503" ht="3.65" customHeight="1" x14ac:dyDescent="0.65">
      <c r="B42" s="27"/>
      <c r="C42" s="28"/>
      <c r="D42" s="1055"/>
      <c r="E42" s="1055"/>
      <c r="F42" s="1055"/>
      <c r="G42" s="1055"/>
      <c r="H42" s="1055"/>
      <c r="I42" s="1055"/>
      <c r="J42" s="1055"/>
      <c r="K42" s="1055"/>
      <c r="L42" s="1055"/>
      <c r="M42" s="1055"/>
      <c r="N42" s="1055"/>
      <c r="O42" s="1055"/>
      <c r="P42" s="1055"/>
      <c r="Q42" s="1055"/>
      <c r="R42" s="1055"/>
      <c r="S42" s="1055"/>
      <c r="T42" s="1055"/>
      <c r="U42" s="1055"/>
      <c r="V42" s="1055"/>
      <c r="W42" s="1055"/>
      <c r="X42" s="1055"/>
      <c r="Y42" s="1055"/>
      <c r="Z42" s="1055"/>
      <c r="AA42" s="1055"/>
      <c r="AB42" s="1055"/>
      <c r="AC42" s="1055"/>
      <c r="AD42" s="1055"/>
      <c r="AE42" s="1055"/>
      <c r="AF42" s="1055"/>
      <c r="AG42" s="1055"/>
      <c r="AH42" s="1055"/>
      <c r="AI42" s="1055"/>
      <c r="AJ42" s="1055"/>
      <c r="AK42" s="1055"/>
      <c r="AL42" s="1055"/>
      <c r="AM42" s="1055"/>
      <c r="AN42" s="1055"/>
      <c r="AO42" s="1055"/>
      <c r="AP42" s="1055"/>
      <c r="AQ42" s="1055"/>
      <c r="AR42" s="1055"/>
      <c r="AS42" s="1055"/>
      <c r="AT42" s="1055"/>
      <c r="AU42" s="1055"/>
      <c r="AV42" s="1055"/>
      <c r="AW42" s="1055"/>
      <c r="AX42" s="1055"/>
      <c r="AY42" s="1056"/>
      <c r="AZ42" s="86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 s="902"/>
      <c r="BT42" s="879"/>
      <c r="BU42" s="146"/>
      <c r="BV42" s="147"/>
      <c r="BW42" s="148"/>
      <c r="BX42" s="148"/>
      <c r="BY42" s="148"/>
      <c r="BZ42" s="148"/>
      <c r="CA42" s="148"/>
      <c r="CB42" s="148"/>
      <c r="CC42" s="148"/>
      <c r="CD42" s="148"/>
      <c r="CE42" s="806"/>
      <c r="CF42" s="806"/>
      <c r="CG42" s="806"/>
      <c r="CH42" s="806"/>
      <c r="CI42" s="806"/>
      <c r="CJ42" s="806"/>
      <c r="CK42" s="806"/>
      <c r="CL42" s="806"/>
      <c r="CM42" s="806"/>
      <c r="CN42" s="806"/>
      <c r="CO42" s="806"/>
      <c r="CP42" s="806"/>
      <c r="CQ42" s="806"/>
      <c r="CR42" s="806"/>
      <c r="CS42" s="806"/>
      <c r="CT42" s="806"/>
      <c r="CU42" s="806"/>
      <c r="CV42" s="806"/>
      <c r="CW42" s="806"/>
      <c r="CX42" s="806"/>
      <c r="CY42" s="806"/>
      <c r="CZ42" s="806"/>
      <c r="DA42" s="806"/>
      <c r="DB42" s="806"/>
      <c r="DC42" s="806"/>
      <c r="DD42" s="806"/>
      <c r="DE42" s="806"/>
      <c r="DF42" s="806"/>
      <c r="DG42" s="806"/>
      <c r="DH42" s="806"/>
      <c r="DI42" s="806"/>
      <c r="DJ42" s="806"/>
      <c r="DK42" s="806"/>
      <c r="DL42" s="806"/>
      <c r="DM42" s="806"/>
      <c r="DN42" s="806"/>
      <c r="DO42" s="806"/>
      <c r="DP42" s="806"/>
      <c r="DQ42" s="806"/>
      <c r="DR42" s="806"/>
      <c r="DS42" s="806"/>
      <c r="DT42" s="806"/>
      <c r="DU42" s="806"/>
      <c r="DV42" s="806"/>
      <c r="DW42" s="806"/>
      <c r="DX42" s="806"/>
      <c r="DY42" s="806"/>
      <c r="DZ42" s="806"/>
      <c r="EA42" s="806"/>
      <c r="EB42" s="806"/>
      <c r="EC42" s="806"/>
      <c r="ED42" s="806"/>
      <c r="EE42" s="806"/>
      <c r="EF42" s="806"/>
      <c r="EG42" s="806"/>
      <c r="EH42" s="806"/>
      <c r="EI42" s="806"/>
      <c r="EJ42" s="806"/>
      <c r="EK42" s="806"/>
      <c r="EL42" s="806"/>
      <c r="EM42" s="806"/>
      <c r="EN42" s="806"/>
      <c r="EO42" s="806"/>
      <c r="EP42" s="806"/>
      <c r="EQ42" s="806"/>
      <c r="ER42" s="806"/>
      <c r="ES42" s="806"/>
      <c r="ET42" s="806"/>
      <c r="EU42" s="806"/>
      <c r="EV42" s="806"/>
      <c r="EW42" s="806"/>
      <c r="EX42" s="806"/>
      <c r="EY42" s="806"/>
      <c r="EZ42" s="806"/>
      <c r="FA42" s="806"/>
      <c r="FB42" s="806"/>
      <c r="FC42" s="806"/>
      <c r="FD42" s="806"/>
      <c r="FE42" s="806"/>
      <c r="FF42" s="806"/>
      <c r="FG42" s="806"/>
      <c r="FH42" s="806"/>
      <c r="FI42" s="806"/>
      <c r="FJ42" s="806"/>
      <c r="FK42" s="806"/>
      <c r="FL42" s="806"/>
      <c r="FM42" s="806"/>
      <c r="FN42" s="806"/>
      <c r="FO42" s="806"/>
      <c r="FP42" s="806"/>
      <c r="FQ42" s="806"/>
      <c r="FR42" s="806"/>
      <c r="FS42" s="806"/>
      <c r="FT42" s="806"/>
      <c r="FU42" s="806"/>
      <c r="FV42" s="806"/>
      <c r="FW42" s="806"/>
      <c r="FX42" s="806"/>
      <c r="FY42" s="806"/>
      <c r="FZ42" s="806"/>
      <c r="GA42" s="806"/>
      <c r="GB42" s="806"/>
      <c r="GC42" s="806"/>
      <c r="GD42" s="806"/>
      <c r="GE42" s="806"/>
      <c r="GF42" s="806"/>
      <c r="GG42" s="806"/>
      <c r="GH42" s="806"/>
      <c r="GI42" s="806"/>
      <c r="GJ42" s="806"/>
      <c r="GK42" s="806"/>
      <c r="GL42" s="806"/>
      <c r="GM42" s="806"/>
      <c r="GN42" s="806"/>
      <c r="GO42" s="806"/>
      <c r="GP42" s="806"/>
      <c r="GQ42" s="806"/>
      <c r="GR42" s="806"/>
      <c r="GS42" s="806"/>
      <c r="GT42" s="806"/>
      <c r="GU42" s="806"/>
      <c r="GV42" s="806"/>
      <c r="GW42" s="806"/>
      <c r="GX42" s="806"/>
      <c r="GY42" s="806"/>
      <c r="GZ42" s="806"/>
      <c r="HA42" s="806"/>
      <c r="HB42" s="806"/>
      <c r="HC42" s="806"/>
      <c r="HD42" s="806"/>
      <c r="HE42" s="806"/>
      <c r="HF42" s="806"/>
      <c r="HG42" s="806"/>
      <c r="HH42" s="806"/>
      <c r="HI42" s="806"/>
      <c r="HJ42" s="806"/>
      <c r="HK42" s="806"/>
      <c r="HL42" s="806"/>
      <c r="HM42" s="806"/>
      <c r="HN42" s="806"/>
      <c r="HO42" s="806"/>
      <c r="HP42" s="806"/>
      <c r="HQ42" s="806"/>
      <c r="HR42" s="806"/>
      <c r="HS42" s="806"/>
      <c r="HT42" s="806"/>
      <c r="HU42" s="806"/>
      <c r="HV42" s="806"/>
      <c r="HW42" s="806"/>
      <c r="HX42" s="806"/>
      <c r="HY42" s="806"/>
      <c r="HZ42" s="806"/>
      <c r="IA42" s="806"/>
      <c r="IB42" s="806"/>
      <c r="IC42" s="806"/>
      <c r="ID42" s="806"/>
      <c r="IE42" s="806"/>
      <c r="IF42" s="806"/>
      <c r="IG42" s="806"/>
      <c r="IH42" s="806"/>
      <c r="II42" s="806"/>
      <c r="IJ42" s="806"/>
      <c r="IK42" s="806"/>
      <c r="IL42" s="806"/>
      <c r="IM42" s="806"/>
      <c r="IN42" s="806"/>
      <c r="IO42" s="806"/>
      <c r="IP42" s="806"/>
      <c r="IQ42" s="806"/>
      <c r="IR42" s="806"/>
      <c r="IS42" s="806"/>
      <c r="IT42" s="806"/>
      <c r="IU42" s="806"/>
      <c r="IV42" s="806"/>
      <c r="IW42" s="806"/>
      <c r="IX42" s="806"/>
      <c r="IY42" s="806"/>
      <c r="IZ42" s="806"/>
      <c r="JA42" s="806"/>
      <c r="JB42" s="806"/>
      <c r="JC42" s="806"/>
      <c r="JD42" s="806"/>
      <c r="JE42" s="806"/>
      <c r="JF42" s="806"/>
      <c r="JG42" s="806"/>
      <c r="JH42" s="806"/>
      <c r="JI42" s="806"/>
      <c r="JJ42" s="153"/>
      <c r="JK42" s="153"/>
      <c r="JL42" s="153"/>
      <c r="JM42" s="153"/>
      <c r="JN42" s="153"/>
      <c r="JO42" s="153"/>
      <c r="JP42" s="153"/>
      <c r="JQ42" s="148"/>
      <c r="JR42" s="150"/>
      <c r="JS42" s="879"/>
      <c r="JT42" s="880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 s="43"/>
      <c r="OK42" s="44"/>
      <c r="OO42" s="444"/>
      <c r="OP42" s="444"/>
      <c r="OQ42" s="444"/>
      <c r="OR42" s="444"/>
      <c r="OS42" s="444"/>
      <c r="OT42" s="444"/>
      <c r="OU42" s="444"/>
      <c r="OV42" s="444"/>
      <c r="OW42" s="444"/>
      <c r="OX42" s="444"/>
      <c r="OY42" s="444"/>
      <c r="OZ42" s="444"/>
      <c r="PA42" s="444"/>
      <c r="PB42" s="444"/>
      <c r="PC42" s="444"/>
      <c r="PD42" s="444"/>
      <c r="PE42" s="444"/>
      <c r="PF42" s="444"/>
      <c r="PG42" s="444"/>
      <c r="PH42" s="444"/>
      <c r="PI42" s="444"/>
      <c r="PJ42" s="444"/>
      <c r="PK42" s="444"/>
      <c r="PL42" s="444"/>
      <c r="PM42" s="444"/>
      <c r="PN42" s="444"/>
      <c r="PO42" s="444"/>
      <c r="PP42" s="444"/>
      <c r="PQ42" s="444"/>
      <c r="PR42" s="444"/>
      <c r="PS42" s="444"/>
      <c r="PT42" s="444"/>
      <c r="PU42" s="444"/>
      <c r="PV42" s="444"/>
      <c r="PW42" s="444"/>
      <c r="PX42" s="444"/>
      <c r="PY42" s="444"/>
      <c r="PZ42" s="444"/>
      <c r="QA42" s="444"/>
      <c r="QB42" s="444"/>
      <c r="QC42" s="444"/>
      <c r="QD42" s="444"/>
      <c r="QE42" s="444"/>
      <c r="QF42" s="444"/>
      <c r="QG42" s="444"/>
      <c r="QH42" s="444"/>
      <c r="QI42" s="444"/>
      <c r="QJ42" s="444"/>
      <c r="QK42" s="444"/>
      <c r="QL42" s="444"/>
      <c r="QM42" s="444"/>
      <c r="QN42" s="444"/>
      <c r="QO42" s="444"/>
      <c r="QP42" s="444"/>
      <c r="QQ42" s="444"/>
      <c r="QR42" s="444"/>
      <c r="QS42" s="444"/>
      <c r="QT42" s="444"/>
      <c r="QU42" s="444"/>
      <c r="QV42" s="444"/>
      <c r="QW42" s="444"/>
      <c r="QX42" s="444"/>
      <c r="QY42" s="444"/>
      <c r="QZ42" s="444"/>
      <c r="RA42" s="444"/>
      <c r="RB42" s="444"/>
      <c r="RC42" s="444"/>
      <c r="RD42" s="444"/>
      <c r="RE42" s="444"/>
      <c r="RF42" s="444"/>
      <c r="RG42" s="444"/>
      <c r="RH42" s="444"/>
      <c r="RI42" s="444"/>
      <c r="RJ42" s="444"/>
      <c r="RK42" s="444"/>
    </row>
    <row r="43" spans="2:503" ht="3.65" customHeight="1" x14ac:dyDescent="0.65">
      <c r="B43" s="27"/>
      <c r="C43" s="28"/>
      <c r="D43" s="1055"/>
      <c r="E43" s="1055"/>
      <c r="F43" s="1055"/>
      <c r="G43" s="1055"/>
      <c r="H43" s="1055"/>
      <c r="I43" s="1055"/>
      <c r="J43" s="1055"/>
      <c r="K43" s="1055"/>
      <c r="L43" s="1055"/>
      <c r="M43" s="1055"/>
      <c r="N43" s="1055"/>
      <c r="O43" s="1055"/>
      <c r="P43" s="1055"/>
      <c r="Q43" s="1055"/>
      <c r="R43" s="1055"/>
      <c r="S43" s="1055"/>
      <c r="T43" s="1055"/>
      <c r="U43" s="1055"/>
      <c r="V43" s="1055"/>
      <c r="W43" s="1055"/>
      <c r="X43" s="1055"/>
      <c r="Y43" s="1055"/>
      <c r="Z43" s="1055"/>
      <c r="AA43" s="1055"/>
      <c r="AB43" s="1055"/>
      <c r="AC43" s="1055"/>
      <c r="AD43" s="1055"/>
      <c r="AE43" s="1055"/>
      <c r="AF43" s="1055"/>
      <c r="AG43" s="1055"/>
      <c r="AH43" s="1055"/>
      <c r="AI43" s="1055"/>
      <c r="AJ43" s="1055"/>
      <c r="AK43" s="1055"/>
      <c r="AL43" s="1055"/>
      <c r="AM43" s="1055"/>
      <c r="AN43" s="1055"/>
      <c r="AO43" s="1055"/>
      <c r="AP43" s="1055"/>
      <c r="AQ43" s="1055"/>
      <c r="AR43" s="1055"/>
      <c r="AS43" s="1055"/>
      <c r="AT43" s="1055"/>
      <c r="AU43" s="1055"/>
      <c r="AV43" s="1055"/>
      <c r="AW43" s="1055"/>
      <c r="AX43" s="1055"/>
      <c r="AY43" s="1056"/>
      <c r="AZ43" s="86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 s="902"/>
      <c r="BT43" s="879"/>
      <c r="BU43" s="146"/>
      <c r="BV43" s="147"/>
      <c r="BW43" s="148"/>
      <c r="BX43" s="148"/>
      <c r="BY43" s="148"/>
      <c r="BZ43" s="148"/>
      <c r="CA43" s="148"/>
      <c r="CB43" s="148"/>
      <c r="CC43" s="148"/>
      <c r="CD43" s="148"/>
      <c r="CE43" s="806"/>
      <c r="CF43" s="806"/>
      <c r="CG43" s="806"/>
      <c r="CH43" s="806"/>
      <c r="CI43" s="806"/>
      <c r="CJ43" s="806"/>
      <c r="CK43" s="806"/>
      <c r="CL43" s="806"/>
      <c r="CM43" s="806"/>
      <c r="CN43" s="806"/>
      <c r="CO43" s="806"/>
      <c r="CP43" s="806"/>
      <c r="CQ43" s="806"/>
      <c r="CR43" s="806"/>
      <c r="CS43" s="806"/>
      <c r="CT43" s="806"/>
      <c r="CU43" s="806"/>
      <c r="CV43" s="806"/>
      <c r="CW43" s="806"/>
      <c r="CX43" s="806"/>
      <c r="CY43" s="806"/>
      <c r="CZ43" s="806"/>
      <c r="DA43" s="806"/>
      <c r="DB43" s="806"/>
      <c r="DC43" s="806"/>
      <c r="DD43" s="806"/>
      <c r="DE43" s="806"/>
      <c r="DF43" s="806"/>
      <c r="DG43" s="806"/>
      <c r="DH43" s="806"/>
      <c r="DI43" s="806"/>
      <c r="DJ43" s="806"/>
      <c r="DK43" s="806"/>
      <c r="DL43" s="806"/>
      <c r="DM43" s="806"/>
      <c r="DN43" s="806"/>
      <c r="DO43" s="806"/>
      <c r="DP43" s="806"/>
      <c r="DQ43" s="806"/>
      <c r="DR43" s="806"/>
      <c r="DS43" s="806"/>
      <c r="DT43" s="806"/>
      <c r="DU43" s="806"/>
      <c r="DV43" s="806"/>
      <c r="DW43" s="806"/>
      <c r="DX43" s="806"/>
      <c r="DY43" s="806"/>
      <c r="DZ43" s="806"/>
      <c r="EA43" s="806"/>
      <c r="EB43" s="806"/>
      <c r="EC43" s="806"/>
      <c r="ED43" s="806"/>
      <c r="EE43" s="806"/>
      <c r="EF43" s="806"/>
      <c r="EG43" s="806"/>
      <c r="EH43" s="806"/>
      <c r="EI43" s="806"/>
      <c r="EJ43" s="806"/>
      <c r="EK43" s="806"/>
      <c r="EL43" s="806"/>
      <c r="EM43" s="806"/>
      <c r="EN43" s="806"/>
      <c r="EO43" s="806"/>
      <c r="EP43" s="806"/>
      <c r="EQ43" s="806"/>
      <c r="ER43" s="806"/>
      <c r="ES43" s="806"/>
      <c r="ET43" s="806"/>
      <c r="EU43" s="806"/>
      <c r="EV43" s="806"/>
      <c r="EW43" s="806"/>
      <c r="EX43" s="806"/>
      <c r="EY43" s="806"/>
      <c r="EZ43" s="806"/>
      <c r="FA43" s="806"/>
      <c r="FB43" s="806"/>
      <c r="FC43" s="806"/>
      <c r="FD43" s="806"/>
      <c r="FE43" s="806"/>
      <c r="FF43" s="806"/>
      <c r="FG43" s="806"/>
      <c r="FH43" s="806"/>
      <c r="FI43" s="806"/>
      <c r="FJ43" s="806"/>
      <c r="FK43" s="806"/>
      <c r="FL43" s="806"/>
      <c r="FM43" s="806"/>
      <c r="FN43" s="806"/>
      <c r="FO43" s="806"/>
      <c r="FP43" s="806"/>
      <c r="FQ43" s="806"/>
      <c r="FR43" s="806"/>
      <c r="FS43" s="806"/>
      <c r="FT43" s="806"/>
      <c r="FU43" s="806"/>
      <c r="FV43" s="806"/>
      <c r="FW43" s="806"/>
      <c r="FX43" s="806"/>
      <c r="FY43" s="806"/>
      <c r="FZ43" s="806"/>
      <c r="GA43" s="806"/>
      <c r="GB43" s="806"/>
      <c r="GC43" s="806"/>
      <c r="GD43" s="806"/>
      <c r="GE43" s="806"/>
      <c r="GF43" s="806"/>
      <c r="GG43" s="806"/>
      <c r="GH43" s="806"/>
      <c r="GI43" s="806"/>
      <c r="GJ43" s="806"/>
      <c r="GK43" s="806"/>
      <c r="GL43" s="806"/>
      <c r="GM43" s="806"/>
      <c r="GN43" s="806"/>
      <c r="GO43" s="806"/>
      <c r="GP43" s="806"/>
      <c r="GQ43" s="806"/>
      <c r="GR43" s="806"/>
      <c r="GS43" s="806"/>
      <c r="GT43" s="806"/>
      <c r="GU43" s="806"/>
      <c r="GV43" s="806"/>
      <c r="GW43" s="806"/>
      <c r="GX43" s="806"/>
      <c r="GY43" s="806"/>
      <c r="GZ43" s="806"/>
      <c r="HA43" s="806"/>
      <c r="HB43" s="806"/>
      <c r="HC43" s="806"/>
      <c r="HD43" s="806"/>
      <c r="HE43" s="806"/>
      <c r="HF43" s="806"/>
      <c r="HG43" s="806"/>
      <c r="HH43" s="806"/>
      <c r="HI43" s="806"/>
      <c r="HJ43" s="806"/>
      <c r="HK43" s="806"/>
      <c r="HL43" s="806"/>
      <c r="HM43" s="806"/>
      <c r="HN43" s="806"/>
      <c r="HO43" s="806"/>
      <c r="HP43" s="806"/>
      <c r="HQ43" s="806"/>
      <c r="HR43" s="806"/>
      <c r="HS43" s="806"/>
      <c r="HT43" s="806"/>
      <c r="HU43" s="806"/>
      <c r="HV43" s="806"/>
      <c r="HW43" s="806"/>
      <c r="HX43" s="806"/>
      <c r="HY43" s="806"/>
      <c r="HZ43" s="806"/>
      <c r="IA43" s="806"/>
      <c r="IB43" s="806"/>
      <c r="IC43" s="806"/>
      <c r="ID43" s="806"/>
      <c r="IE43" s="806"/>
      <c r="IF43" s="806"/>
      <c r="IG43" s="806"/>
      <c r="IH43" s="806"/>
      <c r="II43" s="806"/>
      <c r="IJ43" s="806"/>
      <c r="IK43" s="806"/>
      <c r="IL43" s="806"/>
      <c r="IM43" s="806"/>
      <c r="IN43" s="806"/>
      <c r="IO43" s="806"/>
      <c r="IP43" s="806"/>
      <c r="IQ43" s="806"/>
      <c r="IR43" s="806"/>
      <c r="IS43" s="806"/>
      <c r="IT43" s="806"/>
      <c r="IU43" s="806"/>
      <c r="IV43" s="806"/>
      <c r="IW43" s="806"/>
      <c r="IX43" s="806"/>
      <c r="IY43" s="806"/>
      <c r="IZ43" s="806"/>
      <c r="JA43" s="806"/>
      <c r="JB43" s="806"/>
      <c r="JC43" s="806"/>
      <c r="JD43" s="806"/>
      <c r="JE43" s="806"/>
      <c r="JF43" s="806"/>
      <c r="JG43" s="806"/>
      <c r="JH43" s="806"/>
      <c r="JI43" s="806"/>
      <c r="JJ43" s="153"/>
      <c r="JK43" s="153"/>
      <c r="JL43" s="153"/>
      <c r="JM43" s="153"/>
      <c r="JN43" s="153"/>
      <c r="JO43" s="153"/>
      <c r="JP43" s="153"/>
      <c r="JQ43" s="148"/>
      <c r="JR43" s="150"/>
      <c r="JS43" s="879"/>
      <c r="JT43" s="880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 s="43"/>
      <c r="OK43" s="44"/>
      <c r="OO43" s="444"/>
      <c r="OP43" s="444"/>
      <c r="OQ43" s="444"/>
      <c r="OR43" s="444"/>
      <c r="OS43" s="444"/>
      <c r="OT43" s="444"/>
      <c r="OU43" s="444"/>
      <c r="OV43" s="444"/>
      <c r="OW43" s="444"/>
      <c r="OX43" s="444"/>
      <c r="OY43" s="444"/>
      <c r="OZ43" s="444"/>
      <c r="PA43" s="444"/>
      <c r="PB43" s="444"/>
      <c r="PC43" s="444"/>
      <c r="PD43" s="444"/>
      <c r="PE43" s="444"/>
      <c r="PF43" s="444"/>
      <c r="PG43" s="444"/>
      <c r="PH43" s="444"/>
      <c r="PI43" s="444"/>
      <c r="PJ43" s="444"/>
      <c r="PK43" s="444"/>
      <c r="PL43" s="444"/>
      <c r="PM43" s="444"/>
      <c r="PN43" s="444"/>
      <c r="PO43" s="444"/>
      <c r="PP43" s="444"/>
      <c r="PQ43" s="444"/>
      <c r="PR43" s="444"/>
      <c r="PS43" s="444"/>
      <c r="PT43" s="444"/>
      <c r="PU43" s="444"/>
      <c r="PV43" s="444"/>
      <c r="PW43" s="444"/>
      <c r="PX43" s="444"/>
      <c r="PY43" s="444"/>
      <c r="PZ43" s="444"/>
      <c r="QA43" s="444"/>
      <c r="QB43" s="444"/>
      <c r="QC43" s="444"/>
      <c r="QD43" s="444"/>
      <c r="QE43" s="444"/>
      <c r="QF43" s="444"/>
      <c r="QG43" s="444"/>
      <c r="QH43" s="444"/>
      <c r="QI43" s="444"/>
      <c r="QJ43" s="444"/>
      <c r="QK43" s="444"/>
      <c r="QL43" s="444"/>
      <c r="QM43" s="444"/>
      <c r="QN43" s="444"/>
      <c r="QO43" s="444"/>
      <c r="QP43" s="444"/>
      <c r="QQ43" s="444"/>
      <c r="QR43" s="444"/>
      <c r="QS43" s="444"/>
      <c r="QT43" s="444"/>
      <c r="QU43" s="444"/>
      <c r="QV43" s="444"/>
      <c r="QW43" s="444"/>
      <c r="QX43" s="444"/>
      <c r="QY43" s="444"/>
      <c r="QZ43" s="444"/>
      <c r="RA43" s="444"/>
      <c r="RB43" s="444"/>
      <c r="RC43" s="444"/>
      <c r="RD43" s="444"/>
      <c r="RE43" s="444"/>
      <c r="RF43" s="444"/>
      <c r="RG43" s="444"/>
      <c r="RH43" s="444"/>
      <c r="RI43" s="444"/>
      <c r="RJ43" s="444"/>
      <c r="RK43" s="444"/>
    </row>
    <row r="44" spans="2:503" ht="3.65" customHeight="1" x14ac:dyDescent="0.65">
      <c r="B44" s="27"/>
      <c r="C44" s="28"/>
      <c r="D44" s="1057"/>
      <c r="E44" s="1057"/>
      <c r="F44" s="1057"/>
      <c r="G44" s="1057"/>
      <c r="H44" s="1057"/>
      <c r="I44" s="1057"/>
      <c r="J44" s="1057"/>
      <c r="K44" s="1057"/>
      <c r="L44" s="1057"/>
      <c r="M44" s="1057"/>
      <c r="N44" s="1057"/>
      <c r="O44" s="1057"/>
      <c r="P44" s="1057"/>
      <c r="Q44" s="1057"/>
      <c r="R44" s="1057"/>
      <c r="S44" s="1057"/>
      <c r="T44" s="1057"/>
      <c r="U44" s="1057"/>
      <c r="V44" s="1057"/>
      <c r="W44" s="1057"/>
      <c r="X44" s="1057"/>
      <c r="Y44" s="1057"/>
      <c r="Z44" s="1057"/>
      <c r="AA44" s="1057"/>
      <c r="AB44" s="1057"/>
      <c r="AC44" s="1057"/>
      <c r="AD44" s="1057"/>
      <c r="AE44" s="1057"/>
      <c r="AF44" s="1057"/>
      <c r="AG44" s="1057"/>
      <c r="AH44" s="1057"/>
      <c r="AI44" s="1057"/>
      <c r="AJ44" s="1057"/>
      <c r="AK44" s="1057"/>
      <c r="AL44" s="1057"/>
      <c r="AM44" s="1057"/>
      <c r="AN44" s="1057"/>
      <c r="AO44" s="1057"/>
      <c r="AP44" s="1057"/>
      <c r="AQ44" s="1057"/>
      <c r="AR44" s="1057"/>
      <c r="AS44" s="1057"/>
      <c r="AT44" s="1057"/>
      <c r="AU44" s="1057"/>
      <c r="AV44" s="1057"/>
      <c r="AW44" s="1057"/>
      <c r="AX44" s="1057"/>
      <c r="AY44" s="1058"/>
      <c r="AZ44" s="86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 s="903"/>
      <c r="BT44" s="881"/>
      <c r="BU44" s="157"/>
      <c r="BV44" s="147"/>
      <c r="BW44" s="148"/>
      <c r="BX44" s="148"/>
      <c r="BY44" s="158"/>
      <c r="BZ44" s="158"/>
      <c r="CA44" s="158"/>
      <c r="CB44" s="158"/>
      <c r="CC44" s="158"/>
      <c r="CD44" s="149"/>
      <c r="CE44" s="149"/>
      <c r="CF44" s="149"/>
      <c r="CG44" s="149"/>
      <c r="CH44" s="149"/>
      <c r="CI44" s="149"/>
      <c r="CJ44" s="149"/>
      <c r="CK44" s="149"/>
      <c r="CL44" s="149"/>
      <c r="CM44" s="149"/>
      <c r="CN44" s="149"/>
      <c r="CO44" s="149"/>
      <c r="CP44" s="149"/>
      <c r="CQ44" s="149"/>
      <c r="CR44" s="149"/>
      <c r="CS44" s="149"/>
      <c r="CT44" s="149"/>
      <c r="CU44" s="149"/>
      <c r="CV44" s="149"/>
      <c r="CW44" s="149"/>
      <c r="CX44" s="149"/>
      <c r="CY44" s="149"/>
      <c r="CZ44" s="149"/>
      <c r="DA44" s="149"/>
      <c r="DB44" s="149"/>
      <c r="DC44" s="149"/>
      <c r="DD44" s="149"/>
      <c r="DE44" s="149"/>
      <c r="DF44" s="149"/>
      <c r="DG44" s="149"/>
      <c r="DH44" s="149"/>
      <c r="DI44" s="149"/>
      <c r="DJ44" s="149"/>
      <c r="DK44" s="149"/>
      <c r="DL44" s="149"/>
      <c r="DM44" s="149"/>
      <c r="DN44" s="149"/>
      <c r="DO44" s="149"/>
      <c r="DP44" s="149"/>
      <c r="DQ44" s="149"/>
      <c r="DR44" s="149"/>
      <c r="DS44" s="149"/>
      <c r="DT44" s="149"/>
      <c r="DU44" s="149"/>
      <c r="DV44" s="149"/>
      <c r="DW44" s="149"/>
      <c r="DX44" s="149"/>
      <c r="DY44" s="149"/>
      <c r="DZ44" s="149"/>
      <c r="EA44" s="149"/>
      <c r="EB44" s="149"/>
      <c r="EC44" s="149"/>
      <c r="ED44" s="149"/>
      <c r="EE44" s="149"/>
      <c r="EF44" s="149"/>
      <c r="EG44" s="149"/>
      <c r="EH44" s="149"/>
      <c r="EI44" s="149"/>
      <c r="EJ44" s="149"/>
      <c r="EK44" s="149"/>
      <c r="EL44" s="149"/>
      <c r="EM44" s="149"/>
      <c r="EN44" s="149"/>
      <c r="EO44" s="149"/>
      <c r="EP44" s="149"/>
      <c r="EQ44" s="149"/>
      <c r="ER44" s="149"/>
      <c r="ES44" s="149"/>
      <c r="ET44" s="149"/>
      <c r="EU44" s="149"/>
      <c r="EV44" s="149"/>
      <c r="EW44" s="149"/>
      <c r="EX44" s="149"/>
      <c r="EY44" s="149"/>
      <c r="EZ44" s="149"/>
      <c r="FA44" s="149"/>
      <c r="FB44" s="149"/>
      <c r="FC44" s="149"/>
      <c r="FD44" s="149"/>
      <c r="FE44" s="149"/>
      <c r="FF44" s="149"/>
      <c r="FG44" s="149"/>
      <c r="FH44" s="149"/>
      <c r="FI44" s="149"/>
      <c r="FJ44" s="149"/>
      <c r="FK44" s="149"/>
      <c r="FL44" s="154"/>
      <c r="FM44" s="154"/>
      <c r="FN44" s="154"/>
      <c r="FO44" s="154"/>
      <c r="FP44" s="154"/>
      <c r="FQ44" s="154"/>
      <c r="FR44" s="154"/>
      <c r="FS44" s="154"/>
      <c r="FT44" s="154"/>
      <c r="FU44" s="156"/>
      <c r="FV44" s="156"/>
      <c r="FW44" s="156"/>
      <c r="FX44" s="156"/>
      <c r="FY44" s="156"/>
      <c r="FZ44" s="156"/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/>
      <c r="GM44" s="156"/>
      <c r="GN44" s="156"/>
      <c r="GO44" s="156"/>
      <c r="GP44" s="156"/>
      <c r="GQ44" s="156"/>
      <c r="GR44" s="156"/>
      <c r="GS44" s="156"/>
      <c r="GT44" s="156"/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/>
      <c r="HG44" s="156"/>
      <c r="HH44" s="156"/>
      <c r="HI44" s="156"/>
      <c r="HJ44" s="156"/>
      <c r="HK44" s="156"/>
      <c r="HL44" s="156"/>
      <c r="HM44" s="156"/>
      <c r="HN44" s="156"/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/>
      <c r="IA44" s="156"/>
      <c r="IB44" s="156"/>
      <c r="IC44" s="156"/>
      <c r="ID44" s="156"/>
      <c r="IE44" s="156"/>
      <c r="IF44" s="156"/>
      <c r="IG44" s="156"/>
      <c r="IH44" s="156"/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/>
      <c r="IU44" s="156"/>
      <c r="IV44" s="156"/>
      <c r="IW44" s="156"/>
      <c r="IX44" s="156"/>
      <c r="IY44" s="156"/>
      <c r="IZ44" s="156"/>
      <c r="JA44" s="156"/>
      <c r="JB44" s="156"/>
      <c r="JC44" s="156"/>
      <c r="JD44" s="156"/>
      <c r="JE44" s="156"/>
      <c r="JF44" s="156"/>
      <c r="JG44" s="156"/>
      <c r="JH44" s="156"/>
      <c r="JI44" s="156"/>
      <c r="JJ44" s="153"/>
      <c r="JK44" s="153"/>
      <c r="JL44" s="153"/>
      <c r="JM44" s="153"/>
      <c r="JN44" s="153"/>
      <c r="JO44" s="153"/>
      <c r="JP44" s="153"/>
      <c r="JQ44" s="148"/>
      <c r="JR44" s="159"/>
      <c r="JS44" s="881"/>
      <c r="JT44" s="882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 s="43"/>
      <c r="OK44" s="44"/>
      <c r="OO44" s="444"/>
      <c r="OP44" s="444"/>
      <c r="OQ44" s="444"/>
      <c r="OR44" s="444"/>
      <c r="OS44" s="444"/>
      <c r="OT44" s="444"/>
      <c r="OU44" s="444"/>
      <c r="OV44" s="444"/>
      <c r="OW44" s="444"/>
      <c r="OX44" s="444"/>
      <c r="OY44" s="444"/>
      <c r="OZ44" s="444"/>
      <c r="PA44" s="444"/>
      <c r="PB44" s="444"/>
      <c r="PC44" s="444"/>
      <c r="PD44" s="444"/>
      <c r="PE44" s="444"/>
      <c r="PF44" s="444"/>
      <c r="PG44" s="444"/>
      <c r="PH44" s="444"/>
      <c r="PI44" s="444"/>
      <c r="PJ44" s="444"/>
      <c r="PK44" s="444"/>
      <c r="PL44" s="444"/>
      <c r="PM44" s="444"/>
      <c r="PN44" s="444"/>
      <c r="PO44" s="444"/>
      <c r="PP44" s="444"/>
      <c r="PQ44" s="444"/>
      <c r="PR44" s="444"/>
      <c r="PS44" s="444"/>
      <c r="PT44" s="444"/>
      <c r="PU44" s="444"/>
      <c r="PV44" s="444"/>
      <c r="PW44" s="444"/>
      <c r="PX44" s="444"/>
      <c r="PY44" s="444"/>
      <c r="PZ44" s="444"/>
      <c r="QA44" s="444"/>
      <c r="QB44" s="444"/>
      <c r="QC44" s="444"/>
      <c r="QD44" s="444"/>
      <c r="QE44" s="444"/>
      <c r="QF44" s="444"/>
      <c r="QG44" s="444"/>
      <c r="QH44" s="444"/>
      <c r="QI44" s="444"/>
      <c r="QJ44" s="444"/>
      <c r="QK44" s="444"/>
      <c r="QL44" s="444"/>
      <c r="QM44" s="444"/>
      <c r="QN44" s="444"/>
      <c r="QO44" s="444"/>
      <c r="QP44" s="444"/>
      <c r="QQ44" s="444"/>
      <c r="QR44" s="444"/>
      <c r="QS44" s="444"/>
      <c r="QT44" s="444"/>
      <c r="QU44" s="444"/>
      <c r="QV44" s="444"/>
      <c r="QW44" s="444"/>
      <c r="QX44" s="444"/>
      <c r="QY44" s="444"/>
      <c r="QZ44" s="444"/>
      <c r="RA44" s="444"/>
      <c r="RB44" s="444"/>
      <c r="RC44" s="444"/>
      <c r="RD44" s="444"/>
      <c r="RE44" s="444"/>
      <c r="RF44" s="444"/>
      <c r="RG44" s="444"/>
      <c r="RH44" s="444"/>
      <c r="RI44" s="444"/>
      <c r="RJ44" s="444"/>
      <c r="RK44" s="444"/>
    </row>
    <row r="45" spans="2:503" ht="3.65" customHeight="1" x14ac:dyDescent="0.65">
      <c r="B45" s="27"/>
      <c r="C45" s="28"/>
      <c r="D45" s="1057"/>
      <c r="E45" s="1057"/>
      <c r="F45" s="1057"/>
      <c r="G45" s="1057"/>
      <c r="H45" s="1057"/>
      <c r="I45" s="1057"/>
      <c r="J45" s="1057"/>
      <c r="K45" s="1057"/>
      <c r="L45" s="1057"/>
      <c r="M45" s="1057"/>
      <c r="N45" s="1057"/>
      <c r="O45" s="1057"/>
      <c r="P45" s="1057"/>
      <c r="Q45" s="1057"/>
      <c r="R45" s="1057"/>
      <c r="S45" s="1057"/>
      <c r="T45" s="1057"/>
      <c r="U45" s="1057"/>
      <c r="V45" s="1057"/>
      <c r="W45" s="1057"/>
      <c r="X45" s="1057"/>
      <c r="Y45" s="1057"/>
      <c r="Z45" s="1057"/>
      <c r="AA45" s="1057"/>
      <c r="AB45" s="1057"/>
      <c r="AC45" s="1057"/>
      <c r="AD45" s="1057"/>
      <c r="AE45" s="1057"/>
      <c r="AF45" s="1057"/>
      <c r="AG45" s="1057"/>
      <c r="AH45" s="1057"/>
      <c r="AI45" s="1057"/>
      <c r="AJ45" s="1057"/>
      <c r="AK45" s="1057"/>
      <c r="AL45" s="1057"/>
      <c r="AM45" s="1057"/>
      <c r="AN45" s="1057"/>
      <c r="AO45" s="1057"/>
      <c r="AP45" s="1057"/>
      <c r="AQ45" s="1057"/>
      <c r="AR45" s="1057"/>
      <c r="AS45" s="1057"/>
      <c r="AT45" s="1057"/>
      <c r="AU45" s="1057"/>
      <c r="AV45" s="1057"/>
      <c r="AW45" s="1057"/>
      <c r="AX45" s="1057"/>
      <c r="AY45" s="1058"/>
      <c r="AZ45" s="86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 s="900" t="s">
        <v>13</v>
      </c>
      <c r="BT45" s="901"/>
      <c r="BU45" s="146"/>
      <c r="BV45" s="147"/>
      <c r="BW45" s="158"/>
      <c r="BX45" s="158"/>
      <c r="BY45" s="158"/>
      <c r="BZ45" s="158"/>
      <c r="CA45" s="158"/>
      <c r="CB45" s="158"/>
      <c r="CC45" s="15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  <c r="DR45" s="148"/>
      <c r="DS45" s="148"/>
      <c r="DT45" s="148"/>
      <c r="DU45" s="148"/>
      <c r="DV45" s="148"/>
      <c r="DW45" s="148"/>
      <c r="DX45" s="148"/>
      <c r="DY45" s="148"/>
      <c r="DZ45" s="148"/>
      <c r="EA45" s="148"/>
      <c r="EB45" s="148"/>
      <c r="EC45" s="148"/>
      <c r="ED45" s="148"/>
      <c r="EE45" s="148"/>
      <c r="EF45" s="148"/>
      <c r="EG45" s="148"/>
      <c r="EH45" s="148"/>
      <c r="EI45" s="148"/>
      <c r="EJ45" s="148"/>
      <c r="EK45" s="148"/>
      <c r="EL45" s="148"/>
      <c r="EM45" s="148"/>
      <c r="EN45" s="148"/>
      <c r="EO45" s="148"/>
      <c r="EP45" s="148"/>
      <c r="EQ45" s="148"/>
      <c r="ER45" s="148"/>
      <c r="ES45" s="148"/>
      <c r="ET45" s="148"/>
      <c r="EU45" s="148"/>
      <c r="EV45" s="148"/>
      <c r="EW45" s="148"/>
      <c r="EX45" s="148"/>
      <c r="EY45" s="148"/>
      <c r="EZ45" s="148"/>
      <c r="FA45" s="148"/>
      <c r="FB45" s="148"/>
      <c r="FC45" s="148"/>
      <c r="FD45" s="148"/>
      <c r="FE45" s="148"/>
      <c r="FF45" s="148"/>
      <c r="FG45" s="148"/>
      <c r="FH45" s="148"/>
      <c r="FI45" s="148"/>
      <c r="FJ45" s="148"/>
      <c r="FK45" s="148"/>
      <c r="FL45" s="154"/>
      <c r="FM45" s="154"/>
      <c r="FN45" s="154"/>
      <c r="FO45" s="154"/>
      <c r="JJ45" s="153"/>
      <c r="JK45" s="153"/>
      <c r="JL45" s="153"/>
      <c r="JM45" s="153"/>
      <c r="JN45" s="153"/>
      <c r="JO45" s="153"/>
      <c r="JR45" s="150"/>
      <c r="JS45" s="879" t="s">
        <v>13</v>
      </c>
      <c r="JT45" s="880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 s="43"/>
      <c r="OK45" s="44"/>
      <c r="OO45" s="444"/>
      <c r="OP45" s="444"/>
      <c r="OQ45" s="444"/>
      <c r="OR45" s="444"/>
      <c r="OS45" s="444"/>
      <c r="OT45" s="444"/>
      <c r="OU45" s="444"/>
      <c r="OV45" s="444"/>
      <c r="OW45" s="444"/>
      <c r="OX45" s="444"/>
      <c r="OY45" s="444"/>
      <c r="OZ45" s="444"/>
      <c r="PA45" s="444"/>
      <c r="PB45" s="444"/>
      <c r="PC45" s="444"/>
      <c r="PD45" s="444"/>
      <c r="PE45" s="444"/>
      <c r="PF45" s="444"/>
      <c r="PG45" s="444"/>
      <c r="PH45" s="444"/>
      <c r="PI45" s="444"/>
      <c r="PJ45" s="444"/>
      <c r="PK45" s="444"/>
      <c r="PL45" s="444"/>
      <c r="PM45" s="444"/>
      <c r="PN45" s="444"/>
      <c r="PO45" s="444"/>
      <c r="PP45" s="444"/>
      <c r="PQ45" s="444"/>
      <c r="PR45" s="444"/>
      <c r="PS45" s="444"/>
      <c r="PT45" s="444"/>
      <c r="PU45" s="444"/>
      <c r="PV45" s="444"/>
      <c r="PW45" s="444"/>
      <c r="PX45" s="444"/>
      <c r="PY45" s="444"/>
      <c r="PZ45" s="444"/>
      <c r="QA45" s="444"/>
      <c r="QB45" s="444"/>
      <c r="QC45" s="444"/>
      <c r="QD45" s="444"/>
      <c r="QE45" s="444"/>
      <c r="QF45" s="444"/>
      <c r="QG45" s="444"/>
      <c r="QH45" s="444"/>
      <c r="QI45" s="444"/>
      <c r="QJ45" s="444"/>
      <c r="QK45" s="444"/>
      <c r="QL45" s="444"/>
      <c r="QM45" s="444"/>
      <c r="QN45" s="444"/>
      <c r="QO45" s="444"/>
      <c r="QP45" s="444"/>
      <c r="QQ45" s="444"/>
      <c r="QR45" s="444"/>
      <c r="QS45" s="444"/>
      <c r="QT45" s="444"/>
      <c r="QU45" s="444"/>
      <c r="QV45" s="444"/>
      <c r="QW45" s="444"/>
      <c r="QX45" s="444"/>
      <c r="QY45" s="444"/>
      <c r="QZ45" s="444"/>
      <c r="RA45" s="444"/>
      <c r="RB45" s="444"/>
      <c r="RC45" s="444"/>
      <c r="RD45" s="444"/>
      <c r="RE45" s="444"/>
      <c r="RF45" s="444"/>
      <c r="RG45" s="444"/>
      <c r="RH45" s="444"/>
      <c r="RI45" s="444"/>
      <c r="RJ45" s="444"/>
      <c r="RK45" s="444"/>
      <c r="RL45" s="245"/>
      <c r="RM45" s="245"/>
      <c r="RN45" s="245"/>
      <c r="RO45" s="245"/>
      <c r="RP45" s="245"/>
      <c r="RQ45" s="245"/>
      <c r="RR45" s="245"/>
      <c r="RS45" s="245"/>
      <c r="RT45" s="245"/>
      <c r="RU45" s="245"/>
      <c r="RV45" s="182"/>
      <c r="RW45" s="182"/>
      <c r="RX45" s="182"/>
      <c r="RY45" s="175"/>
      <c r="RZ45" s="175"/>
      <c r="SA45"/>
      <c r="SB45"/>
      <c r="SC45"/>
      <c r="SD45"/>
      <c r="SE45"/>
      <c r="SF45" s="182"/>
      <c r="SG45" s="182"/>
      <c r="SH45" s="175"/>
      <c r="SI45" s="175"/>
    </row>
    <row r="46" spans="2:503" ht="3.65" customHeight="1" x14ac:dyDescent="0.65">
      <c r="B46" s="27"/>
      <c r="C46" s="28"/>
      <c r="D46" s="1057"/>
      <c r="E46" s="1057"/>
      <c r="F46" s="1057"/>
      <c r="G46" s="1057"/>
      <c r="H46" s="1057"/>
      <c r="I46" s="1057"/>
      <c r="J46" s="1057"/>
      <c r="K46" s="1057"/>
      <c r="L46" s="1057"/>
      <c r="M46" s="1057"/>
      <c r="N46" s="1057"/>
      <c r="O46" s="1057"/>
      <c r="P46" s="1057"/>
      <c r="Q46" s="1057"/>
      <c r="R46" s="1057"/>
      <c r="S46" s="1057"/>
      <c r="T46" s="1057"/>
      <c r="U46" s="1057"/>
      <c r="V46" s="1057"/>
      <c r="W46" s="1057"/>
      <c r="X46" s="1057"/>
      <c r="Y46" s="1057"/>
      <c r="Z46" s="1057"/>
      <c r="AA46" s="1057"/>
      <c r="AB46" s="1057"/>
      <c r="AC46" s="1057"/>
      <c r="AD46" s="1057"/>
      <c r="AE46" s="1057"/>
      <c r="AF46" s="1057"/>
      <c r="AG46" s="1057"/>
      <c r="AH46" s="1057"/>
      <c r="AI46" s="1057"/>
      <c r="AJ46" s="1057"/>
      <c r="AK46" s="1057"/>
      <c r="AL46" s="1057"/>
      <c r="AM46" s="1057"/>
      <c r="AN46" s="1057"/>
      <c r="AO46" s="1057"/>
      <c r="AP46" s="1057"/>
      <c r="AQ46" s="1057"/>
      <c r="AR46" s="1057"/>
      <c r="AS46" s="1057"/>
      <c r="AT46" s="1057"/>
      <c r="AU46" s="1057"/>
      <c r="AV46" s="1057"/>
      <c r="AW46" s="1057"/>
      <c r="AX46" s="1057"/>
      <c r="AY46" s="1058"/>
      <c r="AZ46" s="8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 s="902"/>
      <c r="BT46" s="879"/>
      <c r="BU46" s="146"/>
      <c r="BV46" s="147"/>
      <c r="BW46" s="158"/>
      <c r="BX46" s="158"/>
      <c r="BY46" s="158"/>
      <c r="BZ46" s="158"/>
      <c r="CA46" s="158"/>
      <c r="CB46" s="158"/>
      <c r="CC46" s="158"/>
      <c r="CD46" s="151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60"/>
      <c r="DI46" s="160"/>
      <c r="DJ46" s="160"/>
      <c r="DK46" s="161"/>
      <c r="DL46" s="161"/>
      <c r="DM46" s="161"/>
      <c r="DN46" s="161"/>
      <c r="DO46" s="161"/>
      <c r="DP46" s="161"/>
      <c r="DQ46" s="161"/>
      <c r="DR46" s="161"/>
      <c r="DS46" s="161"/>
      <c r="DT46" s="161"/>
      <c r="DU46" s="161"/>
      <c r="DV46" s="161"/>
      <c r="DW46" s="161"/>
      <c r="DX46" s="161"/>
      <c r="DY46" s="161"/>
      <c r="DZ46" s="161"/>
      <c r="EA46" s="161"/>
      <c r="EB46" s="161"/>
      <c r="EC46" s="161"/>
      <c r="ED46" s="161"/>
      <c r="EE46" s="161"/>
      <c r="EF46" s="161"/>
      <c r="EG46" s="161"/>
      <c r="EH46" s="161"/>
      <c r="EI46" s="161"/>
      <c r="EJ46" s="161"/>
      <c r="EK46" s="161"/>
      <c r="EL46" s="161"/>
      <c r="EM46" s="161"/>
      <c r="EN46" s="161"/>
      <c r="EO46" s="161"/>
      <c r="EP46" s="161"/>
      <c r="EQ46" s="161"/>
      <c r="ER46" s="161"/>
      <c r="ES46" s="161"/>
      <c r="ET46" s="161"/>
      <c r="EU46" s="161"/>
      <c r="EV46" s="161"/>
      <c r="EW46" s="161"/>
      <c r="FE46" s="161"/>
      <c r="FF46" s="161"/>
      <c r="FG46" s="161"/>
      <c r="FH46" s="161"/>
      <c r="FI46" s="161"/>
      <c r="FJ46" s="161"/>
      <c r="FK46" s="161"/>
      <c r="FL46" s="154"/>
      <c r="FM46" s="154"/>
      <c r="FN46" s="154"/>
      <c r="GQ46" s="412"/>
      <c r="GR46" s="162"/>
      <c r="GS46" s="162"/>
      <c r="GT46" s="162"/>
      <c r="GU46" s="162"/>
      <c r="GV46" s="156"/>
      <c r="GW46" s="156"/>
      <c r="GX46" s="156"/>
      <c r="GY46" s="156"/>
      <c r="GZ46" s="156"/>
      <c r="HA46" s="156"/>
      <c r="HB46" s="156"/>
      <c r="HC46" s="156"/>
      <c r="HD46" s="156"/>
      <c r="HE46" s="156"/>
      <c r="HF46" s="156"/>
      <c r="HG46" s="156"/>
      <c r="HH46" s="156"/>
      <c r="HI46" s="156"/>
      <c r="HJ46" s="156"/>
      <c r="HK46" s="156"/>
      <c r="HL46" s="156"/>
      <c r="HM46" s="156"/>
      <c r="HN46" s="156"/>
      <c r="HO46" s="156"/>
      <c r="HP46" s="156"/>
      <c r="HQ46" s="156"/>
      <c r="HR46" s="156"/>
      <c r="HS46" s="156"/>
      <c r="HT46" s="156"/>
      <c r="HU46" s="156"/>
      <c r="HV46" s="156"/>
      <c r="HW46" s="156"/>
      <c r="HX46" s="156"/>
      <c r="HY46" s="156"/>
      <c r="HZ46" s="156"/>
      <c r="IA46" s="156"/>
      <c r="IB46" s="156"/>
      <c r="IC46" s="156"/>
      <c r="ID46" s="156"/>
      <c r="IE46" s="156"/>
      <c r="IF46" s="156"/>
      <c r="IG46" s="156"/>
      <c r="IH46" s="156"/>
      <c r="II46" s="156"/>
      <c r="IJ46" s="156"/>
      <c r="IK46" s="156"/>
      <c r="IL46" s="156"/>
      <c r="IM46" s="156"/>
      <c r="IN46" s="156"/>
      <c r="IO46" s="156"/>
      <c r="IP46" s="156"/>
      <c r="IQ46" s="156"/>
      <c r="IR46" s="156"/>
      <c r="IS46" s="156"/>
      <c r="IT46" s="156"/>
      <c r="IU46" s="156"/>
      <c r="IV46" s="156"/>
      <c r="IW46" s="156"/>
      <c r="IX46" s="156"/>
      <c r="IY46" s="156"/>
      <c r="IZ46" s="156"/>
      <c r="JA46" s="156"/>
      <c r="JB46" s="149"/>
      <c r="JC46" s="149"/>
      <c r="JD46" s="149"/>
      <c r="JE46" s="153"/>
      <c r="JF46" s="153"/>
      <c r="JJ46" s="153"/>
      <c r="JK46" s="153"/>
      <c r="JL46" s="153"/>
      <c r="JM46" s="153"/>
      <c r="JN46" s="153"/>
      <c r="JO46" s="153"/>
      <c r="JR46" s="150"/>
      <c r="JS46" s="879"/>
      <c r="JT46" s="880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 s="43"/>
      <c r="OK46" s="44"/>
      <c r="OO46" s="444"/>
      <c r="OP46" s="444"/>
      <c r="OQ46" s="444"/>
      <c r="OR46" s="444"/>
      <c r="OS46" s="444"/>
      <c r="OT46" s="444"/>
      <c r="OU46" s="444"/>
      <c r="OV46" s="444"/>
      <c r="OW46" s="444"/>
      <c r="OX46" s="444"/>
      <c r="OY46" s="444"/>
      <c r="OZ46" s="444"/>
      <c r="PA46" s="444"/>
      <c r="PB46" s="444"/>
      <c r="PC46" s="444"/>
      <c r="PD46" s="444"/>
      <c r="PE46" s="444"/>
      <c r="PF46" s="444"/>
      <c r="PG46" s="444"/>
      <c r="PH46" s="444"/>
      <c r="PI46" s="444"/>
      <c r="PJ46" s="444"/>
      <c r="PK46" s="444"/>
      <c r="PL46" s="444"/>
      <c r="PM46" s="444"/>
      <c r="PN46" s="444"/>
      <c r="PO46" s="444"/>
      <c r="PP46" s="444"/>
      <c r="PQ46" s="444"/>
      <c r="PR46" s="444"/>
      <c r="PS46" s="444"/>
      <c r="PT46" s="444"/>
      <c r="PU46" s="444"/>
      <c r="PV46" s="444"/>
      <c r="PW46" s="444"/>
      <c r="PX46" s="444"/>
      <c r="PY46" s="444"/>
      <c r="PZ46" s="444"/>
      <c r="QA46" s="444"/>
      <c r="QB46" s="444"/>
      <c r="QC46" s="444"/>
      <c r="QD46" s="444"/>
      <c r="QE46" s="444"/>
      <c r="QF46" s="444"/>
      <c r="QG46" s="444"/>
      <c r="QH46" s="444"/>
      <c r="QI46" s="444"/>
      <c r="QJ46" s="444"/>
      <c r="QK46" s="444"/>
      <c r="QL46" s="444"/>
      <c r="QM46" s="444"/>
      <c r="QN46" s="444"/>
      <c r="QO46" s="444"/>
      <c r="QP46" s="444"/>
      <c r="QQ46" s="444"/>
      <c r="QR46" s="444"/>
      <c r="QS46" s="444"/>
      <c r="QT46" s="444"/>
      <c r="QU46" s="444"/>
      <c r="QV46" s="444"/>
      <c r="QW46" s="444"/>
      <c r="QX46" s="444"/>
      <c r="QY46" s="444"/>
      <c r="QZ46" s="444"/>
      <c r="RA46" s="444"/>
      <c r="RB46" s="444"/>
      <c r="RC46" s="444"/>
      <c r="RD46" s="444"/>
      <c r="RE46" s="444"/>
      <c r="RF46" s="444"/>
      <c r="RG46" s="444"/>
      <c r="RH46" s="444"/>
      <c r="RI46" s="444"/>
      <c r="RJ46" s="444"/>
      <c r="RK46" s="444"/>
      <c r="RL46" s="245"/>
      <c r="RM46" s="245"/>
      <c r="RN46" s="245"/>
      <c r="RO46" s="245"/>
      <c r="RP46" s="245"/>
      <c r="RQ46" s="245"/>
      <c r="RR46" s="245"/>
      <c r="RS46" s="182"/>
      <c r="RT46" s="182"/>
      <c r="RU46" s="182"/>
      <c r="RV46" s="182"/>
      <c r="RW46" s="182"/>
      <c r="RX46" s="182"/>
      <c r="RY46" s="182"/>
      <c r="RZ46" s="175"/>
      <c r="SA46"/>
      <c r="SB46"/>
      <c r="SC46"/>
      <c r="SD46"/>
      <c r="SE46"/>
      <c r="SF46" s="182"/>
      <c r="SG46" s="182"/>
      <c r="SH46" s="175"/>
      <c r="SI46" s="175"/>
    </row>
    <row r="47" spans="2:503" ht="3.65" customHeight="1" x14ac:dyDescent="0.65">
      <c r="B47" s="27"/>
      <c r="C47" s="28"/>
      <c r="D47" s="1057"/>
      <c r="E47" s="1057"/>
      <c r="F47" s="1057"/>
      <c r="G47" s="1057"/>
      <c r="H47" s="1057"/>
      <c r="I47" s="1057"/>
      <c r="J47" s="1057"/>
      <c r="K47" s="1057"/>
      <c r="L47" s="1057"/>
      <c r="M47" s="1057"/>
      <c r="N47" s="1057"/>
      <c r="O47" s="1057"/>
      <c r="P47" s="1057"/>
      <c r="Q47" s="1057"/>
      <c r="R47" s="1057"/>
      <c r="S47" s="1057"/>
      <c r="T47" s="1057"/>
      <c r="U47" s="1057"/>
      <c r="V47" s="1057"/>
      <c r="W47" s="1057"/>
      <c r="X47" s="1057"/>
      <c r="Y47" s="1057"/>
      <c r="Z47" s="1057"/>
      <c r="AA47" s="1057"/>
      <c r="AB47" s="1057"/>
      <c r="AC47" s="1057"/>
      <c r="AD47" s="1057"/>
      <c r="AE47" s="1057"/>
      <c r="AF47" s="1057"/>
      <c r="AG47" s="1057"/>
      <c r="AH47" s="1057"/>
      <c r="AI47" s="1057"/>
      <c r="AJ47" s="1057"/>
      <c r="AK47" s="1057"/>
      <c r="AL47" s="1057"/>
      <c r="AM47" s="1057"/>
      <c r="AN47" s="1057"/>
      <c r="AO47" s="1057"/>
      <c r="AP47" s="1057"/>
      <c r="AQ47" s="1057"/>
      <c r="AR47" s="1057"/>
      <c r="AS47" s="1057"/>
      <c r="AT47" s="1057"/>
      <c r="AU47" s="1057"/>
      <c r="AV47" s="1057"/>
      <c r="AW47" s="1057"/>
      <c r="AX47" s="1057"/>
      <c r="AY47" s="1058"/>
      <c r="AZ47" s="86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 s="902"/>
      <c r="BT47" s="879"/>
      <c r="BU47" s="146"/>
      <c r="BV47" s="147"/>
      <c r="BW47" s="158"/>
      <c r="BX47" s="158"/>
      <c r="BY47" s="158"/>
      <c r="BZ47" s="158"/>
      <c r="CA47" s="158"/>
      <c r="CB47" s="158"/>
      <c r="CC47" s="158"/>
      <c r="CD47" s="158"/>
      <c r="CE47" s="158"/>
      <c r="CF47" s="15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EB47" s="161"/>
      <c r="EC47" s="161"/>
      <c r="ED47" s="161"/>
      <c r="EE47" s="161"/>
      <c r="EF47" s="161"/>
      <c r="EG47" s="161"/>
      <c r="EH47" s="161"/>
      <c r="EI47" s="161"/>
      <c r="EJ47" s="161"/>
      <c r="EK47" s="161"/>
      <c r="EL47" s="161"/>
      <c r="EM47" s="161"/>
      <c r="EN47" s="161"/>
      <c r="EO47" s="161"/>
      <c r="EP47" s="161"/>
      <c r="EQ47" s="161"/>
      <c r="ER47" s="161"/>
      <c r="ES47" s="161"/>
      <c r="ET47" s="161"/>
      <c r="EU47" s="161"/>
      <c r="EV47" s="161"/>
      <c r="EW47" s="161"/>
      <c r="FE47" s="161"/>
      <c r="FF47" s="161"/>
      <c r="FG47" s="161"/>
      <c r="FH47" s="161"/>
      <c r="FI47" s="161"/>
      <c r="FJ47" s="161"/>
      <c r="FK47" s="161"/>
      <c r="FL47" s="154"/>
      <c r="FM47" s="154"/>
      <c r="FN47" s="154"/>
      <c r="GQ47" s="162"/>
      <c r="GR47" s="162"/>
      <c r="GS47" s="162"/>
      <c r="GT47" s="162"/>
      <c r="GU47" s="162"/>
      <c r="GV47" s="156"/>
      <c r="GW47" s="156"/>
      <c r="GX47" s="156"/>
      <c r="GY47" s="156"/>
      <c r="GZ47" s="156"/>
      <c r="HA47" s="156"/>
      <c r="HB47" s="156"/>
      <c r="HC47" s="156"/>
      <c r="HD47" s="156"/>
      <c r="HE47" s="156"/>
      <c r="HF47" s="156"/>
      <c r="HG47" s="156"/>
      <c r="HH47" s="156"/>
      <c r="HI47" s="156"/>
      <c r="HJ47" s="156"/>
      <c r="HK47" s="156"/>
      <c r="HL47" s="156"/>
      <c r="HM47" s="156"/>
      <c r="HN47" s="156"/>
      <c r="HO47" s="156"/>
      <c r="HP47" s="156"/>
      <c r="HQ47" s="156"/>
      <c r="HR47" s="156"/>
      <c r="HS47" s="156"/>
      <c r="HT47" s="156"/>
      <c r="HU47" s="156"/>
      <c r="HV47" s="156"/>
      <c r="HW47" s="156"/>
      <c r="HX47" s="156"/>
      <c r="HY47" s="156"/>
      <c r="HZ47" s="156"/>
      <c r="IA47" s="156"/>
      <c r="IB47" s="156"/>
      <c r="IC47" s="156"/>
      <c r="ID47" s="156"/>
      <c r="IE47" s="156"/>
      <c r="IF47" s="156"/>
      <c r="IG47" s="156"/>
      <c r="IH47" s="156"/>
      <c r="II47" s="156"/>
      <c r="IJ47" s="156"/>
      <c r="IK47" s="156"/>
      <c r="IL47" s="156"/>
      <c r="IM47" s="156"/>
      <c r="IN47" s="156"/>
      <c r="IO47" s="156"/>
      <c r="IP47" s="156"/>
      <c r="IQ47" s="156"/>
      <c r="IR47" s="156"/>
      <c r="IS47" s="156"/>
      <c r="IT47" s="156"/>
      <c r="IU47" s="156"/>
      <c r="IV47" s="156"/>
      <c r="IW47" s="156"/>
      <c r="IX47" s="156"/>
      <c r="IY47" s="156"/>
      <c r="IZ47" s="156"/>
      <c r="JA47" s="156"/>
      <c r="JB47" s="149"/>
      <c r="JC47" s="149"/>
      <c r="JD47" s="149"/>
      <c r="JE47" s="153"/>
      <c r="JF47" s="153"/>
      <c r="JJ47" s="153"/>
      <c r="JK47" s="153"/>
      <c r="JL47" s="153"/>
      <c r="JM47" s="153"/>
      <c r="JN47" s="153"/>
      <c r="JO47" s="153"/>
      <c r="JR47" s="150"/>
      <c r="JS47" s="879"/>
      <c r="JT47" s="880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 s="43"/>
      <c r="OK47" s="44"/>
      <c r="OO47" s="444"/>
      <c r="OP47" s="444"/>
      <c r="OQ47" s="444"/>
      <c r="OR47" s="444"/>
      <c r="OS47" s="444"/>
      <c r="OT47" s="444"/>
      <c r="OU47" s="444"/>
      <c r="OV47" s="444"/>
      <c r="OW47" s="444"/>
      <c r="OX47" s="444"/>
      <c r="OY47" s="444"/>
      <c r="OZ47" s="444"/>
      <c r="PA47" s="444"/>
      <c r="PB47" s="444"/>
      <c r="PC47" s="444"/>
      <c r="PD47" s="444"/>
      <c r="PE47" s="444"/>
      <c r="PF47" s="444"/>
      <c r="PG47" s="444"/>
      <c r="PH47" s="444"/>
      <c r="PI47" s="444"/>
      <c r="PJ47" s="444"/>
      <c r="PK47" s="444"/>
      <c r="PL47" s="444"/>
      <c r="PM47" s="444"/>
      <c r="PN47" s="444"/>
      <c r="PO47" s="444"/>
      <c r="PP47" s="444"/>
      <c r="PQ47" s="444"/>
      <c r="PR47" s="444"/>
      <c r="PS47" s="444"/>
      <c r="PT47" s="444"/>
      <c r="PU47" s="444"/>
      <c r="PV47" s="444"/>
      <c r="PW47" s="444"/>
      <c r="PX47" s="444"/>
      <c r="PY47" s="444"/>
      <c r="PZ47" s="444"/>
      <c r="QA47" s="444"/>
      <c r="QB47" s="444"/>
      <c r="QC47" s="444"/>
      <c r="QD47" s="444"/>
      <c r="QE47" s="444"/>
      <c r="QF47" s="444"/>
      <c r="QG47" s="444"/>
      <c r="QH47" s="444"/>
      <c r="QI47" s="444"/>
      <c r="QJ47" s="444"/>
      <c r="QK47" s="444"/>
      <c r="QL47" s="444"/>
      <c r="QM47" s="444"/>
      <c r="QN47" s="444"/>
      <c r="QO47" s="444"/>
      <c r="QP47" s="444"/>
      <c r="QQ47" s="444"/>
      <c r="QR47" s="444"/>
      <c r="QS47" s="444"/>
      <c r="QT47" s="444"/>
      <c r="QU47" s="444"/>
      <c r="QV47" s="444"/>
      <c r="QW47" s="444"/>
      <c r="QX47" s="444"/>
      <c r="QY47" s="444"/>
      <c r="QZ47" s="444"/>
      <c r="RA47" s="444"/>
      <c r="RB47" s="444"/>
      <c r="RC47" s="444"/>
      <c r="RD47" s="444"/>
      <c r="RE47" s="444"/>
      <c r="RF47" s="444"/>
      <c r="RG47" s="444"/>
      <c r="RH47" s="444"/>
      <c r="RI47" s="444"/>
      <c r="RJ47" s="444"/>
      <c r="RK47" s="444"/>
      <c r="RL47" s="172"/>
      <c r="RM47" s="172"/>
      <c r="RN47" s="172"/>
      <c r="RO47" s="172"/>
      <c r="RP47" s="172"/>
      <c r="RQ47" s="172"/>
      <c r="RR47" s="172"/>
      <c r="RS47" s="172"/>
      <c r="RT47" s="173"/>
      <c r="RU47" s="173"/>
      <c r="RV47" s="173"/>
      <c r="RW47" s="173"/>
      <c r="RX47" s="182"/>
      <c r="RY47" s="182"/>
      <c r="RZ47" s="175"/>
      <c r="SA47"/>
      <c r="SB47"/>
      <c r="SC47"/>
      <c r="SD47"/>
      <c r="SE47"/>
      <c r="SF47" s="182"/>
      <c r="SG47" s="182"/>
      <c r="SH47" s="175"/>
      <c r="SI47" s="175"/>
    </row>
    <row r="48" spans="2:503" ht="3.65" customHeight="1" x14ac:dyDescent="0.65">
      <c r="B48" s="27"/>
      <c r="C48" s="28"/>
      <c r="D48" s="1057"/>
      <c r="E48" s="1057"/>
      <c r="F48" s="1057"/>
      <c r="G48" s="1057"/>
      <c r="H48" s="1057"/>
      <c r="I48" s="1057"/>
      <c r="J48" s="1057"/>
      <c r="K48" s="1057"/>
      <c r="L48" s="1057"/>
      <c r="M48" s="1057"/>
      <c r="N48" s="1057"/>
      <c r="O48" s="1057"/>
      <c r="P48" s="1057"/>
      <c r="Q48" s="1057"/>
      <c r="R48" s="1057"/>
      <c r="S48" s="1057"/>
      <c r="T48" s="1057"/>
      <c r="U48" s="1057"/>
      <c r="V48" s="1057"/>
      <c r="W48" s="1057"/>
      <c r="X48" s="1057"/>
      <c r="Y48" s="1057"/>
      <c r="Z48" s="1057"/>
      <c r="AA48" s="1057"/>
      <c r="AB48" s="1057"/>
      <c r="AC48" s="1057"/>
      <c r="AD48" s="1057"/>
      <c r="AE48" s="1057"/>
      <c r="AF48" s="1057"/>
      <c r="AG48" s="1057"/>
      <c r="AH48" s="1057"/>
      <c r="AI48" s="1057"/>
      <c r="AJ48" s="1057"/>
      <c r="AK48" s="1057"/>
      <c r="AL48" s="1057"/>
      <c r="AM48" s="1057"/>
      <c r="AN48" s="1057"/>
      <c r="AO48" s="1057"/>
      <c r="AP48" s="1057"/>
      <c r="AQ48" s="1057"/>
      <c r="AR48" s="1057"/>
      <c r="AS48" s="1057"/>
      <c r="AT48" s="1057"/>
      <c r="AU48" s="1057"/>
      <c r="AV48" s="1057"/>
      <c r="AW48" s="1057"/>
      <c r="AX48" s="1057"/>
      <c r="AY48" s="1058"/>
      <c r="AZ48" s="86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 s="902"/>
      <c r="BT48" s="879"/>
      <c r="BU48" s="146"/>
      <c r="BV48" s="149"/>
      <c r="BW48" s="149"/>
      <c r="BX48" s="149"/>
      <c r="BY48" s="158"/>
      <c r="BZ48" s="158"/>
      <c r="CA48" s="158"/>
      <c r="CB48" s="158"/>
      <c r="CC48" s="158"/>
      <c r="CD48" s="158"/>
      <c r="CE48" s="158"/>
      <c r="CF48" s="158"/>
      <c r="FJ48" s="161"/>
      <c r="FK48" s="161"/>
      <c r="FL48" s="161"/>
      <c r="FM48" s="154"/>
      <c r="FN48" s="154"/>
      <c r="GD48" s="574"/>
      <c r="GE48" s="574"/>
      <c r="GF48" s="574"/>
      <c r="GG48" s="574"/>
      <c r="GH48" s="574"/>
      <c r="GI48" s="574"/>
      <c r="GJ48" s="574"/>
      <c r="GK48" s="574"/>
      <c r="GL48" s="574"/>
      <c r="GM48" s="574"/>
      <c r="GN48" s="574"/>
      <c r="GO48" s="574"/>
      <c r="GP48" s="574"/>
      <c r="GQ48" s="574"/>
      <c r="GR48" s="574"/>
      <c r="GS48" s="574"/>
      <c r="GT48" s="574"/>
      <c r="GU48" s="574"/>
      <c r="GV48" s="574"/>
      <c r="GW48" s="574"/>
      <c r="GX48" s="574"/>
      <c r="GY48" s="574"/>
      <c r="GZ48" s="574"/>
      <c r="HA48" s="574"/>
      <c r="HB48" s="574"/>
      <c r="HC48" s="574"/>
      <c r="HD48" s="574"/>
      <c r="HE48" s="574"/>
      <c r="HF48" s="574"/>
      <c r="HG48" s="574"/>
      <c r="HH48" s="574"/>
      <c r="HI48" s="574"/>
      <c r="HJ48" s="574"/>
      <c r="HK48" s="574"/>
      <c r="HL48" s="574"/>
      <c r="HM48" s="574"/>
      <c r="HN48" s="574"/>
      <c r="HO48" s="574"/>
      <c r="HP48" s="574"/>
      <c r="HQ48" s="574"/>
      <c r="HR48" s="574"/>
      <c r="HS48" s="574"/>
      <c r="HT48" s="574"/>
      <c r="HU48" s="574"/>
      <c r="HV48" s="574"/>
      <c r="HW48" s="574"/>
      <c r="HX48" s="574"/>
      <c r="HY48" s="574"/>
      <c r="HZ48" s="574"/>
      <c r="IA48" s="574"/>
      <c r="IB48" s="574"/>
      <c r="IC48" s="574"/>
      <c r="ID48" s="574"/>
      <c r="IE48" s="574"/>
      <c r="IF48" s="574"/>
      <c r="IG48" s="574"/>
      <c r="IH48" s="574"/>
      <c r="II48" s="574"/>
      <c r="IJ48" s="574"/>
      <c r="IK48" s="574"/>
      <c r="IL48" s="574"/>
      <c r="IM48" s="574"/>
      <c r="IN48" s="574"/>
      <c r="IO48" s="574"/>
      <c r="IP48" s="574"/>
      <c r="IQ48" s="574"/>
      <c r="IR48" s="574"/>
      <c r="IS48" s="574"/>
      <c r="IT48" s="574"/>
      <c r="IU48" s="574"/>
      <c r="IV48" s="574"/>
      <c r="IW48" s="574"/>
      <c r="IX48" s="574"/>
      <c r="IY48" s="574"/>
      <c r="IZ48" s="574"/>
      <c r="JA48" s="574"/>
      <c r="JB48" s="574"/>
      <c r="JC48" s="574"/>
      <c r="JD48" s="574"/>
      <c r="JE48" s="574"/>
      <c r="JF48" s="574"/>
      <c r="JG48" s="574"/>
      <c r="JH48" s="574"/>
      <c r="JI48" s="574"/>
      <c r="JJ48" s="153"/>
      <c r="JK48" s="153"/>
      <c r="JL48" s="153"/>
      <c r="JM48" s="153"/>
      <c r="JN48" s="153"/>
      <c r="JO48" s="153"/>
      <c r="JR48" s="150"/>
      <c r="JS48" s="879"/>
      <c r="JT48" s="880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 s="43"/>
      <c r="OK48" s="44"/>
      <c r="OO48" s="444"/>
      <c r="OP48" s="444"/>
      <c r="OQ48" s="444"/>
      <c r="OR48" s="444"/>
      <c r="OS48" s="444"/>
      <c r="OT48" s="444"/>
      <c r="OU48" s="444"/>
      <c r="OV48" s="444"/>
      <c r="OW48" s="444"/>
      <c r="OX48" s="444"/>
      <c r="OY48" s="444"/>
      <c r="OZ48" s="444"/>
      <c r="PA48" s="444"/>
      <c r="PB48" s="444"/>
      <c r="PC48" s="444"/>
      <c r="PD48" s="444"/>
      <c r="PE48" s="444"/>
      <c r="PF48" s="444"/>
      <c r="PG48" s="444"/>
      <c r="PH48" s="444"/>
      <c r="PI48" s="444"/>
      <c r="PJ48" s="444"/>
      <c r="PK48" s="444"/>
      <c r="PL48" s="444"/>
      <c r="PM48" s="444"/>
      <c r="PN48" s="444"/>
      <c r="PO48" s="444"/>
      <c r="PP48" s="444"/>
      <c r="PQ48" s="444"/>
      <c r="PR48" s="444"/>
      <c r="PS48" s="444"/>
      <c r="PT48" s="444"/>
      <c r="PU48" s="444"/>
      <c r="PV48" s="444"/>
      <c r="PW48" s="444"/>
      <c r="PX48" s="444"/>
      <c r="PY48" s="444"/>
      <c r="PZ48" s="444"/>
      <c r="QA48" s="444"/>
      <c r="QB48" s="444"/>
      <c r="QC48" s="444"/>
      <c r="QD48" s="444"/>
      <c r="QE48" s="444"/>
      <c r="QF48" s="444"/>
      <c r="QG48" s="444"/>
      <c r="QH48" s="444"/>
      <c r="QI48" s="444"/>
      <c r="QJ48" s="444"/>
      <c r="QK48" s="444"/>
      <c r="QL48" s="444"/>
      <c r="QM48" s="444"/>
      <c r="QN48" s="444"/>
      <c r="QO48" s="444"/>
      <c r="QP48" s="444"/>
      <c r="QQ48" s="444"/>
      <c r="QR48" s="444"/>
      <c r="QS48" s="444"/>
      <c r="QT48" s="444"/>
      <c r="QU48" s="444"/>
      <c r="QV48" s="444"/>
      <c r="QW48" s="444"/>
      <c r="QX48" s="444"/>
      <c r="QY48" s="444"/>
      <c r="QZ48" s="444"/>
      <c r="RA48" s="444"/>
      <c r="RB48" s="444"/>
      <c r="RC48" s="444"/>
      <c r="RD48" s="444"/>
      <c r="RE48" s="444"/>
      <c r="RF48" s="444"/>
      <c r="RG48" s="444"/>
      <c r="RH48" s="444"/>
      <c r="RI48" s="444"/>
      <c r="RJ48" s="444"/>
      <c r="RK48" s="444"/>
      <c r="RL48" s="172"/>
      <c r="RM48" s="172"/>
      <c r="RN48" s="172"/>
      <c r="RO48" s="172"/>
      <c r="RP48" s="172"/>
      <c r="RQ48" s="172"/>
      <c r="RR48" s="172"/>
      <c r="RS48" s="172"/>
      <c r="RT48" s="173"/>
      <c r="RU48" s="173"/>
      <c r="RV48" s="173"/>
      <c r="RW48" s="173"/>
      <c r="RX48" s="182"/>
      <c r="RY48" s="182"/>
      <c r="RZ48" s="175"/>
      <c r="SA48"/>
      <c r="SB48"/>
      <c r="SC48"/>
      <c r="SD48"/>
      <c r="SE48"/>
      <c r="SF48" s="278"/>
      <c r="SG48" s="278"/>
      <c r="SH48" s="278"/>
      <c r="SI48" s="278"/>
    </row>
    <row r="49" spans="2:503" ht="3.65" customHeight="1" x14ac:dyDescent="0.65">
      <c r="B49" s="27"/>
      <c r="C49" s="28"/>
      <c r="D49" s="1057"/>
      <c r="E49" s="1057"/>
      <c r="F49" s="1057"/>
      <c r="G49" s="1057"/>
      <c r="H49" s="1057"/>
      <c r="I49" s="1057"/>
      <c r="J49" s="1057"/>
      <c r="K49" s="1057"/>
      <c r="L49" s="1057"/>
      <c r="M49" s="1057"/>
      <c r="N49" s="1057"/>
      <c r="O49" s="1057"/>
      <c r="P49" s="1057"/>
      <c r="Q49" s="1057"/>
      <c r="R49" s="1057"/>
      <c r="S49" s="1057"/>
      <c r="T49" s="1057"/>
      <c r="U49" s="1057"/>
      <c r="V49" s="1057"/>
      <c r="W49" s="1057"/>
      <c r="X49" s="1057"/>
      <c r="Y49" s="1057"/>
      <c r="Z49" s="1057"/>
      <c r="AA49" s="1057"/>
      <c r="AB49" s="1057"/>
      <c r="AC49" s="1057"/>
      <c r="AD49" s="1057"/>
      <c r="AE49" s="1057"/>
      <c r="AF49" s="1057"/>
      <c r="AG49" s="1057"/>
      <c r="AH49" s="1057"/>
      <c r="AI49" s="1057"/>
      <c r="AJ49" s="1057"/>
      <c r="AK49" s="1057"/>
      <c r="AL49" s="1057"/>
      <c r="AM49" s="1057"/>
      <c r="AN49" s="1057"/>
      <c r="AO49" s="1057"/>
      <c r="AP49" s="1057"/>
      <c r="AQ49" s="1057"/>
      <c r="AR49" s="1057"/>
      <c r="AS49" s="1057"/>
      <c r="AT49" s="1057"/>
      <c r="AU49" s="1057"/>
      <c r="AV49" s="1057"/>
      <c r="AW49" s="1057"/>
      <c r="AX49" s="1057"/>
      <c r="AY49" s="1058"/>
      <c r="AZ49" s="86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 s="902"/>
      <c r="BT49" s="879"/>
      <c r="BU49" s="146"/>
      <c r="BV49" s="149"/>
      <c r="BW49" s="149"/>
      <c r="BX49" s="149"/>
      <c r="BY49" s="149"/>
      <c r="BZ49" s="149"/>
      <c r="CA49" s="158"/>
      <c r="CB49" s="158"/>
      <c r="CC49" s="158"/>
      <c r="CD49" s="164"/>
      <c r="CE49" s="149"/>
      <c r="CF49" s="149"/>
      <c r="FJ49" s="161"/>
      <c r="FK49" s="161"/>
      <c r="FL49" s="161"/>
      <c r="FM49" s="154"/>
      <c r="FN49" s="154"/>
      <c r="GD49" s="574"/>
      <c r="GE49" s="574"/>
      <c r="GF49" s="574"/>
      <c r="GG49" s="574"/>
      <c r="GH49" s="574"/>
      <c r="GI49" s="574"/>
      <c r="GJ49" s="574"/>
      <c r="GK49" s="574"/>
      <c r="GL49" s="574"/>
      <c r="GM49" s="574"/>
      <c r="GN49" s="574"/>
      <c r="GO49" s="574"/>
      <c r="GP49" s="574"/>
      <c r="GQ49" s="574"/>
      <c r="GR49" s="574"/>
      <c r="GS49" s="574"/>
      <c r="GT49" s="574"/>
      <c r="GU49" s="574"/>
      <c r="GV49" s="574"/>
      <c r="GW49" s="574"/>
      <c r="GX49" s="574"/>
      <c r="GY49" s="574"/>
      <c r="GZ49" s="574"/>
      <c r="HA49" s="574"/>
      <c r="HB49" s="574"/>
      <c r="HC49" s="574"/>
      <c r="HD49" s="574"/>
      <c r="HE49" s="574"/>
      <c r="HF49" s="574"/>
      <c r="HG49" s="574"/>
      <c r="HH49" s="574"/>
      <c r="HI49" s="574"/>
      <c r="HJ49" s="574"/>
      <c r="HK49" s="574"/>
      <c r="HL49" s="574"/>
      <c r="HM49" s="574"/>
      <c r="HN49" s="574"/>
      <c r="HO49" s="574"/>
      <c r="HP49" s="574"/>
      <c r="HQ49" s="574"/>
      <c r="HR49" s="574"/>
      <c r="HS49" s="574"/>
      <c r="HT49" s="574"/>
      <c r="HU49" s="574"/>
      <c r="HV49" s="574"/>
      <c r="HW49" s="574"/>
      <c r="HX49" s="574"/>
      <c r="HY49" s="574"/>
      <c r="HZ49" s="574"/>
      <c r="IA49" s="574"/>
      <c r="IB49" s="574"/>
      <c r="IC49" s="574"/>
      <c r="ID49" s="574"/>
      <c r="IE49" s="574"/>
      <c r="IF49" s="574"/>
      <c r="IG49" s="574"/>
      <c r="IH49" s="574"/>
      <c r="II49" s="574"/>
      <c r="IJ49" s="574"/>
      <c r="IK49" s="574"/>
      <c r="IL49" s="574"/>
      <c r="IM49" s="574"/>
      <c r="IN49" s="574"/>
      <c r="IO49" s="574"/>
      <c r="IP49" s="574"/>
      <c r="IQ49" s="574"/>
      <c r="IR49" s="574"/>
      <c r="IS49" s="574"/>
      <c r="IT49" s="574"/>
      <c r="IU49" s="574"/>
      <c r="IV49" s="574"/>
      <c r="IW49" s="574"/>
      <c r="IX49" s="574"/>
      <c r="IY49" s="574"/>
      <c r="IZ49" s="574"/>
      <c r="JA49" s="574"/>
      <c r="JB49" s="574"/>
      <c r="JC49" s="574"/>
      <c r="JD49" s="574"/>
      <c r="JE49" s="574"/>
      <c r="JF49" s="574"/>
      <c r="JG49" s="574"/>
      <c r="JH49" s="574"/>
      <c r="JI49" s="574"/>
      <c r="JJ49" s="574"/>
      <c r="JK49" s="574"/>
      <c r="JL49" s="574"/>
      <c r="JM49" s="574"/>
      <c r="JN49" s="574"/>
      <c r="JR49" s="150"/>
      <c r="JS49" s="879"/>
      <c r="JT49" s="880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 s="43"/>
      <c r="OK49" s="44"/>
      <c r="OO49" s="444"/>
      <c r="OP49" s="444"/>
      <c r="OQ49" s="444"/>
      <c r="OR49" s="444"/>
      <c r="OS49" s="444"/>
      <c r="OT49" s="444"/>
      <c r="OU49" s="444"/>
      <c r="OV49" s="444"/>
      <c r="OW49" s="444"/>
      <c r="OX49" s="444"/>
      <c r="OY49" s="444"/>
      <c r="OZ49" s="444"/>
      <c r="PA49" s="444"/>
      <c r="PB49" s="444"/>
      <c r="PC49" s="444"/>
      <c r="PD49" s="444"/>
      <c r="PE49" s="444"/>
      <c r="PF49" s="444"/>
      <c r="PG49" s="444"/>
      <c r="PH49" s="444"/>
      <c r="PI49" s="444"/>
      <c r="PJ49" s="444"/>
      <c r="PK49" s="444"/>
      <c r="PL49" s="444"/>
      <c r="PM49" s="444"/>
      <c r="PN49" s="444"/>
      <c r="PO49" s="444"/>
      <c r="PP49" s="444"/>
      <c r="PQ49" s="444"/>
      <c r="PR49" s="444"/>
      <c r="PS49" s="444"/>
      <c r="PT49" s="444"/>
      <c r="PU49" s="444"/>
      <c r="PV49" s="444"/>
      <c r="PW49" s="444"/>
      <c r="PX49" s="444"/>
      <c r="PY49" s="444"/>
      <c r="PZ49" s="444"/>
      <c r="QA49" s="444"/>
      <c r="QB49" s="444"/>
      <c r="QC49" s="444"/>
      <c r="QD49" s="444"/>
      <c r="QE49" s="444"/>
      <c r="QF49" s="444"/>
      <c r="QG49" s="444"/>
      <c r="QH49" s="444"/>
      <c r="QI49" s="444"/>
      <c r="QJ49" s="444"/>
      <c r="QK49" s="444"/>
      <c r="QL49" s="444"/>
      <c r="QM49" s="444"/>
      <c r="QN49" s="444"/>
      <c r="QO49" s="444"/>
      <c r="QP49" s="444"/>
      <c r="QQ49" s="444"/>
      <c r="QR49" s="444"/>
      <c r="QS49" s="444"/>
      <c r="QT49" s="444"/>
      <c r="QU49" s="444"/>
      <c r="QV49" s="444"/>
      <c r="QW49" s="444"/>
      <c r="QX49" s="444"/>
      <c r="QY49" s="444"/>
      <c r="QZ49" s="444"/>
      <c r="RA49" s="444"/>
      <c r="RB49" s="444"/>
      <c r="RC49" s="444"/>
      <c r="RD49" s="444"/>
      <c r="RE49" s="444"/>
      <c r="RF49" s="444"/>
      <c r="RG49" s="444"/>
      <c r="RH49" s="444"/>
      <c r="RI49" s="444"/>
      <c r="RJ49" s="444"/>
      <c r="RK49" s="444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</row>
    <row r="50" spans="2:503" ht="3.65" customHeight="1" x14ac:dyDescent="0.65">
      <c r="B50" s="27"/>
      <c r="C50" s="28"/>
      <c r="D50" s="581"/>
      <c r="E50" s="581"/>
      <c r="F50" s="581"/>
      <c r="G50" s="581"/>
      <c r="H50" s="581"/>
      <c r="I50" s="581"/>
      <c r="J50" s="581"/>
      <c r="K50" s="581"/>
      <c r="L50" s="581"/>
      <c r="M50" s="581"/>
      <c r="N50" s="581"/>
      <c r="O50" s="581"/>
      <c r="P50" s="581"/>
      <c r="Q50" s="581"/>
      <c r="R50" s="581"/>
      <c r="S50" s="581"/>
      <c r="T50" s="581"/>
      <c r="U50" s="581"/>
      <c r="V50" s="581"/>
      <c r="W50" s="581"/>
      <c r="X50" s="581"/>
      <c r="Y50" s="581"/>
      <c r="Z50" s="581"/>
      <c r="AA50" s="581"/>
      <c r="AB50" s="581"/>
      <c r="AC50" s="581"/>
      <c r="AD50" s="581"/>
      <c r="AE50" s="581"/>
      <c r="AF50" s="581"/>
      <c r="AG50" s="581"/>
      <c r="AH50" s="581"/>
      <c r="AI50" s="581"/>
      <c r="AJ50" s="581"/>
      <c r="AK50" s="581"/>
      <c r="AL50" s="581"/>
      <c r="AM50" s="581"/>
      <c r="AN50" s="581"/>
      <c r="AO50" s="581"/>
      <c r="AP50" s="581"/>
      <c r="AQ50" s="581"/>
      <c r="AR50" s="581"/>
      <c r="AS50" s="581"/>
      <c r="AT50" s="581"/>
      <c r="AU50" s="581"/>
      <c r="AV50" s="581"/>
      <c r="AW50" s="581"/>
      <c r="AX50" s="581"/>
      <c r="AY50" s="445"/>
      <c r="AZ50" s="86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 s="902"/>
      <c r="BT50" s="879"/>
      <c r="BU50" s="907" t="e" vm="13">
        <v>#VALUE!</v>
      </c>
      <c r="BV50" s="149"/>
      <c r="BW50" s="972">
        <v>1200</v>
      </c>
      <c r="BX50" s="972"/>
      <c r="BY50" s="972"/>
      <c r="BZ50" s="972"/>
      <c r="CA50" s="972"/>
      <c r="CB50" s="973" t="e" vm="18">
        <v>#VALUE!</v>
      </c>
      <c r="CC50" s="317"/>
      <c r="CD50" s="310"/>
      <c r="CE50" s="310"/>
      <c r="CF50" s="31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 s="574"/>
      <c r="GL50" s="574"/>
      <c r="GM50" s="574"/>
      <c r="GN50" s="574"/>
      <c r="GO50" s="574"/>
      <c r="GP50" s="574"/>
      <c r="GQ50" s="574"/>
      <c r="GR50" s="574"/>
      <c r="GS50" s="574"/>
      <c r="GT50" s="574"/>
      <c r="GU50" s="574"/>
      <c r="GV50" s="574"/>
      <c r="GW50" s="574"/>
      <c r="GX50" s="574"/>
      <c r="GY50" s="574"/>
      <c r="GZ50" s="574"/>
      <c r="HA50" s="574"/>
      <c r="HB50" s="574"/>
      <c r="HC50" s="574"/>
      <c r="HD50" s="574"/>
      <c r="HE50" s="574"/>
      <c r="HF50" s="574"/>
      <c r="HG50" s="574"/>
      <c r="HH50" s="574"/>
      <c r="HI50" s="574"/>
      <c r="HJ50" s="574"/>
      <c r="HK50" s="574"/>
      <c r="HL50" s="574"/>
      <c r="HM50" s="574"/>
      <c r="HN50" s="574"/>
      <c r="HO50" s="574"/>
      <c r="HP50" s="574"/>
      <c r="HQ50" s="574"/>
      <c r="HR50" s="574"/>
      <c r="HS50" s="574"/>
      <c r="HT50" s="574"/>
      <c r="HU50" s="574"/>
      <c r="HV50" s="574"/>
      <c r="HW50" s="574"/>
      <c r="HX50" s="574"/>
      <c r="HY50" s="574"/>
      <c r="HZ50" s="574"/>
      <c r="IA50" s="574"/>
      <c r="IB50" s="574"/>
      <c r="IC50" s="574"/>
      <c r="ID50" s="574"/>
      <c r="IE50" s="574"/>
      <c r="IF50" s="574"/>
      <c r="IG50" s="574"/>
      <c r="IH50" s="574"/>
      <c r="II50" s="574"/>
      <c r="IJ50" s="574"/>
      <c r="IK50" s="574"/>
      <c r="IL50" s="574"/>
      <c r="IM50" s="574"/>
      <c r="IN50" s="574"/>
      <c r="IO50" s="574"/>
      <c r="IP50" s="574"/>
      <c r="IQ50" s="574"/>
      <c r="IR50" s="574"/>
      <c r="IS50" s="574"/>
      <c r="IT50" s="574"/>
      <c r="IU50" s="574"/>
      <c r="IV50" s="574"/>
      <c r="IW50" s="574"/>
      <c r="IX50" s="574"/>
      <c r="IY50" s="574"/>
      <c r="IZ50" s="574"/>
      <c r="JA50" s="574"/>
      <c r="JB50" s="574"/>
      <c r="JC50" s="574"/>
      <c r="JD50" s="574"/>
      <c r="JE50" s="574"/>
      <c r="JF50" s="574"/>
      <c r="JG50" s="574"/>
      <c r="JH50" s="574"/>
      <c r="JI50" s="574"/>
      <c r="JJ50" s="574"/>
      <c r="JK50" s="574"/>
      <c r="JL50" s="574"/>
      <c r="JM50" s="574"/>
      <c r="JN50" s="574"/>
      <c r="JR50" s="853" t="e" vm="13">
        <v>#VALUE!</v>
      </c>
      <c r="JS50" s="879"/>
      <c r="JT50" s="88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 s="43"/>
      <c r="OK50" s="44"/>
      <c r="OO50" s="444"/>
      <c r="OP50" s="444"/>
      <c r="OQ50" s="444"/>
      <c r="OR50" s="444"/>
      <c r="OS50" s="444"/>
      <c r="OT50" s="444"/>
      <c r="OU50" s="444"/>
      <c r="OV50" s="444"/>
      <c r="OW50" s="444"/>
      <c r="OX50" s="444"/>
      <c r="OY50" s="444"/>
      <c r="OZ50" s="444"/>
      <c r="PA50" s="444"/>
      <c r="PB50" s="444"/>
      <c r="PC50" s="444"/>
      <c r="PD50" s="444"/>
      <c r="PE50" s="444"/>
      <c r="PF50" s="444"/>
      <c r="PG50" s="444"/>
      <c r="PH50" s="444"/>
      <c r="PI50" s="444"/>
      <c r="PJ50" s="444"/>
      <c r="PK50" s="444"/>
      <c r="PL50" s="444"/>
      <c r="PM50" s="444"/>
      <c r="PN50" s="444"/>
      <c r="PO50" s="444"/>
      <c r="PP50" s="444"/>
      <c r="PQ50" s="444"/>
      <c r="PR50" s="444"/>
      <c r="PS50" s="444"/>
      <c r="PT50" s="444"/>
      <c r="PU50" s="444"/>
      <c r="PV50" s="444"/>
      <c r="PW50" s="444"/>
      <c r="PX50" s="444"/>
      <c r="PY50" s="444"/>
      <c r="PZ50" s="444"/>
      <c r="QA50" s="444"/>
      <c r="QB50" s="444"/>
      <c r="QC50" s="444"/>
      <c r="QD50" s="444"/>
      <c r="QE50" s="444"/>
      <c r="QF50" s="444"/>
      <c r="QG50" s="444"/>
      <c r="QH50" s="444"/>
      <c r="QI50" s="444"/>
      <c r="QJ50" s="444"/>
      <c r="QK50" s="444"/>
      <c r="QL50" s="444"/>
      <c r="QM50" s="444"/>
      <c r="QN50" s="444"/>
      <c r="QO50" s="444"/>
      <c r="QP50" s="444"/>
      <c r="QQ50" s="444"/>
      <c r="QR50" s="444"/>
      <c r="QS50" s="444"/>
      <c r="QT50" s="444"/>
      <c r="QU50" s="444"/>
      <c r="QV50" s="444"/>
      <c r="QW50" s="444"/>
      <c r="QX50" s="444"/>
      <c r="QY50" s="444"/>
      <c r="QZ50" s="444"/>
      <c r="RA50" s="444"/>
      <c r="RB50" s="444"/>
      <c r="RC50" s="444"/>
      <c r="RD50" s="444"/>
      <c r="RE50" s="444"/>
      <c r="RF50" s="444"/>
      <c r="RG50" s="444"/>
      <c r="RH50" s="444"/>
      <c r="RI50" s="444"/>
      <c r="RJ50" s="444"/>
      <c r="RK50" s="444"/>
      <c r="RL50"/>
    </row>
    <row r="51" spans="2:503" ht="3.65" customHeight="1" x14ac:dyDescent="0.65">
      <c r="B51" s="27"/>
      <c r="C51" s="28"/>
      <c r="D51" s="581"/>
      <c r="E51" s="581"/>
      <c r="F51" s="581"/>
      <c r="G51" s="581"/>
      <c r="H51" s="581"/>
      <c r="I51" s="581"/>
      <c r="J51" s="581"/>
      <c r="K51" s="581"/>
      <c r="L51" s="581"/>
      <c r="M51" s="581"/>
      <c r="N51" s="581"/>
      <c r="O51" s="581"/>
      <c r="P51" s="581"/>
      <c r="Q51" s="581"/>
      <c r="R51" s="581"/>
      <c r="S51" s="581"/>
      <c r="T51" s="581"/>
      <c r="U51" s="581"/>
      <c r="V51" s="581"/>
      <c r="W51" s="581"/>
      <c r="X51" s="581"/>
      <c r="Y51" s="581"/>
      <c r="Z51" s="581"/>
      <c r="AA51" s="581"/>
      <c r="AB51" s="581"/>
      <c r="AC51" s="581"/>
      <c r="AD51" s="581"/>
      <c r="AE51" s="581"/>
      <c r="AF51" s="581"/>
      <c r="AG51" s="581"/>
      <c r="AH51" s="581"/>
      <c r="AI51" s="581"/>
      <c r="AJ51" s="581"/>
      <c r="AK51" s="581"/>
      <c r="AL51" s="581"/>
      <c r="AM51" s="581"/>
      <c r="AN51" s="581"/>
      <c r="AO51" s="581"/>
      <c r="AP51" s="581"/>
      <c r="AQ51" s="581"/>
      <c r="AR51" s="581"/>
      <c r="AS51" s="581"/>
      <c r="AT51" s="581"/>
      <c r="AU51" s="581"/>
      <c r="AV51" s="581"/>
      <c r="AW51" s="581"/>
      <c r="AX51" s="581"/>
      <c r="AY51" s="445"/>
      <c r="AZ51" s="86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 s="902"/>
      <c r="BT51" s="879"/>
      <c r="BU51" s="907"/>
      <c r="BV51" s="147"/>
      <c r="BW51" s="972"/>
      <c r="BX51" s="972"/>
      <c r="BY51" s="972"/>
      <c r="BZ51" s="972"/>
      <c r="CA51" s="972"/>
      <c r="CB51" s="973"/>
      <c r="CC51" s="311"/>
      <c r="CD51" s="312"/>
      <c r="CE51" s="171"/>
      <c r="CF51" s="17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 s="574"/>
      <c r="GL51" s="574"/>
      <c r="GM51" s="574"/>
      <c r="GN51" s="574"/>
      <c r="GO51" s="574"/>
      <c r="GP51" s="574"/>
      <c r="GQ51" s="574"/>
      <c r="GR51" s="574"/>
      <c r="GS51" s="574"/>
      <c r="GT51" s="574"/>
      <c r="GU51" s="574"/>
      <c r="GV51" s="574"/>
      <c r="GW51" s="574"/>
      <c r="GX51" s="574"/>
      <c r="GY51" s="574"/>
      <c r="GZ51" s="574"/>
      <c r="HA51" s="574"/>
      <c r="HB51" s="574"/>
      <c r="HC51" s="574"/>
      <c r="HD51" s="574"/>
      <c r="HE51" s="574"/>
      <c r="HF51" s="574"/>
      <c r="HG51" s="574"/>
      <c r="HH51" s="574"/>
      <c r="HI51" s="574"/>
      <c r="HJ51" s="574"/>
      <c r="HK51" s="574"/>
      <c r="HL51" s="574"/>
      <c r="HM51" s="574"/>
      <c r="HN51" s="574"/>
      <c r="HO51" s="574"/>
      <c r="HP51" s="574"/>
      <c r="HQ51" s="574"/>
      <c r="HR51" s="574"/>
      <c r="HS51" s="574"/>
      <c r="HT51" s="574"/>
      <c r="HU51" s="574"/>
      <c r="HV51" s="574"/>
      <c r="HW51" s="574"/>
      <c r="HX51" s="574"/>
      <c r="HY51" s="574"/>
      <c r="HZ51" s="574"/>
      <c r="IA51" s="574"/>
      <c r="IB51" s="574"/>
      <c r="IC51" s="574"/>
      <c r="ID51" s="574"/>
      <c r="IE51" s="574"/>
      <c r="IF51" s="574"/>
      <c r="IG51" s="574"/>
      <c r="IH51" s="574"/>
      <c r="II51" s="574"/>
      <c r="IJ51" s="574"/>
      <c r="IK51" s="574"/>
      <c r="IL51" s="574"/>
      <c r="IM51" s="574"/>
      <c r="IN51" s="574"/>
      <c r="IO51" s="574"/>
      <c r="IP51" s="574"/>
      <c r="IQ51" s="574"/>
      <c r="IR51" s="574"/>
      <c r="IS51" s="574"/>
      <c r="IT51" s="574"/>
      <c r="IU51" s="574"/>
      <c r="IV51" s="574"/>
      <c r="IW51" s="574"/>
      <c r="IX51" s="574"/>
      <c r="IY51" s="574"/>
      <c r="IZ51" s="574"/>
      <c r="JA51" s="574"/>
      <c r="JB51" s="574"/>
      <c r="JC51" s="574"/>
      <c r="JD51" s="574"/>
      <c r="JE51" s="574"/>
      <c r="JF51" s="574"/>
      <c r="JG51" s="574"/>
      <c r="JH51" s="574"/>
      <c r="JI51" s="574"/>
      <c r="JJ51" s="574"/>
      <c r="JK51" s="574"/>
      <c r="JL51" s="574"/>
      <c r="JM51" s="574"/>
      <c r="JN51" s="574"/>
      <c r="JR51" s="853"/>
      <c r="JS51" s="879"/>
      <c r="JT51" s="880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 s="43"/>
      <c r="OK51" s="44"/>
      <c r="OO51" s="444"/>
      <c r="OP51" s="444"/>
      <c r="OQ51" s="444"/>
      <c r="OR51" s="444"/>
      <c r="OS51" s="444"/>
      <c r="OT51" s="444"/>
      <c r="OU51" s="444"/>
      <c r="OV51" s="444"/>
      <c r="OW51" s="444"/>
      <c r="OX51" s="444"/>
      <c r="OY51" s="444"/>
      <c r="OZ51" s="444"/>
      <c r="PA51" s="444"/>
      <c r="PB51" s="444"/>
      <c r="PC51" s="444"/>
      <c r="PD51" s="444"/>
      <c r="PE51" s="444"/>
      <c r="PF51" s="444"/>
      <c r="PG51" s="444"/>
      <c r="PH51" s="444"/>
      <c r="PI51" s="444"/>
      <c r="PJ51" s="444"/>
      <c r="PK51" s="444"/>
      <c r="PL51" s="444"/>
      <c r="PM51" s="444"/>
      <c r="PN51" s="444"/>
      <c r="PO51" s="444"/>
      <c r="PP51" s="444"/>
      <c r="PQ51" s="444"/>
      <c r="PR51" s="444"/>
      <c r="PS51" s="444"/>
      <c r="PT51" s="444"/>
      <c r="PU51" s="444"/>
      <c r="PV51" s="444"/>
      <c r="PW51" s="444"/>
      <c r="PX51" s="444"/>
      <c r="PY51" s="444"/>
      <c r="PZ51" s="444"/>
      <c r="QA51" s="444"/>
      <c r="QB51" s="444"/>
      <c r="QC51" s="444"/>
      <c r="QD51" s="444"/>
      <c r="QE51" s="444"/>
      <c r="QF51" s="444"/>
      <c r="QG51" s="444"/>
      <c r="QH51" s="444"/>
      <c r="QI51" s="444"/>
      <c r="QJ51" s="444"/>
      <c r="QK51" s="444"/>
      <c r="QL51" s="444"/>
      <c r="QM51" s="444"/>
      <c r="QN51" s="444"/>
      <c r="QO51" s="444"/>
      <c r="QP51" s="444"/>
      <c r="QQ51" s="444"/>
      <c r="QR51" s="444"/>
      <c r="QS51" s="444"/>
      <c r="QT51" s="444"/>
      <c r="QU51" s="444"/>
      <c r="QV51" s="444"/>
      <c r="QW51" s="444"/>
      <c r="QX51" s="444"/>
      <c r="QY51" s="444"/>
      <c r="QZ51" s="444"/>
      <c r="RA51" s="444"/>
      <c r="RB51" s="444"/>
      <c r="RC51" s="444"/>
      <c r="RD51" s="444"/>
      <c r="RE51" s="444"/>
      <c r="RF51" s="444"/>
      <c r="RG51" s="444"/>
      <c r="RH51" s="444"/>
      <c r="RI51" s="444"/>
      <c r="RJ51" s="444"/>
      <c r="RK51" s="444"/>
      <c r="RL51"/>
    </row>
    <row r="52" spans="2:503" ht="3.65" customHeight="1" x14ac:dyDescent="0.65">
      <c r="B52" s="27"/>
      <c r="C52" s="28"/>
      <c r="D52" s="581"/>
      <c r="E52" s="581"/>
      <c r="F52" s="581"/>
      <c r="G52" s="581"/>
      <c r="H52" s="581"/>
      <c r="I52" s="581"/>
      <c r="J52" s="581"/>
      <c r="K52" s="581"/>
      <c r="L52" s="581"/>
      <c r="M52" s="581"/>
      <c r="N52" s="581"/>
      <c r="O52" s="581"/>
      <c r="P52" s="581"/>
      <c r="Q52" s="581"/>
      <c r="R52" s="581"/>
      <c r="S52" s="581"/>
      <c r="T52" s="581"/>
      <c r="U52" s="581"/>
      <c r="V52" s="581"/>
      <c r="W52" s="581"/>
      <c r="X52" s="581"/>
      <c r="Y52" s="581"/>
      <c r="Z52" s="581"/>
      <c r="AA52" s="581"/>
      <c r="AB52" s="581"/>
      <c r="AC52" s="581"/>
      <c r="AD52" s="581"/>
      <c r="AE52" s="581"/>
      <c r="AF52" s="581"/>
      <c r="AG52" s="581"/>
      <c r="AH52" s="581"/>
      <c r="AI52" s="581"/>
      <c r="AJ52" s="581"/>
      <c r="AK52" s="581"/>
      <c r="AL52" s="581"/>
      <c r="AM52" s="581"/>
      <c r="AN52" s="581"/>
      <c r="AO52" s="581"/>
      <c r="AP52" s="581"/>
      <c r="AQ52" s="581"/>
      <c r="AR52" s="581"/>
      <c r="AS52" s="581"/>
      <c r="AT52" s="581"/>
      <c r="AU52" s="581"/>
      <c r="AV52" s="581"/>
      <c r="AW52" s="581"/>
      <c r="AX52" s="581"/>
      <c r="AY52" s="445"/>
      <c r="AZ52" s="86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 s="902"/>
      <c r="BT52" s="879"/>
      <c r="BU52" s="146"/>
      <c r="BV52" s="147"/>
      <c r="BW52" s="313"/>
      <c r="BX52" s="313"/>
      <c r="BY52" s="313"/>
      <c r="BZ52" s="313"/>
      <c r="CA52" s="313"/>
      <c r="CB52" s="314"/>
      <c r="CC52"/>
      <c r="CD52" s="315"/>
      <c r="CE52" s="171"/>
      <c r="CF52" s="171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 s="574"/>
      <c r="GL52" s="574"/>
      <c r="GM52" s="574"/>
      <c r="GN52" s="574"/>
      <c r="GO52" s="574"/>
      <c r="GP52" s="574"/>
      <c r="GQ52" s="574"/>
      <c r="GR52" s="574"/>
      <c r="GS52" s="574"/>
      <c r="GT52" s="574"/>
      <c r="GU52" s="574"/>
      <c r="GV52" s="574"/>
      <c r="GW52" s="574"/>
      <c r="GX52" s="574"/>
      <c r="GY52" s="574"/>
      <c r="GZ52" s="574"/>
      <c r="HA52" s="574"/>
      <c r="HB52" s="574"/>
      <c r="HC52" s="574"/>
      <c r="HD52" s="574"/>
      <c r="HE52" s="574"/>
      <c r="HF52" s="574"/>
      <c r="HG52" s="574"/>
      <c r="HH52" s="574"/>
      <c r="HI52" s="574"/>
      <c r="HJ52" s="574"/>
      <c r="HK52" s="574"/>
      <c r="HL52" s="574"/>
      <c r="HM52" s="574"/>
      <c r="HN52" s="574"/>
      <c r="HO52" s="574"/>
      <c r="HP52" s="574"/>
      <c r="HQ52" s="574"/>
      <c r="HR52" s="574"/>
      <c r="HS52" s="574"/>
      <c r="HT52" s="574"/>
      <c r="HU52" s="574"/>
      <c r="HV52" s="574"/>
      <c r="HW52" s="574"/>
      <c r="HX52" s="574"/>
      <c r="HY52" s="574"/>
      <c r="HZ52" s="574"/>
      <c r="IA52" s="574"/>
      <c r="IB52" s="574"/>
      <c r="IC52" s="574"/>
      <c r="ID52" s="574"/>
      <c r="IE52" s="574"/>
      <c r="IF52" s="574"/>
      <c r="IG52" s="574"/>
      <c r="IH52" s="574"/>
      <c r="II52" s="574"/>
      <c r="IJ52" s="574"/>
      <c r="IK52" s="574"/>
      <c r="IL52" s="574"/>
      <c r="IM52" s="574"/>
      <c r="IN52" s="574"/>
      <c r="IO52" s="574"/>
      <c r="IP52" s="574"/>
      <c r="IQ52" s="574"/>
      <c r="IR52" s="574"/>
      <c r="IS52" s="574"/>
      <c r="IT52" s="574"/>
      <c r="IU52" s="574"/>
      <c r="IV52" s="574"/>
      <c r="IW52" s="574"/>
      <c r="IX52" s="574"/>
      <c r="IY52" s="574"/>
      <c r="IZ52" s="574"/>
      <c r="JA52" s="574"/>
      <c r="JB52" s="574"/>
      <c r="JC52" s="574"/>
      <c r="JD52" s="574"/>
      <c r="JE52" s="574"/>
      <c r="JF52" s="574"/>
      <c r="JG52" s="574"/>
      <c r="JH52" s="574"/>
      <c r="JI52" s="574"/>
      <c r="JJ52" s="574"/>
      <c r="JK52" s="574"/>
      <c r="JL52" s="574"/>
      <c r="JM52" s="574"/>
      <c r="JN52" s="574"/>
      <c r="JR52" s="150"/>
      <c r="JS52" s="879"/>
      <c r="JT52" s="880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 s="43"/>
      <c r="OK52" s="44"/>
      <c r="OO52" s="444"/>
      <c r="OP52" s="444"/>
      <c r="OQ52" s="444"/>
      <c r="OR52" s="444"/>
      <c r="OS52" s="444"/>
      <c r="OT52" s="444"/>
      <c r="OU52" s="444"/>
      <c r="OV52" s="444"/>
      <c r="OW52" s="444"/>
      <c r="OX52" s="444"/>
      <c r="OY52" s="444"/>
      <c r="OZ52" s="444"/>
      <c r="PA52" s="444"/>
      <c r="PB52" s="444"/>
      <c r="PC52" s="444"/>
      <c r="PD52" s="444"/>
      <c r="PE52" s="444"/>
      <c r="PF52" s="444"/>
      <c r="PG52" s="444"/>
      <c r="PH52" s="444"/>
      <c r="PI52" s="444"/>
      <c r="PJ52" s="444"/>
      <c r="PK52" s="444"/>
      <c r="PL52" s="444"/>
      <c r="PM52" s="444"/>
      <c r="PN52" s="444"/>
      <c r="PO52" s="444"/>
      <c r="PP52" s="444"/>
      <c r="PQ52" s="444"/>
      <c r="PR52" s="444"/>
      <c r="PS52" s="444"/>
      <c r="PT52" s="444"/>
      <c r="PU52" s="444"/>
      <c r="PV52" s="444"/>
      <c r="PW52" s="444"/>
      <c r="PX52" s="444"/>
      <c r="PY52" s="444"/>
      <c r="PZ52" s="444"/>
      <c r="QA52" s="444"/>
      <c r="QB52" s="444"/>
      <c r="QC52" s="444"/>
      <c r="QD52" s="444"/>
      <c r="QE52" s="444"/>
      <c r="QF52" s="444"/>
      <c r="QG52" s="444"/>
      <c r="QH52" s="444"/>
      <c r="QI52" s="444"/>
      <c r="QJ52" s="444"/>
      <c r="QK52" s="444"/>
      <c r="QL52" s="444"/>
      <c r="QM52" s="444"/>
      <c r="QN52" s="444"/>
      <c r="QO52" s="444"/>
      <c r="QP52" s="444"/>
      <c r="QQ52" s="444"/>
      <c r="QR52" s="444"/>
      <c r="QS52" s="444"/>
      <c r="QT52" s="444"/>
      <c r="QU52" s="444"/>
      <c r="QV52" s="444"/>
      <c r="QW52" s="444"/>
      <c r="QX52" s="444"/>
      <c r="QY52" s="444"/>
      <c r="QZ52" s="444"/>
      <c r="RA52" s="444"/>
      <c r="RB52" s="444"/>
      <c r="RC52" s="444"/>
      <c r="RD52" s="444"/>
      <c r="RE52" s="444"/>
      <c r="RF52" s="444"/>
      <c r="RG52" s="444"/>
      <c r="RH52" s="444"/>
      <c r="RI52" s="444"/>
      <c r="RJ52" s="444"/>
      <c r="RK52" s="444"/>
      <c r="RL52"/>
    </row>
    <row r="53" spans="2:503" ht="3.65" customHeight="1" x14ac:dyDescent="0.65">
      <c r="B53" s="27"/>
      <c r="C53" s="28"/>
      <c r="D53" s="581"/>
      <c r="E53" s="581"/>
      <c r="F53" s="581"/>
      <c r="G53" s="581"/>
      <c r="H53" s="581"/>
      <c r="I53" s="581"/>
      <c r="J53" s="581"/>
      <c r="K53" s="581"/>
      <c r="L53" s="581"/>
      <c r="M53" s="581"/>
      <c r="N53" s="581"/>
      <c r="O53" s="581"/>
      <c r="P53" s="581"/>
      <c r="Q53" s="581"/>
      <c r="R53" s="581"/>
      <c r="S53" s="581"/>
      <c r="T53" s="581"/>
      <c r="U53" s="581"/>
      <c r="V53" s="581"/>
      <c r="W53" s="581"/>
      <c r="X53" s="581"/>
      <c r="Y53" s="581"/>
      <c r="Z53" s="581"/>
      <c r="AA53" s="581"/>
      <c r="AB53" s="581"/>
      <c r="AC53" s="581"/>
      <c r="AD53" s="581"/>
      <c r="AE53" s="581"/>
      <c r="AF53" s="581"/>
      <c r="AG53" s="581"/>
      <c r="AH53" s="581"/>
      <c r="AI53" s="581"/>
      <c r="AJ53" s="581"/>
      <c r="AK53" s="581"/>
      <c r="AL53" s="581"/>
      <c r="AM53" s="581"/>
      <c r="AN53" s="581"/>
      <c r="AO53" s="581"/>
      <c r="AP53" s="581"/>
      <c r="AQ53" s="581"/>
      <c r="AR53" s="581"/>
      <c r="AS53" s="581"/>
      <c r="AT53" s="581"/>
      <c r="AU53" s="581"/>
      <c r="AV53" s="581"/>
      <c r="AW53" s="581"/>
      <c r="AX53" s="581"/>
      <c r="AY53" s="445"/>
      <c r="AZ53" s="86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 s="902"/>
      <c r="BT53" s="879"/>
      <c r="BU53" s="146"/>
      <c r="BV53" s="158"/>
      <c r="BW53" s="314"/>
      <c r="BX53" s="314"/>
      <c r="BY53" s="314"/>
      <c r="BZ53" s="314"/>
      <c r="CA53" s="314"/>
      <c r="CB53" s="314"/>
      <c r="CC53"/>
      <c r="CD53" s="316"/>
      <c r="CE53" s="171"/>
      <c r="CF53" s="171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 s="574"/>
      <c r="GL53" s="574"/>
      <c r="GM53" s="574"/>
      <c r="GN53" s="574"/>
      <c r="GO53" s="574"/>
      <c r="GP53" s="574"/>
      <c r="GQ53" s="574"/>
      <c r="GR53" s="574"/>
      <c r="GS53" s="574"/>
      <c r="GT53" s="574"/>
      <c r="GU53" s="574"/>
      <c r="GV53" s="574"/>
      <c r="GW53" s="574"/>
      <c r="GX53" s="574"/>
      <c r="GY53" s="574"/>
      <c r="GZ53" s="574"/>
      <c r="HA53" s="574"/>
      <c r="HB53" s="574"/>
      <c r="HC53" s="574"/>
      <c r="HD53" s="574"/>
      <c r="HE53" s="574"/>
      <c r="HF53" s="574"/>
      <c r="HG53" s="574"/>
      <c r="HH53" s="574"/>
      <c r="HI53" s="574"/>
      <c r="HJ53" s="574"/>
      <c r="HK53" s="574"/>
      <c r="HL53" s="574"/>
      <c r="HM53" s="574"/>
      <c r="HN53" s="574"/>
      <c r="HO53" s="574"/>
      <c r="HP53" s="574"/>
      <c r="HQ53" s="574"/>
      <c r="HR53" s="574"/>
      <c r="HS53" s="574"/>
      <c r="HT53" s="574"/>
      <c r="HU53" s="574"/>
      <c r="HV53" s="574"/>
      <c r="HW53" s="574"/>
      <c r="HX53" s="574"/>
      <c r="HY53" s="574"/>
      <c r="HZ53" s="574"/>
      <c r="IA53" s="574"/>
      <c r="IB53" s="574"/>
      <c r="IC53" s="574"/>
      <c r="ID53" s="574"/>
      <c r="IE53" s="574"/>
      <c r="IF53" s="574"/>
      <c r="IG53" s="574"/>
      <c r="IH53" s="574"/>
      <c r="II53" s="574"/>
      <c r="IJ53" s="574"/>
      <c r="IK53" s="574"/>
      <c r="IL53" s="574"/>
      <c r="IM53" s="574"/>
      <c r="IN53" s="574"/>
      <c r="IO53" s="574"/>
      <c r="IP53" s="574"/>
      <c r="IQ53" s="574"/>
      <c r="IR53" s="574"/>
      <c r="IS53" s="574"/>
      <c r="IT53" s="574"/>
      <c r="IU53" s="574"/>
      <c r="IV53" s="574"/>
      <c r="IW53" s="574"/>
      <c r="IX53" s="574"/>
      <c r="IY53" s="574"/>
      <c r="IZ53" s="574"/>
      <c r="JA53" s="574"/>
      <c r="JB53" s="574"/>
      <c r="JC53" s="574"/>
      <c r="JD53" s="574"/>
      <c r="JE53" s="574"/>
      <c r="JF53" s="574"/>
      <c r="JG53" s="574"/>
      <c r="JH53" s="574"/>
      <c r="JI53" s="574"/>
      <c r="JJ53" s="574"/>
      <c r="JK53" s="574"/>
      <c r="JL53" s="574"/>
      <c r="JM53" s="574"/>
      <c r="JN53" s="574"/>
      <c r="JR53" s="150"/>
      <c r="JS53" s="879"/>
      <c r="JT53" s="880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 s="43"/>
      <c r="OK53" s="44"/>
      <c r="OO53" s="444"/>
      <c r="OP53" s="444"/>
      <c r="OQ53" s="444"/>
      <c r="OR53" s="444"/>
      <c r="OS53" s="444"/>
      <c r="OT53" s="444"/>
      <c r="OU53" s="444"/>
      <c r="OV53" s="444"/>
      <c r="OW53" s="444"/>
      <c r="OX53" s="444"/>
      <c r="OY53" s="444"/>
      <c r="OZ53" s="444"/>
      <c r="PA53" s="444"/>
      <c r="PB53" s="444"/>
      <c r="PC53" s="444"/>
      <c r="PD53" s="444"/>
      <c r="PE53" s="444"/>
      <c r="PF53" s="444"/>
      <c r="PG53" s="444"/>
      <c r="PH53" s="444"/>
      <c r="PI53" s="444"/>
      <c r="PJ53" s="444"/>
      <c r="PK53" s="444"/>
      <c r="PL53" s="444"/>
      <c r="PM53" s="444"/>
      <c r="PN53" s="444"/>
      <c r="PO53" s="444"/>
      <c r="PP53" s="444"/>
      <c r="PQ53" s="444"/>
      <c r="PR53" s="444"/>
      <c r="PS53" s="444"/>
      <c r="PT53" s="444"/>
      <c r="PU53" s="444"/>
      <c r="PV53" s="444"/>
      <c r="PW53" s="444"/>
      <c r="PX53" s="444"/>
      <c r="PY53" s="444"/>
      <c r="PZ53" s="444"/>
      <c r="QA53" s="444"/>
      <c r="QB53" s="444"/>
      <c r="QC53" s="444"/>
      <c r="QD53" s="444"/>
      <c r="QE53" s="444"/>
      <c r="QF53" s="444"/>
      <c r="QG53" s="444"/>
      <c r="QH53" s="444"/>
      <c r="QI53" s="444"/>
      <c r="QJ53" s="444"/>
      <c r="QK53" s="444"/>
      <c r="QL53" s="444"/>
      <c r="QM53" s="444"/>
      <c r="QN53" s="444"/>
      <c r="QO53" s="444"/>
      <c r="QP53" s="444"/>
      <c r="QQ53" s="444"/>
      <c r="QR53" s="444"/>
      <c r="QS53" s="444"/>
      <c r="QT53" s="444"/>
      <c r="QU53" s="444"/>
      <c r="QV53" s="444"/>
      <c r="QW53" s="444"/>
      <c r="QX53" s="444"/>
      <c r="QY53" s="444"/>
      <c r="QZ53" s="444"/>
      <c r="RA53" s="444"/>
      <c r="RB53" s="444"/>
      <c r="RC53" s="444"/>
      <c r="RD53" s="444"/>
      <c r="RE53" s="444"/>
      <c r="RF53" s="444"/>
      <c r="RG53" s="444"/>
      <c r="RH53" s="444"/>
      <c r="RI53" s="444"/>
      <c r="RJ53" s="444"/>
      <c r="RK53" s="444"/>
      <c r="RL53"/>
    </row>
    <row r="54" spans="2:503" ht="3.65" customHeight="1" x14ac:dyDescent="0.65">
      <c r="B54" s="27"/>
      <c r="C54" s="28"/>
      <c r="D54" s="581"/>
      <c r="E54" s="581"/>
      <c r="F54" s="581"/>
      <c r="G54" s="581"/>
      <c r="H54" s="581"/>
      <c r="I54" s="581"/>
      <c r="J54" s="581"/>
      <c r="K54" s="581"/>
      <c r="L54" s="581"/>
      <c r="M54" s="581"/>
      <c r="N54" s="581"/>
      <c r="O54" s="581"/>
      <c r="P54" s="581"/>
      <c r="Q54" s="581"/>
      <c r="R54" s="581"/>
      <c r="S54" s="581"/>
      <c r="T54" s="581"/>
      <c r="U54" s="581"/>
      <c r="V54" s="581"/>
      <c r="W54" s="581"/>
      <c r="X54" s="581"/>
      <c r="Y54" s="581"/>
      <c r="Z54" s="581"/>
      <c r="AA54" s="581"/>
      <c r="AB54" s="581"/>
      <c r="AC54" s="581"/>
      <c r="AD54" s="581"/>
      <c r="AE54" s="581"/>
      <c r="AF54" s="581"/>
      <c r="AG54" s="581"/>
      <c r="AH54" s="581"/>
      <c r="AI54" s="581"/>
      <c r="AJ54" s="581"/>
      <c r="AK54" s="581"/>
      <c r="AL54" s="581"/>
      <c r="AM54" s="581"/>
      <c r="AN54" s="581"/>
      <c r="AO54" s="581"/>
      <c r="AP54" s="581"/>
      <c r="AQ54" s="581"/>
      <c r="AR54" s="581"/>
      <c r="AS54" s="581"/>
      <c r="AT54" s="581"/>
      <c r="AU54" s="581"/>
      <c r="AV54" s="581"/>
      <c r="AW54" s="581"/>
      <c r="AX54" s="581"/>
      <c r="AY54" s="445"/>
      <c r="AZ54" s="86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 s="902"/>
      <c r="BT54" s="879"/>
      <c r="BU54" s="146"/>
      <c r="BV54" s="158"/>
      <c r="BW54" s="314"/>
      <c r="BX54" s="314"/>
      <c r="BY54" s="314"/>
      <c r="BZ54" s="314"/>
      <c r="CA54" s="314"/>
      <c r="CB54" s="314"/>
      <c r="CC54"/>
      <c r="CD54" s="315"/>
      <c r="CE54" s="171"/>
      <c r="CF54" s="171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 s="574"/>
      <c r="GL54" s="574"/>
      <c r="GM54" s="574"/>
      <c r="GN54" s="574"/>
      <c r="GO54" s="574"/>
      <c r="GP54" s="574"/>
      <c r="GQ54" s="574"/>
      <c r="GR54" s="574"/>
      <c r="GS54" s="574"/>
      <c r="GT54" s="574"/>
      <c r="GU54" s="574"/>
      <c r="GV54" s="574"/>
      <c r="GW54" s="574"/>
      <c r="GX54" s="574"/>
      <c r="GY54" s="574"/>
      <c r="GZ54" s="574"/>
      <c r="HA54" s="574"/>
      <c r="HB54" s="574"/>
      <c r="HC54" s="574"/>
      <c r="HD54" s="574"/>
      <c r="HE54" s="574"/>
      <c r="HF54" s="574"/>
      <c r="HG54" s="574"/>
      <c r="HH54" s="574"/>
      <c r="HI54" s="574"/>
      <c r="HJ54" s="574"/>
      <c r="HK54" s="574"/>
      <c r="HL54" s="574"/>
      <c r="HM54" s="574"/>
      <c r="HN54" s="574"/>
      <c r="HO54" s="574"/>
      <c r="HP54" s="574"/>
      <c r="HQ54" s="574"/>
      <c r="HR54" s="574"/>
      <c r="HS54" s="574"/>
      <c r="HT54" s="574"/>
      <c r="HU54" s="574"/>
      <c r="HV54" s="574"/>
      <c r="HW54" s="574"/>
      <c r="HX54" s="574"/>
      <c r="HY54" s="574"/>
      <c r="HZ54" s="574"/>
      <c r="IA54" s="574"/>
      <c r="IB54" s="574"/>
      <c r="IC54" s="574"/>
      <c r="ID54" s="574"/>
      <c r="IE54" s="574"/>
      <c r="IF54" s="574"/>
      <c r="IG54" s="574"/>
      <c r="IH54" s="574"/>
      <c r="II54" s="574"/>
      <c r="IJ54" s="574"/>
      <c r="IK54" s="574"/>
      <c r="IL54" s="574"/>
      <c r="IM54" s="574"/>
      <c r="IN54" s="574"/>
      <c r="IO54" s="574"/>
      <c r="IP54" s="574"/>
      <c r="IQ54" s="574"/>
      <c r="IR54" s="574"/>
      <c r="IS54" s="574"/>
      <c r="IT54" s="574"/>
      <c r="IU54" s="574"/>
      <c r="IV54" s="574"/>
      <c r="IW54" s="574"/>
      <c r="IX54" s="574"/>
      <c r="IY54" s="574"/>
      <c r="IZ54" s="574"/>
      <c r="JA54" s="574"/>
      <c r="JB54" s="574"/>
      <c r="JC54" s="574"/>
      <c r="JD54" s="574"/>
      <c r="JE54" s="574"/>
      <c r="JF54" s="574"/>
      <c r="JG54" s="574"/>
      <c r="JH54" s="574"/>
      <c r="JI54" s="574"/>
      <c r="JJ54" s="574"/>
      <c r="JK54" s="574"/>
      <c r="JL54" s="574"/>
      <c r="JM54" s="574"/>
      <c r="JN54" s="574"/>
      <c r="JR54" s="150"/>
      <c r="JS54" s="879"/>
      <c r="JT54" s="880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 s="43"/>
      <c r="OK54" s="44"/>
      <c r="OO54" s="444"/>
      <c r="OP54" s="444"/>
      <c r="OQ54" s="444"/>
      <c r="OR54" s="444"/>
      <c r="OS54" s="444"/>
      <c r="OT54" s="444"/>
      <c r="OU54" s="444"/>
      <c r="OV54" s="444"/>
      <c r="OW54" s="444"/>
      <c r="OX54" s="444"/>
      <c r="OY54" s="444"/>
      <c r="OZ54" s="444"/>
      <c r="PA54" s="444"/>
      <c r="PB54" s="444"/>
      <c r="PC54" s="444"/>
      <c r="PD54" s="444"/>
      <c r="PE54" s="444"/>
      <c r="PF54" s="444"/>
      <c r="PG54" s="444"/>
      <c r="PH54" s="444"/>
      <c r="PI54" s="444"/>
      <c r="PJ54" s="444"/>
      <c r="PK54" s="444"/>
      <c r="PL54" s="444"/>
      <c r="PM54" s="444"/>
      <c r="PN54" s="444"/>
      <c r="PO54" s="444"/>
      <c r="PP54" s="444"/>
      <c r="PQ54" s="444"/>
      <c r="PR54" s="444"/>
      <c r="PS54" s="444"/>
      <c r="PT54" s="444"/>
      <c r="PU54" s="444"/>
      <c r="PV54" s="444"/>
      <c r="PW54" s="444"/>
      <c r="PX54" s="444"/>
      <c r="PY54" s="444"/>
      <c r="PZ54" s="444"/>
      <c r="QA54" s="444"/>
      <c r="QB54" s="444"/>
      <c r="QC54" s="444"/>
      <c r="QD54" s="444"/>
      <c r="QE54" s="444"/>
      <c r="QF54" s="444"/>
      <c r="QG54" s="444"/>
      <c r="QH54" s="444"/>
      <c r="QI54" s="444"/>
      <c r="QJ54" s="444"/>
      <c r="QK54" s="444"/>
      <c r="QL54" s="444"/>
      <c r="QM54" s="444"/>
      <c r="QN54" s="444"/>
      <c r="QO54" s="444"/>
      <c r="QP54" s="444"/>
      <c r="QQ54" s="444"/>
      <c r="QR54" s="444"/>
      <c r="QS54" s="444"/>
      <c r="QT54" s="444"/>
      <c r="QU54" s="444"/>
      <c r="QV54" s="444"/>
      <c r="QW54" s="444"/>
      <c r="QX54" s="444"/>
      <c r="QY54" s="444"/>
      <c r="QZ54" s="444"/>
      <c r="RA54" s="444"/>
      <c r="RB54" s="444"/>
      <c r="RC54" s="444"/>
      <c r="RD54" s="444"/>
      <c r="RE54" s="444"/>
      <c r="RF54" s="444"/>
      <c r="RG54" s="444"/>
      <c r="RH54" s="444"/>
      <c r="RI54" s="444"/>
      <c r="RJ54" s="444"/>
      <c r="RK54" s="444"/>
      <c r="RL54"/>
    </row>
    <row r="55" spans="2:503" ht="3.65" customHeight="1" x14ac:dyDescent="0.65">
      <c r="B55" s="27"/>
      <c r="C55" s="28"/>
      <c r="D55" s="582"/>
      <c r="E55" s="582"/>
      <c r="F55" s="582"/>
      <c r="G55" s="582"/>
      <c r="H55" s="582"/>
      <c r="I55" s="582"/>
      <c r="J55" s="582"/>
      <c r="K55" s="582"/>
      <c r="L55" s="582"/>
      <c r="M55" s="582"/>
      <c r="N55" s="582"/>
      <c r="O55" s="582"/>
      <c r="P55" s="582"/>
      <c r="Q55" s="582"/>
      <c r="R55" s="582"/>
      <c r="S55" s="582"/>
      <c r="T55" s="582"/>
      <c r="U55" s="582"/>
      <c r="V55" s="582"/>
      <c r="W55" s="582"/>
      <c r="X55" s="582"/>
      <c r="Y55" s="582"/>
      <c r="Z55" s="582"/>
      <c r="AA55" s="582"/>
      <c r="AB55" s="582"/>
      <c r="AC55" s="582"/>
      <c r="AD55" s="582"/>
      <c r="AE55" s="582"/>
      <c r="AF55" s="582"/>
      <c r="AG55" s="582"/>
      <c r="AH55" s="582"/>
      <c r="AI55" s="582"/>
      <c r="AJ55" s="582"/>
      <c r="AK55" s="582"/>
      <c r="AL55" s="582"/>
      <c r="AM55" s="582"/>
      <c r="AN55" s="582"/>
      <c r="AO55" s="582"/>
      <c r="AP55" s="582"/>
      <c r="AQ55" s="582"/>
      <c r="AR55" s="582"/>
      <c r="AS55" s="582"/>
      <c r="AT55" s="582"/>
      <c r="AU55" s="582"/>
      <c r="AV55" s="582"/>
      <c r="AW55" s="582"/>
      <c r="AX55" s="582"/>
      <c r="AY55" s="445"/>
      <c r="AZ55" s="86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 s="902"/>
      <c r="BT55" s="879"/>
      <c r="BU55" s="146"/>
      <c r="BV55" s="147"/>
      <c r="BW55" s="314"/>
      <c r="BX55" s="314"/>
      <c r="BY55" s="314"/>
      <c r="BZ55" s="314"/>
      <c r="CA55" s="314"/>
      <c r="CB55" s="314"/>
      <c r="CC55" s="317"/>
      <c r="CD55" s="312"/>
      <c r="CE55" s="171"/>
      <c r="CF55" s="171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 s="574"/>
      <c r="GL55" s="574"/>
      <c r="GM55" s="574"/>
      <c r="GN55" s="574"/>
      <c r="GO55" s="574"/>
      <c r="GP55" s="574"/>
      <c r="GQ55" s="574"/>
      <c r="GR55" s="574"/>
      <c r="GS55" s="574"/>
      <c r="GT55" s="574"/>
      <c r="GU55" s="574"/>
      <c r="GV55" s="574"/>
      <c r="GW55" s="574"/>
      <c r="GX55" s="574"/>
      <c r="GY55" s="574"/>
      <c r="GZ55" s="574"/>
      <c r="HA55" s="574"/>
      <c r="HB55" s="574"/>
      <c r="HC55" s="574"/>
      <c r="HD55" s="574"/>
      <c r="HE55" s="574"/>
      <c r="HF55" s="574"/>
      <c r="HG55" s="574"/>
      <c r="HH55" s="574"/>
      <c r="HI55" s="574"/>
      <c r="HJ55" s="574"/>
      <c r="HK55" s="574"/>
      <c r="HL55" s="574"/>
      <c r="HM55" s="574"/>
      <c r="HN55" s="574"/>
      <c r="HO55" s="574"/>
      <c r="HP55" s="574"/>
      <c r="HQ55" s="574"/>
      <c r="HR55" s="574"/>
      <c r="HS55" s="574"/>
      <c r="HT55" s="574"/>
      <c r="HU55" s="574"/>
      <c r="HV55" s="574"/>
      <c r="HW55" s="574"/>
      <c r="HX55" s="574"/>
      <c r="HY55" s="574"/>
      <c r="HZ55" s="574"/>
      <c r="IA55" s="574"/>
      <c r="IB55" s="574"/>
      <c r="IC55" s="574"/>
      <c r="ID55" s="574"/>
      <c r="IE55" s="574"/>
      <c r="IF55" s="574"/>
      <c r="IG55" s="574"/>
      <c r="IH55" s="574"/>
      <c r="II55" s="574"/>
      <c r="IJ55" s="574"/>
      <c r="IK55" s="574"/>
      <c r="IL55" s="574"/>
      <c r="IM55" s="574"/>
      <c r="IN55" s="574"/>
      <c r="IO55" s="574"/>
      <c r="IP55" s="574"/>
      <c r="IQ55" s="574"/>
      <c r="IR55" s="574"/>
      <c r="IS55" s="574"/>
      <c r="IT55" s="574"/>
      <c r="IU55" s="574"/>
      <c r="IV55" s="574"/>
      <c r="IW55" s="574"/>
      <c r="IX55" s="574"/>
      <c r="IY55" s="574"/>
      <c r="IZ55" s="574"/>
      <c r="JA55" s="574"/>
      <c r="JB55" s="574"/>
      <c r="JC55" s="574"/>
      <c r="JD55" s="574"/>
      <c r="JE55" s="574"/>
      <c r="JF55" s="574"/>
      <c r="JG55" s="574"/>
      <c r="JH55" s="574"/>
      <c r="JI55" s="574"/>
      <c r="JJ55" s="574"/>
      <c r="JK55" s="574"/>
      <c r="JL55" s="574"/>
      <c r="JM55" s="574"/>
      <c r="JN55" s="574"/>
      <c r="JR55" s="150"/>
      <c r="JS55" s="879"/>
      <c r="JT55" s="880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 s="43"/>
      <c r="OK55" s="44"/>
      <c r="OO55" s="444"/>
      <c r="OP55" s="444"/>
      <c r="OQ55" s="444"/>
      <c r="OR55" s="444"/>
      <c r="OS55" s="444"/>
      <c r="OT55" s="444"/>
      <c r="OU55" s="444"/>
      <c r="OV55" s="444"/>
      <c r="OW55" s="444"/>
      <c r="OX55" s="444"/>
      <c r="OY55" s="444"/>
      <c r="OZ55" s="444"/>
      <c r="PA55" s="444"/>
      <c r="PB55" s="444"/>
      <c r="PC55" s="444"/>
      <c r="PD55" s="444"/>
      <c r="PE55" s="444"/>
      <c r="PF55" s="444"/>
      <c r="PG55" s="444"/>
      <c r="PH55" s="444"/>
      <c r="PI55" s="444"/>
      <c r="PJ55" s="444"/>
      <c r="PK55" s="444"/>
      <c r="PL55" s="444"/>
      <c r="PM55" s="444"/>
      <c r="PN55" s="444"/>
      <c r="PO55" s="444"/>
      <c r="PP55" s="444"/>
      <c r="PQ55" s="444"/>
      <c r="PR55" s="444"/>
      <c r="PS55" s="444"/>
      <c r="PT55" s="444"/>
      <c r="PU55" s="444"/>
      <c r="PV55" s="444"/>
      <c r="PW55" s="444"/>
      <c r="PX55" s="444"/>
      <c r="PY55" s="444"/>
      <c r="PZ55" s="444"/>
      <c r="QA55" s="444"/>
      <c r="QB55" s="444"/>
      <c r="QC55" s="444"/>
      <c r="QD55" s="444"/>
      <c r="QE55" s="444"/>
      <c r="QF55" s="444"/>
      <c r="QG55" s="444"/>
      <c r="QH55" s="444"/>
      <c r="QI55" s="444"/>
      <c r="QJ55" s="444"/>
      <c r="QK55" s="444"/>
      <c r="QL55" s="444"/>
      <c r="QM55" s="444"/>
      <c r="QN55" s="444"/>
      <c r="QO55" s="444"/>
      <c r="QP55" s="444"/>
      <c r="QQ55" s="444"/>
      <c r="QR55" s="444"/>
      <c r="QS55" s="444"/>
      <c r="QT55" s="444"/>
      <c r="QU55" s="444"/>
      <c r="QV55" s="444"/>
      <c r="QW55" s="444"/>
      <c r="QX55" s="444"/>
      <c r="QY55" s="444"/>
      <c r="QZ55" s="444"/>
      <c r="RA55" s="444"/>
      <c r="RB55" s="444"/>
      <c r="RC55" s="444"/>
      <c r="RD55" s="444"/>
      <c r="RE55" s="444"/>
      <c r="RF55" s="444"/>
      <c r="RG55" s="444"/>
      <c r="RH55" s="444"/>
      <c r="RI55" s="444"/>
      <c r="RJ55" s="444"/>
      <c r="RK55" s="444"/>
      <c r="RL55"/>
    </row>
    <row r="56" spans="2:503" ht="3.65" customHeight="1" x14ac:dyDescent="0.65">
      <c r="B56" s="27"/>
      <c r="C56" s="28"/>
      <c r="D56" s="328"/>
      <c r="E56" s="328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8"/>
      <c r="R56" s="328"/>
      <c r="S56" s="328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8"/>
      <c r="AW56" s="328"/>
      <c r="AX56" s="328"/>
      <c r="AY56" s="327"/>
      <c r="AZ56" s="8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 s="902"/>
      <c r="BT56" s="879"/>
      <c r="BU56" s="146"/>
      <c r="BV56" s="147"/>
      <c r="BW56" s="314"/>
      <c r="BX56" s="314"/>
      <c r="BY56" s="314"/>
      <c r="BZ56" s="314"/>
      <c r="CA56" s="314"/>
      <c r="CB56" s="314"/>
      <c r="CC56" s="317"/>
      <c r="CD56" s="318"/>
      <c r="CE56" s="171"/>
      <c r="CF56" s="171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 s="574"/>
      <c r="GL56" s="574"/>
      <c r="GM56" s="574"/>
      <c r="GN56" s="574"/>
      <c r="GO56" s="574"/>
      <c r="GP56" s="574"/>
      <c r="GQ56" s="574"/>
      <c r="GR56" s="574"/>
      <c r="GS56" s="574"/>
      <c r="GT56" s="574"/>
      <c r="GU56" s="574"/>
      <c r="GV56" s="574"/>
      <c r="GW56" s="574"/>
      <c r="GX56" s="574"/>
      <c r="GY56" s="574"/>
      <c r="GZ56" s="574"/>
      <c r="HA56" s="574"/>
      <c r="HB56" s="574"/>
      <c r="HC56" s="574"/>
      <c r="HD56" s="574"/>
      <c r="HE56" s="574"/>
      <c r="HF56" s="574"/>
      <c r="HG56" s="574"/>
      <c r="HH56" s="574"/>
      <c r="HI56" s="574"/>
      <c r="HJ56" s="574"/>
      <c r="HK56" s="574"/>
      <c r="HL56" s="574"/>
      <c r="HM56" s="574"/>
      <c r="HN56" s="574"/>
      <c r="HO56" s="574"/>
      <c r="HP56" s="574"/>
      <c r="HQ56" s="574"/>
      <c r="HR56" s="574"/>
      <c r="HS56" s="574"/>
      <c r="HT56" s="574"/>
      <c r="HU56" s="574"/>
      <c r="HV56" s="574"/>
      <c r="HW56" s="574"/>
      <c r="HX56" s="574"/>
      <c r="HY56" s="574"/>
      <c r="HZ56" s="574"/>
      <c r="IA56" s="574"/>
      <c r="IB56" s="574"/>
      <c r="IC56" s="574"/>
      <c r="ID56" s="574"/>
      <c r="IE56" s="574"/>
      <c r="IF56" s="574"/>
      <c r="IG56" s="574"/>
      <c r="IH56" s="574"/>
      <c r="II56" s="574"/>
      <c r="IJ56" s="574"/>
      <c r="IK56" s="574"/>
      <c r="IL56" s="574"/>
      <c r="IM56" s="574"/>
      <c r="IN56" s="574"/>
      <c r="IO56" s="574"/>
      <c r="IP56" s="574"/>
      <c r="IQ56" s="574"/>
      <c r="IR56" s="574"/>
      <c r="IS56" s="574"/>
      <c r="IT56" s="574"/>
      <c r="IU56" s="574"/>
      <c r="IV56" s="574"/>
      <c r="IW56" s="574"/>
      <c r="IX56" s="574"/>
      <c r="IY56" s="574"/>
      <c r="IZ56" s="574"/>
      <c r="JA56" s="574"/>
      <c r="JB56" s="574"/>
      <c r="JC56" s="574"/>
      <c r="JD56" s="574"/>
      <c r="JE56" s="574"/>
      <c r="JF56" s="574"/>
      <c r="JG56" s="574"/>
      <c r="JH56" s="574"/>
      <c r="JI56" s="574"/>
      <c r="JJ56" s="574"/>
      <c r="JK56" s="574"/>
      <c r="JL56" s="574"/>
      <c r="JM56" s="574"/>
      <c r="JN56" s="574"/>
      <c r="JR56" s="150"/>
      <c r="JS56" s="879"/>
      <c r="JT56" s="880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 s="43"/>
      <c r="OK56" s="44"/>
      <c r="OO56" s="444"/>
      <c r="OP56" s="444"/>
      <c r="OQ56" s="444"/>
      <c r="OR56" s="444"/>
      <c r="OS56" s="444"/>
      <c r="OT56" s="444"/>
      <c r="OU56" s="444"/>
      <c r="OV56" s="444"/>
      <c r="OW56" s="444"/>
      <c r="OX56" s="444"/>
      <c r="OY56" s="444"/>
      <c r="OZ56" s="444"/>
      <c r="PA56" s="444"/>
      <c r="PB56" s="444"/>
      <c r="PC56" s="444"/>
      <c r="PD56" s="444"/>
      <c r="PE56" s="444"/>
      <c r="PF56" s="444"/>
      <c r="PG56" s="444"/>
      <c r="PH56" s="444"/>
      <c r="PI56" s="444"/>
      <c r="PJ56" s="444"/>
      <c r="PK56" s="444"/>
      <c r="PL56" s="444"/>
      <c r="PM56" s="444"/>
      <c r="PN56" s="444"/>
      <c r="PO56" s="444"/>
      <c r="PP56" s="444"/>
      <c r="PQ56" s="444"/>
      <c r="PR56" s="444"/>
      <c r="PS56" s="444"/>
      <c r="PT56" s="444"/>
      <c r="PU56" s="444"/>
      <c r="PV56" s="444"/>
      <c r="PW56" s="444"/>
      <c r="PX56" s="444"/>
      <c r="PY56" s="444"/>
      <c r="PZ56" s="444"/>
      <c r="QA56" s="444"/>
      <c r="QB56" s="444"/>
      <c r="QC56" s="444"/>
      <c r="QD56" s="444"/>
      <c r="QE56" s="444"/>
      <c r="QF56" s="444"/>
      <c r="QG56" s="444"/>
      <c r="QH56" s="444"/>
      <c r="QI56" s="444"/>
      <c r="QJ56" s="444"/>
      <c r="QK56" s="444"/>
      <c r="QL56" s="444"/>
      <c r="QM56" s="444"/>
      <c r="QN56" s="444"/>
      <c r="QO56" s="444"/>
      <c r="QP56" s="444"/>
      <c r="QQ56" s="444"/>
      <c r="QR56" s="444"/>
      <c r="QS56" s="444"/>
      <c r="QT56" s="444"/>
      <c r="QU56" s="444"/>
      <c r="QV56" s="444"/>
      <c r="QW56" s="444"/>
      <c r="QX56" s="444"/>
      <c r="QY56" s="444"/>
      <c r="QZ56" s="444"/>
      <c r="RA56" s="444"/>
      <c r="RB56" s="444"/>
      <c r="RC56" s="444"/>
      <c r="RD56" s="444"/>
      <c r="RE56" s="444"/>
      <c r="RF56" s="444"/>
      <c r="RG56" s="444"/>
      <c r="RH56" s="444"/>
      <c r="RI56" s="444"/>
      <c r="RJ56" s="444"/>
      <c r="RK56" s="444"/>
      <c r="RL56"/>
    </row>
    <row r="57" spans="2:503" ht="3.65" customHeight="1" x14ac:dyDescent="0.65">
      <c r="B57" s="27"/>
      <c r="C57" s="28"/>
      <c r="D57" s="328"/>
      <c r="E57" s="328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8"/>
      <c r="R57" s="328"/>
      <c r="S57" s="328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8"/>
      <c r="AW57" s="328"/>
      <c r="AX57" s="328"/>
      <c r="AY57" s="327"/>
      <c r="AZ57" s="86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 s="903"/>
      <c r="BT57" s="881"/>
      <c r="BU57" s="157"/>
      <c r="BV57" s="147"/>
      <c r="BW57" s="314"/>
      <c r="BX57" s="314"/>
      <c r="BY57" s="314"/>
      <c r="BZ57" s="314"/>
      <c r="CA57" s="314"/>
      <c r="CB57" s="314"/>
      <c r="CC57"/>
      <c r="CD57" s="316"/>
      <c r="CE57" s="171"/>
      <c r="CF57" s="171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 s="574"/>
      <c r="GL57" s="574"/>
      <c r="GM57" s="574"/>
      <c r="GN57" s="574"/>
      <c r="GO57" s="574"/>
      <c r="GP57" s="574"/>
      <c r="GQ57" s="574"/>
      <c r="GR57" s="574"/>
      <c r="GS57" s="574"/>
      <c r="GT57" s="574"/>
      <c r="GU57" s="574"/>
      <c r="GV57" s="574"/>
      <c r="GW57" s="574"/>
      <c r="GX57" s="574"/>
      <c r="GY57" s="574"/>
      <c r="GZ57" s="574"/>
      <c r="HA57" s="574"/>
      <c r="HB57" s="574"/>
      <c r="HC57" s="574"/>
      <c r="HD57" s="574"/>
      <c r="HE57" s="574"/>
      <c r="HF57" s="574"/>
      <c r="HG57" s="574"/>
      <c r="HH57" s="574"/>
      <c r="HI57" s="574"/>
      <c r="HJ57" s="574"/>
      <c r="HK57" s="574"/>
      <c r="HL57" s="574"/>
      <c r="HM57" s="574"/>
      <c r="HN57" s="574"/>
      <c r="HO57" s="574"/>
      <c r="HP57" s="574"/>
      <c r="HQ57" s="574"/>
      <c r="HR57" s="574"/>
      <c r="HS57" s="574"/>
      <c r="HT57" s="574"/>
      <c r="HU57" s="574"/>
      <c r="HV57" s="574"/>
      <c r="HW57" s="574"/>
      <c r="HX57" s="574"/>
      <c r="HY57" s="574"/>
      <c r="HZ57" s="574"/>
      <c r="IA57" s="574"/>
      <c r="IB57" s="574"/>
      <c r="IC57" s="574"/>
      <c r="ID57" s="574"/>
      <c r="IE57" s="574"/>
      <c r="IF57" s="574"/>
      <c r="IG57" s="574"/>
      <c r="IH57" s="574"/>
      <c r="II57" s="574"/>
      <c r="IJ57" s="574"/>
      <c r="IK57" s="574"/>
      <c r="IL57" s="574"/>
      <c r="IM57" s="574"/>
      <c r="IN57" s="574"/>
      <c r="IO57" s="574"/>
      <c r="IP57" s="574"/>
      <c r="IQ57" s="574"/>
      <c r="IR57" s="574"/>
      <c r="IS57" s="574"/>
      <c r="IT57" s="574"/>
      <c r="IU57" s="574"/>
      <c r="IV57" s="574"/>
      <c r="IW57" s="574"/>
      <c r="IX57" s="574"/>
      <c r="IY57" s="574"/>
      <c r="IZ57" s="574"/>
      <c r="JA57" s="574"/>
      <c r="JB57" s="574"/>
      <c r="JC57" s="574"/>
      <c r="JD57" s="574"/>
      <c r="JE57" s="574"/>
      <c r="JF57" s="574"/>
      <c r="JG57" s="574"/>
      <c r="JH57" s="574"/>
      <c r="JI57" s="574"/>
      <c r="JJ57" s="574"/>
      <c r="JK57" s="574"/>
      <c r="JL57" s="574"/>
      <c r="JM57" s="574"/>
      <c r="JN57" s="574"/>
      <c r="JR57" s="159"/>
      <c r="JS57" s="881"/>
      <c r="JT57" s="882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 s="43"/>
      <c r="OK57" s="44"/>
      <c r="OO57" s="444"/>
      <c r="OP57" s="444"/>
      <c r="OQ57" s="444"/>
      <c r="OR57" s="444"/>
      <c r="OS57" s="444"/>
      <c r="OT57" s="444"/>
      <c r="OU57" s="444"/>
      <c r="OV57" s="444"/>
      <c r="OW57" s="444"/>
      <c r="OX57" s="444"/>
      <c r="OY57" s="444"/>
      <c r="OZ57" s="444"/>
      <c r="PA57" s="444"/>
      <c r="PB57" s="444"/>
      <c r="PC57" s="444"/>
      <c r="PD57" s="444"/>
      <c r="PE57" s="444"/>
      <c r="PF57" s="444"/>
      <c r="PG57" s="444"/>
      <c r="PH57" s="444"/>
      <c r="PI57" s="444"/>
      <c r="PJ57" s="444"/>
      <c r="PK57" s="444"/>
      <c r="PL57" s="444"/>
      <c r="PM57" s="444"/>
      <c r="PN57" s="444"/>
      <c r="PO57" s="444"/>
      <c r="PP57" s="444"/>
      <c r="PQ57" s="444"/>
      <c r="PR57" s="444"/>
      <c r="PS57" s="444"/>
      <c r="PT57" s="444"/>
      <c r="PU57" s="444"/>
      <c r="PV57" s="444"/>
      <c r="PW57" s="444"/>
      <c r="PX57" s="444"/>
      <c r="PY57" s="444"/>
      <c r="PZ57" s="444"/>
      <c r="QA57" s="444"/>
      <c r="QB57" s="444"/>
      <c r="QC57" s="444"/>
      <c r="QD57" s="444"/>
      <c r="QE57" s="444"/>
      <c r="QF57" s="444"/>
      <c r="QG57" s="444"/>
      <c r="QH57" s="444"/>
      <c r="QI57" s="444"/>
      <c r="QJ57" s="444"/>
      <c r="QK57" s="444"/>
      <c r="QL57" s="444"/>
      <c r="QM57" s="444"/>
      <c r="QN57" s="444"/>
      <c r="QO57" s="444"/>
      <c r="QP57" s="444"/>
      <c r="QQ57" s="444"/>
      <c r="QR57" s="444"/>
      <c r="QS57" s="444"/>
      <c r="QT57" s="444"/>
      <c r="QU57" s="444"/>
      <c r="QV57" s="444"/>
      <c r="QW57" s="444"/>
      <c r="QX57" s="444"/>
      <c r="QY57" s="444"/>
      <c r="QZ57" s="444"/>
      <c r="RA57" s="444"/>
      <c r="RB57" s="444"/>
      <c r="RC57" s="444"/>
      <c r="RD57" s="444"/>
      <c r="RE57" s="444"/>
      <c r="RF57" s="444"/>
      <c r="RG57" s="444"/>
      <c r="RH57" s="444"/>
      <c r="RI57" s="444"/>
      <c r="RJ57" s="444"/>
      <c r="RK57" s="444"/>
      <c r="RL57"/>
    </row>
    <row r="58" spans="2:503" ht="3.65" customHeight="1" x14ac:dyDescent="0.65">
      <c r="B58" s="27"/>
      <c r="C58" s="28"/>
      <c r="D58" s="328"/>
      <c r="E58" s="328"/>
      <c r="F58" s="328"/>
      <c r="G58" s="328"/>
      <c r="H58" s="328"/>
      <c r="I58" s="328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8"/>
      <c r="AW58" s="328"/>
      <c r="AX58" s="328"/>
      <c r="AY58" s="327"/>
      <c r="AZ58" s="86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 s="900" t="s">
        <v>23</v>
      </c>
      <c r="BT58" s="901"/>
      <c r="BU58" s="146"/>
      <c r="BV58" s="147"/>
      <c r="BW58" s="928">
        <v>1100</v>
      </c>
      <c r="BX58" s="928"/>
      <c r="BY58" s="928"/>
      <c r="BZ58" s="928"/>
      <c r="CA58" s="928"/>
      <c r="CB58" s="928"/>
      <c r="CC58" s="317"/>
      <c r="CD58" s="318"/>
      <c r="CE58" s="171"/>
      <c r="CF58" s="171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 s="574"/>
      <c r="GL58" s="574"/>
      <c r="GM58" s="574"/>
      <c r="GN58" s="574"/>
      <c r="GO58" s="574"/>
      <c r="GP58" s="574"/>
      <c r="GQ58" s="574"/>
      <c r="GR58" s="574"/>
      <c r="GS58" s="574"/>
      <c r="GT58" s="574"/>
      <c r="GU58" s="574"/>
      <c r="GV58" s="574"/>
      <c r="GW58" s="574"/>
      <c r="GX58" s="574"/>
      <c r="GY58" s="574"/>
      <c r="GZ58" s="574"/>
      <c r="HA58" s="574"/>
      <c r="HB58" s="574"/>
      <c r="HC58" s="574"/>
      <c r="HD58" s="574"/>
      <c r="HE58" s="574"/>
      <c r="HF58" s="574"/>
      <c r="HG58" s="574"/>
      <c r="HH58" s="574"/>
      <c r="HI58" s="574"/>
      <c r="HJ58" s="574"/>
      <c r="HK58" s="574"/>
      <c r="HL58" s="574"/>
      <c r="HM58" s="574"/>
      <c r="HN58" s="574"/>
      <c r="HO58" s="574"/>
      <c r="HP58" s="574"/>
      <c r="HQ58" s="574"/>
      <c r="HR58" s="574"/>
      <c r="HS58" s="574"/>
      <c r="HT58" s="574"/>
      <c r="HU58" s="574"/>
      <c r="HV58" s="574"/>
      <c r="HW58" s="574"/>
      <c r="HX58" s="574"/>
      <c r="HY58" s="574"/>
      <c r="HZ58" s="574"/>
      <c r="IA58" s="574"/>
      <c r="IB58" s="574"/>
      <c r="IC58" s="574"/>
      <c r="ID58" s="574"/>
      <c r="IE58" s="574"/>
      <c r="IF58" s="574"/>
      <c r="IG58" s="574"/>
      <c r="IH58" s="574"/>
      <c r="II58" s="574"/>
      <c r="IJ58" s="574"/>
      <c r="IK58" s="574"/>
      <c r="IL58" s="574"/>
      <c r="IM58" s="574"/>
      <c r="IN58" s="574"/>
      <c r="IO58" s="574"/>
      <c r="IP58" s="574"/>
      <c r="IQ58" s="574"/>
      <c r="IR58" s="574"/>
      <c r="IS58" s="574"/>
      <c r="IT58" s="574"/>
      <c r="IU58" s="574"/>
      <c r="IV58" s="574"/>
      <c r="IW58" s="574"/>
      <c r="IX58" s="574"/>
      <c r="IY58" s="574"/>
      <c r="IZ58" s="574"/>
      <c r="JA58" s="574"/>
      <c r="JB58" s="574"/>
      <c r="JC58" s="574"/>
      <c r="JD58" s="574"/>
      <c r="JE58" s="574"/>
      <c r="JF58" s="574"/>
      <c r="JG58" s="574"/>
      <c r="JH58" s="574"/>
      <c r="JI58" s="574"/>
      <c r="JJ58" s="574"/>
      <c r="JK58" s="574"/>
      <c r="JL58" s="574"/>
      <c r="JM58" s="574"/>
      <c r="JN58" s="574"/>
      <c r="JR58" s="177"/>
      <c r="JS58" s="901" t="s">
        <v>23</v>
      </c>
      <c r="JT58" s="951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 s="43"/>
      <c r="OK58" s="44"/>
      <c r="OO58" s="444"/>
      <c r="OP58" s="444"/>
      <c r="OQ58" s="444"/>
      <c r="OR58" s="444"/>
      <c r="OS58" s="444"/>
      <c r="OT58" s="444"/>
      <c r="OU58" s="444"/>
      <c r="OV58" s="444"/>
      <c r="OW58" s="444"/>
      <c r="OX58" s="444"/>
      <c r="OY58" s="444"/>
      <c r="OZ58" s="444"/>
      <c r="PA58" s="444"/>
      <c r="PB58" s="444"/>
      <c r="PC58" s="444"/>
      <c r="PD58" s="444"/>
      <c r="PE58" s="444"/>
      <c r="PF58" s="444"/>
      <c r="PG58" s="444"/>
      <c r="PH58" s="444"/>
      <c r="PI58" s="444"/>
      <c r="PJ58" s="444"/>
      <c r="PK58" s="444"/>
      <c r="PL58" s="444"/>
      <c r="PM58" s="444"/>
      <c r="PN58" s="444"/>
      <c r="PO58" s="444"/>
      <c r="PP58" s="444"/>
      <c r="PQ58" s="444"/>
      <c r="PR58" s="444"/>
      <c r="PS58" s="444"/>
      <c r="PT58" s="444"/>
      <c r="PU58" s="444"/>
      <c r="PV58" s="444"/>
      <c r="PW58" s="444"/>
      <c r="PX58" s="444"/>
      <c r="PY58" s="444"/>
      <c r="PZ58" s="444"/>
      <c r="QA58" s="444"/>
      <c r="QB58" s="444"/>
      <c r="QC58" s="444"/>
      <c r="QD58" s="444"/>
      <c r="QE58" s="444"/>
      <c r="QF58" s="444"/>
      <c r="QG58" s="444"/>
      <c r="QH58" s="444"/>
      <c r="QI58" s="444"/>
      <c r="QJ58" s="444"/>
      <c r="QK58" s="444"/>
      <c r="QL58" s="444"/>
      <c r="QM58" s="444"/>
      <c r="QN58" s="444"/>
      <c r="QO58" s="444"/>
      <c r="QP58" s="444"/>
      <c r="QQ58" s="444"/>
      <c r="QR58" s="444"/>
      <c r="QS58" s="444"/>
      <c r="QT58" s="444"/>
      <c r="QU58" s="444"/>
      <c r="QV58" s="444"/>
      <c r="QW58" s="444"/>
      <c r="QX58" s="444"/>
      <c r="QY58" s="444"/>
      <c r="QZ58" s="444"/>
      <c r="RA58" s="444"/>
      <c r="RB58" s="444"/>
      <c r="RC58" s="444"/>
      <c r="RD58" s="444"/>
      <c r="RE58" s="444"/>
      <c r="RF58" s="444"/>
      <c r="RG58" s="444"/>
      <c r="RH58" s="444"/>
      <c r="RI58" s="444"/>
      <c r="RJ58" s="444"/>
      <c r="RK58" s="444"/>
      <c r="RL58"/>
    </row>
    <row r="59" spans="2:503" ht="3.65" customHeight="1" x14ac:dyDescent="0.65">
      <c r="B59" s="27"/>
      <c r="C59" s="28"/>
      <c r="D59" s="328"/>
      <c r="E59" s="328"/>
      <c r="F59" s="328"/>
      <c r="G59" s="328"/>
      <c r="H59" s="328"/>
      <c r="I59" s="328"/>
      <c r="J59" s="328"/>
      <c r="K59" s="328"/>
      <c r="L59" s="328"/>
      <c r="M59" s="328"/>
      <c r="N59" s="328"/>
      <c r="O59" s="328"/>
      <c r="P59" s="328"/>
      <c r="Q59" s="328"/>
      <c r="R59" s="328"/>
      <c r="S59" s="328"/>
      <c r="T59" s="328"/>
      <c r="U59" s="328"/>
      <c r="V59" s="328"/>
      <c r="W59" s="328"/>
      <c r="X59" s="328"/>
      <c r="Y59" s="328"/>
      <c r="Z59" s="328"/>
      <c r="AA59" s="328"/>
      <c r="AB59" s="328"/>
      <c r="AC59" s="328"/>
      <c r="AD59" s="328"/>
      <c r="AE59" s="328"/>
      <c r="AF59" s="328"/>
      <c r="AG59" s="328"/>
      <c r="AH59" s="328"/>
      <c r="AI59" s="328"/>
      <c r="AJ59" s="328"/>
      <c r="AK59" s="328"/>
      <c r="AL59" s="328"/>
      <c r="AM59" s="328"/>
      <c r="AN59" s="328"/>
      <c r="AO59" s="328"/>
      <c r="AP59" s="328"/>
      <c r="AQ59" s="328"/>
      <c r="AR59" s="328"/>
      <c r="AS59" s="328"/>
      <c r="AT59" s="328"/>
      <c r="AU59" s="328"/>
      <c r="AV59" s="328"/>
      <c r="AW59" s="328"/>
      <c r="AX59" s="328"/>
      <c r="AY59" s="327"/>
      <c r="AZ59" s="86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 s="902"/>
      <c r="BT59" s="879"/>
      <c r="BU59" s="146"/>
      <c r="BV59" s="147"/>
      <c r="BW59" s="928"/>
      <c r="BX59" s="928"/>
      <c r="BY59" s="928"/>
      <c r="BZ59" s="928"/>
      <c r="CA59" s="928"/>
      <c r="CB59" s="928"/>
      <c r="CC59" s="311"/>
      <c r="CD59" s="312"/>
      <c r="CE59" s="171"/>
      <c r="CF59" s="171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 s="574"/>
      <c r="GL59" s="574"/>
      <c r="GM59" s="574"/>
      <c r="GN59" s="574"/>
      <c r="GO59" s="574"/>
      <c r="GP59" s="574"/>
      <c r="GQ59" s="574"/>
      <c r="GR59" s="574"/>
      <c r="GS59" s="574"/>
      <c r="GT59" s="574"/>
      <c r="GU59" s="574"/>
      <c r="GV59" s="574"/>
      <c r="GW59" s="574"/>
      <c r="GX59" s="574"/>
      <c r="GY59" s="574"/>
      <c r="GZ59" s="574"/>
      <c r="HA59" s="574"/>
      <c r="HB59" s="574"/>
      <c r="HC59" s="574"/>
      <c r="HD59" s="574"/>
      <c r="HE59" s="574"/>
      <c r="HF59" s="574"/>
      <c r="HG59" s="574"/>
      <c r="HH59" s="574"/>
      <c r="HI59" s="574"/>
      <c r="HJ59" s="574"/>
      <c r="HK59" s="574"/>
      <c r="HL59" s="574"/>
      <c r="HM59" s="574"/>
      <c r="HN59" s="574"/>
      <c r="HO59" s="574"/>
      <c r="HP59" s="574"/>
      <c r="HQ59" s="574"/>
      <c r="HR59" s="574"/>
      <c r="HS59" s="574"/>
      <c r="HT59" s="574"/>
      <c r="HU59" s="574"/>
      <c r="HV59" s="574"/>
      <c r="HW59" s="574"/>
      <c r="HX59" s="574"/>
      <c r="HY59" s="574"/>
      <c r="HZ59" s="574"/>
      <c r="IA59" s="574"/>
      <c r="IB59" s="574"/>
      <c r="IC59" s="574"/>
      <c r="ID59" s="574"/>
      <c r="IE59" s="574"/>
      <c r="IF59" s="574"/>
      <c r="IG59" s="574"/>
      <c r="IH59" s="574"/>
      <c r="II59" s="574"/>
      <c r="IJ59" s="574"/>
      <c r="IK59" s="574"/>
      <c r="IL59" s="574"/>
      <c r="IM59" s="574"/>
      <c r="IN59" s="574"/>
      <c r="IO59" s="574"/>
      <c r="IP59" s="574"/>
      <c r="IQ59" s="574"/>
      <c r="IR59" s="574"/>
      <c r="IS59" s="574"/>
      <c r="IT59" s="574"/>
      <c r="IU59" s="574"/>
      <c r="IV59" s="574"/>
      <c r="IW59" s="574"/>
      <c r="IX59" s="574"/>
      <c r="IY59" s="574"/>
      <c r="IZ59" s="574"/>
      <c r="JA59" s="574"/>
      <c r="JB59" s="574"/>
      <c r="JC59" s="574"/>
      <c r="JD59" s="574"/>
      <c r="JE59" s="574"/>
      <c r="JF59" s="574"/>
      <c r="JG59" s="574"/>
      <c r="JH59" s="574"/>
      <c r="JI59" s="574"/>
      <c r="JJ59" s="574"/>
      <c r="JK59" s="574"/>
      <c r="JL59" s="574"/>
      <c r="JM59" s="574"/>
      <c r="JN59" s="574"/>
      <c r="JR59" s="178"/>
      <c r="JS59" s="879"/>
      <c r="JT59" s="880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 s="43"/>
      <c r="OK59" s="44"/>
      <c r="OO59" s="444"/>
      <c r="OP59" s="444"/>
      <c r="OQ59" s="444"/>
      <c r="OR59" s="444"/>
      <c r="OS59" s="444"/>
      <c r="OT59" s="444"/>
      <c r="OU59" s="444"/>
      <c r="OV59" s="444"/>
      <c r="OW59" s="444"/>
      <c r="OX59" s="444"/>
      <c r="OY59" s="444"/>
      <c r="OZ59" s="444"/>
      <c r="PA59" s="444"/>
      <c r="PB59" s="444"/>
      <c r="PC59" s="444"/>
      <c r="PD59" s="444"/>
      <c r="PE59" s="444"/>
      <c r="PF59" s="444"/>
      <c r="PG59" s="444"/>
      <c r="PH59" s="444"/>
      <c r="PI59" s="444"/>
      <c r="PJ59" s="444"/>
      <c r="PK59" s="444"/>
      <c r="PL59" s="444"/>
      <c r="PM59" s="444"/>
      <c r="PN59" s="444"/>
      <c r="PO59" s="444"/>
      <c r="PP59" s="444"/>
      <c r="PQ59" s="444"/>
      <c r="PR59" s="444"/>
      <c r="PS59" s="444"/>
      <c r="PT59" s="444"/>
      <c r="PU59" s="444"/>
      <c r="PV59" s="444"/>
      <c r="PW59" s="444"/>
      <c r="PX59" s="444"/>
      <c r="PY59" s="444"/>
      <c r="PZ59" s="444"/>
      <c r="QA59" s="444"/>
      <c r="QB59" s="444"/>
      <c r="QC59" s="444"/>
      <c r="QD59" s="444"/>
      <c r="QE59" s="444"/>
      <c r="QF59" s="444"/>
      <c r="QG59" s="444"/>
      <c r="QH59" s="444"/>
      <c r="QI59" s="444"/>
      <c r="QJ59" s="444"/>
      <c r="QK59" s="444"/>
      <c r="QL59" s="444"/>
      <c r="QM59" s="444"/>
      <c r="QN59" s="444"/>
      <c r="QO59" s="444"/>
      <c r="QP59" s="444"/>
      <c r="QQ59" s="444"/>
      <c r="QR59" s="444"/>
      <c r="QS59" s="444"/>
      <c r="QT59" s="444"/>
      <c r="QU59" s="444"/>
      <c r="QV59" s="444"/>
      <c r="QW59" s="444"/>
      <c r="QX59" s="444"/>
      <c r="QY59" s="444"/>
      <c r="QZ59" s="444"/>
      <c r="RA59" s="444"/>
      <c r="RB59" s="444"/>
      <c r="RC59" s="444"/>
      <c r="RD59" s="444"/>
      <c r="RE59" s="444"/>
      <c r="RF59" s="444"/>
      <c r="RG59" s="444"/>
      <c r="RH59" s="444"/>
      <c r="RI59" s="444"/>
      <c r="RJ59" s="444"/>
      <c r="RK59" s="444"/>
      <c r="RL59"/>
    </row>
    <row r="60" spans="2:503" ht="3.65" customHeight="1" x14ac:dyDescent="0.65">
      <c r="B60" s="27"/>
      <c r="C60" s="28"/>
      <c r="D60" s="328"/>
      <c r="E60" s="328"/>
      <c r="F60" s="328"/>
      <c r="G60" s="328"/>
      <c r="H60" s="328"/>
      <c r="I60" s="328"/>
      <c r="J60" s="328"/>
      <c r="K60" s="328"/>
      <c r="L60" s="328"/>
      <c r="M60" s="328"/>
      <c r="N60" s="328"/>
      <c r="O60" s="328"/>
      <c r="P60" s="328"/>
      <c r="Q60" s="328"/>
      <c r="R60" s="328"/>
      <c r="S60" s="328"/>
      <c r="T60" s="328"/>
      <c r="U60" s="328"/>
      <c r="V60" s="328"/>
      <c r="W60" s="328"/>
      <c r="X60" s="328"/>
      <c r="Y60" s="328"/>
      <c r="Z60" s="328"/>
      <c r="AA60" s="328"/>
      <c r="AB60" s="328"/>
      <c r="AC60" s="328"/>
      <c r="AD60" s="328"/>
      <c r="AE60" s="328"/>
      <c r="AF60" s="328"/>
      <c r="AG60" s="328"/>
      <c r="AH60" s="328"/>
      <c r="AI60" s="328"/>
      <c r="AJ60" s="328"/>
      <c r="AK60" s="328"/>
      <c r="AL60" s="328"/>
      <c r="AM60" s="328"/>
      <c r="AN60" s="328"/>
      <c r="AO60" s="328"/>
      <c r="AP60" s="328"/>
      <c r="AQ60" s="328"/>
      <c r="AR60" s="328"/>
      <c r="AS60" s="328"/>
      <c r="AT60" s="328"/>
      <c r="AU60" s="328"/>
      <c r="AV60" s="328"/>
      <c r="AW60" s="328"/>
      <c r="AX60" s="328"/>
      <c r="AY60" s="327"/>
      <c r="AZ60" s="86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 s="902"/>
      <c r="BT60" s="879"/>
      <c r="BU60" s="146"/>
      <c r="BV60" s="147"/>
      <c r="BW60" s="313"/>
      <c r="BX60" s="313"/>
      <c r="BY60" s="313"/>
      <c r="BZ60" s="313"/>
      <c r="CA60" s="313"/>
      <c r="CB60" s="313"/>
      <c r="CC60"/>
      <c r="CD60" s="315"/>
      <c r="CE60" s="171"/>
      <c r="CF60" s="171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 s="574"/>
      <c r="GL60" s="574"/>
      <c r="GM60" s="574"/>
      <c r="GN60" s="574"/>
      <c r="GO60" s="574"/>
      <c r="GP60" s="574"/>
      <c r="GQ60" s="574"/>
      <c r="GR60" s="574"/>
      <c r="GS60" s="574"/>
      <c r="GT60" s="574"/>
      <c r="GU60" s="574"/>
      <c r="GV60" s="574"/>
      <c r="GW60" s="574"/>
      <c r="GX60" s="574"/>
      <c r="GY60" s="574"/>
      <c r="GZ60" s="574"/>
      <c r="HA60" s="574"/>
      <c r="HB60" s="574"/>
      <c r="HC60" s="574"/>
      <c r="HD60" s="574"/>
      <c r="HE60" s="574"/>
      <c r="HF60" s="574"/>
      <c r="HG60" s="574"/>
      <c r="HH60" s="574"/>
      <c r="HI60" s="574"/>
      <c r="HJ60" s="574"/>
      <c r="HK60" s="574"/>
      <c r="HL60" s="574"/>
      <c r="HM60" s="574"/>
      <c r="HN60" s="574"/>
      <c r="HO60" s="574"/>
      <c r="HP60" s="574"/>
      <c r="HQ60" s="574"/>
      <c r="HR60" s="574"/>
      <c r="HS60" s="574"/>
      <c r="HT60" s="574"/>
      <c r="HU60" s="574"/>
      <c r="HV60" s="574"/>
      <c r="HW60" s="574"/>
      <c r="HX60" s="574"/>
      <c r="HY60" s="574"/>
      <c r="HZ60" s="574"/>
      <c r="IA60" s="574"/>
      <c r="IB60" s="574"/>
      <c r="IC60" s="574"/>
      <c r="ID60" s="574"/>
      <c r="IE60" s="574"/>
      <c r="IF60" s="574"/>
      <c r="IG60" s="574"/>
      <c r="IH60" s="574"/>
      <c r="II60" s="574"/>
      <c r="IJ60" s="574"/>
      <c r="IK60" s="574"/>
      <c r="IL60" s="574"/>
      <c r="IM60" s="574"/>
      <c r="IN60" s="574"/>
      <c r="IO60" s="574"/>
      <c r="IP60" s="574"/>
      <c r="IQ60" s="574"/>
      <c r="IR60" s="574"/>
      <c r="IS60" s="574"/>
      <c r="IT60" s="574"/>
      <c r="IU60" s="574"/>
      <c r="IV60" s="574"/>
      <c r="IW60" s="574"/>
      <c r="IX60" s="574"/>
      <c r="IY60" s="574"/>
      <c r="IZ60" s="574"/>
      <c r="JA60" s="574"/>
      <c r="JB60" s="574"/>
      <c r="JC60" s="574"/>
      <c r="JD60" s="574"/>
      <c r="JE60" s="574"/>
      <c r="JF60" s="574"/>
      <c r="JG60" s="574"/>
      <c r="JH60" s="574"/>
      <c r="JI60" s="574"/>
      <c r="JJ60" s="574"/>
      <c r="JK60" s="574"/>
      <c r="JL60" s="574"/>
      <c r="JM60" s="574"/>
      <c r="JN60" s="574"/>
      <c r="JR60" s="178"/>
      <c r="JS60" s="879"/>
      <c r="JT60" s="88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 s="43"/>
      <c r="OK60" s="44"/>
      <c r="OO60" s="444"/>
      <c r="OP60" s="444"/>
      <c r="OQ60" s="444"/>
      <c r="OR60" s="444"/>
      <c r="OS60" s="444"/>
      <c r="OT60" s="444"/>
      <c r="OU60" s="444"/>
      <c r="OV60" s="444"/>
      <c r="OW60" s="444"/>
      <c r="OX60" s="444"/>
      <c r="OY60" s="444"/>
      <c r="OZ60" s="444"/>
      <c r="PA60" s="444"/>
      <c r="PB60" s="444"/>
      <c r="PC60" s="444"/>
      <c r="PD60" s="444"/>
      <c r="PE60" s="444"/>
      <c r="PF60" s="444"/>
      <c r="PG60" s="444"/>
      <c r="PH60" s="444"/>
      <c r="PI60" s="444"/>
      <c r="PJ60" s="444"/>
      <c r="PK60" s="444"/>
      <c r="PL60" s="444"/>
      <c r="PM60" s="444"/>
      <c r="PN60" s="444"/>
      <c r="PO60" s="444"/>
      <c r="PP60" s="444"/>
      <c r="PQ60" s="444"/>
      <c r="PR60" s="444"/>
      <c r="PS60" s="444"/>
      <c r="PT60" s="444"/>
      <c r="PU60" s="444"/>
      <c r="PV60" s="444"/>
      <c r="PW60" s="444"/>
      <c r="PX60" s="444"/>
      <c r="PY60" s="444"/>
      <c r="PZ60" s="444"/>
      <c r="QA60" s="444"/>
      <c r="QB60" s="444"/>
      <c r="QC60" s="444"/>
      <c r="QD60" s="444"/>
      <c r="QE60" s="444"/>
      <c r="QF60" s="444"/>
      <c r="QG60" s="444"/>
      <c r="QH60" s="444"/>
      <c r="QI60" s="444"/>
      <c r="QJ60" s="444"/>
      <c r="QK60" s="444"/>
      <c r="QL60" s="444"/>
      <c r="QM60" s="444"/>
      <c r="QN60" s="444"/>
      <c r="QO60" s="444"/>
      <c r="QP60" s="444"/>
      <c r="QQ60" s="444"/>
      <c r="QR60" s="444"/>
      <c r="QS60" s="444"/>
      <c r="QT60" s="444"/>
      <c r="QU60" s="444"/>
      <c r="QV60" s="444"/>
      <c r="QW60" s="444"/>
      <c r="QX60" s="444"/>
      <c r="QY60" s="444"/>
      <c r="QZ60" s="444"/>
      <c r="RA60" s="444"/>
      <c r="RB60" s="444"/>
      <c r="RC60" s="444"/>
      <c r="RD60" s="444"/>
      <c r="RE60" s="444"/>
      <c r="RF60" s="444"/>
      <c r="RG60" s="444"/>
      <c r="RH60" s="444"/>
      <c r="RI60" s="444"/>
      <c r="RJ60" s="444"/>
      <c r="RK60" s="444"/>
      <c r="RL60"/>
    </row>
    <row r="61" spans="2:503" ht="3.65" customHeight="1" x14ac:dyDescent="0.65">
      <c r="B61" s="27"/>
      <c r="C61" s="28"/>
      <c r="D61" s="328"/>
      <c r="E61" s="328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8"/>
      <c r="R61" s="328"/>
      <c r="S61" s="328"/>
      <c r="T61" s="328"/>
      <c r="U61" s="328"/>
      <c r="V61" s="328"/>
      <c r="W61" s="328"/>
      <c r="X61" s="328"/>
      <c r="Y61" s="328"/>
      <c r="Z61" s="328"/>
      <c r="AA61" s="328"/>
      <c r="AB61" s="328"/>
      <c r="AC61" s="328"/>
      <c r="AD61" s="328"/>
      <c r="AE61" s="328"/>
      <c r="AF61" s="328"/>
      <c r="AG61" s="328"/>
      <c r="AH61" s="328"/>
      <c r="AI61" s="328"/>
      <c r="AJ61" s="328"/>
      <c r="AK61" s="328"/>
      <c r="AL61" s="328"/>
      <c r="AM61" s="328"/>
      <c r="AN61" s="328"/>
      <c r="AO61" s="328"/>
      <c r="AP61" s="328"/>
      <c r="AQ61" s="328"/>
      <c r="AR61" s="328"/>
      <c r="AS61" s="328"/>
      <c r="AT61" s="328"/>
      <c r="AU61" s="328"/>
      <c r="AV61" s="328"/>
      <c r="AW61" s="328"/>
      <c r="AX61" s="328"/>
      <c r="AY61" s="327"/>
      <c r="AZ61" s="86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 s="902"/>
      <c r="BT61" s="879"/>
      <c r="BU61" s="146"/>
      <c r="BV61" s="158"/>
      <c r="BW61" s="314"/>
      <c r="BX61" s="314"/>
      <c r="BY61" s="314"/>
      <c r="BZ61" s="314"/>
      <c r="CA61" s="314"/>
      <c r="CB61" s="314"/>
      <c r="CC61"/>
      <c r="CD61" s="316"/>
      <c r="CE61" s="171"/>
      <c r="CF61" s="17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 s="574"/>
      <c r="GL61" s="574"/>
      <c r="GM61" s="574"/>
      <c r="GN61" s="574"/>
      <c r="GO61" s="574"/>
      <c r="GP61" s="574"/>
      <c r="GQ61" s="574"/>
      <c r="GR61" s="574"/>
      <c r="GS61" s="574"/>
      <c r="GT61" s="574"/>
      <c r="GU61" s="574"/>
      <c r="GV61" s="574"/>
      <c r="GW61" s="574"/>
      <c r="GX61" s="574"/>
      <c r="GY61" s="574"/>
      <c r="GZ61" s="574"/>
      <c r="HA61" s="574"/>
      <c r="HB61" s="574"/>
      <c r="HC61" s="574"/>
      <c r="HD61" s="574"/>
      <c r="HE61" s="574"/>
      <c r="HF61" s="574"/>
      <c r="HG61" s="574"/>
      <c r="HH61" s="574"/>
      <c r="HI61" s="574"/>
      <c r="HJ61" s="574"/>
      <c r="HK61" s="574"/>
      <c r="HL61" s="574"/>
      <c r="HM61" s="574"/>
      <c r="HN61" s="574"/>
      <c r="HO61" s="574"/>
      <c r="HP61" s="574"/>
      <c r="HQ61" s="574"/>
      <c r="HR61" s="574"/>
      <c r="HS61" s="574"/>
      <c r="HT61" s="574"/>
      <c r="HU61" s="574"/>
      <c r="HV61" s="574"/>
      <c r="HW61" s="574"/>
      <c r="HX61" s="574"/>
      <c r="HY61" s="574"/>
      <c r="HZ61" s="574"/>
      <c r="IA61" s="574"/>
      <c r="IB61" s="574"/>
      <c r="IC61" s="574"/>
      <c r="ID61" s="574"/>
      <c r="IE61" s="574"/>
      <c r="IF61" s="574"/>
      <c r="IG61" s="574"/>
      <c r="IH61" s="574"/>
      <c r="II61" s="574"/>
      <c r="IJ61" s="574"/>
      <c r="IK61" s="574"/>
      <c r="IL61" s="574"/>
      <c r="IM61" s="574"/>
      <c r="IN61" s="574"/>
      <c r="IO61" s="574"/>
      <c r="IP61" s="574"/>
      <c r="IQ61" s="574"/>
      <c r="IR61" s="574"/>
      <c r="IS61" s="574"/>
      <c r="IT61" s="574"/>
      <c r="IU61" s="574"/>
      <c r="IV61" s="574"/>
      <c r="IW61" s="574"/>
      <c r="IX61" s="574"/>
      <c r="IY61" s="574"/>
      <c r="IZ61" s="574"/>
      <c r="JA61" s="574"/>
      <c r="JB61" s="574"/>
      <c r="JC61" s="574"/>
      <c r="JD61" s="574"/>
      <c r="JE61" s="574"/>
      <c r="JF61" s="574"/>
      <c r="JG61" s="574"/>
      <c r="JH61" s="574"/>
      <c r="JI61" s="574"/>
      <c r="JJ61" s="574"/>
      <c r="JK61" s="574"/>
      <c r="JL61" s="574"/>
      <c r="JM61" s="574"/>
      <c r="JN61" s="574"/>
      <c r="JR61" s="178"/>
      <c r="JS61" s="879"/>
      <c r="JT61" s="880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 s="43"/>
      <c r="OK61" s="44"/>
      <c r="OO61" s="444"/>
      <c r="OP61" s="444"/>
      <c r="OQ61" s="444"/>
      <c r="OR61" s="444"/>
      <c r="OS61" s="444"/>
      <c r="OT61" s="444"/>
      <c r="OU61" s="444"/>
      <c r="OV61" s="444"/>
      <c r="OW61" s="444"/>
      <c r="OX61" s="444"/>
      <c r="OY61" s="444"/>
      <c r="OZ61" s="444"/>
      <c r="PA61" s="444"/>
      <c r="PB61" s="444"/>
      <c r="PC61" s="444"/>
      <c r="PD61" s="444"/>
      <c r="PE61" s="444"/>
      <c r="PF61" s="444"/>
      <c r="PG61" s="444"/>
      <c r="PH61" s="444"/>
      <c r="PI61" s="444"/>
      <c r="PJ61" s="444"/>
      <c r="PK61" s="444"/>
      <c r="PL61" s="444"/>
      <c r="PM61" s="444"/>
      <c r="PN61" s="444"/>
      <c r="PO61" s="444"/>
      <c r="PP61" s="444"/>
      <c r="PQ61" s="444"/>
      <c r="PR61" s="444"/>
      <c r="PS61" s="444"/>
      <c r="PT61" s="444"/>
      <c r="PU61" s="444"/>
      <c r="PV61" s="444"/>
      <c r="PW61" s="444"/>
      <c r="PX61" s="444"/>
      <c r="PY61" s="444"/>
      <c r="PZ61" s="444"/>
      <c r="QA61" s="444"/>
      <c r="QB61" s="444"/>
      <c r="QC61" s="444"/>
      <c r="QD61" s="444"/>
      <c r="QE61" s="444"/>
      <c r="QF61" s="444"/>
      <c r="QG61" s="444"/>
      <c r="QH61" s="444"/>
      <c r="QI61" s="444"/>
      <c r="QJ61" s="444"/>
      <c r="QK61" s="444"/>
      <c r="QL61" s="444"/>
      <c r="QM61" s="444"/>
      <c r="QN61" s="444"/>
      <c r="QO61" s="444"/>
      <c r="QP61" s="444"/>
      <c r="QQ61" s="444"/>
      <c r="QR61" s="444"/>
      <c r="QS61" s="444"/>
      <c r="QT61" s="444"/>
      <c r="QU61" s="444"/>
      <c r="QV61" s="444"/>
      <c r="QW61" s="444"/>
      <c r="QX61" s="444"/>
      <c r="QY61" s="444"/>
      <c r="QZ61" s="444"/>
      <c r="RA61" s="444"/>
      <c r="RB61" s="444"/>
      <c r="RC61" s="444"/>
      <c r="RD61" s="444"/>
      <c r="RE61" s="444"/>
      <c r="RF61" s="444"/>
      <c r="RG61" s="444"/>
      <c r="RH61" s="444"/>
      <c r="RI61" s="444"/>
      <c r="RJ61" s="444"/>
      <c r="RK61" s="444"/>
      <c r="RL61"/>
    </row>
    <row r="62" spans="2:503" ht="3.65" customHeight="1" x14ac:dyDescent="0.65">
      <c r="B62" s="27"/>
      <c r="C62" s="28"/>
      <c r="D62" s="328"/>
      <c r="E62" s="328"/>
      <c r="F62" s="328"/>
      <c r="G62" s="328"/>
      <c r="H62" s="328"/>
      <c r="I62" s="328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8"/>
      <c r="U62" s="328"/>
      <c r="V62" s="328"/>
      <c r="W62" s="328"/>
      <c r="X62" s="328"/>
      <c r="Y62" s="328"/>
      <c r="Z62" s="328"/>
      <c r="AA62" s="328"/>
      <c r="AB62" s="328"/>
      <c r="AC62" s="328"/>
      <c r="AD62" s="328"/>
      <c r="AE62" s="328"/>
      <c r="AF62" s="328"/>
      <c r="AG62" s="328"/>
      <c r="AH62" s="328"/>
      <c r="AI62" s="328"/>
      <c r="AJ62" s="328"/>
      <c r="AK62" s="328"/>
      <c r="AL62" s="328"/>
      <c r="AM62" s="328"/>
      <c r="AN62" s="328"/>
      <c r="AO62" s="328"/>
      <c r="AP62" s="328"/>
      <c r="AQ62" s="328"/>
      <c r="AR62" s="328"/>
      <c r="AS62" s="328"/>
      <c r="AT62" s="328"/>
      <c r="AU62" s="328"/>
      <c r="AV62" s="328"/>
      <c r="AW62" s="328"/>
      <c r="AX62" s="328"/>
      <c r="AY62" s="327"/>
      <c r="AZ62" s="86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 s="902"/>
      <c r="BT62" s="879"/>
      <c r="BU62" s="146"/>
      <c r="BV62" s="158"/>
      <c r="BW62" s="314"/>
      <c r="BX62" s="314"/>
      <c r="BY62" s="314"/>
      <c r="BZ62" s="314"/>
      <c r="CA62" s="314"/>
      <c r="CB62" s="314"/>
      <c r="CC62"/>
      <c r="CD62" s="315"/>
      <c r="CE62" s="171"/>
      <c r="CF62" s="171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 s="574"/>
      <c r="GL62" s="574"/>
      <c r="GM62" s="574"/>
      <c r="GN62" s="574"/>
      <c r="GO62" s="574"/>
      <c r="GP62" s="574"/>
      <c r="GQ62" s="574"/>
      <c r="GR62" s="574"/>
      <c r="GS62" s="574"/>
      <c r="GT62" s="574"/>
      <c r="GU62" s="574"/>
      <c r="GV62" s="574"/>
      <c r="GW62" s="574"/>
      <c r="GX62" s="574"/>
      <c r="GY62" s="574"/>
      <c r="GZ62" s="574"/>
      <c r="HA62" s="574"/>
      <c r="HB62" s="574"/>
      <c r="HC62" s="574"/>
      <c r="HD62" s="574"/>
      <c r="HE62" s="574"/>
      <c r="HF62" s="574"/>
      <c r="HG62" s="574"/>
      <c r="HH62" s="574"/>
      <c r="HI62" s="574"/>
      <c r="HJ62" s="574"/>
      <c r="HK62" s="574"/>
      <c r="HL62" s="574"/>
      <c r="HM62" s="574"/>
      <c r="HN62" s="574"/>
      <c r="HO62" s="574"/>
      <c r="HP62" s="574"/>
      <c r="HQ62" s="574"/>
      <c r="HR62" s="574"/>
      <c r="HS62" s="574"/>
      <c r="HT62" s="574"/>
      <c r="HU62" s="574"/>
      <c r="HV62" s="574"/>
      <c r="HW62" s="574"/>
      <c r="HX62" s="574"/>
      <c r="HY62" s="574"/>
      <c r="HZ62" s="574"/>
      <c r="IA62" s="574"/>
      <c r="IB62" s="574"/>
      <c r="IC62" s="574"/>
      <c r="ID62" s="574"/>
      <c r="IE62" s="574"/>
      <c r="IF62" s="574"/>
      <c r="IG62" s="574"/>
      <c r="IH62" s="574"/>
      <c r="II62" s="574"/>
      <c r="IJ62" s="574"/>
      <c r="IK62" s="574"/>
      <c r="IL62" s="574"/>
      <c r="IM62" s="574"/>
      <c r="IN62" s="574"/>
      <c r="IO62" s="574"/>
      <c r="IP62" s="574"/>
      <c r="IQ62" s="574"/>
      <c r="IR62" s="574"/>
      <c r="IS62" s="574"/>
      <c r="IT62" s="574"/>
      <c r="IU62" s="574"/>
      <c r="IV62" s="574"/>
      <c r="IW62" s="574"/>
      <c r="IX62" s="574"/>
      <c r="IY62" s="574"/>
      <c r="IZ62" s="574"/>
      <c r="JA62" s="574"/>
      <c r="JB62" s="574"/>
      <c r="JC62" s="574"/>
      <c r="JD62" s="574"/>
      <c r="JE62" s="574"/>
      <c r="JF62" s="574"/>
      <c r="JG62" s="574"/>
      <c r="JH62" s="574"/>
      <c r="JI62" s="574"/>
      <c r="JJ62" s="574"/>
      <c r="JK62" s="574"/>
      <c r="JL62" s="574"/>
      <c r="JM62" s="574"/>
      <c r="JN62" s="574"/>
      <c r="JR62" s="178"/>
      <c r="JS62" s="879"/>
      <c r="JT62" s="880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 s="43"/>
      <c r="OK62" s="44"/>
      <c r="OO62" s="444"/>
      <c r="OP62" s="444"/>
      <c r="OQ62" s="444"/>
      <c r="OR62" s="444"/>
      <c r="OS62" s="444"/>
      <c r="OT62" s="444"/>
      <c r="OU62" s="444"/>
      <c r="OV62" s="444"/>
      <c r="OW62" s="444"/>
      <c r="OX62" s="444"/>
      <c r="OY62" s="444"/>
      <c r="OZ62" s="444"/>
      <c r="PA62" s="444"/>
      <c r="PB62" s="444"/>
      <c r="PC62" s="444"/>
      <c r="PD62" s="444"/>
      <c r="PE62" s="444"/>
      <c r="PF62" s="444"/>
      <c r="PG62" s="444"/>
      <c r="PH62" s="444"/>
      <c r="PI62" s="444"/>
      <c r="PJ62" s="444"/>
      <c r="PK62" s="444"/>
      <c r="PL62" s="444"/>
      <c r="PM62" s="444"/>
      <c r="PN62" s="444"/>
      <c r="PO62" s="444"/>
      <c r="PP62" s="444"/>
      <c r="PQ62" s="444"/>
      <c r="PR62" s="444"/>
      <c r="PS62" s="444"/>
      <c r="PT62" s="444"/>
      <c r="PU62" s="444"/>
      <c r="PV62" s="444"/>
      <c r="PW62" s="444"/>
      <c r="PX62" s="444"/>
      <c r="PY62" s="444"/>
      <c r="PZ62" s="444"/>
      <c r="QA62" s="444"/>
      <c r="QB62" s="444"/>
      <c r="QC62" s="444"/>
      <c r="QD62" s="444"/>
      <c r="QE62" s="444"/>
      <c r="QF62" s="444"/>
      <c r="QG62" s="444"/>
      <c r="QH62" s="444"/>
      <c r="QI62" s="444"/>
      <c r="QJ62" s="444"/>
      <c r="QK62" s="444"/>
      <c r="QL62" s="444"/>
      <c r="QM62" s="444"/>
      <c r="QN62" s="444"/>
      <c r="QO62" s="444"/>
      <c r="QP62" s="444"/>
      <c r="QQ62" s="444"/>
      <c r="QR62" s="444"/>
      <c r="QS62" s="444"/>
      <c r="QT62" s="444"/>
      <c r="QU62" s="444"/>
      <c r="QV62" s="444"/>
      <c r="QW62" s="444"/>
      <c r="QX62" s="444"/>
      <c r="QY62" s="444"/>
      <c r="QZ62" s="444"/>
      <c r="RA62" s="444"/>
      <c r="RB62" s="444"/>
      <c r="RC62" s="444"/>
      <c r="RD62" s="444"/>
      <c r="RE62" s="444"/>
      <c r="RF62" s="444"/>
      <c r="RG62" s="444"/>
      <c r="RH62" s="444"/>
      <c r="RI62" s="444"/>
      <c r="RJ62" s="444"/>
      <c r="RK62" s="444"/>
      <c r="RL62" s="444"/>
      <c r="RM62" s="444"/>
      <c r="RN62" s="444"/>
      <c r="RO62" s="444"/>
      <c r="RP62" s="444"/>
      <c r="RQ62" s="444"/>
      <c r="RR62" s="444"/>
      <c r="RS62" s="444"/>
      <c r="RT62" s="444"/>
      <c r="RU62" s="444"/>
      <c r="RV62" s="444"/>
      <c r="RW62" s="444"/>
      <c r="RX62" s="444"/>
      <c r="RY62" s="444"/>
      <c r="RZ62" s="444"/>
      <c r="SA62" s="444"/>
      <c r="SB62" s="444"/>
      <c r="SC62" s="444"/>
    </row>
    <row r="63" spans="2:503" ht="3.65" customHeight="1" x14ac:dyDescent="0.65">
      <c r="B63" s="27"/>
      <c r="C63" s="28"/>
      <c r="D63" s="328"/>
      <c r="E63" s="328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8"/>
      <c r="R63" s="328"/>
      <c r="S63" s="328"/>
      <c r="T63" s="328"/>
      <c r="U63" s="328"/>
      <c r="V63" s="328"/>
      <c r="W63" s="328"/>
      <c r="X63" s="328"/>
      <c r="Y63" s="328"/>
      <c r="Z63" s="328"/>
      <c r="AA63" s="328"/>
      <c r="AB63" s="328"/>
      <c r="AC63" s="328"/>
      <c r="AD63" s="328"/>
      <c r="AE63" s="328"/>
      <c r="AF63" s="328"/>
      <c r="AG63" s="328"/>
      <c r="AH63" s="328"/>
      <c r="AI63" s="328"/>
      <c r="AJ63" s="328"/>
      <c r="AK63" s="328"/>
      <c r="AL63" s="328"/>
      <c r="AM63" s="328"/>
      <c r="AN63" s="328"/>
      <c r="AO63" s="328"/>
      <c r="AP63" s="328"/>
      <c r="AQ63" s="328"/>
      <c r="AR63" s="328"/>
      <c r="AS63" s="328"/>
      <c r="AT63" s="328"/>
      <c r="AU63" s="328"/>
      <c r="AV63" s="328"/>
      <c r="AW63" s="328"/>
      <c r="AX63" s="328"/>
      <c r="AY63" s="327"/>
      <c r="AZ63" s="86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 s="902"/>
      <c r="BT63" s="879"/>
      <c r="BU63" s="907" t="e" vm="13">
        <v>#VALUE!</v>
      </c>
      <c r="BV63" s="147"/>
      <c r="BW63" s="314"/>
      <c r="BX63" s="314"/>
      <c r="BY63" s="314"/>
      <c r="BZ63" s="314"/>
      <c r="CA63" s="314"/>
      <c r="CB63" s="314"/>
      <c r="CC63" s="317"/>
      <c r="CD63" s="312"/>
      <c r="CE63" s="171"/>
      <c r="CF63" s="171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 s="574"/>
      <c r="GL63" s="574"/>
      <c r="GM63" s="574"/>
      <c r="GN63" s="574"/>
      <c r="GO63" s="574"/>
      <c r="GP63" s="574"/>
      <c r="GQ63" s="574"/>
      <c r="GR63" s="574"/>
      <c r="GS63" s="574"/>
      <c r="GT63" s="574"/>
      <c r="GU63" s="574"/>
      <c r="GV63" s="574"/>
      <c r="GW63" s="574"/>
      <c r="GX63" s="574"/>
      <c r="GY63" s="574"/>
      <c r="GZ63" s="574"/>
      <c r="HA63" s="574"/>
      <c r="HB63" s="574"/>
      <c r="HC63" s="574"/>
      <c r="HD63" s="574"/>
      <c r="HE63" s="574"/>
      <c r="HF63" s="574"/>
      <c r="HG63" s="574"/>
      <c r="HH63" s="574"/>
      <c r="HI63" s="574"/>
      <c r="HJ63" s="574"/>
      <c r="HK63" s="574"/>
      <c r="HL63" s="574"/>
      <c r="HM63" s="574"/>
      <c r="HN63" s="574"/>
      <c r="HO63" s="574"/>
      <c r="HP63" s="574"/>
      <c r="HQ63" s="574"/>
      <c r="HR63" s="574"/>
      <c r="HS63" s="574"/>
      <c r="HT63" s="574"/>
      <c r="HU63" s="574"/>
      <c r="HV63" s="574"/>
      <c r="HW63" s="574"/>
      <c r="HX63" s="574"/>
      <c r="HY63" s="574"/>
      <c r="HZ63" s="574"/>
      <c r="IA63" s="574"/>
      <c r="IB63" s="574"/>
      <c r="IC63" s="574"/>
      <c r="ID63" s="574"/>
      <c r="IE63" s="574"/>
      <c r="IF63" s="574"/>
      <c r="IG63" s="574"/>
      <c r="IH63" s="574"/>
      <c r="II63" s="574"/>
      <c r="IJ63" s="574"/>
      <c r="IK63" s="574"/>
      <c r="IL63" s="574"/>
      <c r="IM63" s="574"/>
      <c r="IN63" s="574"/>
      <c r="IO63" s="574"/>
      <c r="IP63" s="574"/>
      <c r="IQ63" s="574"/>
      <c r="IR63" s="574"/>
      <c r="IS63" s="574"/>
      <c r="IT63" s="574"/>
      <c r="IU63" s="574"/>
      <c r="IV63" s="574"/>
      <c r="IW63" s="574"/>
      <c r="IX63" s="574"/>
      <c r="IY63" s="574"/>
      <c r="IZ63" s="574"/>
      <c r="JA63" s="574"/>
      <c r="JB63" s="574"/>
      <c r="JC63" s="574"/>
      <c r="JD63" s="574"/>
      <c r="JE63" s="574"/>
      <c r="JF63" s="574"/>
      <c r="JG63" s="574"/>
      <c r="JH63" s="574"/>
      <c r="JI63" s="574"/>
      <c r="JJ63" s="574"/>
      <c r="JK63" s="574"/>
      <c r="JL63" s="574"/>
      <c r="JM63" s="574"/>
      <c r="JN63" s="574"/>
      <c r="JR63" s="896" t="e" vm="13">
        <v>#VALUE!</v>
      </c>
      <c r="JS63" s="879"/>
      <c r="JT63" s="880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 s="43"/>
      <c r="OK63" s="44"/>
      <c r="OO63" s="444"/>
      <c r="OP63" s="444"/>
      <c r="OQ63" s="444"/>
      <c r="OR63" s="444"/>
      <c r="OS63" s="444"/>
      <c r="OT63" s="444"/>
      <c r="OU63" s="444"/>
      <c r="OV63" s="444"/>
      <c r="OW63" s="444"/>
      <c r="OX63" s="444"/>
      <c r="OY63" s="444"/>
      <c r="OZ63" s="444"/>
      <c r="PA63" s="444"/>
      <c r="PB63" s="444"/>
      <c r="PC63" s="444"/>
      <c r="PD63" s="444"/>
      <c r="PE63" s="444"/>
      <c r="PF63" s="444"/>
      <c r="PG63" s="444"/>
      <c r="PH63" s="444"/>
      <c r="PI63" s="444"/>
      <c r="PJ63" s="444"/>
      <c r="PK63" s="444"/>
      <c r="PL63" s="444"/>
      <c r="PM63" s="444"/>
      <c r="PN63" s="444"/>
      <c r="PO63" s="444"/>
      <c r="PP63" s="444"/>
      <c r="PQ63" s="444"/>
      <c r="PR63" s="444"/>
      <c r="PS63" s="444"/>
      <c r="PT63" s="444"/>
      <c r="PU63" s="444"/>
      <c r="PV63" s="444"/>
      <c r="PW63" s="444"/>
      <c r="PX63" s="444"/>
      <c r="PY63" s="444"/>
      <c r="PZ63" s="444"/>
      <c r="QA63" s="444"/>
      <c r="QB63" s="444"/>
      <c r="QC63" s="444"/>
      <c r="QD63" s="444"/>
      <c r="QE63" s="444"/>
      <c r="QF63" s="444"/>
      <c r="QG63" s="444"/>
      <c r="QH63" s="444"/>
      <c r="QI63" s="444"/>
      <c r="QJ63" s="444"/>
      <c r="QK63" s="444"/>
      <c r="QL63" s="444"/>
      <c r="QM63" s="444"/>
      <c r="QN63" s="444"/>
      <c r="QO63" s="444"/>
      <c r="QP63" s="444"/>
      <c r="QQ63" s="444"/>
      <c r="QR63" s="444"/>
      <c r="QS63" s="444"/>
      <c r="QT63" s="444"/>
      <c r="QU63" s="444"/>
      <c r="QV63" s="444"/>
      <c r="QW63" s="444"/>
      <c r="QX63" s="444"/>
      <c r="QY63" s="444"/>
      <c r="QZ63" s="444"/>
      <c r="RA63" s="444"/>
      <c r="RB63" s="444"/>
      <c r="RC63" s="444"/>
      <c r="RD63" s="444"/>
      <c r="RE63" s="444"/>
      <c r="RF63" s="444"/>
      <c r="RG63" s="444"/>
      <c r="RH63" s="444"/>
      <c r="RI63" s="444"/>
      <c r="RJ63" s="444"/>
      <c r="RK63" s="444"/>
      <c r="RL63" s="444"/>
      <c r="RM63" s="444"/>
      <c r="RN63" s="444"/>
      <c r="RO63" s="444"/>
      <c r="RP63" s="444"/>
      <c r="RQ63" s="444"/>
      <c r="RR63" s="444"/>
      <c r="RS63" s="444"/>
      <c r="RT63" s="444"/>
      <c r="RU63" s="444"/>
      <c r="RV63" s="444"/>
      <c r="RW63" s="444"/>
      <c r="RX63" s="444"/>
      <c r="RY63" s="444"/>
      <c r="RZ63" s="444"/>
      <c r="SA63" s="444"/>
      <c r="SB63" s="444"/>
      <c r="SC63" s="444"/>
    </row>
    <row r="64" spans="2:503" ht="3.65" customHeight="1" x14ac:dyDescent="0.65">
      <c r="B64" s="27"/>
      <c r="C64" s="28"/>
      <c r="D64" s="328"/>
      <c r="E64" s="328"/>
      <c r="F64" s="328"/>
      <c r="G64" s="328"/>
      <c r="H64" s="328"/>
      <c r="I64" s="328"/>
      <c r="J64" s="328"/>
      <c r="K64" s="328"/>
      <c r="L64" s="328"/>
      <c r="M64" s="328"/>
      <c r="N64" s="328"/>
      <c r="O64" s="328"/>
      <c r="P64" s="328"/>
      <c r="Q64" s="328"/>
      <c r="R64" s="328"/>
      <c r="S64" s="328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8"/>
      <c r="AW64" s="328"/>
      <c r="AX64" s="328"/>
      <c r="AY64" s="327"/>
      <c r="AZ64" s="86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 s="902"/>
      <c r="BT64" s="879"/>
      <c r="BU64" s="907"/>
      <c r="BV64" s="147"/>
      <c r="BW64" s="314"/>
      <c r="BX64" s="314"/>
      <c r="BY64" s="314"/>
      <c r="BZ64" s="314"/>
      <c r="CA64" s="314"/>
      <c r="CB64" s="314"/>
      <c r="CC64" s="317"/>
      <c r="CD64" s="318"/>
      <c r="CE64" s="171"/>
      <c r="CF64" s="171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 s="574"/>
      <c r="GL64" s="574"/>
      <c r="GM64" s="574"/>
      <c r="GN64" s="574"/>
      <c r="GO64" s="574"/>
      <c r="GP64" s="574"/>
      <c r="GQ64" s="574"/>
      <c r="GR64" s="574"/>
      <c r="GS64" s="574"/>
      <c r="GT64" s="574"/>
      <c r="GU64" s="574"/>
      <c r="GV64" s="574"/>
      <c r="GW64" s="574"/>
      <c r="GX64" s="574"/>
      <c r="GY64" s="574"/>
      <c r="GZ64" s="574"/>
      <c r="HA64" s="574"/>
      <c r="HB64" s="574"/>
      <c r="HC64" s="574"/>
      <c r="HD64" s="574"/>
      <c r="HE64" s="574"/>
      <c r="HF64" s="574"/>
      <c r="HG64" s="574"/>
      <c r="HH64" s="574"/>
      <c r="HI64" s="574"/>
      <c r="HJ64" s="574"/>
      <c r="HK64" s="574"/>
      <c r="HL64" s="574"/>
      <c r="HM64" s="574"/>
      <c r="HN64" s="574"/>
      <c r="HO64" s="574"/>
      <c r="HP64" s="574"/>
      <c r="HQ64" s="574"/>
      <c r="HR64" s="574"/>
      <c r="HS64" s="574"/>
      <c r="HT64" s="574"/>
      <c r="HU64" s="574"/>
      <c r="HV64" s="574"/>
      <c r="HW64" s="574"/>
      <c r="HX64" s="574"/>
      <c r="HY64" s="574"/>
      <c r="HZ64" s="574"/>
      <c r="IA64" s="574"/>
      <c r="IB64" s="574"/>
      <c r="IC64" s="574"/>
      <c r="ID64" s="574"/>
      <c r="IE64" s="574"/>
      <c r="IF64" s="574"/>
      <c r="IG64" s="574"/>
      <c r="IH64" s="574"/>
      <c r="II64" s="574"/>
      <c r="IJ64" s="574"/>
      <c r="IK64" s="574"/>
      <c r="IL64" s="574"/>
      <c r="IM64" s="574"/>
      <c r="IN64" s="574"/>
      <c r="IO64" s="574"/>
      <c r="IP64" s="574"/>
      <c r="IQ64" s="574"/>
      <c r="IR64" s="574"/>
      <c r="IS64" s="574"/>
      <c r="IT64" s="574"/>
      <c r="IU64" s="574"/>
      <c r="IV64" s="574"/>
      <c r="IW64" s="574"/>
      <c r="IX64" s="574"/>
      <c r="IY64" s="574"/>
      <c r="IZ64" s="574"/>
      <c r="JA64" s="574"/>
      <c r="JB64" s="574"/>
      <c r="JC64" s="574"/>
      <c r="JD64" s="574"/>
      <c r="JE64" s="574"/>
      <c r="JF64" s="574"/>
      <c r="JG64" s="574"/>
      <c r="JH64" s="574"/>
      <c r="JI64" s="574"/>
      <c r="JJ64" s="574"/>
      <c r="JK64" s="574"/>
      <c r="JL64" s="574"/>
      <c r="JM64" s="574"/>
      <c r="JN64" s="574"/>
      <c r="JR64" s="896"/>
      <c r="JS64" s="879"/>
      <c r="JT64" s="880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 s="43"/>
      <c r="OK64" s="44"/>
      <c r="OO64" s="444"/>
      <c r="OP64" s="444"/>
      <c r="OQ64" s="444"/>
      <c r="OR64" s="444"/>
      <c r="OS64" s="444"/>
      <c r="OT64" s="444"/>
      <c r="OU64" s="444"/>
      <c r="OV64" s="444"/>
      <c r="OW64" s="444"/>
      <c r="OX64" s="444"/>
      <c r="OY64" s="444"/>
      <c r="OZ64" s="444"/>
      <c r="PA64" s="444"/>
      <c r="PB64" s="444"/>
      <c r="PC64" s="444"/>
      <c r="PD64" s="444"/>
      <c r="PE64" s="444"/>
      <c r="PF64" s="444"/>
      <c r="PG64" s="444"/>
      <c r="PH64" s="444"/>
      <c r="PI64" s="444"/>
      <c r="PJ64" s="444"/>
      <c r="PK64" s="444"/>
      <c r="PL64" s="444"/>
      <c r="PM64" s="444"/>
      <c r="PN64" s="444"/>
      <c r="PO64" s="444"/>
      <c r="PP64" s="444"/>
      <c r="PQ64" s="444"/>
      <c r="PR64" s="444"/>
      <c r="PS64" s="444"/>
      <c r="PT64" s="444"/>
      <c r="PU64" s="444"/>
      <c r="PV64" s="444"/>
      <c r="PW64" s="444"/>
      <c r="PX64" s="444"/>
      <c r="PY64" s="444"/>
      <c r="PZ64" s="444"/>
      <c r="QA64" s="444"/>
      <c r="QB64" s="444"/>
      <c r="QC64" s="444"/>
      <c r="QD64" s="444"/>
      <c r="QE64" s="444"/>
      <c r="QF64" s="444"/>
      <c r="QG64" s="444"/>
      <c r="QH64" s="444"/>
      <c r="QI64" s="444"/>
      <c r="QJ64" s="444"/>
      <c r="QK64" s="444"/>
      <c r="QL64" s="444"/>
      <c r="QM64" s="444"/>
      <c r="QN64" s="444"/>
      <c r="QO64" s="444"/>
      <c r="QP64" s="444"/>
      <c r="QQ64" s="444"/>
      <c r="QR64" s="444"/>
      <c r="QS64" s="444"/>
      <c r="QT64" s="444"/>
      <c r="QU64" s="444"/>
      <c r="QV64" s="444"/>
      <c r="QW64" s="444"/>
      <c r="QX64" s="444"/>
      <c r="QY64" s="444"/>
      <c r="QZ64" s="444"/>
      <c r="RA64" s="444"/>
      <c r="RB64" s="444"/>
      <c r="RC64" s="444"/>
      <c r="RD64" s="444"/>
      <c r="RE64" s="444"/>
      <c r="RF64" s="444"/>
      <c r="RG64" s="444"/>
      <c r="RH64" s="444"/>
      <c r="RI64" s="444"/>
      <c r="RJ64" s="444"/>
      <c r="RK64" s="444"/>
      <c r="RL64" s="444"/>
      <c r="RM64" s="444"/>
      <c r="RN64" s="444"/>
      <c r="RO64" s="444"/>
      <c r="RP64" s="444"/>
      <c r="RQ64" s="444"/>
      <c r="RR64" s="444"/>
      <c r="RS64" s="444"/>
      <c r="RT64" s="444"/>
      <c r="RU64" s="444"/>
      <c r="RV64" s="444"/>
      <c r="RW64" s="444"/>
      <c r="RX64" s="444"/>
      <c r="RY64" s="444"/>
      <c r="RZ64" s="444"/>
      <c r="SA64" s="444"/>
      <c r="SB64" s="444"/>
      <c r="SC64" s="444"/>
    </row>
    <row r="65" spans="2:497" ht="3.65" customHeight="1" x14ac:dyDescent="0.65">
      <c r="B65" s="27"/>
      <c r="C65" s="28"/>
      <c r="D65" s="328"/>
      <c r="E65" s="328"/>
      <c r="F65" s="328"/>
      <c r="G65" s="328"/>
      <c r="H65" s="328"/>
      <c r="I65" s="328"/>
      <c r="J65" s="328"/>
      <c r="K65" s="328"/>
      <c r="L65" s="328"/>
      <c r="M65" s="328"/>
      <c r="N65" s="328"/>
      <c r="O65" s="328"/>
      <c r="P65" s="328"/>
      <c r="Q65" s="328"/>
      <c r="R65" s="328"/>
      <c r="S65" s="328"/>
      <c r="T65" s="328"/>
      <c r="U65" s="328"/>
      <c r="V65" s="328"/>
      <c r="W65" s="328"/>
      <c r="X65" s="328"/>
      <c r="Y65" s="328"/>
      <c r="Z65" s="328"/>
      <c r="AA65" s="328"/>
      <c r="AB65" s="328"/>
      <c r="AC65" s="328"/>
      <c r="AD65" s="328"/>
      <c r="AE65" s="328"/>
      <c r="AF65" s="328"/>
      <c r="AG65" s="328"/>
      <c r="AH65" s="328"/>
      <c r="AI65" s="328"/>
      <c r="AJ65" s="328"/>
      <c r="AK65" s="328"/>
      <c r="AL65" s="328"/>
      <c r="AM65" s="328"/>
      <c r="AN65" s="328"/>
      <c r="AO65" s="328"/>
      <c r="AP65" s="328"/>
      <c r="AQ65" s="328"/>
      <c r="AR65" s="328"/>
      <c r="AS65" s="328"/>
      <c r="AT65" s="328"/>
      <c r="AU65" s="328"/>
      <c r="AV65" s="328"/>
      <c r="AW65" s="328"/>
      <c r="AX65" s="328"/>
      <c r="AY65" s="327"/>
      <c r="AZ65" s="86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 s="902"/>
      <c r="BT65" s="879"/>
      <c r="BU65" s="146"/>
      <c r="BV65" s="147"/>
      <c r="BW65" s="314"/>
      <c r="BX65" s="314"/>
      <c r="BY65" s="314"/>
      <c r="BZ65" s="314"/>
      <c r="CA65" s="314"/>
      <c r="CB65" s="314"/>
      <c r="CC65"/>
      <c r="CD65" s="316"/>
      <c r="CE65" s="171"/>
      <c r="CF65" s="171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 s="574"/>
      <c r="GL65" s="574"/>
      <c r="GM65" s="574"/>
      <c r="GN65" s="574"/>
      <c r="GO65" s="574"/>
      <c r="GP65" s="574"/>
      <c r="GQ65" s="574"/>
      <c r="GR65" s="574"/>
      <c r="GS65" s="574"/>
      <c r="GT65" s="574"/>
      <c r="GU65" s="574"/>
      <c r="GV65" s="574"/>
      <c r="GW65" s="574"/>
      <c r="GX65" s="574"/>
      <c r="GY65" s="574"/>
      <c r="GZ65" s="574"/>
      <c r="HA65" s="574"/>
      <c r="HB65" s="574"/>
      <c r="HC65" s="574"/>
      <c r="HD65" s="574"/>
      <c r="HE65" s="574"/>
      <c r="HF65" s="574"/>
      <c r="HG65" s="574"/>
      <c r="HH65" s="574"/>
      <c r="HI65" s="574"/>
      <c r="HJ65" s="574"/>
      <c r="HK65" s="574"/>
      <c r="HL65" s="574"/>
      <c r="HM65" s="574"/>
      <c r="HN65" s="574"/>
      <c r="HO65" s="574"/>
      <c r="HP65" s="574"/>
      <c r="HQ65" s="574"/>
      <c r="HR65" s="574"/>
      <c r="HS65" s="574"/>
      <c r="HT65" s="574"/>
      <c r="HU65" s="574"/>
      <c r="HV65" s="574"/>
      <c r="HW65" s="574"/>
      <c r="HX65" s="574"/>
      <c r="HY65" s="574"/>
      <c r="HZ65" s="574"/>
      <c r="IA65" s="574"/>
      <c r="IB65" s="574"/>
      <c r="IC65" s="574"/>
      <c r="ID65" s="574"/>
      <c r="IE65" s="574"/>
      <c r="IF65" s="574"/>
      <c r="IG65" s="574"/>
      <c r="IH65" s="574"/>
      <c r="II65" s="574"/>
      <c r="IJ65" s="574"/>
      <c r="IK65" s="574"/>
      <c r="IL65" s="574"/>
      <c r="IM65" s="574"/>
      <c r="IN65" s="574"/>
      <c r="IO65" s="574"/>
      <c r="IP65" s="574"/>
      <c r="IQ65" s="574"/>
      <c r="IR65" s="574"/>
      <c r="IS65" s="574"/>
      <c r="IT65" s="574"/>
      <c r="IU65" s="574"/>
      <c r="IV65" s="574"/>
      <c r="IW65" s="574"/>
      <c r="IX65" s="574"/>
      <c r="IY65" s="574"/>
      <c r="IZ65" s="574"/>
      <c r="JA65" s="574"/>
      <c r="JB65" s="574"/>
      <c r="JC65" s="574"/>
      <c r="JD65" s="574"/>
      <c r="JE65" s="574"/>
      <c r="JF65" s="574"/>
      <c r="JG65" s="574"/>
      <c r="JH65" s="574"/>
      <c r="JI65" s="574"/>
      <c r="JJ65" s="574"/>
      <c r="JK65" s="574"/>
      <c r="JL65" s="574"/>
      <c r="JM65" s="574"/>
      <c r="JN65" s="574"/>
      <c r="JR65" s="178"/>
      <c r="JS65" s="879"/>
      <c r="JT65" s="880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 s="43"/>
      <c r="OK65" s="44"/>
      <c r="OO65" s="444"/>
      <c r="OP65" s="444"/>
      <c r="OQ65" s="444"/>
      <c r="OR65" s="444"/>
      <c r="OS65" s="444"/>
      <c r="OT65" s="444"/>
      <c r="OU65" s="444"/>
      <c r="OV65" s="444"/>
      <c r="OW65" s="444"/>
      <c r="OX65" s="444"/>
      <c r="OY65" s="444"/>
      <c r="OZ65" s="444"/>
      <c r="PA65" s="444"/>
      <c r="PB65" s="444"/>
      <c r="PC65" s="444"/>
      <c r="PD65" s="444"/>
      <c r="PE65" s="444"/>
      <c r="PF65" s="444"/>
      <c r="PG65" s="444"/>
      <c r="PH65" s="444"/>
      <c r="PI65" s="444"/>
      <c r="PJ65" s="444"/>
      <c r="PK65" s="444"/>
      <c r="PL65" s="444"/>
      <c r="PM65" s="444"/>
      <c r="PN65" s="444"/>
      <c r="PO65" s="444"/>
      <c r="PP65" s="444"/>
      <c r="PQ65" s="444"/>
      <c r="PR65" s="444"/>
      <c r="PS65" s="444"/>
      <c r="PT65" s="444"/>
      <c r="PU65" s="444"/>
      <c r="PV65" s="444"/>
      <c r="PW65" s="444"/>
      <c r="PX65" s="444"/>
      <c r="PY65" s="444"/>
      <c r="PZ65" s="444"/>
      <c r="QA65" s="444"/>
      <c r="QB65" s="444"/>
      <c r="QC65" s="444"/>
      <c r="QD65" s="444"/>
      <c r="QE65" s="444"/>
      <c r="QF65" s="444"/>
      <c r="QG65" s="444"/>
      <c r="QH65" s="444"/>
      <c r="QI65" s="444"/>
      <c r="QJ65" s="444"/>
      <c r="QK65" s="444"/>
      <c r="QL65" s="444"/>
      <c r="QM65" s="444"/>
      <c r="QN65" s="444"/>
      <c r="QO65" s="444"/>
      <c r="QP65" s="444"/>
      <c r="QQ65" s="444"/>
      <c r="QR65" s="444"/>
      <c r="QS65" s="444"/>
      <c r="QT65" s="444"/>
      <c r="QU65" s="444"/>
      <c r="QV65" s="444"/>
      <c r="QW65" s="444"/>
      <c r="QX65" s="444"/>
      <c r="QY65" s="444"/>
      <c r="QZ65" s="444"/>
      <c r="RA65" s="444"/>
      <c r="RB65" s="444"/>
      <c r="RC65" s="444"/>
      <c r="RD65" s="444"/>
      <c r="RE65" s="444"/>
      <c r="RF65" s="444"/>
      <c r="RG65" s="444"/>
      <c r="RH65" s="444"/>
      <c r="RI65" s="444"/>
      <c r="RJ65" s="444"/>
      <c r="RK65" s="444"/>
      <c r="RL65" s="444"/>
      <c r="RM65" s="444"/>
      <c r="RN65" s="444"/>
      <c r="RO65" s="444"/>
      <c r="RP65" s="444"/>
      <c r="RQ65" s="444"/>
      <c r="RR65" s="444"/>
      <c r="RS65" s="444"/>
      <c r="RT65" s="444"/>
      <c r="RU65" s="444"/>
      <c r="RV65" s="444"/>
      <c r="RW65" s="444"/>
      <c r="RX65" s="444"/>
      <c r="RY65" s="444"/>
      <c r="RZ65" s="444"/>
      <c r="SA65" s="444"/>
      <c r="SB65" s="444"/>
      <c r="SC65" s="444"/>
    </row>
    <row r="66" spans="2:497" ht="3.65" customHeight="1" x14ac:dyDescent="0.65">
      <c r="B66" s="27"/>
      <c r="C66" s="28"/>
      <c r="D66" s="328"/>
      <c r="E66" s="328"/>
      <c r="F66" s="328"/>
      <c r="G66" s="328"/>
      <c r="H66" s="328"/>
      <c r="I66" s="328"/>
      <c r="J66" s="328"/>
      <c r="K66" s="328"/>
      <c r="L66" s="328"/>
      <c r="M66" s="328"/>
      <c r="N66" s="328"/>
      <c r="O66" s="328"/>
      <c r="P66" s="328"/>
      <c r="Q66" s="328"/>
      <c r="R66" s="328"/>
      <c r="S66" s="328"/>
      <c r="T66" s="328"/>
      <c r="U66" s="328"/>
      <c r="V66" s="328"/>
      <c r="W66" s="328"/>
      <c r="X66" s="328"/>
      <c r="Y66" s="328"/>
      <c r="Z66" s="328"/>
      <c r="AA66" s="328"/>
      <c r="AB66" s="328"/>
      <c r="AC66" s="328"/>
      <c r="AD66" s="328"/>
      <c r="AE66" s="328"/>
      <c r="AF66" s="328"/>
      <c r="AG66" s="328"/>
      <c r="AH66" s="328"/>
      <c r="AI66" s="328"/>
      <c r="AJ66" s="328"/>
      <c r="AK66" s="328"/>
      <c r="AL66" s="328"/>
      <c r="AM66" s="328"/>
      <c r="AN66" s="328"/>
      <c r="AO66" s="328"/>
      <c r="AP66" s="328"/>
      <c r="AQ66" s="328"/>
      <c r="AR66" s="328"/>
      <c r="AS66" s="328"/>
      <c r="AT66" s="328"/>
      <c r="AU66" s="328"/>
      <c r="AV66" s="328"/>
      <c r="AW66" s="328"/>
      <c r="AX66" s="328"/>
      <c r="AY66" s="327"/>
      <c r="AZ66" s="8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 s="902"/>
      <c r="BT66" s="879"/>
      <c r="BU66" s="146"/>
      <c r="BV66" s="147"/>
      <c r="BW66" s="928">
        <v>1000</v>
      </c>
      <c r="BX66" s="928"/>
      <c r="BY66" s="928"/>
      <c r="BZ66" s="928"/>
      <c r="CA66" s="928"/>
      <c r="CB66" s="928"/>
      <c r="CC66" s="317"/>
      <c r="CD66" s="318"/>
      <c r="CE66" s="171"/>
      <c r="CF66" s="171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 s="574"/>
      <c r="GL66" s="574"/>
      <c r="GM66" s="574"/>
      <c r="GN66" s="574"/>
      <c r="GO66" s="574"/>
      <c r="GP66" s="574"/>
      <c r="GQ66" s="574"/>
      <c r="GR66" s="574"/>
      <c r="GS66" s="574"/>
      <c r="GT66" s="574"/>
      <c r="GU66" s="574"/>
      <c r="GV66" s="574"/>
      <c r="GW66" s="574"/>
      <c r="GX66" s="574"/>
      <c r="GY66" s="574"/>
      <c r="GZ66" s="574"/>
      <c r="HA66" s="574"/>
      <c r="HB66" s="574"/>
      <c r="HC66" s="574"/>
      <c r="HD66" s="574"/>
      <c r="HE66" s="574"/>
      <c r="HF66" s="574"/>
      <c r="HG66" s="574"/>
      <c r="HH66" s="574"/>
      <c r="HI66" s="574"/>
      <c r="HJ66" s="574"/>
      <c r="HK66" s="574"/>
      <c r="HL66" s="574"/>
      <c r="HM66" s="574"/>
      <c r="HN66" s="574"/>
      <c r="HO66" s="574"/>
      <c r="HP66" s="574"/>
      <c r="HQ66" s="574"/>
      <c r="HR66" s="574"/>
      <c r="HS66" s="574"/>
      <c r="HT66" s="574"/>
      <c r="HU66" s="574"/>
      <c r="HV66" s="574"/>
      <c r="HW66" s="574"/>
      <c r="HX66" s="574"/>
      <c r="HY66" s="574"/>
      <c r="HZ66" s="574"/>
      <c r="IA66" s="574"/>
      <c r="IB66" s="574"/>
      <c r="IC66" s="574"/>
      <c r="ID66" s="574"/>
      <c r="IE66" s="574"/>
      <c r="IF66" s="574"/>
      <c r="IG66" s="574"/>
      <c r="IH66" s="574"/>
      <c r="II66" s="574"/>
      <c r="IJ66" s="574"/>
      <c r="IK66" s="574"/>
      <c r="IL66" s="574"/>
      <c r="IM66" s="574"/>
      <c r="IN66" s="574"/>
      <c r="IO66" s="574"/>
      <c r="IP66" s="574"/>
      <c r="IQ66" s="574"/>
      <c r="IR66" s="574"/>
      <c r="IS66" s="574"/>
      <c r="IT66" s="574"/>
      <c r="IU66" s="574"/>
      <c r="IV66" s="574"/>
      <c r="IW66" s="574"/>
      <c r="IX66" s="574"/>
      <c r="IY66" s="574"/>
      <c r="IZ66" s="574"/>
      <c r="JA66" s="574"/>
      <c r="JB66" s="574"/>
      <c r="JC66" s="574"/>
      <c r="JD66" s="574"/>
      <c r="JE66" s="574"/>
      <c r="JF66" s="574"/>
      <c r="JG66" s="574"/>
      <c r="JH66" s="574"/>
      <c r="JI66" s="574"/>
      <c r="JJ66" s="574"/>
      <c r="JK66" s="574"/>
      <c r="JL66" s="574"/>
      <c r="JM66" s="574"/>
      <c r="JN66" s="574"/>
      <c r="JR66" s="178"/>
      <c r="JS66" s="879"/>
      <c r="JT66" s="880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 s="43"/>
      <c r="OK66" s="44"/>
      <c r="OO66" s="444"/>
      <c r="OP66" s="444"/>
      <c r="OQ66" s="444"/>
      <c r="OR66" s="444"/>
      <c r="OS66" s="444"/>
      <c r="OT66" s="444"/>
      <c r="OU66" s="444"/>
      <c r="OV66" s="444"/>
      <c r="OW66" s="444"/>
      <c r="OX66" s="444"/>
      <c r="OY66" s="444"/>
      <c r="OZ66" s="444"/>
      <c r="PA66" s="444"/>
      <c r="PB66" s="444"/>
      <c r="PC66" s="444"/>
      <c r="PD66" s="444"/>
      <c r="PE66" s="444"/>
      <c r="PF66" s="444"/>
      <c r="PG66" s="444"/>
      <c r="PH66" s="444"/>
      <c r="PI66" s="444"/>
      <c r="PJ66" s="444"/>
      <c r="PK66" s="444"/>
      <c r="PL66" s="444"/>
      <c r="PM66" s="444"/>
      <c r="PN66" s="444"/>
      <c r="PO66" s="444"/>
      <c r="PP66" s="444"/>
      <c r="PQ66" s="444"/>
      <c r="PR66" s="444"/>
      <c r="PS66" s="444"/>
      <c r="PT66" s="444"/>
      <c r="PU66" s="444"/>
      <c r="PV66" s="444"/>
      <c r="PW66" s="444"/>
      <c r="PX66" s="444"/>
      <c r="PY66" s="444"/>
      <c r="PZ66" s="444"/>
      <c r="QA66" s="444"/>
      <c r="QB66" s="444"/>
      <c r="QC66" s="444"/>
      <c r="QD66" s="444"/>
      <c r="QE66" s="444"/>
      <c r="QF66" s="444"/>
      <c r="QG66" s="444"/>
      <c r="QH66" s="444"/>
      <c r="QI66" s="444"/>
      <c r="QJ66" s="444"/>
      <c r="QK66" s="444"/>
      <c r="QL66" s="444"/>
      <c r="QM66" s="444"/>
      <c r="QN66" s="444"/>
      <c r="QO66" s="444"/>
      <c r="QP66" s="444"/>
      <c r="QQ66" s="444"/>
      <c r="QR66" s="444"/>
      <c r="QS66" s="444"/>
      <c r="QT66" s="444"/>
      <c r="QU66" s="444"/>
      <c r="QV66" s="444"/>
      <c r="QW66" s="444"/>
      <c r="QX66" s="444"/>
      <c r="QY66" s="444"/>
      <c r="QZ66" s="444"/>
      <c r="RA66" s="444"/>
      <c r="RB66" s="444"/>
      <c r="RC66" s="444"/>
      <c r="RD66" s="444"/>
      <c r="RE66" s="444"/>
      <c r="RF66" s="444"/>
      <c r="RG66" s="444"/>
      <c r="RH66" s="444"/>
      <c r="RI66" s="444"/>
      <c r="RJ66" s="444"/>
      <c r="RK66" s="444"/>
      <c r="RL66" s="444"/>
      <c r="RM66" s="444"/>
      <c r="RN66" s="444"/>
      <c r="RO66" s="444"/>
      <c r="RP66" s="444"/>
      <c r="RQ66" s="444"/>
      <c r="RR66" s="444"/>
      <c r="RS66" s="444"/>
      <c r="RT66" s="444"/>
      <c r="RU66" s="444"/>
      <c r="RV66" s="444"/>
      <c r="RW66" s="444"/>
      <c r="RX66" s="444"/>
      <c r="RY66" s="444"/>
      <c r="RZ66" s="444"/>
      <c r="SA66" s="444"/>
      <c r="SB66" s="444"/>
      <c r="SC66" s="444"/>
    </row>
    <row r="67" spans="2:497" ht="3.65" customHeight="1" x14ac:dyDescent="0.65">
      <c r="B67" s="27"/>
      <c r="C67" s="28"/>
      <c r="D67" s="328"/>
      <c r="E67" s="328"/>
      <c r="F67" s="328"/>
      <c r="G67" s="328"/>
      <c r="H67" s="328"/>
      <c r="I67" s="328"/>
      <c r="J67" s="328"/>
      <c r="K67" s="328"/>
      <c r="L67" s="328"/>
      <c r="M67" s="328"/>
      <c r="N67" s="328"/>
      <c r="O67" s="328"/>
      <c r="P67" s="328"/>
      <c r="Q67" s="328"/>
      <c r="R67" s="328"/>
      <c r="S67" s="328"/>
      <c r="T67" s="328"/>
      <c r="U67" s="328"/>
      <c r="V67" s="328"/>
      <c r="W67" s="328"/>
      <c r="X67" s="328"/>
      <c r="Y67" s="328"/>
      <c r="Z67" s="328"/>
      <c r="AA67" s="328"/>
      <c r="AB67" s="328"/>
      <c r="AC67" s="328"/>
      <c r="AD67" s="328"/>
      <c r="AE67" s="328"/>
      <c r="AF67" s="328"/>
      <c r="AG67" s="328"/>
      <c r="AH67" s="328"/>
      <c r="AI67" s="328"/>
      <c r="AJ67" s="328"/>
      <c r="AK67" s="328"/>
      <c r="AL67" s="328"/>
      <c r="AM67" s="328"/>
      <c r="AN67" s="328"/>
      <c r="AO67" s="328"/>
      <c r="AP67" s="328"/>
      <c r="AQ67" s="328"/>
      <c r="AR67" s="328"/>
      <c r="AS67" s="328"/>
      <c r="AT67" s="328"/>
      <c r="AU67" s="328"/>
      <c r="AV67" s="328"/>
      <c r="AW67" s="328"/>
      <c r="AX67" s="328"/>
      <c r="AY67" s="327"/>
      <c r="AZ67" s="86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 s="902"/>
      <c r="BT67" s="879"/>
      <c r="BU67" s="146"/>
      <c r="BV67" s="147"/>
      <c r="BW67" s="928"/>
      <c r="BX67" s="928"/>
      <c r="BY67" s="928"/>
      <c r="BZ67" s="928"/>
      <c r="CA67" s="928"/>
      <c r="CB67" s="928"/>
      <c r="CC67" s="319"/>
      <c r="CD67" s="316"/>
      <c r="CE67" s="171"/>
      <c r="CF67" s="171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 s="574"/>
      <c r="GL67" s="574"/>
      <c r="GM67" s="574"/>
      <c r="GN67" s="574"/>
      <c r="GO67" s="574"/>
      <c r="GP67" s="574"/>
      <c r="GQ67" s="574"/>
      <c r="GR67" s="574"/>
      <c r="GS67" s="574"/>
      <c r="GT67" s="574"/>
      <c r="GU67" s="574"/>
      <c r="GV67" s="574"/>
      <c r="GW67" s="574"/>
      <c r="GX67" s="574"/>
      <c r="GY67" s="574"/>
      <c r="GZ67" s="574"/>
      <c r="HA67" s="574"/>
      <c r="HB67" s="574"/>
      <c r="HC67" s="574"/>
      <c r="HD67" s="574"/>
      <c r="HE67" s="574"/>
      <c r="HF67" s="574"/>
      <c r="HG67" s="574"/>
      <c r="HH67" s="574"/>
      <c r="HI67" s="574"/>
      <c r="HJ67" s="574"/>
      <c r="HK67" s="574"/>
      <c r="HL67" s="574"/>
      <c r="HM67" s="574"/>
      <c r="HN67" s="574"/>
      <c r="HO67" s="574"/>
      <c r="HP67" s="574"/>
      <c r="HQ67" s="574"/>
      <c r="HR67" s="574"/>
      <c r="HS67" s="574"/>
      <c r="HT67" s="574"/>
      <c r="HU67" s="574"/>
      <c r="HV67" s="574"/>
      <c r="HW67" s="574"/>
      <c r="HX67" s="574"/>
      <c r="HY67" s="574"/>
      <c r="HZ67" s="574"/>
      <c r="IA67" s="574"/>
      <c r="IB67" s="574"/>
      <c r="IC67" s="574"/>
      <c r="ID67" s="574"/>
      <c r="IE67" s="574"/>
      <c r="IF67" s="574"/>
      <c r="IG67" s="574"/>
      <c r="IH67" s="574"/>
      <c r="II67" s="574"/>
      <c r="IJ67" s="574"/>
      <c r="IK67" s="574"/>
      <c r="IL67" s="574"/>
      <c r="IM67" s="574"/>
      <c r="IN67" s="574"/>
      <c r="IO67" s="574"/>
      <c r="IP67" s="574"/>
      <c r="IQ67" s="574"/>
      <c r="IR67" s="574"/>
      <c r="IS67" s="574"/>
      <c r="IT67" s="574"/>
      <c r="IU67" s="574"/>
      <c r="IV67" s="574"/>
      <c r="IW67" s="574"/>
      <c r="IX67" s="574"/>
      <c r="IY67" s="574"/>
      <c r="IZ67" s="574"/>
      <c r="JA67" s="574"/>
      <c r="JB67" s="574"/>
      <c r="JC67" s="574"/>
      <c r="JD67" s="574"/>
      <c r="JE67" s="574"/>
      <c r="JF67" s="574"/>
      <c r="JG67" s="574"/>
      <c r="JH67" s="574"/>
      <c r="JI67" s="574"/>
      <c r="JJ67" s="574"/>
      <c r="JK67" s="574"/>
      <c r="JL67" s="574"/>
      <c r="JM67" s="574"/>
      <c r="JN67" s="574"/>
      <c r="JR67" s="178"/>
      <c r="JS67" s="879"/>
      <c r="JT67" s="880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 s="43"/>
      <c r="OK67" s="44"/>
      <c r="OO67" s="444"/>
      <c r="OP67" s="444"/>
      <c r="OQ67" s="444"/>
      <c r="OR67" s="444"/>
      <c r="OS67" s="444"/>
      <c r="OT67" s="444"/>
      <c r="OU67" s="444"/>
      <c r="OV67" s="444"/>
      <c r="OW67" s="444"/>
      <c r="OX67" s="444"/>
      <c r="OY67" s="444"/>
      <c r="OZ67" s="444"/>
      <c r="PA67" s="444"/>
      <c r="PB67" s="444"/>
      <c r="PC67" s="444"/>
      <c r="PD67" s="444"/>
      <c r="PE67" s="444"/>
      <c r="PF67" s="444"/>
      <c r="PG67" s="444"/>
      <c r="PH67" s="444"/>
      <c r="PI67" s="444"/>
      <c r="PJ67" s="444"/>
      <c r="PK67" s="444"/>
      <c r="PL67" s="444"/>
      <c r="PM67" s="444"/>
      <c r="PN67" s="444"/>
      <c r="PO67" s="444"/>
      <c r="PP67" s="444"/>
      <c r="PQ67" s="444"/>
      <c r="PR67" s="444"/>
      <c r="PS67" s="444"/>
      <c r="PT67" s="444"/>
      <c r="PU67" s="444"/>
      <c r="PV67" s="444"/>
      <c r="PW67" s="444"/>
      <c r="PX67" s="444"/>
      <c r="PY67" s="444"/>
      <c r="PZ67" s="444"/>
      <c r="QA67" s="444"/>
      <c r="QB67" s="444"/>
      <c r="QC67" s="444"/>
      <c r="QD67" s="444"/>
      <c r="QE67" s="444"/>
      <c r="QF67" s="444"/>
      <c r="QG67" s="444"/>
      <c r="QH67" s="444"/>
      <c r="QI67" s="444"/>
      <c r="QJ67" s="444"/>
      <c r="QK67" s="444"/>
      <c r="QL67" s="444"/>
      <c r="QM67" s="444"/>
      <c r="QN67" s="444"/>
      <c r="QO67" s="444"/>
      <c r="QP67" s="444"/>
      <c r="QQ67" s="444"/>
      <c r="QR67" s="444"/>
      <c r="QS67" s="444"/>
      <c r="QT67" s="444"/>
      <c r="QU67" s="444"/>
      <c r="QV67" s="444"/>
      <c r="QW67" s="444"/>
      <c r="QX67" s="444"/>
      <c r="QY67" s="444"/>
      <c r="QZ67" s="444"/>
      <c r="RA67" s="444"/>
      <c r="RB67" s="444"/>
      <c r="RC67" s="444"/>
      <c r="RD67" s="444"/>
      <c r="RE67" s="444"/>
      <c r="RF67" s="444"/>
      <c r="RG67" s="444"/>
      <c r="RH67" s="444"/>
      <c r="RI67" s="444"/>
      <c r="RJ67" s="444"/>
      <c r="RK67" s="444"/>
      <c r="RL67" s="444"/>
      <c r="RM67" s="444"/>
      <c r="RN67" s="444"/>
      <c r="RO67" s="444"/>
      <c r="RP67" s="444"/>
      <c r="RQ67" s="444"/>
      <c r="RR67" s="444"/>
      <c r="RS67" s="444"/>
      <c r="RT67" s="444"/>
      <c r="RU67" s="444"/>
      <c r="RV67" s="444"/>
      <c r="RW67" s="444"/>
      <c r="RX67" s="444"/>
      <c r="RY67" s="444"/>
      <c r="RZ67" s="444"/>
      <c r="SA67" s="444"/>
      <c r="SB67" s="444"/>
      <c r="SC67" s="444"/>
    </row>
    <row r="68" spans="2:497" ht="3.65" customHeight="1" x14ac:dyDescent="0.65">
      <c r="B68" s="27"/>
      <c r="C68" s="28"/>
      <c r="D68" s="328"/>
      <c r="E68" s="328"/>
      <c r="F68" s="328"/>
      <c r="G68" s="328"/>
      <c r="H68" s="328"/>
      <c r="I68" s="328"/>
      <c r="J68" s="328"/>
      <c r="K68" s="328"/>
      <c r="L68" s="328"/>
      <c r="M68" s="328"/>
      <c r="N68" s="328"/>
      <c r="O68" s="328"/>
      <c r="P68" s="328"/>
      <c r="Q68" s="328"/>
      <c r="R68" s="328"/>
      <c r="S68" s="328"/>
      <c r="T68" s="328"/>
      <c r="U68" s="328"/>
      <c r="V68" s="328"/>
      <c r="W68" s="328"/>
      <c r="X68" s="328"/>
      <c r="Y68" s="328"/>
      <c r="Z68" s="328"/>
      <c r="AA68" s="328"/>
      <c r="AB68" s="328"/>
      <c r="AC68" s="328"/>
      <c r="AD68" s="328"/>
      <c r="AE68" s="328"/>
      <c r="AF68" s="328"/>
      <c r="AG68" s="328"/>
      <c r="AH68" s="328"/>
      <c r="AI68" s="328"/>
      <c r="AJ68" s="328"/>
      <c r="AK68" s="328"/>
      <c r="AL68" s="328"/>
      <c r="AM68" s="328"/>
      <c r="AN68" s="328"/>
      <c r="AO68" s="328"/>
      <c r="AP68" s="328"/>
      <c r="AQ68" s="328"/>
      <c r="AR68" s="328"/>
      <c r="AS68" s="328"/>
      <c r="AT68" s="328"/>
      <c r="AU68" s="328"/>
      <c r="AV68" s="328"/>
      <c r="AW68" s="328"/>
      <c r="AX68" s="328"/>
      <c r="AY68" s="327"/>
      <c r="AZ68" s="86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 s="902"/>
      <c r="BT68" s="879"/>
      <c r="BU68" s="146"/>
      <c r="BV68" s="147"/>
      <c r="BW68" s="314"/>
      <c r="BX68" s="314"/>
      <c r="BY68" s="314"/>
      <c r="BZ68" s="314"/>
      <c r="CA68" s="314"/>
      <c r="CB68" s="314"/>
      <c r="CC68"/>
      <c r="CD68" s="315"/>
      <c r="CE68" s="171"/>
      <c r="CF68" s="171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 s="574"/>
      <c r="GL68" s="574"/>
      <c r="GM68" s="574"/>
      <c r="GN68" s="574"/>
      <c r="GO68" s="574"/>
      <c r="GP68" s="574"/>
      <c r="GQ68" s="574"/>
      <c r="GR68" s="574"/>
      <c r="GS68" s="574"/>
      <c r="GT68" s="574"/>
      <c r="GU68" s="574"/>
      <c r="GV68" s="574"/>
      <c r="GW68" s="574"/>
      <c r="GX68" s="574"/>
      <c r="GY68" s="574"/>
      <c r="GZ68" s="574"/>
      <c r="HA68" s="574"/>
      <c r="HB68" s="574"/>
      <c r="HC68" s="574"/>
      <c r="HD68" s="574"/>
      <c r="HE68" s="574"/>
      <c r="HF68" s="574"/>
      <c r="HG68" s="574"/>
      <c r="HH68" s="574"/>
      <c r="HI68" s="574"/>
      <c r="HJ68" s="574"/>
      <c r="HK68" s="574"/>
      <c r="HL68" s="574"/>
      <c r="HM68" s="574"/>
      <c r="HN68" s="574"/>
      <c r="HO68" s="574"/>
      <c r="HP68" s="574"/>
      <c r="HQ68" s="574"/>
      <c r="HR68" s="574"/>
      <c r="HS68" s="574"/>
      <c r="HT68" s="574"/>
      <c r="HU68" s="574"/>
      <c r="HV68" s="574"/>
      <c r="HW68" s="574"/>
      <c r="HX68" s="574"/>
      <c r="HY68" s="574"/>
      <c r="HZ68" s="574"/>
      <c r="IA68" s="574"/>
      <c r="IB68" s="574"/>
      <c r="IC68" s="574"/>
      <c r="ID68" s="574"/>
      <c r="IE68" s="574"/>
      <c r="IF68" s="574"/>
      <c r="IG68" s="574"/>
      <c r="IH68" s="574"/>
      <c r="II68" s="574"/>
      <c r="IJ68" s="574"/>
      <c r="IK68" s="574"/>
      <c r="IL68" s="574"/>
      <c r="IM68" s="574"/>
      <c r="IN68" s="574"/>
      <c r="IO68" s="574"/>
      <c r="IP68" s="574"/>
      <c r="IQ68" s="574"/>
      <c r="IR68" s="574"/>
      <c r="IS68" s="574"/>
      <c r="IT68" s="574"/>
      <c r="IU68" s="574"/>
      <c r="IV68" s="574"/>
      <c r="IW68" s="574"/>
      <c r="IX68" s="574"/>
      <c r="IY68" s="574"/>
      <c r="IZ68" s="574"/>
      <c r="JA68" s="574"/>
      <c r="JB68" s="574"/>
      <c r="JC68" s="574"/>
      <c r="JD68" s="574"/>
      <c r="JE68" s="574"/>
      <c r="JF68" s="574"/>
      <c r="JG68" s="574"/>
      <c r="JH68" s="574"/>
      <c r="JI68" s="574"/>
      <c r="JJ68" s="574"/>
      <c r="JK68" s="574"/>
      <c r="JL68" s="574"/>
      <c r="JM68" s="574"/>
      <c r="JN68" s="574"/>
      <c r="JR68" s="178"/>
      <c r="JS68" s="879"/>
      <c r="JT68" s="880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 s="43"/>
      <c r="OK68" s="44"/>
      <c r="OO68" s="444"/>
      <c r="OP68" s="444"/>
      <c r="OQ68" s="444"/>
      <c r="OR68" s="444"/>
      <c r="OS68" s="444"/>
      <c r="OT68" s="444"/>
      <c r="OU68" s="444"/>
      <c r="OV68" s="444"/>
      <c r="OW68" s="444"/>
      <c r="OX68" s="444"/>
      <c r="OY68" s="444"/>
      <c r="OZ68" s="444"/>
      <c r="PA68" s="444"/>
      <c r="PB68" s="444"/>
      <c r="PC68" s="444"/>
      <c r="PD68" s="444"/>
      <c r="PE68" s="444"/>
      <c r="PF68" s="444"/>
      <c r="PG68" s="444"/>
      <c r="PH68" s="444"/>
      <c r="PI68" s="444"/>
      <c r="PJ68" s="444"/>
      <c r="PK68" s="444"/>
      <c r="PL68" s="444"/>
      <c r="PM68" s="444"/>
      <c r="PN68" s="444"/>
      <c r="PO68" s="444"/>
      <c r="PP68" s="444"/>
      <c r="PQ68" s="444"/>
      <c r="PR68" s="444"/>
      <c r="PS68" s="444"/>
      <c r="PT68" s="444"/>
      <c r="PU68" s="444"/>
      <c r="PV68" s="444"/>
      <c r="PW68" s="444"/>
      <c r="PX68" s="444"/>
      <c r="PY68" s="444"/>
      <c r="PZ68" s="444"/>
      <c r="QA68" s="444"/>
      <c r="QB68" s="444"/>
      <c r="QC68" s="444"/>
      <c r="QD68" s="444"/>
      <c r="QE68" s="444"/>
      <c r="QF68" s="444"/>
      <c r="QG68" s="444"/>
      <c r="QH68" s="444"/>
      <c r="QI68" s="444"/>
      <c r="QJ68" s="444"/>
      <c r="QK68" s="444"/>
      <c r="QL68" s="444"/>
      <c r="QM68" s="444"/>
      <c r="QN68" s="444"/>
      <c r="QO68" s="444"/>
      <c r="QP68" s="444"/>
      <c r="QQ68" s="444"/>
      <c r="QR68" s="444"/>
      <c r="QS68" s="444"/>
      <c r="QT68" s="444"/>
      <c r="QU68" s="444"/>
      <c r="QV68" s="444"/>
      <c r="QW68" s="444"/>
      <c r="QX68" s="444"/>
      <c r="QY68" s="444"/>
      <c r="QZ68" s="444"/>
      <c r="RA68" s="444"/>
      <c r="RB68" s="444"/>
      <c r="RC68" s="444"/>
      <c r="RD68" s="444"/>
      <c r="RE68" s="444"/>
      <c r="RF68" s="444"/>
      <c r="RG68" s="444"/>
      <c r="RH68" s="444"/>
      <c r="RI68" s="444"/>
      <c r="RJ68" s="444"/>
      <c r="RK68" s="444"/>
      <c r="RL68" s="444"/>
      <c r="RM68" s="444"/>
      <c r="RN68" s="444"/>
      <c r="RO68" s="444"/>
      <c r="RP68" s="444"/>
      <c r="RQ68" s="444"/>
      <c r="RR68" s="444"/>
      <c r="RS68" s="444"/>
      <c r="RT68" s="444"/>
      <c r="RU68" s="444"/>
      <c r="RV68" s="444"/>
      <c r="RW68" s="444"/>
      <c r="RX68" s="444"/>
      <c r="RY68" s="444"/>
      <c r="RZ68" s="444"/>
      <c r="SA68" s="444"/>
      <c r="SB68" s="444"/>
      <c r="SC68" s="444"/>
    </row>
    <row r="69" spans="2:497" ht="3.65" customHeight="1" x14ac:dyDescent="0.65">
      <c r="B69" s="27"/>
      <c r="C69" s="28"/>
      <c r="D69" s="328"/>
      <c r="E69" s="328"/>
      <c r="F69" s="328"/>
      <c r="G69" s="328"/>
      <c r="H69" s="328"/>
      <c r="I69" s="328"/>
      <c r="J69" s="328"/>
      <c r="K69" s="328"/>
      <c r="L69" s="328"/>
      <c r="M69" s="328"/>
      <c r="N69" s="328"/>
      <c r="O69" s="328"/>
      <c r="P69" s="328"/>
      <c r="Q69" s="328"/>
      <c r="R69" s="328"/>
      <c r="S69" s="328"/>
      <c r="T69" s="328"/>
      <c r="U69" s="328"/>
      <c r="V69" s="328"/>
      <c r="W69" s="328"/>
      <c r="X69" s="328"/>
      <c r="Y69" s="328"/>
      <c r="Z69" s="328"/>
      <c r="AA69" s="328"/>
      <c r="AB69" s="328"/>
      <c r="AC69" s="328"/>
      <c r="AD69" s="328"/>
      <c r="AE69" s="328"/>
      <c r="AF69" s="328"/>
      <c r="AG69" s="328"/>
      <c r="AH69" s="328"/>
      <c r="AI69" s="328"/>
      <c r="AJ69" s="328"/>
      <c r="AK69" s="328"/>
      <c r="AL69" s="328"/>
      <c r="AM69" s="328"/>
      <c r="AN69" s="328"/>
      <c r="AO69" s="328"/>
      <c r="AP69" s="328"/>
      <c r="AQ69" s="328"/>
      <c r="AR69" s="328"/>
      <c r="AS69" s="328"/>
      <c r="AT69" s="328"/>
      <c r="AU69" s="328"/>
      <c r="AV69" s="328"/>
      <c r="AW69" s="328"/>
      <c r="AX69" s="328"/>
      <c r="AY69" s="327"/>
      <c r="AZ69" s="86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 s="902"/>
      <c r="BT69" s="879"/>
      <c r="BU69" s="146"/>
      <c r="BV69" s="158"/>
      <c r="BW69" s="314"/>
      <c r="BX69" s="314"/>
      <c r="BY69" s="314"/>
      <c r="BZ69" s="314"/>
      <c r="CA69" s="314"/>
      <c r="CB69" s="314"/>
      <c r="CC69"/>
      <c r="CD69" s="316"/>
      <c r="CE69" s="171"/>
      <c r="CF69" s="171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 s="574"/>
      <c r="GL69" s="574"/>
      <c r="GM69" s="574"/>
      <c r="GN69" s="574"/>
      <c r="GO69" s="574"/>
      <c r="GP69" s="574"/>
      <c r="GQ69" s="574"/>
      <c r="GR69" s="574"/>
      <c r="GS69" s="574"/>
      <c r="GT69" s="574"/>
      <c r="GU69" s="574"/>
      <c r="GV69" s="574"/>
      <c r="GW69" s="574"/>
      <c r="GX69" s="574"/>
      <c r="GY69" s="574"/>
      <c r="GZ69" s="574"/>
      <c r="HA69" s="574"/>
      <c r="HB69" s="574"/>
      <c r="HC69" s="574"/>
      <c r="HD69" s="574"/>
      <c r="HE69" s="574"/>
      <c r="HF69" s="574"/>
      <c r="HG69" s="574"/>
      <c r="HH69" s="574"/>
      <c r="HI69" s="574"/>
      <c r="HJ69" s="574"/>
      <c r="HK69" s="574"/>
      <c r="HL69" s="574"/>
      <c r="HM69" s="574"/>
      <c r="HN69" s="574"/>
      <c r="HO69" s="574"/>
      <c r="HP69" s="574"/>
      <c r="HQ69" s="574"/>
      <c r="HR69" s="574"/>
      <c r="HS69" s="574"/>
      <c r="HT69" s="574"/>
      <c r="HU69" s="574"/>
      <c r="HV69" s="574"/>
      <c r="HW69" s="574"/>
      <c r="HX69" s="574"/>
      <c r="HY69" s="574"/>
      <c r="HZ69" s="574"/>
      <c r="IA69" s="574"/>
      <c r="IB69" s="574"/>
      <c r="IC69" s="574"/>
      <c r="ID69" s="574"/>
      <c r="IE69" s="574"/>
      <c r="IF69" s="574"/>
      <c r="IG69" s="574"/>
      <c r="IH69" s="574"/>
      <c r="II69" s="574"/>
      <c r="IJ69" s="574"/>
      <c r="IK69" s="574"/>
      <c r="IL69" s="574"/>
      <c r="IM69" s="574"/>
      <c r="IN69" s="574"/>
      <c r="IO69" s="574"/>
      <c r="IP69" s="574"/>
      <c r="IQ69" s="574"/>
      <c r="IR69" s="574"/>
      <c r="IS69" s="574"/>
      <c r="IT69" s="574"/>
      <c r="IU69" s="574"/>
      <c r="IV69" s="574"/>
      <c r="IW69" s="574"/>
      <c r="IX69" s="574"/>
      <c r="IY69" s="574"/>
      <c r="IZ69" s="574"/>
      <c r="JA69" s="574"/>
      <c r="JB69" s="574"/>
      <c r="JC69" s="574"/>
      <c r="JD69" s="574"/>
      <c r="JE69" s="574"/>
      <c r="JF69" s="574"/>
      <c r="JG69" s="574"/>
      <c r="JH69" s="574"/>
      <c r="JI69" s="574"/>
      <c r="JJ69" s="574"/>
      <c r="JK69" s="574"/>
      <c r="JL69" s="574"/>
      <c r="JM69" s="574"/>
      <c r="JN69" s="574"/>
      <c r="JR69" s="178"/>
      <c r="JS69" s="879"/>
      <c r="JT69" s="880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 s="43"/>
      <c r="OK69" s="44"/>
      <c r="OO69" s="444"/>
      <c r="OP69" s="444"/>
      <c r="OQ69" s="444"/>
      <c r="OR69" s="444"/>
      <c r="OS69" s="444"/>
      <c r="OT69" s="444"/>
      <c r="OU69" s="444"/>
      <c r="OV69" s="444"/>
      <c r="OW69" s="444"/>
      <c r="OX69" s="444"/>
      <c r="OY69" s="444"/>
      <c r="OZ69" s="444"/>
      <c r="PA69" s="444"/>
      <c r="PB69" s="444"/>
      <c r="PC69" s="444"/>
      <c r="PD69" s="444"/>
      <c r="PE69" s="444"/>
      <c r="PF69" s="444"/>
      <c r="PG69" s="444"/>
      <c r="PH69" s="444"/>
      <c r="PI69" s="444"/>
      <c r="PJ69" s="444"/>
      <c r="PK69" s="444"/>
      <c r="PL69" s="444"/>
      <c r="PM69" s="444"/>
      <c r="PN69" s="444"/>
      <c r="PO69" s="444"/>
      <c r="PP69" s="444"/>
      <c r="PQ69" s="444"/>
      <c r="PR69" s="444"/>
      <c r="PS69" s="444"/>
      <c r="PT69" s="444"/>
      <c r="PU69" s="444"/>
      <c r="PV69" s="444"/>
      <c r="PW69" s="444"/>
      <c r="PX69" s="444"/>
      <c r="PY69" s="444"/>
      <c r="PZ69" s="444"/>
      <c r="QA69" s="444"/>
      <c r="QB69" s="444"/>
      <c r="QC69" s="444"/>
      <c r="QD69" s="444"/>
      <c r="QE69" s="444"/>
      <c r="QF69" s="444"/>
      <c r="QG69" s="444"/>
      <c r="QH69" s="444"/>
      <c r="QI69" s="444"/>
      <c r="QJ69" s="444"/>
      <c r="QK69" s="444"/>
      <c r="QL69" s="444"/>
      <c r="QM69" s="444"/>
      <c r="QN69" s="444"/>
      <c r="QO69" s="444"/>
      <c r="QP69" s="444"/>
      <c r="QQ69" s="444"/>
      <c r="QR69" s="444"/>
      <c r="QS69" s="444"/>
      <c r="QT69" s="444"/>
      <c r="QU69" s="444"/>
      <c r="QV69" s="444"/>
      <c r="QW69" s="444"/>
      <c r="QX69" s="444"/>
      <c r="QY69" s="444"/>
      <c r="QZ69" s="444"/>
      <c r="RA69" s="444"/>
      <c r="RB69" s="444"/>
      <c r="RC69" s="444"/>
      <c r="RD69" s="444"/>
      <c r="RE69" s="444"/>
      <c r="RF69" s="444"/>
      <c r="RG69" s="444"/>
      <c r="RH69" s="444"/>
      <c r="RI69" s="444"/>
      <c r="RJ69" s="444"/>
      <c r="RK69" s="444"/>
      <c r="RL69" s="444"/>
      <c r="RM69" s="444"/>
      <c r="RN69" s="444"/>
      <c r="RO69" s="444"/>
      <c r="RP69" s="444"/>
      <c r="RQ69" s="444"/>
      <c r="RR69" s="444"/>
      <c r="RS69" s="444"/>
      <c r="RT69" s="444"/>
      <c r="RU69" s="444"/>
      <c r="RV69" s="444"/>
      <c r="RW69" s="444"/>
      <c r="RX69" s="444"/>
      <c r="RY69" s="444"/>
      <c r="RZ69" s="444"/>
      <c r="SA69" s="444"/>
      <c r="SB69" s="444"/>
      <c r="SC69" s="444"/>
    </row>
    <row r="70" spans="2:497" ht="3.65" customHeight="1" x14ac:dyDescent="0.65">
      <c r="B70" s="27"/>
      <c r="C70" s="28"/>
      <c r="D70" s="328"/>
      <c r="E70" s="328"/>
      <c r="F70" s="328"/>
      <c r="G70" s="328"/>
      <c r="H70" s="328"/>
      <c r="I70" s="328"/>
      <c r="J70" s="328"/>
      <c r="K70" s="328"/>
      <c r="L70" s="328"/>
      <c r="M70" s="328"/>
      <c r="N70" s="328"/>
      <c r="O70" s="328"/>
      <c r="P70" s="328"/>
      <c r="Q70" s="328"/>
      <c r="R70" s="328"/>
      <c r="S70" s="328"/>
      <c r="T70" s="328"/>
      <c r="U70" s="328"/>
      <c r="V70" s="328"/>
      <c r="W70" s="328"/>
      <c r="X70" s="328"/>
      <c r="Y70" s="328"/>
      <c r="Z70" s="328"/>
      <c r="AA70" s="328"/>
      <c r="AB70" s="328"/>
      <c r="AC70" s="328"/>
      <c r="AD70" s="328"/>
      <c r="AE70" s="328"/>
      <c r="AF70" s="328"/>
      <c r="AG70" s="328"/>
      <c r="AH70" s="328"/>
      <c r="AI70" s="328"/>
      <c r="AJ70" s="328"/>
      <c r="AK70" s="328"/>
      <c r="AL70" s="328"/>
      <c r="AM70" s="328"/>
      <c r="AN70" s="328"/>
      <c r="AO70" s="328"/>
      <c r="AP70" s="328"/>
      <c r="AQ70" s="328"/>
      <c r="AR70" s="328"/>
      <c r="AS70" s="328"/>
      <c r="AT70" s="328"/>
      <c r="AU70" s="328"/>
      <c r="AV70" s="328"/>
      <c r="AW70" s="328"/>
      <c r="AX70" s="328"/>
      <c r="AY70" s="327"/>
      <c r="AZ70" s="86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 s="903"/>
      <c r="BT70" s="881"/>
      <c r="BU70" s="157"/>
      <c r="BV70" s="158"/>
      <c r="BW70" s="314"/>
      <c r="BX70" s="314"/>
      <c r="BY70" s="314"/>
      <c r="BZ70" s="314"/>
      <c r="CA70" s="314"/>
      <c r="CB70" s="314"/>
      <c r="CC70" s="317"/>
      <c r="CD70" s="318"/>
      <c r="CE70" s="171"/>
      <c r="CF70" s="171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 s="574"/>
      <c r="GL70" s="574"/>
      <c r="GM70" s="574"/>
      <c r="GN70" s="574"/>
      <c r="GO70" s="574"/>
      <c r="GP70" s="574"/>
      <c r="GQ70" s="574"/>
      <c r="GR70" s="574"/>
      <c r="GS70" s="574"/>
      <c r="GT70" s="574"/>
      <c r="GU70" s="574"/>
      <c r="GV70" s="574"/>
      <c r="GW70" s="574"/>
      <c r="GX70" s="574"/>
      <c r="GY70" s="574"/>
      <c r="GZ70" s="574"/>
      <c r="HA70" s="574"/>
      <c r="HB70" s="574"/>
      <c r="HC70" s="574"/>
      <c r="HD70" s="574"/>
      <c r="HE70" s="574"/>
      <c r="HF70" s="574"/>
      <c r="HG70" s="574"/>
      <c r="HH70" s="574"/>
      <c r="HI70" s="574"/>
      <c r="HJ70" s="574"/>
      <c r="HK70" s="574"/>
      <c r="HL70" s="574"/>
      <c r="HM70" s="574"/>
      <c r="HN70" s="574"/>
      <c r="HO70" s="574"/>
      <c r="HP70" s="574"/>
      <c r="HQ70" s="574"/>
      <c r="HR70" s="574"/>
      <c r="HS70" s="574"/>
      <c r="HT70" s="574"/>
      <c r="HU70" s="574"/>
      <c r="HV70" s="574"/>
      <c r="HW70" s="574"/>
      <c r="HX70" s="574"/>
      <c r="HY70" s="574"/>
      <c r="HZ70" s="574"/>
      <c r="IA70" s="574"/>
      <c r="IB70" s="574"/>
      <c r="IC70" s="574"/>
      <c r="ID70" s="574"/>
      <c r="IE70" s="574"/>
      <c r="IF70" s="574"/>
      <c r="IG70" s="574"/>
      <c r="IH70" s="574"/>
      <c r="II70" s="574"/>
      <c r="IJ70" s="574"/>
      <c r="IK70" s="574"/>
      <c r="IL70" s="574"/>
      <c r="IM70" s="574"/>
      <c r="IN70" s="574"/>
      <c r="IO70" s="574"/>
      <c r="IP70" s="574"/>
      <c r="IQ70" s="574"/>
      <c r="IR70" s="574"/>
      <c r="IS70" s="574"/>
      <c r="IT70" s="574"/>
      <c r="IU70" s="574"/>
      <c r="IV70" s="574"/>
      <c r="IW70" s="574"/>
      <c r="IX70" s="574"/>
      <c r="IY70" s="574"/>
      <c r="IZ70" s="574"/>
      <c r="JA70" s="574"/>
      <c r="JB70" s="574"/>
      <c r="JC70" s="574"/>
      <c r="JD70" s="574"/>
      <c r="JE70" s="574"/>
      <c r="JF70" s="574"/>
      <c r="JG70" s="574"/>
      <c r="JH70" s="574"/>
      <c r="JI70" s="574"/>
      <c r="JJ70" s="574"/>
      <c r="JK70" s="574"/>
      <c r="JL70" s="574"/>
      <c r="JM70" s="574"/>
      <c r="JN70" s="574"/>
      <c r="JR70" s="181"/>
      <c r="JS70" s="881"/>
      <c r="JT70" s="882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 s="43"/>
      <c r="OK70" s="44"/>
      <c r="OO70" s="444"/>
      <c r="OP70" s="444"/>
      <c r="OQ70" s="444"/>
      <c r="OR70" s="444"/>
      <c r="OS70" s="444"/>
      <c r="OT70" s="444"/>
      <c r="OU70" s="444"/>
      <c r="OV70" s="444"/>
      <c r="OW70" s="444"/>
      <c r="OX70" s="444"/>
      <c r="OY70" s="444"/>
      <c r="OZ70" s="444"/>
      <c r="PA70" s="444"/>
      <c r="PB70" s="444"/>
      <c r="PC70" s="444"/>
      <c r="PD70" s="444"/>
      <c r="PE70" s="444"/>
      <c r="PF70" s="444"/>
      <c r="PG70" s="444"/>
      <c r="PH70" s="444"/>
      <c r="PI70" s="444"/>
      <c r="PJ70" s="444"/>
      <c r="PK70" s="444"/>
      <c r="PL70" s="444"/>
      <c r="PM70" s="444"/>
      <c r="PN70" s="444"/>
      <c r="PO70" s="444"/>
      <c r="PP70" s="444"/>
      <c r="PQ70" s="444"/>
      <c r="PR70" s="444"/>
      <c r="PS70" s="444"/>
      <c r="PT70" s="444"/>
      <c r="PU70" s="444"/>
      <c r="PV70" s="444"/>
      <c r="PW70" s="444"/>
      <c r="PX70" s="444"/>
      <c r="PY70" s="444"/>
      <c r="PZ70" s="444"/>
      <c r="QA70" s="444"/>
      <c r="QB70" s="444"/>
      <c r="QC70" s="444"/>
      <c r="QD70" s="444"/>
      <c r="QE70" s="444"/>
      <c r="QF70" s="444"/>
      <c r="QG70" s="444"/>
      <c r="QH70" s="444"/>
      <c r="QI70" s="444"/>
      <c r="QJ70" s="444"/>
      <c r="QK70" s="444"/>
      <c r="QL70" s="444"/>
      <c r="QM70" s="444"/>
      <c r="QN70" s="444"/>
      <c r="QO70" s="444"/>
      <c r="QP70" s="444"/>
      <c r="QQ70" s="444"/>
      <c r="QR70" s="444"/>
      <c r="QS70" s="444"/>
      <c r="QT70" s="444"/>
      <c r="QU70" s="444"/>
      <c r="QV70" s="444"/>
      <c r="QW70" s="444"/>
      <c r="QX70" s="444"/>
      <c r="QY70" s="444"/>
      <c r="QZ70" s="444"/>
      <c r="RA70" s="444"/>
      <c r="RB70" s="444"/>
      <c r="RC70" s="444"/>
      <c r="RD70" s="444"/>
      <c r="RE70" s="444"/>
      <c r="RF70" s="444"/>
      <c r="RG70" s="444"/>
      <c r="RH70" s="444"/>
      <c r="RI70" s="444"/>
      <c r="RJ70" s="444"/>
      <c r="RK70" s="444"/>
      <c r="RL70" s="444"/>
      <c r="RM70" s="444"/>
      <c r="RN70" s="444"/>
      <c r="RO70" s="444"/>
      <c r="RP70" s="444"/>
      <c r="RQ70" s="444"/>
      <c r="RR70" s="444"/>
      <c r="RS70" s="444"/>
      <c r="RT70" s="444"/>
      <c r="RU70" s="444"/>
      <c r="RV70" s="444"/>
      <c r="RW70" s="444"/>
      <c r="RX70" s="444"/>
      <c r="RY70" s="444"/>
      <c r="RZ70" s="444"/>
      <c r="SA70" s="444"/>
      <c r="SB70" s="444"/>
      <c r="SC70" s="444"/>
    </row>
    <row r="71" spans="2:497" ht="3.65" customHeight="1" x14ac:dyDescent="0.65">
      <c r="B71" s="27"/>
      <c r="C71" s="28"/>
      <c r="D71" s="328"/>
      <c r="E71" s="328"/>
      <c r="F71" s="328"/>
      <c r="G71" s="328"/>
      <c r="H71" s="328"/>
      <c r="I71" s="328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  <c r="U71" s="328"/>
      <c r="V71" s="328"/>
      <c r="W71" s="328"/>
      <c r="X71" s="328"/>
      <c r="Y71" s="328"/>
      <c r="Z71" s="328"/>
      <c r="AA71" s="328"/>
      <c r="AB71" s="328"/>
      <c r="AC71" s="328"/>
      <c r="AD71" s="328"/>
      <c r="AE71" s="328"/>
      <c r="AF71" s="328"/>
      <c r="AG71" s="328"/>
      <c r="AH71" s="328"/>
      <c r="AI71" s="328"/>
      <c r="AJ71" s="328"/>
      <c r="AK71" s="328"/>
      <c r="AL71" s="328"/>
      <c r="AM71" s="328"/>
      <c r="AN71" s="328"/>
      <c r="AO71" s="328"/>
      <c r="AP71" s="328"/>
      <c r="AQ71" s="328"/>
      <c r="AR71" s="328"/>
      <c r="AS71" s="328"/>
      <c r="AT71" s="328"/>
      <c r="AU71" s="328"/>
      <c r="AV71" s="328"/>
      <c r="AW71" s="328"/>
      <c r="AX71" s="328"/>
      <c r="AY71" s="327"/>
      <c r="AZ71" s="86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 s="900" t="s">
        <v>29</v>
      </c>
      <c r="BT71" s="901"/>
      <c r="BU71" s="146"/>
      <c r="BV71" s="147"/>
      <c r="BW71" s="314"/>
      <c r="BX71" s="314"/>
      <c r="BY71" s="314"/>
      <c r="BZ71" s="314"/>
      <c r="CA71" s="314"/>
      <c r="CB71" s="314"/>
      <c r="CC71" s="317"/>
      <c r="CD71" s="312"/>
      <c r="CE71" s="171"/>
      <c r="CF71" s="1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 s="574"/>
      <c r="GL71" s="574"/>
      <c r="GM71" s="574"/>
      <c r="GN71" s="574"/>
      <c r="GO71" s="574"/>
      <c r="GP71" s="574"/>
      <c r="GQ71" s="574"/>
      <c r="GR71" s="574"/>
      <c r="GS71" s="574"/>
      <c r="GT71" s="574"/>
      <c r="GU71" s="574"/>
      <c r="GV71" s="574"/>
      <c r="GW71" s="574"/>
      <c r="GX71" s="574"/>
      <c r="GY71" s="574"/>
      <c r="GZ71" s="574"/>
      <c r="HA71" s="574"/>
      <c r="HB71" s="574"/>
      <c r="HC71" s="574"/>
      <c r="HD71" s="574"/>
      <c r="HE71" s="574"/>
      <c r="HF71" s="574"/>
      <c r="HG71" s="574"/>
      <c r="HH71" s="574"/>
      <c r="HI71" s="574"/>
      <c r="HJ71" s="574"/>
      <c r="HK71" s="574"/>
      <c r="HL71" s="574"/>
      <c r="HM71" s="574"/>
      <c r="HN71" s="574"/>
      <c r="HO71" s="574"/>
      <c r="HP71" s="574"/>
      <c r="HQ71" s="574"/>
      <c r="HR71" s="574"/>
      <c r="HS71" s="574"/>
      <c r="HT71" s="574"/>
      <c r="HU71" s="574"/>
      <c r="HV71" s="574"/>
      <c r="HW71" s="574"/>
      <c r="HX71" s="574"/>
      <c r="HY71" s="574"/>
      <c r="HZ71" s="574"/>
      <c r="IA71" s="574"/>
      <c r="IB71" s="574"/>
      <c r="IC71" s="574"/>
      <c r="ID71" s="574"/>
      <c r="IE71" s="574"/>
      <c r="IF71" s="574"/>
      <c r="IG71" s="574"/>
      <c r="IH71" s="574"/>
      <c r="II71" s="574"/>
      <c r="IJ71" s="574"/>
      <c r="IK71" s="574"/>
      <c r="IL71" s="574"/>
      <c r="IM71" s="574"/>
      <c r="IN71" s="574"/>
      <c r="IO71" s="574"/>
      <c r="IP71" s="574"/>
      <c r="IQ71" s="574"/>
      <c r="IR71" s="574"/>
      <c r="IS71" s="574"/>
      <c r="IT71" s="574"/>
      <c r="IU71" s="574"/>
      <c r="IV71" s="574"/>
      <c r="IW71" s="574"/>
      <c r="IX71" s="574"/>
      <c r="IY71" s="574"/>
      <c r="IZ71" s="574"/>
      <c r="JA71" s="574"/>
      <c r="JB71" s="574"/>
      <c r="JC71" s="574"/>
      <c r="JD71" s="574"/>
      <c r="JE71" s="574"/>
      <c r="JF71" s="574"/>
      <c r="JG71" s="574"/>
      <c r="JH71" s="574"/>
      <c r="JI71" s="574"/>
      <c r="JJ71" s="574"/>
      <c r="JK71" s="574"/>
      <c r="JL71" s="574"/>
      <c r="JM71" s="574"/>
      <c r="JN71" s="574"/>
      <c r="JR71" s="177"/>
      <c r="JS71" s="901" t="s">
        <v>29</v>
      </c>
      <c r="JT71" s="95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 s="43"/>
      <c r="OK71" s="44"/>
      <c r="OO71" s="444"/>
      <c r="OP71" s="444"/>
      <c r="OQ71" s="444"/>
      <c r="OR71" s="444"/>
      <c r="OS71" s="444"/>
      <c r="OT71" s="444"/>
      <c r="OU71" s="444"/>
      <c r="OV71" s="444"/>
      <c r="OW71" s="444"/>
      <c r="OX71" s="444"/>
      <c r="OY71" s="444"/>
      <c r="OZ71" s="444"/>
      <c r="PA71" s="444"/>
      <c r="PB71" s="444"/>
      <c r="PC71" s="444"/>
      <c r="PD71" s="444"/>
      <c r="PE71" s="444"/>
      <c r="PF71" s="444"/>
      <c r="PG71" s="444"/>
      <c r="PH71" s="444"/>
      <c r="PI71" s="444"/>
      <c r="PJ71" s="444"/>
      <c r="PK71" s="444"/>
      <c r="PL71" s="444"/>
      <c r="PM71" s="444"/>
      <c r="PN71" s="444"/>
      <c r="PO71" s="444"/>
      <c r="PP71" s="444"/>
      <c r="PQ71" s="444"/>
      <c r="PR71" s="444"/>
      <c r="PS71" s="444"/>
      <c r="PT71" s="444"/>
      <c r="PU71" s="444"/>
      <c r="PV71" s="444"/>
      <c r="PW71" s="444"/>
      <c r="PX71" s="444"/>
      <c r="PY71" s="444"/>
      <c r="PZ71" s="444"/>
      <c r="QA71" s="444"/>
      <c r="QB71" s="444"/>
      <c r="QC71" s="444"/>
      <c r="QD71" s="444"/>
      <c r="QE71" s="444"/>
      <c r="QF71" s="444"/>
      <c r="QG71" s="444"/>
      <c r="QH71" s="444"/>
      <c r="QI71" s="444"/>
      <c r="QJ71" s="444"/>
      <c r="QK71" s="444"/>
      <c r="QL71" s="444"/>
      <c r="QM71" s="444"/>
      <c r="QN71" s="444"/>
      <c r="QO71" s="444"/>
      <c r="QP71" s="444"/>
      <c r="QQ71" s="444"/>
      <c r="QR71" s="444"/>
      <c r="QS71" s="444"/>
      <c r="QT71" s="444"/>
      <c r="QU71" s="444"/>
      <c r="QV71" s="444"/>
      <c r="QW71" s="444"/>
      <c r="QX71" s="444"/>
      <c r="QY71" s="444"/>
      <c r="QZ71" s="444"/>
      <c r="RA71" s="444"/>
      <c r="RB71" s="444"/>
      <c r="RC71" s="444"/>
      <c r="RD71" s="444"/>
      <c r="RE71" s="444"/>
      <c r="RF71" s="444"/>
      <c r="RG71" s="444"/>
      <c r="RH71" s="444"/>
      <c r="RI71" s="444"/>
      <c r="RJ71" s="444"/>
      <c r="RK71" s="444"/>
      <c r="RL71" s="444"/>
      <c r="RM71" s="444"/>
      <c r="RN71" s="444"/>
      <c r="RO71" s="444"/>
      <c r="RP71" s="444"/>
      <c r="RQ71" s="444"/>
      <c r="RR71" s="444"/>
      <c r="RS71" s="444"/>
      <c r="RT71" s="444"/>
      <c r="RU71" s="444"/>
      <c r="RV71" s="444"/>
      <c r="RW71" s="444"/>
      <c r="RX71" s="444"/>
      <c r="RY71" s="444"/>
      <c r="RZ71" s="444"/>
      <c r="SA71" s="444"/>
      <c r="SB71" s="444"/>
      <c r="SC71" s="444"/>
    </row>
    <row r="72" spans="2:497" ht="3.65" customHeight="1" x14ac:dyDescent="0.65">
      <c r="B72" s="27"/>
      <c r="C72" s="28"/>
      <c r="D72" s="328"/>
      <c r="E72" s="328"/>
      <c r="F72" s="328"/>
      <c r="G72" s="328"/>
      <c r="H72" s="328"/>
      <c r="I72" s="328"/>
      <c r="J72" s="328"/>
      <c r="K72" s="328"/>
      <c r="L72" s="328"/>
      <c r="M72" s="328"/>
      <c r="N72" s="328"/>
      <c r="O72" s="328"/>
      <c r="P72" s="328"/>
      <c r="Q72" s="328"/>
      <c r="R72" s="328"/>
      <c r="S72" s="328"/>
      <c r="T72" s="328"/>
      <c r="U72" s="328"/>
      <c r="V72" s="328"/>
      <c r="W72" s="328"/>
      <c r="X72" s="328"/>
      <c r="Y72" s="328"/>
      <c r="Z72" s="328"/>
      <c r="AA72" s="328"/>
      <c r="AB72" s="328"/>
      <c r="AC72" s="328"/>
      <c r="AD72" s="328"/>
      <c r="AE72" s="328"/>
      <c r="AF72" s="328"/>
      <c r="AG72" s="328"/>
      <c r="AH72" s="328"/>
      <c r="AI72" s="328"/>
      <c r="AJ72" s="328"/>
      <c r="AK72" s="328"/>
      <c r="AL72" s="328"/>
      <c r="AM72" s="328"/>
      <c r="AN72" s="328"/>
      <c r="AO72" s="328"/>
      <c r="AP72" s="328"/>
      <c r="AQ72" s="328"/>
      <c r="AR72" s="328"/>
      <c r="AS72" s="328"/>
      <c r="AT72" s="328"/>
      <c r="AU72" s="328"/>
      <c r="AV72" s="328"/>
      <c r="AW72" s="328"/>
      <c r="AX72" s="328"/>
      <c r="AY72" s="327"/>
      <c r="AZ72" s="86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 s="902"/>
      <c r="BT72" s="879"/>
      <c r="BU72" s="146"/>
      <c r="BV72" s="147"/>
      <c r="BW72" s="314"/>
      <c r="BX72" s="314"/>
      <c r="BY72" s="314"/>
      <c r="BZ72" s="314"/>
      <c r="CA72" s="314"/>
      <c r="CB72" s="314"/>
      <c r="CC72"/>
      <c r="CD72" s="315"/>
      <c r="CE72" s="171"/>
      <c r="CF72" s="171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 s="574"/>
      <c r="GL72" s="574"/>
      <c r="GM72" s="574"/>
      <c r="GN72" s="574"/>
      <c r="GO72" s="574"/>
      <c r="GP72" s="574"/>
      <c r="GQ72" s="574"/>
      <c r="GR72" s="574"/>
      <c r="GS72" s="574"/>
      <c r="GT72" s="574"/>
      <c r="GU72" s="574"/>
      <c r="GV72" s="574"/>
      <c r="GW72" s="574"/>
      <c r="GX72" s="574"/>
      <c r="GY72" s="574"/>
      <c r="GZ72" s="574"/>
      <c r="HA72" s="574"/>
      <c r="HB72" s="574"/>
      <c r="HC72" s="574"/>
      <c r="HD72" s="574"/>
      <c r="HE72" s="574"/>
      <c r="HF72" s="574"/>
      <c r="HG72" s="574"/>
      <c r="HH72" s="574"/>
      <c r="HI72" s="574"/>
      <c r="HJ72" s="574"/>
      <c r="HK72" s="574"/>
      <c r="HL72" s="574"/>
      <c r="HM72" s="574"/>
      <c r="HN72" s="574"/>
      <c r="HO72" s="574"/>
      <c r="HP72" s="574"/>
      <c r="HQ72" s="574"/>
      <c r="HR72" s="574"/>
      <c r="HS72" s="574"/>
      <c r="HT72" s="574"/>
      <c r="HU72" s="574"/>
      <c r="HV72" s="574"/>
      <c r="HW72" s="574"/>
      <c r="HX72" s="574"/>
      <c r="HY72" s="574"/>
      <c r="HZ72" s="574"/>
      <c r="IA72" s="574"/>
      <c r="IB72" s="574"/>
      <c r="IC72" s="574"/>
      <c r="ID72" s="574"/>
      <c r="IE72" s="574"/>
      <c r="IF72" s="574"/>
      <c r="IG72" s="574"/>
      <c r="IH72" s="574"/>
      <c r="II72" s="574"/>
      <c r="IJ72" s="574"/>
      <c r="IK72" s="574"/>
      <c r="IL72" s="574"/>
      <c r="IM72" s="574"/>
      <c r="IN72" s="574"/>
      <c r="IO72" s="574"/>
      <c r="IP72" s="574"/>
      <c r="IQ72" s="574"/>
      <c r="IR72" s="574"/>
      <c r="IS72" s="574"/>
      <c r="IT72" s="574"/>
      <c r="IU72" s="574"/>
      <c r="IV72" s="574"/>
      <c r="IW72" s="574"/>
      <c r="IX72" s="574"/>
      <c r="IY72" s="574"/>
      <c r="IZ72" s="574"/>
      <c r="JA72" s="574"/>
      <c r="JB72" s="574"/>
      <c r="JC72" s="574"/>
      <c r="JD72" s="574"/>
      <c r="JE72" s="574"/>
      <c r="JF72" s="574"/>
      <c r="JG72" s="574"/>
      <c r="JH72" s="574"/>
      <c r="JI72" s="574"/>
      <c r="JJ72" s="574"/>
      <c r="JK72" s="574"/>
      <c r="JL72" s="574"/>
      <c r="JM72" s="574"/>
      <c r="JN72" s="574"/>
      <c r="JR72" s="178"/>
      <c r="JS72" s="879"/>
      <c r="JT72" s="880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 s="43"/>
      <c r="OK72" s="44"/>
      <c r="OO72" s="444"/>
      <c r="OP72" s="444"/>
      <c r="OQ72" s="444"/>
      <c r="OR72" s="444"/>
      <c r="OS72" s="444"/>
      <c r="OT72" s="444"/>
      <c r="OU72" s="444"/>
      <c r="OV72" s="444"/>
      <c r="OW72" s="444"/>
      <c r="OX72" s="444"/>
      <c r="OY72" s="444"/>
      <c r="OZ72" s="444"/>
      <c r="PA72" s="444"/>
      <c r="PB72" s="444"/>
      <c r="PC72" s="444"/>
      <c r="PD72" s="444"/>
      <c r="PE72" s="444"/>
      <c r="PF72" s="444"/>
      <c r="PG72" s="444"/>
      <c r="PH72" s="444"/>
      <c r="PI72" s="444"/>
      <c r="PJ72" s="444"/>
      <c r="PK72" s="444"/>
      <c r="PL72" s="444"/>
      <c r="PM72" s="444"/>
      <c r="PN72" s="444"/>
      <c r="PO72" s="444"/>
      <c r="PP72" s="444"/>
      <c r="PQ72" s="444"/>
      <c r="PR72" s="444"/>
      <c r="PS72" s="444"/>
      <c r="PT72" s="444"/>
      <c r="PU72" s="444"/>
      <c r="PV72" s="444"/>
      <c r="PW72" s="444"/>
      <c r="PX72" s="444"/>
      <c r="PY72" s="444"/>
      <c r="PZ72" s="444"/>
      <c r="QA72" s="444"/>
      <c r="QB72" s="444"/>
      <c r="QC72" s="444"/>
      <c r="QD72" s="444"/>
      <c r="QE72" s="444"/>
      <c r="QF72" s="444"/>
      <c r="QG72" s="444"/>
      <c r="QH72" s="444"/>
      <c r="QI72" s="444"/>
      <c r="QJ72" s="444"/>
      <c r="QK72" s="444"/>
      <c r="QL72" s="444"/>
      <c r="QM72" s="444"/>
      <c r="QN72" s="444"/>
      <c r="QO72" s="444"/>
      <c r="QP72" s="444"/>
      <c r="QQ72" s="444"/>
      <c r="QR72" s="444"/>
      <c r="QS72" s="444"/>
      <c r="QT72" s="444"/>
      <c r="QU72" s="444"/>
      <c r="QV72" s="444"/>
      <c r="QW72" s="444"/>
      <c r="QX72" s="444"/>
      <c r="QY72" s="444"/>
      <c r="QZ72" s="444"/>
      <c r="RA72" s="444"/>
      <c r="RB72" s="444"/>
      <c r="RC72" s="444"/>
      <c r="RD72" s="444"/>
      <c r="RE72" s="444"/>
      <c r="RF72" s="444"/>
      <c r="RG72" s="444"/>
      <c r="RH72" s="444"/>
      <c r="RI72" s="444"/>
      <c r="RJ72" s="444"/>
      <c r="RK72" s="444"/>
      <c r="RL72" s="444"/>
      <c r="RM72" s="444"/>
      <c r="RN72" s="444"/>
      <c r="RO72" s="444"/>
      <c r="RP72" s="444"/>
      <c r="RQ72" s="444"/>
      <c r="RR72" s="444"/>
      <c r="RS72" s="444"/>
      <c r="RT72" s="444"/>
      <c r="RU72" s="444"/>
      <c r="RV72" s="444"/>
      <c r="RW72" s="444"/>
      <c r="RX72" s="444"/>
      <c r="RY72" s="444"/>
      <c r="RZ72" s="444"/>
      <c r="SA72" s="444"/>
      <c r="SB72" s="444"/>
      <c r="SC72" s="444"/>
    </row>
    <row r="73" spans="2:497" ht="3.65" customHeight="1" x14ac:dyDescent="0.65">
      <c r="B73" s="27"/>
      <c r="C73" s="28"/>
      <c r="D73" s="328"/>
      <c r="E73" s="328"/>
      <c r="F73" s="328"/>
      <c r="G73" s="328"/>
      <c r="H73" s="328"/>
      <c r="I73" s="328"/>
      <c r="J73" s="328"/>
      <c r="K73" s="328"/>
      <c r="L73" s="328"/>
      <c r="M73" s="328"/>
      <c r="N73" s="328"/>
      <c r="O73" s="328"/>
      <c r="P73" s="328"/>
      <c r="Q73" s="328"/>
      <c r="R73" s="328"/>
      <c r="S73" s="328"/>
      <c r="T73" s="328"/>
      <c r="U73" s="328"/>
      <c r="V73" s="328"/>
      <c r="W73" s="328"/>
      <c r="X73" s="328"/>
      <c r="Y73" s="328"/>
      <c r="Z73" s="328"/>
      <c r="AA73" s="328"/>
      <c r="AB73" s="328"/>
      <c r="AC73" s="328"/>
      <c r="AD73" s="328"/>
      <c r="AE73" s="328"/>
      <c r="AF73" s="328"/>
      <c r="AG73" s="328"/>
      <c r="AH73" s="328"/>
      <c r="AI73" s="328"/>
      <c r="AJ73" s="328"/>
      <c r="AK73" s="328"/>
      <c r="AL73" s="328"/>
      <c r="AM73" s="328"/>
      <c r="AN73" s="328"/>
      <c r="AO73" s="328"/>
      <c r="AP73" s="328"/>
      <c r="AQ73" s="328"/>
      <c r="AR73" s="328"/>
      <c r="AS73" s="328"/>
      <c r="AT73" s="328"/>
      <c r="AU73" s="328"/>
      <c r="AV73" s="328"/>
      <c r="AW73" s="328"/>
      <c r="AX73" s="328"/>
      <c r="AY73" s="327"/>
      <c r="AZ73" s="86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 s="902"/>
      <c r="BT73" s="879"/>
      <c r="BU73" s="146"/>
      <c r="BV73" s="147"/>
      <c r="BW73" s="314"/>
      <c r="BX73" s="314"/>
      <c r="BY73" s="314"/>
      <c r="BZ73" s="314"/>
      <c r="CA73" s="314"/>
      <c r="CB73" s="314"/>
      <c r="CC73"/>
      <c r="CD73" s="316"/>
      <c r="CE73" s="171"/>
      <c r="CF73" s="171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 s="574"/>
      <c r="GL73" s="574"/>
      <c r="GM73" s="574"/>
      <c r="GN73" s="574"/>
      <c r="GO73" s="574"/>
      <c r="GP73" s="574"/>
      <c r="GQ73" s="574"/>
      <c r="GR73" s="574"/>
      <c r="GS73" s="574"/>
      <c r="GT73" s="574"/>
      <c r="GU73" s="574"/>
      <c r="GV73" s="574"/>
      <c r="GW73" s="574"/>
      <c r="GX73" s="574"/>
      <c r="GY73" s="574"/>
      <c r="GZ73" s="574"/>
      <c r="HA73" s="574"/>
      <c r="HB73" s="574"/>
      <c r="HC73" s="574"/>
      <c r="HD73" s="574"/>
      <c r="HE73" s="574"/>
      <c r="HF73" s="574"/>
      <c r="HG73" s="574"/>
      <c r="HH73" s="574"/>
      <c r="HI73" s="574"/>
      <c r="HJ73" s="574"/>
      <c r="HK73" s="574"/>
      <c r="HL73" s="574"/>
      <c r="HM73" s="574"/>
      <c r="HN73" s="574"/>
      <c r="HO73" s="574"/>
      <c r="HP73" s="574"/>
      <c r="HQ73" s="574"/>
      <c r="HR73" s="574"/>
      <c r="HS73" s="574"/>
      <c r="HT73" s="574"/>
      <c r="HU73" s="574"/>
      <c r="HV73" s="574"/>
      <c r="HW73" s="574"/>
      <c r="HX73" s="574"/>
      <c r="HY73" s="574"/>
      <c r="HZ73" s="574"/>
      <c r="IA73" s="574"/>
      <c r="IB73" s="574"/>
      <c r="IC73" s="574"/>
      <c r="ID73" s="574"/>
      <c r="IE73" s="574"/>
      <c r="IF73" s="574"/>
      <c r="IG73" s="574"/>
      <c r="IH73" s="574"/>
      <c r="II73" s="574"/>
      <c r="IJ73" s="574"/>
      <c r="IK73" s="574"/>
      <c r="IL73" s="574"/>
      <c r="IM73" s="574"/>
      <c r="IN73" s="574"/>
      <c r="IO73" s="574"/>
      <c r="IP73" s="574"/>
      <c r="IQ73" s="574"/>
      <c r="IR73" s="574"/>
      <c r="IS73" s="574"/>
      <c r="IT73" s="574"/>
      <c r="IU73" s="574"/>
      <c r="IV73" s="574"/>
      <c r="IW73" s="574"/>
      <c r="IX73" s="574"/>
      <c r="IY73" s="574"/>
      <c r="IZ73" s="574"/>
      <c r="JA73" s="574"/>
      <c r="JB73" s="574"/>
      <c r="JC73" s="574"/>
      <c r="JD73" s="574"/>
      <c r="JE73" s="574"/>
      <c r="JF73" s="574"/>
      <c r="JG73" s="574"/>
      <c r="JH73" s="574"/>
      <c r="JI73" s="574"/>
      <c r="JJ73" s="574"/>
      <c r="JK73" s="574"/>
      <c r="JL73" s="574"/>
      <c r="JM73" s="574"/>
      <c r="JN73" s="574"/>
      <c r="JR73" s="178"/>
      <c r="JS73" s="879"/>
      <c r="JT73" s="880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 s="43"/>
      <c r="OK73" s="44"/>
      <c r="OO73" s="444"/>
      <c r="OP73" s="444"/>
      <c r="OQ73" s="444"/>
      <c r="OR73" s="444"/>
      <c r="OS73" s="444"/>
      <c r="OT73" s="444"/>
      <c r="OU73" s="444"/>
      <c r="OV73" s="444"/>
      <c r="OW73" s="444"/>
      <c r="OX73" s="444"/>
      <c r="OY73" s="444"/>
      <c r="OZ73" s="444"/>
      <c r="PA73" s="444"/>
      <c r="PB73" s="444"/>
      <c r="PC73" s="444"/>
      <c r="PD73" s="444"/>
      <c r="PE73" s="444"/>
      <c r="PF73" s="444"/>
      <c r="PG73" s="444"/>
      <c r="PH73" s="444"/>
      <c r="PI73" s="444"/>
      <c r="PJ73" s="444"/>
      <c r="PK73" s="444"/>
      <c r="PL73" s="444"/>
      <c r="PM73" s="444"/>
      <c r="PN73" s="444"/>
      <c r="PO73" s="444"/>
      <c r="PP73" s="444"/>
      <c r="PQ73" s="444"/>
      <c r="PR73" s="444"/>
      <c r="PS73" s="444"/>
      <c r="PT73" s="444"/>
      <c r="PU73" s="444"/>
      <c r="PV73" s="444"/>
      <c r="PW73" s="444"/>
      <c r="PX73" s="444"/>
      <c r="PY73" s="444"/>
      <c r="PZ73" s="444"/>
      <c r="QA73" s="444"/>
      <c r="QB73" s="444"/>
      <c r="QC73" s="444"/>
      <c r="QD73" s="444"/>
      <c r="QE73" s="444"/>
      <c r="QF73" s="444"/>
      <c r="QG73" s="444"/>
      <c r="QH73" s="444"/>
      <c r="QI73" s="444"/>
      <c r="QJ73" s="444"/>
      <c r="QK73" s="444"/>
      <c r="QL73" s="444"/>
      <c r="QM73" s="444"/>
      <c r="QN73" s="444"/>
      <c r="QO73" s="444"/>
      <c r="QP73" s="444"/>
      <c r="QQ73" s="444"/>
      <c r="QR73" s="444"/>
      <c r="QS73" s="444"/>
      <c r="QT73" s="444"/>
      <c r="QU73" s="444"/>
      <c r="QV73" s="444"/>
      <c r="QW73" s="444"/>
      <c r="QX73" s="444"/>
      <c r="QY73" s="444"/>
      <c r="QZ73" s="444"/>
      <c r="RA73" s="444"/>
      <c r="RB73" s="444"/>
      <c r="RC73" s="444"/>
      <c r="RD73" s="444"/>
      <c r="RE73" s="444"/>
      <c r="RF73" s="444"/>
      <c r="RG73" s="444"/>
      <c r="RH73" s="444"/>
      <c r="RI73" s="444"/>
      <c r="RJ73" s="444"/>
      <c r="RK73" s="444"/>
      <c r="RL73" s="444"/>
      <c r="RM73" s="444"/>
      <c r="RN73" s="444"/>
      <c r="RO73" s="444"/>
      <c r="RP73" s="444"/>
      <c r="RQ73" s="444"/>
      <c r="RR73" s="444"/>
      <c r="RS73" s="444"/>
      <c r="RT73" s="444"/>
      <c r="RU73" s="444"/>
      <c r="RV73" s="444"/>
      <c r="RW73" s="444"/>
      <c r="RX73" s="444"/>
      <c r="RY73" s="444"/>
      <c r="RZ73" s="444"/>
      <c r="SA73" s="444"/>
      <c r="SB73" s="444"/>
      <c r="SC73" s="444"/>
    </row>
    <row r="74" spans="2:497" ht="3.65" customHeight="1" x14ac:dyDescent="0.65">
      <c r="B74" s="27"/>
      <c r="C74" s="28"/>
      <c r="D74" s="328"/>
      <c r="E74" s="328"/>
      <c r="F74" s="328"/>
      <c r="G74" s="328"/>
      <c r="H74" s="328"/>
      <c r="I74" s="328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8"/>
      <c r="V74" s="328"/>
      <c r="W74" s="328"/>
      <c r="X74" s="328"/>
      <c r="Y74" s="328"/>
      <c r="Z74" s="328"/>
      <c r="AA74" s="328"/>
      <c r="AB74" s="328"/>
      <c r="AC74" s="328"/>
      <c r="AD74" s="328"/>
      <c r="AE74" s="328"/>
      <c r="AF74" s="328"/>
      <c r="AG74" s="328"/>
      <c r="AH74" s="328"/>
      <c r="AI74" s="328"/>
      <c r="AJ74" s="328"/>
      <c r="AK74" s="328"/>
      <c r="AL74" s="328"/>
      <c r="AM74" s="328"/>
      <c r="AN74" s="328"/>
      <c r="AO74" s="328"/>
      <c r="AP74" s="328"/>
      <c r="AQ74" s="328"/>
      <c r="AR74" s="328"/>
      <c r="AS74" s="328"/>
      <c r="AT74" s="328"/>
      <c r="AU74" s="328"/>
      <c r="AV74" s="328"/>
      <c r="AW74" s="328"/>
      <c r="AX74" s="328"/>
      <c r="AY74" s="580"/>
      <c r="AZ74" s="86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 s="902"/>
      <c r="BT74" s="879"/>
      <c r="BU74" s="146"/>
      <c r="BV74" s="147"/>
      <c r="BW74" s="928">
        <v>900</v>
      </c>
      <c r="BX74" s="928"/>
      <c r="BY74" s="928"/>
      <c r="BZ74" s="928"/>
      <c r="CA74" s="928"/>
      <c r="CB74" s="928"/>
      <c r="CC74"/>
      <c r="CD74" s="315"/>
      <c r="CE74" s="171"/>
      <c r="CF74" s="171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 s="574"/>
      <c r="GL74" s="574"/>
      <c r="GM74" s="574"/>
      <c r="GN74" s="574"/>
      <c r="GO74" s="574"/>
      <c r="GP74" s="574"/>
      <c r="GQ74" s="574"/>
      <c r="GR74" s="574"/>
      <c r="GS74" s="574"/>
      <c r="GT74" s="574"/>
      <c r="GU74" s="574"/>
      <c r="GV74" s="574"/>
      <c r="GW74" s="574"/>
      <c r="GX74" s="574"/>
      <c r="GY74" s="574"/>
      <c r="GZ74" s="574"/>
      <c r="HA74" s="574"/>
      <c r="HB74" s="574"/>
      <c r="HC74" s="574"/>
      <c r="HD74" s="574"/>
      <c r="HE74" s="574"/>
      <c r="HF74" s="574"/>
      <c r="HG74" s="574"/>
      <c r="HH74" s="574"/>
      <c r="HI74" s="574"/>
      <c r="HJ74" s="574"/>
      <c r="HK74" s="574"/>
      <c r="HL74" s="574"/>
      <c r="HM74" s="574"/>
      <c r="HN74" s="574"/>
      <c r="HO74" s="574"/>
      <c r="HP74" s="574"/>
      <c r="HQ74" s="574"/>
      <c r="HR74" s="574"/>
      <c r="HS74" s="574"/>
      <c r="HT74" s="574"/>
      <c r="HU74" s="574"/>
      <c r="HV74" s="574"/>
      <c r="HW74" s="574"/>
      <c r="HX74" s="574"/>
      <c r="HY74" s="574"/>
      <c r="HZ74" s="574"/>
      <c r="IA74" s="574"/>
      <c r="IB74" s="574"/>
      <c r="IC74" s="574"/>
      <c r="ID74" s="574"/>
      <c r="IE74" s="574"/>
      <c r="IF74" s="574"/>
      <c r="IG74" s="574"/>
      <c r="IH74" s="574"/>
      <c r="II74" s="574"/>
      <c r="IJ74" s="574"/>
      <c r="IK74" s="574"/>
      <c r="IL74" s="574"/>
      <c r="IM74" s="574"/>
      <c r="IN74" s="574"/>
      <c r="IO74" s="574"/>
      <c r="IP74" s="574"/>
      <c r="IQ74" s="574"/>
      <c r="IR74" s="574"/>
      <c r="IS74" s="574"/>
      <c r="IT74" s="574"/>
      <c r="IU74" s="574"/>
      <c r="IV74" s="574"/>
      <c r="IW74" s="574"/>
      <c r="IX74" s="574"/>
      <c r="IY74" s="574"/>
      <c r="IZ74" s="574"/>
      <c r="JA74" s="574"/>
      <c r="JB74" s="574"/>
      <c r="JC74" s="574"/>
      <c r="JD74" s="574"/>
      <c r="JE74" s="574"/>
      <c r="JF74" s="574"/>
      <c r="JG74" s="574"/>
      <c r="JH74" s="574"/>
      <c r="JI74" s="574"/>
      <c r="JJ74" s="574"/>
      <c r="JK74" s="574"/>
      <c r="JL74" s="574"/>
      <c r="JM74" s="574"/>
      <c r="JN74" s="574"/>
      <c r="JR74" s="178"/>
      <c r="JS74" s="879"/>
      <c r="JT74" s="880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 s="43"/>
      <c r="OK74" s="44"/>
      <c r="OO74" s="444"/>
      <c r="OP74" s="444"/>
      <c r="OQ74" s="444"/>
      <c r="OR74" s="444"/>
      <c r="OS74" s="444"/>
      <c r="OT74" s="444"/>
      <c r="OU74" s="444"/>
      <c r="OV74" s="444"/>
      <c r="OW74" s="444"/>
      <c r="OX74" s="444"/>
      <c r="OY74" s="444"/>
      <c r="OZ74" s="444"/>
      <c r="PA74" s="444"/>
      <c r="PB74" s="444"/>
      <c r="PC74" s="444"/>
      <c r="PD74" s="444"/>
      <c r="PE74" s="444"/>
      <c r="PF74" s="444"/>
      <c r="PG74" s="444"/>
      <c r="PH74" s="444"/>
      <c r="PI74" s="444"/>
      <c r="PJ74" s="444"/>
      <c r="PK74" s="444"/>
      <c r="PL74" s="444"/>
      <c r="PM74" s="444"/>
      <c r="PN74" s="444"/>
      <c r="PO74" s="444"/>
      <c r="PP74" s="444"/>
      <c r="PQ74" s="444"/>
      <c r="PR74" s="444"/>
      <c r="PS74" s="444"/>
      <c r="PT74" s="444"/>
      <c r="PU74" s="444"/>
      <c r="PV74" s="444"/>
      <c r="PW74" s="444"/>
      <c r="PX74" s="444"/>
      <c r="PY74" s="444"/>
      <c r="PZ74" s="444"/>
      <c r="QA74" s="444"/>
      <c r="QB74" s="444"/>
      <c r="QC74" s="444"/>
      <c r="QD74" s="444"/>
      <c r="QE74" s="444"/>
      <c r="QF74" s="444"/>
      <c r="QG74" s="444"/>
      <c r="QH74" s="444"/>
      <c r="QI74" s="444"/>
      <c r="QJ74" s="444"/>
      <c r="QK74" s="444"/>
      <c r="QL74" s="444"/>
      <c r="QM74" s="444"/>
      <c r="QN74" s="444"/>
      <c r="QO74" s="444"/>
      <c r="QP74" s="444"/>
      <c r="QQ74" s="444"/>
      <c r="QR74" s="444"/>
      <c r="QS74" s="444"/>
      <c r="QT74" s="444"/>
      <c r="QU74" s="444"/>
      <c r="QV74" s="444"/>
      <c r="QW74" s="444"/>
      <c r="QX74" s="444"/>
      <c r="QY74" s="444"/>
      <c r="QZ74" s="444"/>
      <c r="RA74" s="444"/>
      <c r="RB74" s="444"/>
      <c r="RC74" s="444"/>
      <c r="RD74" s="444"/>
      <c r="RE74" s="444"/>
      <c r="RF74" s="444"/>
      <c r="RG74" s="444"/>
      <c r="RH74" s="444"/>
      <c r="RI74" s="444"/>
      <c r="RJ74" s="444"/>
      <c r="RK74" s="444"/>
      <c r="RL74" s="444"/>
      <c r="RM74" s="444"/>
      <c r="RN74" s="444"/>
      <c r="RO74" s="444"/>
      <c r="RP74" s="444"/>
      <c r="RQ74" s="444"/>
      <c r="RR74" s="444"/>
      <c r="RS74" s="444"/>
      <c r="RT74" s="444"/>
      <c r="RU74" s="444"/>
      <c r="RV74" s="444"/>
      <c r="RW74" s="444"/>
      <c r="RX74" s="444"/>
      <c r="RY74" s="444"/>
      <c r="RZ74" s="444"/>
      <c r="SA74" s="444"/>
      <c r="SB74" s="444"/>
      <c r="SC74" s="444"/>
    </row>
    <row r="75" spans="2:497" ht="3.65" customHeight="1" x14ac:dyDescent="0.65">
      <c r="B75" s="27"/>
      <c r="C75" s="28"/>
      <c r="D75" s="328"/>
      <c r="E75" s="328"/>
      <c r="F75" s="328"/>
      <c r="G75" s="328"/>
      <c r="H75" s="328"/>
      <c r="I75" s="328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  <c r="U75" s="328"/>
      <c r="V75" s="328"/>
      <c r="W75" s="328"/>
      <c r="X75" s="328"/>
      <c r="Y75" s="328"/>
      <c r="Z75" s="328"/>
      <c r="AA75" s="328"/>
      <c r="AB75" s="328"/>
      <c r="AC75" s="328"/>
      <c r="AD75" s="328"/>
      <c r="AE75" s="328"/>
      <c r="AF75" s="328"/>
      <c r="AG75" s="328"/>
      <c r="AH75" s="328"/>
      <c r="AI75" s="328"/>
      <c r="AJ75" s="328"/>
      <c r="AK75" s="328"/>
      <c r="AL75" s="328"/>
      <c r="AM75" s="328"/>
      <c r="AN75" s="328"/>
      <c r="AO75" s="328"/>
      <c r="AP75" s="328"/>
      <c r="AQ75" s="328"/>
      <c r="AR75" s="328"/>
      <c r="AS75" s="328"/>
      <c r="AT75" s="328"/>
      <c r="AU75" s="328"/>
      <c r="AV75" s="328"/>
      <c r="AW75" s="328"/>
      <c r="AX75" s="328"/>
      <c r="AY75" s="580"/>
      <c r="AZ75" s="86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 s="902"/>
      <c r="BT75" s="879"/>
      <c r="BU75" s="146"/>
      <c r="BV75" s="147"/>
      <c r="BW75" s="928"/>
      <c r="BX75" s="928"/>
      <c r="BY75" s="928"/>
      <c r="BZ75" s="928"/>
      <c r="CA75" s="928"/>
      <c r="CB75" s="928"/>
      <c r="CC75" s="319"/>
      <c r="CD75" s="316"/>
      <c r="CE75" s="171"/>
      <c r="CF75" s="171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 s="574"/>
      <c r="GL75" s="574"/>
      <c r="GM75" s="574"/>
      <c r="GN75" s="574"/>
      <c r="GO75" s="574"/>
      <c r="GP75" s="574"/>
      <c r="GQ75" s="574"/>
      <c r="GR75" s="574"/>
      <c r="GS75" s="574"/>
      <c r="GT75" s="574"/>
      <c r="GU75" s="574"/>
      <c r="GV75" s="574"/>
      <c r="GW75" s="574"/>
      <c r="GX75" s="574"/>
      <c r="GY75" s="574"/>
      <c r="GZ75" s="574"/>
      <c r="HA75" s="574"/>
      <c r="HB75" s="574"/>
      <c r="HC75" s="574"/>
      <c r="HD75" s="574"/>
      <c r="HE75" s="574"/>
      <c r="HF75" s="574"/>
      <c r="HG75" s="574"/>
      <c r="HH75" s="574"/>
      <c r="HI75" s="574"/>
      <c r="HJ75" s="574"/>
      <c r="HK75" s="574"/>
      <c r="HL75" s="574"/>
      <c r="HM75" s="574"/>
      <c r="HN75" s="574"/>
      <c r="HO75" s="574"/>
      <c r="HP75" s="574"/>
      <c r="HQ75" s="574"/>
      <c r="HR75" s="574"/>
      <c r="HS75" s="574"/>
      <c r="HT75" s="574"/>
      <c r="HU75" s="574"/>
      <c r="HV75" s="574"/>
      <c r="HW75" s="574"/>
      <c r="HX75" s="574"/>
      <c r="HY75" s="574"/>
      <c r="HZ75" s="574"/>
      <c r="IA75" s="574"/>
      <c r="IB75" s="574"/>
      <c r="IC75" s="574"/>
      <c r="ID75" s="574"/>
      <c r="IE75" s="574"/>
      <c r="IF75" s="574"/>
      <c r="IG75" s="574"/>
      <c r="IH75" s="574"/>
      <c r="II75" s="574"/>
      <c r="IJ75" s="574"/>
      <c r="IK75" s="574"/>
      <c r="IL75" s="574"/>
      <c r="IM75" s="574"/>
      <c r="IN75" s="574"/>
      <c r="IO75" s="574"/>
      <c r="IP75" s="574"/>
      <c r="IQ75" s="574"/>
      <c r="IR75" s="574"/>
      <c r="IS75" s="574"/>
      <c r="IT75" s="574"/>
      <c r="IU75" s="574"/>
      <c r="IV75" s="574"/>
      <c r="IW75" s="574"/>
      <c r="IX75" s="574"/>
      <c r="IY75" s="574"/>
      <c r="IZ75" s="574"/>
      <c r="JA75" s="574"/>
      <c r="JB75" s="574"/>
      <c r="JC75" s="574"/>
      <c r="JD75" s="574"/>
      <c r="JE75" s="574"/>
      <c r="JF75" s="574"/>
      <c r="JG75" s="574"/>
      <c r="JH75" s="574"/>
      <c r="JI75" s="574"/>
      <c r="JJ75" s="574"/>
      <c r="JK75" s="574"/>
      <c r="JL75" s="574"/>
      <c r="JM75" s="574"/>
      <c r="JN75" s="574"/>
      <c r="JR75" s="178"/>
      <c r="JS75" s="879"/>
      <c r="JT75" s="880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 s="43"/>
      <c r="OK75" s="44"/>
      <c r="OO75" s="444"/>
      <c r="OP75" s="444"/>
      <c r="OQ75" s="444"/>
      <c r="OR75" s="444"/>
      <c r="OS75" s="444"/>
      <c r="OT75" s="444"/>
      <c r="OU75" s="444"/>
      <c r="OV75" s="444"/>
      <c r="OW75" s="444"/>
      <c r="OX75" s="444"/>
      <c r="OY75" s="444"/>
      <c r="OZ75" s="444"/>
      <c r="PA75" s="444"/>
      <c r="PB75" s="444"/>
      <c r="PC75" s="444"/>
      <c r="PD75" s="444"/>
      <c r="PE75" s="444"/>
      <c r="PF75" s="444"/>
      <c r="PG75" s="444"/>
      <c r="PH75" s="444"/>
      <c r="PI75" s="444"/>
      <c r="PJ75" s="444"/>
      <c r="PK75" s="444"/>
      <c r="PL75" s="444"/>
      <c r="PM75" s="444"/>
      <c r="PN75" s="444"/>
      <c r="PO75" s="444"/>
      <c r="PP75" s="444"/>
      <c r="PQ75" s="444"/>
      <c r="PR75" s="444"/>
      <c r="PS75" s="444"/>
      <c r="PT75" s="444"/>
      <c r="PU75" s="444"/>
      <c r="PV75" s="444"/>
      <c r="PW75" s="444"/>
      <c r="PX75" s="444"/>
      <c r="PY75" s="444"/>
      <c r="PZ75" s="444"/>
      <c r="QA75" s="444"/>
      <c r="QB75" s="444"/>
      <c r="QC75" s="444"/>
      <c r="QD75" s="444"/>
      <c r="QE75" s="444"/>
      <c r="QF75" s="444"/>
      <c r="QG75" s="444"/>
      <c r="QH75" s="444"/>
      <c r="QI75" s="444"/>
      <c r="QJ75" s="444"/>
      <c r="QK75" s="444"/>
      <c r="QL75" s="444"/>
      <c r="QM75" s="444"/>
      <c r="QN75" s="444"/>
      <c r="QO75" s="444"/>
      <c r="QP75" s="444"/>
      <c r="QQ75" s="444"/>
      <c r="QR75" s="444"/>
      <c r="QS75" s="444"/>
      <c r="QT75" s="444"/>
      <c r="QU75" s="444"/>
      <c r="QV75" s="444"/>
      <c r="QW75" s="444"/>
      <c r="QX75" s="444"/>
      <c r="QY75" s="444"/>
      <c r="QZ75" s="444"/>
      <c r="RA75" s="444"/>
      <c r="RB75" s="444"/>
      <c r="RC75" s="444"/>
      <c r="RD75" s="444"/>
      <c r="RE75" s="444"/>
      <c r="RF75" s="444"/>
      <c r="RG75" s="444"/>
      <c r="RH75" s="444"/>
      <c r="RI75" s="444"/>
      <c r="RJ75" s="444"/>
      <c r="RK75" s="444"/>
      <c r="RL75" s="444"/>
      <c r="RM75" s="444"/>
      <c r="RN75" s="444"/>
      <c r="RO75" s="444"/>
      <c r="RP75" s="444"/>
      <c r="RQ75" s="444"/>
      <c r="RR75" s="444"/>
      <c r="RS75" s="444"/>
      <c r="RT75" s="444"/>
      <c r="RU75" s="444"/>
      <c r="RV75" s="444"/>
      <c r="RW75" s="444"/>
      <c r="RX75" s="444"/>
      <c r="RY75" s="444"/>
      <c r="RZ75" s="444"/>
      <c r="SA75" s="444"/>
      <c r="SB75" s="444"/>
      <c r="SC75" s="444"/>
    </row>
    <row r="76" spans="2:497" ht="3.65" customHeight="1" x14ac:dyDescent="0.65">
      <c r="B76" s="27"/>
      <c r="C76" s="28"/>
      <c r="D76" s="328"/>
      <c r="E76" s="328"/>
      <c r="F76" s="328"/>
      <c r="G76" s="328"/>
      <c r="H76" s="328"/>
      <c r="I76" s="328"/>
      <c r="J76" s="328"/>
      <c r="K76" s="328"/>
      <c r="L76" s="328"/>
      <c r="M76" s="328"/>
      <c r="N76" s="328"/>
      <c r="O76" s="328"/>
      <c r="P76" s="328"/>
      <c r="Q76" s="328"/>
      <c r="R76" s="328"/>
      <c r="S76" s="328"/>
      <c r="T76" s="328"/>
      <c r="U76" s="328"/>
      <c r="V76" s="328"/>
      <c r="W76" s="328"/>
      <c r="X76" s="328"/>
      <c r="Y76" s="328"/>
      <c r="Z76" s="328"/>
      <c r="AA76" s="328"/>
      <c r="AB76" s="328"/>
      <c r="AC76" s="328"/>
      <c r="AD76" s="328"/>
      <c r="AE76" s="328"/>
      <c r="AF76" s="328"/>
      <c r="AG76" s="328"/>
      <c r="AH76" s="328"/>
      <c r="AI76" s="328"/>
      <c r="AJ76" s="328"/>
      <c r="AK76" s="328"/>
      <c r="AL76" s="328"/>
      <c r="AM76" s="328"/>
      <c r="AN76" s="328"/>
      <c r="AO76" s="328"/>
      <c r="AP76" s="328"/>
      <c r="AQ76" s="328"/>
      <c r="AR76" s="328"/>
      <c r="AS76" s="328"/>
      <c r="AT76" s="328"/>
      <c r="AU76" s="328"/>
      <c r="AV76" s="328"/>
      <c r="AW76" s="328"/>
      <c r="AX76" s="328"/>
      <c r="AY76" s="580"/>
      <c r="AZ76" s="8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 s="902"/>
      <c r="BT76" s="879"/>
      <c r="BU76" s="907" t="e" vm="13">
        <v>#VALUE!</v>
      </c>
      <c r="BV76" s="147"/>
      <c r="BW76" s="314"/>
      <c r="BX76" s="314"/>
      <c r="BY76" s="314"/>
      <c r="BZ76" s="314"/>
      <c r="CA76" s="314"/>
      <c r="CB76" s="314"/>
      <c r="CC76"/>
      <c r="CD76" s="315"/>
      <c r="CE76" s="171"/>
      <c r="CF76" s="171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 s="574"/>
      <c r="GL76" s="574"/>
      <c r="GM76" s="574"/>
      <c r="GN76" s="574"/>
      <c r="GO76" s="574"/>
      <c r="GP76" s="574"/>
      <c r="GQ76" s="574"/>
      <c r="GR76" s="574"/>
      <c r="GS76" s="574"/>
      <c r="GT76" s="574"/>
      <c r="GU76" s="574"/>
      <c r="GV76" s="574"/>
      <c r="GW76" s="574"/>
      <c r="GX76" s="574"/>
      <c r="GY76" s="574"/>
      <c r="GZ76" s="574"/>
      <c r="HA76" s="574"/>
      <c r="HB76" s="574"/>
      <c r="HC76" s="574"/>
      <c r="HD76" s="574"/>
      <c r="HE76" s="574"/>
      <c r="HF76" s="574"/>
      <c r="HG76" s="574"/>
      <c r="HH76" s="574"/>
      <c r="HI76" s="574"/>
      <c r="HJ76" s="574"/>
      <c r="HK76" s="574"/>
      <c r="HL76" s="574"/>
      <c r="HM76" s="574"/>
      <c r="HN76" s="574"/>
      <c r="HO76" s="574"/>
      <c r="HP76" s="574"/>
      <c r="HQ76" s="574"/>
      <c r="HR76" s="574"/>
      <c r="HS76" s="574"/>
      <c r="HT76" s="574"/>
      <c r="HU76" s="574"/>
      <c r="HV76" s="574"/>
      <c r="HW76" s="574"/>
      <c r="HX76" s="574"/>
      <c r="HY76" s="574"/>
      <c r="HZ76" s="574"/>
      <c r="IA76" s="574"/>
      <c r="IB76" s="574"/>
      <c r="IC76" s="574"/>
      <c r="ID76" s="574"/>
      <c r="IE76" s="574"/>
      <c r="IF76" s="574"/>
      <c r="IG76" s="574"/>
      <c r="IH76" s="574"/>
      <c r="II76" s="574"/>
      <c r="IJ76" s="574"/>
      <c r="IK76" s="574"/>
      <c r="IL76" s="574"/>
      <c r="IM76" s="574"/>
      <c r="IN76" s="574"/>
      <c r="IO76" s="574"/>
      <c r="IP76" s="574"/>
      <c r="IQ76" s="574"/>
      <c r="IR76" s="574"/>
      <c r="IS76" s="574"/>
      <c r="IT76" s="574"/>
      <c r="IU76" s="574"/>
      <c r="IV76" s="574"/>
      <c r="IW76" s="574"/>
      <c r="IX76" s="574"/>
      <c r="IY76" s="574"/>
      <c r="IZ76" s="574"/>
      <c r="JA76" s="574"/>
      <c r="JB76" s="574"/>
      <c r="JC76" s="574"/>
      <c r="JD76" s="574"/>
      <c r="JE76" s="574"/>
      <c r="JF76" s="574"/>
      <c r="JG76" s="574"/>
      <c r="JH76" s="574"/>
      <c r="JI76" s="574"/>
      <c r="JJ76" s="574"/>
      <c r="JK76" s="574"/>
      <c r="JL76" s="574"/>
      <c r="JM76" s="574"/>
      <c r="JN76" s="574"/>
      <c r="JR76" s="896" t="e" vm="13">
        <v>#VALUE!</v>
      </c>
      <c r="JS76" s="879"/>
      <c r="JT76" s="880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 s="43"/>
      <c r="OK76" s="44"/>
      <c r="OO76" s="444"/>
      <c r="OP76" s="444"/>
      <c r="OQ76" s="444"/>
      <c r="OR76" s="444"/>
      <c r="OS76" s="444"/>
      <c r="OT76" s="444"/>
      <c r="OU76" s="444"/>
      <c r="OV76" s="444"/>
      <c r="OW76" s="444"/>
      <c r="OX76" s="444"/>
      <c r="OY76" s="444"/>
      <c r="OZ76" s="444"/>
      <c r="PA76" s="444"/>
      <c r="PB76" s="444"/>
      <c r="PC76" s="444"/>
      <c r="PD76" s="444"/>
      <c r="PE76" s="444"/>
      <c r="PF76" s="444"/>
      <c r="PG76" s="444"/>
      <c r="PH76" s="444"/>
      <c r="PI76" s="444"/>
      <c r="PJ76" s="444"/>
      <c r="PK76" s="444"/>
      <c r="PL76" s="444"/>
      <c r="PM76" s="444"/>
      <c r="PN76" s="444"/>
      <c r="PO76" s="444"/>
      <c r="PP76" s="444"/>
      <c r="PQ76" s="444"/>
      <c r="PR76" s="444"/>
      <c r="PS76" s="444"/>
      <c r="PT76" s="444"/>
      <c r="PU76" s="444"/>
      <c r="PV76" s="444"/>
      <c r="PW76" s="444"/>
      <c r="PX76" s="444"/>
      <c r="PY76" s="444"/>
      <c r="PZ76" s="444"/>
      <c r="QA76" s="444"/>
      <c r="QB76" s="444"/>
      <c r="QC76" s="444"/>
      <c r="QD76" s="444"/>
      <c r="QE76" s="444"/>
      <c r="QF76" s="444"/>
      <c r="QG76" s="444"/>
      <c r="QH76" s="444"/>
      <c r="QI76" s="444"/>
      <c r="QJ76" s="444"/>
      <c r="QK76" s="444"/>
      <c r="QL76" s="444"/>
      <c r="QM76" s="444"/>
      <c r="QN76" s="444"/>
      <c r="QO76" s="444"/>
      <c r="QP76" s="444"/>
      <c r="QQ76" s="444"/>
      <c r="QR76" s="444"/>
      <c r="QS76" s="444"/>
      <c r="QT76" s="444"/>
      <c r="QU76" s="444"/>
      <c r="QV76" s="444"/>
      <c r="QW76" s="444"/>
      <c r="QX76" s="444"/>
      <c r="QY76" s="444"/>
      <c r="QZ76" s="444"/>
      <c r="RA76" s="444"/>
      <c r="RB76" s="444"/>
      <c r="RC76" s="444"/>
      <c r="RD76" s="444"/>
      <c r="RE76" s="444"/>
      <c r="RF76" s="444"/>
      <c r="RG76" s="444"/>
      <c r="RH76" s="444"/>
      <c r="RI76" s="444"/>
      <c r="RJ76" s="444"/>
      <c r="RK76" s="444"/>
      <c r="RL76" s="444"/>
      <c r="RM76" s="444"/>
      <c r="RN76" s="444"/>
      <c r="RO76" s="444"/>
      <c r="RP76" s="444"/>
      <c r="RQ76" s="444"/>
      <c r="RR76" s="444"/>
      <c r="RS76" s="444"/>
      <c r="RT76" s="444"/>
      <c r="RU76" s="444"/>
      <c r="RV76" s="444"/>
      <c r="RW76" s="444"/>
      <c r="RX76" s="444"/>
      <c r="RY76" s="444"/>
      <c r="RZ76" s="444"/>
      <c r="SA76" s="444"/>
      <c r="SB76" s="444"/>
      <c r="SC76" s="444"/>
    </row>
    <row r="77" spans="2:497" ht="3.65" customHeight="1" x14ac:dyDescent="0.65">
      <c r="B77" s="27"/>
      <c r="C77" s="28"/>
      <c r="D77" s="328"/>
      <c r="E77" s="328"/>
      <c r="F77" s="328"/>
      <c r="G77" s="328"/>
      <c r="H77" s="328"/>
      <c r="I77" s="328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8"/>
      <c r="U77" s="328"/>
      <c r="V77" s="328"/>
      <c r="W77" s="328"/>
      <c r="X77" s="328"/>
      <c r="Y77" s="328"/>
      <c r="Z77" s="328"/>
      <c r="AA77" s="328"/>
      <c r="AB77" s="328"/>
      <c r="AC77" s="328"/>
      <c r="AD77" s="328"/>
      <c r="AE77" s="328"/>
      <c r="AF77" s="328"/>
      <c r="AG77" s="328"/>
      <c r="AH77" s="328"/>
      <c r="AI77" s="328"/>
      <c r="AJ77" s="328"/>
      <c r="AK77" s="328"/>
      <c r="AL77" s="328"/>
      <c r="AM77" s="328"/>
      <c r="AN77" s="328"/>
      <c r="AO77" s="328"/>
      <c r="AP77" s="328"/>
      <c r="AQ77" s="328"/>
      <c r="AR77" s="328"/>
      <c r="AS77" s="328"/>
      <c r="AT77" s="328"/>
      <c r="AU77" s="328"/>
      <c r="AV77" s="328"/>
      <c r="AW77" s="328"/>
      <c r="AX77" s="328"/>
      <c r="AY77" s="580"/>
      <c r="AZ77" s="86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 s="902"/>
      <c r="BT77" s="879"/>
      <c r="BU77" s="907"/>
      <c r="BV77" s="158"/>
      <c r="BW77" s="314"/>
      <c r="BX77" s="314"/>
      <c r="BY77" s="314"/>
      <c r="BZ77" s="314"/>
      <c r="CA77" s="314"/>
      <c r="CB77" s="314"/>
      <c r="CC77"/>
      <c r="CD77" s="316"/>
      <c r="CE77" s="171"/>
      <c r="CF77" s="171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 s="574"/>
      <c r="GL77" s="574"/>
      <c r="GM77" s="574"/>
      <c r="GN77" s="574"/>
      <c r="GO77" s="574"/>
      <c r="GP77" s="574"/>
      <c r="GQ77" s="574"/>
      <c r="GR77" s="574"/>
      <c r="GS77" s="574"/>
      <c r="GT77" s="574"/>
      <c r="GU77" s="574"/>
      <c r="GV77" s="574"/>
      <c r="GW77" s="574"/>
      <c r="GX77" s="574"/>
      <c r="GY77" s="574"/>
      <c r="GZ77" s="574"/>
      <c r="HA77" s="574"/>
      <c r="HB77" s="574"/>
      <c r="HC77" s="574"/>
      <c r="HD77" s="574"/>
      <c r="HE77" s="574"/>
      <c r="HF77" s="574"/>
      <c r="HG77" s="574"/>
      <c r="HH77" s="574"/>
      <c r="HI77" s="574"/>
      <c r="HJ77" s="574"/>
      <c r="HK77" s="574"/>
      <c r="HL77" s="574"/>
      <c r="HM77" s="574"/>
      <c r="HN77" s="574"/>
      <c r="HO77" s="574"/>
      <c r="HP77" s="574"/>
      <c r="HQ77" s="574"/>
      <c r="HR77" s="574"/>
      <c r="HS77" s="574"/>
      <c r="HT77" s="574"/>
      <c r="HU77" s="574"/>
      <c r="HV77" s="574"/>
      <c r="HW77" s="574"/>
      <c r="HX77" s="574"/>
      <c r="HY77" s="574"/>
      <c r="HZ77" s="574"/>
      <c r="IA77" s="574"/>
      <c r="IB77" s="574"/>
      <c r="IC77" s="574"/>
      <c r="ID77" s="574"/>
      <c r="IE77" s="574"/>
      <c r="IF77" s="574"/>
      <c r="IG77" s="574"/>
      <c r="IH77" s="574"/>
      <c r="II77" s="574"/>
      <c r="IJ77" s="574"/>
      <c r="IK77" s="574"/>
      <c r="IL77" s="574"/>
      <c r="IM77" s="574"/>
      <c r="IN77" s="574"/>
      <c r="IO77" s="574"/>
      <c r="IP77" s="574"/>
      <c r="IQ77" s="574"/>
      <c r="IR77" s="574"/>
      <c r="IS77" s="574"/>
      <c r="IT77" s="574"/>
      <c r="IU77" s="574"/>
      <c r="IV77" s="574"/>
      <c r="IW77" s="574"/>
      <c r="IX77" s="574"/>
      <c r="IY77" s="574"/>
      <c r="IZ77" s="574"/>
      <c r="JA77" s="574"/>
      <c r="JB77" s="574"/>
      <c r="JC77" s="574"/>
      <c r="JD77" s="574"/>
      <c r="JE77" s="574"/>
      <c r="JF77" s="574"/>
      <c r="JG77" s="574"/>
      <c r="JH77" s="574"/>
      <c r="JI77" s="574"/>
      <c r="JJ77" s="574"/>
      <c r="JK77" s="574"/>
      <c r="JL77" s="574"/>
      <c r="JM77" s="574"/>
      <c r="JN77" s="574"/>
      <c r="JR77" s="896"/>
      <c r="JS77" s="879"/>
      <c r="JT77" s="880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 s="43"/>
      <c r="OK77" s="44"/>
      <c r="OO77" s="444"/>
      <c r="OP77" s="444"/>
      <c r="OQ77" s="444"/>
      <c r="OR77" s="444"/>
      <c r="OS77" s="444"/>
      <c r="OT77" s="444"/>
      <c r="OU77" s="444"/>
      <c r="OV77" s="444"/>
      <c r="OW77" s="444"/>
      <c r="OX77" s="444"/>
      <c r="OY77" s="444"/>
      <c r="OZ77" s="444"/>
      <c r="PA77" s="444"/>
      <c r="PB77" s="444"/>
      <c r="PC77" s="444"/>
      <c r="PD77" s="444"/>
      <c r="PE77" s="444"/>
      <c r="PF77" s="444"/>
      <c r="PG77" s="444"/>
      <c r="PH77" s="444"/>
      <c r="PI77" s="444"/>
      <c r="PJ77" s="444"/>
      <c r="PK77" s="444"/>
      <c r="PL77" s="444"/>
      <c r="PM77" s="444"/>
      <c r="PN77" s="444"/>
      <c r="PO77" s="444"/>
      <c r="PP77" s="444"/>
      <c r="PQ77" s="444"/>
      <c r="PR77" s="444"/>
      <c r="PS77" s="444"/>
      <c r="PT77" s="444"/>
      <c r="PU77" s="444"/>
      <c r="PV77" s="444"/>
      <c r="PW77" s="444"/>
      <c r="PX77" s="444"/>
      <c r="PY77" s="444"/>
      <c r="PZ77" s="444"/>
      <c r="QA77" s="444"/>
      <c r="QB77" s="444"/>
      <c r="QC77" s="444"/>
      <c r="QD77" s="444"/>
      <c r="QE77" s="444"/>
      <c r="QF77" s="444"/>
      <c r="QG77" s="444"/>
      <c r="QH77" s="444"/>
      <c r="QI77" s="444"/>
      <c r="QJ77" s="444"/>
      <c r="QK77" s="444"/>
      <c r="QL77" s="444"/>
      <c r="QM77" s="444"/>
      <c r="QN77" s="444"/>
      <c r="QO77" s="444"/>
      <c r="QP77" s="444"/>
      <c r="QQ77" s="444"/>
      <c r="QR77" s="444"/>
      <c r="QS77" s="444"/>
      <c r="QT77" s="444"/>
      <c r="QU77" s="444"/>
      <c r="QV77" s="444"/>
      <c r="QW77" s="444"/>
      <c r="QX77" s="444"/>
      <c r="QY77" s="444"/>
      <c r="QZ77" s="444"/>
      <c r="RA77" s="444"/>
      <c r="RB77" s="444"/>
      <c r="RC77" s="444"/>
      <c r="RD77" s="444"/>
      <c r="RE77" s="444"/>
      <c r="RF77" s="444"/>
      <c r="RG77" s="444"/>
      <c r="RH77" s="444"/>
      <c r="RI77" s="444"/>
      <c r="RJ77" s="444"/>
      <c r="RK77" s="444"/>
      <c r="RL77" s="444"/>
      <c r="RM77" s="444"/>
      <c r="RN77" s="444"/>
      <c r="RO77" s="444"/>
      <c r="RP77" s="444"/>
      <c r="RQ77" s="444"/>
      <c r="RR77" s="444"/>
      <c r="RS77" s="444"/>
      <c r="RT77" s="444"/>
      <c r="RU77" s="444"/>
      <c r="RV77" s="444"/>
      <c r="RW77" s="444"/>
      <c r="RX77" s="444"/>
      <c r="RY77" s="444"/>
      <c r="RZ77" s="444"/>
      <c r="SA77" s="444"/>
      <c r="SB77" s="444"/>
      <c r="SC77" s="444"/>
    </row>
    <row r="78" spans="2:497" ht="3.65" customHeight="1" x14ac:dyDescent="0.65">
      <c r="B78" s="27"/>
      <c r="C78" s="28"/>
      <c r="D78" s="328"/>
      <c r="E78" s="328"/>
      <c r="F78" s="328"/>
      <c r="G78" s="328"/>
      <c r="H78" s="328"/>
      <c r="I78" s="328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  <c r="V78" s="328"/>
      <c r="W78" s="328"/>
      <c r="X78" s="328"/>
      <c r="Y78" s="328"/>
      <c r="Z78" s="328"/>
      <c r="AA78" s="328"/>
      <c r="AB78" s="328"/>
      <c r="AC78" s="328"/>
      <c r="AD78" s="328"/>
      <c r="AE78" s="328"/>
      <c r="AF78" s="328"/>
      <c r="AG78" s="328"/>
      <c r="AH78" s="328"/>
      <c r="AI78" s="328"/>
      <c r="AJ78" s="328"/>
      <c r="AK78" s="328"/>
      <c r="AL78" s="328"/>
      <c r="AM78" s="328"/>
      <c r="AN78" s="328"/>
      <c r="AO78" s="328"/>
      <c r="AP78" s="328"/>
      <c r="AQ78" s="328"/>
      <c r="AR78" s="328"/>
      <c r="AS78" s="328"/>
      <c r="AT78" s="328"/>
      <c r="AU78" s="328"/>
      <c r="AV78" s="328"/>
      <c r="AW78" s="328"/>
      <c r="AX78" s="328"/>
      <c r="AY78" s="580"/>
      <c r="AZ78" s="86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 s="902"/>
      <c r="BT78" s="879"/>
      <c r="BU78" s="146"/>
      <c r="BV78" s="158"/>
      <c r="BW78" s="314"/>
      <c r="BX78" s="314"/>
      <c r="BY78" s="314"/>
      <c r="BZ78" s="314"/>
      <c r="CA78" s="314"/>
      <c r="CB78" s="314"/>
      <c r="CC78" s="317"/>
      <c r="CD78" s="318"/>
      <c r="CE78" s="171"/>
      <c r="CF78" s="171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 s="574"/>
      <c r="GL78" s="574"/>
      <c r="GM78" s="574"/>
      <c r="GN78" s="574"/>
      <c r="GO78" s="574"/>
      <c r="GP78" s="574"/>
      <c r="GQ78" s="574"/>
      <c r="GR78" s="574"/>
      <c r="GS78" s="574"/>
      <c r="GT78" s="574"/>
      <c r="GU78" s="574"/>
      <c r="GV78" s="574"/>
      <c r="GW78" s="574"/>
      <c r="GX78" s="574"/>
      <c r="GY78" s="574"/>
      <c r="GZ78" s="574"/>
      <c r="HA78" s="574"/>
      <c r="HB78" s="574"/>
      <c r="HC78" s="574"/>
      <c r="HD78" s="574"/>
      <c r="HE78" s="574"/>
      <c r="HF78" s="574"/>
      <c r="HG78" s="574"/>
      <c r="HH78" s="574"/>
      <c r="HI78" s="574"/>
      <c r="HJ78" s="574"/>
      <c r="HK78" s="574"/>
      <c r="HL78" s="574"/>
      <c r="HM78" s="574"/>
      <c r="HN78" s="574"/>
      <c r="HO78" s="574"/>
      <c r="HP78" s="574"/>
      <c r="HQ78" s="574"/>
      <c r="HR78" s="574"/>
      <c r="HS78" s="574"/>
      <c r="HT78" s="574"/>
      <c r="HU78" s="574"/>
      <c r="HV78" s="574"/>
      <c r="HW78" s="574"/>
      <c r="HX78" s="574"/>
      <c r="HY78" s="574"/>
      <c r="HZ78" s="574"/>
      <c r="IA78" s="574"/>
      <c r="IB78" s="574"/>
      <c r="IC78" s="574"/>
      <c r="ID78" s="574"/>
      <c r="IE78" s="574"/>
      <c r="IF78" s="574"/>
      <c r="IG78" s="574"/>
      <c r="IH78" s="574"/>
      <c r="II78" s="574"/>
      <c r="IJ78" s="574"/>
      <c r="IK78" s="574"/>
      <c r="IL78" s="574"/>
      <c r="IM78" s="574"/>
      <c r="IN78" s="574"/>
      <c r="IO78" s="574"/>
      <c r="IP78" s="574"/>
      <c r="IQ78" s="574"/>
      <c r="IR78" s="574"/>
      <c r="IS78" s="574"/>
      <c r="IT78" s="574"/>
      <c r="IU78" s="574"/>
      <c r="IV78" s="574"/>
      <c r="IW78" s="574"/>
      <c r="IX78" s="574"/>
      <c r="IY78" s="574"/>
      <c r="IZ78" s="574"/>
      <c r="JA78" s="574"/>
      <c r="JB78" s="574"/>
      <c r="JC78" s="574"/>
      <c r="JD78" s="574"/>
      <c r="JE78" s="574"/>
      <c r="JF78" s="574"/>
      <c r="JG78" s="574"/>
      <c r="JH78" s="574"/>
      <c r="JI78" s="574"/>
      <c r="JJ78" s="574"/>
      <c r="JK78" s="574"/>
      <c r="JL78" s="574"/>
      <c r="JM78" s="574"/>
      <c r="JN78" s="574"/>
      <c r="JR78" s="178"/>
      <c r="JS78" s="879"/>
      <c r="JT78" s="880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 s="43"/>
      <c r="OK78" s="44"/>
      <c r="OO78" s="444"/>
      <c r="OP78" s="444"/>
      <c r="OQ78" s="444"/>
      <c r="OR78" s="444"/>
      <c r="OS78" s="444"/>
      <c r="OT78" s="444"/>
      <c r="OU78" s="444"/>
      <c r="OV78" s="444"/>
      <c r="OW78" s="444"/>
      <c r="OX78" s="444"/>
      <c r="OY78" s="444"/>
      <c r="OZ78" s="444"/>
      <c r="PA78" s="444"/>
      <c r="PB78" s="444"/>
      <c r="PC78" s="444"/>
      <c r="PD78" s="444"/>
      <c r="PE78" s="444"/>
      <c r="PF78" s="444"/>
      <c r="PG78" s="444"/>
      <c r="PH78" s="444"/>
      <c r="PI78" s="444"/>
      <c r="PJ78" s="444"/>
      <c r="PK78" s="444"/>
      <c r="PL78" s="444"/>
      <c r="PM78" s="444"/>
      <c r="PN78" s="444"/>
      <c r="PO78" s="444"/>
      <c r="PP78" s="444"/>
      <c r="PQ78" s="444"/>
      <c r="PR78" s="444"/>
      <c r="PS78" s="444"/>
      <c r="PT78" s="444"/>
      <c r="PU78" s="444"/>
      <c r="PV78" s="444"/>
      <c r="PW78" s="444"/>
      <c r="PX78" s="444"/>
      <c r="PY78" s="444"/>
      <c r="PZ78" s="444"/>
      <c r="QA78" s="444"/>
      <c r="QB78" s="444"/>
      <c r="QC78" s="444"/>
      <c r="QD78" s="444"/>
      <c r="QE78" s="444"/>
      <c r="QF78" s="444"/>
      <c r="QG78" s="444"/>
      <c r="QH78" s="444"/>
      <c r="QI78" s="444"/>
      <c r="QJ78" s="444"/>
      <c r="QK78" s="444"/>
      <c r="QL78" s="444"/>
      <c r="QM78" s="444"/>
      <c r="QN78" s="444"/>
      <c r="QO78" s="444"/>
      <c r="QP78" s="444"/>
      <c r="QQ78" s="444"/>
      <c r="QR78" s="444"/>
      <c r="QS78" s="444"/>
      <c r="QT78" s="444"/>
      <c r="QU78" s="444"/>
      <c r="QV78" s="444"/>
      <c r="QW78" s="444"/>
      <c r="QX78" s="444"/>
      <c r="QY78" s="444"/>
      <c r="QZ78" s="444"/>
      <c r="RA78" s="444"/>
      <c r="RB78" s="444"/>
      <c r="RC78" s="444"/>
      <c r="RD78" s="444"/>
      <c r="RE78" s="444"/>
      <c r="RF78" s="444"/>
      <c r="RG78" s="444"/>
      <c r="RH78" s="444"/>
      <c r="RI78" s="444"/>
      <c r="RJ78" s="444"/>
      <c r="RK78" s="444"/>
      <c r="RL78" s="444"/>
      <c r="RM78" s="444"/>
      <c r="RN78" s="444"/>
      <c r="RO78" s="444"/>
      <c r="RP78" s="444"/>
      <c r="RQ78" s="444"/>
      <c r="RR78" s="444"/>
      <c r="RS78" s="444"/>
      <c r="RT78" s="444"/>
      <c r="RU78" s="444"/>
      <c r="RV78" s="444"/>
      <c r="RW78" s="444"/>
      <c r="RX78" s="444"/>
      <c r="RY78" s="444"/>
      <c r="RZ78" s="444"/>
      <c r="SA78" s="444"/>
      <c r="SB78" s="444"/>
      <c r="SC78" s="444"/>
    </row>
    <row r="79" spans="2:497" ht="3.65" customHeight="1" x14ac:dyDescent="0.65">
      <c r="B79" s="27"/>
      <c r="C79" s="28"/>
      <c r="D79" s="328"/>
      <c r="E79" s="328"/>
      <c r="F79" s="328"/>
      <c r="G79" s="328"/>
      <c r="H79" s="328"/>
      <c r="I79" s="328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  <c r="U79" s="328"/>
      <c r="V79" s="328"/>
      <c r="W79" s="328"/>
      <c r="X79" s="328"/>
      <c r="Y79" s="328"/>
      <c r="Z79" s="328"/>
      <c r="AA79" s="328"/>
      <c r="AB79" s="328"/>
      <c r="AC79" s="328"/>
      <c r="AD79" s="328"/>
      <c r="AE79" s="328"/>
      <c r="AF79" s="328"/>
      <c r="AG79" s="328"/>
      <c r="AH79" s="328"/>
      <c r="AI79" s="328"/>
      <c r="AJ79" s="328"/>
      <c r="AK79" s="328"/>
      <c r="AL79" s="328"/>
      <c r="AM79" s="328"/>
      <c r="AN79" s="328"/>
      <c r="AO79" s="328"/>
      <c r="AP79" s="328"/>
      <c r="AQ79" s="328"/>
      <c r="AR79" s="328"/>
      <c r="AS79" s="328"/>
      <c r="AT79" s="328"/>
      <c r="AU79" s="328"/>
      <c r="AV79" s="328"/>
      <c r="AW79" s="328"/>
      <c r="AX79" s="328"/>
      <c r="AY79" s="580"/>
      <c r="AZ79" s="86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 s="902"/>
      <c r="BT79" s="879"/>
      <c r="BU79" s="146"/>
      <c r="BV79" s="147"/>
      <c r="BW79" s="314"/>
      <c r="BX79" s="314"/>
      <c r="BY79" s="314"/>
      <c r="BZ79" s="314"/>
      <c r="CA79" s="314"/>
      <c r="CB79" s="314"/>
      <c r="CC79" s="317"/>
      <c r="CD79" s="312"/>
      <c r="CE79" s="171"/>
      <c r="CF79" s="171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 s="574"/>
      <c r="GL79" s="574"/>
      <c r="GM79" s="574"/>
      <c r="GN79" s="574"/>
      <c r="GO79" s="574"/>
      <c r="GP79" s="574"/>
      <c r="GQ79" s="574"/>
      <c r="GR79" s="574"/>
      <c r="GS79" s="574"/>
      <c r="GT79" s="574"/>
      <c r="GU79" s="574"/>
      <c r="GV79" s="574"/>
      <c r="GW79" s="574"/>
      <c r="GX79" s="574"/>
      <c r="GY79" s="574"/>
      <c r="GZ79" s="574"/>
      <c r="HA79" s="574"/>
      <c r="HB79" s="574"/>
      <c r="HC79" s="574"/>
      <c r="HD79" s="574"/>
      <c r="HE79" s="574"/>
      <c r="HF79" s="574"/>
      <c r="HG79" s="574"/>
      <c r="HH79" s="574"/>
      <c r="HI79" s="574"/>
      <c r="HJ79" s="574"/>
      <c r="HK79" s="574"/>
      <c r="HL79" s="574"/>
      <c r="HM79" s="574"/>
      <c r="HN79" s="574"/>
      <c r="HO79" s="574"/>
      <c r="HP79" s="574"/>
      <c r="HQ79" s="574"/>
      <c r="HR79" s="574"/>
      <c r="HS79" s="574"/>
      <c r="HT79" s="574"/>
      <c r="HU79" s="574"/>
      <c r="HV79" s="574"/>
      <c r="HW79" s="574"/>
      <c r="HX79" s="574"/>
      <c r="HY79" s="574"/>
      <c r="HZ79" s="574"/>
      <c r="IA79" s="574"/>
      <c r="IB79" s="574"/>
      <c r="IC79" s="574"/>
      <c r="ID79" s="574"/>
      <c r="IE79" s="574"/>
      <c r="IF79" s="574"/>
      <c r="IG79" s="574"/>
      <c r="IH79" s="574"/>
      <c r="II79" s="574"/>
      <c r="IJ79" s="574"/>
      <c r="IK79" s="574"/>
      <c r="IL79" s="574"/>
      <c r="IM79" s="574"/>
      <c r="IN79" s="574"/>
      <c r="IO79" s="574"/>
      <c r="IP79" s="574"/>
      <c r="IQ79" s="574"/>
      <c r="IR79" s="574"/>
      <c r="IS79" s="574"/>
      <c r="IT79" s="574"/>
      <c r="IU79" s="574"/>
      <c r="IV79" s="574"/>
      <c r="IW79" s="574"/>
      <c r="IX79" s="574"/>
      <c r="IY79" s="574"/>
      <c r="IZ79" s="574"/>
      <c r="JA79" s="574"/>
      <c r="JB79" s="574"/>
      <c r="JC79" s="574"/>
      <c r="JD79" s="574"/>
      <c r="JE79" s="574"/>
      <c r="JF79" s="574"/>
      <c r="JG79" s="574"/>
      <c r="JH79" s="574"/>
      <c r="JI79" s="574"/>
      <c r="JJ79" s="574"/>
      <c r="JK79" s="574"/>
      <c r="JL79" s="574"/>
      <c r="JM79" s="574"/>
      <c r="JN79" s="574"/>
      <c r="JR79" s="178"/>
      <c r="JS79" s="879"/>
      <c r="JT79" s="880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 s="43"/>
      <c r="OK79" s="44"/>
      <c r="OO79" s="444"/>
      <c r="OP79" s="444"/>
      <c r="OQ79" s="444"/>
      <c r="OR79" s="444"/>
      <c r="OS79" s="444"/>
      <c r="OT79" s="444"/>
      <c r="OU79" s="444"/>
      <c r="OV79" s="444"/>
      <c r="OW79" s="444"/>
      <c r="OX79" s="444"/>
      <c r="OY79" s="444"/>
      <c r="OZ79" s="444"/>
      <c r="PA79" s="444"/>
      <c r="PB79" s="444"/>
      <c r="PC79" s="444"/>
      <c r="PD79" s="444"/>
      <c r="PE79" s="444"/>
      <c r="PF79" s="444"/>
      <c r="PG79" s="444"/>
      <c r="PH79" s="444"/>
      <c r="PI79" s="444"/>
      <c r="PJ79" s="444"/>
      <c r="PK79" s="444"/>
      <c r="PL79" s="444"/>
      <c r="PM79" s="444"/>
      <c r="PN79" s="444"/>
      <c r="PO79" s="444"/>
      <c r="PP79" s="444"/>
      <c r="PQ79" s="444"/>
      <c r="PR79" s="444"/>
      <c r="PS79" s="444"/>
      <c r="PT79" s="444"/>
      <c r="PU79" s="444"/>
      <c r="PV79" s="444"/>
      <c r="PW79" s="444"/>
      <c r="PX79" s="444"/>
      <c r="PY79" s="444"/>
      <c r="PZ79" s="444"/>
      <c r="QA79" s="444"/>
      <c r="QB79" s="444"/>
      <c r="QC79" s="444"/>
      <c r="QD79" s="444"/>
      <c r="QE79" s="444"/>
      <c r="QF79" s="444"/>
      <c r="QG79" s="444"/>
      <c r="QH79" s="444"/>
      <c r="QI79" s="444"/>
      <c r="QJ79" s="444"/>
      <c r="QK79" s="444"/>
      <c r="QL79" s="444"/>
      <c r="QM79" s="444"/>
      <c r="QN79" s="444"/>
      <c r="QO79" s="444"/>
      <c r="QP79" s="444"/>
      <c r="QQ79" s="444"/>
      <c r="QR79" s="444"/>
      <c r="QS79" s="444"/>
      <c r="QT79" s="444"/>
      <c r="QU79" s="444"/>
      <c r="QV79" s="444"/>
      <c r="QW79" s="444"/>
      <c r="QX79" s="444"/>
      <c r="QY79" s="444"/>
      <c r="QZ79" s="444"/>
      <c r="RA79" s="444"/>
      <c r="RB79" s="444"/>
      <c r="RC79" s="444"/>
      <c r="RD79" s="444"/>
      <c r="RE79" s="444"/>
      <c r="RF79" s="444"/>
      <c r="RG79" s="444"/>
      <c r="RH79" s="444"/>
      <c r="RI79" s="444"/>
      <c r="RJ79" s="444"/>
      <c r="RK79" s="444"/>
      <c r="RL79" s="444"/>
      <c r="RM79" s="444"/>
      <c r="RN79" s="444"/>
      <c r="RO79" s="444"/>
      <c r="RP79" s="444"/>
      <c r="RQ79" s="444"/>
      <c r="RR79" s="444"/>
      <c r="RS79" s="444"/>
      <c r="RT79" s="444"/>
      <c r="RU79" s="444"/>
      <c r="RV79" s="444"/>
      <c r="RW79" s="444"/>
      <c r="RX79" s="444"/>
      <c r="RY79" s="444"/>
      <c r="RZ79" s="444"/>
      <c r="SA79" s="444"/>
      <c r="SB79" s="444"/>
      <c r="SC79" s="444"/>
    </row>
    <row r="80" spans="2:497" ht="3.65" customHeight="1" x14ac:dyDescent="0.65">
      <c r="B80" s="27"/>
      <c r="C80" s="28"/>
      <c r="D80" s="328"/>
      <c r="E80" s="328"/>
      <c r="F80" s="328"/>
      <c r="G80" s="328"/>
      <c r="H80" s="328"/>
      <c r="I80" s="328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28"/>
      <c r="X80" s="328"/>
      <c r="Y80" s="328"/>
      <c r="Z80" s="328"/>
      <c r="AA80" s="328"/>
      <c r="AB80" s="328"/>
      <c r="AC80" s="328"/>
      <c r="AD80" s="328"/>
      <c r="AE80" s="328"/>
      <c r="AF80" s="328"/>
      <c r="AG80" s="328"/>
      <c r="AH80" s="328"/>
      <c r="AI80" s="328"/>
      <c r="AJ80" s="328"/>
      <c r="AK80" s="328"/>
      <c r="AL80" s="328"/>
      <c r="AM80" s="328"/>
      <c r="AN80" s="328"/>
      <c r="AO80" s="328"/>
      <c r="AP80" s="328"/>
      <c r="AQ80" s="328"/>
      <c r="AR80" s="328"/>
      <c r="AS80" s="328"/>
      <c r="AT80" s="328"/>
      <c r="AU80" s="328"/>
      <c r="AV80" s="328"/>
      <c r="AW80" s="328"/>
      <c r="AX80" s="328"/>
      <c r="AY80" s="580"/>
      <c r="AZ80" s="86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 s="902"/>
      <c r="BT80" s="879"/>
      <c r="BU80" s="146"/>
      <c r="BV80" s="147"/>
      <c r="BW80" s="314"/>
      <c r="BX80" s="314"/>
      <c r="BY80" s="314"/>
      <c r="BZ80" s="314"/>
      <c r="CA80" s="314"/>
      <c r="CB80" s="314"/>
      <c r="CC80"/>
      <c r="CD80" s="315"/>
      <c r="CE80" s="171"/>
      <c r="CF80" s="171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 s="574"/>
      <c r="GL80" s="574"/>
      <c r="GM80" s="574"/>
      <c r="GN80" s="574"/>
      <c r="GO80" s="574"/>
      <c r="GP80" s="574"/>
      <c r="GQ80" s="574"/>
      <c r="GR80" s="574"/>
      <c r="GS80" s="574"/>
      <c r="GT80" s="574"/>
      <c r="GU80" s="574"/>
      <c r="GV80" s="574"/>
      <c r="GW80" s="574"/>
      <c r="GX80" s="574"/>
      <c r="GY80" s="574"/>
      <c r="GZ80" s="574"/>
      <c r="HA80" s="574"/>
      <c r="HB80" s="574"/>
      <c r="HC80" s="574"/>
      <c r="HD80" s="574"/>
      <c r="HE80" s="574"/>
      <c r="HF80" s="574"/>
      <c r="HG80" s="574"/>
      <c r="HH80" s="574"/>
      <c r="HI80" s="574"/>
      <c r="HJ80" s="574"/>
      <c r="HK80" s="574"/>
      <c r="HL80" s="574"/>
      <c r="HM80" s="574"/>
      <c r="HN80" s="574"/>
      <c r="HO80" s="574"/>
      <c r="HP80" s="574"/>
      <c r="HQ80" s="574"/>
      <c r="HR80" s="574"/>
      <c r="HS80" s="574"/>
      <c r="HT80" s="574"/>
      <c r="HU80" s="574"/>
      <c r="HV80" s="574"/>
      <c r="HW80" s="574"/>
      <c r="HX80" s="574"/>
      <c r="HY80" s="574"/>
      <c r="HZ80" s="574"/>
      <c r="IA80" s="574"/>
      <c r="IB80" s="574"/>
      <c r="IC80" s="574"/>
      <c r="ID80" s="574"/>
      <c r="IE80" s="574"/>
      <c r="IF80" s="574"/>
      <c r="IG80" s="574"/>
      <c r="IH80" s="574"/>
      <c r="II80" s="574"/>
      <c r="IJ80" s="574"/>
      <c r="IK80" s="574"/>
      <c r="IL80" s="574"/>
      <c r="IM80" s="574"/>
      <c r="IN80" s="574"/>
      <c r="IO80" s="574"/>
      <c r="IP80" s="574"/>
      <c r="IQ80" s="574"/>
      <c r="IR80" s="574"/>
      <c r="IS80" s="574"/>
      <c r="IT80" s="574"/>
      <c r="IU80" s="574"/>
      <c r="IV80" s="574"/>
      <c r="IW80" s="574"/>
      <c r="IX80" s="574"/>
      <c r="IY80" s="574"/>
      <c r="IZ80" s="574"/>
      <c r="JA80" s="574"/>
      <c r="JB80" s="574"/>
      <c r="JC80" s="574"/>
      <c r="JD80" s="574"/>
      <c r="JE80" s="574"/>
      <c r="JF80" s="574"/>
      <c r="JG80" s="574"/>
      <c r="JH80" s="574"/>
      <c r="JI80" s="574"/>
      <c r="JJ80" s="574"/>
      <c r="JK80" s="574"/>
      <c r="JL80" s="574"/>
      <c r="JM80" s="574"/>
      <c r="JN80" s="574"/>
      <c r="JR80" s="178"/>
      <c r="JS80" s="879"/>
      <c r="JT80" s="8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 s="43"/>
      <c r="OK80" s="44"/>
      <c r="OO80" s="444"/>
      <c r="OP80" s="444"/>
      <c r="OQ80" s="444"/>
      <c r="OR80" s="444"/>
      <c r="OS80" s="444"/>
      <c r="OT80" s="444"/>
      <c r="OU80" s="444"/>
      <c r="OV80" s="444"/>
      <c r="OW80" s="444"/>
      <c r="OX80" s="444"/>
      <c r="OY80" s="444"/>
      <c r="OZ80" s="444"/>
      <c r="PA80" s="444"/>
      <c r="PB80" s="444"/>
      <c r="PC80" s="444"/>
      <c r="PD80" s="444"/>
      <c r="PE80" s="444"/>
      <c r="PF80" s="444"/>
      <c r="PG80" s="444"/>
      <c r="PH80" s="444"/>
      <c r="PI80" s="444"/>
      <c r="PJ80" s="444"/>
      <c r="PK80" s="444"/>
      <c r="PL80" s="444"/>
      <c r="PM80" s="444"/>
      <c r="PN80" s="444"/>
      <c r="PO80" s="444"/>
      <c r="PP80" s="444"/>
      <c r="PQ80" s="444"/>
      <c r="PR80" s="444"/>
      <c r="PS80" s="444"/>
      <c r="PT80" s="444"/>
      <c r="PU80" s="444"/>
      <c r="PV80" s="444"/>
      <c r="PW80" s="444"/>
      <c r="PX80" s="444"/>
      <c r="PY80" s="444"/>
      <c r="PZ80" s="444"/>
      <c r="QA80" s="444"/>
      <c r="QB80" s="444"/>
      <c r="QC80" s="444"/>
      <c r="QD80" s="444"/>
      <c r="QE80" s="444"/>
      <c r="QF80" s="444"/>
      <c r="QG80" s="444"/>
      <c r="QH80" s="444"/>
      <c r="QI80" s="444"/>
      <c r="QJ80" s="444"/>
      <c r="QK80" s="444"/>
      <c r="QL80" s="444"/>
      <c r="QM80" s="444"/>
      <c r="QN80" s="444"/>
      <c r="QO80" s="444"/>
      <c r="QP80" s="444"/>
      <c r="QQ80" s="444"/>
      <c r="QR80" s="444"/>
      <c r="QS80" s="444"/>
      <c r="QT80" s="444"/>
      <c r="QU80" s="444"/>
      <c r="QV80" s="444"/>
      <c r="QW80" s="444"/>
      <c r="QX80" s="444"/>
      <c r="QY80" s="444"/>
      <c r="QZ80" s="444"/>
      <c r="RA80" s="444"/>
      <c r="RB80" s="444"/>
      <c r="RC80" s="444"/>
      <c r="RD80" s="444"/>
      <c r="RE80" s="444"/>
      <c r="RF80" s="444"/>
      <c r="RG80" s="444"/>
      <c r="RH80" s="444"/>
      <c r="RI80" s="444"/>
      <c r="RJ80" s="444"/>
      <c r="RK80" s="444"/>
      <c r="RL80" s="444"/>
      <c r="RM80" s="444"/>
      <c r="RN80" s="444"/>
      <c r="RO80" s="444"/>
      <c r="RP80" s="444"/>
      <c r="RQ80" s="444"/>
      <c r="RR80" s="444"/>
      <c r="RS80" s="444"/>
      <c r="RT80" s="444"/>
      <c r="RU80" s="444"/>
      <c r="RV80" s="444"/>
      <c r="RW80" s="444"/>
      <c r="RX80" s="444"/>
      <c r="RY80" s="444"/>
      <c r="RZ80" s="444"/>
      <c r="SA80" s="444"/>
      <c r="SB80" s="444"/>
      <c r="SC80" s="444"/>
    </row>
    <row r="81" spans="2:497" ht="3.65" customHeight="1" x14ac:dyDescent="0.65">
      <c r="B81" s="27"/>
      <c r="C81" s="28"/>
      <c r="D81" s="328"/>
      <c r="E81" s="328"/>
      <c r="F81" s="328"/>
      <c r="G81" s="328"/>
      <c r="H81" s="328"/>
      <c r="I81" s="328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328"/>
      <c r="V81" s="328"/>
      <c r="W81" s="328"/>
      <c r="X81" s="328"/>
      <c r="Y81" s="328"/>
      <c r="Z81" s="328"/>
      <c r="AA81" s="328"/>
      <c r="AB81" s="328"/>
      <c r="AC81" s="328"/>
      <c r="AD81" s="328"/>
      <c r="AE81" s="328"/>
      <c r="AF81" s="328"/>
      <c r="AG81" s="328"/>
      <c r="AH81" s="328"/>
      <c r="AI81" s="328"/>
      <c r="AJ81" s="328"/>
      <c r="AK81" s="328"/>
      <c r="AL81" s="328"/>
      <c r="AM81" s="328"/>
      <c r="AN81" s="328"/>
      <c r="AO81" s="328"/>
      <c r="AP81" s="328"/>
      <c r="AQ81" s="328"/>
      <c r="AR81" s="328"/>
      <c r="AS81" s="328"/>
      <c r="AT81" s="328"/>
      <c r="AU81" s="328"/>
      <c r="AV81" s="328"/>
      <c r="AW81" s="328"/>
      <c r="AX81" s="328"/>
      <c r="AY81" s="580"/>
      <c r="AZ81" s="86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 s="902"/>
      <c r="BT81" s="879"/>
      <c r="BU81" s="146"/>
      <c r="BV81" s="147"/>
      <c r="BW81" s="314"/>
      <c r="BX81" s="314"/>
      <c r="BY81" s="314"/>
      <c r="BZ81" s="314"/>
      <c r="CA81" s="314"/>
      <c r="CB81" s="314"/>
      <c r="CC81"/>
      <c r="CD81" s="316"/>
      <c r="CE81" s="171"/>
      <c r="CF81" s="17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 s="574"/>
      <c r="GL81" s="574"/>
      <c r="GM81" s="574"/>
      <c r="GN81" s="574"/>
      <c r="GO81" s="574"/>
      <c r="GP81" s="574"/>
      <c r="GQ81" s="574"/>
      <c r="GR81" s="574"/>
      <c r="GS81" s="574"/>
      <c r="GT81" s="574"/>
      <c r="GU81" s="574"/>
      <c r="GV81" s="574"/>
      <c r="GW81" s="574"/>
      <c r="GX81" s="574"/>
      <c r="GY81" s="574"/>
      <c r="GZ81" s="574"/>
      <c r="HA81" s="574"/>
      <c r="HB81" s="574"/>
      <c r="HC81" s="574"/>
      <c r="HD81" s="574"/>
      <c r="HE81" s="574"/>
      <c r="HF81" s="574"/>
      <c r="HG81" s="574"/>
      <c r="HH81" s="574"/>
      <c r="HI81" s="574"/>
      <c r="HJ81" s="574"/>
      <c r="HK81" s="574"/>
      <c r="HL81" s="574"/>
      <c r="HM81" s="574"/>
      <c r="HN81" s="574"/>
      <c r="HO81" s="574"/>
      <c r="HP81" s="574"/>
      <c r="HQ81" s="574"/>
      <c r="HR81" s="574"/>
      <c r="HS81" s="574"/>
      <c r="HT81" s="574"/>
      <c r="HU81" s="574"/>
      <c r="HV81" s="574"/>
      <c r="HW81" s="574"/>
      <c r="HX81" s="574"/>
      <c r="HY81" s="574"/>
      <c r="HZ81" s="574"/>
      <c r="IA81" s="574"/>
      <c r="IB81" s="574"/>
      <c r="IC81" s="574"/>
      <c r="ID81" s="574"/>
      <c r="IE81" s="574"/>
      <c r="IF81" s="574"/>
      <c r="IG81" s="574"/>
      <c r="IH81" s="574"/>
      <c r="II81" s="574"/>
      <c r="IJ81" s="574"/>
      <c r="IK81" s="574"/>
      <c r="IL81" s="574"/>
      <c r="IM81" s="574"/>
      <c r="IN81" s="574"/>
      <c r="IO81" s="574"/>
      <c r="IP81" s="574"/>
      <c r="IQ81" s="574"/>
      <c r="IR81" s="574"/>
      <c r="IS81" s="574"/>
      <c r="IT81" s="574"/>
      <c r="IU81" s="574"/>
      <c r="IV81" s="574"/>
      <c r="IW81" s="574"/>
      <c r="IX81" s="574"/>
      <c r="IY81" s="574"/>
      <c r="IZ81" s="574"/>
      <c r="JA81" s="574"/>
      <c r="JB81" s="574"/>
      <c r="JC81" s="574"/>
      <c r="JD81" s="574"/>
      <c r="JE81" s="574"/>
      <c r="JF81" s="574"/>
      <c r="JG81" s="574"/>
      <c r="JH81" s="574"/>
      <c r="JI81" s="574"/>
      <c r="JJ81" s="574"/>
      <c r="JK81" s="574"/>
      <c r="JL81" s="574"/>
      <c r="JM81" s="574"/>
      <c r="JN81" s="574"/>
      <c r="JR81" s="178"/>
      <c r="JS81" s="879"/>
      <c r="JT81" s="880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 s="43"/>
      <c r="OK81" s="44"/>
      <c r="OO81" s="444"/>
      <c r="OP81" s="444"/>
      <c r="OQ81" s="444"/>
      <c r="OR81" s="444"/>
      <c r="OS81" s="444"/>
      <c r="OT81" s="444"/>
      <c r="OU81" s="444"/>
      <c r="OV81" s="444"/>
      <c r="OW81" s="444"/>
      <c r="OX81" s="444"/>
      <c r="OY81" s="444"/>
      <c r="OZ81" s="444"/>
      <c r="PA81" s="444"/>
      <c r="PB81" s="444"/>
      <c r="PC81" s="444"/>
      <c r="PD81" s="444"/>
      <c r="PE81" s="444"/>
      <c r="PF81" s="444"/>
      <c r="PG81" s="444"/>
      <c r="PH81" s="444"/>
      <c r="PI81" s="444"/>
      <c r="PJ81" s="444"/>
      <c r="PK81" s="444"/>
      <c r="PL81" s="444"/>
      <c r="PM81" s="444"/>
      <c r="PN81" s="444"/>
      <c r="PO81" s="444"/>
      <c r="PP81" s="444"/>
      <c r="PQ81" s="444"/>
      <c r="PR81" s="444"/>
      <c r="PS81" s="444"/>
      <c r="PT81" s="444"/>
      <c r="PU81" s="444"/>
      <c r="PV81" s="444"/>
      <c r="PW81" s="444"/>
      <c r="PX81" s="444"/>
      <c r="PY81" s="444"/>
      <c r="PZ81" s="444"/>
      <c r="QA81" s="444"/>
      <c r="QB81" s="444"/>
      <c r="QC81" s="444"/>
      <c r="QD81" s="444"/>
      <c r="QE81" s="444"/>
      <c r="QF81" s="444"/>
      <c r="QG81" s="444"/>
      <c r="QH81" s="444"/>
      <c r="QI81" s="444"/>
      <c r="QJ81" s="444"/>
      <c r="QK81" s="444"/>
      <c r="QL81" s="444"/>
      <c r="QM81" s="444"/>
      <c r="QN81" s="444"/>
      <c r="QO81" s="444"/>
      <c r="QP81" s="444"/>
      <c r="QQ81" s="444"/>
      <c r="QR81" s="444"/>
      <c r="QS81" s="444"/>
      <c r="QT81" s="444"/>
      <c r="QU81" s="444"/>
      <c r="QV81" s="444"/>
      <c r="QW81" s="444"/>
      <c r="QX81" s="444"/>
      <c r="QY81" s="444"/>
      <c r="QZ81" s="444"/>
      <c r="RA81" s="444"/>
      <c r="RB81" s="444"/>
      <c r="RC81" s="444"/>
      <c r="RD81" s="444"/>
      <c r="RE81" s="444"/>
      <c r="RF81" s="444"/>
      <c r="RG81" s="444"/>
      <c r="RH81" s="444"/>
      <c r="RI81" s="444"/>
      <c r="RJ81" s="444"/>
      <c r="RK81" s="444"/>
      <c r="RL81" s="444"/>
      <c r="RM81" s="444"/>
      <c r="RN81" s="444"/>
      <c r="RO81" s="444"/>
      <c r="RP81" s="444"/>
      <c r="RQ81" s="444"/>
      <c r="RR81" s="444"/>
      <c r="RS81" s="444"/>
      <c r="RT81" s="444"/>
      <c r="RU81" s="444"/>
      <c r="RV81" s="444"/>
      <c r="RW81" s="444"/>
      <c r="RX81" s="444"/>
      <c r="RY81" s="444"/>
      <c r="RZ81" s="444"/>
      <c r="SA81" s="444"/>
      <c r="SB81" s="444"/>
      <c r="SC81" s="444"/>
    </row>
    <row r="82" spans="2:497" ht="3.65" customHeight="1" x14ac:dyDescent="0.65">
      <c r="B82" s="27"/>
      <c r="C82" s="28"/>
      <c r="D82" s="328"/>
      <c r="E82" s="328"/>
      <c r="F82" s="328"/>
      <c r="G82" s="328"/>
      <c r="H82" s="328"/>
      <c r="I82" s="328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  <c r="U82" s="328"/>
      <c r="V82" s="328"/>
      <c r="W82" s="328"/>
      <c r="X82" s="328"/>
      <c r="Y82" s="328"/>
      <c r="Z82" s="328"/>
      <c r="AA82" s="328"/>
      <c r="AB82" s="328"/>
      <c r="AC82" s="328"/>
      <c r="AD82" s="328"/>
      <c r="AE82" s="328"/>
      <c r="AF82" s="328"/>
      <c r="AG82" s="328"/>
      <c r="AH82" s="328"/>
      <c r="AI82" s="328"/>
      <c r="AJ82" s="328"/>
      <c r="AK82" s="328"/>
      <c r="AL82" s="328"/>
      <c r="AM82" s="328"/>
      <c r="AN82" s="328"/>
      <c r="AO82" s="328"/>
      <c r="AP82" s="328"/>
      <c r="AQ82" s="328"/>
      <c r="AR82" s="328"/>
      <c r="AS82" s="328"/>
      <c r="AT82" s="328"/>
      <c r="AU82" s="328"/>
      <c r="AV82" s="328"/>
      <c r="AW82" s="328"/>
      <c r="AX82" s="328"/>
      <c r="AY82" s="580"/>
      <c r="AZ82" s="86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 s="902"/>
      <c r="BT82" s="879"/>
      <c r="BU82" s="146"/>
      <c r="BV82" s="147"/>
      <c r="BW82" s="928">
        <v>800</v>
      </c>
      <c r="BX82" s="928"/>
      <c r="BY82" s="928"/>
      <c r="BZ82" s="928"/>
      <c r="CA82" s="928"/>
      <c r="CB82" s="928"/>
      <c r="CC82"/>
      <c r="CD82" s="315"/>
      <c r="CE82" s="171"/>
      <c r="CF82" s="171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 s="574"/>
      <c r="GL82" s="574"/>
      <c r="GM82" s="574"/>
      <c r="GN82" s="574"/>
      <c r="GO82" s="574"/>
      <c r="GP82" s="574"/>
      <c r="GQ82" s="574"/>
      <c r="GR82" s="574"/>
      <c r="GS82" s="574"/>
      <c r="GT82" s="574"/>
      <c r="GU82" s="574"/>
      <c r="GV82" s="574"/>
      <c r="GW82" s="574"/>
      <c r="GX82" s="574"/>
      <c r="GY82" s="574"/>
      <c r="GZ82" s="574"/>
      <c r="HA82" s="574"/>
      <c r="HB82" s="574"/>
      <c r="HC82" s="574"/>
      <c r="HD82" s="574"/>
      <c r="HE82" s="574"/>
      <c r="HF82" s="574"/>
      <c r="HG82" s="574"/>
      <c r="HH82" s="574"/>
      <c r="HI82" s="574"/>
      <c r="HJ82" s="574"/>
      <c r="HK82" s="574"/>
      <c r="HL82" s="574"/>
      <c r="HM82" s="574"/>
      <c r="HN82" s="574"/>
      <c r="HO82" s="574"/>
      <c r="HP82" s="574"/>
      <c r="HQ82" s="574"/>
      <c r="HR82" s="574"/>
      <c r="HS82" s="574"/>
      <c r="HT82" s="574"/>
      <c r="HU82" s="574"/>
      <c r="HV82" s="574"/>
      <c r="HW82" s="574"/>
      <c r="HX82" s="574"/>
      <c r="HY82" s="574"/>
      <c r="HZ82" s="574"/>
      <c r="IA82" s="574"/>
      <c r="IB82" s="574"/>
      <c r="IC82" s="574"/>
      <c r="ID82" s="574"/>
      <c r="IE82" s="574"/>
      <c r="IF82" s="574"/>
      <c r="IG82" s="574"/>
      <c r="IH82" s="574"/>
      <c r="II82" s="574"/>
      <c r="IJ82" s="574"/>
      <c r="IK82" s="574"/>
      <c r="IL82" s="574"/>
      <c r="IM82" s="574"/>
      <c r="IN82" s="574"/>
      <c r="IO82" s="574"/>
      <c r="IP82" s="574"/>
      <c r="IQ82" s="574"/>
      <c r="IR82" s="574"/>
      <c r="IS82" s="574"/>
      <c r="IT82" s="574"/>
      <c r="IU82" s="574"/>
      <c r="IV82" s="574"/>
      <c r="IW82" s="574"/>
      <c r="IX82" s="574"/>
      <c r="IY82" s="574"/>
      <c r="IZ82" s="574"/>
      <c r="JA82" s="574"/>
      <c r="JB82" s="574"/>
      <c r="JC82" s="574"/>
      <c r="JD82" s="574"/>
      <c r="JE82" s="574"/>
      <c r="JF82" s="574"/>
      <c r="JG82" s="574"/>
      <c r="JH82" s="574"/>
      <c r="JI82" s="574"/>
      <c r="JJ82" s="574"/>
      <c r="JK82" s="574"/>
      <c r="JL82" s="574"/>
      <c r="JM82" s="574"/>
      <c r="JN82" s="574"/>
      <c r="JR82" s="178"/>
      <c r="JS82" s="879"/>
      <c r="JT82" s="880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 s="43"/>
      <c r="OK82" s="44"/>
      <c r="OO82" s="444"/>
      <c r="OP82" s="444"/>
      <c r="OQ82" s="444"/>
      <c r="OR82" s="444"/>
      <c r="OS82" s="444"/>
      <c r="OT82" s="444"/>
      <c r="OU82" s="444"/>
      <c r="OV82" s="444"/>
      <c r="OW82" s="444"/>
      <c r="OX82" s="444"/>
      <c r="OY82" s="444"/>
      <c r="OZ82" s="444"/>
      <c r="PA82" s="444"/>
      <c r="PB82" s="444"/>
      <c r="PC82" s="444"/>
      <c r="PD82" s="444"/>
      <c r="PE82" s="444"/>
      <c r="PF82" s="444"/>
      <c r="PG82" s="444"/>
      <c r="PH82" s="444"/>
      <c r="PI82" s="444"/>
      <c r="PJ82" s="444"/>
      <c r="PK82" s="444"/>
      <c r="PL82" s="444"/>
      <c r="PM82" s="444"/>
      <c r="PN82" s="444"/>
      <c r="PO82" s="444"/>
      <c r="PP82" s="444"/>
      <c r="PQ82" s="444"/>
      <c r="PR82" s="444"/>
      <c r="PS82" s="444"/>
      <c r="PT82" s="444"/>
      <c r="PU82" s="444"/>
      <c r="PV82" s="444"/>
      <c r="PW82" s="444"/>
      <c r="PX82" s="444"/>
      <c r="PY82" s="444"/>
      <c r="PZ82" s="444"/>
      <c r="QA82" s="444"/>
      <c r="QB82" s="444"/>
      <c r="QC82" s="444"/>
      <c r="QD82" s="444"/>
      <c r="QE82" s="444"/>
      <c r="QF82" s="444"/>
      <c r="QG82" s="444"/>
      <c r="QH82" s="444"/>
      <c r="QI82" s="444"/>
      <c r="QJ82" s="444"/>
      <c r="QK82" s="444"/>
      <c r="QL82" s="444"/>
      <c r="QM82" s="444"/>
      <c r="QN82" s="444"/>
      <c r="QO82" s="444"/>
      <c r="QP82" s="444"/>
      <c r="QQ82" s="444"/>
      <c r="QR82" s="444"/>
      <c r="QS82" s="444"/>
      <c r="QT82" s="444"/>
      <c r="QU82" s="444"/>
      <c r="QV82" s="444"/>
      <c r="QW82" s="444"/>
      <c r="QX82" s="444"/>
      <c r="QY82" s="444"/>
      <c r="QZ82" s="444"/>
      <c r="RA82" s="444"/>
      <c r="RB82" s="444"/>
      <c r="RC82" s="444"/>
      <c r="RD82" s="444"/>
      <c r="RE82" s="444"/>
      <c r="RF82" s="444"/>
      <c r="RG82" s="444"/>
      <c r="RH82" s="444"/>
      <c r="RI82" s="444"/>
      <c r="RJ82" s="444"/>
      <c r="RK82" s="444"/>
      <c r="RL82" s="444"/>
      <c r="RM82" s="444"/>
      <c r="RN82" s="444"/>
      <c r="RO82" s="444"/>
      <c r="RP82" s="444"/>
      <c r="RQ82" s="444"/>
      <c r="RR82" s="444"/>
      <c r="RS82" s="444"/>
      <c r="RT82" s="444"/>
      <c r="RU82" s="444"/>
      <c r="RV82" s="444"/>
      <c r="RW82" s="444"/>
      <c r="RX82" s="444"/>
      <c r="RY82" s="444"/>
      <c r="RZ82" s="444"/>
      <c r="SA82" s="444"/>
      <c r="SB82" s="444"/>
      <c r="SC82" s="444"/>
    </row>
    <row r="83" spans="2:497" ht="3.65" customHeight="1" x14ac:dyDescent="0.65">
      <c r="B83" s="27"/>
      <c r="C83" s="28"/>
      <c r="D83" s="328"/>
      <c r="E83" s="328"/>
      <c r="F83" s="328"/>
      <c r="G83" s="328"/>
      <c r="H83" s="328"/>
      <c r="I83" s="328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  <c r="U83" s="328"/>
      <c r="V83" s="328"/>
      <c r="W83" s="328"/>
      <c r="X83" s="328"/>
      <c r="Y83" s="328"/>
      <c r="Z83" s="328"/>
      <c r="AA83" s="328"/>
      <c r="AB83" s="328"/>
      <c r="AC83" s="328"/>
      <c r="AD83" s="328"/>
      <c r="AE83" s="328"/>
      <c r="AF83" s="328"/>
      <c r="AG83" s="328"/>
      <c r="AH83" s="328"/>
      <c r="AI83" s="328"/>
      <c r="AJ83" s="328"/>
      <c r="AK83" s="328"/>
      <c r="AL83" s="328"/>
      <c r="AM83" s="328"/>
      <c r="AN83" s="328"/>
      <c r="AO83" s="328"/>
      <c r="AP83" s="328"/>
      <c r="AQ83" s="328"/>
      <c r="AR83" s="328"/>
      <c r="AS83" s="328"/>
      <c r="AT83" s="328"/>
      <c r="AU83" s="328"/>
      <c r="AV83" s="328"/>
      <c r="AW83" s="328"/>
      <c r="AX83" s="328"/>
      <c r="AY83" s="580"/>
      <c r="AZ83" s="86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 s="903"/>
      <c r="BT83" s="881"/>
      <c r="BU83" s="157"/>
      <c r="BV83" s="147"/>
      <c r="BW83" s="928"/>
      <c r="BX83" s="928"/>
      <c r="BY83" s="928"/>
      <c r="BZ83" s="928"/>
      <c r="CA83" s="928"/>
      <c r="CB83" s="928"/>
      <c r="CC83" s="319"/>
      <c r="CD83" s="316"/>
      <c r="CE83" s="171"/>
      <c r="CF83" s="171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 s="574"/>
      <c r="GL83" s="574"/>
      <c r="GM83" s="574"/>
      <c r="GN83" s="574"/>
      <c r="GO83" s="574"/>
      <c r="GP83" s="574"/>
      <c r="GQ83" s="574"/>
      <c r="GR83" s="574"/>
      <c r="GS83" s="574"/>
      <c r="GT83" s="574"/>
      <c r="GU83" s="574"/>
      <c r="GV83" s="574"/>
      <c r="GW83" s="574"/>
      <c r="GX83" s="574"/>
      <c r="GY83" s="574"/>
      <c r="GZ83" s="574"/>
      <c r="HA83" s="574"/>
      <c r="HB83" s="574"/>
      <c r="HC83" s="574"/>
      <c r="HD83" s="574"/>
      <c r="HE83" s="574"/>
      <c r="HF83" s="574"/>
      <c r="HG83" s="574"/>
      <c r="HH83" s="574"/>
      <c r="HI83" s="574"/>
      <c r="HJ83" s="574"/>
      <c r="HK83" s="574"/>
      <c r="HL83" s="574"/>
      <c r="HM83" s="574"/>
      <c r="HN83" s="574"/>
      <c r="HO83" s="574"/>
      <c r="HP83" s="574"/>
      <c r="HQ83" s="574"/>
      <c r="HR83" s="574"/>
      <c r="HS83" s="574"/>
      <c r="HT83" s="574"/>
      <c r="HU83" s="574"/>
      <c r="HV83" s="574"/>
      <c r="HW83" s="574"/>
      <c r="HX83" s="574"/>
      <c r="HY83" s="574"/>
      <c r="HZ83" s="574"/>
      <c r="IA83" s="574"/>
      <c r="IB83" s="574"/>
      <c r="IC83" s="574"/>
      <c r="ID83" s="574"/>
      <c r="IE83" s="574"/>
      <c r="IF83" s="574"/>
      <c r="IG83" s="574"/>
      <c r="IH83" s="574"/>
      <c r="II83" s="574"/>
      <c r="IJ83" s="574"/>
      <c r="IK83" s="574"/>
      <c r="IL83" s="574"/>
      <c r="IM83" s="574"/>
      <c r="IN83" s="574"/>
      <c r="IO83" s="574"/>
      <c r="IP83" s="574"/>
      <c r="IQ83" s="574"/>
      <c r="IR83" s="574"/>
      <c r="IS83" s="574"/>
      <c r="IT83" s="574"/>
      <c r="IU83" s="574"/>
      <c r="IV83" s="574"/>
      <c r="IW83" s="574"/>
      <c r="IX83" s="574"/>
      <c r="IY83" s="574"/>
      <c r="IZ83" s="574"/>
      <c r="JA83" s="574"/>
      <c r="JB83" s="574"/>
      <c r="JC83" s="574"/>
      <c r="JD83" s="574"/>
      <c r="JE83" s="574"/>
      <c r="JF83" s="574"/>
      <c r="JG83" s="574"/>
      <c r="JH83" s="574"/>
      <c r="JI83" s="574"/>
      <c r="JJ83" s="574"/>
      <c r="JK83" s="574"/>
      <c r="JL83" s="574"/>
      <c r="JM83" s="574"/>
      <c r="JN83" s="574"/>
      <c r="JR83" s="181"/>
      <c r="JS83" s="881"/>
      <c r="JT83" s="882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 s="4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OK83" s="44"/>
      <c r="OO83" s="444"/>
      <c r="OP83" s="444"/>
      <c r="OQ83" s="444"/>
      <c r="OR83" s="444"/>
      <c r="OS83" s="444"/>
      <c r="OT83" s="444"/>
      <c r="OU83" s="444"/>
      <c r="OV83" s="444"/>
      <c r="OW83" s="444"/>
      <c r="OX83" s="444"/>
      <c r="OY83" s="444"/>
      <c r="OZ83" s="444"/>
      <c r="PA83" s="444"/>
      <c r="PB83" s="444"/>
      <c r="PC83" s="444"/>
      <c r="PD83" s="444"/>
      <c r="PE83" s="444"/>
      <c r="PF83" s="444"/>
      <c r="PG83" s="444"/>
      <c r="PH83" s="444"/>
      <c r="PI83" s="444"/>
      <c r="PJ83" s="444"/>
      <c r="PK83" s="444"/>
      <c r="PL83" s="444"/>
      <c r="PM83" s="444"/>
      <c r="PN83" s="444"/>
      <c r="PO83" s="444"/>
      <c r="PP83" s="444"/>
      <c r="PQ83" s="444"/>
      <c r="PR83" s="444"/>
      <c r="PS83" s="444"/>
      <c r="PT83" s="444"/>
      <c r="PU83" s="444"/>
      <c r="PV83" s="444"/>
      <c r="PW83" s="444"/>
      <c r="PX83" s="444"/>
      <c r="PY83" s="444"/>
      <c r="PZ83" s="444"/>
      <c r="QA83" s="444"/>
      <c r="QB83" s="444"/>
      <c r="QC83" s="444"/>
      <c r="QD83" s="444"/>
      <c r="QE83" s="444"/>
      <c r="QF83" s="444"/>
      <c r="QG83" s="444"/>
      <c r="QH83" s="444"/>
      <c r="QI83" s="444"/>
      <c r="QJ83" s="444"/>
      <c r="QK83" s="444"/>
      <c r="QL83" s="444"/>
      <c r="QM83" s="444"/>
      <c r="QN83" s="444"/>
      <c r="QO83" s="444"/>
      <c r="QP83" s="444"/>
      <c r="QQ83" s="444"/>
      <c r="QR83" s="444"/>
      <c r="QS83" s="444"/>
      <c r="QT83" s="444"/>
      <c r="QU83" s="444"/>
      <c r="QV83" s="444"/>
      <c r="QW83" s="444"/>
      <c r="QX83" s="444"/>
      <c r="QY83" s="444"/>
      <c r="QZ83" s="444"/>
      <c r="RA83" s="444"/>
      <c r="RB83" s="444"/>
      <c r="RC83" s="444"/>
      <c r="RD83" s="444"/>
      <c r="RE83" s="444"/>
      <c r="RF83" s="444"/>
      <c r="RG83" s="444"/>
      <c r="RH83" s="444"/>
      <c r="RI83" s="444"/>
      <c r="RJ83" s="444"/>
      <c r="RK83" s="444"/>
      <c r="RL83" s="444"/>
      <c r="RM83" s="444"/>
      <c r="RN83" s="444"/>
      <c r="RO83" s="444"/>
      <c r="RP83" s="444"/>
      <c r="RQ83" s="444"/>
      <c r="RR83" s="444"/>
      <c r="RS83" s="444"/>
      <c r="RT83" s="444"/>
      <c r="RU83" s="444"/>
      <c r="RV83" s="444"/>
      <c r="RW83" s="444"/>
      <c r="RX83" s="444"/>
      <c r="RY83" s="444"/>
      <c r="RZ83" s="444"/>
      <c r="SA83" s="444"/>
      <c r="SB83" s="444"/>
      <c r="SC83" s="444"/>
    </row>
    <row r="84" spans="2:497" ht="3.65" customHeight="1" x14ac:dyDescent="0.65">
      <c r="B84" s="27"/>
      <c r="C84" s="28"/>
      <c r="D84" s="328"/>
      <c r="E84" s="328"/>
      <c r="F84" s="328"/>
      <c r="G84" s="328"/>
      <c r="H84" s="328"/>
      <c r="I84" s="328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  <c r="U84" s="328"/>
      <c r="V84" s="328"/>
      <c r="W84" s="328"/>
      <c r="X84" s="328"/>
      <c r="Y84" s="328"/>
      <c r="Z84" s="328"/>
      <c r="AA84" s="328"/>
      <c r="AB84" s="328"/>
      <c r="AC84" s="328"/>
      <c r="AD84" s="328"/>
      <c r="AE84" s="328"/>
      <c r="AF84" s="328"/>
      <c r="AG84" s="328"/>
      <c r="AH84" s="328"/>
      <c r="AI84" s="328"/>
      <c r="AJ84" s="328"/>
      <c r="AK84" s="328"/>
      <c r="AL84" s="328"/>
      <c r="AM84" s="328"/>
      <c r="AN84" s="328"/>
      <c r="AO84" s="328"/>
      <c r="AP84" s="328"/>
      <c r="AQ84" s="328"/>
      <c r="AR84" s="328"/>
      <c r="AS84" s="328"/>
      <c r="AT84" s="328"/>
      <c r="AU84" s="328"/>
      <c r="AV84" s="328"/>
      <c r="AW84" s="328"/>
      <c r="AX84" s="328"/>
      <c r="AY84" s="580"/>
      <c r="AZ84" s="86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 s="900" t="s">
        <v>38</v>
      </c>
      <c r="BT84" s="901"/>
      <c r="BU84" s="146"/>
      <c r="BV84" s="147"/>
      <c r="BW84" s="314"/>
      <c r="BX84" s="314"/>
      <c r="BY84" s="314"/>
      <c r="BZ84" s="314"/>
      <c r="CA84" s="314"/>
      <c r="CB84" s="314"/>
      <c r="CC84"/>
      <c r="CD84" s="315"/>
      <c r="CE84" s="171"/>
      <c r="CF84" s="171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 s="574"/>
      <c r="GL84" s="574"/>
      <c r="GM84" s="574"/>
      <c r="GN84" s="574"/>
      <c r="GO84" s="574"/>
      <c r="GP84" s="574"/>
      <c r="GQ84" s="574"/>
      <c r="GR84" s="574"/>
      <c r="GS84" s="574"/>
      <c r="GT84" s="574"/>
      <c r="GU84" s="574"/>
      <c r="GV84" s="574"/>
      <c r="GW84" s="574"/>
      <c r="GX84" s="574"/>
      <c r="GY84" s="574"/>
      <c r="GZ84" s="574"/>
      <c r="HA84" s="574"/>
      <c r="HB84" s="574"/>
      <c r="HC84" s="574"/>
      <c r="HD84" s="574"/>
      <c r="HE84" s="574"/>
      <c r="HF84" s="574"/>
      <c r="HG84" s="574"/>
      <c r="HH84" s="574"/>
      <c r="HI84" s="574"/>
      <c r="HJ84" s="574"/>
      <c r="HK84" s="574"/>
      <c r="HL84" s="574"/>
      <c r="HM84" s="574"/>
      <c r="HN84" s="574"/>
      <c r="HO84" s="574"/>
      <c r="HP84" s="574"/>
      <c r="HQ84" s="574"/>
      <c r="HR84" s="574"/>
      <c r="HS84" s="574"/>
      <c r="HT84" s="574"/>
      <c r="HU84" s="574"/>
      <c r="HV84" s="574"/>
      <c r="HW84" s="574"/>
      <c r="HX84" s="574"/>
      <c r="HY84" s="574"/>
      <c r="HZ84" s="574"/>
      <c r="IA84" s="574"/>
      <c r="IB84" s="574"/>
      <c r="IC84" s="574"/>
      <c r="ID84" s="574"/>
      <c r="IE84" s="574"/>
      <c r="IF84" s="574"/>
      <c r="IG84" s="574"/>
      <c r="IH84" s="574"/>
      <c r="II84" s="574"/>
      <c r="IJ84" s="574"/>
      <c r="IK84" s="574"/>
      <c r="IL84" s="574"/>
      <c r="IM84" s="574"/>
      <c r="IN84" s="574"/>
      <c r="IO84" s="574"/>
      <c r="IP84" s="574"/>
      <c r="IQ84" s="574"/>
      <c r="IR84" s="574"/>
      <c r="IS84" s="574"/>
      <c r="IT84" s="574"/>
      <c r="IU84" s="574"/>
      <c r="IV84" s="574"/>
      <c r="IW84" s="574"/>
      <c r="IX84" s="574"/>
      <c r="IY84" s="574"/>
      <c r="IZ84" s="574"/>
      <c r="JA84" s="574"/>
      <c r="JB84" s="574"/>
      <c r="JC84" s="574"/>
      <c r="JD84" s="574"/>
      <c r="JE84" s="574"/>
      <c r="JF84" s="574"/>
      <c r="JG84" s="574"/>
      <c r="JH84" s="574"/>
      <c r="JI84" s="574"/>
      <c r="JJ84" s="574"/>
      <c r="JK84" s="574"/>
      <c r="JL84" s="574"/>
      <c r="JM84" s="574"/>
      <c r="JN84" s="574"/>
      <c r="JR84" s="178"/>
      <c r="JS84" s="879" t="s">
        <v>38</v>
      </c>
      <c r="JT84" s="880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 s="43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OK84" s="44"/>
      <c r="OO84" s="444"/>
      <c r="OP84" s="444"/>
      <c r="OQ84" s="444"/>
      <c r="OR84" s="444"/>
      <c r="OS84" s="444"/>
      <c r="OT84" s="444"/>
      <c r="OU84" s="444"/>
      <c r="OV84" s="444"/>
      <c r="OW84" s="444"/>
      <c r="OX84" s="444"/>
      <c r="OY84" s="444"/>
      <c r="OZ84" s="444"/>
      <c r="PA84" s="444"/>
      <c r="PB84" s="444"/>
      <c r="PC84" s="444"/>
      <c r="PD84" s="444"/>
      <c r="PE84" s="444"/>
      <c r="PF84" s="444"/>
      <c r="PG84" s="444"/>
      <c r="PH84" s="444"/>
      <c r="PI84" s="444"/>
      <c r="PJ84" s="444"/>
      <c r="PK84" s="444"/>
      <c r="PL84" s="444"/>
      <c r="PM84" s="444"/>
      <c r="PN84" s="444"/>
      <c r="PO84" s="444"/>
      <c r="PP84" s="444"/>
      <c r="PQ84" s="444"/>
      <c r="PR84" s="444"/>
      <c r="PS84" s="444"/>
      <c r="PT84" s="444"/>
      <c r="PU84" s="444"/>
      <c r="PV84" s="444"/>
      <c r="PW84" s="444"/>
      <c r="PX84" s="444"/>
      <c r="PY84" s="444"/>
      <c r="PZ84" s="444"/>
      <c r="QA84" s="444"/>
      <c r="QB84" s="444"/>
      <c r="QC84" s="444"/>
      <c r="QD84" s="444"/>
      <c r="QE84" s="444"/>
      <c r="QF84" s="444"/>
      <c r="QG84" s="444"/>
      <c r="QH84" s="444"/>
      <c r="QI84" s="444"/>
      <c r="QJ84" s="444"/>
      <c r="QK84" s="444"/>
      <c r="QL84" s="444"/>
      <c r="QM84" s="444"/>
      <c r="QN84" s="444"/>
      <c r="QO84" s="444"/>
      <c r="QP84" s="444"/>
      <c r="QQ84" s="444"/>
      <c r="QR84" s="444"/>
      <c r="QS84" s="444"/>
      <c r="QT84" s="444"/>
      <c r="QU84" s="444"/>
      <c r="QV84" s="444"/>
      <c r="QW84" s="444"/>
      <c r="QX84" s="444"/>
      <c r="QY84" s="444"/>
      <c r="QZ84" s="444"/>
      <c r="RA84" s="444"/>
      <c r="RB84" s="444"/>
      <c r="RC84" s="444"/>
      <c r="RD84" s="444"/>
      <c r="RE84" s="444"/>
      <c r="RF84" s="444"/>
      <c r="RG84" s="444"/>
      <c r="RH84" s="444"/>
      <c r="RI84" s="444"/>
      <c r="RJ84" s="444"/>
      <c r="RK84" s="444"/>
      <c r="RL84" s="444"/>
      <c r="RM84" s="444"/>
      <c r="RN84" s="444"/>
      <c r="RO84" s="444"/>
      <c r="RP84" s="444"/>
      <c r="RQ84" s="444"/>
      <c r="RR84" s="444"/>
      <c r="RS84" s="444"/>
      <c r="RT84" s="444"/>
      <c r="RU84" s="444"/>
      <c r="RV84" s="444"/>
      <c r="RW84" s="444"/>
      <c r="RX84" s="444"/>
      <c r="RY84" s="444"/>
      <c r="RZ84" s="444"/>
      <c r="SA84" s="444"/>
      <c r="SB84" s="444"/>
      <c r="SC84" s="444"/>
    </row>
    <row r="85" spans="2:497" ht="3.65" customHeight="1" x14ac:dyDescent="0.65">
      <c r="B85" s="27"/>
      <c r="C85" s="28"/>
      <c r="D85" s="328"/>
      <c r="E85" s="328"/>
      <c r="F85" s="328"/>
      <c r="G85" s="328"/>
      <c r="H85" s="328"/>
      <c r="I85" s="328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  <c r="U85" s="328"/>
      <c r="V85" s="328"/>
      <c r="W85" s="328"/>
      <c r="X85" s="328"/>
      <c r="Y85" s="328"/>
      <c r="Z85" s="328"/>
      <c r="AA85" s="328"/>
      <c r="AB85" s="328"/>
      <c r="AC85" s="328"/>
      <c r="AD85" s="328"/>
      <c r="AE85" s="328"/>
      <c r="AF85" s="328"/>
      <c r="AG85" s="328"/>
      <c r="AH85" s="328"/>
      <c r="AI85" s="328"/>
      <c r="AJ85" s="328"/>
      <c r="AK85" s="328"/>
      <c r="AL85" s="328"/>
      <c r="AM85" s="328"/>
      <c r="AN85" s="328"/>
      <c r="AO85" s="328"/>
      <c r="AP85" s="328"/>
      <c r="AQ85" s="328"/>
      <c r="AR85" s="328"/>
      <c r="AS85" s="328"/>
      <c r="AT85" s="328"/>
      <c r="AU85" s="328"/>
      <c r="AV85" s="328"/>
      <c r="AW85" s="328"/>
      <c r="AX85" s="328"/>
      <c r="AY85" s="580"/>
      <c r="AZ85" s="86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 s="902"/>
      <c r="BT85" s="879"/>
      <c r="BU85" s="146"/>
      <c r="BV85" s="158"/>
      <c r="BW85" s="314"/>
      <c r="BX85" s="314"/>
      <c r="BY85" s="314"/>
      <c r="BZ85" s="314"/>
      <c r="CA85" s="314"/>
      <c r="CB85" s="314"/>
      <c r="CC85"/>
      <c r="CD85" s="316"/>
      <c r="CE85" s="171"/>
      <c r="CF85" s="171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 s="574"/>
      <c r="GL85" s="574"/>
      <c r="GM85" s="574"/>
      <c r="GN85" s="574"/>
      <c r="GO85" s="574"/>
      <c r="GP85" s="574"/>
      <c r="GQ85" s="574"/>
      <c r="GR85" s="574"/>
      <c r="GS85" s="574"/>
      <c r="GT85" s="574"/>
      <c r="GU85" s="574"/>
      <c r="GV85" s="574"/>
      <c r="GW85" s="574"/>
      <c r="GX85" s="574"/>
      <c r="GY85" s="574"/>
      <c r="GZ85" s="574"/>
      <c r="HA85" s="574"/>
      <c r="HB85" s="574"/>
      <c r="HC85" s="574"/>
      <c r="HD85" s="574"/>
      <c r="HE85" s="574"/>
      <c r="HF85" s="574"/>
      <c r="HG85" s="574"/>
      <c r="HH85" s="574"/>
      <c r="HI85" s="574"/>
      <c r="HJ85" s="574"/>
      <c r="HK85" s="574"/>
      <c r="HL85" s="574"/>
      <c r="HM85" s="574"/>
      <c r="HN85" s="574"/>
      <c r="HO85" s="574"/>
      <c r="HP85" s="574"/>
      <c r="HQ85" s="574"/>
      <c r="HR85" s="574"/>
      <c r="HS85" s="574"/>
      <c r="HT85" s="574"/>
      <c r="HU85" s="574"/>
      <c r="HV85" s="574"/>
      <c r="HW85" s="574"/>
      <c r="HX85" s="574"/>
      <c r="HY85" s="574"/>
      <c r="HZ85" s="574"/>
      <c r="IA85" s="574"/>
      <c r="IB85" s="574"/>
      <c r="IC85" s="574"/>
      <c r="ID85" s="574"/>
      <c r="IE85" s="574"/>
      <c r="IF85" s="574"/>
      <c r="IG85" s="574"/>
      <c r="IH85" s="574"/>
      <c r="II85" s="574"/>
      <c r="IJ85" s="574"/>
      <c r="IK85" s="574"/>
      <c r="IL85" s="574"/>
      <c r="IM85" s="574"/>
      <c r="IN85" s="574"/>
      <c r="IO85" s="574"/>
      <c r="IP85" s="574"/>
      <c r="IQ85" s="574"/>
      <c r="IR85" s="574"/>
      <c r="IS85" s="574"/>
      <c r="IT85" s="574"/>
      <c r="IU85" s="574"/>
      <c r="IV85" s="574"/>
      <c r="IW85" s="574"/>
      <c r="IX85" s="574"/>
      <c r="IY85" s="574"/>
      <c r="IZ85" s="574"/>
      <c r="JA85" s="574"/>
      <c r="JB85" s="574"/>
      <c r="JC85" s="574"/>
      <c r="JD85" s="574"/>
      <c r="JE85" s="574"/>
      <c r="JF85" s="574"/>
      <c r="JG85" s="574"/>
      <c r="JH85" s="574"/>
      <c r="JI85" s="574"/>
      <c r="JJ85" s="574"/>
      <c r="JK85" s="574"/>
      <c r="JL85" s="574"/>
      <c r="JM85" s="574"/>
      <c r="JN85" s="574"/>
      <c r="JR85" s="178"/>
      <c r="JS85" s="879"/>
      <c r="JT85" s="880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 s="43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OK85" s="44"/>
      <c r="OO85" s="444"/>
      <c r="OP85" s="444"/>
      <c r="OQ85" s="444"/>
      <c r="OR85" s="444"/>
      <c r="OS85" s="444"/>
      <c r="OT85" s="444"/>
      <c r="OU85" s="444"/>
      <c r="OV85" s="444"/>
      <c r="OW85" s="444"/>
      <c r="OX85" s="444"/>
      <c r="OY85" s="444"/>
      <c r="OZ85" s="444"/>
      <c r="PA85" s="444"/>
      <c r="PB85" s="444"/>
      <c r="PC85" s="444"/>
      <c r="PD85" s="444"/>
      <c r="PE85" s="444"/>
      <c r="PF85" s="444"/>
      <c r="PG85" s="444"/>
      <c r="PH85" s="444"/>
      <c r="PI85" s="444"/>
      <c r="PJ85" s="444"/>
      <c r="PK85" s="444"/>
      <c r="PL85" s="444"/>
      <c r="PM85" s="444"/>
      <c r="PN85" s="444"/>
      <c r="PO85" s="444"/>
      <c r="PP85" s="444"/>
      <c r="PQ85" s="444"/>
      <c r="PR85" s="444"/>
      <c r="PS85" s="444"/>
      <c r="PT85" s="444"/>
      <c r="PU85" s="444"/>
      <c r="PV85" s="444"/>
      <c r="PW85" s="444"/>
      <c r="PX85" s="444"/>
      <c r="PY85" s="444"/>
      <c r="PZ85" s="444"/>
      <c r="QA85" s="444"/>
      <c r="QB85" s="444"/>
      <c r="QC85" s="444"/>
      <c r="QD85" s="444"/>
      <c r="QE85" s="444"/>
      <c r="QF85" s="444"/>
      <c r="QG85" s="444"/>
      <c r="QH85" s="444"/>
      <c r="QI85" s="444"/>
      <c r="QJ85" s="444"/>
      <c r="QK85" s="444"/>
      <c r="QL85" s="444"/>
      <c r="QM85" s="444"/>
      <c r="QN85" s="444"/>
      <c r="QO85" s="444"/>
      <c r="QP85" s="444"/>
      <c r="QQ85" s="444"/>
      <c r="QR85" s="444"/>
      <c r="QS85" s="444"/>
      <c r="QT85" s="444"/>
      <c r="QU85" s="444"/>
      <c r="QV85" s="444"/>
      <c r="QW85" s="444"/>
      <c r="QX85" s="444"/>
      <c r="QY85" s="444"/>
      <c r="QZ85" s="444"/>
      <c r="RA85" s="444"/>
      <c r="RB85" s="444"/>
      <c r="RC85" s="444"/>
      <c r="RD85" s="444"/>
      <c r="RE85" s="444"/>
      <c r="RF85" s="444"/>
      <c r="RG85" s="444"/>
      <c r="RH85" s="444"/>
      <c r="RI85" s="444"/>
      <c r="RJ85" s="444"/>
      <c r="RK85" s="444"/>
      <c r="RL85" s="444"/>
      <c r="RM85" s="444"/>
      <c r="RN85" s="444"/>
      <c r="RO85" s="444"/>
      <c r="RP85" s="444"/>
      <c r="RQ85" s="444"/>
      <c r="RR85" s="444"/>
      <c r="RS85" s="444"/>
      <c r="RT85" s="444"/>
      <c r="RU85" s="444"/>
      <c r="RV85" s="444"/>
      <c r="RW85" s="444"/>
      <c r="RX85" s="444"/>
      <c r="RY85" s="444"/>
      <c r="RZ85" s="444"/>
      <c r="SA85" s="444"/>
      <c r="SB85" s="444"/>
      <c r="SC85" s="444"/>
    </row>
    <row r="86" spans="2:497" ht="3.65" customHeight="1" x14ac:dyDescent="0.65">
      <c r="B86" s="27"/>
      <c r="C86" s="28"/>
      <c r="D86" s="328"/>
      <c r="E86" s="328"/>
      <c r="F86" s="328"/>
      <c r="G86" s="328"/>
      <c r="H86" s="328"/>
      <c r="I86" s="328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  <c r="U86" s="328"/>
      <c r="V86" s="328"/>
      <c r="W86" s="328"/>
      <c r="X86" s="328"/>
      <c r="Y86" s="328"/>
      <c r="Z86" s="328"/>
      <c r="AA86" s="328"/>
      <c r="AB86" s="328"/>
      <c r="AC86" s="328"/>
      <c r="AD86" s="328"/>
      <c r="AE86" s="328"/>
      <c r="AF86" s="328"/>
      <c r="AG86" s="328"/>
      <c r="AH86" s="328"/>
      <c r="AI86" s="328"/>
      <c r="AJ86" s="328"/>
      <c r="AK86" s="328"/>
      <c r="AL86" s="328"/>
      <c r="AM86" s="328"/>
      <c r="AN86" s="328"/>
      <c r="AO86" s="328"/>
      <c r="AP86" s="328"/>
      <c r="AQ86" s="328"/>
      <c r="AR86" s="328"/>
      <c r="AS86" s="328"/>
      <c r="AT86" s="328"/>
      <c r="AU86" s="328"/>
      <c r="AV86" s="328"/>
      <c r="AW86" s="328"/>
      <c r="AX86" s="328"/>
      <c r="AY86" s="580"/>
      <c r="AZ86" s="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 s="902"/>
      <c r="BT86" s="879"/>
      <c r="BU86" s="146"/>
      <c r="BV86" s="158"/>
      <c r="BW86" s="314"/>
      <c r="BX86" s="314"/>
      <c r="BY86" s="314"/>
      <c r="BZ86" s="314"/>
      <c r="CA86" s="314"/>
      <c r="CB86" s="314"/>
      <c r="CC86" s="317"/>
      <c r="CD86" s="318"/>
      <c r="CE86" s="171"/>
      <c r="CF86" s="171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 s="574"/>
      <c r="GL86" s="574"/>
      <c r="GM86" s="574"/>
      <c r="GN86" s="574"/>
      <c r="GO86" s="574"/>
      <c r="GP86" s="574"/>
      <c r="GQ86" s="574"/>
      <c r="GR86" s="574"/>
      <c r="GS86" s="574"/>
      <c r="GT86" s="574"/>
      <c r="GU86" s="574"/>
      <c r="GV86" s="574"/>
      <c r="GW86" s="574"/>
      <c r="GX86" s="574"/>
      <c r="GY86" s="574"/>
      <c r="GZ86" s="574"/>
      <c r="HA86" s="574"/>
      <c r="HB86" s="574"/>
      <c r="HC86" s="574"/>
      <c r="HD86" s="574"/>
      <c r="HE86" s="574"/>
      <c r="HF86" s="574"/>
      <c r="HG86" s="574"/>
      <c r="HH86" s="574"/>
      <c r="HI86" s="574"/>
      <c r="HJ86" s="574"/>
      <c r="HK86" s="574"/>
      <c r="HL86" s="574"/>
      <c r="HM86" s="574"/>
      <c r="HN86" s="574"/>
      <c r="HO86" s="574"/>
      <c r="HP86" s="574"/>
      <c r="HQ86" s="574"/>
      <c r="HR86" s="574"/>
      <c r="HS86" s="574"/>
      <c r="HT86" s="574"/>
      <c r="HU86" s="574"/>
      <c r="HV86" s="574"/>
      <c r="HW86" s="574"/>
      <c r="HX86" s="574"/>
      <c r="HY86" s="574"/>
      <c r="HZ86" s="574"/>
      <c r="IA86" s="574"/>
      <c r="IB86" s="574"/>
      <c r="IC86" s="574"/>
      <c r="ID86" s="574"/>
      <c r="IE86" s="574"/>
      <c r="IF86" s="574"/>
      <c r="IG86" s="574"/>
      <c r="IH86" s="574"/>
      <c r="II86" s="574"/>
      <c r="IJ86" s="574"/>
      <c r="IK86" s="574"/>
      <c r="IL86" s="574"/>
      <c r="IM86" s="574"/>
      <c r="IN86" s="574"/>
      <c r="IO86" s="574"/>
      <c r="IP86" s="574"/>
      <c r="IQ86" s="574"/>
      <c r="IR86" s="574"/>
      <c r="IS86" s="574"/>
      <c r="IT86" s="574"/>
      <c r="IU86" s="574"/>
      <c r="IV86" s="574"/>
      <c r="IW86" s="574"/>
      <c r="IX86" s="574"/>
      <c r="IY86" s="574"/>
      <c r="IZ86" s="574"/>
      <c r="JA86" s="574"/>
      <c r="JB86" s="574"/>
      <c r="JC86" s="574"/>
      <c r="JD86" s="574"/>
      <c r="JE86" s="574"/>
      <c r="JF86" s="574"/>
      <c r="JG86" s="574"/>
      <c r="JH86" s="574"/>
      <c r="JI86" s="574"/>
      <c r="JJ86" s="574"/>
      <c r="JK86" s="574"/>
      <c r="JL86" s="574"/>
      <c r="JM86" s="574"/>
      <c r="JN86" s="574"/>
      <c r="JR86" s="178"/>
      <c r="JS86" s="879"/>
      <c r="JT86" s="880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 s="43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OK86" s="44"/>
      <c r="OO86" s="444"/>
      <c r="OP86" s="444"/>
      <c r="OQ86" s="444"/>
      <c r="OR86" s="444"/>
      <c r="OS86" s="444"/>
      <c r="OT86" s="444"/>
      <c r="OU86" s="444"/>
      <c r="OV86" s="444"/>
      <c r="OW86" s="444"/>
      <c r="OX86" s="444"/>
      <c r="OY86" s="444"/>
      <c r="OZ86" s="444"/>
      <c r="PA86" s="444"/>
      <c r="PB86" s="444"/>
      <c r="PC86" s="444"/>
      <c r="PD86" s="444"/>
      <c r="PE86" s="444"/>
      <c r="PF86" s="444"/>
      <c r="PG86" s="444"/>
      <c r="PH86" s="444"/>
      <c r="PI86" s="444"/>
      <c r="PJ86" s="444"/>
      <c r="PK86" s="444"/>
      <c r="PL86" s="444"/>
      <c r="PM86" s="444"/>
      <c r="PN86" s="444"/>
      <c r="PO86" s="444"/>
      <c r="PP86" s="444"/>
      <c r="PQ86" s="444"/>
      <c r="PR86" s="444"/>
      <c r="PS86" s="444"/>
      <c r="PT86" s="444"/>
      <c r="PU86" s="444"/>
      <c r="PV86" s="444"/>
      <c r="PW86" s="444"/>
      <c r="PX86" s="444"/>
      <c r="PY86" s="444"/>
      <c r="PZ86" s="444"/>
      <c r="QA86" s="444"/>
      <c r="QB86" s="444"/>
      <c r="QC86" s="444"/>
      <c r="QD86" s="444"/>
      <c r="QE86" s="444"/>
      <c r="QF86" s="444"/>
      <c r="QG86" s="444"/>
      <c r="QH86" s="444"/>
      <c r="QI86" s="444"/>
      <c r="QJ86" s="444"/>
      <c r="QK86" s="444"/>
      <c r="QL86" s="444"/>
      <c r="QM86" s="444"/>
      <c r="QN86" s="444"/>
      <c r="QO86" s="444"/>
      <c r="QP86" s="444"/>
      <c r="QQ86" s="444"/>
      <c r="QR86" s="444"/>
      <c r="QS86" s="444"/>
      <c r="QT86" s="444"/>
      <c r="QU86" s="444"/>
      <c r="QV86" s="444"/>
      <c r="QW86" s="444"/>
      <c r="QX86" s="444"/>
      <c r="QY86" s="444"/>
      <c r="QZ86" s="444"/>
      <c r="RA86" s="444"/>
      <c r="RB86" s="444"/>
      <c r="RC86" s="444"/>
      <c r="RD86" s="444"/>
      <c r="RE86" s="444"/>
      <c r="RF86" s="444"/>
      <c r="RG86" s="444"/>
      <c r="RH86" s="444"/>
      <c r="RI86" s="444"/>
      <c r="RJ86" s="444"/>
      <c r="RK86" s="444"/>
      <c r="RL86" s="444"/>
      <c r="RM86" s="444"/>
      <c r="RN86" s="444"/>
      <c r="RO86" s="444"/>
      <c r="RP86" s="444"/>
      <c r="RQ86" s="444"/>
      <c r="RR86" s="444"/>
      <c r="RS86" s="444"/>
      <c r="RT86" s="444"/>
      <c r="RU86" s="444"/>
      <c r="RV86" s="444"/>
      <c r="RW86" s="444"/>
      <c r="RX86" s="444"/>
      <c r="RY86" s="444"/>
      <c r="RZ86" s="444"/>
      <c r="SA86" s="444"/>
      <c r="SB86" s="444"/>
      <c r="SC86" s="444"/>
    </row>
    <row r="87" spans="2:497" ht="3.65" customHeight="1" x14ac:dyDescent="0.65">
      <c r="B87" s="27"/>
      <c r="C87" s="28"/>
      <c r="D87" s="328"/>
      <c r="E87" s="328"/>
      <c r="F87" s="328"/>
      <c r="G87" s="328"/>
      <c r="H87" s="328"/>
      <c r="I87" s="328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  <c r="U87" s="328"/>
      <c r="V87" s="328"/>
      <c r="W87" s="328"/>
      <c r="X87" s="328"/>
      <c r="Y87" s="328"/>
      <c r="Z87" s="328"/>
      <c r="AA87" s="328"/>
      <c r="AB87" s="328"/>
      <c r="AC87" s="328"/>
      <c r="AD87" s="328"/>
      <c r="AE87" s="328"/>
      <c r="AF87" s="328"/>
      <c r="AG87" s="328"/>
      <c r="AH87" s="328"/>
      <c r="AI87" s="328"/>
      <c r="AJ87" s="328"/>
      <c r="AK87" s="328"/>
      <c r="AL87" s="328"/>
      <c r="AM87" s="328"/>
      <c r="AN87" s="328"/>
      <c r="AO87" s="328"/>
      <c r="AP87" s="328"/>
      <c r="AQ87" s="328"/>
      <c r="AR87" s="328"/>
      <c r="AS87" s="328"/>
      <c r="AT87" s="328"/>
      <c r="AU87" s="328"/>
      <c r="AV87" s="328"/>
      <c r="AW87" s="328"/>
      <c r="AX87" s="328"/>
      <c r="AY87" s="580"/>
      <c r="AZ87" s="86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 s="902"/>
      <c r="BT87" s="879"/>
      <c r="BU87" s="146"/>
      <c r="BV87" s="147"/>
      <c r="BW87" s="314"/>
      <c r="BX87" s="314"/>
      <c r="BY87" s="314"/>
      <c r="BZ87" s="314"/>
      <c r="CA87" s="314"/>
      <c r="CB87" s="314"/>
      <c r="CC87" s="317"/>
      <c r="CD87" s="312"/>
      <c r="CE87" s="171"/>
      <c r="CF87" s="171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 s="574"/>
      <c r="GL87" s="574"/>
      <c r="GM87" s="574"/>
      <c r="GN87" s="574"/>
      <c r="GO87" s="574"/>
      <c r="GP87" s="574"/>
      <c r="GQ87" s="574"/>
      <c r="GR87" s="574"/>
      <c r="GS87" s="574"/>
      <c r="GT87" s="574"/>
      <c r="GU87" s="574"/>
      <c r="GV87" s="574"/>
      <c r="GW87" s="574"/>
      <c r="GX87" s="574"/>
      <c r="GY87" s="574"/>
      <c r="GZ87" s="574"/>
      <c r="HA87" s="574"/>
      <c r="HB87" s="574"/>
      <c r="HC87" s="574"/>
      <c r="HD87" s="574"/>
      <c r="HE87" s="574"/>
      <c r="HF87" s="574"/>
      <c r="HG87" s="574"/>
      <c r="HH87" s="574"/>
      <c r="HI87" s="574"/>
      <c r="HJ87" s="574"/>
      <c r="HK87" s="574"/>
      <c r="HL87" s="574"/>
      <c r="HM87" s="574"/>
      <c r="HN87" s="574"/>
      <c r="HO87" s="574"/>
      <c r="HP87" s="574"/>
      <c r="HQ87" s="574"/>
      <c r="HR87" s="574"/>
      <c r="HS87" s="574"/>
      <c r="HT87" s="574"/>
      <c r="HU87" s="574"/>
      <c r="HV87" s="574"/>
      <c r="HW87" s="574"/>
      <c r="HX87" s="574"/>
      <c r="HY87" s="574"/>
      <c r="HZ87" s="574"/>
      <c r="IA87" s="574"/>
      <c r="IB87" s="574"/>
      <c r="IC87" s="574"/>
      <c r="ID87" s="574"/>
      <c r="IE87" s="574"/>
      <c r="IF87" s="574"/>
      <c r="IG87" s="574"/>
      <c r="IH87" s="574"/>
      <c r="II87" s="574"/>
      <c r="IJ87" s="574"/>
      <c r="IK87" s="574"/>
      <c r="IL87" s="574"/>
      <c r="IM87" s="574"/>
      <c r="IN87" s="574"/>
      <c r="IO87" s="574"/>
      <c r="IP87" s="574"/>
      <c r="IQ87" s="574"/>
      <c r="IR87" s="574"/>
      <c r="IS87" s="574"/>
      <c r="IT87" s="574"/>
      <c r="IU87" s="574"/>
      <c r="IV87" s="574"/>
      <c r="IW87" s="574"/>
      <c r="IX87" s="574"/>
      <c r="IY87" s="574"/>
      <c r="IZ87" s="574"/>
      <c r="JA87" s="574"/>
      <c r="JB87" s="574"/>
      <c r="JC87" s="574"/>
      <c r="JD87" s="574"/>
      <c r="JE87" s="574"/>
      <c r="JF87" s="574"/>
      <c r="JG87" s="574"/>
      <c r="JH87" s="574"/>
      <c r="JI87" s="574"/>
      <c r="JJ87" s="574"/>
      <c r="JK87" s="574"/>
      <c r="JL87" s="574"/>
      <c r="JM87" s="574"/>
      <c r="JN87" s="574"/>
      <c r="JR87" s="178"/>
      <c r="JS87" s="879"/>
      <c r="JT87" s="880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 s="43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OK87" s="44"/>
      <c r="OO87" s="444"/>
      <c r="OP87" s="444"/>
      <c r="OQ87" s="444"/>
      <c r="OR87" s="444"/>
      <c r="OS87" s="444"/>
      <c r="OT87" s="444"/>
      <c r="OU87" s="444"/>
      <c r="OV87" s="444"/>
      <c r="OW87" s="444"/>
      <c r="OX87" s="444"/>
      <c r="OY87" s="444"/>
      <c r="OZ87" s="444"/>
      <c r="PA87" s="444"/>
      <c r="PB87" s="444"/>
      <c r="PC87" s="444"/>
      <c r="PD87" s="444"/>
      <c r="PE87" s="444"/>
      <c r="PF87" s="444"/>
      <c r="PG87" s="444"/>
      <c r="PH87" s="444"/>
      <c r="PI87" s="444"/>
      <c r="PJ87" s="444"/>
      <c r="PK87" s="444"/>
      <c r="PL87" s="444"/>
      <c r="PM87" s="444"/>
      <c r="PN87" s="444"/>
      <c r="PO87" s="444"/>
      <c r="PP87" s="444"/>
      <c r="PQ87" s="444"/>
      <c r="PR87" s="444"/>
      <c r="PS87" s="444"/>
      <c r="PT87" s="444"/>
      <c r="PU87" s="444"/>
      <c r="PV87" s="444"/>
      <c r="PW87" s="444"/>
      <c r="PX87" s="444"/>
      <c r="PY87" s="444"/>
      <c r="PZ87" s="444"/>
      <c r="QA87" s="444"/>
      <c r="QB87" s="444"/>
      <c r="QC87" s="444"/>
      <c r="QD87" s="444"/>
      <c r="QE87" s="444"/>
      <c r="QF87" s="444"/>
      <c r="QG87" s="444"/>
      <c r="QH87" s="444"/>
      <c r="QI87" s="444"/>
      <c r="QJ87" s="444"/>
      <c r="QK87" s="444"/>
      <c r="QL87" s="444"/>
      <c r="QM87" s="444"/>
      <c r="QN87" s="444"/>
      <c r="QO87" s="444"/>
      <c r="QP87" s="444"/>
      <c r="QQ87" s="444"/>
      <c r="QR87" s="444"/>
      <c r="QS87" s="444"/>
      <c r="QT87" s="444"/>
      <c r="QU87" s="444"/>
      <c r="QV87" s="444"/>
      <c r="QW87" s="444"/>
      <c r="QX87" s="444"/>
      <c r="QY87" s="444"/>
      <c r="QZ87" s="444"/>
      <c r="RA87" s="444"/>
      <c r="RB87" s="444"/>
      <c r="RC87" s="444"/>
      <c r="RD87" s="444"/>
      <c r="RE87" s="444"/>
      <c r="RF87" s="444"/>
      <c r="RG87" s="444"/>
      <c r="RH87" s="444"/>
      <c r="RI87" s="444"/>
      <c r="RJ87" s="444"/>
      <c r="RK87" s="444"/>
      <c r="RL87" s="444"/>
      <c r="RM87" s="444"/>
      <c r="RN87" s="444"/>
      <c r="RO87" s="444"/>
      <c r="RP87" s="444"/>
      <c r="RQ87" s="444"/>
      <c r="RR87" s="444"/>
      <c r="RS87" s="444"/>
      <c r="RT87" s="444"/>
      <c r="RU87" s="444"/>
      <c r="RV87" s="444"/>
      <c r="RW87" s="444"/>
      <c r="RX87" s="444"/>
      <c r="RY87" s="444"/>
      <c r="RZ87" s="444"/>
      <c r="SA87" s="444"/>
      <c r="SB87" s="444"/>
      <c r="SC87" s="444"/>
    </row>
    <row r="88" spans="2:497" ht="3.65" customHeight="1" x14ac:dyDescent="0.65">
      <c r="B88" s="27"/>
      <c r="C88" s="28"/>
      <c r="D88" s="328"/>
      <c r="E88" s="328"/>
      <c r="F88" s="328"/>
      <c r="G88" s="328"/>
      <c r="H88" s="328"/>
      <c r="I88" s="328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  <c r="U88" s="328"/>
      <c r="V88" s="328"/>
      <c r="W88" s="328"/>
      <c r="X88" s="328"/>
      <c r="Y88" s="328"/>
      <c r="Z88" s="328"/>
      <c r="AA88" s="328"/>
      <c r="AB88" s="328"/>
      <c r="AC88" s="328"/>
      <c r="AD88" s="328"/>
      <c r="AE88" s="328"/>
      <c r="AF88" s="328"/>
      <c r="AG88" s="328"/>
      <c r="AH88" s="328"/>
      <c r="AI88" s="328"/>
      <c r="AJ88" s="328"/>
      <c r="AK88" s="328"/>
      <c r="AL88" s="328"/>
      <c r="AM88" s="328"/>
      <c r="AN88" s="328"/>
      <c r="AO88" s="328"/>
      <c r="AP88" s="328"/>
      <c r="AQ88" s="328"/>
      <c r="AR88" s="328"/>
      <c r="AS88" s="328"/>
      <c r="AT88" s="328"/>
      <c r="AU88" s="328"/>
      <c r="AV88" s="328"/>
      <c r="AW88" s="328"/>
      <c r="AX88" s="328"/>
      <c r="AY88" s="580"/>
      <c r="AZ88" s="86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 s="902"/>
      <c r="BT88" s="879"/>
      <c r="BU88" s="146"/>
      <c r="BV88" s="147"/>
      <c r="BW88" s="314"/>
      <c r="BX88" s="314"/>
      <c r="BY88" s="314"/>
      <c r="BZ88" s="314"/>
      <c r="CA88" s="314"/>
      <c r="CB88" s="314"/>
      <c r="CC88"/>
      <c r="CD88" s="315"/>
      <c r="CE88" s="171"/>
      <c r="CF88" s="171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 s="574"/>
      <c r="GL88" s="574"/>
      <c r="GM88" s="574"/>
      <c r="GN88" s="574"/>
      <c r="GO88" s="574"/>
      <c r="GP88" s="574"/>
      <c r="GQ88" s="574"/>
      <c r="GR88" s="574"/>
      <c r="GS88" s="574"/>
      <c r="GT88" s="574"/>
      <c r="GU88" s="574"/>
      <c r="GV88" s="574"/>
      <c r="GW88" s="574"/>
      <c r="GX88" s="574"/>
      <c r="GY88" s="574"/>
      <c r="GZ88" s="574"/>
      <c r="HA88" s="574"/>
      <c r="HB88" s="574"/>
      <c r="HC88" s="574"/>
      <c r="HD88" s="574"/>
      <c r="HE88" s="574"/>
      <c r="HF88" s="574"/>
      <c r="HG88" s="574"/>
      <c r="HH88" s="574"/>
      <c r="HI88" s="574"/>
      <c r="HJ88" s="574"/>
      <c r="HK88" s="574"/>
      <c r="HL88" s="574"/>
      <c r="HM88" s="574"/>
      <c r="HN88" s="574"/>
      <c r="HO88" s="574"/>
      <c r="HP88" s="574"/>
      <c r="HQ88" s="574"/>
      <c r="HR88" s="574"/>
      <c r="HS88" s="574"/>
      <c r="HT88" s="574"/>
      <c r="HU88" s="574"/>
      <c r="HV88" s="574"/>
      <c r="HW88" s="574"/>
      <c r="HX88" s="574"/>
      <c r="HY88" s="574"/>
      <c r="HZ88" s="574"/>
      <c r="IA88" s="574"/>
      <c r="IB88" s="574"/>
      <c r="IC88" s="574"/>
      <c r="ID88" s="574"/>
      <c r="IE88" s="574"/>
      <c r="IF88" s="574"/>
      <c r="IG88" s="574"/>
      <c r="IH88" s="574"/>
      <c r="II88" s="574"/>
      <c r="IJ88" s="574"/>
      <c r="IK88" s="574"/>
      <c r="IL88" s="574"/>
      <c r="IM88" s="574"/>
      <c r="IN88" s="574"/>
      <c r="IO88" s="574"/>
      <c r="IP88" s="574"/>
      <c r="IQ88" s="574"/>
      <c r="IR88" s="574"/>
      <c r="IS88" s="574"/>
      <c r="IT88" s="574"/>
      <c r="IU88" s="574"/>
      <c r="IV88" s="574"/>
      <c r="IW88" s="574"/>
      <c r="IX88" s="574"/>
      <c r="IY88" s="574"/>
      <c r="IZ88" s="574"/>
      <c r="JA88" s="574"/>
      <c r="JB88" s="574"/>
      <c r="JC88" s="574"/>
      <c r="JD88" s="574"/>
      <c r="JE88" s="574"/>
      <c r="JF88" s="574"/>
      <c r="JG88" s="574"/>
      <c r="JH88" s="574"/>
      <c r="JI88" s="574"/>
      <c r="JJ88" s="574"/>
      <c r="JK88" s="574"/>
      <c r="JL88" s="574"/>
      <c r="JM88" s="574"/>
      <c r="JN88" s="574"/>
      <c r="JR88" s="178"/>
      <c r="JS88" s="879"/>
      <c r="JT88" s="880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 s="43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OK88" s="44"/>
      <c r="OO88" s="444"/>
      <c r="OP88" s="444"/>
      <c r="OQ88" s="444"/>
      <c r="OR88" s="444"/>
      <c r="OS88" s="444"/>
      <c r="OT88" s="444"/>
      <c r="OU88" s="444"/>
      <c r="OV88" s="444"/>
      <c r="OW88" s="444"/>
      <c r="OX88" s="444"/>
      <c r="OY88" s="444"/>
      <c r="OZ88" s="444"/>
      <c r="PA88" s="444"/>
      <c r="PB88" s="444"/>
      <c r="PC88" s="444"/>
      <c r="PD88" s="444"/>
      <c r="PE88" s="444"/>
      <c r="PF88" s="444"/>
      <c r="PG88" s="444"/>
      <c r="PH88" s="444"/>
      <c r="PI88" s="444"/>
      <c r="PJ88" s="444"/>
      <c r="PK88" s="444"/>
      <c r="PL88" s="444"/>
      <c r="PM88" s="444"/>
      <c r="PN88" s="444"/>
      <c r="PO88" s="444"/>
      <c r="PP88" s="444"/>
      <c r="PQ88" s="444"/>
      <c r="PR88" s="444"/>
      <c r="PS88" s="444"/>
      <c r="PT88" s="444"/>
      <c r="PU88" s="444"/>
      <c r="PV88" s="444"/>
      <c r="PW88" s="444"/>
      <c r="PX88" s="444"/>
      <c r="PY88" s="444"/>
      <c r="PZ88" s="444"/>
      <c r="QA88" s="444"/>
      <c r="QB88" s="444"/>
      <c r="QC88" s="444"/>
      <c r="QD88" s="444"/>
      <c r="QE88" s="444"/>
      <c r="QF88" s="444"/>
      <c r="QG88" s="444"/>
      <c r="QH88" s="444"/>
      <c r="QI88" s="444"/>
      <c r="QJ88" s="444"/>
      <c r="QK88" s="444"/>
      <c r="QL88" s="444"/>
      <c r="QM88" s="444"/>
      <c r="QN88" s="444"/>
      <c r="QO88" s="444"/>
      <c r="QP88" s="444"/>
      <c r="QQ88" s="444"/>
      <c r="QR88" s="444"/>
      <c r="QS88" s="444"/>
      <c r="QT88" s="444"/>
      <c r="QU88" s="444"/>
      <c r="QV88" s="444"/>
      <c r="QW88" s="444"/>
      <c r="QX88" s="444"/>
      <c r="QY88" s="444"/>
      <c r="QZ88" s="444"/>
      <c r="RA88" s="444"/>
      <c r="RB88" s="444"/>
      <c r="RC88" s="444"/>
      <c r="RD88" s="444"/>
      <c r="RE88" s="444"/>
      <c r="RF88" s="444"/>
      <c r="RG88" s="444"/>
      <c r="RH88" s="444"/>
      <c r="RI88" s="444"/>
      <c r="RJ88" s="444"/>
      <c r="RK88" s="444"/>
      <c r="RL88" s="444"/>
      <c r="RM88" s="444"/>
      <c r="RN88" s="444"/>
      <c r="RO88" s="444"/>
      <c r="RP88" s="444"/>
      <c r="RQ88" s="444"/>
      <c r="RR88" s="444"/>
      <c r="RS88" s="444"/>
      <c r="RT88" s="444"/>
      <c r="RU88" s="444"/>
      <c r="RV88" s="444"/>
      <c r="RW88" s="444"/>
      <c r="RX88" s="444"/>
      <c r="RY88" s="444"/>
      <c r="RZ88" s="444"/>
      <c r="SA88" s="444"/>
      <c r="SB88" s="444"/>
      <c r="SC88" s="444"/>
    </row>
    <row r="89" spans="2:497" ht="3.65" customHeight="1" x14ac:dyDescent="0.65">
      <c r="B89" s="27"/>
      <c r="C89" s="28"/>
      <c r="D89" s="328"/>
      <c r="E89" s="328"/>
      <c r="F89" s="328"/>
      <c r="G89" s="328"/>
      <c r="H89" s="328"/>
      <c r="I89" s="328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28"/>
      <c r="X89" s="328"/>
      <c r="Y89" s="328"/>
      <c r="Z89" s="328"/>
      <c r="AA89" s="328"/>
      <c r="AB89" s="328"/>
      <c r="AC89" s="328"/>
      <c r="AD89" s="328"/>
      <c r="AE89" s="328"/>
      <c r="AF89" s="328"/>
      <c r="AG89" s="328"/>
      <c r="AH89" s="328"/>
      <c r="AI89" s="328"/>
      <c r="AJ89" s="328"/>
      <c r="AK89" s="328"/>
      <c r="AL89" s="328"/>
      <c r="AM89" s="328"/>
      <c r="AN89" s="328"/>
      <c r="AO89" s="328"/>
      <c r="AP89" s="328"/>
      <c r="AQ89" s="328"/>
      <c r="AR89" s="328"/>
      <c r="AS89" s="328"/>
      <c r="AT89" s="328"/>
      <c r="AU89" s="328"/>
      <c r="AV89" s="328"/>
      <c r="AW89" s="328"/>
      <c r="AX89" s="328"/>
      <c r="AY89" s="580"/>
      <c r="AZ89" s="86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 s="902"/>
      <c r="BT89" s="879"/>
      <c r="BU89" s="907" t="e" vm="13">
        <v>#VALUE!</v>
      </c>
      <c r="BV89" s="147"/>
      <c r="BW89" s="314"/>
      <c r="BX89" s="314"/>
      <c r="BY89" s="314"/>
      <c r="BZ89" s="314"/>
      <c r="CA89" s="314"/>
      <c r="CB89" s="314"/>
      <c r="CC89"/>
      <c r="CD89" s="316"/>
      <c r="CE89" s="171"/>
      <c r="CF89" s="171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 s="574"/>
      <c r="GL89" s="574"/>
      <c r="GM89" s="574"/>
      <c r="GN89" s="574"/>
      <c r="GO89" s="574"/>
      <c r="GP89" s="574"/>
      <c r="GQ89" s="574"/>
      <c r="GR89" s="574"/>
      <c r="GS89" s="574"/>
      <c r="GT89" s="574"/>
      <c r="GU89" s="574"/>
      <c r="GV89" s="574"/>
      <c r="GW89" s="574"/>
      <c r="GX89" s="574"/>
      <c r="GY89" s="574"/>
      <c r="GZ89" s="574"/>
      <c r="HA89" s="574"/>
      <c r="HB89" s="574"/>
      <c r="HC89" s="574"/>
      <c r="HD89" s="574"/>
      <c r="HE89" s="574"/>
      <c r="HF89" s="574"/>
      <c r="HG89" s="574"/>
      <c r="HH89" s="574"/>
      <c r="HI89" s="574"/>
      <c r="HJ89" s="574"/>
      <c r="HK89" s="574"/>
      <c r="HL89" s="574"/>
      <c r="HM89" s="574"/>
      <c r="HN89" s="574"/>
      <c r="HO89" s="574"/>
      <c r="HP89" s="574"/>
      <c r="HQ89" s="574"/>
      <c r="HR89" s="574"/>
      <c r="HS89" s="574"/>
      <c r="HT89" s="574"/>
      <c r="HU89" s="574"/>
      <c r="HV89" s="574"/>
      <c r="HW89" s="574"/>
      <c r="HX89" s="574"/>
      <c r="HY89" s="574"/>
      <c r="HZ89" s="574"/>
      <c r="IA89" s="574"/>
      <c r="IB89" s="574"/>
      <c r="IC89" s="574"/>
      <c r="ID89" s="574"/>
      <c r="IE89" s="574"/>
      <c r="IF89" s="574"/>
      <c r="IG89" s="574"/>
      <c r="IH89" s="574"/>
      <c r="II89" s="574"/>
      <c r="IJ89" s="574"/>
      <c r="IK89" s="574"/>
      <c r="IL89" s="574"/>
      <c r="IM89" s="574"/>
      <c r="IN89" s="574"/>
      <c r="IO89" s="574"/>
      <c r="IP89" s="574"/>
      <c r="IQ89" s="574"/>
      <c r="IR89" s="574"/>
      <c r="IS89" s="574"/>
      <c r="IT89" s="574"/>
      <c r="IU89" s="574"/>
      <c r="IV89" s="574"/>
      <c r="IW89" s="574"/>
      <c r="IX89" s="574"/>
      <c r="IY89" s="574"/>
      <c r="IZ89" s="574"/>
      <c r="JA89" s="574"/>
      <c r="JB89" s="574"/>
      <c r="JC89" s="574"/>
      <c r="JD89" s="574"/>
      <c r="JE89" s="574"/>
      <c r="JF89" s="574"/>
      <c r="JG89" s="574"/>
      <c r="JH89" s="574"/>
      <c r="JI89" s="574"/>
      <c r="JJ89" s="574"/>
      <c r="JK89" s="574"/>
      <c r="JL89" s="574"/>
      <c r="JM89" s="574"/>
      <c r="JN89" s="574"/>
      <c r="JR89" s="896" t="e" vm="13">
        <v>#VALUE!</v>
      </c>
      <c r="JS89" s="879"/>
      <c r="JT89" s="880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 s="43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OK89" s="44"/>
      <c r="OO89" s="444"/>
      <c r="OP89" s="444"/>
      <c r="OQ89" s="444"/>
      <c r="OR89" s="444"/>
      <c r="OS89" s="444"/>
      <c r="OT89" s="444"/>
      <c r="OU89" s="444"/>
      <c r="OV89" s="444"/>
      <c r="OW89" s="444"/>
      <c r="OX89" s="444"/>
      <c r="OY89" s="444"/>
      <c r="OZ89" s="444"/>
      <c r="PA89" s="444"/>
      <c r="PB89" s="444"/>
      <c r="PC89" s="444"/>
      <c r="PD89" s="444"/>
      <c r="PE89" s="444"/>
      <c r="PF89" s="444"/>
      <c r="PG89" s="444"/>
      <c r="PH89" s="444"/>
      <c r="PI89" s="444"/>
      <c r="PJ89" s="444"/>
      <c r="PK89" s="444"/>
      <c r="PL89" s="444"/>
      <c r="PM89" s="444"/>
      <c r="PN89" s="444"/>
      <c r="PO89" s="444"/>
      <c r="PP89" s="444"/>
      <c r="PQ89" s="444"/>
      <c r="PR89" s="444"/>
      <c r="PS89" s="444"/>
      <c r="PT89" s="444"/>
      <c r="PU89" s="444"/>
      <c r="PV89" s="444"/>
      <c r="PW89" s="444"/>
      <c r="PX89" s="444"/>
      <c r="PY89" s="444"/>
      <c r="PZ89" s="444"/>
      <c r="QA89" s="444"/>
      <c r="QB89" s="444"/>
      <c r="QC89" s="444"/>
      <c r="QD89" s="444"/>
      <c r="QE89" s="444"/>
      <c r="QF89" s="444"/>
      <c r="QG89" s="444"/>
      <c r="QH89" s="444"/>
      <c r="QI89" s="444"/>
      <c r="QJ89" s="444"/>
      <c r="QK89" s="444"/>
      <c r="QL89" s="444"/>
      <c r="QM89" s="444"/>
      <c r="QN89" s="444"/>
      <c r="QO89" s="444"/>
      <c r="QP89" s="444"/>
      <c r="QQ89" s="444"/>
      <c r="QR89" s="444"/>
      <c r="QS89" s="444"/>
      <c r="QT89" s="444"/>
      <c r="QU89" s="444"/>
      <c r="QV89" s="444"/>
      <c r="QW89" s="444"/>
      <c r="QX89" s="444"/>
      <c r="QY89" s="444"/>
      <c r="QZ89" s="444"/>
      <c r="RA89" s="444"/>
      <c r="RB89" s="444"/>
      <c r="RC89" s="444"/>
      <c r="RD89" s="444"/>
      <c r="RE89" s="444"/>
      <c r="RF89" s="444"/>
      <c r="RG89" s="444"/>
      <c r="RH89" s="444"/>
      <c r="RI89" s="444"/>
      <c r="RJ89" s="444"/>
      <c r="RK89" s="444"/>
      <c r="RL89" s="444"/>
      <c r="RM89" s="444"/>
      <c r="RN89" s="444"/>
      <c r="RO89" s="444"/>
      <c r="RP89" s="444"/>
      <c r="RQ89" s="444"/>
      <c r="RR89" s="444"/>
      <c r="RS89" s="444"/>
      <c r="RT89" s="444"/>
      <c r="RU89" s="444"/>
      <c r="RV89" s="444"/>
      <c r="RW89" s="444"/>
      <c r="RX89" s="444"/>
      <c r="RY89" s="444"/>
      <c r="RZ89" s="444"/>
      <c r="SA89" s="444"/>
      <c r="SB89" s="444"/>
      <c r="SC89" s="444"/>
    </row>
    <row r="90" spans="2:497" ht="3.65" customHeight="1" x14ac:dyDescent="0.65">
      <c r="B90" s="27"/>
      <c r="C90" s="28"/>
      <c r="D90" s="328"/>
      <c r="E90" s="328"/>
      <c r="F90" s="328"/>
      <c r="G90" s="328"/>
      <c r="H90" s="328"/>
      <c r="I90" s="328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8"/>
      <c r="AD90" s="328"/>
      <c r="AE90" s="328"/>
      <c r="AF90" s="328"/>
      <c r="AG90" s="328"/>
      <c r="AH90" s="328"/>
      <c r="AI90" s="328"/>
      <c r="AJ90" s="328"/>
      <c r="AK90" s="328"/>
      <c r="AL90" s="328"/>
      <c r="AM90" s="328"/>
      <c r="AN90" s="328"/>
      <c r="AO90" s="328"/>
      <c r="AP90" s="328"/>
      <c r="AQ90" s="328"/>
      <c r="AR90" s="328"/>
      <c r="AS90" s="328"/>
      <c r="AT90" s="328"/>
      <c r="AU90" s="328"/>
      <c r="AV90" s="328"/>
      <c r="AW90" s="328"/>
      <c r="AX90" s="328"/>
      <c r="AY90" s="580"/>
      <c r="AZ90" s="86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 s="902"/>
      <c r="BT90" s="879"/>
      <c r="BU90" s="907"/>
      <c r="BV90" s="147"/>
      <c r="BW90" s="928">
        <v>700</v>
      </c>
      <c r="BX90" s="928"/>
      <c r="BY90" s="928"/>
      <c r="BZ90" s="928"/>
      <c r="CA90" s="928"/>
      <c r="CB90" s="928"/>
      <c r="CC90"/>
      <c r="CD90" s="315"/>
      <c r="CE90" s="171"/>
      <c r="CF90" s="171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 s="574"/>
      <c r="GL90" s="574"/>
      <c r="GM90" s="574"/>
      <c r="GN90" s="574"/>
      <c r="GO90" s="574"/>
      <c r="GP90" s="574"/>
      <c r="GQ90" s="574"/>
      <c r="GR90" s="574"/>
      <c r="GS90" s="574"/>
      <c r="GT90" s="574"/>
      <c r="GU90" s="574"/>
      <c r="GV90" s="574"/>
      <c r="GW90" s="574"/>
      <c r="GX90" s="574"/>
      <c r="GY90" s="574"/>
      <c r="GZ90" s="574"/>
      <c r="HA90" s="574"/>
      <c r="HB90" s="574"/>
      <c r="HC90" s="574"/>
      <c r="HD90" s="574"/>
      <c r="HE90" s="574"/>
      <c r="HF90" s="574"/>
      <c r="HG90" s="574"/>
      <c r="HH90" s="574"/>
      <c r="HI90" s="574"/>
      <c r="HJ90" s="574"/>
      <c r="HK90" s="574"/>
      <c r="HL90" s="574"/>
      <c r="HM90" s="574"/>
      <c r="HN90" s="574"/>
      <c r="HO90" s="574"/>
      <c r="HP90" s="574"/>
      <c r="HQ90" s="574"/>
      <c r="HR90" s="574"/>
      <c r="HS90" s="574"/>
      <c r="HT90" s="574"/>
      <c r="HU90" s="574"/>
      <c r="HV90" s="574"/>
      <c r="HW90" s="574"/>
      <c r="HX90" s="574"/>
      <c r="HY90" s="574"/>
      <c r="HZ90" s="574"/>
      <c r="IA90" s="574"/>
      <c r="IB90" s="574"/>
      <c r="IC90" s="574"/>
      <c r="ID90" s="574"/>
      <c r="IE90" s="574"/>
      <c r="IF90" s="574"/>
      <c r="IG90" s="574"/>
      <c r="IH90" s="574"/>
      <c r="II90" s="574"/>
      <c r="IJ90" s="574"/>
      <c r="IK90" s="574"/>
      <c r="IL90" s="574"/>
      <c r="IM90" s="574"/>
      <c r="IN90" s="574"/>
      <c r="IO90" s="574"/>
      <c r="IP90" s="574"/>
      <c r="IQ90" s="574"/>
      <c r="IR90" s="574"/>
      <c r="IS90" s="574"/>
      <c r="IT90" s="574"/>
      <c r="IU90" s="574"/>
      <c r="IV90" s="574"/>
      <c r="IW90" s="574"/>
      <c r="IX90" s="574"/>
      <c r="IY90" s="574"/>
      <c r="IZ90" s="574"/>
      <c r="JA90" s="574"/>
      <c r="JB90" s="574"/>
      <c r="JC90" s="574"/>
      <c r="JD90" s="574"/>
      <c r="JE90" s="574"/>
      <c r="JF90" s="574"/>
      <c r="JG90" s="574"/>
      <c r="JH90" s="574"/>
      <c r="JI90" s="574"/>
      <c r="JJ90" s="574"/>
      <c r="JK90" s="574"/>
      <c r="JL90" s="574"/>
      <c r="JM90" s="574"/>
      <c r="JN90" s="574"/>
      <c r="JR90" s="896"/>
      <c r="JS90" s="879"/>
      <c r="JT90" s="88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 s="43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OK90" s="44"/>
      <c r="OO90" s="444"/>
      <c r="OP90" s="444"/>
      <c r="OQ90" s="444"/>
      <c r="OR90" s="444"/>
      <c r="OS90" s="444"/>
      <c r="OT90" s="444"/>
      <c r="OU90" s="444"/>
      <c r="OV90" s="444"/>
      <c r="OW90" s="444"/>
      <c r="OX90" s="444"/>
      <c r="OY90" s="444"/>
      <c r="OZ90" s="444"/>
      <c r="PA90" s="444"/>
      <c r="PB90" s="444"/>
      <c r="PC90" s="444"/>
      <c r="PD90" s="444"/>
      <c r="PE90" s="444"/>
      <c r="PF90" s="444"/>
      <c r="PG90" s="444"/>
      <c r="PH90" s="444"/>
      <c r="PI90" s="444"/>
      <c r="PJ90" s="444"/>
      <c r="PK90" s="444"/>
      <c r="PL90" s="444"/>
      <c r="PM90" s="444"/>
      <c r="PN90" s="444"/>
      <c r="PO90" s="444"/>
      <c r="PP90" s="444"/>
      <c r="PQ90" s="444"/>
      <c r="PR90" s="444"/>
      <c r="PS90" s="444"/>
      <c r="PT90" s="444"/>
      <c r="PU90" s="444"/>
      <c r="PV90" s="444"/>
      <c r="PW90" s="444"/>
      <c r="PX90" s="444"/>
      <c r="PY90" s="444"/>
      <c r="PZ90" s="444"/>
      <c r="QA90" s="444"/>
      <c r="QB90" s="444"/>
      <c r="QC90" s="444"/>
      <c r="QD90" s="444"/>
      <c r="QE90" s="444"/>
      <c r="QF90" s="444"/>
      <c r="QG90" s="444"/>
      <c r="QH90" s="444"/>
      <c r="QI90" s="444"/>
      <c r="QJ90" s="444"/>
      <c r="QK90" s="444"/>
      <c r="QL90" s="444"/>
      <c r="QM90" s="444"/>
      <c r="QN90" s="444"/>
      <c r="QO90" s="444"/>
      <c r="QP90" s="444"/>
      <c r="QQ90" s="444"/>
      <c r="QR90" s="444"/>
      <c r="QS90" s="444"/>
      <c r="QT90" s="444"/>
      <c r="QU90" s="444"/>
      <c r="QV90" s="444"/>
      <c r="QW90" s="444"/>
      <c r="QX90" s="444"/>
      <c r="QY90" s="444"/>
      <c r="QZ90" s="444"/>
      <c r="RA90" s="444"/>
      <c r="RB90" s="444"/>
      <c r="RC90" s="444"/>
      <c r="RD90" s="444"/>
      <c r="RE90" s="444"/>
      <c r="RF90" s="444"/>
      <c r="RG90" s="444"/>
      <c r="RH90" s="444"/>
      <c r="RI90" s="444"/>
      <c r="RJ90" s="444"/>
      <c r="RK90" s="444"/>
      <c r="RL90" s="444"/>
      <c r="RM90" s="444"/>
      <c r="RN90" s="444"/>
      <c r="RO90" s="444"/>
      <c r="RP90" s="444"/>
      <c r="RQ90" s="444"/>
      <c r="RR90" s="444"/>
      <c r="RS90" s="444"/>
      <c r="RT90" s="444"/>
      <c r="RU90" s="444"/>
      <c r="RV90" s="444"/>
      <c r="RW90" s="444"/>
      <c r="RX90" s="444"/>
      <c r="RY90" s="444"/>
      <c r="RZ90" s="444"/>
      <c r="SA90" s="444"/>
      <c r="SB90" s="444"/>
      <c r="SC90" s="444"/>
    </row>
    <row r="91" spans="2:497" ht="3.65" customHeight="1" x14ac:dyDescent="0.65">
      <c r="B91" s="27"/>
      <c r="C91" s="28"/>
      <c r="D91" s="328"/>
      <c r="E91" s="328"/>
      <c r="F91" s="328"/>
      <c r="G91" s="328"/>
      <c r="H91" s="328"/>
      <c r="I91" s="328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8"/>
      <c r="U91" s="328"/>
      <c r="V91" s="328"/>
      <c r="W91" s="328"/>
      <c r="X91" s="328"/>
      <c r="Y91" s="328"/>
      <c r="Z91" s="328"/>
      <c r="AA91" s="328"/>
      <c r="AB91" s="328"/>
      <c r="AC91" s="328"/>
      <c r="AD91" s="328"/>
      <c r="AE91" s="328"/>
      <c r="AF91" s="328"/>
      <c r="AG91" s="328"/>
      <c r="AH91" s="328"/>
      <c r="AI91" s="328"/>
      <c r="AJ91" s="328"/>
      <c r="AK91" s="328"/>
      <c r="AL91" s="328"/>
      <c r="AM91" s="328"/>
      <c r="AN91" s="328"/>
      <c r="AO91" s="328"/>
      <c r="AP91" s="328"/>
      <c r="AQ91" s="328"/>
      <c r="AR91" s="328"/>
      <c r="AS91" s="328"/>
      <c r="AT91" s="328"/>
      <c r="AU91" s="328"/>
      <c r="AV91" s="328"/>
      <c r="AW91" s="328"/>
      <c r="AX91" s="328"/>
      <c r="AY91" s="580"/>
      <c r="AZ91" s="86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 s="902"/>
      <c r="BT91" s="879"/>
      <c r="BU91" s="146"/>
      <c r="BV91" s="147"/>
      <c r="BW91" s="928"/>
      <c r="BX91" s="928"/>
      <c r="BY91" s="928"/>
      <c r="BZ91" s="928"/>
      <c r="CA91" s="928"/>
      <c r="CB91" s="928"/>
      <c r="CC91" s="319"/>
      <c r="CD91" s="316"/>
      <c r="CE91" s="171"/>
      <c r="CF91" s="17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 s="583" t="s">
        <v>518</v>
      </c>
      <c r="FM91" s="583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 s="574"/>
      <c r="GL91" s="574"/>
      <c r="GM91" s="574"/>
      <c r="GN91" s="574"/>
      <c r="GO91" s="574"/>
      <c r="GP91" s="574"/>
      <c r="GQ91" s="574"/>
      <c r="GR91" s="574"/>
      <c r="GS91" s="574"/>
      <c r="GT91" s="574"/>
      <c r="GU91" s="574"/>
      <c r="GV91" s="574"/>
      <c r="GW91" s="574"/>
      <c r="GX91" s="574"/>
      <c r="GY91" s="574"/>
      <c r="GZ91" s="574"/>
      <c r="HA91" s="574"/>
      <c r="HB91" s="574"/>
      <c r="HC91" s="574"/>
      <c r="HD91" s="574"/>
      <c r="HE91" s="574"/>
      <c r="HF91" s="574"/>
      <c r="HG91" s="574"/>
      <c r="HH91" s="574"/>
      <c r="HI91" s="574"/>
      <c r="HJ91" s="574"/>
      <c r="HK91" s="574"/>
      <c r="HL91" s="574"/>
      <c r="HM91" s="574"/>
      <c r="HN91" s="574"/>
      <c r="HO91" s="574"/>
      <c r="HP91" s="574"/>
      <c r="HQ91" s="574"/>
      <c r="HR91" s="574"/>
      <c r="HS91" s="574"/>
      <c r="HT91" s="574"/>
      <c r="HU91" s="574"/>
      <c r="HV91" s="574"/>
      <c r="HW91" s="574"/>
      <c r="HX91" s="574"/>
      <c r="HY91" s="574"/>
      <c r="HZ91" s="574"/>
      <c r="IA91" s="574"/>
      <c r="IB91" s="574"/>
      <c r="IC91" s="574"/>
      <c r="ID91" s="574"/>
      <c r="IE91" s="574"/>
      <c r="IF91" s="574"/>
      <c r="IG91" s="574"/>
      <c r="IH91" s="574"/>
      <c r="II91" s="574"/>
      <c r="IJ91" s="574"/>
      <c r="IK91" s="574"/>
      <c r="IL91" s="574"/>
      <c r="IM91" s="574"/>
      <c r="IN91" s="574"/>
      <c r="IO91" s="574"/>
      <c r="IP91" s="574"/>
      <c r="IQ91" s="574"/>
      <c r="IR91" s="574"/>
      <c r="IS91" s="574"/>
      <c r="IT91" s="574"/>
      <c r="IU91" s="574"/>
      <c r="IV91" s="574"/>
      <c r="IW91" s="574"/>
      <c r="IX91" s="574"/>
      <c r="IY91" s="574"/>
      <c r="IZ91" s="574"/>
      <c r="JA91" s="574"/>
      <c r="JB91" s="574"/>
      <c r="JC91" s="574"/>
      <c r="JD91" s="574"/>
      <c r="JE91" s="574"/>
      <c r="JF91" s="574"/>
      <c r="JG91" s="574"/>
      <c r="JH91" s="574"/>
      <c r="JI91" s="574"/>
      <c r="JJ91" s="574"/>
      <c r="JK91" s="574"/>
      <c r="JL91" s="574"/>
      <c r="JM91" s="574"/>
      <c r="JN91" s="574"/>
      <c r="JR91" s="178"/>
      <c r="JS91" s="879"/>
      <c r="JT91" s="880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 s="43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OK91" s="44"/>
      <c r="OO91" s="444"/>
      <c r="OP91" s="444"/>
      <c r="OQ91" s="444"/>
      <c r="OR91" s="444"/>
      <c r="OS91" s="444"/>
      <c r="OT91" s="444"/>
      <c r="OU91" s="444"/>
      <c r="OV91" s="444"/>
      <c r="OW91" s="444"/>
      <c r="OX91" s="444"/>
      <c r="OY91" s="444"/>
      <c r="OZ91" s="444"/>
      <c r="PA91" s="444"/>
      <c r="PB91" s="444"/>
      <c r="PC91" s="444"/>
      <c r="PD91" s="444"/>
      <c r="PE91" s="444"/>
      <c r="PF91" s="444"/>
      <c r="PG91" s="444"/>
      <c r="PH91" s="444"/>
      <c r="PI91" s="444"/>
      <c r="PJ91" s="444"/>
      <c r="PK91" s="444"/>
      <c r="PL91" s="444"/>
      <c r="PM91" s="444"/>
      <c r="PN91" s="444"/>
      <c r="PO91" s="444"/>
      <c r="PP91" s="444"/>
      <c r="PQ91" s="444"/>
      <c r="PR91" s="444"/>
      <c r="PS91" s="444"/>
      <c r="PT91" s="444"/>
      <c r="PU91" s="444"/>
      <c r="PV91" s="444"/>
      <c r="PW91" s="444"/>
      <c r="PX91" s="444"/>
      <c r="PY91" s="444"/>
      <c r="PZ91" s="444"/>
      <c r="QA91" s="444"/>
      <c r="QB91" s="444"/>
      <c r="QC91" s="444"/>
      <c r="QD91" s="444"/>
      <c r="QE91" s="444"/>
      <c r="QF91" s="444"/>
      <c r="QG91" s="444"/>
      <c r="QH91" s="444"/>
      <c r="QI91" s="444"/>
      <c r="QJ91" s="444"/>
      <c r="QK91" s="444"/>
      <c r="QL91" s="444"/>
      <c r="QM91" s="444"/>
      <c r="QN91" s="444"/>
      <c r="QO91" s="444"/>
      <c r="QP91" s="444"/>
      <c r="QQ91" s="444"/>
      <c r="QR91" s="444"/>
      <c r="QS91" s="444"/>
      <c r="QT91" s="444"/>
      <c r="QU91" s="444"/>
      <c r="QV91" s="444"/>
      <c r="QW91" s="444"/>
      <c r="QX91" s="444"/>
      <c r="QY91" s="444"/>
      <c r="QZ91" s="444"/>
      <c r="RA91" s="444"/>
      <c r="RB91" s="444"/>
      <c r="RC91" s="444"/>
      <c r="RD91" s="444"/>
      <c r="RE91" s="444"/>
      <c r="RF91" s="444"/>
      <c r="RG91" s="444"/>
      <c r="RH91" s="444"/>
      <c r="RI91" s="444"/>
      <c r="RJ91" s="444"/>
      <c r="RK91" s="444"/>
      <c r="RL91" s="444"/>
      <c r="RM91" s="444"/>
      <c r="RN91" s="444"/>
      <c r="RO91" s="444"/>
      <c r="RP91" s="444"/>
      <c r="RQ91" s="444"/>
      <c r="RR91" s="444"/>
      <c r="RS91" s="444"/>
      <c r="RT91" s="444"/>
      <c r="RU91" s="444"/>
      <c r="RV91" s="444"/>
      <c r="RW91" s="444"/>
      <c r="RX91" s="444"/>
      <c r="RY91" s="444"/>
      <c r="RZ91" s="444"/>
      <c r="SA91" s="444"/>
      <c r="SB91" s="444"/>
      <c r="SC91" s="444"/>
    </row>
    <row r="92" spans="2:497" ht="3.65" customHeight="1" x14ac:dyDescent="0.65">
      <c r="B92" s="27"/>
      <c r="C92" s="28"/>
      <c r="D92" s="328"/>
      <c r="E92" s="328"/>
      <c r="F92" s="328"/>
      <c r="G92" s="328"/>
      <c r="H92" s="328"/>
      <c r="I92" s="328"/>
      <c r="J92" s="328"/>
      <c r="K92" s="328"/>
      <c r="L92" s="328"/>
      <c r="M92" s="328"/>
      <c r="N92" s="328"/>
      <c r="O92" s="328"/>
      <c r="P92" s="328"/>
      <c r="Q92" s="328"/>
      <c r="R92" s="328"/>
      <c r="S92" s="328"/>
      <c r="T92" s="328"/>
      <c r="U92" s="328"/>
      <c r="V92" s="328"/>
      <c r="W92" s="328"/>
      <c r="X92" s="328"/>
      <c r="Y92" s="328"/>
      <c r="Z92" s="328"/>
      <c r="AA92" s="328"/>
      <c r="AB92" s="328"/>
      <c r="AC92" s="328"/>
      <c r="AD92" s="328"/>
      <c r="AE92" s="328"/>
      <c r="AF92" s="328"/>
      <c r="AG92" s="328"/>
      <c r="AH92" s="328"/>
      <c r="AI92" s="328"/>
      <c r="AJ92" s="328"/>
      <c r="AK92" s="328"/>
      <c r="AL92" s="328"/>
      <c r="AM92" s="328"/>
      <c r="AN92" s="328"/>
      <c r="AO92" s="328"/>
      <c r="AP92" s="328"/>
      <c r="AQ92" s="328"/>
      <c r="AR92" s="328"/>
      <c r="AS92" s="328"/>
      <c r="AT92" s="328"/>
      <c r="AU92" s="328"/>
      <c r="AV92" s="328"/>
      <c r="AW92" s="328"/>
      <c r="AX92" s="328"/>
      <c r="AY92" s="580"/>
      <c r="AZ92" s="86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 s="902"/>
      <c r="BT92" s="879"/>
      <c r="BU92" s="146"/>
      <c r="BV92" s="147"/>
      <c r="BW92" s="314"/>
      <c r="BX92" s="314"/>
      <c r="BY92" s="314"/>
      <c r="BZ92" s="314"/>
      <c r="CA92" s="314"/>
      <c r="CB92" s="314"/>
      <c r="CC92"/>
      <c r="CD92" s="315"/>
      <c r="CE92" s="171"/>
      <c r="CF92" s="171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 s="583"/>
      <c r="FM92" s="583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 s="574"/>
      <c r="GL92" s="574"/>
      <c r="GM92" s="574"/>
      <c r="GN92" s="574"/>
      <c r="GO92" s="574"/>
      <c r="GP92" s="574"/>
      <c r="GQ92" s="574"/>
      <c r="GR92" s="574"/>
      <c r="GS92" s="574"/>
      <c r="GT92" s="574"/>
      <c r="GU92" s="574"/>
      <c r="GV92" s="574"/>
      <c r="GW92" s="574"/>
      <c r="GX92" s="574"/>
      <c r="GY92" s="574"/>
      <c r="GZ92" s="574"/>
      <c r="HA92" s="574"/>
      <c r="HB92" s="574"/>
      <c r="HC92" s="574"/>
      <c r="HD92" s="574"/>
      <c r="HE92" s="574"/>
      <c r="HF92" s="574"/>
      <c r="HG92" s="574"/>
      <c r="HH92" s="574"/>
      <c r="HI92" s="574"/>
      <c r="HJ92" s="574"/>
      <c r="HK92" s="574"/>
      <c r="HL92" s="574"/>
      <c r="HM92" s="574"/>
      <c r="HN92" s="574"/>
      <c r="HO92" s="574"/>
      <c r="HP92" s="574"/>
      <c r="HQ92" s="574"/>
      <c r="HR92" s="574"/>
      <c r="HS92" s="574"/>
      <c r="HT92" s="574"/>
      <c r="HU92" s="574"/>
      <c r="HV92" s="574"/>
      <c r="HW92" s="574"/>
      <c r="HX92" s="574"/>
      <c r="HY92" s="574"/>
      <c r="HZ92" s="574"/>
      <c r="IA92" s="574"/>
      <c r="IB92" s="574"/>
      <c r="IC92" s="574"/>
      <c r="ID92" s="574"/>
      <c r="IE92" s="574"/>
      <c r="IF92" s="574"/>
      <c r="IG92" s="574"/>
      <c r="IH92" s="574"/>
      <c r="II92" s="574"/>
      <c r="IJ92" s="574"/>
      <c r="IK92" s="574"/>
      <c r="IL92" s="574"/>
      <c r="IM92" s="574"/>
      <c r="IN92" s="574"/>
      <c r="IO92" s="574"/>
      <c r="IP92" s="574"/>
      <c r="IQ92" s="574"/>
      <c r="IR92" s="574"/>
      <c r="IS92" s="574"/>
      <c r="IT92" s="574"/>
      <c r="IU92" s="574"/>
      <c r="IV92" s="574"/>
      <c r="IW92" s="574"/>
      <c r="IX92" s="574"/>
      <c r="IY92" s="574"/>
      <c r="IZ92" s="574"/>
      <c r="JA92" s="574"/>
      <c r="JB92" s="574"/>
      <c r="JC92" s="574"/>
      <c r="JD92" s="574"/>
      <c r="JE92" s="574"/>
      <c r="JF92" s="574"/>
      <c r="JG92" s="574"/>
      <c r="JH92" s="574"/>
      <c r="JI92" s="574"/>
      <c r="JJ92" s="574"/>
      <c r="JK92" s="574"/>
      <c r="JL92" s="574"/>
      <c r="JM92" s="574"/>
      <c r="JN92" s="574"/>
      <c r="JR92" s="178"/>
      <c r="JS92" s="879"/>
      <c r="JT92" s="880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 s="43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OK92" s="44"/>
      <c r="OO92" s="444"/>
      <c r="OP92" s="444"/>
      <c r="OQ92" s="444"/>
      <c r="OR92" s="444"/>
      <c r="OS92" s="444"/>
      <c r="OT92" s="444"/>
      <c r="OU92" s="444"/>
      <c r="OV92" s="444"/>
      <c r="OW92" s="444"/>
      <c r="OX92" s="444"/>
      <c r="OY92" s="444"/>
      <c r="OZ92" s="444"/>
      <c r="PA92" s="444"/>
      <c r="PB92" s="444"/>
      <c r="PC92" s="444"/>
      <c r="PD92" s="444"/>
      <c r="PE92" s="444"/>
      <c r="PF92" s="444"/>
      <c r="PG92" s="444"/>
      <c r="PH92" s="444"/>
      <c r="PI92" s="444"/>
      <c r="PJ92" s="444"/>
      <c r="PK92" s="444"/>
      <c r="PL92" s="444"/>
      <c r="PM92" s="444"/>
      <c r="PN92" s="444"/>
      <c r="PO92" s="444"/>
      <c r="PP92" s="444"/>
      <c r="PQ92" s="444"/>
      <c r="PR92" s="444"/>
      <c r="PS92" s="444"/>
      <c r="PT92" s="444"/>
      <c r="PU92" s="444"/>
      <c r="PV92" s="444"/>
      <c r="PW92" s="444"/>
      <c r="PX92" s="444"/>
      <c r="PY92" s="444"/>
      <c r="PZ92" s="444"/>
      <c r="QA92" s="444"/>
      <c r="QB92" s="444"/>
      <c r="QC92" s="444"/>
      <c r="QD92" s="444"/>
      <c r="QE92" s="444"/>
      <c r="QF92" s="444"/>
      <c r="QG92" s="444"/>
      <c r="QH92" s="444"/>
      <c r="QI92" s="444"/>
      <c r="QJ92" s="444"/>
      <c r="QK92" s="444"/>
      <c r="QL92" s="444"/>
      <c r="QM92" s="444"/>
      <c r="QN92" s="444"/>
      <c r="QO92" s="444"/>
      <c r="QP92" s="444"/>
      <c r="QQ92" s="444"/>
      <c r="QR92" s="444"/>
      <c r="QS92" s="444"/>
      <c r="QT92" s="444"/>
      <c r="QU92" s="444"/>
      <c r="QV92" s="444"/>
      <c r="QW92" s="444"/>
      <c r="QX92" s="444"/>
      <c r="QY92" s="444"/>
      <c r="QZ92" s="444"/>
      <c r="RA92" s="444"/>
      <c r="RB92" s="444"/>
      <c r="RC92" s="444"/>
      <c r="RD92" s="444"/>
      <c r="RE92" s="444"/>
      <c r="RF92" s="444"/>
      <c r="RG92" s="444"/>
      <c r="RH92" s="444"/>
      <c r="RI92" s="444"/>
      <c r="RJ92" s="444"/>
      <c r="RK92" s="444"/>
      <c r="RL92" s="444"/>
      <c r="RM92" s="444"/>
      <c r="RN92" s="444"/>
      <c r="RO92" s="444"/>
      <c r="RP92" s="444"/>
      <c r="RQ92" s="444"/>
      <c r="RR92" s="444"/>
      <c r="RS92" s="444"/>
      <c r="RT92" s="444"/>
      <c r="RU92" s="444"/>
      <c r="RV92" s="444"/>
      <c r="RW92" s="444"/>
      <c r="RX92" s="444"/>
      <c r="RY92" s="444"/>
      <c r="RZ92" s="444"/>
      <c r="SA92" s="444"/>
      <c r="SB92" s="444"/>
      <c r="SC92" s="444"/>
    </row>
    <row r="93" spans="2:497" ht="3.65" customHeight="1" x14ac:dyDescent="0.65">
      <c r="B93" s="27"/>
      <c r="C93" s="28"/>
      <c r="D93" s="328"/>
      <c r="E93" s="328"/>
      <c r="F93" s="328"/>
      <c r="G93" s="328"/>
      <c r="H93" s="328"/>
      <c r="I93" s="328"/>
      <c r="J93" s="328"/>
      <c r="K93" s="328"/>
      <c r="L93" s="328"/>
      <c r="M93" s="328"/>
      <c r="N93" s="328"/>
      <c r="O93" s="328"/>
      <c r="P93" s="328"/>
      <c r="Q93" s="328"/>
      <c r="R93" s="328"/>
      <c r="S93" s="328"/>
      <c r="T93" s="328"/>
      <c r="U93" s="328"/>
      <c r="V93" s="328"/>
      <c r="W93" s="328"/>
      <c r="X93" s="328"/>
      <c r="Y93" s="328"/>
      <c r="Z93" s="328"/>
      <c r="AA93" s="328"/>
      <c r="AB93" s="328"/>
      <c r="AC93" s="328"/>
      <c r="AD93" s="328"/>
      <c r="AE93" s="328"/>
      <c r="AF93" s="328"/>
      <c r="AG93" s="328"/>
      <c r="AH93" s="328"/>
      <c r="AI93" s="328"/>
      <c r="AJ93" s="328"/>
      <c r="AK93" s="328"/>
      <c r="AL93" s="328"/>
      <c r="AM93" s="328"/>
      <c r="AN93" s="328"/>
      <c r="AO93" s="328"/>
      <c r="AP93" s="328"/>
      <c r="AQ93" s="328"/>
      <c r="AR93" s="328"/>
      <c r="AS93" s="328"/>
      <c r="AT93" s="328"/>
      <c r="AU93" s="328"/>
      <c r="AV93" s="328"/>
      <c r="AW93" s="328"/>
      <c r="AX93" s="328"/>
      <c r="AY93" s="580"/>
      <c r="AZ93" s="86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 s="902"/>
      <c r="BT93" s="879"/>
      <c r="BU93" s="146"/>
      <c r="BV93" s="158"/>
      <c r="BW93" s="314"/>
      <c r="BX93" s="314"/>
      <c r="BY93" s="314"/>
      <c r="BZ93" s="314"/>
      <c r="CA93" s="314"/>
      <c r="CB93" s="314"/>
      <c r="CC93"/>
      <c r="CD93" s="316"/>
      <c r="CE93" s="171"/>
      <c r="CF93" s="171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 s="583"/>
      <c r="FM93" s="58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 s="574"/>
      <c r="GL93" s="574"/>
      <c r="GM93" s="574"/>
      <c r="GN93" s="574"/>
      <c r="GO93" s="574"/>
      <c r="GP93" s="574"/>
      <c r="GQ93" s="574"/>
      <c r="GR93" s="574"/>
      <c r="GS93" s="574"/>
      <c r="GT93" s="574"/>
      <c r="GU93" s="574"/>
      <c r="GV93" s="574"/>
      <c r="GW93" s="574"/>
      <c r="GX93" s="574"/>
      <c r="GY93" s="574"/>
      <c r="GZ93" s="574"/>
      <c r="HA93" s="574"/>
      <c r="HB93" s="574"/>
      <c r="HC93" s="574"/>
      <c r="HD93" s="574"/>
      <c r="HE93" s="574"/>
      <c r="HF93" s="574"/>
      <c r="HG93" s="574"/>
      <c r="HH93" s="574"/>
      <c r="HI93" s="574"/>
      <c r="HJ93" s="574"/>
      <c r="HK93" s="574"/>
      <c r="HL93" s="574"/>
      <c r="HM93" s="574"/>
      <c r="HN93" s="574"/>
      <c r="HO93" s="574"/>
      <c r="HP93" s="574"/>
      <c r="HQ93" s="574"/>
      <c r="HR93" s="574"/>
      <c r="HS93" s="574"/>
      <c r="HT93" s="574"/>
      <c r="HU93" s="574"/>
      <c r="HV93" s="574"/>
      <c r="HW93" s="574"/>
      <c r="HX93" s="574"/>
      <c r="HY93" s="574"/>
      <c r="HZ93" s="574"/>
      <c r="IA93" s="574"/>
      <c r="IB93" s="574"/>
      <c r="IC93" s="574"/>
      <c r="ID93" s="574"/>
      <c r="IE93" s="574"/>
      <c r="IF93" s="574"/>
      <c r="IG93" s="574"/>
      <c r="IH93" s="574"/>
      <c r="II93" s="574"/>
      <c r="IJ93" s="574"/>
      <c r="IK93" s="574"/>
      <c r="IL93" s="574"/>
      <c r="IM93" s="574"/>
      <c r="IN93" s="574"/>
      <c r="IO93" s="574"/>
      <c r="IP93" s="574"/>
      <c r="IQ93" s="574"/>
      <c r="IR93" s="574"/>
      <c r="IS93" s="574"/>
      <c r="IT93" s="574"/>
      <c r="IU93" s="574"/>
      <c r="IV93" s="574"/>
      <c r="IW93" s="574"/>
      <c r="IX93" s="574"/>
      <c r="IY93" s="574"/>
      <c r="IZ93" s="574"/>
      <c r="JA93" s="574"/>
      <c r="JB93" s="574"/>
      <c r="JC93" s="574"/>
      <c r="JD93" s="574"/>
      <c r="JE93" s="574"/>
      <c r="JF93" s="574"/>
      <c r="JG93" s="574"/>
      <c r="JH93" s="574"/>
      <c r="JI93" s="574"/>
      <c r="JJ93" s="574"/>
      <c r="JK93" s="574"/>
      <c r="JL93" s="574"/>
      <c r="JM93" s="574"/>
      <c r="JN93" s="574"/>
      <c r="JR93" s="178"/>
      <c r="JS93" s="879"/>
      <c r="JT93" s="880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 s="4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OK93" s="44"/>
      <c r="OO93" s="444"/>
      <c r="OP93" s="444"/>
      <c r="OQ93" s="444"/>
      <c r="OR93" s="444"/>
      <c r="OS93" s="444"/>
      <c r="OT93" s="444"/>
      <c r="OU93" s="444"/>
      <c r="OV93" s="444"/>
      <c r="OW93" s="444"/>
      <c r="OX93" s="444"/>
      <c r="OY93" s="444"/>
      <c r="OZ93" s="444"/>
      <c r="PA93" s="444"/>
      <c r="PB93" s="444"/>
      <c r="PC93" s="444"/>
      <c r="PD93" s="444"/>
      <c r="PE93" s="444"/>
      <c r="PF93" s="444"/>
      <c r="PG93" s="444"/>
      <c r="PH93" s="444"/>
      <c r="PI93" s="444"/>
      <c r="PJ93" s="444"/>
      <c r="PK93" s="444"/>
      <c r="PL93" s="444"/>
      <c r="PM93" s="444"/>
      <c r="PN93" s="444"/>
      <c r="PO93" s="444"/>
      <c r="PP93" s="444"/>
      <c r="PQ93" s="444"/>
      <c r="PR93" s="444"/>
      <c r="PS93" s="444"/>
      <c r="PT93" s="444"/>
      <c r="PU93" s="444"/>
      <c r="PV93" s="444"/>
      <c r="PW93" s="444"/>
      <c r="PX93" s="444"/>
      <c r="PY93" s="444"/>
      <c r="PZ93" s="444"/>
      <c r="QA93" s="444"/>
      <c r="QB93" s="444"/>
      <c r="QC93" s="444"/>
      <c r="QD93" s="444"/>
      <c r="QE93" s="444"/>
      <c r="QF93" s="444"/>
      <c r="QG93" s="444"/>
      <c r="QH93" s="444"/>
      <c r="QI93" s="444"/>
      <c r="QJ93" s="444"/>
      <c r="QK93" s="444"/>
      <c r="QL93" s="444"/>
      <c r="QM93" s="444"/>
      <c r="QN93" s="444"/>
      <c r="QO93" s="444"/>
      <c r="QP93" s="444"/>
      <c r="QQ93" s="444"/>
      <c r="QR93" s="444"/>
      <c r="QS93" s="444"/>
      <c r="QT93" s="444"/>
      <c r="QU93" s="444"/>
      <c r="QV93" s="444"/>
      <c r="QW93" s="444"/>
      <c r="QX93" s="444"/>
      <c r="QY93" s="444"/>
      <c r="QZ93" s="444"/>
      <c r="RA93" s="444"/>
      <c r="RB93" s="444"/>
      <c r="RC93" s="444"/>
      <c r="RD93" s="444"/>
      <c r="RE93" s="444"/>
      <c r="RF93" s="444"/>
      <c r="RG93" s="444"/>
      <c r="RH93" s="444"/>
      <c r="RI93" s="444"/>
      <c r="RJ93" s="444"/>
      <c r="RK93" s="444"/>
      <c r="RL93" s="444"/>
      <c r="RM93" s="444"/>
      <c r="RN93" s="444"/>
      <c r="RO93" s="444"/>
      <c r="RP93" s="444"/>
      <c r="RQ93" s="444"/>
      <c r="RR93" s="444"/>
      <c r="RS93" s="444"/>
      <c r="RT93" s="444"/>
      <c r="RU93" s="444"/>
      <c r="RV93" s="444"/>
      <c r="RW93" s="444"/>
      <c r="RX93" s="444"/>
      <c r="RY93" s="444"/>
      <c r="RZ93" s="444"/>
      <c r="SA93" s="444"/>
      <c r="SB93" s="444"/>
      <c r="SC93" s="444"/>
    </row>
    <row r="94" spans="2:497" ht="3.65" customHeight="1" x14ac:dyDescent="0.65">
      <c r="B94" s="27"/>
      <c r="C94" s="28"/>
      <c r="D94" s="328"/>
      <c r="E94" s="328"/>
      <c r="F94" s="328"/>
      <c r="G94" s="328"/>
      <c r="H94" s="328"/>
      <c r="I94" s="328"/>
      <c r="J94" s="328"/>
      <c r="K94" s="328"/>
      <c r="L94" s="328"/>
      <c r="M94" s="328"/>
      <c r="N94" s="328"/>
      <c r="O94" s="328"/>
      <c r="P94" s="328"/>
      <c r="Q94" s="328"/>
      <c r="R94" s="328"/>
      <c r="S94" s="328"/>
      <c r="T94" s="328"/>
      <c r="U94" s="328"/>
      <c r="V94" s="328"/>
      <c r="W94" s="328"/>
      <c r="X94" s="328"/>
      <c r="Y94" s="328"/>
      <c r="Z94" s="328"/>
      <c r="AA94" s="328"/>
      <c r="AB94" s="328"/>
      <c r="AC94" s="328"/>
      <c r="AD94" s="328"/>
      <c r="AE94" s="328"/>
      <c r="AF94" s="328"/>
      <c r="AG94" s="328"/>
      <c r="AH94" s="328"/>
      <c r="AI94" s="328"/>
      <c r="AJ94" s="328"/>
      <c r="AK94" s="328"/>
      <c r="AL94" s="328"/>
      <c r="AM94" s="328"/>
      <c r="AN94" s="328"/>
      <c r="AO94" s="328"/>
      <c r="AP94" s="328"/>
      <c r="AQ94" s="328"/>
      <c r="AR94" s="328"/>
      <c r="AS94" s="328"/>
      <c r="AT94" s="328"/>
      <c r="AU94" s="328"/>
      <c r="AV94" s="328"/>
      <c r="AW94" s="328"/>
      <c r="AX94" s="328"/>
      <c r="AY94" s="580"/>
      <c r="AZ94" s="86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 s="902"/>
      <c r="BT94" s="879"/>
      <c r="BU94" s="146"/>
      <c r="BV94" s="158"/>
      <c r="BW94" s="314"/>
      <c r="BX94" s="314"/>
      <c r="BY94" s="314"/>
      <c r="BZ94" s="314"/>
      <c r="CA94" s="314"/>
      <c r="CB94" s="314"/>
      <c r="CC94" s="317"/>
      <c r="CD94" s="318"/>
      <c r="CE94" s="171"/>
      <c r="CF94" s="171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 s="583"/>
      <c r="FM94" s="583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 s="574"/>
      <c r="GL94" s="574"/>
      <c r="GM94" s="574"/>
      <c r="GN94" s="574"/>
      <c r="GO94" s="574"/>
      <c r="GP94" s="574"/>
      <c r="GQ94" s="574"/>
      <c r="GR94" s="574"/>
      <c r="GS94" s="574"/>
      <c r="GT94" s="574"/>
      <c r="GU94" s="574"/>
      <c r="GV94" s="574"/>
      <c r="GW94" s="574"/>
      <c r="GX94" s="574"/>
      <c r="GY94" s="574"/>
      <c r="GZ94" s="574"/>
      <c r="HA94" s="574"/>
      <c r="HB94" s="574"/>
      <c r="HC94" s="574"/>
      <c r="HD94" s="574"/>
      <c r="HE94" s="574"/>
      <c r="HF94" s="574"/>
      <c r="HG94" s="574"/>
      <c r="HH94" s="574"/>
      <c r="HI94" s="574"/>
      <c r="HJ94" s="574"/>
      <c r="HK94" s="574"/>
      <c r="HL94" s="574"/>
      <c r="HM94" s="574"/>
      <c r="HN94" s="574"/>
      <c r="HO94" s="574"/>
      <c r="HP94" s="574"/>
      <c r="HQ94" s="574"/>
      <c r="HR94" s="574"/>
      <c r="HS94" s="574"/>
      <c r="HT94" s="574"/>
      <c r="HU94" s="574"/>
      <c r="HV94" s="574"/>
      <c r="HW94" s="574"/>
      <c r="HX94" s="574"/>
      <c r="HY94" s="574"/>
      <c r="HZ94" s="574"/>
      <c r="IA94" s="574"/>
      <c r="IB94" s="574"/>
      <c r="IC94" s="574"/>
      <c r="ID94" s="574"/>
      <c r="IE94" s="574"/>
      <c r="IF94" s="574"/>
      <c r="IG94" s="574"/>
      <c r="IH94" s="574"/>
      <c r="II94" s="574"/>
      <c r="IJ94" s="574"/>
      <c r="IK94" s="574"/>
      <c r="IL94" s="574"/>
      <c r="IM94" s="574"/>
      <c r="IN94" s="574"/>
      <c r="IO94" s="574"/>
      <c r="IP94" s="574"/>
      <c r="IQ94" s="574"/>
      <c r="IR94" s="574"/>
      <c r="IS94" s="574"/>
      <c r="IT94" s="574"/>
      <c r="IU94" s="574"/>
      <c r="IV94" s="574"/>
      <c r="IW94" s="574"/>
      <c r="IX94" s="574"/>
      <c r="IY94" s="574"/>
      <c r="IZ94" s="574"/>
      <c r="JA94" s="574"/>
      <c r="JB94" s="574"/>
      <c r="JC94" s="574"/>
      <c r="JD94" s="574"/>
      <c r="JE94" s="574"/>
      <c r="JF94" s="574"/>
      <c r="JG94" s="574"/>
      <c r="JH94" s="574"/>
      <c r="JI94" s="574"/>
      <c r="JJ94" s="574"/>
      <c r="JK94" s="574"/>
      <c r="JL94" s="574"/>
      <c r="JM94" s="574"/>
      <c r="JN94" s="574"/>
      <c r="JR94" s="178"/>
      <c r="JS94" s="879"/>
      <c r="JT94" s="880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 s="43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OK94" s="44"/>
      <c r="OO94" s="444"/>
      <c r="OP94" s="444"/>
      <c r="OQ94" s="444"/>
      <c r="OR94" s="444"/>
      <c r="OS94" s="444"/>
      <c r="OT94" s="444"/>
      <c r="OU94" s="444"/>
      <c r="OV94" s="444"/>
      <c r="OW94" s="444"/>
      <c r="OX94" s="444"/>
      <c r="OY94" s="444"/>
      <c r="OZ94" s="444"/>
      <c r="PA94" s="444"/>
      <c r="PB94" s="444"/>
      <c r="PC94" s="444"/>
      <c r="PD94" s="444"/>
      <c r="PE94" s="444"/>
      <c r="PF94" s="444"/>
      <c r="PG94" s="444"/>
      <c r="PH94" s="444"/>
      <c r="PI94" s="444"/>
      <c r="PJ94" s="444"/>
      <c r="PK94" s="444"/>
      <c r="PL94" s="444"/>
      <c r="PM94" s="444"/>
      <c r="PN94" s="444"/>
      <c r="PO94" s="444"/>
      <c r="PP94" s="444"/>
      <c r="PQ94" s="444"/>
      <c r="PR94" s="444"/>
      <c r="PS94" s="444"/>
      <c r="PT94" s="444"/>
      <c r="PU94" s="444"/>
      <c r="PV94" s="444"/>
      <c r="PW94" s="444"/>
      <c r="PX94" s="444"/>
      <c r="PY94" s="444"/>
      <c r="PZ94" s="444"/>
      <c r="QA94" s="444"/>
      <c r="QB94" s="444"/>
      <c r="QC94" s="444"/>
      <c r="QD94" s="444"/>
      <c r="QE94" s="444"/>
      <c r="QF94" s="444"/>
      <c r="QG94" s="444"/>
      <c r="QH94" s="444"/>
      <c r="QI94" s="444"/>
      <c r="QJ94" s="444"/>
      <c r="QK94" s="444"/>
      <c r="QL94" s="444"/>
      <c r="QM94" s="444"/>
      <c r="QN94" s="444"/>
      <c r="QO94" s="444"/>
      <c r="QP94" s="444"/>
      <c r="QQ94" s="444"/>
      <c r="QR94" s="444"/>
      <c r="QS94" s="444"/>
      <c r="QT94" s="444"/>
      <c r="QU94" s="444"/>
      <c r="QV94" s="444"/>
      <c r="QW94" s="444"/>
      <c r="QX94" s="444"/>
      <c r="QY94" s="444"/>
      <c r="QZ94" s="444"/>
      <c r="RA94" s="444"/>
      <c r="RB94" s="444"/>
      <c r="RC94" s="444"/>
      <c r="RD94" s="444"/>
      <c r="RE94" s="444"/>
      <c r="RF94" s="444"/>
      <c r="RG94" s="444"/>
      <c r="RH94" s="444"/>
      <c r="RI94" s="444"/>
      <c r="RJ94" s="444"/>
      <c r="RK94" s="444"/>
      <c r="RL94" s="444"/>
      <c r="RM94" s="444"/>
      <c r="RN94" s="444"/>
      <c r="RO94" s="444"/>
      <c r="RP94" s="444"/>
      <c r="RQ94" s="444"/>
      <c r="RR94" s="444"/>
      <c r="RS94" s="444"/>
      <c r="RT94" s="444"/>
      <c r="RU94" s="444"/>
      <c r="RV94" s="444"/>
      <c r="RW94" s="444"/>
      <c r="RX94" s="444"/>
      <c r="RY94" s="444"/>
      <c r="RZ94" s="444"/>
      <c r="SA94" s="444"/>
      <c r="SB94" s="444"/>
      <c r="SC94" s="444"/>
    </row>
    <row r="95" spans="2:497" ht="3.65" customHeight="1" x14ac:dyDescent="0.65">
      <c r="B95" s="27"/>
      <c r="C95" s="28"/>
      <c r="D95" s="328"/>
      <c r="E95" s="328"/>
      <c r="F95" s="328"/>
      <c r="G95" s="328"/>
      <c r="H95" s="328"/>
      <c r="I95" s="328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8"/>
      <c r="U95" s="328"/>
      <c r="V95" s="328"/>
      <c r="W95" s="328"/>
      <c r="X95" s="328"/>
      <c r="Y95" s="328"/>
      <c r="Z95" s="328"/>
      <c r="AA95" s="328"/>
      <c r="AB95" s="328"/>
      <c r="AC95" s="328"/>
      <c r="AD95" s="328"/>
      <c r="AE95" s="328"/>
      <c r="AF95" s="328"/>
      <c r="AG95" s="328"/>
      <c r="AH95" s="328"/>
      <c r="AI95" s="328"/>
      <c r="AJ95" s="328"/>
      <c r="AK95" s="328"/>
      <c r="AL95" s="328"/>
      <c r="AM95" s="328"/>
      <c r="AN95" s="328"/>
      <c r="AO95" s="328"/>
      <c r="AP95" s="328"/>
      <c r="AQ95" s="328"/>
      <c r="AR95" s="328"/>
      <c r="AS95" s="328"/>
      <c r="AT95" s="328"/>
      <c r="AU95" s="328"/>
      <c r="AV95" s="328"/>
      <c r="AW95" s="328"/>
      <c r="AX95" s="328"/>
      <c r="AY95" s="580"/>
      <c r="AZ95" s="86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 s="902"/>
      <c r="BT95" s="879"/>
      <c r="BU95" s="146"/>
      <c r="BV95" s="147"/>
      <c r="BW95" s="314"/>
      <c r="BX95" s="314"/>
      <c r="BY95" s="314"/>
      <c r="BZ95" s="314"/>
      <c r="CA95" s="314"/>
      <c r="CB95" s="314"/>
      <c r="CC95" s="317"/>
      <c r="CD95" s="312"/>
      <c r="CE95" s="171"/>
      <c r="CF95" s="171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 s="583"/>
      <c r="FM95" s="583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 s="574"/>
      <c r="GL95" s="574"/>
      <c r="GM95" s="574"/>
      <c r="GN95" s="574"/>
      <c r="GO95" s="574"/>
      <c r="GP95" s="574"/>
      <c r="GQ95" s="574"/>
      <c r="GR95" s="574"/>
      <c r="GS95" s="574"/>
      <c r="GT95" s="574"/>
      <c r="GU95" s="574"/>
      <c r="GV95" s="574"/>
      <c r="GW95" s="574"/>
      <c r="GX95" s="574"/>
      <c r="GY95" s="574"/>
      <c r="GZ95" s="574"/>
      <c r="HA95" s="574"/>
      <c r="HB95" s="574"/>
      <c r="HC95" s="574"/>
      <c r="HD95" s="574"/>
      <c r="HE95" s="574"/>
      <c r="HF95" s="574"/>
      <c r="HG95" s="574"/>
      <c r="HH95" s="574"/>
      <c r="HI95" s="574"/>
      <c r="HJ95" s="574"/>
      <c r="HK95" s="574"/>
      <c r="HL95" s="574"/>
      <c r="HM95" s="574"/>
      <c r="HN95" s="574"/>
      <c r="HO95" s="574"/>
      <c r="HP95" s="574"/>
      <c r="HQ95" s="574"/>
      <c r="HR95" s="574"/>
      <c r="HS95" s="574"/>
      <c r="HT95" s="574"/>
      <c r="HU95" s="574"/>
      <c r="HV95" s="574"/>
      <c r="HW95" s="574"/>
      <c r="HX95" s="574"/>
      <c r="HY95" s="574"/>
      <c r="HZ95" s="574"/>
      <c r="IA95" s="574"/>
      <c r="IB95" s="574"/>
      <c r="IC95" s="574"/>
      <c r="ID95" s="574"/>
      <c r="IE95" s="574"/>
      <c r="IF95" s="574"/>
      <c r="IG95" s="574"/>
      <c r="IH95" s="574"/>
      <c r="II95" s="574"/>
      <c r="IJ95" s="574"/>
      <c r="IK95" s="574"/>
      <c r="IL95" s="574"/>
      <c r="IM95" s="574"/>
      <c r="IN95" s="574"/>
      <c r="IO95" s="574"/>
      <c r="IP95" s="574"/>
      <c r="IQ95" s="574"/>
      <c r="IR95" s="574"/>
      <c r="IS95" s="574"/>
      <c r="IT95" s="574"/>
      <c r="IU95" s="574"/>
      <c r="IV95" s="574"/>
      <c r="IW95" s="574"/>
      <c r="IX95" s="574"/>
      <c r="IY95" s="574"/>
      <c r="IZ95" s="574"/>
      <c r="JA95" s="574"/>
      <c r="JB95" s="574"/>
      <c r="JC95" s="574"/>
      <c r="JD95" s="574"/>
      <c r="JE95" s="574"/>
      <c r="JF95" s="574"/>
      <c r="JG95" s="574"/>
      <c r="JH95" s="574"/>
      <c r="JI95" s="574"/>
      <c r="JJ95" s="574"/>
      <c r="JK95" s="574"/>
      <c r="JL95" s="574"/>
      <c r="JM95" s="574"/>
      <c r="JN95" s="574"/>
      <c r="JR95" s="178"/>
      <c r="JS95" s="879"/>
      <c r="JT95" s="880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 s="43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OK95" s="44"/>
      <c r="OO95" s="444"/>
      <c r="OP95" s="444"/>
      <c r="OQ95" s="444"/>
      <c r="OR95" s="444"/>
      <c r="OS95" s="444"/>
      <c r="OT95" s="444"/>
      <c r="OU95" s="444"/>
      <c r="OV95" s="444"/>
      <c r="OW95" s="444"/>
      <c r="OX95" s="444"/>
      <c r="OY95" s="444"/>
      <c r="OZ95" s="444"/>
      <c r="PA95" s="444"/>
      <c r="PB95" s="444"/>
      <c r="PC95" s="444"/>
      <c r="PD95" s="444"/>
      <c r="PE95" s="444"/>
      <c r="PF95" s="444"/>
      <c r="PG95" s="444"/>
      <c r="PH95" s="444"/>
      <c r="PI95" s="444"/>
      <c r="PJ95" s="444"/>
      <c r="PK95" s="444"/>
      <c r="PL95" s="444"/>
      <c r="PM95" s="444"/>
      <c r="PN95" s="444"/>
      <c r="PO95" s="444"/>
      <c r="PP95" s="444"/>
      <c r="PQ95" s="444"/>
      <c r="PR95" s="444"/>
      <c r="PS95" s="444"/>
      <c r="PT95" s="444"/>
      <c r="PU95" s="444"/>
      <c r="PV95" s="444"/>
      <c r="PW95" s="444"/>
      <c r="PX95" s="444"/>
      <c r="PY95" s="444"/>
      <c r="PZ95" s="444"/>
      <c r="QA95" s="444"/>
      <c r="QB95" s="444"/>
      <c r="QC95" s="444"/>
      <c r="QD95" s="444"/>
      <c r="QE95" s="444"/>
      <c r="QF95" s="444"/>
      <c r="QG95" s="444"/>
      <c r="QH95" s="444"/>
      <c r="QI95" s="444"/>
      <c r="QJ95" s="444"/>
      <c r="QK95" s="444"/>
      <c r="QL95" s="444"/>
      <c r="QM95" s="444"/>
      <c r="QN95" s="444"/>
      <c r="QO95" s="444"/>
      <c r="QP95" s="444"/>
      <c r="QQ95" s="444"/>
      <c r="QR95" s="444"/>
      <c r="QS95" s="444"/>
      <c r="QT95" s="444"/>
      <c r="QU95" s="444"/>
      <c r="QV95" s="444"/>
      <c r="QW95" s="444"/>
      <c r="QX95" s="444"/>
      <c r="QY95" s="444"/>
      <c r="QZ95" s="444"/>
      <c r="RA95" s="444"/>
      <c r="RB95" s="444"/>
      <c r="RC95" s="444"/>
      <c r="RD95" s="444"/>
      <c r="RE95" s="444"/>
      <c r="RF95" s="444"/>
      <c r="RG95" s="444"/>
      <c r="RH95" s="444"/>
      <c r="RI95" s="444"/>
      <c r="RJ95" s="444"/>
      <c r="RK95" s="444"/>
      <c r="RL95" s="444"/>
      <c r="RM95" s="444"/>
      <c r="RN95" s="444"/>
      <c r="RO95" s="444"/>
      <c r="RP95" s="444"/>
      <c r="RQ95" s="444"/>
      <c r="RR95" s="444"/>
      <c r="RS95" s="444"/>
      <c r="RT95" s="444"/>
      <c r="RU95" s="444"/>
      <c r="RV95" s="444"/>
      <c r="RW95" s="444"/>
      <c r="RX95" s="444"/>
      <c r="RY95" s="444"/>
      <c r="RZ95" s="444"/>
      <c r="SA95" s="444"/>
      <c r="SB95" s="444"/>
      <c r="SC95" s="444"/>
    </row>
    <row r="96" spans="2:497" ht="3.65" customHeight="1" x14ac:dyDescent="0.65">
      <c r="B96" s="27"/>
      <c r="C96" s="28"/>
      <c r="D96" s="328"/>
      <c r="E96" s="328"/>
      <c r="F96" s="328"/>
      <c r="G96" s="328"/>
      <c r="H96" s="328"/>
      <c r="I96" s="328"/>
      <c r="J96" s="328"/>
      <c r="K96" s="328"/>
      <c r="L96" s="328"/>
      <c r="M96" s="328"/>
      <c r="N96" s="328"/>
      <c r="O96" s="328"/>
      <c r="P96" s="328"/>
      <c r="Q96" s="328"/>
      <c r="R96" s="328"/>
      <c r="S96" s="328"/>
      <c r="T96" s="328"/>
      <c r="U96" s="328"/>
      <c r="V96" s="328"/>
      <c r="W96" s="328"/>
      <c r="X96" s="328"/>
      <c r="Y96" s="328"/>
      <c r="Z96" s="328"/>
      <c r="AA96" s="328"/>
      <c r="AB96" s="328"/>
      <c r="AC96" s="328"/>
      <c r="AD96" s="328"/>
      <c r="AE96" s="328"/>
      <c r="AF96" s="328"/>
      <c r="AG96" s="328"/>
      <c r="AH96" s="328"/>
      <c r="AI96" s="328"/>
      <c r="AJ96" s="328"/>
      <c r="AK96" s="328"/>
      <c r="AL96" s="328"/>
      <c r="AM96" s="328"/>
      <c r="AN96" s="328"/>
      <c r="AO96" s="328"/>
      <c r="AP96" s="328"/>
      <c r="AQ96" s="328"/>
      <c r="AR96" s="328"/>
      <c r="AS96" s="328"/>
      <c r="AT96" s="328"/>
      <c r="AU96" s="328"/>
      <c r="AV96" s="328"/>
      <c r="AW96" s="328"/>
      <c r="AX96" s="328"/>
      <c r="AY96" s="580"/>
      <c r="AZ96" s="8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 s="903"/>
      <c r="BT96" s="881"/>
      <c r="BU96" s="157"/>
      <c r="BV96" s="147"/>
      <c r="BW96" s="314"/>
      <c r="BX96" s="314"/>
      <c r="BY96" s="314"/>
      <c r="BZ96" s="314"/>
      <c r="CA96" s="314"/>
      <c r="CB96" s="314"/>
      <c r="CC96"/>
      <c r="CD96" s="315"/>
      <c r="CE96" s="171"/>
      <c r="CF96" s="171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 s="583"/>
      <c r="FM96" s="583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 s="574"/>
      <c r="GL96" s="574"/>
      <c r="GM96" s="574"/>
      <c r="GN96" s="574"/>
      <c r="GO96" s="574"/>
      <c r="GP96" s="574"/>
      <c r="GQ96" s="574"/>
      <c r="GR96" s="574"/>
      <c r="GS96" s="574"/>
      <c r="GT96" s="574"/>
      <c r="GU96" s="574"/>
      <c r="GV96" s="574"/>
      <c r="GW96" s="574"/>
      <c r="GX96" s="574"/>
      <c r="GY96" s="574"/>
      <c r="GZ96" s="574"/>
      <c r="HA96" s="574"/>
      <c r="HB96" s="574"/>
      <c r="HC96" s="574"/>
      <c r="HD96" s="574"/>
      <c r="HE96" s="574"/>
      <c r="HF96" s="574"/>
      <c r="HG96" s="574"/>
      <c r="HH96" s="574"/>
      <c r="HI96" s="574"/>
      <c r="HJ96" s="574"/>
      <c r="HK96" s="574"/>
      <c r="HL96" s="574"/>
      <c r="HM96" s="574"/>
      <c r="HN96" s="574"/>
      <c r="HO96" s="574"/>
      <c r="HP96" s="574"/>
      <c r="HQ96" s="574"/>
      <c r="HR96" s="574"/>
      <c r="HS96" s="574"/>
      <c r="HT96" s="574"/>
      <c r="HU96" s="574"/>
      <c r="HV96" s="574"/>
      <c r="HW96" s="574"/>
      <c r="HX96" s="574"/>
      <c r="HY96" s="574"/>
      <c r="HZ96" s="574"/>
      <c r="IA96" s="574"/>
      <c r="IB96" s="574"/>
      <c r="IC96" s="574"/>
      <c r="ID96" s="574"/>
      <c r="IE96" s="574"/>
      <c r="IF96" s="574"/>
      <c r="IG96" s="574"/>
      <c r="IH96" s="574"/>
      <c r="II96" s="574"/>
      <c r="IJ96" s="574"/>
      <c r="IK96" s="574"/>
      <c r="IL96" s="574"/>
      <c r="IM96" s="574"/>
      <c r="IN96" s="574"/>
      <c r="IO96" s="574"/>
      <c r="IP96" s="574"/>
      <c r="IQ96" s="574"/>
      <c r="IR96" s="574"/>
      <c r="IS96" s="574"/>
      <c r="IT96" s="574"/>
      <c r="IU96" s="574"/>
      <c r="IV96" s="574"/>
      <c r="IW96" s="574"/>
      <c r="IX96" s="574"/>
      <c r="IY96" s="574"/>
      <c r="IZ96" s="574"/>
      <c r="JA96" s="574"/>
      <c r="JB96" s="574"/>
      <c r="JC96" s="574"/>
      <c r="JD96" s="574"/>
      <c r="JE96" s="574"/>
      <c r="JF96" s="574"/>
      <c r="JG96" s="574"/>
      <c r="JH96" s="574"/>
      <c r="JI96" s="574"/>
      <c r="JJ96" s="574"/>
      <c r="JK96" s="574"/>
      <c r="JL96" s="574"/>
      <c r="JM96" s="574"/>
      <c r="JN96" s="574"/>
      <c r="JR96" s="181"/>
      <c r="JS96" s="881"/>
      <c r="JT96" s="882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 s="43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OK96" s="44"/>
      <c r="OO96" s="444"/>
      <c r="OP96" s="444"/>
      <c r="OQ96" s="444"/>
      <c r="OR96" s="444"/>
      <c r="OS96" s="444"/>
      <c r="OT96" s="444"/>
      <c r="OU96" s="444"/>
      <c r="OV96" s="444"/>
      <c r="OW96" s="444"/>
      <c r="OX96" s="444"/>
      <c r="OY96" s="444"/>
      <c r="OZ96" s="444"/>
      <c r="PA96" s="444"/>
      <c r="PB96" s="444"/>
      <c r="PC96" s="444"/>
      <c r="PD96" s="444"/>
      <c r="PE96" s="444"/>
      <c r="PF96" s="444"/>
      <c r="PG96" s="444"/>
      <c r="PH96" s="444"/>
      <c r="PI96" s="444"/>
      <c r="PJ96" s="444"/>
      <c r="PK96" s="444"/>
      <c r="PL96" s="444"/>
      <c r="PM96" s="444"/>
      <c r="PN96" s="444"/>
      <c r="PO96" s="444"/>
      <c r="PP96" s="444"/>
      <c r="PQ96" s="444"/>
      <c r="PR96" s="444"/>
      <c r="PS96" s="444"/>
      <c r="PT96" s="444"/>
      <c r="PU96" s="444"/>
      <c r="PV96" s="444"/>
      <c r="PW96" s="444"/>
      <c r="PX96" s="444"/>
      <c r="PY96" s="444"/>
      <c r="PZ96" s="444"/>
      <c r="QA96" s="444"/>
      <c r="QB96" s="444"/>
      <c r="QC96" s="444"/>
      <c r="QD96" s="444"/>
      <c r="QE96" s="444"/>
      <c r="QF96" s="444"/>
      <c r="QG96" s="444"/>
      <c r="QH96" s="444"/>
      <c r="QI96" s="444"/>
      <c r="QJ96" s="444"/>
      <c r="QK96" s="444"/>
      <c r="QL96" s="444"/>
      <c r="QM96" s="444"/>
      <c r="QN96" s="444"/>
      <c r="QO96" s="444"/>
      <c r="QP96" s="444"/>
      <c r="QQ96" s="444"/>
      <c r="QR96" s="444"/>
      <c r="QS96" s="444"/>
      <c r="QT96" s="444"/>
      <c r="QU96" s="444"/>
      <c r="QV96" s="444"/>
      <c r="QW96" s="444"/>
      <c r="QX96" s="444"/>
      <c r="QY96" s="444"/>
      <c r="QZ96" s="444"/>
      <c r="RA96" s="444"/>
      <c r="RB96" s="444"/>
      <c r="RC96" s="444"/>
      <c r="RD96" s="444"/>
      <c r="RE96" s="444"/>
      <c r="RF96" s="444"/>
      <c r="RG96" s="444"/>
      <c r="RH96" s="444"/>
      <c r="RI96" s="444"/>
      <c r="RJ96" s="444"/>
      <c r="RK96" s="444"/>
      <c r="RL96" s="444"/>
      <c r="RM96" s="444"/>
      <c r="RN96" s="444"/>
      <c r="RO96" s="444"/>
      <c r="RP96" s="444"/>
      <c r="RQ96" s="444"/>
      <c r="RR96" s="444"/>
      <c r="RS96" s="444"/>
      <c r="RT96" s="444"/>
      <c r="RU96" s="444"/>
      <c r="RV96" s="444"/>
      <c r="RW96" s="444"/>
      <c r="RX96" s="444"/>
      <c r="RY96" s="444"/>
      <c r="RZ96" s="444"/>
      <c r="SA96" s="444"/>
      <c r="SB96" s="444"/>
      <c r="SC96" s="444"/>
    </row>
    <row r="97" spans="2:497" ht="3.65" customHeight="1" x14ac:dyDescent="0.65">
      <c r="B97" s="27"/>
      <c r="C97" s="28"/>
      <c r="D97" s="328"/>
      <c r="E97" s="328"/>
      <c r="F97" s="328"/>
      <c r="G97" s="328"/>
      <c r="H97" s="328"/>
      <c r="I97" s="328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  <c r="U97" s="328"/>
      <c r="V97" s="328"/>
      <c r="W97" s="328"/>
      <c r="X97" s="328"/>
      <c r="Y97" s="328"/>
      <c r="Z97" s="328"/>
      <c r="AA97" s="328"/>
      <c r="AB97" s="328"/>
      <c r="AC97" s="328"/>
      <c r="AD97" s="328"/>
      <c r="AE97" s="328"/>
      <c r="AF97" s="328"/>
      <c r="AG97" s="328"/>
      <c r="AH97" s="328"/>
      <c r="AI97" s="328"/>
      <c r="AJ97" s="328"/>
      <c r="AK97" s="328"/>
      <c r="AL97" s="328"/>
      <c r="AM97" s="328"/>
      <c r="AN97" s="328"/>
      <c r="AO97" s="328"/>
      <c r="AP97" s="328"/>
      <c r="AQ97" s="328"/>
      <c r="AR97" s="328"/>
      <c r="AS97" s="328"/>
      <c r="AT97" s="328"/>
      <c r="AU97" s="328"/>
      <c r="AV97" s="328"/>
      <c r="AW97" s="328"/>
      <c r="AX97" s="328"/>
      <c r="AY97" s="580"/>
      <c r="AZ97" s="86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 s="900" t="s">
        <v>44</v>
      </c>
      <c r="BT97" s="901"/>
      <c r="BU97" s="146"/>
      <c r="BV97" s="147"/>
      <c r="BW97" s="314"/>
      <c r="BX97" s="314"/>
      <c r="BY97" s="314"/>
      <c r="BZ97" s="314"/>
      <c r="CA97" s="314"/>
      <c r="CB97" s="314"/>
      <c r="CC97"/>
      <c r="CD97" s="316"/>
      <c r="CE97" s="171"/>
      <c r="CF97" s="171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 s="583"/>
      <c r="FM97" s="583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 s="574"/>
      <c r="GL97" s="574"/>
      <c r="GM97" s="574"/>
      <c r="GN97" s="574"/>
      <c r="GO97" s="574"/>
      <c r="GP97" s="574"/>
      <c r="GQ97" s="574"/>
      <c r="GR97" s="574"/>
      <c r="GS97" s="574"/>
      <c r="GT97" s="574"/>
      <c r="GU97" s="574"/>
      <c r="GV97" s="574"/>
      <c r="GW97" s="574"/>
      <c r="GX97" s="574"/>
      <c r="GY97" s="574"/>
      <c r="GZ97" s="574"/>
      <c r="HA97" s="574"/>
      <c r="HB97" s="574"/>
      <c r="HC97" s="574"/>
      <c r="HD97" s="574"/>
      <c r="HE97" s="574"/>
      <c r="HF97" s="574"/>
      <c r="HG97" s="574"/>
      <c r="HH97" s="574"/>
      <c r="HI97" s="574"/>
      <c r="HJ97" s="574"/>
      <c r="HK97" s="574"/>
      <c r="HL97" s="574"/>
      <c r="HM97" s="574"/>
      <c r="HN97" s="574"/>
      <c r="HO97" s="574"/>
      <c r="HP97" s="574"/>
      <c r="HQ97" s="574"/>
      <c r="HR97" s="574"/>
      <c r="HS97" s="574"/>
      <c r="HT97" s="574"/>
      <c r="HU97" s="574"/>
      <c r="HV97" s="574"/>
      <c r="HW97" s="574"/>
      <c r="HX97" s="574"/>
      <c r="HY97" s="574"/>
      <c r="HZ97" s="574"/>
      <c r="IA97" s="574"/>
      <c r="IB97" s="574"/>
      <c r="IC97" s="574"/>
      <c r="ID97" s="574"/>
      <c r="IE97" s="574"/>
      <c r="IF97" s="574"/>
      <c r="IG97" s="574"/>
      <c r="IH97" s="574"/>
      <c r="II97" s="574"/>
      <c r="IJ97" s="574"/>
      <c r="IK97" s="574"/>
      <c r="IL97" s="574"/>
      <c r="IM97" s="574"/>
      <c r="IN97" s="574"/>
      <c r="IO97" s="574"/>
      <c r="IP97" s="574"/>
      <c r="IQ97" s="574"/>
      <c r="IR97" s="574"/>
      <c r="IS97" s="574"/>
      <c r="IT97" s="574"/>
      <c r="IU97" s="574"/>
      <c r="IV97" s="574"/>
      <c r="IW97" s="574"/>
      <c r="IX97" s="574"/>
      <c r="IY97" s="574"/>
      <c r="IZ97" s="574"/>
      <c r="JA97" s="574"/>
      <c r="JB97" s="574"/>
      <c r="JC97" s="574"/>
      <c r="JD97" s="574"/>
      <c r="JE97" s="574"/>
      <c r="JF97" s="574"/>
      <c r="JG97" s="574"/>
      <c r="JH97" s="574"/>
      <c r="JI97" s="574"/>
      <c r="JJ97" s="574"/>
      <c r="JK97" s="574"/>
      <c r="JL97" s="574"/>
      <c r="JM97" s="574"/>
      <c r="JN97" s="574"/>
      <c r="JR97" s="178"/>
      <c r="JS97" s="879" t="s">
        <v>44</v>
      </c>
      <c r="JT97" s="880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 s="43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OK97" s="44"/>
      <c r="OO97" s="444"/>
      <c r="OP97" s="444"/>
      <c r="OQ97" s="444"/>
      <c r="OR97" s="444"/>
      <c r="OS97" s="444"/>
      <c r="OT97" s="444"/>
      <c r="OU97" s="444"/>
      <c r="OV97" s="444"/>
      <c r="OW97" s="444"/>
      <c r="OX97" s="444"/>
      <c r="OY97" s="444"/>
      <c r="OZ97" s="444"/>
      <c r="PA97" s="444"/>
      <c r="PB97" s="444"/>
      <c r="PC97" s="444"/>
      <c r="PD97" s="444"/>
      <c r="PE97" s="444"/>
      <c r="PF97" s="444"/>
      <c r="PG97" s="444"/>
      <c r="PH97" s="444"/>
      <c r="PI97" s="444"/>
      <c r="PJ97" s="444"/>
      <c r="PK97" s="444"/>
      <c r="PL97" s="444"/>
      <c r="PM97" s="444"/>
      <c r="PN97" s="444"/>
      <c r="PO97" s="444"/>
      <c r="PP97" s="444"/>
      <c r="PQ97" s="444"/>
      <c r="PR97" s="444"/>
      <c r="PS97" s="444"/>
      <c r="PT97" s="444"/>
      <c r="PU97" s="444"/>
      <c r="PV97" s="444"/>
      <c r="PW97" s="444"/>
      <c r="PX97" s="444"/>
      <c r="PY97" s="444"/>
      <c r="PZ97" s="444"/>
      <c r="QA97" s="444"/>
      <c r="QB97" s="444"/>
      <c r="QC97" s="444"/>
      <c r="QD97" s="444"/>
      <c r="QE97" s="444"/>
      <c r="QF97" s="444"/>
      <c r="QG97" s="444"/>
      <c r="QH97" s="444"/>
      <c r="QI97" s="444"/>
      <c r="QJ97" s="444"/>
      <c r="QK97" s="444"/>
      <c r="QL97" s="444"/>
      <c r="QM97" s="444"/>
      <c r="QN97" s="444"/>
      <c r="QO97" s="444"/>
      <c r="QP97" s="444"/>
      <c r="QQ97" s="444"/>
      <c r="QR97" s="444"/>
      <c r="QS97" s="444"/>
      <c r="QT97" s="444"/>
      <c r="QU97" s="444"/>
      <c r="QV97" s="444"/>
      <c r="QW97" s="444"/>
      <c r="QX97" s="444"/>
      <c r="QY97" s="444"/>
      <c r="QZ97" s="444"/>
      <c r="RA97" s="444"/>
      <c r="RB97" s="444"/>
      <c r="RC97" s="444"/>
      <c r="RD97" s="444"/>
      <c r="RE97" s="444"/>
      <c r="RF97" s="444"/>
      <c r="RG97" s="444"/>
      <c r="RH97" s="444"/>
      <c r="RI97" s="444"/>
      <c r="RJ97" s="444"/>
      <c r="RK97" s="444"/>
      <c r="RL97" s="444"/>
      <c r="RM97" s="444"/>
      <c r="RN97" s="444"/>
      <c r="RO97" s="444"/>
      <c r="RP97" s="444"/>
      <c r="RQ97" s="444"/>
      <c r="RR97" s="444"/>
      <c r="RS97" s="444"/>
      <c r="RT97" s="444"/>
      <c r="RU97" s="444"/>
      <c r="RV97" s="444"/>
      <c r="RW97" s="444"/>
      <c r="RX97" s="444"/>
      <c r="RY97" s="444"/>
      <c r="RZ97" s="444"/>
      <c r="SA97" s="444"/>
      <c r="SB97" s="444"/>
      <c r="SC97" s="444"/>
    </row>
    <row r="98" spans="2:497" ht="3.65" customHeight="1" x14ac:dyDescent="0.65">
      <c r="B98" s="27"/>
      <c r="C98" s="28"/>
      <c r="D98" s="328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  <c r="R98" s="328"/>
      <c r="S98" s="328"/>
      <c r="T98" s="328"/>
      <c r="U98" s="328"/>
      <c r="V98" s="328"/>
      <c r="W98" s="328"/>
      <c r="X98" s="328"/>
      <c r="Y98" s="328"/>
      <c r="Z98" s="328"/>
      <c r="AA98" s="328"/>
      <c r="AB98" s="328"/>
      <c r="AC98" s="328"/>
      <c r="AD98" s="328"/>
      <c r="AE98" s="328"/>
      <c r="AF98" s="328"/>
      <c r="AG98" s="328"/>
      <c r="AH98" s="328"/>
      <c r="AI98" s="328"/>
      <c r="AJ98" s="328"/>
      <c r="AK98" s="328"/>
      <c r="AL98" s="328"/>
      <c r="AM98" s="328"/>
      <c r="AN98" s="328"/>
      <c r="AO98" s="328"/>
      <c r="AP98" s="328"/>
      <c r="AQ98" s="328"/>
      <c r="AR98" s="328"/>
      <c r="AS98" s="328"/>
      <c r="AT98" s="328"/>
      <c r="AU98" s="328"/>
      <c r="AV98" s="328"/>
      <c r="AW98" s="328"/>
      <c r="AX98" s="328"/>
      <c r="AY98" s="327"/>
      <c r="AZ98" s="86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 s="902"/>
      <c r="BT98" s="879"/>
      <c r="BU98" s="146"/>
      <c r="BV98" s="147"/>
      <c r="BW98" s="928">
        <v>600</v>
      </c>
      <c r="BX98" s="928"/>
      <c r="BY98" s="928"/>
      <c r="BZ98" s="928"/>
      <c r="CA98" s="928"/>
      <c r="CB98" s="928"/>
      <c r="CC98"/>
      <c r="CD98" s="315"/>
      <c r="CE98" s="171"/>
      <c r="CF98" s="171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 s="583"/>
      <c r="FM98" s="583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 s="574"/>
      <c r="GL98" s="574"/>
      <c r="GM98" s="574"/>
      <c r="GN98" s="574"/>
      <c r="GO98" s="574"/>
      <c r="GP98" s="574"/>
      <c r="GQ98" s="574"/>
      <c r="GR98" s="574"/>
      <c r="GS98" s="574"/>
      <c r="GT98" s="574"/>
      <c r="GU98" s="574"/>
      <c r="GV98" s="574"/>
      <c r="GW98" s="574"/>
      <c r="GX98" s="574"/>
      <c r="GY98" s="574"/>
      <c r="GZ98" s="574"/>
      <c r="HA98" s="574"/>
      <c r="HB98" s="574"/>
      <c r="HC98" s="574"/>
      <c r="HD98" s="574"/>
      <c r="HE98" s="574"/>
      <c r="HF98" s="574"/>
      <c r="HG98" s="574"/>
      <c r="HH98" s="574"/>
      <c r="HI98" s="574"/>
      <c r="HJ98" s="574"/>
      <c r="HK98" s="574"/>
      <c r="HL98" s="574"/>
      <c r="HM98" s="574"/>
      <c r="HN98" s="574"/>
      <c r="HO98" s="574"/>
      <c r="HP98" s="574"/>
      <c r="HQ98" s="574"/>
      <c r="HR98" s="574"/>
      <c r="HS98" s="574"/>
      <c r="HT98" s="574"/>
      <c r="HU98" s="574"/>
      <c r="HV98" s="574"/>
      <c r="HW98" s="574"/>
      <c r="HX98" s="574"/>
      <c r="HY98" s="574"/>
      <c r="HZ98" s="574"/>
      <c r="IA98" s="574"/>
      <c r="IB98" s="574"/>
      <c r="IC98" s="574"/>
      <c r="ID98" s="574"/>
      <c r="IE98" s="574"/>
      <c r="IF98" s="574"/>
      <c r="IG98" s="574"/>
      <c r="IH98" s="574"/>
      <c r="II98" s="574"/>
      <c r="IJ98" s="574"/>
      <c r="IK98" s="574"/>
      <c r="IL98" s="574"/>
      <c r="IM98" s="574"/>
      <c r="IN98" s="574"/>
      <c r="IO98" s="574"/>
      <c r="IP98" s="574"/>
      <c r="IQ98" s="574"/>
      <c r="IR98" s="574"/>
      <c r="IS98" s="574"/>
      <c r="IT98" s="574"/>
      <c r="IU98" s="574"/>
      <c r="IV98" s="574"/>
      <c r="IW98" s="574"/>
      <c r="IX98" s="574"/>
      <c r="IY98" s="574"/>
      <c r="IZ98" s="574"/>
      <c r="JA98" s="574"/>
      <c r="JB98" s="574"/>
      <c r="JC98" s="574"/>
      <c r="JD98" s="574"/>
      <c r="JE98" s="574"/>
      <c r="JF98" s="574"/>
      <c r="JG98" s="574"/>
      <c r="JH98" s="574"/>
      <c r="JI98" s="574"/>
      <c r="JJ98" s="574"/>
      <c r="JK98" s="574"/>
      <c r="JL98" s="574"/>
      <c r="JM98" s="574"/>
      <c r="JN98" s="574"/>
      <c r="JR98" s="178"/>
      <c r="JS98" s="879"/>
      <c r="JT98" s="880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 s="43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OK98" s="44"/>
      <c r="OO98" s="444"/>
      <c r="OP98" s="444"/>
      <c r="OQ98" s="444"/>
      <c r="OR98" s="444"/>
      <c r="OS98" s="444"/>
      <c r="OT98" s="444"/>
      <c r="OU98" s="444"/>
      <c r="OV98" s="444"/>
      <c r="OW98" s="444"/>
      <c r="OX98" s="444"/>
      <c r="OY98" s="444"/>
      <c r="OZ98" s="444"/>
      <c r="PA98" s="444"/>
      <c r="PB98" s="444"/>
      <c r="PC98" s="444"/>
      <c r="PD98" s="444"/>
      <c r="PE98" s="444"/>
      <c r="PF98" s="444"/>
      <c r="PG98" s="444"/>
      <c r="PH98" s="444"/>
      <c r="PI98" s="444"/>
      <c r="PJ98" s="444"/>
      <c r="PK98" s="444"/>
      <c r="PL98" s="444"/>
      <c r="PM98" s="444"/>
      <c r="PN98" s="444"/>
      <c r="PO98" s="444"/>
      <c r="PP98" s="444"/>
      <c r="PQ98" s="444"/>
      <c r="PR98" s="444"/>
      <c r="PS98" s="444"/>
      <c r="PT98" s="444"/>
      <c r="PU98" s="444"/>
      <c r="PV98" s="444"/>
      <c r="PW98" s="444"/>
      <c r="PX98" s="444"/>
      <c r="PY98" s="444"/>
      <c r="PZ98" s="444"/>
      <c r="QA98" s="444"/>
      <c r="QB98" s="444"/>
      <c r="QC98" s="444"/>
      <c r="QD98" s="444"/>
      <c r="QE98" s="444"/>
      <c r="QF98" s="444"/>
      <c r="QG98" s="444"/>
      <c r="QH98" s="444"/>
      <c r="QI98" s="444"/>
      <c r="QJ98" s="444"/>
      <c r="QK98" s="444"/>
      <c r="QL98" s="444"/>
      <c r="QM98" s="444"/>
      <c r="QN98" s="444"/>
      <c r="QO98" s="444"/>
      <c r="QP98" s="444"/>
      <c r="QQ98" s="444"/>
      <c r="QR98" s="444"/>
      <c r="QS98" s="444"/>
      <c r="QT98" s="444"/>
      <c r="QU98" s="444"/>
      <c r="QV98" s="444"/>
      <c r="QW98" s="444"/>
      <c r="QX98" s="444"/>
      <c r="QY98" s="444"/>
      <c r="QZ98" s="444"/>
      <c r="RA98" s="444"/>
      <c r="RB98" s="444"/>
      <c r="RC98" s="444"/>
      <c r="RD98" s="444"/>
      <c r="RE98" s="444"/>
      <c r="RF98" s="444"/>
      <c r="RG98" s="444"/>
      <c r="RH98" s="444"/>
      <c r="RI98" s="444"/>
      <c r="RJ98" s="444"/>
      <c r="RK98" s="444"/>
      <c r="RL98" s="444"/>
      <c r="RM98" s="444"/>
      <c r="RN98" s="444"/>
      <c r="RO98" s="444"/>
      <c r="RP98" s="444"/>
      <c r="RQ98" s="444"/>
      <c r="RR98" s="444"/>
      <c r="RS98" s="444"/>
      <c r="RT98" s="444"/>
      <c r="RU98" s="444"/>
      <c r="RV98" s="444"/>
      <c r="RW98" s="444"/>
      <c r="RX98" s="444"/>
      <c r="RY98" s="444"/>
      <c r="RZ98" s="444"/>
      <c r="SA98" s="444"/>
      <c r="SB98" s="444"/>
      <c r="SC98" s="444"/>
    </row>
    <row r="99" spans="2:497" ht="3.65" customHeight="1" x14ac:dyDescent="0.65">
      <c r="B99" s="27"/>
      <c r="C99" s="28"/>
      <c r="D99" s="328"/>
      <c r="E99" s="328"/>
      <c r="F99" s="328"/>
      <c r="G99" s="328"/>
      <c r="H99" s="328"/>
      <c r="I99" s="328"/>
      <c r="J99" s="328"/>
      <c r="K99" s="328"/>
      <c r="L99" s="328"/>
      <c r="M99" s="328"/>
      <c r="N99" s="328"/>
      <c r="O99" s="328"/>
      <c r="P99" s="328"/>
      <c r="Q99" s="328"/>
      <c r="R99" s="328"/>
      <c r="S99" s="328"/>
      <c r="T99" s="328"/>
      <c r="U99" s="328"/>
      <c r="V99" s="328"/>
      <c r="W99" s="328"/>
      <c r="X99" s="328"/>
      <c r="Y99" s="328"/>
      <c r="Z99" s="328"/>
      <c r="AA99" s="328"/>
      <c r="AB99" s="328"/>
      <c r="AC99" s="328"/>
      <c r="AD99" s="328"/>
      <c r="AE99" s="328"/>
      <c r="AF99" s="328"/>
      <c r="AG99" s="328"/>
      <c r="AH99" s="328"/>
      <c r="AI99" s="328"/>
      <c r="AJ99" s="328"/>
      <c r="AK99" s="328"/>
      <c r="AL99" s="328"/>
      <c r="AM99" s="328"/>
      <c r="AN99" s="328"/>
      <c r="AO99" s="328"/>
      <c r="AP99" s="328"/>
      <c r="AQ99" s="328"/>
      <c r="AR99" s="328"/>
      <c r="AS99" s="328"/>
      <c r="AT99" s="328"/>
      <c r="AU99" s="328"/>
      <c r="AV99" s="328"/>
      <c r="AW99" s="328"/>
      <c r="AX99" s="328"/>
      <c r="AY99" s="327"/>
      <c r="AZ99" s="86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 s="902"/>
      <c r="BT99" s="879"/>
      <c r="BU99" s="146"/>
      <c r="BV99" s="147"/>
      <c r="BW99" s="928"/>
      <c r="BX99" s="928"/>
      <c r="BY99" s="928"/>
      <c r="BZ99" s="928"/>
      <c r="CA99" s="928"/>
      <c r="CB99" s="928"/>
      <c r="CC99" s="319"/>
      <c r="CD99" s="316"/>
      <c r="CE99" s="171"/>
      <c r="CF99" s="171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 s="583"/>
      <c r="FM99" s="583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 s="574"/>
      <c r="GL99" s="574"/>
      <c r="GM99" s="574"/>
      <c r="GN99" s="574"/>
      <c r="GO99" s="574"/>
      <c r="GP99" s="574"/>
      <c r="GQ99" s="574"/>
      <c r="GR99" s="574"/>
      <c r="GS99" s="574"/>
      <c r="GT99" s="574"/>
      <c r="GU99" s="574"/>
      <c r="GV99" s="574"/>
      <c r="GW99" s="574"/>
      <c r="GX99" s="574"/>
      <c r="GY99" s="574"/>
      <c r="GZ99" s="574"/>
      <c r="HA99" s="574"/>
      <c r="HB99" s="574"/>
      <c r="HC99" s="574"/>
      <c r="HD99" s="574"/>
      <c r="HE99" s="574"/>
      <c r="HF99" s="574"/>
      <c r="HG99" s="574"/>
      <c r="HH99" s="574"/>
      <c r="HI99" s="574"/>
      <c r="HJ99" s="574"/>
      <c r="HK99" s="574"/>
      <c r="HL99" s="574"/>
      <c r="HM99" s="574"/>
      <c r="HN99" s="574"/>
      <c r="HO99" s="574"/>
      <c r="HP99" s="574"/>
      <c r="HQ99" s="574"/>
      <c r="HR99" s="574"/>
      <c r="HS99" s="574"/>
      <c r="HT99" s="574"/>
      <c r="HU99" s="574"/>
      <c r="HV99" s="574"/>
      <c r="HW99" s="574"/>
      <c r="HX99" s="574"/>
      <c r="HY99" s="574"/>
      <c r="HZ99" s="574"/>
      <c r="IA99" s="574"/>
      <c r="IB99" s="574"/>
      <c r="IC99" s="574"/>
      <c r="ID99" s="574"/>
      <c r="IE99" s="574"/>
      <c r="IF99" s="574"/>
      <c r="IG99" s="574"/>
      <c r="IH99" s="574"/>
      <c r="II99" s="574"/>
      <c r="IJ99" s="574"/>
      <c r="IK99" s="574"/>
      <c r="IL99" s="574"/>
      <c r="IM99" s="574"/>
      <c r="IN99" s="574"/>
      <c r="IO99" s="574"/>
      <c r="IP99" s="574"/>
      <c r="IQ99" s="574"/>
      <c r="IR99" s="574"/>
      <c r="IS99" s="574"/>
      <c r="IT99" s="574"/>
      <c r="IU99" s="574"/>
      <c r="IV99" s="574"/>
      <c r="IW99" s="574"/>
      <c r="IX99" s="574"/>
      <c r="IY99" s="574"/>
      <c r="IZ99" s="574"/>
      <c r="JA99" s="574"/>
      <c r="JB99" s="574"/>
      <c r="JC99" s="574"/>
      <c r="JD99" s="574"/>
      <c r="JE99" s="574"/>
      <c r="JF99" s="574"/>
      <c r="JG99" s="574"/>
      <c r="JH99" s="574"/>
      <c r="JI99" s="574"/>
      <c r="JJ99" s="574"/>
      <c r="JK99" s="574"/>
      <c r="JL99" s="574"/>
      <c r="JM99" s="574"/>
      <c r="JN99" s="574"/>
      <c r="JR99" s="178"/>
      <c r="JS99" s="879"/>
      <c r="JT99" s="880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 s="43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OK99" s="44"/>
      <c r="OO99" s="444"/>
      <c r="OP99" s="444"/>
      <c r="OQ99" s="444"/>
      <c r="OR99" s="444"/>
      <c r="OS99" s="444"/>
      <c r="OT99" s="444"/>
      <c r="OU99" s="444"/>
      <c r="OV99" s="444"/>
      <c r="OW99" s="444"/>
      <c r="OX99" s="444"/>
      <c r="OY99" s="444"/>
      <c r="OZ99" s="444"/>
      <c r="PA99" s="444"/>
      <c r="PB99" s="444"/>
      <c r="PC99" s="444"/>
      <c r="PD99" s="444"/>
      <c r="PE99" s="444"/>
      <c r="PF99" s="444"/>
      <c r="PG99" s="444"/>
      <c r="PH99" s="444"/>
      <c r="PI99" s="444"/>
      <c r="PJ99" s="444"/>
      <c r="PK99" s="444"/>
      <c r="PL99" s="444"/>
      <c r="PM99" s="444"/>
      <c r="PN99" s="444"/>
      <c r="PO99" s="444"/>
      <c r="PP99" s="444"/>
      <c r="PQ99" s="444"/>
      <c r="PR99" s="444"/>
      <c r="PS99" s="444"/>
      <c r="PT99" s="444"/>
      <c r="PU99" s="444"/>
      <c r="PV99" s="444"/>
      <c r="PW99" s="444"/>
      <c r="PX99" s="444"/>
      <c r="PY99" s="444"/>
      <c r="PZ99" s="444"/>
      <c r="QA99" s="444"/>
      <c r="QB99" s="444"/>
      <c r="QC99" s="444"/>
      <c r="QD99" s="444"/>
      <c r="QE99" s="444"/>
      <c r="QF99" s="444"/>
      <c r="QG99" s="444"/>
      <c r="QH99" s="444"/>
      <c r="QI99" s="444"/>
      <c r="QJ99" s="444"/>
      <c r="QK99" s="444"/>
      <c r="QL99" s="444"/>
      <c r="QM99" s="444"/>
      <c r="QN99" s="444"/>
      <c r="QO99" s="444"/>
      <c r="QP99" s="444"/>
      <c r="QQ99" s="444"/>
      <c r="QR99" s="444"/>
      <c r="QS99" s="444"/>
      <c r="QT99" s="444"/>
      <c r="QU99" s="444"/>
      <c r="QV99" s="444"/>
      <c r="QW99" s="444"/>
      <c r="QX99" s="444"/>
      <c r="QY99" s="444"/>
      <c r="QZ99" s="444"/>
      <c r="RA99" s="444"/>
      <c r="RB99" s="444"/>
      <c r="RC99" s="444"/>
      <c r="RD99" s="444"/>
      <c r="RE99" s="444"/>
      <c r="RF99" s="444"/>
      <c r="RG99" s="444"/>
      <c r="RH99" s="444"/>
      <c r="RI99" s="444"/>
      <c r="RJ99" s="444"/>
      <c r="RK99" s="444"/>
      <c r="RL99" s="444"/>
      <c r="RM99" s="444"/>
      <c r="RN99" s="444"/>
      <c r="RO99" s="444"/>
      <c r="RP99" s="444"/>
      <c r="RQ99" s="444"/>
      <c r="RR99" s="444"/>
      <c r="RS99" s="444"/>
      <c r="RT99" s="444"/>
      <c r="RU99" s="444"/>
      <c r="RV99" s="444"/>
      <c r="RW99" s="444"/>
      <c r="RX99" s="444"/>
      <c r="RY99" s="444"/>
      <c r="RZ99" s="444"/>
      <c r="SA99" s="444"/>
      <c r="SB99" s="444"/>
      <c r="SC99" s="444"/>
    </row>
    <row r="100" spans="2:497" ht="3.65" customHeight="1" x14ac:dyDescent="0.65">
      <c r="B100" s="27"/>
      <c r="C100" s="28"/>
      <c r="D100" s="328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  <c r="U100" s="328"/>
      <c r="V100" s="328"/>
      <c r="W100" s="328"/>
      <c r="X100" s="328"/>
      <c r="Y100" s="328"/>
      <c r="Z100" s="328"/>
      <c r="AA100" s="328"/>
      <c r="AB100" s="328"/>
      <c r="AC100" s="328"/>
      <c r="AD100" s="328"/>
      <c r="AE100" s="328"/>
      <c r="AF100" s="328"/>
      <c r="AG100" s="328"/>
      <c r="AH100" s="328"/>
      <c r="AI100" s="328"/>
      <c r="AJ100" s="328"/>
      <c r="AK100" s="328"/>
      <c r="AL100" s="328"/>
      <c r="AM100" s="328"/>
      <c r="AN100" s="328"/>
      <c r="AO100" s="328"/>
      <c r="AP100" s="328"/>
      <c r="AQ100" s="328"/>
      <c r="AR100" s="328"/>
      <c r="AS100" s="328"/>
      <c r="AT100" s="328"/>
      <c r="AU100" s="328"/>
      <c r="AV100" s="328"/>
      <c r="AW100" s="328"/>
      <c r="AX100" s="328"/>
      <c r="AY100" s="327"/>
      <c r="AZ100" s="86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 s="902"/>
      <c r="BT100" s="879"/>
      <c r="BU100" s="146"/>
      <c r="BV100" s="147"/>
      <c r="BW100" s="314"/>
      <c r="BX100" s="314"/>
      <c r="BY100" s="314"/>
      <c r="BZ100" s="314"/>
      <c r="CA100" s="314"/>
      <c r="CB100" s="314"/>
      <c r="CC100"/>
      <c r="CD100" s="315"/>
      <c r="CE100" s="171"/>
      <c r="CF100" s="171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 s="583"/>
      <c r="FM100" s="583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 s="574"/>
      <c r="GL100" s="574"/>
      <c r="GM100" s="574"/>
      <c r="GN100" s="574"/>
      <c r="GO100" s="574"/>
      <c r="GP100" s="574"/>
      <c r="GQ100" s="574"/>
      <c r="GR100" s="574"/>
      <c r="GS100" s="574"/>
      <c r="GT100" s="574"/>
      <c r="GU100" s="574"/>
      <c r="GV100" s="574"/>
      <c r="GW100" s="574"/>
      <c r="GX100" s="574"/>
      <c r="GY100" s="574"/>
      <c r="GZ100" s="574"/>
      <c r="HA100" s="574"/>
      <c r="HB100" s="574"/>
      <c r="HC100" s="574"/>
      <c r="HD100" s="574"/>
      <c r="HE100" s="574"/>
      <c r="HF100" s="574"/>
      <c r="HG100" s="574"/>
      <c r="HH100" s="574"/>
      <c r="HI100" s="574"/>
      <c r="HJ100" s="574"/>
      <c r="HK100" s="574"/>
      <c r="HL100" s="574"/>
      <c r="HM100" s="574"/>
      <c r="HN100" s="574"/>
      <c r="HO100" s="574"/>
      <c r="HP100" s="574"/>
      <c r="HQ100" s="574"/>
      <c r="HR100" s="574"/>
      <c r="HS100" s="574"/>
      <c r="HT100" s="574"/>
      <c r="HU100" s="574"/>
      <c r="HV100" s="574"/>
      <c r="HW100" s="574"/>
      <c r="HX100" s="574"/>
      <c r="HY100" s="574"/>
      <c r="HZ100" s="574"/>
      <c r="IA100" s="574"/>
      <c r="IB100" s="574"/>
      <c r="IC100" s="574"/>
      <c r="ID100" s="574"/>
      <c r="IE100" s="574"/>
      <c r="IF100" s="574"/>
      <c r="IG100" s="574"/>
      <c r="IH100" s="574"/>
      <c r="II100" s="574"/>
      <c r="IJ100" s="574"/>
      <c r="IK100" s="574"/>
      <c r="IL100" s="574"/>
      <c r="IM100" s="574"/>
      <c r="IN100" s="574"/>
      <c r="IO100" s="574"/>
      <c r="IP100" s="574"/>
      <c r="IQ100" s="574"/>
      <c r="IR100" s="574"/>
      <c r="IS100" s="574"/>
      <c r="IT100" s="574"/>
      <c r="IU100" s="574"/>
      <c r="IV100" s="574"/>
      <c r="IW100" s="574"/>
      <c r="IX100" s="574"/>
      <c r="IY100" s="574"/>
      <c r="IZ100" s="574"/>
      <c r="JA100" s="574"/>
      <c r="JB100" s="574"/>
      <c r="JC100" s="574"/>
      <c r="JD100" s="574"/>
      <c r="JE100" s="574"/>
      <c r="JF100" s="574"/>
      <c r="JG100" s="574"/>
      <c r="JH100" s="574"/>
      <c r="JI100" s="574"/>
      <c r="JJ100" s="574"/>
      <c r="JK100" s="574"/>
      <c r="JL100" s="574"/>
      <c r="JM100" s="574"/>
      <c r="JN100" s="574"/>
      <c r="JR100" s="178"/>
      <c r="JS100" s="879"/>
      <c r="JT100" s="88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 s="43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OK100" s="44"/>
      <c r="OO100" s="444"/>
      <c r="OP100" s="444"/>
      <c r="OQ100" s="444"/>
      <c r="OR100" s="444"/>
      <c r="OS100" s="444"/>
      <c r="OT100" s="444"/>
      <c r="OU100" s="444"/>
      <c r="OV100" s="444"/>
      <c r="OW100" s="444"/>
      <c r="OX100" s="444"/>
      <c r="OY100" s="444"/>
      <c r="OZ100" s="444"/>
      <c r="PA100" s="444"/>
      <c r="PB100" s="444"/>
      <c r="PC100" s="444"/>
      <c r="PD100" s="444"/>
      <c r="PE100" s="444"/>
      <c r="PF100" s="444"/>
      <c r="PG100" s="444"/>
      <c r="PH100" s="444"/>
      <c r="PI100" s="444"/>
      <c r="PJ100" s="444"/>
      <c r="PK100" s="444"/>
      <c r="PL100" s="444"/>
      <c r="PM100" s="444"/>
      <c r="PN100" s="444"/>
      <c r="PO100" s="444"/>
      <c r="PP100" s="444"/>
      <c r="PQ100" s="444"/>
      <c r="PR100" s="444"/>
      <c r="PS100" s="444"/>
      <c r="PT100" s="444"/>
      <c r="PU100" s="444"/>
      <c r="PV100" s="444"/>
      <c r="PW100" s="444"/>
      <c r="PX100" s="444"/>
      <c r="PY100" s="444"/>
      <c r="PZ100" s="444"/>
      <c r="QA100" s="444"/>
      <c r="QB100" s="444"/>
      <c r="QC100" s="444"/>
      <c r="QD100" s="444"/>
      <c r="QE100" s="444"/>
      <c r="QF100" s="444"/>
      <c r="QG100" s="444"/>
      <c r="QH100" s="444"/>
      <c r="QI100" s="444"/>
      <c r="QJ100" s="444"/>
      <c r="QK100" s="444"/>
      <c r="QL100" s="444"/>
      <c r="QM100" s="444"/>
      <c r="QN100" s="444"/>
      <c r="QO100" s="444"/>
      <c r="QP100" s="444"/>
      <c r="QQ100" s="444"/>
      <c r="QR100" s="444"/>
      <c r="QS100" s="444"/>
      <c r="QT100" s="444"/>
      <c r="QU100" s="444"/>
      <c r="QV100" s="444"/>
      <c r="QW100" s="444"/>
      <c r="QX100" s="444"/>
      <c r="QY100" s="444"/>
      <c r="QZ100" s="444"/>
      <c r="RA100" s="444"/>
      <c r="RB100" s="444"/>
      <c r="RC100" s="444"/>
      <c r="RD100" s="444"/>
      <c r="RE100" s="444"/>
      <c r="RF100" s="444"/>
      <c r="RG100" s="444"/>
      <c r="RH100" s="444"/>
      <c r="RI100" s="444"/>
      <c r="RJ100" s="444"/>
      <c r="RK100" s="444"/>
      <c r="RL100" s="444"/>
      <c r="RM100" s="444"/>
      <c r="RN100" s="444"/>
      <c r="RO100" s="444"/>
      <c r="RP100" s="444"/>
      <c r="RQ100" s="444"/>
      <c r="RR100" s="444"/>
      <c r="RS100" s="444"/>
      <c r="RT100" s="444"/>
      <c r="RU100" s="444"/>
      <c r="RV100" s="444"/>
      <c r="RW100" s="444"/>
      <c r="RX100" s="444"/>
      <c r="RY100" s="444"/>
      <c r="RZ100" s="444"/>
      <c r="SA100" s="444"/>
      <c r="SB100" s="444"/>
      <c r="SC100" s="444"/>
    </row>
    <row r="101" spans="2:497" ht="3.65" customHeight="1" x14ac:dyDescent="0.65">
      <c r="B101" s="27"/>
      <c r="C101" s="28"/>
      <c r="D101" s="328"/>
      <c r="E101" s="328"/>
      <c r="F101" s="328"/>
      <c r="G101" s="328"/>
      <c r="H101" s="328"/>
      <c r="I101" s="328"/>
      <c r="J101" s="328"/>
      <c r="K101" s="328"/>
      <c r="L101" s="328"/>
      <c r="M101" s="328"/>
      <c r="N101" s="328"/>
      <c r="O101" s="328"/>
      <c r="P101" s="328"/>
      <c r="Q101" s="328"/>
      <c r="R101" s="328"/>
      <c r="S101" s="328"/>
      <c r="T101" s="328"/>
      <c r="U101" s="328"/>
      <c r="V101" s="328"/>
      <c r="W101" s="328"/>
      <c r="X101" s="328"/>
      <c r="Y101" s="328"/>
      <c r="Z101" s="328"/>
      <c r="AA101" s="328"/>
      <c r="AB101" s="328"/>
      <c r="AC101" s="328"/>
      <c r="AD101" s="328"/>
      <c r="AE101" s="328"/>
      <c r="AF101" s="328"/>
      <c r="AG101" s="328"/>
      <c r="AH101" s="328"/>
      <c r="AI101" s="328"/>
      <c r="AJ101" s="328"/>
      <c r="AK101" s="328"/>
      <c r="AL101" s="328"/>
      <c r="AM101" s="328"/>
      <c r="AN101" s="328"/>
      <c r="AO101" s="328"/>
      <c r="AP101" s="328"/>
      <c r="AQ101" s="328"/>
      <c r="AR101" s="328"/>
      <c r="AS101" s="328"/>
      <c r="AT101" s="328"/>
      <c r="AU101" s="328"/>
      <c r="AV101" s="328"/>
      <c r="AW101" s="328"/>
      <c r="AX101" s="328"/>
      <c r="AY101" s="327"/>
      <c r="AZ101" s="86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 s="902"/>
      <c r="BT101" s="879"/>
      <c r="BU101" s="146"/>
      <c r="BV101" s="158"/>
      <c r="BW101" s="314"/>
      <c r="BX101" s="314"/>
      <c r="BY101" s="314"/>
      <c r="BZ101" s="314"/>
      <c r="CA101" s="314"/>
      <c r="CB101" s="314"/>
      <c r="CC101"/>
      <c r="CD101" s="316"/>
      <c r="CE101" s="171"/>
      <c r="CF101" s="17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 s="583"/>
      <c r="FM101" s="583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 s="574"/>
      <c r="GL101" s="574"/>
      <c r="GM101" s="574"/>
      <c r="GN101" s="574"/>
      <c r="GO101" s="574"/>
      <c r="GP101" s="574"/>
      <c r="GQ101" s="574"/>
      <c r="GR101" s="574"/>
      <c r="GS101" s="574"/>
      <c r="GT101" s="574"/>
      <c r="GU101" s="574"/>
      <c r="GV101" s="574"/>
      <c r="GW101" s="574"/>
      <c r="GX101" s="574"/>
      <c r="GY101" s="574"/>
      <c r="GZ101" s="574"/>
      <c r="HA101" s="574"/>
      <c r="HB101" s="574"/>
      <c r="HC101" s="574"/>
      <c r="HD101" s="574"/>
      <c r="HE101" s="574"/>
      <c r="HF101" s="574"/>
      <c r="HG101" s="574"/>
      <c r="HH101" s="574"/>
      <c r="HI101" s="574"/>
      <c r="HJ101" s="574"/>
      <c r="HK101" s="574"/>
      <c r="HL101" s="574"/>
      <c r="HM101" s="574"/>
      <c r="HN101" s="574"/>
      <c r="HO101" s="574"/>
      <c r="HP101" s="574"/>
      <c r="HQ101" s="574"/>
      <c r="HR101" s="574"/>
      <c r="HS101" s="574"/>
      <c r="HT101" s="574"/>
      <c r="HU101" s="574"/>
      <c r="HV101" s="574"/>
      <c r="HW101" s="574"/>
      <c r="HX101" s="574"/>
      <c r="HY101" s="574"/>
      <c r="HZ101" s="574"/>
      <c r="IA101" s="574"/>
      <c r="IB101" s="574"/>
      <c r="IC101" s="574"/>
      <c r="ID101" s="574"/>
      <c r="IE101" s="574"/>
      <c r="IF101" s="574"/>
      <c r="IG101" s="574"/>
      <c r="IH101" s="574"/>
      <c r="II101" s="574"/>
      <c r="IJ101" s="574"/>
      <c r="IK101" s="574"/>
      <c r="IL101" s="574"/>
      <c r="IM101" s="574"/>
      <c r="IN101" s="574"/>
      <c r="IO101" s="574"/>
      <c r="IP101" s="574"/>
      <c r="IQ101" s="574"/>
      <c r="IR101" s="574"/>
      <c r="IS101" s="574"/>
      <c r="IT101" s="574"/>
      <c r="IU101" s="574"/>
      <c r="IV101" s="574"/>
      <c r="IW101" s="574"/>
      <c r="IX101" s="574"/>
      <c r="IY101" s="574"/>
      <c r="IZ101" s="574"/>
      <c r="JA101" s="574"/>
      <c r="JB101" s="574"/>
      <c r="JC101" s="574"/>
      <c r="JD101" s="574"/>
      <c r="JE101" s="574"/>
      <c r="JF101" s="574"/>
      <c r="JG101" s="574"/>
      <c r="JH101" s="574"/>
      <c r="JI101" s="574"/>
      <c r="JJ101" s="574"/>
      <c r="JK101" s="574"/>
      <c r="JL101" s="574"/>
      <c r="JM101" s="574"/>
      <c r="JN101" s="574"/>
      <c r="JR101" s="178"/>
      <c r="JS101" s="879"/>
      <c r="JT101" s="880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 s="43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OK101" s="44"/>
      <c r="OO101" s="444"/>
      <c r="OP101" s="444"/>
      <c r="OQ101" s="444"/>
      <c r="OR101" s="444"/>
      <c r="OS101" s="444"/>
      <c r="OT101" s="444"/>
      <c r="OU101" s="444"/>
      <c r="OV101" s="444"/>
      <c r="OW101" s="444"/>
      <c r="OX101" s="444"/>
      <c r="OY101" s="444"/>
      <c r="OZ101" s="444"/>
      <c r="PA101" s="444"/>
      <c r="PB101" s="444"/>
      <c r="PC101" s="444"/>
      <c r="PD101" s="444"/>
      <c r="PE101" s="444"/>
      <c r="PF101" s="444"/>
      <c r="PG101" s="444"/>
      <c r="PH101" s="444"/>
      <c r="PI101" s="444"/>
      <c r="PJ101" s="444"/>
      <c r="PK101" s="444"/>
      <c r="PL101" s="444"/>
      <c r="PM101" s="444"/>
      <c r="PN101" s="444"/>
      <c r="PO101" s="444"/>
      <c r="PP101" s="444"/>
      <c r="PQ101" s="444"/>
      <c r="PR101" s="444"/>
      <c r="PS101" s="444"/>
      <c r="PT101" s="444"/>
      <c r="PU101" s="444"/>
      <c r="PV101" s="444"/>
      <c r="PW101" s="444"/>
      <c r="PX101" s="444"/>
      <c r="PY101" s="444"/>
      <c r="PZ101" s="444"/>
      <c r="QA101" s="444"/>
      <c r="QB101" s="444"/>
      <c r="QC101" s="444"/>
      <c r="QD101" s="444"/>
      <c r="QE101" s="444"/>
      <c r="QF101" s="444"/>
      <c r="QG101" s="444"/>
      <c r="QH101" s="444"/>
      <c r="QI101" s="444"/>
      <c r="QJ101" s="444"/>
      <c r="QK101" s="444"/>
      <c r="QL101" s="444"/>
      <c r="QM101" s="444"/>
      <c r="QN101" s="444"/>
      <c r="QO101" s="444"/>
      <c r="QP101" s="444"/>
      <c r="QQ101" s="444"/>
      <c r="QR101" s="444"/>
      <c r="QS101" s="444"/>
      <c r="QT101" s="444"/>
      <c r="QU101" s="444"/>
      <c r="QV101" s="444"/>
      <c r="QW101" s="444"/>
      <c r="QX101" s="444"/>
      <c r="QY101" s="444"/>
      <c r="QZ101" s="444"/>
      <c r="RA101" s="444"/>
      <c r="RB101" s="444"/>
      <c r="RC101" s="444"/>
      <c r="RD101" s="444"/>
      <c r="RE101" s="444"/>
      <c r="RF101" s="444"/>
      <c r="RG101" s="444"/>
      <c r="RH101" s="444"/>
      <c r="RI101" s="444"/>
      <c r="RJ101" s="444"/>
      <c r="RK101" s="444"/>
      <c r="RL101" s="444"/>
      <c r="RM101" s="444"/>
      <c r="RN101" s="444"/>
      <c r="RO101" s="444"/>
      <c r="RP101" s="444"/>
      <c r="RQ101" s="444"/>
      <c r="RR101" s="444"/>
      <c r="RS101" s="444"/>
      <c r="RT101" s="444"/>
      <c r="RU101" s="444"/>
      <c r="RV101" s="444"/>
      <c r="RW101" s="444"/>
      <c r="RX101" s="444"/>
      <c r="RY101" s="444"/>
      <c r="RZ101" s="444"/>
      <c r="SA101" s="444"/>
      <c r="SB101" s="444"/>
      <c r="SC101" s="444"/>
    </row>
    <row r="102" spans="2:497" ht="3.65" customHeight="1" x14ac:dyDescent="0.65">
      <c r="B102" s="27"/>
      <c r="C102" s="28"/>
      <c r="D102" s="328"/>
      <c r="E102" s="328"/>
      <c r="F102" s="328"/>
      <c r="G102" s="328"/>
      <c r="H102" s="328"/>
      <c r="I102" s="328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328"/>
      <c r="W102" s="328"/>
      <c r="X102" s="328"/>
      <c r="Y102" s="328"/>
      <c r="Z102" s="328"/>
      <c r="AA102" s="328"/>
      <c r="AB102" s="328"/>
      <c r="AC102" s="328"/>
      <c r="AD102" s="328"/>
      <c r="AE102" s="328"/>
      <c r="AF102" s="328"/>
      <c r="AG102" s="328"/>
      <c r="AH102" s="328"/>
      <c r="AI102" s="328"/>
      <c r="AJ102" s="328"/>
      <c r="AK102" s="328"/>
      <c r="AL102" s="328"/>
      <c r="AM102" s="328"/>
      <c r="AN102" s="328"/>
      <c r="AO102" s="328"/>
      <c r="AP102" s="328"/>
      <c r="AQ102" s="328"/>
      <c r="AR102" s="328"/>
      <c r="AS102" s="328"/>
      <c r="AT102" s="328"/>
      <c r="AU102" s="328"/>
      <c r="AV102" s="328"/>
      <c r="AW102" s="328"/>
      <c r="AX102" s="328"/>
      <c r="AY102" s="327"/>
      <c r="AZ102" s="86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 s="902"/>
      <c r="BT102" s="879"/>
      <c r="BU102" s="907" t="e" vm="13">
        <v>#VALUE!</v>
      </c>
      <c r="BV102" s="158"/>
      <c r="BW102" s="314"/>
      <c r="BX102" s="314"/>
      <c r="BY102" s="314"/>
      <c r="BZ102" s="314"/>
      <c r="CA102" s="314"/>
      <c r="CB102" s="314"/>
      <c r="CC102" s="317"/>
      <c r="CD102" s="318"/>
      <c r="CE102" s="171"/>
      <c r="CF102" s="171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 s="583"/>
      <c r="FM102" s="583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 s="574"/>
      <c r="GL102" s="574"/>
      <c r="GM102" s="574"/>
      <c r="GN102" s="574"/>
      <c r="GO102" s="574"/>
      <c r="GP102" s="574"/>
      <c r="GQ102" s="574"/>
      <c r="GR102" s="574"/>
      <c r="GS102" s="574"/>
      <c r="GT102" s="574"/>
      <c r="GU102" s="574"/>
      <c r="GV102" s="574"/>
      <c r="GW102" s="574"/>
      <c r="GX102" s="574"/>
      <c r="GY102" s="574"/>
      <c r="GZ102" s="574"/>
      <c r="HA102" s="574"/>
      <c r="HB102" s="574"/>
      <c r="HC102" s="574"/>
      <c r="HD102" s="574"/>
      <c r="HE102" s="574"/>
      <c r="HF102" s="574"/>
      <c r="HG102" s="574"/>
      <c r="HH102" s="574"/>
      <c r="HI102" s="574"/>
      <c r="HJ102" s="574"/>
      <c r="HK102" s="574"/>
      <c r="HL102" s="574"/>
      <c r="HM102" s="574"/>
      <c r="HN102" s="574"/>
      <c r="HO102" s="574"/>
      <c r="HP102" s="574"/>
      <c r="HQ102" s="574"/>
      <c r="HR102" s="574"/>
      <c r="HS102" s="574"/>
      <c r="HT102" s="574"/>
      <c r="HU102" s="574"/>
      <c r="HV102" s="574"/>
      <c r="HW102" s="574"/>
      <c r="HX102" s="574"/>
      <c r="HY102" s="574"/>
      <c r="HZ102" s="574"/>
      <c r="IA102" s="574"/>
      <c r="IB102" s="574"/>
      <c r="IC102" s="574"/>
      <c r="ID102" s="574"/>
      <c r="IE102" s="574"/>
      <c r="IF102" s="574"/>
      <c r="IG102" s="574"/>
      <c r="IH102" s="574"/>
      <c r="II102" s="574"/>
      <c r="IJ102" s="574"/>
      <c r="IK102" s="574"/>
      <c r="IL102" s="574"/>
      <c r="IM102" s="574"/>
      <c r="IN102" s="574"/>
      <c r="IO102" s="574"/>
      <c r="IP102" s="574"/>
      <c r="IQ102" s="574"/>
      <c r="IR102" s="574"/>
      <c r="IS102" s="574"/>
      <c r="IT102" s="574"/>
      <c r="IU102" s="574"/>
      <c r="IV102" s="574"/>
      <c r="IW102" s="574"/>
      <c r="IX102" s="574"/>
      <c r="IY102" s="574"/>
      <c r="IZ102" s="574"/>
      <c r="JA102" s="574"/>
      <c r="JB102" s="574"/>
      <c r="JC102" s="574"/>
      <c r="JD102" s="574"/>
      <c r="JE102" s="574"/>
      <c r="JF102" s="574"/>
      <c r="JG102" s="574"/>
      <c r="JH102" s="574"/>
      <c r="JI102" s="574"/>
      <c r="JJ102" s="574"/>
      <c r="JK102" s="574"/>
      <c r="JL102" s="574"/>
      <c r="JM102" s="574"/>
      <c r="JN102" s="574"/>
      <c r="JR102" s="896" t="e" vm="13">
        <v>#VALUE!</v>
      </c>
      <c r="JS102" s="879"/>
      <c r="JT102" s="880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 s="43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OK102" s="44"/>
      <c r="OO102" s="444"/>
      <c r="OP102" s="444"/>
      <c r="OQ102" s="444"/>
      <c r="OR102" s="444"/>
      <c r="OS102" s="444"/>
      <c r="OT102" s="444"/>
      <c r="OU102" s="444"/>
      <c r="OV102" s="444"/>
      <c r="OW102" s="444"/>
      <c r="OX102" s="444"/>
      <c r="OY102" s="444"/>
      <c r="OZ102" s="444"/>
      <c r="PA102" s="444"/>
      <c r="PB102" s="444"/>
      <c r="PC102" s="444"/>
      <c r="PD102" s="444"/>
      <c r="PE102" s="444"/>
      <c r="PF102" s="444"/>
      <c r="PG102" s="444"/>
      <c r="PH102" s="444"/>
      <c r="PI102" s="444"/>
      <c r="PJ102" s="444"/>
      <c r="PK102" s="444"/>
      <c r="PL102" s="444"/>
      <c r="PM102" s="444"/>
      <c r="PN102" s="444"/>
      <c r="PO102" s="444"/>
      <c r="PP102" s="444"/>
      <c r="PQ102" s="444"/>
      <c r="PR102" s="444"/>
      <c r="PS102" s="444"/>
      <c r="PT102" s="444"/>
      <c r="PU102" s="444"/>
      <c r="PV102" s="444"/>
      <c r="PW102" s="444"/>
      <c r="PX102" s="444"/>
      <c r="PY102" s="444"/>
      <c r="PZ102" s="444"/>
      <c r="QA102" s="444"/>
      <c r="QB102" s="444"/>
      <c r="QC102" s="444"/>
      <c r="QD102" s="444"/>
      <c r="QE102" s="444"/>
      <c r="QF102" s="444"/>
      <c r="QG102" s="444"/>
      <c r="QH102" s="444"/>
      <c r="QI102" s="444"/>
      <c r="QJ102" s="444"/>
      <c r="QK102" s="444"/>
      <c r="QL102" s="444"/>
      <c r="QM102" s="444"/>
      <c r="QN102" s="444"/>
      <c r="QO102" s="444"/>
      <c r="QP102" s="444"/>
      <c r="QQ102" s="444"/>
      <c r="QR102" s="444"/>
      <c r="QS102" s="444"/>
      <c r="QT102" s="444"/>
      <c r="QU102" s="444"/>
      <c r="QV102" s="444"/>
      <c r="QW102" s="444"/>
      <c r="QX102" s="444"/>
      <c r="QY102" s="444"/>
      <c r="QZ102" s="444"/>
      <c r="RA102" s="444"/>
      <c r="RB102" s="444"/>
      <c r="RC102" s="444"/>
      <c r="RD102" s="444"/>
      <c r="RE102" s="444"/>
      <c r="RF102" s="444"/>
      <c r="RG102" s="444"/>
      <c r="RH102" s="444"/>
      <c r="RI102" s="444"/>
      <c r="RJ102" s="444"/>
      <c r="RK102" s="444"/>
      <c r="RL102" s="444"/>
      <c r="RM102" s="444"/>
      <c r="RN102" s="444"/>
      <c r="RO102" s="444"/>
      <c r="RP102" s="444"/>
      <c r="RQ102" s="444"/>
      <c r="RR102" s="444"/>
      <c r="RS102" s="444"/>
      <c r="RT102" s="444"/>
      <c r="RU102" s="444"/>
      <c r="RV102" s="444"/>
      <c r="RW102" s="444"/>
      <c r="RX102" s="444"/>
      <c r="RY102" s="444"/>
      <c r="RZ102" s="444"/>
      <c r="SA102" s="444"/>
      <c r="SB102" s="444"/>
      <c r="SC102" s="444"/>
    </row>
    <row r="103" spans="2:497" ht="3.65" customHeight="1" x14ac:dyDescent="0.65">
      <c r="B103" s="27"/>
      <c r="C103" s="28"/>
      <c r="D103" s="328"/>
      <c r="E103" s="328"/>
      <c r="F103" s="328"/>
      <c r="G103" s="328"/>
      <c r="H103" s="328"/>
      <c r="I103" s="328"/>
      <c r="J103" s="328"/>
      <c r="K103" s="328"/>
      <c r="L103" s="328"/>
      <c r="M103" s="328"/>
      <c r="N103" s="328"/>
      <c r="O103" s="328"/>
      <c r="P103" s="328"/>
      <c r="Q103" s="328"/>
      <c r="R103" s="328"/>
      <c r="S103" s="328"/>
      <c r="T103" s="328"/>
      <c r="U103" s="328"/>
      <c r="V103" s="328"/>
      <c r="W103" s="328"/>
      <c r="X103" s="328"/>
      <c r="Y103" s="328"/>
      <c r="Z103" s="328"/>
      <c r="AA103" s="328"/>
      <c r="AB103" s="328"/>
      <c r="AC103" s="328"/>
      <c r="AD103" s="328"/>
      <c r="AE103" s="328"/>
      <c r="AF103" s="328"/>
      <c r="AG103" s="328"/>
      <c r="AH103" s="328"/>
      <c r="AI103" s="328"/>
      <c r="AJ103" s="328"/>
      <c r="AK103" s="328"/>
      <c r="AL103" s="328"/>
      <c r="AM103" s="328"/>
      <c r="AN103" s="328"/>
      <c r="AO103" s="328"/>
      <c r="AP103" s="328"/>
      <c r="AQ103" s="328"/>
      <c r="AR103" s="328"/>
      <c r="AS103" s="328"/>
      <c r="AT103" s="328"/>
      <c r="AU103" s="328"/>
      <c r="AV103" s="328"/>
      <c r="AW103" s="328"/>
      <c r="AX103" s="328"/>
      <c r="AY103" s="327"/>
      <c r="AZ103" s="86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 s="902"/>
      <c r="BT103" s="879"/>
      <c r="BU103" s="907"/>
      <c r="BV103" s="147"/>
      <c r="BW103" s="314"/>
      <c r="BX103" s="314"/>
      <c r="BY103" s="314"/>
      <c r="BZ103" s="314"/>
      <c r="CA103" s="314"/>
      <c r="CB103" s="314"/>
      <c r="CC103" s="317"/>
      <c r="CD103" s="312"/>
      <c r="CE103" s="171"/>
      <c r="CF103" s="171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 s="574"/>
      <c r="GL103" s="574"/>
      <c r="GM103" s="574"/>
      <c r="GN103" s="574"/>
      <c r="GO103" s="574"/>
      <c r="GP103" s="574"/>
      <c r="GQ103" s="574"/>
      <c r="GR103" s="574"/>
      <c r="GS103" s="574"/>
      <c r="GT103" s="574"/>
      <c r="GU103" s="574"/>
      <c r="GV103" s="574"/>
      <c r="GW103" s="574"/>
      <c r="GX103" s="574"/>
      <c r="GY103" s="574"/>
      <c r="GZ103" s="574"/>
      <c r="HA103" s="574"/>
      <c r="HB103" s="574"/>
      <c r="HC103" s="574"/>
      <c r="HD103" s="574"/>
      <c r="HE103" s="574"/>
      <c r="HF103" s="574"/>
      <c r="HG103" s="574"/>
      <c r="HH103" s="574"/>
      <c r="HI103" s="574"/>
      <c r="HJ103" s="574"/>
      <c r="HK103" s="574"/>
      <c r="HL103" s="574"/>
      <c r="HM103" s="574"/>
      <c r="HN103" s="574"/>
      <c r="HO103" s="574"/>
      <c r="HP103" s="574"/>
      <c r="HQ103" s="574"/>
      <c r="HR103" s="574"/>
      <c r="HS103" s="574"/>
      <c r="HT103" s="574"/>
      <c r="HU103" s="574"/>
      <c r="HV103" s="574"/>
      <c r="HW103" s="574"/>
      <c r="HX103" s="574"/>
      <c r="HY103" s="574"/>
      <c r="HZ103" s="574"/>
      <c r="IA103" s="574"/>
      <c r="IB103" s="574"/>
      <c r="IC103" s="574"/>
      <c r="ID103" s="574"/>
      <c r="IE103" s="574"/>
      <c r="IF103" s="574"/>
      <c r="IG103" s="574"/>
      <c r="IH103" s="574"/>
      <c r="II103" s="574"/>
      <c r="IJ103" s="574"/>
      <c r="IK103" s="574"/>
      <c r="IL103" s="574"/>
      <c r="IM103" s="574"/>
      <c r="IN103" s="574"/>
      <c r="IO103" s="574"/>
      <c r="IP103" s="574"/>
      <c r="IQ103" s="574"/>
      <c r="IR103" s="574"/>
      <c r="IS103" s="574"/>
      <c r="IT103" s="574"/>
      <c r="IU103" s="574"/>
      <c r="IV103" s="574"/>
      <c r="IW103" s="574"/>
      <c r="IX103" s="574"/>
      <c r="IY103" s="574"/>
      <c r="IZ103" s="574"/>
      <c r="JA103" s="574"/>
      <c r="JB103" s="574"/>
      <c r="JC103" s="574"/>
      <c r="JD103" s="574"/>
      <c r="JE103" s="574"/>
      <c r="JF103" s="574"/>
      <c r="JG103" s="574"/>
      <c r="JH103" s="574"/>
      <c r="JI103" s="574"/>
      <c r="JJ103" s="574"/>
      <c r="JK103" s="574"/>
      <c r="JL103" s="574"/>
      <c r="JM103" s="574"/>
      <c r="JN103" s="574"/>
      <c r="JR103" s="896"/>
      <c r="JS103" s="879"/>
      <c r="JT103" s="880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 s="4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OK103" s="44"/>
      <c r="OO103" s="444"/>
      <c r="OP103" s="444"/>
      <c r="OQ103" s="444"/>
      <c r="OR103" s="444"/>
      <c r="OS103" s="444"/>
      <c r="OT103" s="444"/>
      <c r="OU103" s="444"/>
      <c r="OV103" s="444"/>
      <c r="OW103" s="444"/>
      <c r="OX103" s="444"/>
      <c r="OY103" s="444"/>
      <c r="OZ103" s="444"/>
      <c r="PA103" s="444"/>
      <c r="PB103" s="444"/>
      <c r="PC103" s="444"/>
      <c r="PD103" s="444"/>
      <c r="PE103" s="444"/>
      <c r="PF103" s="444"/>
      <c r="PG103" s="444"/>
      <c r="PH103" s="444"/>
      <c r="PI103" s="444"/>
      <c r="PJ103" s="444"/>
      <c r="PK103" s="444"/>
      <c r="PL103" s="444"/>
      <c r="PM103" s="444"/>
      <c r="PN103" s="444"/>
      <c r="PO103" s="444"/>
      <c r="PP103" s="444"/>
      <c r="PQ103" s="444"/>
      <c r="PR103" s="444"/>
      <c r="PS103" s="444"/>
      <c r="PT103" s="444"/>
      <c r="PU103" s="444"/>
      <c r="PV103" s="444"/>
      <c r="PW103" s="444"/>
      <c r="PX103" s="444"/>
      <c r="PY103" s="444"/>
      <c r="PZ103" s="444"/>
      <c r="QA103" s="444"/>
      <c r="QB103" s="444"/>
      <c r="QC103" s="444"/>
      <c r="QD103" s="444"/>
      <c r="QE103" s="444"/>
      <c r="QF103" s="444"/>
      <c r="QG103" s="444"/>
      <c r="QH103" s="444"/>
      <c r="QI103" s="444"/>
      <c r="QJ103" s="444"/>
      <c r="QK103" s="444"/>
      <c r="QL103" s="444"/>
      <c r="QM103" s="444"/>
      <c r="QN103" s="444"/>
      <c r="QO103" s="444"/>
      <c r="QP103" s="444"/>
      <c r="QQ103" s="444"/>
      <c r="QR103" s="444"/>
      <c r="QS103" s="444"/>
      <c r="QT103" s="444"/>
      <c r="QU103" s="444"/>
      <c r="QV103" s="444"/>
      <c r="QW103" s="444"/>
      <c r="QX103" s="444"/>
      <c r="QY103" s="444"/>
      <c r="QZ103" s="444"/>
      <c r="RA103" s="444"/>
      <c r="RB103" s="444"/>
      <c r="RC103" s="444"/>
      <c r="RD103" s="444"/>
      <c r="RE103" s="444"/>
      <c r="RF103" s="444"/>
      <c r="RG103" s="444"/>
      <c r="RH103" s="444"/>
      <c r="RI103" s="444"/>
      <c r="RJ103" s="444"/>
      <c r="RK103" s="444"/>
      <c r="RL103" s="444"/>
      <c r="RM103" s="444"/>
      <c r="RN103" s="444"/>
      <c r="RO103" s="444"/>
      <c r="RP103" s="444"/>
      <c r="RQ103" s="444"/>
      <c r="RR103" s="444"/>
      <c r="RS103" s="444"/>
      <c r="RT103" s="444"/>
      <c r="RU103" s="444"/>
      <c r="RV103" s="444"/>
      <c r="RW103" s="444"/>
      <c r="RX103" s="444"/>
      <c r="RY103" s="444"/>
      <c r="RZ103" s="444"/>
      <c r="SA103" s="444"/>
      <c r="SB103" s="444"/>
      <c r="SC103" s="444"/>
    </row>
    <row r="104" spans="2:497" ht="3.65" customHeight="1" x14ac:dyDescent="0.65">
      <c r="B104" s="27"/>
      <c r="C104" s="28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86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 s="902"/>
      <c r="BT104" s="879"/>
      <c r="BU104" s="146"/>
      <c r="BV104" s="147"/>
      <c r="BW104" s="314"/>
      <c r="BX104" s="314"/>
      <c r="BY104" s="314"/>
      <c r="BZ104" s="314"/>
      <c r="CA104" s="314"/>
      <c r="CB104" s="314"/>
      <c r="CC104"/>
      <c r="CD104" s="315"/>
      <c r="CE104" s="171"/>
      <c r="CF104" s="171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 s="574"/>
      <c r="GL104" s="574"/>
      <c r="GM104" s="574"/>
      <c r="GN104" s="574"/>
      <c r="GO104" s="574"/>
      <c r="GP104" s="574"/>
      <c r="GQ104" s="574"/>
      <c r="GR104" s="574"/>
      <c r="GS104" s="574"/>
      <c r="GT104" s="574"/>
      <c r="GU104" s="574"/>
      <c r="GV104" s="574"/>
      <c r="GW104" s="574"/>
      <c r="GX104" s="574"/>
      <c r="GY104" s="574"/>
      <c r="GZ104" s="574"/>
      <c r="HA104" s="574"/>
      <c r="HB104" s="574"/>
      <c r="HC104" s="574"/>
      <c r="HD104" s="574"/>
      <c r="HE104" s="574"/>
      <c r="HF104" s="574"/>
      <c r="HG104" s="574"/>
      <c r="HH104" s="574"/>
      <c r="HI104" s="574"/>
      <c r="HJ104" s="574"/>
      <c r="HK104" s="574"/>
      <c r="HL104" s="574"/>
      <c r="HM104" s="574"/>
      <c r="HN104" s="574"/>
      <c r="HO104" s="574"/>
      <c r="HP104" s="574"/>
      <c r="HQ104" s="574"/>
      <c r="HR104" s="574"/>
      <c r="HS104" s="574"/>
      <c r="HT104" s="574"/>
      <c r="HU104" s="574"/>
      <c r="HV104" s="574"/>
      <c r="HW104" s="574"/>
      <c r="HX104" s="574"/>
      <c r="HY104" s="574"/>
      <c r="HZ104" s="574"/>
      <c r="IA104" s="574"/>
      <c r="IB104" s="574"/>
      <c r="IC104" s="574"/>
      <c r="ID104" s="574"/>
      <c r="IE104" s="574"/>
      <c r="IF104" s="574"/>
      <c r="IG104" s="574"/>
      <c r="IH104" s="574"/>
      <c r="II104" s="574"/>
      <c r="IJ104" s="574"/>
      <c r="IK104" s="574"/>
      <c r="IL104" s="574"/>
      <c r="IM104" s="574"/>
      <c r="IN104" s="574"/>
      <c r="IO104" s="574"/>
      <c r="IP104" s="574"/>
      <c r="IQ104" s="574"/>
      <c r="IR104" s="574"/>
      <c r="IS104" s="574"/>
      <c r="IT104" s="574"/>
      <c r="IU104" s="574"/>
      <c r="IV104" s="574"/>
      <c r="IW104" s="574"/>
      <c r="IX104" s="574"/>
      <c r="IY104" s="574"/>
      <c r="IZ104" s="574"/>
      <c r="JA104" s="574"/>
      <c r="JB104" s="574"/>
      <c r="JC104" s="574"/>
      <c r="JD104" s="574"/>
      <c r="JE104" s="574"/>
      <c r="JF104" s="574"/>
      <c r="JG104" s="574"/>
      <c r="JH104" s="574"/>
      <c r="JI104" s="574"/>
      <c r="JJ104" s="574"/>
      <c r="JK104" s="574"/>
      <c r="JL104" s="574"/>
      <c r="JM104" s="574"/>
      <c r="JN104" s="574"/>
      <c r="JR104" s="178"/>
      <c r="JS104" s="879"/>
      <c r="JT104" s="880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 s="43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OK104" s="44"/>
      <c r="OO104" s="444"/>
      <c r="OP104" s="444"/>
      <c r="OQ104" s="444"/>
      <c r="OR104" s="444"/>
      <c r="OS104" s="444"/>
      <c r="OT104" s="444"/>
      <c r="OU104" s="444"/>
      <c r="OV104" s="444"/>
      <c r="OW104" s="444"/>
      <c r="OX104" s="444"/>
      <c r="OY104" s="444"/>
      <c r="OZ104" s="444"/>
      <c r="PA104" s="444"/>
      <c r="PB104" s="444"/>
      <c r="PC104" s="444"/>
      <c r="PD104" s="444"/>
      <c r="PE104" s="444"/>
      <c r="PF104" s="444"/>
      <c r="PG104" s="444"/>
      <c r="PH104" s="444"/>
      <c r="PI104" s="444"/>
      <c r="PJ104" s="444"/>
      <c r="PK104" s="444"/>
      <c r="PL104" s="444"/>
      <c r="PM104" s="444"/>
      <c r="PN104" s="444"/>
      <c r="PO104" s="444"/>
      <c r="PP104" s="444"/>
      <c r="PQ104" s="444"/>
      <c r="PR104" s="444"/>
      <c r="PS104" s="444"/>
      <c r="PT104" s="444"/>
      <c r="PU104" s="444"/>
      <c r="PV104" s="444"/>
      <c r="PW104" s="444"/>
      <c r="PX104" s="444"/>
      <c r="PY104" s="444"/>
      <c r="PZ104" s="444"/>
      <c r="QA104" s="444"/>
      <c r="QB104" s="444"/>
      <c r="QC104" s="444"/>
      <c r="QD104" s="444"/>
      <c r="QE104" s="444"/>
      <c r="QF104" s="444"/>
      <c r="QG104" s="444"/>
      <c r="QH104" s="444"/>
      <c r="QI104" s="444"/>
      <c r="QJ104" s="444"/>
      <c r="QK104" s="444"/>
      <c r="QL104" s="444"/>
      <c r="QM104" s="444"/>
      <c r="QN104" s="444"/>
      <c r="QO104" s="444"/>
      <c r="QP104" s="444"/>
      <c r="QQ104" s="444"/>
      <c r="QR104" s="444"/>
      <c r="QS104" s="444"/>
      <c r="QT104" s="444"/>
      <c r="QU104" s="444"/>
      <c r="QV104" s="444"/>
      <c r="QW104" s="444"/>
      <c r="QX104" s="444"/>
      <c r="QY104" s="444"/>
      <c r="QZ104" s="444"/>
      <c r="RA104" s="444"/>
      <c r="RB104" s="444"/>
      <c r="RC104" s="444"/>
      <c r="RD104" s="444"/>
      <c r="RE104" s="444"/>
      <c r="RF104" s="444"/>
      <c r="RG104" s="444"/>
      <c r="RH104" s="444"/>
      <c r="RI104" s="444"/>
      <c r="RJ104" s="444"/>
      <c r="RK104" s="444"/>
      <c r="RL104" s="444"/>
      <c r="RM104" s="444"/>
      <c r="RN104" s="444"/>
      <c r="RO104" s="444"/>
      <c r="RP104" s="444"/>
      <c r="RQ104" s="444"/>
      <c r="RR104" s="444"/>
      <c r="RS104" s="444"/>
      <c r="RT104" s="444"/>
      <c r="RU104" s="444"/>
      <c r="RV104" s="444"/>
      <c r="RW104" s="444"/>
      <c r="RX104" s="444"/>
      <c r="RY104" s="444"/>
      <c r="RZ104" s="444"/>
      <c r="SA104" s="444"/>
      <c r="SB104" s="444"/>
      <c r="SC104" s="444"/>
    </row>
    <row r="105" spans="2:497" ht="3.65" customHeight="1" x14ac:dyDescent="0.65">
      <c r="B105" s="27"/>
      <c r="C105" s="28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86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 s="902"/>
      <c r="BT105" s="879"/>
      <c r="BU105" s="146"/>
      <c r="BV105" s="147"/>
      <c r="BW105" s="314"/>
      <c r="BX105" s="314"/>
      <c r="BY105" s="314"/>
      <c r="BZ105" s="314"/>
      <c r="CA105" s="314"/>
      <c r="CB105" s="314"/>
      <c r="CC105"/>
      <c r="CD105" s="316"/>
      <c r="CE105" s="171"/>
      <c r="CF105" s="171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 s="574"/>
      <c r="GL105" s="574"/>
      <c r="GM105" s="574"/>
      <c r="GN105" s="574"/>
      <c r="GO105" s="574"/>
      <c r="GP105" s="574"/>
      <c r="GQ105" s="574"/>
      <c r="GR105" s="574"/>
      <c r="GS105" s="574"/>
      <c r="GT105" s="574"/>
      <c r="GU105" s="574"/>
      <c r="GV105" s="574"/>
      <c r="GW105" s="574"/>
      <c r="GX105" s="574"/>
      <c r="GY105" s="574"/>
      <c r="GZ105" s="574"/>
      <c r="HA105" s="574"/>
      <c r="HB105" s="574"/>
      <c r="HC105" s="574"/>
      <c r="HD105" s="574"/>
      <c r="HE105" s="574"/>
      <c r="HF105" s="574"/>
      <c r="HG105" s="574"/>
      <c r="HH105" s="574"/>
      <c r="HI105" s="574"/>
      <c r="HJ105" s="574"/>
      <c r="HK105" s="574"/>
      <c r="HL105" s="574"/>
      <c r="HM105" s="574"/>
      <c r="HN105" s="574"/>
      <c r="HO105" s="574"/>
      <c r="HP105" s="574"/>
      <c r="HQ105" s="574"/>
      <c r="HR105" s="574"/>
      <c r="HS105" s="574"/>
      <c r="HT105" s="574"/>
      <c r="HU105" s="574"/>
      <c r="HV105" s="574"/>
      <c r="HW105" s="574"/>
      <c r="HX105" s="574"/>
      <c r="HY105" s="574"/>
      <c r="HZ105" s="574"/>
      <c r="IA105" s="574"/>
      <c r="IB105" s="574"/>
      <c r="IC105" s="574"/>
      <c r="ID105" s="574"/>
      <c r="IE105" s="574"/>
      <c r="IF105" s="574"/>
      <c r="IG105" s="574"/>
      <c r="IH105" s="574"/>
      <c r="II105" s="574"/>
      <c r="IJ105" s="574"/>
      <c r="IK105" s="574"/>
      <c r="IL105" s="574"/>
      <c r="IM105" s="574"/>
      <c r="IN105" s="574"/>
      <c r="IO105" s="574"/>
      <c r="IP105" s="574"/>
      <c r="IQ105" s="574"/>
      <c r="IR105" s="574"/>
      <c r="IS105" s="574"/>
      <c r="IT105" s="574"/>
      <c r="IU105" s="574"/>
      <c r="IV105" s="574"/>
      <c r="IW105" s="574"/>
      <c r="IX105" s="574"/>
      <c r="IY105" s="574"/>
      <c r="IZ105" s="574"/>
      <c r="JA105" s="574"/>
      <c r="JB105" s="574"/>
      <c r="JC105" s="574"/>
      <c r="JD105" s="574"/>
      <c r="JE105" s="574"/>
      <c r="JF105" s="574"/>
      <c r="JG105" s="574"/>
      <c r="JH105" s="574"/>
      <c r="JI105" s="574"/>
      <c r="JJ105" s="574"/>
      <c r="JK105" s="574"/>
      <c r="JL105" s="574"/>
      <c r="JM105" s="574"/>
      <c r="JN105" s="574"/>
      <c r="JR105" s="178"/>
      <c r="JS105" s="879"/>
      <c r="JT105" s="880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 s="43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OK105" s="44"/>
      <c r="OO105" s="444"/>
      <c r="OP105" s="444"/>
      <c r="OQ105" s="444"/>
      <c r="OR105" s="444"/>
      <c r="OS105" s="444"/>
      <c r="OT105" s="444"/>
      <c r="OU105" s="444"/>
      <c r="OV105" s="444"/>
      <c r="OW105" s="444"/>
      <c r="OX105" s="444"/>
      <c r="OY105" s="444"/>
      <c r="OZ105" s="444"/>
      <c r="PA105" s="444"/>
      <c r="PB105" s="444"/>
      <c r="PC105" s="444"/>
      <c r="PD105" s="444"/>
      <c r="PE105" s="444"/>
      <c r="PF105" s="444"/>
      <c r="PG105" s="444"/>
      <c r="PH105" s="444"/>
      <c r="PI105" s="444"/>
      <c r="PJ105" s="444"/>
      <c r="PK105" s="444"/>
      <c r="PL105" s="444"/>
      <c r="PM105" s="444"/>
      <c r="PN105" s="444"/>
      <c r="PO105" s="444"/>
      <c r="PP105" s="444"/>
      <c r="PQ105" s="444"/>
      <c r="PR105" s="444"/>
      <c r="PS105" s="444"/>
      <c r="PT105" s="444"/>
      <c r="PU105" s="444"/>
      <c r="PV105" s="444"/>
      <c r="PW105" s="444"/>
      <c r="PX105" s="444"/>
      <c r="PY105" s="444"/>
      <c r="PZ105" s="444"/>
      <c r="QA105" s="444"/>
      <c r="QB105" s="444"/>
      <c r="QC105" s="444"/>
      <c r="QD105" s="444"/>
      <c r="QE105" s="444"/>
      <c r="QF105" s="444"/>
      <c r="QG105" s="444"/>
      <c r="QH105" s="444"/>
      <c r="QI105" s="444"/>
      <c r="QJ105" s="444"/>
      <c r="QK105" s="444"/>
      <c r="QL105" s="444"/>
      <c r="QM105" s="444"/>
      <c r="QN105" s="444"/>
      <c r="QO105" s="444"/>
      <c r="QP105" s="444"/>
      <c r="QQ105" s="444"/>
      <c r="QR105" s="444"/>
      <c r="QS105" s="444"/>
      <c r="QT105" s="444"/>
      <c r="QU105" s="444"/>
      <c r="QV105" s="444"/>
      <c r="QW105" s="444"/>
      <c r="QX105" s="444"/>
      <c r="QY105" s="444"/>
      <c r="QZ105" s="444"/>
      <c r="RA105" s="444"/>
      <c r="RB105" s="444"/>
      <c r="RC105" s="444"/>
      <c r="RD105" s="444"/>
      <c r="RE105" s="444"/>
      <c r="RF105" s="444"/>
      <c r="RG105" s="444"/>
      <c r="RH105" s="444"/>
      <c r="RI105" s="444"/>
      <c r="RJ105" s="444"/>
      <c r="RK105" s="444"/>
      <c r="RL105" s="444"/>
      <c r="RM105" s="444"/>
      <c r="RN105" s="444"/>
      <c r="RO105" s="444"/>
      <c r="RP105" s="444"/>
      <c r="RQ105" s="444"/>
      <c r="RR105" s="444"/>
      <c r="RS105" s="444"/>
      <c r="RT105" s="444"/>
      <c r="RU105" s="444"/>
      <c r="RV105" s="444"/>
      <c r="RW105" s="444"/>
      <c r="RX105" s="444"/>
      <c r="RY105" s="444"/>
      <c r="RZ105" s="444"/>
      <c r="SA105" s="444"/>
      <c r="SB105" s="444"/>
      <c r="SC105" s="444"/>
    </row>
    <row r="106" spans="2:497" ht="3.65" customHeight="1" x14ac:dyDescent="0.65">
      <c r="B106" s="27"/>
      <c r="C106" s="28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8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 s="902"/>
      <c r="BT106" s="879"/>
      <c r="BU106" s="146"/>
      <c r="BV106" s="147"/>
      <c r="BW106" s="314"/>
      <c r="BX106" s="928">
        <v>500</v>
      </c>
      <c r="BY106" s="928"/>
      <c r="BZ106" s="928"/>
      <c r="CA106" s="928"/>
      <c r="CB106" s="928"/>
      <c r="CC106"/>
      <c r="CD106" s="315"/>
      <c r="CE106" s="171"/>
      <c r="CF106" s="171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 s="574"/>
      <c r="GL106" s="574"/>
      <c r="GM106" s="574"/>
      <c r="GN106" s="574"/>
      <c r="GO106" s="574"/>
      <c r="GP106" s="574"/>
      <c r="GQ106" s="574"/>
      <c r="GR106" s="574"/>
      <c r="GS106" s="574"/>
      <c r="GT106" s="574"/>
      <c r="GU106" s="574"/>
      <c r="GV106" s="574"/>
      <c r="GW106" s="574"/>
      <c r="GX106" s="574"/>
      <c r="GY106" s="574"/>
      <c r="GZ106" s="574"/>
      <c r="HA106" s="574"/>
      <c r="HB106" s="574"/>
      <c r="HC106" s="574"/>
      <c r="HD106" s="574"/>
      <c r="HE106" s="574"/>
      <c r="HF106" s="574"/>
      <c r="HG106" s="574"/>
      <c r="HH106" s="574"/>
      <c r="HI106" s="574"/>
      <c r="HJ106" s="574"/>
      <c r="HK106" s="574"/>
      <c r="HL106" s="574"/>
      <c r="HM106" s="574"/>
      <c r="HN106" s="574"/>
      <c r="HO106" s="574"/>
      <c r="HP106" s="574"/>
      <c r="HQ106" s="574"/>
      <c r="HR106" s="574"/>
      <c r="HS106" s="574"/>
      <c r="HT106" s="574"/>
      <c r="HU106" s="574"/>
      <c r="HV106" s="574"/>
      <c r="HW106" s="574"/>
      <c r="HX106" s="574"/>
      <c r="HY106" s="574"/>
      <c r="HZ106" s="574"/>
      <c r="IA106" s="574"/>
      <c r="IB106" s="574"/>
      <c r="IC106" s="574"/>
      <c r="ID106" s="574"/>
      <c r="IE106" s="574"/>
      <c r="IF106" s="574"/>
      <c r="IG106" s="574"/>
      <c r="IH106" s="574"/>
      <c r="II106" s="574"/>
      <c r="IJ106" s="574"/>
      <c r="IK106" s="574"/>
      <c r="IL106" s="574"/>
      <c r="IM106" s="574"/>
      <c r="IN106" s="574"/>
      <c r="IO106" s="574"/>
      <c r="IP106" s="574"/>
      <c r="IQ106" s="574"/>
      <c r="IR106" s="574"/>
      <c r="IS106" s="574"/>
      <c r="IT106" s="574"/>
      <c r="IU106" s="574"/>
      <c r="IV106" s="574"/>
      <c r="IW106" s="574"/>
      <c r="IX106" s="574"/>
      <c r="IY106" s="574"/>
      <c r="IZ106" s="574"/>
      <c r="JA106" s="574"/>
      <c r="JB106" s="574"/>
      <c r="JC106" s="574"/>
      <c r="JD106" s="574"/>
      <c r="JE106" s="574"/>
      <c r="JF106" s="574"/>
      <c r="JG106" s="574"/>
      <c r="JH106" s="574"/>
      <c r="JI106" s="574"/>
      <c r="JJ106" s="574"/>
      <c r="JK106" s="574"/>
      <c r="JL106" s="574"/>
      <c r="JM106" s="574"/>
      <c r="JN106" s="574"/>
      <c r="JR106" s="178"/>
      <c r="JS106" s="879"/>
      <c r="JT106" s="880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 s="43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OK106" s="44"/>
      <c r="OO106" s="444"/>
      <c r="OP106" s="444"/>
      <c r="OQ106" s="444"/>
      <c r="OR106" s="444"/>
      <c r="OS106" s="444"/>
      <c r="OT106" s="444"/>
      <c r="OU106" s="444"/>
      <c r="OV106" s="444"/>
      <c r="OW106" s="444"/>
      <c r="OX106" s="444"/>
      <c r="OY106" s="444"/>
      <c r="OZ106" s="444"/>
      <c r="PA106" s="444"/>
      <c r="PB106" s="444"/>
      <c r="PC106" s="444"/>
      <c r="PD106" s="444"/>
      <c r="PE106" s="444"/>
      <c r="PF106" s="444"/>
      <c r="PG106" s="444"/>
      <c r="PH106" s="444"/>
      <c r="PI106" s="444"/>
      <c r="PJ106" s="444"/>
      <c r="PK106" s="444"/>
      <c r="PL106" s="444"/>
      <c r="PM106" s="444"/>
      <c r="PN106" s="444"/>
      <c r="PO106" s="444"/>
      <c r="PP106" s="444"/>
      <c r="PQ106" s="444"/>
      <c r="PR106" s="444"/>
      <c r="PS106" s="444"/>
      <c r="PT106" s="444"/>
      <c r="PU106" s="444"/>
      <c r="PV106" s="444"/>
      <c r="PW106" s="444"/>
      <c r="PX106" s="444"/>
      <c r="PY106" s="444"/>
      <c r="PZ106" s="444"/>
      <c r="QA106" s="444"/>
      <c r="QB106" s="444"/>
      <c r="QC106" s="444"/>
      <c r="QD106" s="444"/>
      <c r="QE106" s="444"/>
      <c r="QF106" s="444"/>
      <c r="QG106" s="444"/>
      <c r="QH106" s="444"/>
      <c r="QI106" s="444"/>
      <c r="QJ106" s="444"/>
      <c r="QK106" s="444"/>
      <c r="QL106" s="444"/>
      <c r="QM106" s="444"/>
      <c r="QN106" s="444"/>
      <c r="QO106" s="444"/>
      <c r="QP106" s="444"/>
      <c r="QQ106" s="444"/>
      <c r="QR106" s="444"/>
      <c r="QS106" s="444"/>
      <c r="QT106" s="444"/>
      <c r="QU106" s="444"/>
      <c r="QV106" s="444"/>
      <c r="QW106" s="444"/>
      <c r="QX106" s="444"/>
      <c r="QY106" s="444"/>
      <c r="QZ106" s="444"/>
      <c r="RA106" s="444"/>
      <c r="RB106" s="444"/>
      <c r="RC106" s="444"/>
      <c r="RD106" s="444"/>
      <c r="RE106" s="444"/>
      <c r="RF106" s="444"/>
      <c r="RG106" s="444"/>
      <c r="RH106" s="444"/>
      <c r="RI106" s="444"/>
      <c r="RJ106" s="444"/>
      <c r="RK106" s="444"/>
      <c r="RL106" s="444"/>
      <c r="RM106" s="444"/>
      <c r="RN106" s="444"/>
      <c r="RO106" s="444"/>
      <c r="RP106" s="444"/>
      <c r="RQ106" s="444"/>
      <c r="RR106" s="444"/>
      <c r="RS106" s="444"/>
      <c r="RT106" s="444"/>
      <c r="RU106" s="444"/>
      <c r="RV106" s="444"/>
      <c r="RW106" s="444"/>
      <c r="RX106" s="444"/>
      <c r="RY106" s="444"/>
      <c r="RZ106" s="444"/>
      <c r="SA106" s="444"/>
      <c r="SB106" s="444"/>
      <c r="SC106" s="444"/>
    </row>
    <row r="107" spans="2:497" ht="3.65" customHeight="1" x14ac:dyDescent="0.65">
      <c r="B107" s="27"/>
      <c r="C107" s="28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86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 s="902"/>
      <c r="BT107" s="879"/>
      <c r="BU107" s="146"/>
      <c r="BV107" s="147"/>
      <c r="BW107" s="314"/>
      <c r="BX107" s="928"/>
      <c r="BY107" s="928"/>
      <c r="BZ107" s="928"/>
      <c r="CA107" s="928"/>
      <c r="CB107" s="928"/>
      <c r="CC107" s="319"/>
      <c r="CD107" s="316"/>
      <c r="CE107" s="171"/>
      <c r="CF107" s="171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 s="574"/>
      <c r="GL107" s="574"/>
      <c r="GM107" s="574"/>
      <c r="GN107" s="574"/>
      <c r="GO107" s="574"/>
      <c r="GP107" s="574"/>
      <c r="GQ107" s="574"/>
      <c r="GR107" s="574"/>
      <c r="GS107" s="574"/>
      <c r="GT107" s="574"/>
      <c r="GU107" s="574"/>
      <c r="GV107" s="574"/>
      <c r="GW107" s="574"/>
      <c r="GX107" s="574"/>
      <c r="GY107" s="574"/>
      <c r="GZ107" s="574"/>
      <c r="HA107" s="574"/>
      <c r="HB107" s="574"/>
      <c r="HC107" s="574"/>
      <c r="HD107" s="574"/>
      <c r="HE107" s="574"/>
      <c r="HF107" s="574"/>
      <c r="HG107" s="574"/>
      <c r="HH107" s="574"/>
      <c r="HI107" s="574"/>
      <c r="HJ107" s="574"/>
      <c r="HK107" s="574"/>
      <c r="HL107" s="574"/>
      <c r="HM107" s="574"/>
      <c r="HN107" s="574"/>
      <c r="HO107" s="574"/>
      <c r="HP107" s="574"/>
      <c r="HQ107" s="574"/>
      <c r="HR107" s="574"/>
      <c r="HS107" s="574"/>
      <c r="HT107" s="574"/>
      <c r="HU107" s="574"/>
      <c r="HV107" s="574"/>
      <c r="HW107" s="574"/>
      <c r="HX107" s="574"/>
      <c r="HY107" s="574"/>
      <c r="HZ107" s="574"/>
      <c r="IA107" s="574"/>
      <c r="IB107" s="574"/>
      <c r="IC107" s="574"/>
      <c r="ID107" s="574"/>
      <c r="IE107" s="574"/>
      <c r="IF107" s="574"/>
      <c r="IG107" s="574"/>
      <c r="IH107" s="574"/>
      <c r="II107" s="574"/>
      <c r="IJ107" s="574"/>
      <c r="IK107" s="574"/>
      <c r="IL107" s="574"/>
      <c r="IM107" s="574"/>
      <c r="IN107" s="574"/>
      <c r="IO107" s="574"/>
      <c r="IP107" s="574"/>
      <c r="IQ107" s="574"/>
      <c r="IR107" s="574"/>
      <c r="IS107" s="574"/>
      <c r="IT107" s="574"/>
      <c r="IU107" s="574"/>
      <c r="IV107" s="574"/>
      <c r="IW107" s="574"/>
      <c r="IX107" s="574"/>
      <c r="IY107" s="574"/>
      <c r="IZ107" s="574"/>
      <c r="JA107" s="574"/>
      <c r="JB107" s="574"/>
      <c r="JC107" s="574"/>
      <c r="JD107" s="574"/>
      <c r="JE107" s="574"/>
      <c r="JF107" s="574"/>
      <c r="JG107" s="574"/>
      <c r="JH107" s="574"/>
      <c r="JI107" s="574"/>
      <c r="JJ107" s="574"/>
      <c r="JK107" s="574"/>
      <c r="JL107" s="574"/>
      <c r="JM107" s="574"/>
      <c r="JN107" s="574"/>
      <c r="JR107" s="178"/>
      <c r="JS107" s="879"/>
      <c r="JT107" s="880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 s="43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OK107" s="44"/>
      <c r="OO107" s="444"/>
      <c r="OP107" s="444"/>
      <c r="OQ107" s="444"/>
      <c r="OR107" s="444"/>
      <c r="OS107" s="444"/>
      <c r="OT107" s="444"/>
      <c r="OU107" s="444"/>
      <c r="OV107" s="444"/>
      <c r="OW107" s="444"/>
      <c r="OX107" s="444"/>
      <c r="OY107" s="444"/>
      <c r="OZ107" s="444"/>
      <c r="PA107" s="444"/>
      <c r="PB107" s="444"/>
      <c r="PC107" s="444"/>
      <c r="PD107" s="444"/>
      <c r="PE107" s="444"/>
      <c r="PF107" s="444"/>
      <c r="PG107" s="444"/>
      <c r="PH107" s="444"/>
      <c r="PI107" s="444"/>
      <c r="PJ107" s="444"/>
      <c r="PK107" s="444"/>
      <c r="PL107" s="444"/>
      <c r="PM107" s="444"/>
      <c r="PN107" s="444"/>
      <c r="PO107" s="444"/>
      <c r="PP107" s="444"/>
      <c r="PQ107" s="444"/>
      <c r="PR107" s="444"/>
      <c r="PS107" s="444"/>
      <c r="PT107" s="444"/>
      <c r="PU107" s="444"/>
      <c r="PV107" s="444"/>
      <c r="PW107" s="444"/>
      <c r="PX107" s="444"/>
      <c r="PY107" s="444"/>
      <c r="PZ107" s="444"/>
      <c r="QA107" s="444"/>
      <c r="QB107" s="444"/>
      <c r="QC107" s="444"/>
      <c r="QD107" s="444"/>
      <c r="QE107" s="444"/>
      <c r="QF107" s="444"/>
      <c r="QG107" s="444"/>
      <c r="QH107" s="444"/>
      <c r="QI107" s="444"/>
      <c r="QJ107" s="444"/>
      <c r="QK107" s="444"/>
      <c r="QL107" s="444"/>
      <c r="QM107" s="444"/>
      <c r="QN107" s="444"/>
      <c r="QO107" s="444"/>
      <c r="QP107" s="444"/>
      <c r="QQ107" s="444"/>
      <c r="QR107" s="444"/>
      <c r="QS107" s="444"/>
      <c r="QT107" s="444"/>
      <c r="QU107" s="444"/>
      <c r="QV107" s="444"/>
      <c r="QW107" s="444"/>
      <c r="QX107" s="444"/>
      <c r="QY107" s="444"/>
      <c r="QZ107" s="444"/>
      <c r="RA107" s="444"/>
      <c r="RB107" s="444"/>
      <c r="RC107" s="444"/>
      <c r="RD107" s="444"/>
      <c r="RE107" s="444"/>
      <c r="RF107" s="444"/>
      <c r="RG107" s="444"/>
      <c r="RH107" s="444"/>
      <c r="RI107" s="444"/>
      <c r="RJ107" s="444"/>
      <c r="RK107" s="444"/>
      <c r="RL107" s="444"/>
      <c r="RM107" s="444"/>
      <c r="RN107" s="444"/>
      <c r="RO107" s="444"/>
      <c r="RP107" s="444"/>
      <c r="RQ107" s="444"/>
      <c r="RR107" s="444"/>
      <c r="RS107" s="444"/>
      <c r="RT107" s="444"/>
      <c r="RU107" s="444"/>
      <c r="RV107" s="444"/>
      <c r="RW107" s="444"/>
      <c r="RX107" s="444"/>
      <c r="RY107" s="444"/>
      <c r="RZ107" s="444"/>
      <c r="SA107" s="444"/>
      <c r="SB107" s="444"/>
      <c r="SC107" s="444"/>
    </row>
    <row r="108" spans="2:497" ht="3.65" customHeight="1" x14ac:dyDescent="0.65">
      <c r="B108" s="27"/>
      <c r="C108" s="28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86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 s="902"/>
      <c r="BT108" s="879"/>
      <c r="BU108" s="146"/>
      <c r="BV108" s="147"/>
      <c r="BW108" s="314"/>
      <c r="BX108" s="314"/>
      <c r="BY108" s="314"/>
      <c r="BZ108" s="314"/>
      <c r="CA108" s="314"/>
      <c r="CB108" s="314"/>
      <c r="CC108"/>
      <c r="CD108" s="315"/>
      <c r="CE108" s="171"/>
      <c r="CF108" s="171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 s="574"/>
      <c r="GL108" s="574"/>
      <c r="GM108" s="574"/>
      <c r="GN108" s="574"/>
      <c r="GO108" s="574"/>
      <c r="GP108" s="574"/>
      <c r="GQ108" s="574"/>
      <c r="GR108" s="574"/>
      <c r="GS108" s="574"/>
      <c r="GT108" s="574"/>
      <c r="GU108" s="574"/>
      <c r="GV108" s="574"/>
      <c r="GW108" s="574"/>
      <c r="GX108" s="574"/>
      <c r="GY108" s="574"/>
      <c r="GZ108" s="574"/>
      <c r="HA108" s="574"/>
      <c r="HB108" s="574"/>
      <c r="HC108" s="574"/>
      <c r="HD108" s="574"/>
      <c r="HE108" s="574"/>
      <c r="HF108" s="574"/>
      <c r="HG108" s="574"/>
      <c r="HH108" s="574"/>
      <c r="HI108" s="574"/>
      <c r="HJ108" s="574"/>
      <c r="HK108" s="574"/>
      <c r="HL108" s="574"/>
      <c r="HM108" s="574"/>
      <c r="HN108" s="574"/>
      <c r="HO108" s="574"/>
      <c r="HP108" s="574"/>
      <c r="HQ108" s="574"/>
      <c r="HR108" s="574"/>
      <c r="HS108" s="574"/>
      <c r="HT108" s="574"/>
      <c r="HU108" s="574"/>
      <c r="HV108" s="574"/>
      <c r="HW108" s="574"/>
      <c r="HX108" s="574"/>
      <c r="HY108" s="574"/>
      <c r="HZ108" s="574"/>
      <c r="IA108" s="574"/>
      <c r="IB108" s="574"/>
      <c r="IC108" s="574"/>
      <c r="ID108" s="574"/>
      <c r="IE108" s="574"/>
      <c r="IF108" s="574"/>
      <c r="IG108" s="574"/>
      <c r="IH108" s="574"/>
      <c r="II108" s="574"/>
      <c r="IJ108" s="574"/>
      <c r="IK108" s="574"/>
      <c r="IL108" s="574"/>
      <c r="IM108" s="574"/>
      <c r="IN108" s="574"/>
      <c r="IO108" s="574"/>
      <c r="IP108" s="574"/>
      <c r="IQ108" s="574"/>
      <c r="IR108" s="574"/>
      <c r="IS108" s="574"/>
      <c r="IT108" s="574"/>
      <c r="IU108" s="574"/>
      <c r="IV108" s="574"/>
      <c r="IW108" s="574"/>
      <c r="IX108" s="574"/>
      <c r="IY108" s="574"/>
      <c r="IZ108" s="574"/>
      <c r="JA108" s="574"/>
      <c r="JB108" s="574"/>
      <c r="JC108" s="574"/>
      <c r="JD108" s="574"/>
      <c r="JE108" s="574"/>
      <c r="JF108" s="574"/>
      <c r="JG108" s="574"/>
      <c r="JH108" s="574"/>
      <c r="JI108" s="574"/>
      <c r="JJ108" s="574"/>
      <c r="JK108" s="574"/>
      <c r="JL108" s="574"/>
      <c r="JM108" s="574"/>
      <c r="JN108" s="574"/>
      <c r="JR108" s="178"/>
      <c r="JS108" s="879"/>
      <c r="JT108" s="880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 s="43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OK108" s="44"/>
      <c r="OO108" s="444"/>
      <c r="OP108" s="444"/>
      <c r="OQ108" s="444"/>
      <c r="OR108" s="444"/>
      <c r="OS108" s="444"/>
      <c r="OT108" s="444"/>
      <c r="OU108" s="444"/>
      <c r="OV108" s="444"/>
      <c r="OW108" s="444"/>
      <c r="OX108" s="444"/>
      <c r="OY108" s="444"/>
      <c r="OZ108" s="444"/>
      <c r="PA108" s="444"/>
      <c r="PB108" s="444"/>
      <c r="PC108" s="444"/>
      <c r="PD108" s="444"/>
      <c r="PE108" s="444"/>
      <c r="PF108" s="444"/>
      <c r="PG108" s="444"/>
      <c r="PH108" s="444"/>
      <c r="PI108" s="444"/>
      <c r="PJ108" s="444"/>
      <c r="PK108" s="444"/>
      <c r="PL108" s="444"/>
      <c r="PM108" s="444"/>
      <c r="PN108" s="444"/>
      <c r="PO108" s="444"/>
      <c r="PP108" s="444"/>
      <c r="PQ108" s="444"/>
      <c r="PR108" s="444"/>
      <c r="PS108" s="444"/>
      <c r="PT108" s="444"/>
      <c r="PU108" s="444"/>
      <c r="PV108" s="444"/>
      <c r="PW108" s="444"/>
      <c r="PX108" s="444"/>
      <c r="PY108" s="444"/>
      <c r="PZ108" s="444"/>
      <c r="QA108" s="444"/>
      <c r="QB108" s="444"/>
      <c r="QC108" s="444"/>
      <c r="QD108" s="444"/>
      <c r="QE108" s="444"/>
      <c r="QF108" s="444"/>
      <c r="QG108" s="444"/>
      <c r="QH108" s="444"/>
      <c r="QI108" s="444"/>
      <c r="QJ108" s="444"/>
      <c r="QK108" s="444"/>
      <c r="QL108" s="444"/>
      <c r="QM108" s="444"/>
      <c r="QN108" s="444"/>
      <c r="QO108" s="444"/>
      <c r="QP108" s="444"/>
      <c r="QQ108" s="444"/>
      <c r="QR108" s="444"/>
      <c r="QS108" s="444"/>
      <c r="QT108" s="444"/>
      <c r="QU108" s="444"/>
      <c r="QV108" s="444"/>
      <c r="QW108" s="444"/>
      <c r="QX108" s="444"/>
      <c r="QY108" s="444"/>
      <c r="QZ108" s="444"/>
      <c r="RA108" s="444"/>
      <c r="RB108" s="444"/>
      <c r="RC108" s="444"/>
      <c r="RD108" s="444"/>
      <c r="RE108" s="444"/>
      <c r="RF108" s="444"/>
      <c r="RG108" s="444"/>
      <c r="RH108" s="444"/>
      <c r="RI108" s="444"/>
      <c r="RJ108" s="444"/>
      <c r="RK108" s="444"/>
      <c r="RL108" s="444"/>
      <c r="RM108" s="444"/>
      <c r="RN108" s="444"/>
      <c r="RO108" s="444"/>
      <c r="RP108" s="444"/>
      <c r="RQ108" s="444"/>
      <c r="RR108" s="444"/>
      <c r="RS108" s="444"/>
      <c r="RT108" s="444"/>
      <c r="RU108" s="444"/>
      <c r="RV108" s="444"/>
      <c r="RW108" s="444"/>
      <c r="RX108" s="444"/>
      <c r="RY108" s="444"/>
      <c r="RZ108" s="444"/>
      <c r="SA108" s="444"/>
      <c r="SB108" s="444"/>
      <c r="SC108" s="444"/>
    </row>
    <row r="109" spans="2:497" ht="3.65" customHeight="1" x14ac:dyDescent="0.65">
      <c r="B109" s="27"/>
      <c r="C109" s="28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86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 s="903"/>
      <c r="BT109" s="881"/>
      <c r="BU109" s="157"/>
      <c r="BV109" s="158"/>
      <c r="BW109" s="314"/>
      <c r="BX109" s="314"/>
      <c r="BY109" s="314"/>
      <c r="BZ109" s="314"/>
      <c r="CA109" s="314"/>
      <c r="CB109" s="314"/>
      <c r="CC109"/>
      <c r="CD109" s="316"/>
      <c r="CE109" s="171"/>
      <c r="CF109" s="171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 s="574"/>
      <c r="GL109" s="574"/>
      <c r="GM109" s="574"/>
      <c r="GN109" s="574"/>
      <c r="GO109" s="574"/>
      <c r="GP109" s="574"/>
      <c r="GQ109" s="574"/>
      <c r="GR109" s="574"/>
      <c r="GS109" s="574"/>
      <c r="GT109" s="574"/>
      <c r="GU109" s="574"/>
      <c r="GV109" s="574"/>
      <c r="GW109" s="574"/>
      <c r="GX109" s="574"/>
      <c r="GY109" s="574"/>
      <c r="GZ109" s="574"/>
      <c r="HA109" s="574"/>
      <c r="HB109" s="574"/>
      <c r="HC109" s="574"/>
      <c r="HD109" s="574"/>
      <c r="HE109" s="574"/>
      <c r="HF109" s="574"/>
      <c r="HG109" s="574"/>
      <c r="HH109" s="574"/>
      <c r="HI109" s="574"/>
      <c r="HJ109" s="574"/>
      <c r="HK109" s="574"/>
      <c r="HL109" s="574"/>
      <c r="HM109" s="574"/>
      <c r="HN109" s="574"/>
      <c r="HO109" s="574"/>
      <c r="HP109" s="574"/>
      <c r="HQ109" s="574"/>
      <c r="HR109" s="574"/>
      <c r="HS109" s="574"/>
      <c r="HT109" s="574"/>
      <c r="HU109" s="574"/>
      <c r="HV109" s="574"/>
      <c r="HW109" s="574"/>
      <c r="HX109" s="574"/>
      <c r="HY109" s="574"/>
      <c r="HZ109" s="574"/>
      <c r="IA109" s="574"/>
      <c r="IB109" s="574"/>
      <c r="IC109" s="574"/>
      <c r="ID109" s="574"/>
      <c r="IE109" s="574"/>
      <c r="IF109" s="574"/>
      <c r="IG109" s="574"/>
      <c r="IH109" s="574"/>
      <c r="II109" s="574"/>
      <c r="IJ109" s="574"/>
      <c r="IK109" s="574"/>
      <c r="IL109" s="574"/>
      <c r="IM109" s="574"/>
      <c r="IN109" s="574"/>
      <c r="IO109" s="574"/>
      <c r="IP109" s="574"/>
      <c r="IQ109" s="574"/>
      <c r="IR109" s="574"/>
      <c r="IS109" s="574"/>
      <c r="IT109" s="574"/>
      <c r="IU109" s="574"/>
      <c r="IV109" s="574"/>
      <c r="IW109" s="574"/>
      <c r="IX109" s="574"/>
      <c r="IY109" s="574"/>
      <c r="IZ109" s="574"/>
      <c r="JA109" s="574"/>
      <c r="JB109" s="574"/>
      <c r="JC109" s="574"/>
      <c r="JD109" s="574"/>
      <c r="JE109" s="574"/>
      <c r="JF109" s="574"/>
      <c r="JG109" s="574"/>
      <c r="JH109" s="574"/>
      <c r="JI109" s="574"/>
      <c r="JJ109" s="574"/>
      <c r="JK109" s="574"/>
      <c r="JL109" s="574"/>
      <c r="JM109" s="574"/>
      <c r="JN109" s="574"/>
      <c r="JR109" s="181"/>
      <c r="JS109" s="881"/>
      <c r="JT109" s="882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 s="43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OK109" s="44"/>
      <c r="OO109" s="444"/>
      <c r="OP109" s="444"/>
      <c r="OQ109" s="444"/>
      <c r="OR109" s="444"/>
      <c r="OS109" s="444"/>
      <c r="OT109" s="444"/>
      <c r="OU109" s="444"/>
      <c r="OV109" s="444"/>
      <c r="OW109" s="444"/>
      <c r="OX109" s="444"/>
      <c r="OY109" s="444"/>
      <c r="OZ109" s="444"/>
      <c r="PA109" s="444"/>
      <c r="PB109" s="444"/>
      <c r="PC109" s="444"/>
      <c r="PD109" s="444"/>
      <c r="PE109" s="444"/>
      <c r="PF109" s="444"/>
      <c r="PG109" s="444"/>
      <c r="PH109" s="444"/>
      <c r="PI109" s="444"/>
      <c r="PJ109" s="444"/>
      <c r="PK109" s="444"/>
      <c r="PL109" s="444"/>
      <c r="PM109" s="444"/>
      <c r="PN109" s="444"/>
      <c r="PO109" s="444"/>
      <c r="PP109" s="444"/>
      <c r="PQ109" s="444"/>
      <c r="PR109" s="444"/>
      <c r="PS109" s="444"/>
      <c r="PT109" s="444"/>
      <c r="PU109" s="444"/>
      <c r="PV109" s="444"/>
      <c r="PW109" s="444"/>
      <c r="PX109" s="444"/>
      <c r="PY109" s="444"/>
      <c r="PZ109" s="444"/>
      <c r="QA109" s="444"/>
      <c r="QB109" s="444"/>
      <c r="QC109" s="444"/>
      <c r="QD109" s="444"/>
      <c r="QE109" s="444"/>
      <c r="QF109" s="444"/>
      <c r="QG109" s="444"/>
      <c r="QH109" s="444"/>
      <c r="QI109" s="444"/>
      <c r="QJ109" s="444"/>
      <c r="QK109" s="444"/>
      <c r="QL109" s="444"/>
      <c r="QM109" s="444"/>
      <c r="QN109" s="444"/>
      <c r="QO109" s="444"/>
      <c r="QP109" s="444"/>
      <c r="QQ109" s="444"/>
      <c r="QR109" s="444"/>
      <c r="QS109" s="444"/>
      <c r="QT109" s="444"/>
      <c r="QU109" s="444"/>
      <c r="QV109" s="444"/>
      <c r="QW109" s="444"/>
      <c r="QX109" s="444"/>
      <c r="QY109" s="444"/>
      <c r="QZ109" s="444"/>
      <c r="RA109" s="444"/>
      <c r="RB109" s="444"/>
      <c r="RC109" s="444"/>
      <c r="RD109" s="444"/>
      <c r="RE109" s="444"/>
      <c r="RF109" s="444"/>
      <c r="RG109" s="444"/>
      <c r="RH109" s="444"/>
      <c r="RI109" s="444"/>
      <c r="RJ109" s="444"/>
      <c r="RK109" s="444"/>
      <c r="RL109" s="444"/>
      <c r="RM109" s="444"/>
      <c r="RN109" s="444"/>
      <c r="RO109" s="444"/>
      <c r="RP109" s="444"/>
      <c r="RQ109" s="444"/>
      <c r="RR109" s="444"/>
      <c r="RS109" s="444"/>
      <c r="RT109" s="444"/>
      <c r="RU109" s="444"/>
      <c r="RV109" s="444"/>
      <c r="RW109" s="444"/>
      <c r="RX109" s="444"/>
      <c r="RY109" s="444"/>
      <c r="RZ109" s="444"/>
      <c r="SA109" s="444"/>
      <c r="SB109" s="444"/>
      <c r="SC109" s="444"/>
    </row>
    <row r="110" spans="2:497" ht="3.65" customHeight="1" x14ac:dyDescent="0.65">
      <c r="B110" s="27"/>
      <c r="C110" s="28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86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 s="900" t="s">
        <v>53</v>
      </c>
      <c r="BT110" s="901"/>
      <c r="BU110" s="146"/>
      <c r="BV110" s="158"/>
      <c r="BW110" s="314"/>
      <c r="BX110" s="314"/>
      <c r="BY110" s="314"/>
      <c r="BZ110" s="314"/>
      <c r="CA110" s="314"/>
      <c r="CB110" s="314"/>
      <c r="CC110" s="317"/>
      <c r="CD110" s="318"/>
      <c r="CE110" s="171"/>
      <c r="CF110" s="171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 s="574"/>
      <c r="GL110" s="574"/>
      <c r="GM110" s="574"/>
      <c r="GN110" s="574"/>
      <c r="GO110" s="574"/>
      <c r="GP110" s="574"/>
      <c r="GQ110" s="574"/>
      <c r="GR110" s="574"/>
      <c r="GS110" s="574"/>
      <c r="GT110" s="574"/>
      <c r="GU110" s="574"/>
      <c r="GV110" s="574"/>
      <c r="GW110" s="574"/>
      <c r="GX110" s="574"/>
      <c r="GY110" s="574"/>
      <c r="GZ110" s="574"/>
      <c r="HA110" s="574"/>
      <c r="HB110" s="574"/>
      <c r="HC110" s="574"/>
      <c r="HD110" s="574"/>
      <c r="HE110" s="574"/>
      <c r="HF110" s="574"/>
      <c r="HG110" s="574"/>
      <c r="HH110" s="574"/>
      <c r="HI110" s="574"/>
      <c r="HJ110" s="574"/>
      <c r="HK110" s="574"/>
      <c r="HL110" s="574"/>
      <c r="HM110" s="574"/>
      <c r="HN110" s="574"/>
      <c r="HO110" s="574"/>
      <c r="HP110" s="574"/>
      <c r="HQ110" s="574"/>
      <c r="HR110" s="574"/>
      <c r="HS110" s="574"/>
      <c r="HT110" s="574"/>
      <c r="HU110" s="574"/>
      <c r="HV110" s="574"/>
      <c r="HW110" s="574"/>
      <c r="HX110" s="574"/>
      <c r="HY110" s="574"/>
      <c r="HZ110" s="574"/>
      <c r="IA110" s="574"/>
      <c r="IB110" s="574"/>
      <c r="IC110" s="574"/>
      <c r="ID110" s="574"/>
      <c r="IE110" s="574"/>
      <c r="IF110" s="574"/>
      <c r="IG110" s="574"/>
      <c r="IH110" s="574"/>
      <c r="II110" s="574"/>
      <c r="IJ110" s="574"/>
      <c r="IK110" s="574"/>
      <c r="IL110" s="574"/>
      <c r="IM110" s="574"/>
      <c r="IN110" s="574"/>
      <c r="IO110" s="574"/>
      <c r="IP110" s="574"/>
      <c r="IQ110" s="574"/>
      <c r="IR110" s="574"/>
      <c r="IS110" s="574"/>
      <c r="IT110" s="574"/>
      <c r="IU110" s="574"/>
      <c r="IV110" s="574"/>
      <c r="IW110" s="574"/>
      <c r="IX110" s="574"/>
      <c r="IY110" s="574"/>
      <c r="IZ110" s="574"/>
      <c r="JA110" s="574"/>
      <c r="JB110" s="574"/>
      <c r="JC110" s="574"/>
      <c r="JD110" s="574"/>
      <c r="JE110" s="574"/>
      <c r="JF110" s="574"/>
      <c r="JG110" s="574"/>
      <c r="JH110" s="574"/>
      <c r="JI110" s="574"/>
      <c r="JJ110" s="574"/>
      <c r="JK110" s="574"/>
      <c r="JL110" s="574"/>
      <c r="JM110" s="574"/>
      <c r="JN110" s="574"/>
      <c r="JR110" s="178"/>
      <c r="JS110" s="879" t="s">
        <v>53</v>
      </c>
      <c r="JT110" s="88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 s="43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OK110" s="44"/>
      <c r="OO110" s="444"/>
      <c r="OP110" s="444"/>
      <c r="OQ110" s="444"/>
      <c r="OR110" s="444"/>
      <c r="OS110" s="444"/>
      <c r="OT110" s="444"/>
      <c r="OU110" s="444"/>
      <c r="OV110" s="444"/>
      <c r="OW110" s="444"/>
      <c r="OX110" s="444"/>
      <c r="OY110" s="444"/>
      <c r="OZ110" s="444"/>
      <c r="PA110" s="444"/>
      <c r="PB110" s="444"/>
      <c r="PC110" s="444"/>
      <c r="PD110" s="444"/>
      <c r="PE110" s="444"/>
      <c r="PF110" s="444"/>
      <c r="PG110" s="444"/>
      <c r="PH110" s="444"/>
      <c r="PI110" s="444"/>
      <c r="PJ110" s="444"/>
      <c r="PK110" s="444"/>
      <c r="PL110" s="444"/>
      <c r="PM110" s="444"/>
      <c r="PN110" s="444"/>
      <c r="PO110" s="444"/>
      <c r="PP110" s="444"/>
      <c r="PQ110" s="444"/>
      <c r="PR110" s="444"/>
      <c r="PS110" s="444"/>
      <c r="PT110" s="444"/>
      <c r="PU110" s="444"/>
      <c r="PV110" s="444"/>
      <c r="PW110" s="444"/>
      <c r="PX110" s="444"/>
      <c r="PY110" s="444"/>
      <c r="PZ110" s="444"/>
      <c r="QA110" s="444"/>
      <c r="QB110" s="444"/>
      <c r="QC110" s="444"/>
      <c r="QD110" s="444"/>
      <c r="QE110" s="444"/>
      <c r="QF110" s="444"/>
      <c r="QG110" s="444"/>
      <c r="QH110" s="444"/>
      <c r="QI110" s="444"/>
      <c r="QJ110" s="444"/>
      <c r="QK110" s="444"/>
      <c r="QL110" s="444"/>
      <c r="QM110" s="444"/>
      <c r="QN110" s="444"/>
      <c r="QO110" s="444"/>
      <c r="QP110" s="444"/>
      <c r="QQ110" s="444"/>
      <c r="QR110" s="444"/>
      <c r="QS110" s="444"/>
      <c r="QT110" s="444"/>
      <c r="QU110" s="444"/>
      <c r="QV110" s="444"/>
      <c r="QW110" s="444"/>
      <c r="QX110" s="444"/>
      <c r="QY110" s="444"/>
      <c r="QZ110" s="444"/>
      <c r="RA110" s="444"/>
      <c r="RB110" s="444"/>
      <c r="RC110" s="444"/>
      <c r="RD110" s="444"/>
      <c r="RE110" s="444"/>
      <c r="RF110" s="444"/>
      <c r="RG110" s="444"/>
      <c r="RH110" s="444"/>
      <c r="RI110" s="444"/>
      <c r="RJ110" s="444"/>
      <c r="RK110" s="444"/>
      <c r="RL110" s="444"/>
      <c r="RM110" s="444"/>
      <c r="RN110" s="444"/>
      <c r="RO110" s="444"/>
      <c r="RP110" s="444"/>
      <c r="RQ110" s="444"/>
      <c r="RR110" s="444"/>
      <c r="RS110" s="444"/>
      <c r="RT110" s="444"/>
      <c r="RU110" s="444"/>
      <c r="RV110" s="444"/>
      <c r="RW110" s="444"/>
      <c r="RX110" s="444"/>
      <c r="RY110" s="444"/>
      <c r="RZ110" s="444"/>
      <c r="SA110" s="444"/>
      <c r="SB110" s="444"/>
      <c r="SC110" s="444"/>
    </row>
    <row r="111" spans="2:497" ht="3.65" customHeight="1" x14ac:dyDescent="0.65">
      <c r="B111" s="27"/>
      <c r="C111" s="28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86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 s="902"/>
      <c r="BT111" s="879"/>
      <c r="BU111" s="146"/>
      <c r="BV111" s="147"/>
      <c r="BW111" s="314"/>
      <c r="BX111" s="314"/>
      <c r="BY111" s="314"/>
      <c r="BZ111" s="314"/>
      <c r="CA111" s="314"/>
      <c r="CB111" s="314"/>
      <c r="CC111" s="317"/>
      <c r="CD111" s="312"/>
      <c r="CE111" s="171"/>
      <c r="CF111" s="17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 s="574"/>
      <c r="GL111" s="574"/>
      <c r="GM111" s="574"/>
      <c r="GN111" s="574"/>
      <c r="GO111" s="574"/>
      <c r="GP111" s="574"/>
      <c r="GQ111" s="574"/>
      <c r="GR111" s="574"/>
      <c r="GS111" s="574"/>
      <c r="GT111" s="574"/>
      <c r="GU111" s="574"/>
      <c r="GV111" s="574"/>
      <c r="GW111" s="574"/>
      <c r="GX111" s="574"/>
      <c r="GY111" s="574"/>
      <c r="GZ111" s="574"/>
      <c r="HA111" s="574"/>
      <c r="HB111" s="574"/>
      <c r="HC111" s="574"/>
      <c r="HD111" s="574"/>
      <c r="HE111" s="574"/>
      <c r="HF111" s="574"/>
      <c r="HG111" s="574"/>
      <c r="HH111" s="574"/>
      <c r="HI111" s="574"/>
      <c r="HJ111" s="574"/>
      <c r="HK111" s="574"/>
      <c r="HL111" s="574"/>
      <c r="HM111" s="574"/>
      <c r="HN111" s="574"/>
      <c r="HO111" s="574"/>
      <c r="HP111" s="574"/>
      <c r="HQ111" s="574"/>
      <c r="HR111" s="574"/>
      <c r="HS111" s="574"/>
      <c r="HT111" s="574"/>
      <c r="HU111" s="574"/>
      <c r="HV111" s="574"/>
      <c r="HW111" s="574"/>
      <c r="HX111" s="574"/>
      <c r="HY111" s="574"/>
      <c r="HZ111" s="574"/>
      <c r="IA111" s="574"/>
      <c r="IB111" s="574"/>
      <c r="IC111" s="574"/>
      <c r="ID111" s="574"/>
      <c r="IE111" s="574"/>
      <c r="IF111" s="574"/>
      <c r="IG111" s="574"/>
      <c r="IH111" s="574"/>
      <c r="II111" s="574"/>
      <c r="IJ111" s="574"/>
      <c r="IK111" s="574"/>
      <c r="IL111" s="574"/>
      <c r="IM111" s="574"/>
      <c r="IN111" s="574"/>
      <c r="IO111" s="574"/>
      <c r="IP111" s="574"/>
      <c r="IQ111" s="574"/>
      <c r="IR111" s="574"/>
      <c r="IS111" s="574"/>
      <c r="IT111" s="574"/>
      <c r="IU111" s="574"/>
      <c r="IV111" s="574"/>
      <c r="IW111" s="574"/>
      <c r="IX111" s="574"/>
      <c r="IY111" s="574"/>
      <c r="IZ111" s="574"/>
      <c r="JA111" s="574"/>
      <c r="JB111" s="574"/>
      <c r="JC111" s="574"/>
      <c r="JD111" s="574"/>
      <c r="JE111" s="574"/>
      <c r="JF111" s="574"/>
      <c r="JG111" s="574"/>
      <c r="JH111" s="574"/>
      <c r="JI111" s="574"/>
      <c r="JJ111" s="574"/>
      <c r="JK111" s="574"/>
      <c r="JL111" s="574"/>
      <c r="JM111" s="574"/>
      <c r="JN111" s="574"/>
      <c r="JR111" s="178"/>
      <c r="JS111" s="879"/>
      <c r="JT111" s="880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 s="43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OK111" s="44"/>
      <c r="OO111" s="444"/>
      <c r="OP111" s="444"/>
      <c r="OQ111" s="444"/>
      <c r="OR111" s="444"/>
      <c r="OS111" s="444"/>
      <c r="OT111" s="444"/>
      <c r="OU111" s="444"/>
      <c r="OV111" s="444"/>
      <c r="OW111" s="444"/>
      <c r="OX111" s="444"/>
      <c r="OY111" s="444"/>
      <c r="OZ111" s="444"/>
      <c r="PA111" s="444"/>
      <c r="PB111" s="444"/>
      <c r="PC111" s="444"/>
      <c r="PD111" s="444"/>
      <c r="PE111" s="444"/>
      <c r="PF111" s="444"/>
      <c r="PG111" s="444"/>
      <c r="PH111" s="444"/>
      <c r="PI111" s="444"/>
      <c r="PJ111" s="444"/>
      <c r="PK111" s="444"/>
      <c r="PL111" s="444"/>
      <c r="PM111" s="444"/>
      <c r="PN111" s="444"/>
      <c r="PO111" s="444"/>
      <c r="PP111" s="444"/>
      <c r="PQ111" s="444"/>
      <c r="PR111" s="444"/>
      <c r="PS111" s="444"/>
      <c r="PT111" s="444"/>
      <c r="PU111" s="444"/>
      <c r="PV111" s="444"/>
      <c r="PW111" s="444"/>
      <c r="PX111" s="444"/>
      <c r="PY111" s="444"/>
      <c r="PZ111" s="444"/>
      <c r="QA111" s="444"/>
      <c r="QB111" s="444"/>
      <c r="QC111" s="444"/>
      <c r="QD111" s="444"/>
      <c r="QE111" s="444"/>
      <c r="QF111" s="444"/>
      <c r="QG111" s="444"/>
      <c r="QH111" s="444"/>
      <c r="QI111" s="444"/>
      <c r="QJ111" s="444"/>
      <c r="QK111" s="444"/>
      <c r="QL111" s="444"/>
      <c r="QM111" s="444"/>
      <c r="QN111" s="444"/>
      <c r="QO111" s="444"/>
      <c r="QP111" s="444"/>
      <c r="QQ111" s="444"/>
      <c r="QR111" s="444"/>
      <c r="QS111" s="444"/>
      <c r="QT111" s="444"/>
      <c r="QU111" s="444"/>
      <c r="QV111" s="444"/>
      <c r="QW111" s="444"/>
      <c r="QX111" s="444"/>
      <c r="QY111" s="444"/>
      <c r="QZ111" s="444"/>
      <c r="RA111" s="444"/>
      <c r="RB111" s="444"/>
      <c r="RC111" s="444"/>
      <c r="RD111" s="444"/>
      <c r="RE111" s="444"/>
      <c r="RF111" s="444"/>
      <c r="RG111" s="444"/>
      <c r="RH111" s="444"/>
      <c r="RI111" s="444"/>
      <c r="RJ111" s="444"/>
      <c r="RK111" s="444"/>
      <c r="RL111" s="444"/>
      <c r="RM111" s="444"/>
      <c r="RN111" s="444"/>
      <c r="RO111" s="444"/>
      <c r="RP111" s="444"/>
      <c r="RQ111" s="444"/>
      <c r="RR111" s="444"/>
      <c r="RS111" s="444"/>
      <c r="RT111" s="444"/>
      <c r="RU111" s="444"/>
      <c r="RV111" s="444"/>
      <c r="RW111" s="444"/>
      <c r="RX111" s="444"/>
      <c r="RY111" s="444"/>
      <c r="RZ111" s="444"/>
      <c r="SA111" s="444"/>
      <c r="SB111" s="444"/>
      <c r="SC111" s="444"/>
    </row>
    <row r="112" spans="2:497" ht="3.65" customHeight="1" x14ac:dyDescent="0.65">
      <c r="B112" s="27"/>
      <c r="C112" s="28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86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 s="902"/>
      <c r="BT112" s="879"/>
      <c r="BU112" s="146"/>
      <c r="BV112" s="147"/>
      <c r="BW112" s="314"/>
      <c r="BX112" s="314"/>
      <c r="BY112" s="314"/>
      <c r="BZ112" s="314"/>
      <c r="CA112" s="314"/>
      <c r="CB112" s="314"/>
      <c r="CC112"/>
      <c r="CD112" s="315"/>
      <c r="CE112" s="171"/>
      <c r="CF112" s="171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 s="574"/>
      <c r="GL112" s="574"/>
      <c r="GM112" s="574"/>
      <c r="GN112" s="574"/>
      <c r="GO112" s="574"/>
      <c r="GP112" s="574"/>
      <c r="GQ112" s="574"/>
      <c r="GR112" s="574"/>
      <c r="GS112" s="574"/>
      <c r="GT112" s="574"/>
      <c r="GU112" s="574"/>
      <c r="GV112" s="574"/>
      <c r="GW112" s="574"/>
      <c r="GX112" s="574"/>
      <c r="GY112" s="574"/>
      <c r="GZ112" s="574"/>
      <c r="HA112" s="574"/>
      <c r="HB112" s="574"/>
      <c r="HC112" s="574"/>
      <c r="HD112" s="574"/>
      <c r="HE112" s="574"/>
      <c r="HF112" s="574"/>
      <c r="HG112" s="574"/>
      <c r="HH112" s="574"/>
      <c r="HI112" s="574"/>
      <c r="HJ112" s="574"/>
      <c r="HK112" s="574"/>
      <c r="HL112" s="574"/>
      <c r="HM112" s="574"/>
      <c r="HN112" s="574"/>
      <c r="HO112" s="574"/>
      <c r="HP112" s="574"/>
      <c r="HQ112" s="574"/>
      <c r="HR112" s="574"/>
      <c r="HS112" s="574"/>
      <c r="HT112" s="574"/>
      <c r="HU112" s="574"/>
      <c r="HV112" s="574"/>
      <c r="HW112" s="574"/>
      <c r="HX112" s="574"/>
      <c r="HY112" s="574"/>
      <c r="HZ112" s="574"/>
      <c r="IA112" s="574"/>
      <c r="IB112" s="574"/>
      <c r="IC112" s="574"/>
      <c r="ID112" s="574"/>
      <c r="IE112" s="574"/>
      <c r="IF112" s="574"/>
      <c r="IG112" s="574"/>
      <c r="IH112" s="574"/>
      <c r="II112" s="574"/>
      <c r="IJ112" s="574"/>
      <c r="IK112" s="574"/>
      <c r="IL112" s="574"/>
      <c r="IM112" s="574"/>
      <c r="IN112" s="574"/>
      <c r="IO112" s="574"/>
      <c r="IP112" s="574"/>
      <c r="IQ112" s="574"/>
      <c r="IR112" s="574"/>
      <c r="IS112" s="574"/>
      <c r="IT112" s="574"/>
      <c r="IU112" s="574"/>
      <c r="IV112" s="574"/>
      <c r="IW112" s="574"/>
      <c r="IX112" s="574"/>
      <c r="IY112" s="574"/>
      <c r="IZ112" s="574"/>
      <c r="JA112" s="574"/>
      <c r="JB112" s="574"/>
      <c r="JC112" s="574"/>
      <c r="JD112" s="574"/>
      <c r="JE112" s="574"/>
      <c r="JF112" s="574"/>
      <c r="JG112" s="574"/>
      <c r="JH112" s="574"/>
      <c r="JI112" s="574"/>
      <c r="JJ112" s="574"/>
      <c r="JK112" s="574"/>
      <c r="JL112" s="574"/>
      <c r="JM112" s="574"/>
      <c r="JN112" s="574"/>
      <c r="JR112" s="178"/>
      <c r="JS112" s="879"/>
      <c r="JT112" s="880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 s="43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OK112" s="44"/>
      <c r="OO112" s="444"/>
      <c r="OP112" s="444"/>
      <c r="OQ112" s="444"/>
      <c r="OR112" s="444"/>
      <c r="OS112" s="444"/>
      <c r="OT112" s="444"/>
      <c r="OU112" s="444"/>
      <c r="OV112" s="444"/>
      <c r="OW112" s="444"/>
      <c r="OX112" s="444"/>
      <c r="OY112" s="444"/>
      <c r="OZ112" s="444"/>
      <c r="PA112" s="444"/>
      <c r="PB112" s="444"/>
      <c r="PC112" s="444"/>
      <c r="PD112" s="444"/>
      <c r="PE112" s="444"/>
      <c r="PF112" s="444"/>
      <c r="PG112" s="444"/>
      <c r="PH112" s="444"/>
      <c r="PI112" s="444"/>
      <c r="PJ112" s="444"/>
      <c r="PK112" s="444"/>
      <c r="PL112" s="444"/>
      <c r="PM112" s="444"/>
      <c r="PN112" s="444"/>
      <c r="PO112" s="444"/>
      <c r="PP112" s="444"/>
      <c r="PQ112" s="444"/>
      <c r="PR112" s="444"/>
      <c r="PS112" s="444"/>
      <c r="PT112" s="444"/>
      <c r="PU112" s="444"/>
      <c r="PV112" s="444"/>
      <c r="PW112" s="444"/>
      <c r="PX112" s="444"/>
      <c r="PY112" s="444"/>
      <c r="PZ112" s="444"/>
      <c r="QA112" s="444"/>
      <c r="QB112" s="444"/>
      <c r="QC112" s="444"/>
      <c r="QD112" s="444"/>
      <c r="QE112" s="444"/>
      <c r="QF112" s="444"/>
      <c r="QG112" s="444"/>
      <c r="QH112" s="444"/>
      <c r="QI112" s="444"/>
      <c r="QJ112" s="444"/>
      <c r="QK112" s="444"/>
      <c r="QL112" s="444"/>
      <c r="QM112" s="444"/>
      <c r="QN112" s="444"/>
      <c r="QO112" s="444"/>
      <c r="QP112" s="444"/>
      <c r="QQ112" s="444"/>
      <c r="QR112" s="444"/>
      <c r="QS112" s="444"/>
      <c r="QT112" s="444"/>
      <c r="QU112" s="444"/>
      <c r="QV112" s="444"/>
      <c r="QW112" s="444"/>
      <c r="QX112" s="444"/>
      <c r="QY112" s="444"/>
      <c r="QZ112" s="444"/>
      <c r="RA112" s="444"/>
      <c r="RB112" s="444"/>
      <c r="RC112" s="444"/>
      <c r="RD112" s="444"/>
      <c r="RE112" s="444"/>
      <c r="RF112" s="444"/>
      <c r="RG112" s="444"/>
      <c r="RH112" s="444"/>
      <c r="RI112" s="444"/>
      <c r="RJ112" s="444"/>
      <c r="RK112" s="444"/>
      <c r="RL112" s="444"/>
      <c r="RM112" s="444"/>
      <c r="RN112" s="444"/>
      <c r="RO112" s="444"/>
      <c r="RP112" s="444"/>
      <c r="RQ112" s="444"/>
      <c r="RR112" s="444"/>
      <c r="RS112" s="444"/>
      <c r="RT112" s="444"/>
      <c r="RU112" s="444"/>
      <c r="RV112" s="444"/>
      <c r="RW112" s="444"/>
      <c r="RX112" s="444"/>
      <c r="RY112" s="444"/>
      <c r="RZ112" s="444"/>
      <c r="SA112" s="444"/>
      <c r="SB112" s="444"/>
      <c r="SC112" s="444"/>
    </row>
    <row r="113" spans="2:497" ht="3.65" customHeight="1" x14ac:dyDescent="0.65">
      <c r="B113" s="27"/>
      <c r="C113" s="28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86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 s="902"/>
      <c r="BT113" s="879"/>
      <c r="BU113" s="146"/>
      <c r="BV113" s="147"/>
      <c r="BW113" s="314"/>
      <c r="BX113" s="314"/>
      <c r="BY113" s="314"/>
      <c r="BZ113" s="314"/>
      <c r="CA113" s="314"/>
      <c r="CB113" s="314"/>
      <c r="CC113"/>
      <c r="CD113" s="316"/>
      <c r="CE113" s="171"/>
      <c r="CF113" s="171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 s="574"/>
      <c r="GL113" s="574"/>
      <c r="GM113" s="574"/>
      <c r="GN113" s="574"/>
      <c r="GO113" s="574"/>
      <c r="GP113" s="574"/>
      <c r="GQ113" s="574"/>
      <c r="GR113" s="574"/>
      <c r="GS113" s="574"/>
      <c r="GT113" s="574"/>
      <c r="GU113" s="574"/>
      <c r="GV113" s="574"/>
      <c r="GW113" s="574"/>
      <c r="GX113" s="574"/>
      <c r="GY113" s="574"/>
      <c r="GZ113" s="574"/>
      <c r="HA113" s="574"/>
      <c r="HB113" s="574"/>
      <c r="HC113" s="574"/>
      <c r="HD113" s="574"/>
      <c r="HE113" s="574"/>
      <c r="HF113" s="574"/>
      <c r="HG113" s="574"/>
      <c r="HH113" s="574"/>
      <c r="HI113" s="574"/>
      <c r="HJ113" s="574"/>
      <c r="HK113" s="574"/>
      <c r="HL113" s="574"/>
      <c r="HM113" s="574"/>
      <c r="HN113" s="574"/>
      <c r="HO113" s="574"/>
      <c r="HP113" s="574"/>
      <c r="HQ113" s="574"/>
      <c r="HR113" s="574"/>
      <c r="HS113" s="574"/>
      <c r="HT113" s="574"/>
      <c r="HU113" s="574"/>
      <c r="HV113" s="574"/>
      <c r="HW113" s="574"/>
      <c r="HX113" s="574"/>
      <c r="HY113" s="574"/>
      <c r="HZ113" s="574"/>
      <c r="IA113" s="574"/>
      <c r="IB113" s="574"/>
      <c r="IC113" s="574"/>
      <c r="ID113" s="574"/>
      <c r="IE113" s="574"/>
      <c r="IF113" s="574"/>
      <c r="IG113" s="574"/>
      <c r="IH113" s="574"/>
      <c r="II113" s="574"/>
      <c r="IJ113" s="574"/>
      <c r="IK113" s="574"/>
      <c r="IL113" s="574"/>
      <c r="IM113" s="574"/>
      <c r="IN113" s="574"/>
      <c r="IO113" s="574"/>
      <c r="IP113" s="574"/>
      <c r="IQ113" s="574"/>
      <c r="IR113" s="574"/>
      <c r="IS113" s="574"/>
      <c r="IT113" s="574"/>
      <c r="IU113" s="574"/>
      <c r="IV113" s="574"/>
      <c r="IW113" s="574"/>
      <c r="IX113" s="574"/>
      <c r="IY113" s="574"/>
      <c r="IZ113" s="574"/>
      <c r="JA113" s="574"/>
      <c r="JB113" s="574"/>
      <c r="JC113" s="574"/>
      <c r="JD113" s="574"/>
      <c r="JE113" s="574"/>
      <c r="JF113" s="574"/>
      <c r="JG113" s="574"/>
      <c r="JH113" s="574"/>
      <c r="JI113" s="574"/>
      <c r="JJ113" s="574"/>
      <c r="JK113" s="574"/>
      <c r="JL113" s="574"/>
      <c r="JM113" s="574"/>
      <c r="JN113" s="574"/>
      <c r="JR113" s="178"/>
      <c r="JS113" s="879"/>
      <c r="JT113" s="880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 s="4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OK113" s="44"/>
      <c r="OO113" s="444"/>
      <c r="OP113" s="444"/>
      <c r="OQ113" s="444"/>
      <c r="OR113" s="444"/>
      <c r="OS113" s="444"/>
      <c r="OT113" s="444"/>
      <c r="OU113" s="444"/>
      <c r="OV113" s="444"/>
      <c r="OW113" s="444"/>
      <c r="OX113" s="444"/>
      <c r="OY113" s="444"/>
      <c r="OZ113" s="444"/>
      <c r="PA113" s="444"/>
      <c r="PB113" s="444"/>
      <c r="PC113" s="444"/>
      <c r="PD113" s="444"/>
      <c r="PE113" s="444"/>
      <c r="PF113" s="444"/>
      <c r="PG113" s="444"/>
      <c r="PH113" s="444"/>
      <c r="PI113" s="444"/>
      <c r="PJ113" s="444"/>
      <c r="PK113" s="444"/>
      <c r="PL113" s="444"/>
      <c r="PM113" s="444"/>
      <c r="PN113" s="444"/>
      <c r="PO113" s="444"/>
      <c r="PP113" s="444"/>
      <c r="PQ113" s="444"/>
      <c r="PR113" s="444"/>
      <c r="PS113" s="444"/>
      <c r="PT113" s="444"/>
      <c r="PU113" s="444"/>
      <c r="PV113" s="444"/>
      <c r="PW113" s="444"/>
      <c r="PX113" s="444"/>
      <c r="PY113" s="444"/>
      <c r="PZ113" s="444"/>
      <c r="QA113" s="444"/>
      <c r="QB113" s="444"/>
      <c r="QC113" s="444"/>
      <c r="QD113" s="444"/>
      <c r="QE113" s="444"/>
      <c r="QF113" s="444"/>
      <c r="QG113" s="444"/>
      <c r="QH113" s="444"/>
      <c r="QI113" s="444"/>
      <c r="QJ113" s="444"/>
      <c r="QK113" s="444"/>
      <c r="QL113" s="444"/>
      <c r="QM113" s="444"/>
      <c r="QN113" s="444"/>
      <c r="QO113" s="444"/>
      <c r="QP113" s="444"/>
      <c r="QQ113" s="444"/>
      <c r="QR113" s="444"/>
      <c r="QS113" s="444"/>
      <c r="QT113" s="444"/>
      <c r="QU113" s="444"/>
      <c r="QV113" s="444"/>
      <c r="QW113" s="444"/>
      <c r="QX113" s="444"/>
      <c r="QY113" s="444"/>
      <c r="QZ113" s="444"/>
      <c r="RA113" s="444"/>
      <c r="RB113" s="444"/>
      <c r="RC113" s="444"/>
      <c r="RD113" s="444"/>
      <c r="RE113" s="444"/>
      <c r="RF113" s="444"/>
      <c r="RG113" s="444"/>
      <c r="RH113" s="444"/>
      <c r="RI113" s="444"/>
      <c r="RJ113" s="444"/>
      <c r="RK113" s="444"/>
      <c r="RL113" s="444"/>
      <c r="RM113" s="444"/>
      <c r="RN113" s="444"/>
      <c r="RO113" s="444"/>
      <c r="RP113" s="444"/>
      <c r="RQ113" s="444"/>
      <c r="RR113" s="444"/>
      <c r="RS113" s="444"/>
      <c r="RT113" s="444"/>
      <c r="RU113" s="444"/>
      <c r="RV113" s="444"/>
      <c r="RW113" s="444"/>
      <c r="RX113" s="444"/>
      <c r="RY113" s="444"/>
      <c r="RZ113" s="444"/>
      <c r="SA113" s="444"/>
      <c r="SB113" s="444"/>
      <c r="SC113" s="444"/>
    </row>
    <row r="114" spans="2:497" ht="3.65" customHeight="1" x14ac:dyDescent="0.65">
      <c r="B114" s="27"/>
      <c r="C114" s="28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86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 s="902"/>
      <c r="BT114" s="879"/>
      <c r="BU114" s="146"/>
      <c r="BV114" s="147"/>
      <c r="BW114" s="314"/>
      <c r="BX114" s="928">
        <v>400</v>
      </c>
      <c r="BY114" s="928"/>
      <c r="BZ114" s="928"/>
      <c r="CA114" s="928"/>
      <c r="CB114" s="928"/>
      <c r="CC114"/>
      <c r="CD114" s="315"/>
      <c r="CE114" s="171"/>
      <c r="CF114" s="171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 s="574"/>
      <c r="GL114" s="574"/>
      <c r="GM114" s="574"/>
      <c r="GN114" s="574"/>
      <c r="GO114" s="574"/>
      <c r="GP114" s="574"/>
      <c r="GQ114" s="574"/>
      <c r="GR114" s="574"/>
      <c r="GS114" s="574"/>
      <c r="GT114" s="574"/>
      <c r="GU114" s="574"/>
      <c r="GV114" s="574"/>
      <c r="GW114" s="574"/>
      <c r="GX114" s="574"/>
      <c r="GY114" s="574"/>
      <c r="GZ114" s="574"/>
      <c r="HA114" s="574"/>
      <c r="HB114" s="574"/>
      <c r="HC114" s="574"/>
      <c r="HD114" s="574"/>
      <c r="HE114" s="574"/>
      <c r="HF114" s="574"/>
      <c r="HG114" s="574"/>
      <c r="HH114" s="574"/>
      <c r="HI114" s="574"/>
      <c r="HJ114" s="574"/>
      <c r="HK114" s="574"/>
      <c r="HL114" s="574"/>
      <c r="HM114" s="574"/>
      <c r="HN114" s="574"/>
      <c r="HO114" s="574"/>
      <c r="HP114" s="574"/>
      <c r="HQ114" s="574"/>
      <c r="HR114" s="574"/>
      <c r="HS114" s="574"/>
      <c r="HT114" s="574"/>
      <c r="HU114" s="574"/>
      <c r="HV114" s="574"/>
      <c r="HW114" s="574"/>
      <c r="HX114" s="574"/>
      <c r="HY114" s="574"/>
      <c r="HZ114" s="574"/>
      <c r="IA114" s="574"/>
      <c r="IB114" s="574"/>
      <c r="IC114" s="574"/>
      <c r="ID114" s="574"/>
      <c r="IE114" s="574"/>
      <c r="IF114" s="574"/>
      <c r="IG114" s="574"/>
      <c r="IH114" s="574"/>
      <c r="II114" s="574"/>
      <c r="IJ114" s="574"/>
      <c r="IK114" s="574"/>
      <c r="IL114" s="574"/>
      <c r="IM114" s="574"/>
      <c r="IN114" s="574"/>
      <c r="IO114" s="574"/>
      <c r="IP114" s="574"/>
      <c r="IQ114" s="574"/>
      <c r="IR114" s="574"/>
      <c r="IS114" s="574"/>
      <c r="IT114" s="574"/>
      <c r="IU114" s="574"/>
      <c r="IV114" s="574"/>
      <c r="IW114" s="574"/>
      <c r="IX114" s="574"/>
      <c r="IY114" s="574"/>
      <c r="IZ114" s="574"/>
      <c r="JA114" s="574"/>
      <c r="JB114" s="574"/>
      <c r="JC114" s="574"/>
      <c r="JD114" s="574"/>
      <c r="JE114" s="574"/>
      <c r="JF114" s="574"/>
      <c r="JG114" s="574"/>
      <c r="JH114" s="574"/>
      <c r="JI114" s="574"/>
      <c r="JJ114" s="574"/>
      <c r="JK114" s="574"/>
      <c r="JL114" s="574"/>
      <c r="JM114" s="574"/>
      <c r="JN114" s="574"/>
      <c r="JR114" s="178"/>
      <c r="JS114" s="879"/>
      <c r="JT114" s="880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 s="43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OK114" s="44"/>
      <c r="OO114" s="444"/>
      <c r="OP114" s="444"/>
      <c r="OQ114" s="444"/>
      <c r="OR114" s="444"/>
      <c r="OS114" s="444"/>
      <c r="OT114" s="444"/>
      <c r="OU114" s="444"/>
      <c r="OV114" s="444"/>
      <c r="OW114" s="444"/>
      <c r="OX114" s="444"/>
      <c r="OY114" s="444"/>
      <c r="OZ114" s="444"/>
      <c r="PA114" s="444"/>
      <c r="PB114" s="444"/>
      <c r="PC114" s="444"/>
      <c r="PD114" s="444"/>
      <c r="PE114" s="444"/>
      <c r="PF114" s="444"/>
      <c r="PG114" s="444"/>
      <c r="PH114" s="444"/>
      <c r="PI114" s="444"/>
      <c r="PJ114" s="444"/>
      <c r="PK114" s="444"/>
      <c r="PL114" s="444"/>
      <c r="PM114" s="444"/>
      <c r="PN114" s="444"/>
      <c r="PO114" s="444"/>
      <c r="PP114" s="444"/>
      <c r="PQ114" s="444"/>
      <c r="PR114" s="444"/>
      <c r="PS114" s="444"/>
      <c r="PT114" s="444"/>
      <c r="PU114" s="444"/>
      <c r="PV114" s="444"/>
      <c r="PW114" s="444"/>
      <c r="PX114" s="444"/>
      <c r="PY114" s="444"/>
      <c r="PZ114" s="444"/>
      <c r="QA114" s="444"/>
      <c r="QB114" s="444"/>
      <c r="QC114" s="444"/>
      <c r="QD114" s="444"/>
      <c r="QE114" s="444"/>
      <c r="QF114" s="444"/>
      <c r="QG114" s="444"/>
      <c r="QH114" s="444"/>
      <c r="QI114" s="444"/>
      <c r="QJ114" s="444"/>
      <c r="QK114" s="444"/>
      <c r="QL114" s="444"/>
      <c r="QM114" s="444"/>
      <c r="QN114" s="444"/>
      <c r="QO114" s="444"/>
      <c r="QP114" s="444"/>
      <c r="QQ114" s="444"/>
      <c r="QR114" s="444"/>
      <c r="QS114" s="444"/>
      <c r="QT114" s="444"/>
      <c r="QU114" s="444"/>
      <c r="QV114" s="444"/>
      <c r="QW114" s="444"/>
      <c r="QX114" s="444"/>
      <c r="QY114" s="444"/>
      <c r="QZ114" s="444"/>
      <c r="RA114" s="444"/>
      <c r="RB114" s="444"/>
      <c r="RC114" s="444"/>
      <c r="RD114" s="444"/>
      <c r="RE114" s="444"/>
      <c r="RF114" s="444"/>
      <c r="RG114" s="444"/>
      <c r="RH114" s="444"/>
      <c r="RI114" s="444"/>
      <c r="RJ114" s="444"/>
      <c r="RK114" s="444"/>
      <c r="RL114" s="444"/>
      <c r="RM114" s="444"/>
      <c r="RN114" s="444"/>
      <c r="RO114" s="444"/>
      <c r="RP114" s="444"/>
      <c r="RQ114" s="444"/>
      <c r="RR114" s="444"/>
      <c r="RS114" s="444"/>
      <c r="RT114" s="444"/>
      <c r="RU114" s="444"/>
      <c r="RV114" s="444"/>
      <c r="RW114" s="444"/>
      <c r="RX114" s="444"/>
      <c r="RY114" s="444"/>
      <c r="RZ114" s="444"/>
      <c r="SA114" s="444"/>
      <c r="SB114" s="444"/>
      <c r="SC114" s="444"/>
    </row>
    <row r="115" spans="2:497" ht="3.65" customHeight="1" x14ac:dyDescent="0.65">
      <c r="B115" s="27"/>
      <c r="C115" s="28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86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 s="902"/>
      <c r="BT115" s="879"/>
      <c r="BU115" s="907" t="e" vm="13">
        <v>#VALUE!</v>
      </c>
      <c r="BV115" s="147"/>
      <c r="BW115" s="314"/>
      <c r="BX115" s="928"/>
      <c r="BY115" s="928"/>
      <c r="BZ115" s="928"/>
      <c r="CA115" s="928"/>
      <c r="CB115" s="928"/>
      <c r="CC115" s="319"/>
      <c r="CD115" s="316"/>
      <c r="CE115" s="171"/>
      <c r="CF115" s="171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 s="574"/>
      <c r="GL115" s="574"/>
      <c r="GM115" s="574"/>
      <c r="GN115" s="574"/>
      <c r="GO115" s="574"/>
      <c r="GP115" s="574"/>
      <c r="GQ115" s="574"/>
      <c r="GR115" s="574"/>
      <c r="GS115" s="574"/>
      <c r="GT115" s="574"/>
      <c r="GU115" s="574"/>
      <c r="GV115" s="574"/>
      <c r="GW115" s="574"/>
      <c r="GX115" s="574"/>
      <c r="GY115" s="574"/>
      <c r="GZ115" s="574"/>
      <c r="HA115" s="574"/>
      <c r="HB115" s="574"/>
      <c r="HC115" s="574"/>
      <c r="HD115" s="574"/>
      <c r="HE115" s="574"/>
      <c r="HF115" s="574"/>
      <c r="HG115" s="574"/>
      <c r="HH115" s="574"/>
      <c r="HI115" s="574"/>
      <c r="HJ115" s="574"/>
      <c r="HK115" s="574"/>
      <c r="HL115" s="574"/>
      <c r="HM115" s="574"/>
      <c r="HN115" s="574"/>
      <c r="HO115" s="574"/>
      <c r="HP115" s="574"/>
      <c r="HQ115" s="574"/>
      <c r="HR115" s="574"/>
      <c r="HS115" s="574"/>
      <c r="HT115" s="574"/>
      <c r="HU115" s="574"/>
      <c r="HV115" s="574"/>
      <c r="HW115" s="574"/>
      <c r="HX115" s="574"/>
      <c r="HY115" s="574"/>
      <c r="HZ115" s="574"/>
      <c r="IA115" s="574"/>
      <c r="IB115" s="574"/>
      <c r="IC115" s="574"/>
      <c r="ID115" s="574"/>
      <c r="IE115" s="574"/>
      <c r="IF115" s="574"/>
      <c r="IG115" s="574"/>
      <c r="IH115" s="574"/>
      <c r="II115" s="574"/>
      <c r="IJ115" s="574"/>
      <c r="IK115" s="574"/>
      <c r="IL115" s="574"/>
      <c r="IM115" s="574"/>
      <c r="IN115" s="574"/>
      <c r="IO115" s="574"/>
      <c r="IP115" s="574"/>
      <c r="IQ115" s="574"/>
      <c r="IR115" s="574"/>
      <c r="IS115" s="574"/>
      <c r="IT115" s="574"/>
      <c r="IU115" s="574"/>
      <c r="IV115" s="574"/>
      <c r="IW115" s="574"/>
      <c r="IX115" s="574"/>
      <c r="IY115" s="574"/>
      <c r="IZ115" s="574"/>
      <c r="JA115" s="574"/>
      <c r="JB115" s="574"/>
      <c r="JC115" s="574"/>
      <c r="JD115" s="574"/>
      <c r="JE115" s="574"/>
      <c r="JF115" s="574"/>
      <c r="JG115" s="574"/>
      <c r="JH115" s="574"/>
      <c r="JI115" s="574"/>
      <c r="JJ115" s="574"/>
      <c r="JK115" s="574"/>
      <c r="JL115" s="574"/>
      <c r="JM115" s="574"/>
      <c r="JN115" s="574"/>
      <c r="JR115" s="896" t="e" vm="13">
        <v>#VALUE!</v>
      </c>
      <c r="JS115" s="879"/>
      <c r="JT115" s="880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 s="43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OK115" s="44"/>
      <c r="OO115" s="444"/>
      <c r="OP115" s="444"/>
      <c r="OQ115" s="444"/>
      <c r="OR115" s="444"/>
      <c r="OS115" s="444"/>
      <c r="OT115" s="444"/>
      <c r="OU115" s="444"/>
      <c r="OV115" s="444"/>
      <c r="OW115" s="444"/>
      <c r="OX115" s="444"/>
      <c r="OY115" s="444"/>
      <c r="OZ115" s="444"/>
      <c r="PA115" s="444"/>
      <c r="PB115" s="444"/>
      <c r="PC115" s="444"/>
      <c r="PD115" s="444"/>
      <c r="PE115" s="444"/>
      <c r="PF115" s="444"/>
      <c r="PG115" s="444"/>
      <c r="PH115" s="444"/>
      <c r="PI115" s="444"/>
      <c r="PJ115" s="444"/>
      <c r="PK115" s="444"/>
      <c r="PL115" s="444"/>
      <c r="PM115" s="444"/>
      <c r="PN115" s="444"/>
      <c r="PO115" s="444"/>
      <c r="PP115" s="444"/>
      <c r="PQ115" s="444"/>
      <c r="PR115" s="444"/>
      <c r="PS115" s="444"/>
      <c r="PT115" s="444"/>
      <c r="PU115" s="444"/>
      <c r="PV115" s="444"/>
      <c r="PW115" s="444"/>
      <c r="PX115" s="444"/>
      <c r="PY115" s="444"/>
      <c r="PZ115" s="444"/>
      <c r="QA115" s="444"/>
      <c r="QB115" s="444"/>
      <c r="QC115" s="444"/>
      <c r="QD115" s="444"/>
      <c r="QE115" s="444"/>
      <c r="QF115" s="444"/>
      <c r="QG115" s="444"/>
      <c r="QH115" s="444"/>
      <c r="QI115" s="444"/>
      <c r="QJ115" s="444"/>
      <c r="QK115" s="444"/>
      <c r="QL115" s="444"/>
      <c r="QM115" s="444"/>
      <c r="QN115" s="444"/>
      <c r="QO115" s="444"/>
      <c r="QP115" s="444"/>
      <c r="QQ115" s="444"/>
      <c r="QR115" s="444"/>
      <c r="QS115" s="444"/>
      <c r="QT115" s="444"/>
      <c r="QU115" s="444"/>
      <c r="QV115" s="444"/>
      <c r="QW115" s="444"/>
      <c r="QX115" s="444"/>
      <c r="QY115" s="444"/>
      <c r="QZ115" s="444"/>
      <c r="RA115" s="444"/>
      <c r="RB115" s="444"/>
      <c r="RC115" s="444"/>
      <c r="RD115" s="444"/>
      <c r="RE115" s="444"/>
      <c r="RF115" s="444"/>
      <c r="RG115" s="444"/>
      <c r="RH115" s="444"/>
      <c r="RI115" s="444"/>
      <c r="RJ115" s="444"/>
      <c r="RK115" s="444"/>
      <c r="RL115" s="444"/>
      <c r="RM115" s="444"/>
      <c r="RN115" s="444"/>
      <c r="RO115" s="444"/>
      <c r="RP115" s="444"/>
      <c r="RQ115" s="444"/>
      <c r="RR115" s="444"/>
      <c r="RS115" s="444"/>
      <c r="RT115" s="444"/>
      <c r="RU115" s="444"/>
      <c r="RV115" s="444"/>
      <c r="RW115" s="444"/>
      <c r="RX115" s="444"/>
      <c r="RY115" s="444"/>
      <c r="RZ115" s="444"/>
      <c r="SA115" s="444"/>
      <c r="SB115" s="444"/>
      <c r="SC115" s="444"/>
    </row>
    <row r="116" spans="2:497" ht="3.65" customHeight="1" x14ac:dyDescent="0.65">
      <c r="B116" s="27"/>
      <c r="C116" s="28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8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 s="902"/>
      <c r="BT116" s="879"/>
      <c r="BU116" s="907"/>
      <c r="BV116" s="147"/>
      <c r="BW116" s="314"/>
      <c r="BX116" s="314"/>
      <c r="BY116" s="314"/>
      <c r="BZ116" s="314"/>
      <c r="CA116" s="314"/>
      <c r="CB116" s="314"/>
      <c r="CC116"/>
      <c r="CD116" s="315"/>
      <c r="CE116" s="171"/>
      <c r="CF116" s="171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 s="574"/>
      <c r="GL116" s="574"/>
      <c r="GM116" s="574"/>
      <c r="GN116" s="574"/>
      <c r="GO116" s="574"/>
      <c r="GP116" s="574"/>
      <c r="GQ116" s="574"/>
      <c r="GR116" s="574"/>
      <c r="GS116" s="574"/>
      <c r="GT116" s="574"/>
      <c r="GU116" s="574"/>
      <c r="GV116" s="574"/>
      <c r="GW116" s="574"/>
      <c r="GX116" s="574"/>
      <c r="GY116" s="574"/>
      <c r="GZ116" s="574"/>
      <c r="HA116" s="574"/>
      <c r="HB116" s="574"/>
      <c r="HC116" s="574"/>
      <c r="HD116" s="574"/>
      <c r="HE116" s="574"/>
      <c r="HF116" s="574"/>
      <c r="HG116" s="574"/>
      <c r="HH116" s="574"/>
      <c r="HI116" s="574"/>
      <c r="HJ116" s="574"/>
      <c r="HK116" s="574"/>
      <c r="HL116" s="574"/>
      <c r="HM116" s="574"/>
      <c r="HN116" s="574"/>
      <c r="HO116" s="574"/>
      <c r="HP116" s="574"/>
      <c r="HQ116" s="574"/>
      <c r="HR116" s="574"/>
      <c r="HS116" s="574"/>
      <c r="HT116" s="574"/>
      <c r="HU116" s="574"/>
      <c r="HV116" s="574"/>
      <c r="HW116" s="574"/>
      <c r="HX116" s="574"/>
      <c r="HY116" s="574"/>
      <c r="HZ116" s="574"/>
      <c r="IA116" s="574"/>
      <c r="IB116" s="574"/>
      <c r="IC116" s="574"/>
      <c r="ID116" s="574"/>
      <c r="IE116" s="574"/>
      <c r="IF116" s="574"/>
      <c r="IG116" s="574"/>
      <c r="IH116" s="574"/>
      <c r="II116" s="574"/>
      <c r="IJ116" s="574"/>
      <c r="IK116" s="574"/>
      <c r="IL116" s="574"/>
      <c r="IM116" s="574"/>
      <c r="IN116" s="574"/>
      <c r="IO116" s="574"/>
      <c r="IP116" s="574"/>
      <c r="IQ116" s="574"/>
      <c r="IR116" s="574"/>
      <c r="IS116" s="574"/>
      <c r="IT116" s="574"/>
      <c r="IU116" s="574"/>
      <c r="IV116" s="574"/>
      <c r="IW116" s="574"/>
      <c r="IX116" s="574"/>
      <c r="IY116" s="574"/>
      <c r="IZ116" s="574"/>
      <c r="JA116" s="574"/>
      <c r="JB116" s="574"/>
      <c r="JC116" s="574"/>
      <c r="JD116" s="574"/>
      <c r="JE116" s="574"/>
      <c r="JF116" s="574"/>
      <c r="JG116" s="574"/>
      <c r="JH116" s="574"/>
      <c r="JI116" s="574"/>
      <c r="JJ116" s="574"/>
      <c r="JK116" s="574"/>
      <c r="JL116" s="574"/>
      <c r="JM116" s="574"/>
      <c r="JN116" s="574"/>
      <c r="JR116" s="896"/>
      <c r="JS116" s="879"/>
      <c r="JT116" s="880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 s="43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OK116" s="44"/>
      <c r="OO116" s="444"/>
      <c r="OP116" s="444"/>
      <c r="OQ116" s="444"/>
      <c r="OR116" s="444"/>
      <c r="OS116" s="444"/>
      <c r="OT116" s="444"/>
      <c r="OU116" s="444"/>
      <c r="OV116" s="444"/>
      <c r="OW116" s="444"/>
      <c r="OX116" s="444"/>
      <c r="OY116" s="444"/>
      <c r="OZ116" s="444"/>
      <c r="PA116" s="444"/>
      <c r="PB116" s="444"/>
      <c r="PC116" s="444"/>
      <c r="PD116" s="444"/>
      <c r="PE116" s="444"/>
      <c r="PF116" s="444"/>
      <c r="PG116" s="444"/>
      <c r="PH116" s="444"/>
      <c r="PI116" s="444"/>
      <c r="PJ116" s="444"/>
      <c r="PK116" s="444"/>
      <c r="PL116" s="444"/>
      <c r="PM116" s="444"/>
      <c r="PN116" s="444"/>
      <c r="PO116" s="444"/>
      <c r="PP116" s="444"/>
      <c r="PQ116" s="444"/>
      <c r="PR116" s="444"/>
      <c r="PS116" s="444"/>
      <c r="PT116" s="444"/>
      <c r="PU116" s="444"/>
      <c r="PV116" s="444"/>
      <c r="PW116" s="444"/>
      <c r="PX116" s="444"/>
      <c r="PY116" s="444"/>
      <c r="PZ116" s="444"/>
      <c r="QA116" s="444"/>
      <c r="QB116" s="444"/>
      <c r="QC116" s="444"/>
      <c r="QD116" s="444"/>
      <c r="QE116" s="444"/>
      <c r="QF116" s="444"/>
      <c r="QG116" s="444"/>
      <c r="QH116" s="444"/>
      <c r="QI116" s="444"/>
      <c r="QJ116" s="444"/>
      <c r="QK116" s="444"/>
      <c r="QL116" s="444"/>
      <c r="QM116" s="444"/>
      <c r="QN116" s="444"/>
      <c r="QO116" s="444"/>
      <c r="QP116" s="444"/>
      <c r="QQ116" s="444"/>
      <c r="QR116" s="444"/>
      <c r="QS116" s="444"/>
      <c r="QT116" s="444"/>
      <c r="QU116" s="444"/>
      <c r="QV116" s="444"/>
      <c r="QW116" s="444"/>
      <c r="QX116" s="444"/>
      <c r="QY116" s="444"/>
      <c r="QZ116" s="444"/>
      <c r="RA116" s="444"/>
      <c r="RB116" s="444"/>
      <c r="RC116" s="444"/>
      <c r="RD116" s="444"/>
      <c r="RE116" s="444"/>
      <c r="RF116" s="444"/>
      <c r="RG116" s="444"/>
      <c r="RH116" s="444"/>
      <c r="RI116" s="444"/>
      <c r="RJ116" s="444"/>
      <c r="RK116" s="444"/>
      <c r="RL116" s="444"/>
      <c r="RM116" s="444"/>
      <c r="RN116" s="444"/>
      <c r="RO116" s="444"/>
      <c r="RP116" s="444"/>
      <c r="RQ116" s="444"/>
      <c r="RR116" s="444"/>
      <c r="RS116" s="444"/>
      <c r="RT116" s="444"/>
      <c r="RU116" s="444"/>
      <c r="RV116" s="444"/>
      <c r="RW116" s="444"/>
      <c r="RX116" s="444"/>
      <c r="RY116" s="444"/>
      <c r="RZ116" s="444"/>
      <c r="SA116" s="444"/>
      <c r="SB116" s="444"/>
      <c r="SC116" s="444"/>
    </row>
    <row r="117" spans="2:497" ht="3.65" customHeight="1" x14ac:dyDescent="0.65">
      <c r="B117" s="27"/>
      <c r="C117" s="28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86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 s="902"/>
      <c r="BT117" s="879"/>
      <c r="BU117" s="146"/>
      <c r="BV117" s="158"/>
      <c r="BW117" s="314"/>
      <c r="BX117" s="314"/>
      <c r="BY117" s="314"/>
      <c r="BZ117" s="314"/>
      <c r="CA117" s="314"/>
      <c r="CB117" s="314"/>
      <c r="CC117"/>
      <c r="CD117" s="316"/>
      <c r="CE117" s="171"/>
      <c r="CF117" s="171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 s="574"/>
      <c r="GL117" s="574"/>
      <c r="GM117" s="574"/>
      <c r="GN117" s="574"/>
      <c r="GO117" s="574"/>
      <c r="GP117" s="574"/>
      <c r="GQ117" s="574"/>
      <c r="GR117" s="574"/>
      <c r="GS117" s="574"/>
      <c r="GT117" s="574"/>
      <c r="GU117" s="574"/>
      <c r="GV117" s="574"/>
      <c r="GW117" s="574"/>
      <c r="GX117" s="574"/>
      <c r="GY117" s="574"/>
      <c r="GZ117" s="574"/>
      <c r="HA117" s="574"/>
      <c r="HB117" s="574"/>
      <c r="HC117" s="574"/>
      <c r="HD117" s="574"/>
      <c r="HE117" s="574"/>
      <c r="HF117" s="574"/>
      <c r="HG117" s="574"/>
      <c r="HH117" s="574"/>
      <c r="HI117" s="574"/>
      <c r="HJ117" s="574"/>
      <c r="HK117" s="574"/>
      <c r="HL117" s="574"/>
      <c r="HM117" s="574"/>
      <c r="HN117" s="574"/>
      <c r="HO117" s="574"/>
      <c r="HP117" s="574"/>
      <c r="HQ117" s="574"/>
      <c r="HR117" s="574"/>
      <c r="HS117" s="574"/>
      <c r="HT117" s="574"/>
      <c r="HU117" s="574"/>
      <c r="HV117" s="574"/>
      <c r="HW117" s="574"/>
      <c r="HX117" s="574"/>
      <c r="HY117" s="574"/>
      <c r="HZ117" s="574"/>
      <c r="IA117" s="574"/>
      <c r="IB117" s="574"/>
      <c r="IC117" s="574"/>
      <c r="ID117" s="574"/>
      <c r="IE117" s="574"/>
      <c r="IF117" s="574"/>
      <c r="IG117" s="574"/>
      <c r="IH117" s="574"/>
      <c r="II117" s="574"/>
      <c r="IJ117" s="574"/>
      <c r="IK117" s="574"/>
      <c r="IL117" s="574"/>
      <c r="IM117" s="574"/>
      <c r="IN117" s="574"/>
      <c r="IO117" s="574"/>
      <c r="IP117" s="574"/>
      <c r="IQ117" s="574"/>
      <c r="IR117" s="574"/>
      <c r="IS117" s="574"/>
      <c r="IT117" s="574"/>
      <c r="IU117" s="574"/>
      <c r="IV117" s="574"/>
      <c r="IW117" s="574"/>
      <c r="IX117" s="574"/>
      <c r="IY117" s="574"/>
      <c r="IZ117" s="574"/>
      <c r="JA117" s="574"/>
      <c r="JB117" s="574"/>
      <c r="JC117" s="574"/>
      <c r="JD117" s="574"/>
      <c r="JE117" s="574"/>
      <c r="JF117" s="574"/>
      <c r="JG117" s="574"/>
      <c r="JH117" s="574"/>
      <c r="JI117" s="574"/>
      <c r="JJ117" s="574"/>
      <c r="JK117" s="574"/>
      <c r="JL117" s="574"/>
      <c r="JM117" s="574"/>
      <c r="JN117" s="574"/>
      <c r="JR117" s="178"/>
      <c r="JS117" s="879"/>
      <c r="JT117" s="880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 s="43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OK117" s="44"/>
      <c r="OO117" s="444"/>
      <c r="OP117" s="444"/>
      <c r="OQ117" s="444"/>
      <c r="OR117" s="444"/>
      <c r="OS117" s="444"/>
      <c r="OT117" s="444"/>
      <c r="OU117" s="444"/>
      <c r="OV117" s="444"/>
      <c r="OW117" s="444"/>
      <c r="OX117" s="444"/>
      <c r="OY117" s="444"/>
      <c r="OZ117" s="444"/>
      <c r="PA117" s="444"/>
      <c r="PB117" s="444"/>
      <c r="PC117" s="444"/>
      <c r="PD117" s="444"/>
      <c r="PE117" s="444"/>
      <c r="PF117" s="444"/>
      <c r="PG117" s="444"/>
      <c r="PH117" s="444"/>
      <c r="PI117" s="444"/>
      <c r="PJ117" s="444"/>
      <c r="PK117" s="444"/>
      <c r="PL117" s="444"/>
      <c r="PM117" s="444"/>
      <c r="PN117" s="444"/>
      <c r="PO117" s="444"/>
      <c r="PP117" s="444"/>
      <c r="PQ117" s="444"/>
      <c r="PR117" s="444"/>
      <c r="PS117" s="444"/>
      <c r="PT117" s="444"/>
      <c r="PU117" s="444"/>
      <c r="PV117" s="444"/>
      <c r="PW117" s="444"/>
      <c r="PX117" s="444"/>
      <c r="PY117" s="444"/>
      <c r="PZ117" s="444"/>
      <c r="QA117" s="444"/>
      <c r="QB117" s="444"/>
      <c r="QC117" s="444"/>
      <c r="QD117" s="444"/>
      <c r="QE117" s="444"/>
      <c r="QF117" s="444"/>
      <c r="QG117" s="444"/>
      <c r="QH117" s="444"/>
      <c r="QI117" s="444"/>
      <c r="QJ117" s="444"/>
      <c r="QK117" s="444"/>
      <c r="QL117" s="444"/>
      <c r="QM117" s="444"/>
      <c r="QN117" s="444"/>
      <c r="QO117" s="444"/>
      <c r="QP117" s="444"/>
      <c r="QQ117" s="444"/>
      <c r="QR117" s="444"/>
      <c r="QS117" s="444"/>
      <c r="QT117" s="444"/>
      <c r="QU117" s="444"/>
      <c r="QV117" s="444"/>
      <c r="QW117" s="444"/>
      <c r="QX117" s="444"/>
      <c r="QY117" s="444"/>
      <c r="QZ117" s="444"/>
      <c r="RA117" s="444"/>
      <c r="RB117" s="444"/>
      <c r="RC117" s="444"/>
      <c r="RD117" s="444"/>
      <c r="RE117" s="444"/>
      <c r="RF117" s="444"/>
      <c r="RG117" s="444"/>
      <c r="RH117" s="444"/>
      <c r="RI117" s="444"/>
      <c r="RJ117" s="444"/>
      <c r="RK117" s="444"/>
      <c r="RL117" s="444"/>
      <c r="RM117" s="444"/>
      <c r="RN117" s="444"/>
      <c r="RO117" s="444"/>
      <c r="RP117" s="444"/>
      <c r="RQ117" s="444"/>
      <c r="RR117" s="444"/>
      <c r="RS117" s="444"/>
      <c r="RT117" s="444"/>
      <c r="RU117" s="444"/>
      <c r="RV117" s="444"/>
      <c r="RW117" s="444"/>
      <c r="RX117" s="444"/>
      <c r="RY117" s="444"/>
      <c r="RZ117" s="444"/>
      <c r="SA117" s="444"/>
      <c r="SB117" s="444"/>
      <c r="SC117" s="444"/>
    </row>
    <row r="118" spans="2:497" ht="3.65" customHeight="1" x14ac:dyDescent="0.65">
      <c r="B118" s="27"/>
      <c r="C118" s="28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86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 s="902"/>
      <c r="BT118" s="879"/>
      <c r="BU118" s="146"/>
      <c r="BV118" s="158"/>
      <c r="BW118" s="314"/>
      <c r="BX118" s="314"/>
      <c r="BY118" s="314"/>
      <c r="BZ118" s="314"/>
      <c r="CA118" s="314"/>
      <c r="CB118" s="314"/>
      <c r="CC118" s="317"/>
      <c r="CD118" s="318"/>
      <c r="CE118" s="171"/>
      <c r="CF118" s="171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 s="574"/>
      <c r="GL118" s="574"/>
      <c r="GM118" s="574"/>
      <c r="GN118" s="574"/>
      <c r="GO118" s="574"/>
      <c r="GP118" s="574"/>
      <c r="GQ118" s="574"/>
      <c r="GR118" s="574"/>
      <c r="GS118" s="574"/>
      <c r="GT118" s="574"/>
      <c r="GU118" s="574"/>
      <c r="GV118" s="574"/>
      <c r="GW118" s="574"/>
      <c r="GX118" s="574"/>
      <c r="GY118" s="574"/>
      <c r="GZ118" s="574"/>
      <c r="HA118" s="574"/>
      <c r="HB118" s="574"/>
      <c r="HC118" s="574"/>
      <c r="HD118" s="574"/>
      <c r="HE118" s="574"/>
      <c r="HF118" s="574"/>
      <c r="HG118" s="574"/>
      <c r="HH118" s="574"/>
      <c r="HI118" s="574"/>
      <c r="HJ118" s="574"/>
      <c r="HK118" s="574"/>
      <c r="HL118" s="574"/>
      <c r="HM118" s="574"/>
      <c r="HN118" s="574"/>
      <c r="HO118" s="574"/>
      <c r="HP118" s="574"/>
      <c r="HQ118" s="574"/>
      <c r="HR118" s="574"/>
      <c r="HS118" s="574"/>
      <c r="HT118" s="574"/>
      <c r="HU118" s="574"/>
      <c r="HV118" s="574"/>
      <c r="HW118" s="574"/>
      <c r="HX118" s="574"/>
      <c r="HY118" s="574"/>
      <c r="HZ118" s="574"/>
      <c r="IA118" s="574"/>
      <c r="IB118" s="574"/>
      <c r="IC118" s="574"/>
      <c r="ID118" s="574"/>
      <c r="IE118" s="574"/>
      <c r="IF118" s="574"/>
      <c r="IG118" s="574"/>
      <c r="IH118" s="574"/>
      <c r="II118" s="574"/>
      <c r="IJ118" s="574"/>
      <c r="IK118" s="574"/>
      <c r="IL118" s="574"/>
      <c r="IM118" s="574"/>
      <c r="IN118" s="574"/>
      <c r="IO118" s="574"/>
      <c r="IP118" s="574"/>
      <c r="IQ118" s="574"/>
      <c r="IR118" s="574"/>
      <c r="IS118" s="574"/>
      <c r="IT118" s="574"/>
      <c r="IU118" s="574"/>
      <c r="IV118" s="574"/>
      <c r="IW118" s="574"/>
      <c r="IX118" s="574"/>
      <c r="IY118" s="574"/>
      <c r="IZ118" s="574"/>
      <c r="JA118" s="574"/>
      <c r="JB118" s="574"/>
      <c r="JC118" s="574"/>
      <c r="JD118" s="574"/>
      <c r="JE118" s="574"/>
      <c r="JF118" s="574"/>
      <c r="JG118" s="574"/>
      <c r="JH118" s="574"/>
      <c r="JI118" s="574"/>
      <c r="JJ118" s="574"/>
      <c r="JK118" s="574"/>
      <c r="JL118" s="574"/>
      <c r="JM118" s="574"/>
      <c r="JN118" s="574"/>
      <c r="JR118" s="178"/>
      <c r="JS118" s="879"/>
      <c r="JT118" s="880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 s="43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OK118" s="44"/>
      <c r="OO118" s="444"/>
      <c r="OP118" s="444"/>
      <c r="OQ118" s="444"/>
      <c r="OR118" s="444"/>
      <c r="OS118" s="444"/>
      <c r="OT118" s="444"/>
      <c r="OU118" s="444"/>
      <c r="OV118" s="444"/>
      <c r="OW118" s="444"/>
      <c r="OX118" s="444"/>
      <c r="OY118" s="444"/>
      <c r="OZ118" s="444"/>
      <c r="PA118" s="444"/>
      <c r="PB118" s="444"/>
      <c r="PC118" s="444"/>
      <c r="PD118" s="444"/>
      <c r="PE118" s="444"/>
      <c r="PF118" s="444"/>
      <c r="PG118" s="444"/>
      <c r="PH118" s="444"/>
      <c r="PI118" s="444"/>
      <c r="PJ118" s="444"/>
      <c r="PK118" s="444"/>
      <c r="PL118" s="444"/>
      <c r="PM118" s="444"/>
      <c r="PN118" s="444"/>
      <c r="PO118" s="444"/>
      <c r="PP118" s="444"/>
      <c r="PQ118" s="444"/>
      <c r="PR118" s="444"/>
      <c r="PS118" s="444"/>
      <c r="PT118" s="444"/>
      <c r="PU118" s="444"/>
      <c r="PV118" s="444"/>
      <c r="PW118" s="444"/>
      <c r="PX118" s="444"/>
      <c r="PY118" s="444"/>
      <c r="PZ118" s="444"/>
      <c r="QA118" s="444"/>
      <c r="QB118" s="444"/>
      <c r="QC118" s="444"/>
      <c r="QD118" s="444"/>
      <c r="QE118" s="444"/>
      <c r="QF118" s="444"/>
      <c r="QG118" s="444"/>
      <c r="QH118" s="444"/>
      <c r="QI118" s="444"/>
      <c r="QJ118" s="444"/>
      <c r="QK118" s="444"/>
      <c r="QL118" s="444"/>
      <c r="QM118" s="444"/>
      <c r="QN118" s="444"/>
      <c r="QO118" s="444"/>
      <c r="QP118" s="444"/>
      <c r="QQ118" s="444"/>
      <c r="QR118" s="444"/>
      <c r="QS118" s="444"/>
      <c r="QT118" s="444"/>
      <c r="QU118" s="444"/>
      <c r="QV118" s="444"/>
      <c r="QW118" s="444"/>
      <c r="QX118" s="444"/>
      <c r="QY118" s="444"/>
      <c r="QZ118" s="444"/>
      <c r="RA118" s="444"/>
      <c r="RB118" s="444"/>
      <c r="RC118" s="444"/>
      <c r="RD118" s="444"/>
      <c r="RE118" s="444"/>
      <c r="RF118" s="444"/>
      <c r="RG118" s="444"/>
      <c r="RH118" s="444"/>
      <c r="RI118" s="444"/>
      <c r="RJ118" s="444"/>
      <c r="RK118" s="444"/>
      <c r="RL118" s="444"/>
      <c r="RM118" s="444"/>
      <c r="RN118" s="444"/>
      <c r="RO118" s="444"/>
      <c r="RP118" s="444"/>
      <c r="RQ118" s="444"/>
      <c r="RR118" s="444"/>
      <c r="RS118" s="444"/>
      <c r="RT118" s="444"/>
      <c r="RU118" s="444"/>
      <c r="RV118" s="444"/>
      <c r="RW118" s="444"/>
      <c r="RX118" s="444"/>
      <c r="RY118" s="444"/>
      <c r="RZ118" s="444"/>
      <c r="SA118" s="444"/>
      <c r="SB118" s="444"/>
      <c r="SC118" s="444"/>
    </row>
    <row r="119" spans="2:497" ht="3.65" customHeight="1" x14ac:dyDescent="0.65">
      <c r="B119" s="27"/>
      <c r="C119" s="28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86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 s="902"/>
      <c r="BT119" s="879"/>
      <c r="BU119" s="146"/>
      <c r="BV119" s="147"/>
      <c r="BW119" s="314"/>
      <c r="BX119" s="314"/>
      <c r="BY119" s="314"/>
      <c r="BZ119" s="314"/>
      <c r="CA119" s="314"/>
      <c r="CB119" s="314"/>
      <c r="CC119" s="317"/>
      <c r="CD119" s="312"/>
      <c r="CE119" s="171"/>
      <c r="CF119" s="171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 s="574"/>
      <c r="GL119" s="574"/>
      <c r="GM119" s="574"/>
      <c r="GN119" s="574"/>
      <c r="GO119" s="574"/>
      <c r="GP119" s="574"/>
      <c r="GQ119" s="574"/>
      <c r="GR119" s="574"/>
      <c r="GS119" s="574"/>
      <c r="GT119" s="574"/>
      <c r="GU119" s="574"/>
      <c r="GV119" s="574"/>
      <c r="GW119" s="574"/>
      <c r="GX119" s="574"/>
      <c r="GY119" s="574"/>
      <c r="GZ119" s="574"/>
      <c r="HA119" s="574"/>
      <c r="HB119" s="574"/>
      <c r="HC119" s="574"/>
      <c r="HD119" s="574"/>
      <c r="HE119" s="574"/>
      <c r="HF119" s="574"/>
      <c r="HG119" s="574"/>
      <c r="HH119" s="574"/>
      <c r="HI119" s="574"/>
      <c r="HJ119" s="574"/>
      <c r="HK119" s="574"/>
      <c r="HL119" s="574"/>
      <c r="HM119" s="574"/>
      <c r="HN119" s="574"/>
      <c r="HO119" s="574"/>
      <c r="HP119" s="574"/>
      <c r="HQ119" s="574"/>
      <c r="HR119" s="574"/>
      <c r="HS119" s="574"/>
      <c r="HT119" s="574"/>
      <c r="HU119" s="574"/>
      <c r="HV119" s="574"/>
      <c r="HW119" s="574"/>
      <c r="HX119" s="574"/>
      <c r="HY119" s="574"/>
      <c r="HZ119" s="574"/>
      <c r="IA119" s="574"/>
      <c r="IB119" s="574"/>
      <c r="IC119" s="574"/>
      <c r="ID119" s="574"/>
      <c r="IE119" s="574"/>
      <c r="IF119" s="574"/>
      <c r="IG119" s="574"/>
      <c r="IH119" s="574"/>
      <c r="II119" s="574"/>
      <c r="IJ119" s="574"/>
      <c r="IK119" s="574"/>
      <c r="IL119" s="574"/>
      <c r="IM119" s="574"/>
      <c r="IN119" s="574"/>
      <c r="IO119" s="574"/>
      <c r="IP119" s="574"/>
      <c r="IQ119" s="574"/>
      <c r="IR119" s="574"/>
      <c r="IS119" s="574"/>
      <c r="IT119" s="574"/>
      <c r="IU119" s="574"/>
      <c r="IV119" s="574"/>
      <c r="IW119" s="574"/>
      <c r="IX119" s="574"/>
      <c r="IY119" s="574"/>
      <c r="IZ119" s="574"/>
      <c r="JA119" s="574"/>
      <c r="JB119" s="574"/>
      <c r="JC119" s="574"/>
      <c r="JD119" s="574"/>
      <c r="JE119" s="574"/>
      <c r="JF119" s="574"/>
      <c r="JG119" s="574"/>
      <c r="JH119" s="574"/>
      <c r="JI119" s="574"/>
      <c r="JJ119" s="574"/>
      <c r="JK119" s="574"/>
      <c r="JL119" s="574"/>
      <c r="JM119" s="574"/>
      <c r="JN119" s="574"/>
      <c r="JR119" s="178"/>
      <c r="JS119" s="879"/>
      <c r="JT119" s="880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 s="43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OK119" s="44"/>
      <c r="OO119" s="444"/>
      <c r="OP119" s="444"/>
      <c r="OQ119" s="444"/>
      <c r="OR119" s="444"/>
      <c r="OS119" s="444"/>
      <c r="OT119" s="444"/>
      <c r="OU119" s="444"/>
      <c r="OV119" s="444"/>
      <c r="OW119" s="444"/>
      <c r="OX119" s="444"/>
      <c r="OY119" s="444"/>
      <c r="OZ119" s="444"/>
      <c r="PA119" s="444"/>
      <c r="PB119" s="444"/>
      <c r="PC119" s="444"/>
      <c r="PD119" s="444"/>
      <c r="PE119" s="444"/>
      <c r="PF119" s="444"/>
      <c r="PG119" s="444"/>
      <c r="PH119" s="444"/>
      <c r="PI119" s="444"/>
      <c r="PJ119" s="444"/>
      <c r="PK119" s="444"/>
      <c r="PL119" s="444"/>
      <c r="PM119" s="444"/>
      <c r="PN119" s="444"/>
      <c r="PO119" s="444"/>
      <c r="PP119" s="444"/>
      <c r="PQ119" s="444"/>
      <c r="PR119" s="444"/>
      <c r="PS119" s="444"/>
      <c r="PT119" s="444"/>
      <c r="PU119" s="444"/>
      <c r="PV119" s="444"/>
      <c r="PW119" s="444"/>
      <c r="PX119" s="444"/>
      <c r="PY119" s="444"/>
      <c r="PZ119" s="444"/>
      <c r="QA119" s="444"/>
      <c r="QB119" s="444"/>
      <c r="QC119" s="444"/>
      <c r="QD119" s="444"/>
      <c r="QE119" s="444"/>
      <c r="QF119" s="444"/>
      <c r="QG119" s="444"/>
      <c r="QH119" s="444"/>
      <c r="QI119" s="444"/>
      <c r="QJ119" s="444"/>
      <c r="QK119" s="444"/>
      <c r="QL119" s="444"/>
      <c r="QM119" s="444"/>
      <c r="QN119" s="444"/>
      <c r="QO119" s="444"/>
      <c r="QP119" s="444"/>
      <c r="QQ119" s="444"/>
      <c r="QR119" s="444"/>
      <c r="QS119" s="444"/>
      <c r="QT119" s="444"/>
      <c r="QU119" s="444"/>
      <c r="QV119" s="444"/>
      <c r="QW119" s="444"/>
      <c r="QX119" s="444"/>
      <c r="QY119" s="444"/>
      <c r="QZ119" s="444"/>
      <c r="RA119" s="444"/>
      <c r="RB119" s="444"/>
      <c r="RC119" s="444"/>
      <c r="RD119" s="444"/>
      <c r="RE119" s="444"/>
      <c r="RF119" s="444"/>
      <c r="RG119" s="444"/>
      <c r="RH119" s="444"/>
      <c r="RI119" s="444"/>
      <c r="RJ119" s="444"/>
      <c r="RK119" s="444"/>
      <c r="RL119" s="444"/>
      <c r="RM119" s="444"/>
      <c r="RN119" s="444"/>
      <c r="RO119" s="444"/>
      <c r="RP119" s="444"/>
      <c r="RQ119" s="444"/>
      <c r="RR119" s="444"/>
      <c r="RS119" s="444"/>
      <c r="RT119" s="444"/>
      <c r="RU119" s="444"/>
      <c r="RV119" s="444"/>
      <c r="RW119" s="444"/>
      <c r="RX119" s="444"/>
      <c r="RY119" s="444"/>
      <c r="RZ119" s="444"/>
      <c r="SA119" s="444"/>
      <c r="SB119" s="444"/>
      <c r="SC119" s="444"/>
    </row>
    <row r="120" spans="2:497" ht="3.65" customHeight="1" x14ac:dyDescent="0.65">
      <c r="B120" s="27"/>
      <c r="C120" s="28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86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 s="902"/>
      <c r="BT120" s="879"/>
      <c r="BU120" s="146"/>
      <c r="BV120" s="147"/>
      <c r="BW120" s="314"/>
      <c r="BX120" s="314"/>
      <c r="BY120" s="314"/>
      <c r="BZ120" s="314"/>
      <c r="CA120" s="314"/>
      <c r="CB120" s="314"/>
      <c r="CC120"/>
      <c r="CD120" s="315"/>
      <c r="CE120" s="171"/>
      <c r="CF120" s="171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 s="574"/>
      <c r="GL120" s="574"/>
      <c r="GM120" s="574"/>
      <c r="GN120" s="574"/>
      <c r="GO120" s="574"/>
      <c r="GP120" s="574"/>
      <c r="GQ120" s="574"/>
      <c r="GR120" s="574"/>
      <c r="GS120" s="574"/>
      <c r="GT120" s="574"/>
      <c r="GU120" s="574"/>
      <c r="GV120" s="574"/>
      <c r="GW120" s="574"/>
      <c r="GX120" s="574"/>
      <c r="GY120" s="574"/>
      <c r="GZ120" s="574"/>
      <c r="HA120" s="574"/>
      <c r="HB120" s="574"/>
      <c r="HC120" s="574"/>
      <c r="HD120" s="574"/>
      <c r="HE120" s="574"/>
      <c r="HF120" s="574"/>
      <c r="HG120" s="574"/>
      <c r="HH120" s="574"/>
      <c r="HI120" s="574"/>
      <c r="HJ120" s="574"/>
      <c r="HK120" s="574"/>
      <c r="HL120" s="574"/>
      <c r="HM120" s="574"/>
      <c r="HN120" s="574"/>
      <c r="HO120" s="574"/>
      <c r="HP120" s="574"/>
      <c r="HQ120" s="574"/>
      <c r="HR120" s="574"/>
      <c r="HS120" s="574"/>
      <c r="HT120" s="574"/>
      <c r="HU120" s="574"/>
      <c r="HV120" s="574"/>
      <c r="HW120" s="574"/>
      <c r="HX120" s="574"/>
      <c r="HY120" s="574"/>
      <c r="HZ120" s="574"/>
      <c r="IA120" s="574"/>
      <c r="IB120" s="574"/>
      <c r="IC120" s="574"/>
      <c r="ID120" s="574"/>
      <c r="IE120" s="574"/>
      <c r="IF120" s="574"/>
      <c r="IG120" s="574"/>
      <c r="IH120" s="574"/>
      <c r="II120" s="574"/>
      <c r="IJ120" s="574"/>
      <c r="IK120" s="574"/>
      <c r="IL120" s="574"/>
      <c r="IM120" s="574"/>
      <c r="IN120" s="574"/>
      <c r="IO120" s="574"/>
      <c r="IP120" s="574"/>
      <c r="IQ120" s="574"/>
      <c r="IR120" s="574"/>
      <c r="IS120" s="574"/>
      <c r="IT120" s="574"/>
      <c r="IU120" s="574"/>
      <c r="IV120" s="574"/>
      <c r="IW120" s="574"/>
      <c r="IX120" s="574"/>
      <c r="IY120" s="574"/>
      <c r="IZ120" s="574"/>
      <c r="JA120" s="574"/>
      <c r="JB120" s="574"/>
      <c r="JC120" s="574"/>
      <c r="JD120" s="574"/>
      <c r="JE120" s="574"/>
      <c r="JF120" s="574"/>
      <c r="JG120" s="574"/>
      <c r="JH120" s="574"/>
      <c r="JI120" s="574"/>
      <c r="JJ120" s="574"/>
      <c r="JK120" s="574"/>
      <c r="JL120" s="574"/>
      <c r="JM120" s="574"/>
      <c r="JN120" s="574"/>
      <c r="JR120" s="178"/>
      <c r="JS120" s="879"/>
      <c r="JT120" s="88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 s="43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OK120" s="44"/>
      <c r="OO120" s="444"/>
      <c r="OP120" s="444"/>
      <c r="OQ120" s="444"/>
      <c r="OR120" s="444"/>
      <c r="OS120" s="444"/>
      <c r="OT120" s="444"/>
      <c r="OU120" s="444"/>
      <c r="OV120" s="444"/>
      <c r="OW120" s="444"/>
      <c r="OX120" s="444"/>
      <c r="OY120" s="444"/>
      <c r="OZ120" s="444"/>
      <c r="PA120" s="444"/>
      <c r="PB120" s="444"/>
      <c r="PC120" s="444"/>
      <c r="PD120" s="444"/>
      <c r="PE120" s="444"/>
      <c r="PF120" s="444"/>
      <c r="PG120" s="444"/>
      <c r="PH120" s="444"/>
      <c r="PI120" s="444"/>
      <c r="PJ120" s="444"/>
      <c r="PK120" s="444"/>
      <c r="PL120" s="444"/>
      <c r="PM120" s="444"/>
      <c r="PN120" s="444"/>
      <c r="PO120" s="444"/>
      <c r="PP120" s="444"/>
      <c r="PQ120" s="444"/>
      <c r="PR120" s="444"/>
      <c r="PS120" s="444"/>
      <c r="PT120" s="444"/>
      <c r="PU120" s="444"/>
      <c r="PV120" s="444"/>
      <c r="PW120" s="444"/>
      <c r="PX120" s="444"/>
      <c r="PY120" s="444"/>
      <c r="PZ120" s="444"/>
      <c r="QA120" s="444"/>
      <c r="QB120" s="444"/>
      <c r="QC120" s="444"/>
      <c r="QD120" s="444"/>
      <c r="QE120" s="444"/>
      <c r="QF120" s="444"/>
      <c r="QG120" s="444"/>
      <c r="QH120" s="444"/>
      <c r="QI120" s="444"/>
      <c r="QJ120" s="444"/>
      <c r="QK120" s="444"/>
      <c r="QL120" s="444"/>
      <c r="QM120" s="444"/>
      <c r="QN120" s="444"/>
      <c r="QO120" s="444"/>
      <c r="QP120" s="444"/>
      <c r="QQ120" s="444"/>
      <c r="QR120" s="444"/>
      <c r="QS120" s="444"/>
      <c r="QT120" s="444"/>
      <c r="QU120" s="444"/>
      <c r="QV120" s="444"/>
      <c r="QW120" s="444"/>
      <c r="QX120" s="444"/>
      <c r="QY120" s="444"/>
      <c r="QZ120" s="444"/>
      <c r="RA120" s="444"/>
      <c r="RB120" s="444"/>
      <c r="RC120" s="444"/>
      <c r="RD120" s="444"/>
      <c r="RE120" s="444"/>
      <c r="RF120" s="444"/>
      <c r="RG120" s="444"/>
      <c r="RH120" s="444"/>
      <c r="RI120" s="444"/>
      <c r="RJ120" s="444"/>
      <c r="RK120" s="444"/>
      <c r="RL120" s="444"/>
      <c r="RM120" s="444"/>
      <c r="RN120" s="444"/>
      <c r="RO120" s="444"/>
      <c r="RP120" s="444"/>
      <c r="RQ120" s="444"/>
      <c r="RR120" s="444"/>
      <c r="RS120" s="444"/>
      <c r="RT120" s="444"/>
      <c r="RU120" s="444"/>
      <c r="RV120" s="444"/>
      <c r="RW120" s="444"/>
      <c r="RX120" s="444"/>
      <c r="RY120" s="444"/>
      <c r="RZ120" s="444"/>
      <c r="SA120" s="444"/>
      <c r="SB120" s="444"/>
      <c r="SC120" s="444"/>
    </row>
    <row r="121" spans="2:497" ht="3.65" customHeight="1" x14ac:dyDescent="0.65">
      <c r="B121" s="27"/>
      <c r="C121" s="28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86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 s="902"/>
      <c r="BT121" s="879"/>
      <c r="BU121" s="146"/>
      <c r="BV121" s="147"/>
      <c r="BW121" s="314"/>
      <c r="BX121" s="314"/>
      <c r="BY121" s="314"/>
      <c r="BZ121" s="314"/>
      <c r="CA121" s="314"/>
      <c r="CB121" s="314"/>
      <c r="CC121"/>
      <c r="CD121" s="316"/>
      <c r="CE121" s="171"/>
      <c r="CF121" s="17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 s="574"/>
      <c r="GL121" s="574"/>
      <c r="GM121" s="574"/>
      <c r="GN121" s="574"/>
      <c r="GO121" s="574"/>
      <c r="GP121" s="574"/>
      <c r="GQ121" s="574"/>
      <c r="GR121" s="574"/>
      <c r="GS121" s="574"/>
      <c r="GT121" s="574"/>
      <c r="GU121" s="574"/>
      <c r="GV121" s="574"/>
      <c r="GW121" s="574"/>
      <c r="GX121" s="574"/>
      <c r="GY121" s="574"/>
      <c r="GZ121" s="574"/>
      <c r="HA121" s="574"/>
      <c r="HB121" s="574"/>
      <c r="HC121" s="574"/>
      <c r="HD121" s="574"/>
      <c r="HE121" s="574"/>
      <c r="HF121" s="574"/>
      <c r="HG121" s="574"/>
      <c r="HH121" s="574"/>
      <c r="HI121" s="574"/>
      <c r="HJ121" s="574"/>
      <c r="HK121" s="574"/>
      <c r="HL121" s="574"/>
      <c r="HM121" s="574"/>
      <c r="HN121" s="574"/>
      <c r="HO121" s="574"/>
      <c r="HP121" s="574"/>
      <c r="HQ121" s="574"/>
      <c r="HR121" s="574"/>
      <c r="HS121" s="574"/>
      <c r="HT121" s="574"/>
      <c r="HU121" s="574"/>
      <c r="HV121" s="574"/>
      <c r="HW121" s="574"/>
      <c r="HX121" s="574"/>
      <c r="HY121" s="574"/>
      <c r="HZ121" s="574"/>
      <c r="IA121" s="574"/>
      <c r="IB121" s="574"/>
      <c r="IC121" s="574"/>
      <c r="ID121" s="574"/>
      <c r="IE121" s="574"/>
      <c r="IF121" s="574"/>
      <c r="IG121" s="574"/>
      <c r="IH121" s="574"/>
      <c r="II121" s="574"/>
      <c r="IJ121" s="574"/>
      <c r="IK121" s="574"/>
      <c r="IL121" s="574"/>
      <c r="IM121" s="574"/>
      <c r="IN121" s="574"/>
      <c r="IO121" s="574"/>
      <c r="IP121" s="574"/>
      <c r="IQ121" s="574"/>
      <c r="IR121" s="574"/>
      <c r="IS121" s="574"/>
      <c r="IT121" s="574"/>
      <c r="IU121" s="574"/>
      <c r="IV121" s="574"/>
      <c r="IW121" s="574"/>
      <c r="IX121" s="574"/>
      <c r="IY121" s="574"/>
      <c r="IZ121" s="574"/>
      <c r="JA121" s="574"/>
      <c r="JB121" s="574"/>
      <c r="JC121" s="574"/>
      <c r="JD121" s="574"/>
      <c r="JE121" s="574"/>
      <c r="JF121" s="574"/>
      <c r="JG121" s="574"/>
      <c r="JH121" s="574"/>
      <c r="JI121" s="574"/>
      <c r="JJ121" s="574"/>
      <c r="JK121" s="574"/>
      <c r="JL121" s="574"/>
      <c r="JM121" s="574"/>
      <c r="JN121" s="574"/>
      <c r="JR121" s="178"/>
      <c r="JS121" s="879"/>
      <c r="JT121" s="880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 s="43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OK121" s="44"/>
      <c r="OO121" s="444"/>
      <c r="OP121" s="444"/>
      <c r="OQ121" s="444"/>
      <c r="OR121" s="444"/>
      <c r="OS121" s="444"/>
      <c r="OT121" s="444"/>
      <c r="OU121" s="444"/>
      <c r="OV121" s="444"/>
      <c r="OW121" s="444"/>
      <c r="OX121" s="444"/>
      <c r="OY121" s="444"/>
      <c r="OZ121" s="444"/>
      <c r="PA121" s="444"/>
      <c r="PB121" s="444"/>
      <c r="PC121" s="444"/>
      <c r="PD121" s="444"/>
      <c r="PE121" s="444"/>
      <c r="PF121" s="444"/>
      <c r="PG121" s="444"/>
      <c r="PH121" s="444"/>
      <c r="PI121" s="444"/>
      <c r="PJ121" s="444"/>
      <c r="PK121" s="444"/>
      <c r="PL121" s="444"/>
      <c r="PM121" s="444"/>
      <c r="PN121" s="444"/>
      <c r="PO121" s="444"/>
      <c r="PP121" s="444"/>
      <c r="PQ121" s="444"/>
      <c r="PR121" s="444"/>
      <c r="PS121" s="444"/>
      <c r="PT121" s="444"/>
      <c r="PU121" s="444"/>
      <c r="PV121" s="444"/>
      <c r="PW121" s="444"/>
      <c r="PX121" s="444"/>
      <c r="PY121" s="444"/>
      <c r="PZ121" s="444"/>
      <c r="QA121" s="444"/>
      <c r="QB121" s="444"/>
      <c r="QC121" s="444"/>
      <c r="QD121" s="444"/>
      <c r="QE121" s="444"/>
      <c r="QF121" s="444"/>
      <c r="QG121" s="444"/>
      <c r="QH121" s="444"/>
      <c r="QI121" s="444"/>
      <c r="QJ121" s="444"/>
      <c r="QK121" s="444"/>
      <c r="QL121" s="444"/>
      <c r="QM121" s="444"/>
      <c r="QN121" s="444"/>
      <c r="QO121" s="444"/>
      <c r="QP121" s="444"/>
      <c r="QQ121" s="444"/>
      <c r="QR121" s="444"/>
      <c r="QS121" s="444"/>
      <c r="QT121" s="444"/>
      <c r="QU121" s="444"/>
      <c r="QV121" s="444"/>
      <c r="QW121" s="444"/>
      <c r="QX121" s="444"/>
      <c r="QY121" s="444"/>
      <c r="QZ121" s="444"/>
      <c r="RA121" s="444"/>
      <c r="RB121" s="444"/>
      <c r="RC121" s="444"/>
      <c r="RD121" s="444"/>
      <c r="RE121" s="444"/>
      <c r="RF121" s="444"/>
      <c r="RG121" s="444"/>
      <c r="RH121" s="444"/>
      <c r="RI121" s="444"/>
      <c r="RJ121" s="444"/>
      <c r="RK121" s="444"/>
      <c r="RL121" s="444"/>
      <c r="RM121" s="444"/>
      <c r="RN121" s="444"/>
      <c r="RO121" s="444"/>
      <c r="RP121" s="444"/>
      <c r="RQ121" s="444"/>
      <c r="RR121" s="444"/>
      <c r="RS121" s="444"/>
      <c r="RT121" s="444"/>
      <c r="RU121" s="444"/>
      <c r="RV121" s="444"/>
      <c r="RW121" s="444"/>
      <c r="RX121" s="444"/>
      <c r="RY121" s="444"/>
      <c r="RZ121" s="444"/>
      <c r="SA121" s="444"/>
      <c r="SB121" s="444"/>
      <c r="SC121" s="444"/>
    </row>
    <row r="122" spans="2:497" ht="3.65" customHeight="1" x14ac:dyDescent="0.65">
      <c r="B122" s="27"/>
      <c r="C122" s="28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86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 s="903"/>
      <c r="BT122" s="881"/>
      <c r="BU122" s="157"/>
      <c r="BV122" s="147"/>
      <c r="BW122" s="314"/>
      <c r="BX122" s="928">
        <v>300</v>
      </c>
      <c r="BY122" s="928"/>
      <c r="BZ122" s="928"/>
      <c r="CA122" s="928"/>
      <c r="CB122" s="928"/>
      <c r="CC122"/>
      <c r="CD122" s="315"/>
      <c r="CE122" s="171"/>
      <c r="CF122" s="171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 s="574"/>
      <c r="GL122" s="574"/>
      <c r="GM122" s="574"/>
      <c r="GN122" s="574"/>
      <c r="GO122" s="574"/>
      <c r="GP122" s="574"/>
      <c r="GQ122" s="574"/>
      <c r="GR122" s="574"/>
      <c r="GS122" s="574"/>
      <c r="GT122" s="574"/>
      <c r="GU122" s="574"/>
      <c r="GV122" s="574"/>
      <c r="GW122" s="574"/>
      <c r="GX122" s="574"/>
      <c r="GY122" s="574"/>
      <c r="GZ122" s="574"/>
      <c r="HA122" s="574"/>
      <c r="HB122" s="574"/>
      <c r="HC122" s="574"/>
      <c r="HD122" s="574"/>
      <c r="HE122" s="574"/>
      <c r="HF122" s="574"/>
      <c r="HG122" s="574"/>
      <c r="HH122" s="574"/>
      <c r="HI122" s="574"/>
      <c r="HJ122" s="574"/>
      <c r="HK122" s="574"/>
      <c r="HL122" s="574"/>
      <c r="HM122" s="574"/>
      <c r="HN122" s="574"/>
      <c r="HO122" s="574"/>
      <c r="HP122" s="574"/>
      <c r="HQ122" s="574"/>
      <c r="HR122" s="574"/>
      <c r="HS122" s="574"/>
      <c r="HT122" s="574"/>
      <c r="HU122" s="574"/>
      <c r="HV122" s="574"/>
      <c r="HW122" s="574"/>
      <c r="HX122" s="574"/>
      <c r="HY122" s="574"/>
      <c r="HZ122" s="574"/>
      <c r="IA122" s="574"/>
      <c r="IB122" s="574"/>
      <c r="IC122" s="574"/>
      <c r="ID122" s="574"/>
      <c r="IE122" s="574"/>
      <c r="IF122" s="574"/>
      <c r="IG122" s="574"/>
      <c r="IH122" s="574"/>
      <c r="II122" s="574"/>
      <c r="IJ122" s="574"/>
      <c r="IK122" s="574"/>
      <c r="IL122" s="574"/>
      <c r="IM122" s="574"/>
      <c r="IN122" s="574"/>
      <c r="IO122" s="574"/>
      <c r="IP122" s="574"/>
      <c r="IQ122" s="574"/>
      <c r="IR122" s="574"/>
      <c r="IS122" s="574"/>
      <c r="IT122" s="574"/>
      <c r="IU122" s="574"/>
      <c r="IV122" s="574"/>
      <c r="IW122" s="574"/>
      <c r="IX122" s="574"/>
      <c r="IY122" s="574"/>
      <c r="IZ122" s="574"/>
      <c r="JA122" s="574"/>
      <c r="JB122" s="574"/>
      <c r="JC122" s="574"/>
      <c r="JD122" s="574"/>
      <c r="JE122" s="574"/>
      <c r="JF122" s="574"/>
      <c r="JG122" s="574"/>
      <c r="JH122" s="574"/>
      <c r="JI122" s="574"/>
      <c r="JJ122" s="574"/>
      <c r="JK122" s="574"/>
      <c r="JL122" s="574"/>
      <c r="JM122" s="574"/>
      <c r="JN122" s="574"/>
      <c r="JR122" s="181"/>
      <c r="JS122" s="881"/>
      <c r="JT122" s="88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 s="43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OK122" s="44"/>
      <c r="OO122" s="444"/>
      <c r="OP122" s="444"/>
      <c r="OQ122" s="444"/>
      <c r="OR122" s="444"/>
      <c r="OS122" s="444"/>
      <c r="OT122" s="444"/>
      <c r="OU122" s="444"/>
      <c r="OV122" s="444"/>
      <c r="OW122" s="444"/>
      <c r="OX122" s="444"/>
      <c r="OY122" s="444"/>
      <c r="OZ122" s="444"/>
      <c r="PA122" s="444"/>
      <c r="PB122" s="444"/>
      <c r="PC122" s="444"/>
      <c r="PD122" s="444"/>
      <c r="PE122" s="444"/>
      <c r="PF122" s="444"/>
      <c r="PG122" s="444"/>
      <c r="PH122" s="444"/>
      <c r="PI122" s="444"/>
      <c r="PJ122" s="444"/>
      <c r="PK122" s="444"/>
      <c r="PL122" s="444"/>
      <c r="PM122" s="444"/>
      <c r="PN122" s="444"/>
      <c r="PO122" s="444"/>
      <c r="PP122" s="444"/>
      <c r="PQ122" s="444"/>
      <c r="PR122" s="444"/>
      <c r="PS122" s="444"/>
      <c r="PT122" s="444"/>
      <c r="PU122" s="444"/>
      <c r="PV122" s="444"/>
      <c r="PW122" s="444"/>
      <c r="PX122" s="444"/>
      <c r="PY122" s="444"/>
      <c r="PZ122" s="444"/>
      <c r="QA122" s="444"/>
      <c r="QB122" s="444"/>
      <c r="QC122" s="444"/>
      <c r="QD122" s="444"/>
      <c r="QE122" s="444"/>
      <c r="QF122" s="444"/>
      <c r="QG122" s="444"/>
      <c r="QH122" s="444"/>
      <c r="QI122" s="444"/>
      <c r="QJ122" s="444"/>
      <c r="QK122" s="444"/>
      <c r="QL122" s="444"/>
      <c r="QM122" s="444"/>
      <c r="QN122" s="444"/>
      <c r="QO122" s="444"/>
      <c r="QP122" s="444"/>
      <c r="QQ122" s="444"/>
      <c r="QR122" s="444"/>
      <c r="QS122" s="444"/>
      <c r="QT122" s="444"/>
      <c r="QU122" s="444"/>
      <c r="QV122" s="444"/>
      <c r="QW122" s="444"/>
      <c r="QX122" s="444"/>
      <c r="QY122" s="444"/>
      <c r="QZ122" s="444"/>
      <c r="RA122" s="444"/>
      <c r="RB122" s="444"/>
      <c r="RC122" s="444"/>
      <c r="RD122" s="444"/>
      <c r="RE122" s="444"/>
      <c r="RF122" s="444"/>
      <c r="RG122" s="444"/>
      <c r="RH122" s="444"/>
      <c r="RI122" s="444"/>
      <c r="RJ122" s="444"/>
      <c r="RK122" s="444"/>
      <c r="RL122" s="444"/>
      <c r="RM122" s="444"/>
      <c r="RN122" s="444"/>
      <c r="RO122" s="444"/>
      <c r="RP122" s="444"/>
      <c r="RQ122" s="444"/>
      <c r="RR122" s="444"/>
      <c r="RS122" s="444"/>
      <c r="RT122" s="444"/>
      <c r="RU122" s="444"/>
      <c r="RV122" s="444"/>
      <c r="RW122" s="444"/>
      <c r="RX122" s="444"/>
      <c r="RY122" s="444"/>
      <c r="RZ122" s="444"/>
      <c r="SA122" s="444"/>
      <c r="SB122" s="444"/>
      <c r="SC122" s="444"/>
    </row>
    <row r="123" spans="2:497" ht="3.65" customHeight="1" x14ac:dyDescent="0.65">
      <c r="B123" s="27"/>
      <c r="C123" s="28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86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 s="900" t="s">
        <v>58</v>
      </c>
      <c r="BT123" s="901"/>
      <c r="BU123" s="146"/>
      <c r="BV123" s="147"/>
      <c r="BW123" s="314"/>
      <c r="BX123" s="928"/>
      <c r="BY123" s="928"/>
      <c r="BZ123" s="928"/>
      <c r="CA123" s="928"/>
      <c r="CB123" s="928"/>
      <c r="CC123" s="319"/>
      <c r="CD123" s="316"/>
      <c r="CE123" s="171"/>
      <c r="CF123" s="171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 s="574"/>
      <c r="GL123" s="574"/>
      <c r="GM123" s="574"/>
      <c r="GN123" s="574"/>
      <c r="GO123" s="574"/>
      <c r="GP123" s="574"/>
      <c r="GQ123" s="574"/>
      <c r="GR123" s="574"/>
      <c r="GS123" s="574"/>
      <c r="GT123" s="574"/>
      <c r="GU123" s="574"/>
      <c r="GV123" s="574"/>
      <c r="GW123" s="574"/>
      <c r="GX123" s="574"/>
      <c r="GY123" s="574"/>
      <c r="GZ123" s="574"/>
      <c r="HA123" s="574"/>
      <c r="HB123" s="574"/>
      <c r="HC123" s="574"/>
      <c r="HD123" s="574"/>
      <c r="HE123" s="574"/>
      <c r="HF123" s="574"/>
      <c r="HG123" s="574"/>
      <c r="HH123" s="574"/>
      <c r="HI123" s="574"/>
      <c r="HJ123" s="574"/>
      <c r="HK123" s="574"/>
      <c r="HL123" s="574"/>
      <c r="HM123" s="574"/>
      <c r="HN123" s="574"/>
      <c r="HO123" s="574"/>
      <c r="HP123" s="574"/>
      <c r="HQ123" s="574"/>
      <c r="HR123" s="574"/>
      <c r="HS123" s="574"/>
      <c r="HT123" s="574"/>
      <c r="HU123" s="574"/>
      <c r="HV123" s="574"/>
      <c r="HW123" s="574"/>
      <c r="HX123" s="574"/>
      <c r="HY123" s="574"/>
      <c r="HZ123" s="574"/>
      <c r="IA123" s="574"/>
      <c r="IB123" s="574"/>
      <c r="IC123" s="574"/>
      <c r="ID123" s="574"/>
      <c r="IE123" s="574"/>
      <c r="IF123" s="574"/>
      <c r="IG123" s="574"/>
      <c r="IH123" s="574"/>
      <c r="II123" s="574"/>
      <c r="IJ123" s="574"/>
      <c r="IK123" s="574"/>
      <c r="IL123" s="574"/>
      <c r="IM123" s="574"/>
      <c r="IN123" s="574"/>
      <c r="IO123" s="574"/>
      <c r="IP123" s="574"/>
      <c r="IQ123" s="574"/>
      <c r="IR123" s="574"/>
      <c r="IS123" s="574"/>
      <c r="IT123" s="574"/>
      <c r="IU123" s="574"/>
      <c r="IV123" s="574"/>
      <c r="IW123" s="574"/>
      <c r="IX123" s="574"/>
      <c r="IY123" s="574"/>
      <c r="IZ123" s="574"/>
      <c r="JA123" s="574"/>
      <c r="JB123" s="574"/>
      <c r="JC123" s="574"/>
      <c r="JD123" s="574"/>
      <c r="JE123" s="574"/>
      <c r="JF123" s="574"/>
      <c r="JG123" s="574"/>
      <c r="JH123" s="574"/>
      <c r="JI123" s="574"/>
      <c r="JJ123" s="574"/>
      <c r="JK123" s="574"/>
      <c r="JL123" s="574"/>
      <c r="JM123" s="574"/>
      <c r="JN123" s="574"/>
      <c r="JR123" s="178"/>
      <c r="JS123" s="879" t="s">
        <v>58</v>
      </c>
      <c r="JT123" s="880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 s="4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OK123" s="44"/>
      <c r="OO123" s="444"/>
      <c r="OP123" s="444"/>
      <c r="OQ123" s="444"/>
      <c r="OR123" s="444"/>
      <c r="OS123" s="444"/>
      <c r="OT123" s="444"/>
      <c r="OU123" s="444"/>
      <c r="OV123" s="444"/>
      <c r="OW123" s="444"/>
      <c r="OX123" s="444"/>
      <c r="OY123" s="444"/>
      <c r="OZ123" s="444"/>
      <c r="PA123" s="444"/>
      <c r="PB123" s="444"/>
      <c r="PC123" s="444"/>
      <c r="PD123" s="444"/>
      <c r="PE123" s="444"/>
      <c r="PF123" s="444"/>
      <c r="PG123" s="444"/>
      <c r="PH123" s="444"/>
      <c r="PI123" s="444"/>
      <c r="PJ123" s="444"/>
      <c r="PK123" s="444"/>
      <c r="PL123" s="444"/>
      <c r="PM123" s="444"/>
      <c r="PN123" s="444"/>
      <c r="PO123" s="444"/>
      <c r="PP123" s="444"/>
      <c r="PQ123" s="444"/>
      <c r="PR123" s="444"/>
      <c r="PS123" s="444"/>
      <c r="PT123" s="444"/>
      <c r="PU123" s="444"/>
      <c r="PV123" s="444"/>
      <c r="PW123" s="444"/>
      <c r="PX123" s="444"/>
      <c r="PY123" s="444"/>
      <c r="PZ123" s="444"/>
      <c r="QA123" s="444"/>
      <c r="QB123" s="444"/>
      <c r="QC123" s="444"/>
      <c r="QD123" s="444"/>
      <c r="QE123" s="444"/>
      <c r="QF123" s="444"/>
      <c r="QG123" s="444"/>
      <c r="QH123" s="444"/>
      <c r="QI123" s="444"/>
      <c r="QJ123" s="444"/>
      <c r="QK123" s="444"/>
      <c r="QL123" s="444"/>
      <c r="QM123" s="444"/>
      <c r="QN123" s="444"/>
      <c r="QO123" s="444"/>
      <c r="QP123" s="444"/>
      <c r="QQ123" s="444"/>
      <c r="QR123" s="444"/>
      <c r="QS123" s="444"/>
      <c r="QT123" s="444"/>
      <c r="QU123" s="444"/>
      <c r="QV123" s="444"/>
      <c r="QW123" s="444"/>
      <c r="QX123" s="444"/>
      <c r="QY123" s="444"/>
      <c r="QZ123" s="444"/>
      <c r="RA123" s="444"/>
      <c r="RB123" s="444"/>
      <c r="RC123" s="444"/>
      <c r="RD123" s="444"/>
      <c r="RE123" s="444"/>
      <c r="RF123" s="444"/>
      <c r="RG123" s="444"/>
      <c r="RH123" s="444"/>
      <c r="RI123" s="444"/>
      <c r="RJ123" s="444"/>
      <c r="RK123" s="444"/>
      <c r="RL123" s="444"/>
      <c r="RM123" s="444"/>
      <c r="RN123" s="444"/>
      <c r="RO123" s="444"/>
      <c r="RP123" s="444"/>
      <c r="RQ123" s="444"/>
      <c r="RR123" s="444"/>
      <c r="RS123" s="444"/>
      <c r="RT123" s="444"/>
      <c r="RU123" s="444"/>
      <c r="RV123" s="444"/>
      <c r="RW123" s="444"/>
      <c r="RX123" s="444"/>
      <c r="RY123" s="444"/>
      <c r="RZ123" s="444"/>
      <c r="SA123" s="444"/>
      <c r="SB123" s="444"/>
      <c r="SC123" s="444"/>
    </row>
    <row r="124" spans="2:497" ht="3.65" customHeight="1" x14ac:dyDescent="0.65">
      <c r="B124" s="27"/>
      <c r="C124" s="28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86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 s="902"/>
      <c r="BT124" s="879"/>
      <c r="BU124" s="146"/>
      <c r="BV124" s="147"/>
      <c r="BW124" s="314"/>
      <c r="BX124" s="314"/>
      <c r="BY124" s="314"/>
      <c r="BZ124" s="314"/>
      <c r="CA124" s="314"/>
      <c r="CB124" s="314"/>
      <c r="CC124"/>
      <c r="CD124" s="315"/>
      <c r="CE124" s="171"/>
      <c r="CF124" s="171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IF124" s="385"/>
      <c r="IG124" s="385"/>
      <c r="IH124" s="385"/>
      <c r="II124" s="385"/>
      <c r="IJ124" s="385"/>
      <c r="IK124" s="385"/>
      <c r="IL124" s="385"/>
      <c r="IM124" s="385"/>
      <c r="IN124" s="385"/>
      <c r="IO124" s="385"/>
      <c r="IP124" s="385"/>
      <c r="IQ124" s="385"/>
      <c r="IR124" s="385"/>
      <c r="IS124" s="385"/>
      <c r="IT124" s="385"/>
      <c r="IU124" s="385"/>
      <c r="IV124" s="385"/>
      <c r="IW124" s="385"/>
      <c r="IX124" s="385"/>
      <c r="IY124" s="385"/>
      <c r="IZ124" s="385"/>
      <c r="JA124" s="385"/>
      <c r="JB124" s="385"/>
      <c r="JC124" s="385"/>
      <c r="JD124" s="385"/>
      <c r="JE124" s="385"/>
      <c r="JF124" s="385"/>
      <c r="JG124" s="385"/>
      <c r="JH124" s="385"/>
      <c r="JI124" s="385"/>
      <c r="JJ124" s="385"/>
      <c r="JK124" s="385"/>
      <c r="JL124" s="385"/>
      <c r="JM124" s="385"/>
      <c r="JR124" s="178"/>
      <c r="JS124" s="879"/>
      <c r="JT124" s="880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 s="43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OK124" s="44"/>
      <c r="OO124" s="444"/>
      <c r="OP124" s="444"/>
      <c r="OQ124" s="444"/>
      <c r="OR124" s="444"/>
      <c r="OS124" s="444"/>
      <c r="OT124" s="444"/>
      <c r="OU124" s="444"/>
      <c r="OV124" s="444"/>
      <c r="OW124" s="444"/>
      <c r="OX124" s="444"/>
      <c r="OY124" s="444"/>
      <c r="OZ124" s="444"/>
      <c r="PA124" s="444"/>
      <c r="PB124" s="444"/>
      <c r="PC124" s="444"/>
      <c r="PD124" s="444"/>
      <c r="PE124" s="444"/>
      <c r="PF124" s="444"/>
      <c r="PG124" s="444"/>
      <c r="PH124" s="444"/>
      <c r="PI124" s="444"/>
      <c r="PJ124" s="444"/>
      <c r="PK124" s="444"/>
      <c r="PL124" s="444"/>
      <c r="PM124" s="444"/>
      <c r="PN124" s="444"/>
      <c r="PO124" s="444"/>
      <c r="PP124" s="444"/>
      <c r="PQ124" s="444"/>
      <c r="PR124" s="444"/>
      <c r="PS124" s="444"/>
      <c r="PT124" s="444"/>
      <c r="PU124" s="444"/>
      <c r="PV124" s="444"/>
      <c r="PW124" s="444"/>
      <c r="PX124" s="444"/>
      <c r="PY124" s="444"/>
      <c r="PZ124" s="444"/>
      <c r="QA124" s="444"/>
      <c r="QB124" s="444"/>
      <c r="QC124" s="444"/>
      <c r="QD124" s="444"/>
      <c r="QE124" s="444"/>
      <c r="QF124" s="444"/>
      <c r="QG124" s="444"/>
      <c r="QH124" s="444"/>
      <c r="QI124" s="444"/>
      <c r="QJ124" s="444"/>
      <c r="QK124" s="444"/>
      <c r="QL124" s="444"/>
      <c r="QM124" s="444"/>
      <c r="QN124" s="444"/>
      <c r="QO124" s="444"/>
      <c r="QP124" s="444"/>
      <c r="QQ124" s="444"/>
      <c r="QR124" s="444"/>
      <c r="QS124" s="444"/>
      <c r="QT124" s="444"/>
      <c r="QU124" s="444"/>
      <c r="QV124" s="444"/>
      <c r="QW124" s="444"/>
      <c r="QX124" s="444"/>
      <c r="QY124" s="444"/>
      <c r="QZ124" s="444"/>
      <c r="RA124" s="444"/>
      <c r="RB124" s="444"/>
      <c r="RC124" s="444"/>
      <c r="RD124" s="444"/>
      <c r="RE124" s="444"/>
      <c r="RF124" s="444"/>
      <c r="RG124" s="444"/>
      <c r="RH124" s="444"/>
      <c r="RI124" s="444"/>
      <c r="RJ124" s="444"/>
      <c r="RK124" s="444"/>
      <c r="RL124" s="444"/>
      <c r="RM124" s="444"/>
      <c r="RN124" s="444"/>
      <c r="RO124" s="444"/>
      <c r="RP124" s="444"/>
      <c r="RQ124" s="444"/>
      <c r="RR124" s="444"/>
      <c r="RS124" s="444"/>
      <c r="RT124" s="444"/>
      <c r="RU124" s="444"/>
      <c r="RV124" s="444"/>
      <c r="RW124" s="444"/>
      <c r="RX124" s="444"/>
      <c r="RY124" s="444"/>
      <c r="RZ124" s="444"/>
      <c r="SA124" s="444"/>
      <c r="SB124" s="444"/>
      <c r="SC124" s="444"/>
    </row>
    <row r="125" spans="2:497" ht="3.65" customHeight="1" x14ac:dyDescent="0.65">
      <c r="B125" s="27"/>
      <c r="C125" s="28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86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 s="902"/>
      <c r="BT125" s="879"/>
      <c r="BU125" s="146"/>
      <c r="BV125" s="158"/>
      <c r="BW125" s="314"/>
      <c r="BX125" s="314"/>
      <c r="BY125" s="314"/>
      <c r="BZ125" s="314"/>
      <c r="CA125" s="314"/>
      <c r="CB125" s="314"/>
      <c r="CC125"/>
      <c r="CD125" s="316"/>
      <c r="CE125" s="171"/>
      <c r="CF125" s="171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IF125" s="385"/>
      <c r="IG125" s="385"/>
      <c r="IH125" s="385"/>
      <c r="II125" s="385"/>
      <c r="IJ125" s="385"/>
      <c r="IK125" s="385"/>
      <c r="IL125" s="385"/>
      <c r="IM125" s="385"/>
      <c r="IN125" s="385"/>
      <c r="IO125" s="385"/>
      <c r="IP125" s="385"/>
      <c r="IQ125" s="385"/>
      <c r="IR125" s="385"/>
      <c r="IS125" s="385"/>
      <c r="IT125" s="385"/>
      <c r="IU125" s="385"/>
      <c r="IV125" s="385"/>
      <c r="IW125" s="385"/>
      <c r="IX125" s="385"/>
      <c r="IY125" s="385"/>
      <c r="IZ125" s="385"/>
      <c r="JA125" s="385"/>
      <c r="JB125" s="385"/>
      <c r="JC125" s="385"/>
      <c r="JD125" s="385"/>
      <c r="JE125" s="385"/>
      <c r="JF125" s="385"/>
      <c r="JG125" s="385"/>
      <c r="JH125" s="385"/>
      <c r="JI125" s="385"/>
      <c r="JJ125" s="385"/>
      <c r="JK125" s="385"/>
      <c r="JL125" s="385"/>
      <c r="JM125" s="385"/>
      <c r="JR125" s="178"/>
      <c r="JS125" s="879"/>
      <c r="JT125" s="880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 s="43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OK125" s="44"/>
      <c r="OO125" s="444"/>
      <c r="OP125" s="444"/>
      <c r="OQ125" s="444"/>
      <c r="OR125" s="444"/>
      <c r="OS125" s="444"/>
      <c r="OT125" s="444"/>
      <c r="OU125" s="444"/>
      <c r="OV125" s="444"/>
      <c r="OW125" s="444"/>
      <c r="OX125" s="444"/>
      <c r="OY125" s="444"/>
      <c r="OZ125" s="444"/>
      <c r="PA125" s="444"/>
      <c r="PB125" s="444"/>
      <c r="PC125" s="444"/>
      <c r="PD125" s="444"/>
      <c r="PE125" s="444"/>
      <c r="PF125" s="444"/>
      <c r="PG125" s="444"/>
      <c r="PH125" s="444"/>
      <c r="PI125" s="444"/>
      <c r="PJ125" s="444"/>
      <c r="PK125" s="444"/>
      <c r="PL125" s="444"/>
      <c r="PM125" s="444"/>
      <c r="PN125" s="444"/>
      <c r="PO125" s="444"/>
      <c r="PP125" s="444"/>
      <c r="PQ125" s="444"/>
      <c r="PR125" s="444"/>
      <c r="PS125" s="444"/>
      <c r="PT125" s="444"/>
      <c r="PU125" s="444"/>
      <c r="PV125" s="444"/>
      <c r="PW125" s="444"/>
      <c r="PX125" s="444"/>
      <c r="PY125" s="444"/>
      <c r="PZ125" s="444"/>
      <c r="QA125" s="444"/>
      <c r="QB125" s="444"/>
      <c r="QC125" s="444"/>
      <c r="QD125" s="444"/>
      <c r="QE125" s="444"/>
      <c r="QF125" s="444"/>
      <c r="QG125" s="444"/>
      <c r="QH125" s="444"/>
      <c r="QI125" s="444"/>
      <c r="QJ125" s="444"/>
      <c r="QK125" s="444"/>
      <c r="QL125" s="444"/>
      <c r="QM125" s="444"/>
      <c r="QN125" s="444"/>
      <c r="QO125" s="444"/>
      <c r="QP125" s="444"/>
      <c r="QQ125" s="444"/>
      <c r="QR125" s="444"/>
      <c r="QS125" s="444"/>
      <c r="QT125" s="444"/>
      <c r="QU125" s="444"/>
      <c r="QV125" s="444"/>
      <c r="QW125" s="444"/>
      <c r="QX125" s="444"/>
      <c r="QY125" s="444"/>
      <c r="QZ125" s="444"/>
      <c r="RA125" s="444"/>
      <c r="RB125" s="444"/>
      <c r="RC125" s="444"/>
      <c r="RD125" s="444"/>
      <c r="RE125" s="444"/>
      <c r="RF125" s="444"/>
      <c r="RG125" s="444"/>
      <c r="RH125" s="444"/>
      <c r="RI125" s="444"/>
      <c r="RJ125" s="444"/>
      <c r="RK125" s="444"/>
      <c r="RL125" s="444"/>
      <c r="RM125" s="444"/>
      <c r="RN125" s="444"/>
      <c r="RO125" s="444"/>
      <c r="RP125" s="444"/>
      <c r="RQ125" s="444"/>
      <c r="RR125" s="444"/>
      <c r="RS125" s="444"/>
      <c r="RT125" s="444"/>
      <c r="RU125" s="444"/>
      <c r="RV125" s="444"/>
      <c r="RW125" s="444"/>
      <c r="RX125" s="444"/>
      <c r="RY125" s="444"/>
      <c r="RZ125" s="444"/>
      <c r="SA125" s="444"/>
      <c r="SB125" s="444"/>
      <c r="SC125" s="444"/>
    </row>
    <row r="126" spans="2:497" ht="3.65" customHeight="1" x14ac:dyDescent="0.65">
      <c r="B126" s="27"/>
      <c r="C126" s="28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8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 s="902"/>
      <c r="BT126" s="879"/>
      <c r="BU126" s="146"/>
      <c r="BV126" s="158"/>
      <c r="BW126" s="314"/>
      <c r="BX126" s="314"/>
      <c r="BY126" s="314"/>
      <c r="BZ126" s="314"/>
      <c r="CA126" s="314"/>
      <c r="CB126" s="314"/>
      <c r="CC126" s="317"/>
      <c r="CD126" s="318"/>
      <c r="CE126" s="171"/>
      <c r="CF126" s="171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IF126" s="385"/>
      <c r="IG126" s="385"/>
      <c r="IH126" s="385"/>
      <c r="II126" s="385"/>
      <c r="IJ126" s="385"/>
      <c r="IK126" s="385"/>
      <c r="IL126" s="385"/>
      <c r="IM126" s="385"/>
      <c r="IN126" s="385"/>
      <c r="IO126" s="385"/>
      <c r="IP126" s="385"/>
      <c r="IQ126" s="385"/>
      <c r="IR126" s="385"/>
      <c r="IS126" s="385"/>
      <c r="IT126" s="385"/>
      <c r="IU126" s="385"/>
      <c r="IV126" s="385"/>
      <c r="IW126" s="385"/>
      <c r="IX126" s="385"/>
      <c r="IY126" s="385"/>
      <c r="IZ126" s="385"/>
      <c r="JA126" s="385"/>
      <c r="JB126" s="385"/>
      <c r="JC126" s="385"/>
      <c r="JD126" s="385"/>
      <c r="JE126" s="385"/>
      <c r="JF126" s="385"/>
      <c r="JG126" s="385"/>
      <c r="JH126" s="385"/>
      <c r="JI126" s="385"/>
      <c r="JJ126" s="385"/>
      <c r="JK126" s="385"/>
      <c r="JL126" s="385"/>
      <c r="JM126" s="385"/>
      <c r="JR126" s="178"/>
      <c r="JS126" s="879"/>
      <c r="JT126" s="880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 s="43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OK126" s="44"/>
      <c r="OO126" s="444"/>
      <c r="OP126" s="444"/>
      <c r="OQ126" s="444"/>
      <c r="OR126" s="444"/>
      <c r="OS126" s="444"/>
      <c r="OT126" s="444"/>
      <c r="OU126" s="444"/>
      <c r="OV126" s="444"/>
      <c r="OW126" s="444"/>
      <c r="OX126" s="444"/>
      <c r="OY126" s="444"/>
      <c r="OZ126" s="444"/>
      <c r="PA126" s="444"/>
      <c r="PB126" s="444"/>
      <c r="PC126" s="444"/>
      <c r="PD126" s="444"/>
      <c r="PE126" s="444"/>
      <c r="PF126" s="444"/>
      <c r="PG126" s="444"/>
      <c r="PH126" s="444"/>
      <c r="PI126" s="444"/>
      <c r="PJ126" s="444"/>
      <c r="PK126" s="444"/>
      <c r="PL126" s="444"/>
      <c r="PM126" s="444"/>
      <c r="PN126" s="444"/>
      <c r="PO126" s="444"/>
      <c r="PP126" s="444"/>
      <c r="PQ126" s="444"/>
      <c r="PR126" s="444"/>
      <c r="PS126" s="444"/>
      <c r="PT126" s="444"/>
      <c r="PU126" s="444"/>
      <c r="PV126" s="444"/>
      <c r="PW126" s="444"/>
      <c r="PX126" s="444"/>
      <c r="PY126" s="444"/>
      <c r="PZ126" s="444"/>
      <c r="QA126" s="444"/>
      <c r="QB126" s="444"/>
      <c r="QC126" s="444"/>
      <c r="QD126" s="444"/>
      <c r="QE126" s="444"/>
      <c r="QF126" s="444"/>
      <c r="QG126" s="444"/>
      <c r="QH126" s="444"/>
      <c r="QI126" s="444"/>
      <c r="QJ126" s="444"/>
      <c r="QK126" s="444"/>
      <c r="QL126" s="444"/>
      <c r="QM126" s="444"/>
      <c r="QN126" s="444"/>
      <c r="QO126" s="444"/>
      <c r="QP126" s="444"/>
      <c r="QQ126" s="444"/>
      <c r="QR126" s="444"/>
      <c r="QS126" s="444"/>
      <c r="QT126" s="444"/>
      <c r="QU126" s="444"/>
      <c r="QV126" s="444"/>
      <c r="QW126" s="444"/>
      <c r="QX126" s="444"/>
      <c r="QY126" s="444"/>
      <c r="QZ126" s="444"/>
      <c r="RA126" s="444"/>
      <c r="RB126" s="444"/>
      <c r="RC126" s="444"/>
      <c r="RD126" s="444"/>
      <c r="RE126" s="444"/>
      <c r="RF126" s="444"/>
      <c r="RG126" s="444"/>
      <c r="RH126" s="444"/>
      <c r="RI126" s="444"/>
      <c r="RJ126" s="444"/>
      <c r="RK126" s="444"/>
      <c r="RL126" s="444"/>
      <c r="RM126" s="444"/>
      <c r="RN126" s="444"/>
      <c r="RO126" s="444"/>
      <c r="RP126" s="444"/>
      <c r="RQ126" s="444"/>
      <c r="RR126" s="444"/>
      <c r="RS126" s="444"/>
      <c r="RT126" s="444"/>
      <c r="RU126" s="444"/>
      <c r="RV126" s="444"/>
      <c r="RW126" s="444"/>
      <c r="RX126" s="444"/>
      <c r="RY126" s="444"/>
      <c r="RZ126" s="444"/>
      <c r="SA126" s="444"/>
      <c r="SB126" s="444"/>
      <c r="SC126" s="444"/>
    </row>
    <row r="127" spans="2:497" ht="3.65" customHeight="1" x14ac:dyDescent="0.65">
      <c r="B127" s="27"/>
      <c r="C127" s="28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86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 s="902"/>
      <c r="BT127" s="879"/>
      <c r="BU127" s="146"/>
      <c r="BV127" s="147"/>
      <c r="BW127" s="314"/>
      <c r="BX127" s="314"/>
      <c r="BY127" s="314"/>
      <c r="BZ127" s="314"/>
      <c r="CA127" s="314"/>
      <c r="CB127" s="314"/>
      <c r="CC127" s="317"/>
      <c r="CD127" s="312"/>
      <c r="CE127" s="171"/>
      <c r="CF127" s="171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IF127" s="385"/>
      <c r="IG127" s="385"/>
      <c r="IH127" s="385"/>
      <c r="II127" s="385"/>
      <c r="IJ127" s="385"/>
      <c r="IK127" s="385"/>
      <c r="IL127" s="385"/>
      <c r="IM127" s="385"/>
      <c r="IN127" s="385"/>
      <c r="IO127" s="385"/>
      <c r="IP127" s="385"/>
      <c r="IQ127" s="385"/>
      <c r="IR127" s="385"/>
      <c r="IS127" s="385"/>
      <c r="IT127" s="385"/>
      <c r="IU127" s="385"/>
      <c r="IV127" s="385"/>
      <c r="IW127" s="385"/>
      <c r="IX127" s="385"/>
      <c r="IY127" s="385"/>
      <c r="IZ127" s="385"/>
      <c r="JA127" s="385"/>
      <c r="JB127" s="385"/>
      <c r="JC127" s="385"/>
      <c r="JD127" s="385"/>
      <c r="JE127" s="385"/>
      <c r="JF127" s="385"/>
      <c r="JG127" s="385"/>
      <c r="JH127" s="385"/>
      <c r="JI127" s="385"/>
      <c r="JJ127" s="385"/>
      <c r="JK127" s="385"/>
      <c r="JL127" s="385"/>
      <c r="JM127" s="385"/>
      <c r="JR127" s="178"/>
      <c r="JS127" s="879"/>
      <c r="JT127" s="880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 s="43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OK127" s="44"/>
      <c r="OO127" s="444"/>
      <c r="OP127" s="444"/>
      <c r="OQ127" s="444"/>
      <c r="OR127" s="444"/>
      <c r="OS127" s="444"/>
      <c r="OT127" s="444"/>
      <c r="OU127" s="444"/>
      <c r="OV127" s="444"/>
      <c r="OW127" s="444"/>
      <c r="OX127" s="444"/>
      <c r="OY127" s="444"/>
      <c r="OZ127" s="444"/>
      <c r="PA127" s="444"/>
      <c r="PB127" s="444"/>
      <c r="PC127" s="444"/>
      <c r="PD127" s="444"/>
      <c r="PE127" s="444"/>
      <c r="PF127" s="444"/>
      <c r="PG127" s="444"/>
      <c r="PH127" s="444"/>
      <c r="PI127" s="444"/>
      <c r="PJ127" s="444"/>
      <c r="PK127" s="444"/>
      <c r="PL127" s="444"/>
      <c r="PM127" s="444"/>
      <c r="PN127" s="444"/>
      <c r="PO127" s="444"/>
      <c r="PP127" s="444"/>
      <c r="PQ127" s="444"/>
      <c r="PR127" s="444"/>
      <c r="PS127" s="444"/>
      <c r="PT127" s="444"/>
      <c r="PU127" s="444"/>
      <c r="PV127" s="444"/>
      <c r="PW127" s="444"/>
      <c r="PX127" s="444"/>
      <c r="PY127" s="444"/>
      <c r="PZ127" s="444"/>
      <c r="QA127" s="444"/>
      <c r="QB127" s="444"/>
      <c r="QC127" s="444"/>
      <c r="QD127" s="444"/>
      <c r="QE127" s="444"/>
      <c r="QF127" s="444"/>
      <c r="QG127" s="444"/>
      <c r="QH127" s="444"/>
      <c r="QI127" s="444"/>
      <c r="QJ127" s="444"/>
      <c r="QK127" s="444"/>
      <c r="QL127" s="444"/>
      <c r="QM127" s="444"/>
      <c r="QN127" s="444"/>
      <c r="QO127" s="444"/>
      <c r="QP127" s="444"/>
      <c r="QQ127" s="444"/>
      <c r="QR127" s="444"/>
      <c r="QS127" s="444"/>
      <c r="QT127" s="444"/>
      <c r="QU127" s="444"/>
      <c r="QV127" s="444"/>
      <c r="QW127" s="444"/>
      <c r="QX127" s="444"/>
      <c r="QY127" s="444"/>
      <c r="QZ127" s="444"/>
      <c r="RA127" s="444"/>
      <c r="RB127" s="444"/>
      <c r="RC127" s="444"/>
      <c r="RD127" s="444"/>
      <c r="RE127" s="444"/>
      <c r="RF127" s="444"/>
      <c r="RG127" s="444"/>
      <c r="RH127" s="444"/>
      <c r="RI127" s="444"/>
      <c r="RJ127" s="444"/>
      <c r="RK127" s="444"/>
      <c r="RL127" s="444"/>
      <c r="RM127" s="444"/>
      <c r="RN127" s="444"/>
      <c r="RO127" s="444"/>
      <c r="RP127" s="444"/>
      <c r="RQ127" s="444"/>
      <c r="RR127" s="444"/>
      <c r="RS127" s="444"/>
      <c r="RT127" s="444"/>
      <c r="RU127" s="444"/>
      <c r="RV127" s="444"/>
      <c r="RW127" s="444"/>
      <c r="RX127" s="444"/>
      <c r="RY127" s="444"/>
      <c r="RZ127" s="444"/>
      <c r="SA127" s="444"/>
      <c r="SB127" s="444"/>
      <c r="SC127" s="444"/>
    </row>
    <row r="128" spans="2:497" ht="3.65" customHeight="1" x14ac:dyDescent="0.65">
      <c r="B128" s="27"/>
      <c r="C128" s="28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86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 s="902"/>
      <c r="BT128" s="879"/>
      <c r="BU128" s="907" t="e" vm="13">
        <v>#VALUE!</v>
      </c>
      <c r="BV128" s="147"/>
      <c r="BW128" s="314"/>
      <c r="BX128" s="314"/>
      <c r="BY128" s="314"/>
      <c r="BZ128" s="314"/>
      <c r="CA128" s="314"/>
      <c r="CB128" s="314"/>
      <c r="CC128"/>
      <c r="CD128" s="315"/>
      <c r="CE128" s="171"/>
      <c r="CF128" s="171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IF128" s="385"/>
      <c r="IG128" s="385"/>
      <c r="IH128" s="385"/>
      <c r="II128" s="385"/>
      <c r="IJ128" s="385"/>
      <c r="IK128" s="385"/>
      <c r="IL128" s="385"/>
      <c r="IM128" s="385"/>
      <c r="IN128" s="385"/>
      <c r="IO128" s="385"/>
      <c r="IP128" s="385"/>
      <c r="IQ128" s="385"/>
      <c r="IR128" s="385"/>
      <c r="IS128" s="385"/>
      <c r="IT128" s="385"/>
      <c r="IU128" s="385"/>
      <c r="IV128" s="385"/>
      <c r="IW128" s="385"/>
      <c r="IX128" s="385"/>
      <c r="IY128" s="385"/>
      <c r="IZ128" s="385"/>
      <c r="JA128" s="385"/>
      <c r="JB128" s="385"/>
      <c r="JC128" s="385"/>
      <c r="JD128" s="385"/>
      <c r="JE128" s="385"/>
      <c r="JF128" s="385"/>
      <c r="JG128" s="385"/>
      <c r="JH128" s="385"/>
      <c r="JI128" s="385"/>
      <c r="JJ128" s="385"/>
      <c r="JK128" s="385"/>
      <c r="JL128" s="385"/>
      <c r="JM128" s="385"/>
      <c r="JR128" s="896" t="e" vm="13">
        <v>#VALUE!</v>
      </c>
      <c r="JS128" s="879"/>
      <c r="JT128" s="880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 s="43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OK128" s="44"/>
      <c r="OO128" s="444"/>
      <c r="OP128" s="444"/>
      <c r="OQ128" s="444"/>
      <c r="OR128" s="444"/>
      <c r="OS128" s="444"/>
      <c r="OT128" s="444"/>
      <c r="OU128" s="444"/>
      <c r="OV128" s="444"/>
      <c r="OW128" s="444"/>
      <c r="OX128" s="444"/>
      <c r="OY128" s="444"/>
      <c r="OZ128" s="444"/>
      <c r="PA128" s="444"/>
      <c r="PB128" s="444"/>
      <c r="PC128" s="444"/>
      <c r="PD128" s="444"/>
      <c r="PE128" s="444"/>
      <c r="PF128" s="444"/>
      <c r="PG128" s="444"/>
      <c r="PH128" s="444"/>
      <c r="PI128" s="444"/>
      <c r="PJ128" s="444"/>
      <c r="PK128" s="444"/>
      <c r="PL128" s="444"/>
      <c r="PM128" s="444"/>
      <c r="PN128" s="444"/>
      <c r="PO128" s="444"/>
      <c r="PP128" s="444"/>
      <c r="PQ128" s="444"/>
      <c r="PR128" s="444"/>
      <c r="PS128" s="444"/>
      <c r="PT128" s="444"/>
      <c r="PU128" s="444"/>
      <c r="PV128" s="444"/>
      <c r="PW128" s="444"/>
      <c r="PX128" s="444"/>
      <c r="PY128" s="444"/>
      <c r="PZ128" s="444"/>
      <c r="QA128" s="444"/>
      <c r="QB128" s="444"/>
      <c r="QC128" s="444"/>
      <c r="QD128" s="444"/>
      <c r="QE128" s="444"/>
      <c r="QF128" s="444"/>
      <c r="QG128" s="444"/>
      <c r="QH128" s="444"/>
      <c r="QI128" s="444"/>
      <c r="QJ128" s="444"/>
      <c r="QK128" s="444"/>
      <c r="QL128" s="444"/>
      <c r="QM128" s="444"/>
      <c r="QN128" s="444"/>
      <c r="QO128" s="444"/>
      <c r="QP128" s="444"/>
      <c r="QQ128" s="444"/>
      <c r="QR128" s="444"/>
      <c r="QS128" s="444"/>
      <c r="QT128" s="444"/>
      <c r="QU128" s="444"/>
      <c r="QV128" s="444"/>
      <c r="QW128" s="444"/>
      <c r="QX128" s="444"/>
      <c r="QY128" s="444"/>
      <c r="QZ128" s="444"/>
      <c r="RA128" s="444"/>
      <c r="RB128" s="444"/>
      <c r="RC128" s="444"/>
      <c r="RD128" s="444"/>
      <c r="RE128" s="444"/>
      <c r="RF128" s="444"/>
      <c r="RG128" s="444"/>
      <c r="RH128" s="444"/>
      <c r="RI128" s="444"/>
      <c r="RJ128" s="444"/>
      <c r="RK128" s="444"/>
      <c r="RL128" s="444"/>
      <c r="RM128" s="444"/>
      <c r="RN128" s="444"/>
      <c r="RO128" s="444"/>
      <c r="RP128" s="444"/>
      <c r="RQ128" s="444"/>
      <c r="RR128" s="444"/>
      <c r="RS128" s="444"/>
      <c r="RT128" s="444"/>
      <c r="RU128" s="444"/>
      <c r="RV128" s="444"/>
      <c r="RW128" s="444"/>
      <c r="RX128" s="444"/>
      <c r="RY128" s="444"/>
      <c r="RZ128" s="444"/>
      <c r="SA128" s="444"/>
      <c r="SB128" s="444"/>
      <c r="SC128" s="444"/>
    </row>
    <row r="129" spans="2:497" ht="3.65" customHeight="1" x14ac:dyDescent="0.65">
      <c r="B129" s="27"/>
      <c r="C129" s="28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86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 s="902"/>
      <c r="BT129" s="879"/>
      <c r="BU129" s="907"/>
      <c r="BV129" s="147"/>
      <c r="BW129" s="314"/>
      <c r="BX129" s="314"/>
      <c r="BY129" s="314"/>
      <c r="BZ129" s="314"/>
      <c r="CA129" s="314"/>
      <c r="CB129" s="314"/>
      <c r="CC129"/>
      <c r="CD129" s="316"/>
      <c r="CE129" s="171"/>
      <c r="CF129" s="171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IF129" s="385"/>
      <c r="IG129" s="385"/>
      <c r="IH129" s="385"/>
      <c r="II129" s="385"/>
      <c r="IJ129" s="385"/>
      <c r="IK129" s="385"/>
      <c r="IL129" s="385"/>
      <c r="IM129" s="385"/>
      <c r="IN129" s="385"/>
      <c r="IO129" s="385"/>
      <c r="IP129" s="385"/>
      <c r="IQ129" s="385"/>
      <c r="IR129" s="385"/>
      <c r="IS129" s="385"/>
      <c r="IT129" s="385"/>
      <c r="IU129" s="385"/>
      <c r="IV129" s="385"/>
      <c r="IW129" s="385"/>
      <c r="IX129" s="385"/>
      <c r="IY129" s="385"/>
      <c r="IZ129" s="385"/>
      <c r="JA129" s="385"/>
      <c r="JB129" s="385"/>
      <c r="JC129" s="385"/>
      <c r="JD129" s="385"/>
      <c r="JE129" s="385"/>
      <c r="JF129" s="385"/>
      <c r="JG129" s="385"/>
      <c r="JH129" s="385"/>
      <c r="JI129" s="385"/>
      <c r="JJ129" s="385"/>
      <c r="JK129" s="385"/>
      <c r="JL129" s="385"/>
      <c r="JM129" s="385"/>
      <c r="JR129" s="896"/>
      <c r="JS129" s="879"/>
      <c r="JT129" s="880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 s="43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OK129" s="44"/>
      <c r="OO129" s="444"/>
      <c r="OP129" s="444"/>
      <c r="OQ129" s="444"/>
      <c r="OR129" s="444"/>
      <c r="OS129" s="444"/>
      <c r="OT129" s="444"/>
      <c r="OU129" s="444"/>
      <c r="OV129" s="444"/>
      <c r="OW129" s="444"/>
      <c r="OX129" s="444"/>
      <c r="OY129" s="444"/>
      <c r="OZ129" s="444"/>
      <c r="PA129" s="444"/>
      <c r="PB129" s="444"/>
      <c r="PC129" s="444"/>
      <c r="PD129" s="444"/>
      <c r="PE129" s="444"/>
      <c r="PF129" s="444"/>
      <c r="PG129" s="444"/>
      <c r="PH129" s="444"/>
      <c r="PI129" s="444"/>
      <c r="PJ129" s="444"/>
      <c r="PK129" s="444"/>
      <c r="PL129" s="444"/>
      <c r="PM129" s="444"/>
      <c r="PN129" s="444"/>
      <c r="PO129" s="444"/>
      <c r="PP129" s="444"/>
      <c r="PQ129" s="444"/>
      <c r="PR129" s="444"/>
      <c r="PS129" s="444"/>
      <c r="PT129" s="444"/>
      <c r="PU129" s="444"/>
      <c r="PV129" s="444"/>
      <c r="PW129" s="444"/>
      <c r="PX129" s="444"/>
      <c r="PY129" s="444"/>
      <c r="PZ129" s="444"/>
      <c r="QA129" s="444"/>
      <c r="QB129" s="444"/>
      <c r="QC129" s="444"/>
      <c r="QD129" s="444"/>
      <c r="QE129" s="444"/>
      <c r="QF129" s="444"/>
      <c r="QG129" s="444"/>
      <c r="QH129" s="444"/>
      <c r="QI129" s="444"/>
      <c r="QJ129" s="444"/>
      <c r="QK129" s="444"/>
      <c r="QL129" s="444"/>
      <c r="QM129" s="444"/>
      <c r="QN129" s="444"/>
      <c r="QO129" s="444"/>
      <c r="QP129" s="444"/>
      <c r="QQ129" s="444"/>
      <c r="QR129" s="444"/>
      <c r="QS129" s="444"/>
      <c r="QT129" s="444"/>
      <c r="QU129" s="444"/>
      <c r="QV129" s="444"/>
      <c r="QW129" s="444"/>
      <c r="QX129" s="444"/>
      <c r="QY129" s="444"/>
      <c r="QZ129" s="444"/>
      <c r="RA129" s="444"/>
      <c r="RB129" s="444"/>
      <c r="RC129" s="444"/>
      <c r="RD129" s="444"/>
      <c r="RE129" s="444"/>
      <c r="RF129" s="444"/>
      <c r="RG129" s="444"/>
      <c r="RH129" s="444"/>
      <c r="RI129" s="444"/>
      <c r="RJ129" s="444"/>
      <c r="RK129" s="444"/>
      <c r="RL129" s="444"/>
      <c r="RM129" s="444"/>
      <c r="RN129" s="444"/>
      <c r="RO129" s="444"/>
      <c r="RP129" s="444"/>
      <c r="RQ129" s="444"/>
      <c r="RR129" s="444"/>
      <c r="RS129" s="444"/>
      <c r="RT129" s="444"/>
      <c r="RU129" s="444"/>
      <c r="RV129" s="444"/>
      <c r="RW129" s="444"/>
      <c r="RX129" s="444"/>
      <c r="RY129" s="444"/>
      <c r="RZ129" s="444"/>
      <c r="SA129" s="444"/>
      <c r="SB129" s="444"/>
      <c r="SC129" s="444"/>
    </row>
    <row r="130" spans="2:497" ht="3.65" customHeight="1" x14ac:dyDescent="0.65">
      <c r="B130" s="27"/>
      <c r="C130" s="28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86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 s="902"/>
      <c r="BT130" s="879"/>
      <c r="BU130" s="146"/>
      <c r="BV130" s="147"/>
      <c r="BW130" s="314"/>
      <c r="BX130" s="928">
        <v>200</v>
      </c>
      <c r="BY130" s="928"/>
      <c r="BZ130" s="928"/>
      <c r="CA130" s="928"/>
      <c r="CB130" s="928"/>
      <c r="CC130"/>
      <c r="CD130" s="315"/>
      <c r="CE130" s="171"/>
      <c r="CF130" s="171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IF130" s="385"/>
      <c r="IG130" s="385"/>
      <c r="IH130" s="385"/>
      <c r="II130" s="385"/>
      <c r="IJ130" s="385"/>
      <c r="IK130" s="385"/>
      <c r="IL130" s="385"/>
      <c r="IM130" s="385"/>
      <c r="IN130" s="385"/>
      <c r="IO130" s="385"/>
      <c r="IP130" s="385"/>
      <c r="IQ130" s="385"/>
      <c r="IR130" s="385"/>
      <c r="IS130" s="385"/>
      <c r="IT130" s="385"/>
      <c r="IU130" s="385"/>
      <c r="IV130" s="385"/>
      <c r="IW130" s="385"/>
      <c r="IX130" s="385"/>
      <c r="IY130" s="385"/>
      <c r="IZ130" s="385"/>
      <c r="JA130" s="385"/>
      <c r="JB130" s="385"/>
      <c r="JC130" s="385"/>
      <c r="JD130" s="385"/>
      <c r="JE130" s="385"/>
      <c r="JF130" s="385"/>
      <c r="JG130" s="385"/>
      <c r="JH130" s="385"/>
      <c r="JI130" s="385"/>
      <c r="JJ130" s="385"/>
      <c r="JK130" s="385"/>
      <c r="JL130" s="385"/>
      <c r="JM130" s="385"/>
      <c r="JR130" s="178"/>
      <c r="JS130" s="879"/>
      <c r="JT130" s="88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 s="43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OK130" s="44"/>
      <c r="OO130" s="444"/>
      <c r="OP130" s="444"/>
      <c r="OQ130" s="444"/>
      <c r="OR130" s="444"/>
      <c r="OS130" s="444"/>
      <c r="OT130" s="444"/>
      <c r="OU130" s="444"/>
      <c r="OV130" s="444"/>
      <c r="OW130" s="444"/>
      <c r="OX130" s="444"/>
      <c r="OY130" s="444"/>
      <c r="OZ130" s="444"/>
      <c r="PA130" s="444"/>
      <c r="PB130" s="444"/>
      <c r="PC130" s="444"/>
      <c r="PD130" s="444"/>
      <c r="PE130" s="444"/>
      <c r="PF130" s="444"/>
      <c r="PG130" s="444"/>
      <c r="PH130" s="444"/>
      <c r="PI130" s="444"/>
      <c r="PJ130" s="444"/>
      <c r="PK130" s="444"/>
      <c r="PL130" s="444"/>
      <c r="PM130" s="444"/>
      <c r="PN130" s="444"/>
      <c r="PO130" s="444"/>
      <c r="PP130" s="444"/>
      <c r="PQ130" s="444"/>
      <c r="PR130" s="444"/>
      <c r="PS130" s="444"/>
      <c r="PT130" s="444"/>
      <c r="PU130" s="444"/>
      <c r="PV130" s="444"/>
      <c r="PW130" s="444"/>
      <c r="PX130" s="444"/>
      <c r="PY130" s="444"/>
      <c r="PZ130" s="444"/>
      <c r="QA130" s="444"/>
      <c r="QB130" s="444"/>
      <c r="QC130" s="444"/>
      <c r="QD130" s="444"/>
      <c r="QE130" s="444"/>
      <c r="QF130" s="444"/>
      <c r="QG130" s="444"/>
      <c r="QH130" s="444"/>
      <c r="QI130" s="444"/>
      <c r="QJ130" s="444"/>
      <c r="QK130" s="444"/>
      <c r="QL130" s="444"/>
      <c r="QM130" s="444"/>
      <c r="QN130" s="444"/>
      <c r="QO130" s="444"/>
      <c r="QP130" s="444"/>
      <c r="QQ130" s="444"/>
      <c r="QR130" s="444"/>
      <c r="QS130" s="444"/>
      <c r="QT130" s="444"/>
      <c r="QU130" s="444"/>
      <c r="QV130" s="444"/>
      <c r="QW130" s="444"/>
      <c r="QX130" s="444"/>
      <c r="QY130" s="444"/>
      <c r="QZ130" s="444"/>
      <c r="RA130" s="444"/>
      <c r="RB130" s="444"/>
      <c r="RC130" s="444"/>
      <c r="RD130" s="444"/>
      <c r="RE130" s="444"/>
      <c r="RF130" s="444"/>
      <c r="RG130" s="444"/>
      <c r="RH130" s="444"/>
      <c r="RI130" s="444"/>
      <c r="RJ130" s="444"/>
      <c r="RK130" s="444"/>
      <c r="RL130" s="444"/>
      <c r="RM130" s="444"/>
      <c r="RN130" s="444"/>
      <c r="RO130" s="444"/>
      <c r="RP130" s="444"/>
      <c r="RQ130" s="444"/>
      <c r="RR130" s="444"/>
      <c r="RS130" s="444"/>
      <c r="RT130" s="444"/>
      <c r="RU130" s="444"/>
      <c r="RV130" s="444"/>
      <c r="RW130" s="444"/>
      <c r="RX130" s="444"/>
      <c r="RY130" s="444"/>
      <c r="RZ130" s="444"/>
      <c r="SA130" s="444"/>
      <c r="SB130" s="444"/>
      <c r="SC130" s="444"/>
    </row>
    <row r="131" spans="2:497" ht="3.65" customHeight="1" x14ac:dyDescent="0.65">
      <c r="B131" s="27"/>
      <c r="C131" s="28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86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 s="902"/>
      <c r="BT131" s="879"/>
      <c r="BU131" s="146"/>
      <c r="BV131" s="147"/>
      <c r="BW131" s="314"/>
      <c r="BX131" s="928"/>
      <c r="BY131" s="928"/>
      <c r="BZ131" s="928"/>
      <c r="CA131" s="928"/>
      <c r="CB131" s="928"/>
      <c r="CC131" s="319"/>
      <c r="CD131" s="316"/>
      <c r="CE131" s="576"/>
      <c r="CF131" s="17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IF131" s="385"/>
      <c r="IG131" s="385"/>
      <c r="IH131" s="385"/>
      <c r="II131" s="385"/>
      <c r="IJ131" s="385"/>
      <c r="IK131" s="385"/>
      <c r="IL131" s="385"/>
      <c r="IM131" s="385"/>
      <c r="IN131" s="385"/>
      <c r="IO131" s="385"/>
      <c r="IP131" s="385"/>
      <c r="IQ131" s="385"/>
      <c r="IR131" s="385"/>
      <c r="IS131" s="385"/>
      <c r="IT131" s="385"/>
      <c r="IU131" s="385"/>
      <c r="IV131" s="385"/>
      <c r="IW131" s="385"/>
      <c r="IX131" s="385"/>
      <c r="IY131" s="385"/>
      <c r="IZ131" s="385"/>
      <c r="JA131" s="385"/>
      <c r="JB131" s="385"/>
      <c r="JC131" s="385"/>
      <c r="JD131" s="385"/>
      <c r="JE131" s="385"/>
      <c r="JF131" s="385"/>
      <c r="JG131" s="385"/>
      <c r="JH131" s="385"/>
      <c r="JI131" s="385"/>
      <c r="JJ131" s="385"/>
      <c r="JK131" s="385"/>
      <c r="JL131" s="385"/>
      <c r="JM131" s="385"/>
      <c r="JR131" s="178"/>
      <c r="JS131" s="879"/>
      <c r="JT131" s="880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 s="43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OK131" s="44"/>
      <c r="OO131" s="444"/>
      <c r="OP131" s="444"/>
      <c r="OQ131" s="444"/>
      <c r="OR131" s="444"/>
      <c r="OS131" s="444"/>
      <c r="OT131" s="444"/>
      <c r="OU131" s="444"/>
      <c r="OV131" s="444"/>
      <c r="OW131" s="444"/>
      <c r="OX131" s="444"/>
      <c r="OY131" s="444"/>
      <c r="OZ131" s="444"/>
      <c r="PA131" s="444"/>
      <c r="PB131" s="444"/>
      <c r="PC131" s="444"/>
      <c r="PD131" s="444"/>
      <c r="PE131" s="444"/>
      <c r="PF131" s="444"/>
      <c r="PG131" s="444"/>
      <c r="PH131" s="444"/>
      <c r="PI131" s="444"/>
      <c r="PJ131" s="444"/>
      <c r="PK131" s="444"/>
      <c r="PL131" s="444"/>
      <c r="PM131" s="444"/>
      <c r="PN131" s="444"/>
      <c r="PO131" s="444"/>
      <c r="PP131" s="444"/>
      <c r="PQ131" s="444"/>
      <c r="PR131" s="444"/>
      <c r="PS131" s="444"/>
      <c r="PT131" s="444"/>
      <c r="PU131" s="444"/>
      <c r="PV131" s="444"/>
      <c r="PW131" s="444"/>
      <c r="PX131" s="444"/>
      <c r="PY131" s="444"/>
      <c r="PZ131" s="444"/>
      <c r="QA131" s="444"/>
      <c r="QB131" s="444"/>
      <c r="QC131" s="444"/>
      <c r="QD131" s="444"/>
      <c r="QE131" s="444"/>
      <c r="QF131" s="444"/>
      <c r="QG131" s="444"/>
      <c r="QH131" s="444"/>
      <c r="QI131" s="444"/>
      <c r="QJ131" s="444"/>
      <c r="QK131" s="444"/>
      <c r="QL131" s="444"/>
      <c r="QM131" s="444"/>
      <c r="QN131" s="444"/>
      <c r="QO131" s="444"/>
      <c r="QP131" s="444"/>
      <c r="QQ131" s="444"/>
      <c r="QR131" s="444"/>
      <c r="QS131" s="444"/>
      <c r="QT131" s="444"/>
      <c r="QU131" s="444"/>
      <c r="QV131" s="444"/>
      <c r="QW131" s="444"/>
      <c r="QX131" s="444"/>
      <c r="QY131" s="444"/>
      <c r="QZ131" s="444"/>
      <c r="RA131" s="444"/>
      <c r="RB131" s="444"/>
      <c r="RC131" s="444"/>
      <c r="RD131" s="444"/>
      <c r="RE131" s="444"/>
      <c r="RF131" s="444"/>
      <c r="RG131" s="444"/>
      <c r="RH131" s="444"/>
      <c r="RI131" s="444"/>
      <c r="RJ131" s="444"/>
      <c r="RK131" s="444"/>
      <c r="RL131" s="444"/>
      <c r="RM131" s="444"/>
      <c r="RN131" s="444"/>
      <c r="RO131" s="444"/>
      <c r="RP131" s="444"/>
      <c r="RQ131" s="444"/>
      <c r="RR131" s="444"/>
      <c r="RS131" s="444"/>
      <c r="RT131" s="444"/>
      <c r="RU131" s="444"/>
      <c r="RV131" s="444"/>
      <c r="RW131" s="444"/>
      <c r="RX131" s="444"/>
      <c r="RY131" s="444"/>
      <c r="RZ131" s="444"/>
      <c r="SA131" s="444"/>
      <c r="SB131" s="444"/>
      <c r="SC131" s="444"/>
    </row>
    <row r="132" spans="2:497" ht="3.65" customHeight="1" x14ac:dyDescent="0.65">
      <c r="B132" s="27"/>
      <c r="C132" s="28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86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 s="902"/>
      <c r="BT132" s="879"/>
      <c r="BU132" s="146"/>
      <c r="BV132" s="147"/>
      <c r="BW132" s="314"/>
      <c r="BX132" s="314"/>
      <c r="BY132" s="314"/>
      <c r="BZ132" s="314"/>
      <c r="CA132" s="314"/>
      <c r="CB132" s="314"/>
      <c r="CC132"/>
      <c r="CD132" s="315"/>
      <c r="CE132" s="576"/>
      <c r="CF132" s="171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IF132" s="385"/>
      <c r="IG132" s="385"/>
      <c r="IH132" s="385"/>
      <c r="II132" s="385"/>
      <c r="IJ132" s="385"/>
      <c r="IK132" s="385"/>
      <c r="IL132" s="385"/>
      <c r="IM132" s="385"/>
      <c r="IN132" s="385"/>
      <c r="IO132" s="385"/>
      <c r="IP132" s="385"/>
      <c r="IQ132" s="385"/>
      <c r="IR132" s="385"/>
      <c r="IS132" s="385"/>
      <c r="IT132" s="385"/>
      <c r="IU132" s="385"/>
      <c r="IV132" s="385"/>
      <c r="IW132" s="385"/>
      <c r="IX132" s="385"/>
      <c r="IY132" s="385"/>
      <c r="IZ132" s="385"/>
      <c r="JA132" s="385"/>
      <c r="JB132" s="385"/>
      <c r="JC132" s="385"/>
      <c r="JD132" s="385"/>
      <c r="JE132" s="385"/>
      <c r="JF132" s="385"/>
      <c r="JG132" s="385"/>
      <c r="JH132" s="385"/>
      <c r="JI132" s="385"/>
      <c r="JJ132" s="385"/>
      <c r="JK132" s="385"/>
      <c r="JL132" s="385"/>
      <c r="JM132" s="385"/>
      <c r="JR132" s="178"/>
      <c r="JS132" s="879"/>
      <c r="JT132" s="880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 s="43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OK132" s="44"/>
      <c r="OO132" s="444"/>
      <c r="OP132" s="444"/>
      <c r="OQ132" s="444"/>
      <c r="OR132" s="444"/>
      <c r="OS132" s="444"/>
      <c r="OT132" s="444"/>
      <c r="OU132" s="444"/>
      <c r="OV132" s="444"/>
      <c r="OW132" s="444"/>
      <c r="OX132" s="444"/>
      <c r="OY132" s="444"/>
      <c r="OZ132" s="444"/>
      <c r="PA132" s="444"/>
      <c r="PB132" s="444"/>
      <c r="PC132" s="444"/>
      <c r="PD132" s="444"/>
      <c r="PE132" s="444"/>
      <c r="PF132" s="444"/>
      <c r="PG132" s="444"/>
      <c r="PH132" s="444"/>
      <c r="PI132" s="444"/>
      <c r="PJ132" s="444"/>
      <c r="PK132" s="444"/>
      <c r="PL132" s="444"/>
      <c r="PM132" s="444"/>
      <c r="PN132" s="444"/>
      <c r="PO132" s="444"/>
      <c r="PP132" s="444"/>
      <c r="PQ132" s="444"/>
      <c r="PR132" s="444"/>
      <c r="PS132" s="444"/>
      <c r="PT132" s="444"/>
      <c r="PU132" s="444"/>
      <c r="PV132" s="444"/>
      <c r="PW132" s="444"/>
      <c r="PX132" s="444"/>
      <c r="PY132" s="444"/>
      <c r="PZ132" s="444"/>
      <c r="QA132" s="444"/>
      <c r="QB132" s="444"/>
      <c r="QC132" s="444"/>
      <c r="QD132" s="444"/>
      <c r="QE132" s="444"/>
      <c r="QF132" s="444"/>
      <c r="QG132" s="444"/>
      <c r="QH132" s="444"/>
      <c r="QI132" s="444"/>
      <c r="QJ132" s="444"/>
      <c r="QK132" s="444"/>
      <c r="QL132" s="444"/>
      <c r="QM132" s="444"/>
      <c r="QN132" s="444"/>
      <c r="QO132" s="444"/>
      <c r="QP132" s="444"/>
      <c r="QQ132" s="444"/>
      <c r="QR132" s="444"/>
      <c r="QS132" s="444"/>
      <c r="QT132" s="444"/>
      <c r="QU132" s="444"/>
      <c r="QV132" s="444"/>
      <c r="QW132" s="444"/>
      <c r="QX132" s="444"/>
      <c r="QY132" s="444"/>
      <c r="QZ132" s="444"/>
      <c r="RA132" s="444"/>
      <c r="RB132" s="444"/>
      <c r="RC132" s="444"/>
      <c r="RD132" s="444"/>
      <c r="RE132" s="444"/>
      <c r="RF132" s="444"/>
      <c r="RG132" s="444"/>
      <c r="RH132" s="444"/>
      <c r="RI132" s="444"/>
      <c r="RJ132" s="444"/>
      <c r="RK132" s="444"/>
      <c r="RL132" s="444"/>
      <c r="RM132" s="444"/>
      <c r="RN132" s="444"/>
      <c r="RO132" s="444"/>
      <c r="RP132" s="444"/>
      <c r="RQ132" s="444"/>
      <c r="RR132" s="444"/>
      <c r="RS132" s="444"/>
      <c r="RT132" s="444"/>
      <c r="RU132" s="444"/>
      <c r="RV132" s="444"/>
      <c r="RW132" s="444"/>
      <c r="RX132" s="444"/>
      <c r="RY132" s="444"/>
      <c r="RZ132" s="444"/>
      <c r="SA132" s="444"/>
      <c r="SB132" s="444"/>
      <c r="SC132" s="444"/>
    </row>
    <row r="133" spans="2:497" ht="3.65" customHeight="1" x14ac:dyDescent="0.65">
      <c r="B133" s="27"/>
      <c r="C133" s="28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86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 s="902"/>
      <c r="BT133" s="879"/>
      <c r="BU133" s="146"/>
      <c r="BV133" s="158"/>
      <c r="BW133" s="314"/>
      <c r="BX133" s="314"/>
      <c r="BY133" s="314"/>
      <c r="BZ133" s="314"/>
      <c r="CA133" s="314"/>
      <c r="CB133" s="314"/>
      <c r="CC133"/>
      <c r="CD133" s="316"/>
      <c r="CE133" s="576"/>
      <c r="CF133" s="171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IF133" s="385"/>
      <c r="IG133" s="385"/>
      <c r="IH133" s="385"/>
      <c r="II133" s="385"/>
      <c r="IJ133" s="385"/>
      <c r="IK133" s="385"/>
      <c r="IL133" s="385"/>
      <c r="IM133" s="385"/>
      <c r="IN133" s="385"/>
      <c r="IO133" s="385"/>
      <c r="IP133" s="385"/>
      <c r="IQ133" s="385"/>
      <c r="IR133" s="385"/>
      <c r="IS133" s="385"/>
      <c r="IT133" s="385"/>
      <c r="IU133" s="385"/>
      <c r="IV133" s="385"/>
      <c r="IW133" s="385"/>
      <c r="IX133" s="385"/>
      <c r="IY133" s="385"/>
      <c r="IZ133" s="385"/>
      <c r="JA133" s="385"/>
      <c r="JB133" s="385"/>
      <c r="JC133" s="385"/>
      <c r="JD133" s="385"/>
      <c r="JE133" s="385"/>
      <c r="JF133" s="385"/>
      <c r="JG133" s="385"/>
      <c r="JH133" s="385"/>
      <c r="JI133" s="385"/>
      <c r="JJ133" s="385"/>
      <c r="JK133" s="385"/>
      <c r="JL133" s="385"/>
      <c r="JM133" s="385"/>
      <c r="JR133" s="178"/>
      <c r="JS133" s="879"/>
      <c r="JT133" s="880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 s="4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OK133" s="44"/>
      <c r="OO133" s="444"/>
      <c r="OP133" s="444"/>
      <c r="OQ133" s="444"/>
      <c r="OR133" s="444"/>
      <c r="OS133" s="444"/>
      <c r="OT133" s="444"/>
      <c r="OU133" s="444"/>
      <c r="OV133" s="444"/>
      <c r="OW133" s="444"/>
      <c r="OX133" s="444"/>
      <c r="OY133" s="444"/>
      <c r="OZ133" s="444"/>
      <c r="PA133" s="444"/>
      <c r="PB133" s="444"/>
      <c r="PC133" s="444"/>
      <c r="PD133" s="444"/>
      <c r="PE133" s="444"/>
      <c r="PF133" s="444"/>
      <c r="PG133" s="444"/>
      <c r="PH133" s="444"/>
      <c r="PI133" s="444"/>
      <c r="PJ133" s="444"/>
      <c r="PK133" s="444"/>
      <c r="PL133" s="444"/>
      <c r="PM133" s="444"/>
      <c r="PN133" s="444"/>
      <c r="PO133" s="444"/>
      <c r="PP133" s="444"/>
      <c r="PQ133" s="444"/>
      <c r="PR133" s="444"/>
      <c r="PS133" s="444"/>
      <c r="PT133" s="444"/>
      <c r="PU133" s="444"/>
      <c r="PV133" s="444"/>
      <c r="PW133" s="444"/>
      <c r="PX133" s="444"/>
      <c r="PY133" s="444"/>
      <c r="PZ133" s="444"/>
      <c r="QA133" s="444"/>
      <c r="QB133" s="444"/>
      <c r="QC133" s="444"/>
      <c r="QD133" s="444"/>
      <c r="QE133" s="444"/>
      <c r="QF133" s="444"/>
      <c r="QG133" s="444"/>
      <c r="QH133" s="444"/>
      <c r="QI133" s="444"/>
      <c r="QJ133" s="444"/>
      <c r="QK133" s="444"/>
      <c r="QL133" s="444"/>
      <c r="QM133" s="444"/>
      <c r="QN133" s="444"/>
      <c r="QO133" s="444"/>
      <c r="QP133" s="444"/>
      <c r="QQ133" s="444"/>
      <c r="QR133" s="444"/>
      <c r="QS133" s="444"/>
      <c r="QT133" s="444"/>
      <c r="QU133" s="444"/>
      <c r="QV133" s="444"/>
      <c r="QW133" s="444"/>
      <c r="QX133" s="444"/>
      <c r="QY133" s="444"/>
      <c r="QZ133" s="444"/>
      <c r="RA133" s="444"/>
      <c r="RB133" s="444"/>
      <c r="RC133" s="444"/>
      <c r="RD133" s="444"/>
      <c r="RE133" s="444"/>
      <c r="RF133" s="444"/>
      <c r="RG133" s="444"/>
      <c r="RH133" s="444"/>
      <c r="RI133" s="444"/>
      <c r="RJ133" s="444"/>
      <c r="RK133" s="444"/>
      <c r="RL133" s="444"/>
      <c r="RM133" s="444"/>
      <c r="RN133" s="444"/>
      <c r="RO133" s="444"/>
      <c r="RP133" s="444"/>
      <c r="RQ133" s="444"/>
      <c r="RR133" s="444"/>
      <c r="RS133" s="444"/>
      <c r="RT133" s="444"/>
      <c r="RU133" s="444"/>
      <c r="RV133" s="444"/>
      <c r="RW133" s="444"/>
      <c r="RX133" s="444"/>
      <c r="RY133" s="444"/>
      <c r="RZ133" s="444"/>
      <c r="SA133" s="444"/>
      <c r="SB133" s="444"/>
      <c r="SC133" s="444"/>
    </row>
    <row r="134" spans="2:497" ht="3.65" customHeight="1" x14ac:dyDescent="0.65">
      <c r="B134" s="27"/>
      <c r="C134" s="28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86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 s="902"/>
      <c r="BT134" s="879"/>
      <c r="BU134" s="146"/>
      <c r="BV134" s="158"/>
      <c r="BW134" s="314"/>
      <c r="BX134" s="314"/>
      <c r="BY134" s="314"/>
      <c r="BZ134" s="314"/>
      <c r="CA134" s="314"/>
      <c r="CB134" s="314"/>
      <c r="CC134" s="317"/>
      <c r="CD134" s="318"/>
      <c r="CE134" s="576"/>
      <c r="CF134" s="171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IF134" s="385"/>
      <c r="IG134" s="385"/>
      <c r="IH134" s="385"/>
      <c r="II134" s="385"/>
      <c r="IJ134" s="385"/>
      <c r="IK134" s="385"/>
      <c r="IL134" s="385"/>
      <c r="IM134" s="385"/>
      <c r="IN134" s="385"/>
      <c r="IO134" s="385"/>
      <c r="IP134" s="385"/>
      <c r="IQ134" s="385"/>
      <c r="IR134" s="385"/>
      <c r="IS134" s="385"/>
      <c r="IT134" s="385"/>
      <c r="IU134" s="385"/>
      <c r="IV134" s="385"/>
      <c r="IW134" s="385"/>
      <c r="IX134" s="385"/>
      <c r="IY134" s="385"/>
      <c r="IZ134" s="385"/>
      <c r="JA134" s="385"/>
      <c r="JB134" s="385"/>
      <c r="JC134" s="385"/>
      <c r="JD134" s="385"/>
      <c r="JE134" s="385"/>
      <c r="JF134" s="385"/>
      <c r="JG134" s="385"/>
      <c r="JH134" s="385"/>
      <c r="JI134" s="385"/>
      <c r="JJ134" s="385"/>
      <c r="JK134" s="385"/>
      <c r="JL134" s="385"/>
      <c r="JM134" s="385"/>
      <c r="JR134" s="178"/>
      <c r="JS134" s="879"/>
      <c r="JT134" s="880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 s="43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OK134" s="44"/>
      <c r="OO134" s="444"/>
      <c r="OP134" s="444"/>
      <c r="OQ134" s="444"/>
      <c r="OR134" s="444"/>
      <c r="OS134" s="444"/>
      <c r="OT134" s="444"/>
      <c r="OU134" s="444"/>
      <c r="OV134" s="444"/>
      <c r="OW134" s="444"/>
      <c r="OX134" s="444"/>
      <c r="OY134" s="444"/>
      <c r="OZ134" s="444"/>
      <c r="PA134" s="444"/>
      <c r="PB134" s="444"/>
      <c r="PC134" s="444"/>
      <c r="PD134" s="444"/>
      <c r="PE134" s="444"/>
      <c r="PF134" s="444"/>
      <c r="PG134" s="444"/>
      <c r="PH134" s="444"/>
      <c r="PI134" s="444"/>
      <c r="PJ134" s="444"/>
      <c r="PK134" s="444"/>
      <c r="PL134" s="444"/>
      <c r="PM134" s="444"/>
      <c r="PN134" s="444"/>
      <c r="PO134" s="444"/>
      <c r="PP134" s="444"/>
      <c r="PQ134" s="444"/>
      <c r="PR134" s="444"/>
      <c r="PS134" s="444"/>
      <c r="PT134" s="444"/>
      <c r="PU134" s="444"/>
      <c r="PV134" s="444"/>
      <c r="PW134" s="444"/>
      <c r="PX134" s="444"/>
      <c r="PY134" s="444"/>
      <c r="PZ134" s="444"/>
      <c r="QA134" s="444"/>
      <c r="QB134" s="444"/>
      <c r="QC134" s="444"/>
      <c r="QD134" s="444"/>
      <c r="QE134" s="444"/>
      <c r="QF134" s="444"/>
      <c r="QG134" s="444"/>
      <c r="QH134" s="444"/>
      <c r="QI134" s="444"/>
      <c r="QJ134" s="444"/>
      <c r="QK134" s="444"/>
      <c r="QL134" s="444"/>
      <c r="QM134" s="444"/>
      <c r="QN134" s="444"/>
      <c r="QO134" s="444"/>
      <c r="QP134" s="444"/>
      <c r="QQ134" s="444"/>
      <c r="QR134" s="444"/>
      <c r="QS134" s="444"/>
      <c r="QT134" s="444"/>
      <c r="QU134" s="444"/>
      <c r="QV134" s="444"/>
      <c r="QW134" s="444"/>
      <c r="QX134" s="444"/>
      <c r="QY134" s="444"/>
      <c r="QZ134" s="444"/>
      <c r="RA134" s="444"/>
      <c r="RB134" s="444"/>
      <c r="RC134" s="444"/>
      <c r="RD134" s="444"/>
      <c r="RE134" s="444"/>
      <c r="RF134" s="444"/>
      <c r="RG134" s="444"/>
      <c r="RH134" s="444"/>
      <c r="RI134" s="444"/>
      <c r="RJ134" s="444"/>
      <c r="RK134" s="444"/>
      <c r="RL134" s="444"/>
      <c r="RM134" s="444"/>
      <c r="RN134" s="444"/>
      <c r="RO134" s="444"/>
      <c r="RP134" s="444"/>
      <c r="RQ134" s="444"/>
      <c r="RR134" s="444"/>
      <c r="RS134" s="444"/>
      <c r="RT134" s="444"/>
      <c r="RU134" s="444"/>
      <c r="RV134" s="444"/>
      <c r="RW134" s="444"/>
      <c r="RX134" s="444"/>
      <c r="RY134" s="444"/>
      <c r="RZ134" s="444"/>
      <c r="SA134" s="444"/>
      <c r="SB134" s="444"/>
      <c r="SC134" s="444"/>
    </row>
    <row r="135" spans="2:497" ht="3.65" customHeight="1" x14ac:dyDescent="0.65">
      <c r="B135" s="27"/>
      <c r="C135" s="28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86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 s="903"/>
      <c r="BT135" s="881"/>
      <c r="BU135" s="157"/>
      <c r="BV135" s="149"/>
      <c r="BW135" s="314"/>
      <c r="BX135" s="314"/>
      <c r="BY135" s="314"/>
      <c r="BZ135" s="314"/>
      <c r="CA135" s="314"/>
      <c r="CB135" s="314"/>
      <c r="CC135" s="317"/>
      <c r="CD135" s="312"/>
      <c r="CE135" s="576"/>
      <c r="CF135" s="171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IF135" s="385"/>
      <c r="IG135" s="385"/>
      <c r="IH135" s="385"/>
      <c r="II135" s="385"/>
      <c r="IJ135" s="385"/>
      <c r="IK135" s="385"/>
      <c r="IL135" s="385"/>
      <c r="IM135" s="385"/>
      <c r="IN135" s="385"/>
      <c r="IO135" s="385"/>
      <c r="IP135" s="385"/>
      <c r="IQ135" s="385"/>
      <c r="IR135" s="385"/>
      <c r="IS135" s="385"/>
      <c r="IT135" s="385"/>
      <c r="IU135" s="385"/>
      <c r="IV135" s="385"/>
      <c r="IW135" s="385"/>
      <c r="IX135" s="385"/>
      <c r="IY135" s="385"/>
      <c r="IZ135" s="385"/>
      <c r="JA135" s="385"/>
      <c r="JB135" s="385"/>
      <c r="JC135" s="385"/>
      <c r="JD135" s="385"/>
      <c r="JE135" s="385"/>
      <c r="JF135" s="385"/>
      <c r="JG135" s="385"/>
      <c r="JH135" s="385"/>
      <c r="JI135" s="385"/>
      <c r="JJ135" s="385"/>
      <c r="JK135" s="385"/>
      <c r="JL135" s="385"/>
      <c r="JM135" s="385"/>
      <c r="JR135" s="181"/>
      <c r="JS135" s="881"/>
      <c r="JT135" s="882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 s="43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OK135" s="44"/>
      <c r="OO135" s="444"/>
      <c r="OP135" s="444"/>
      <c r="OQ135" s="444"/>
      <c r="OR135" s="444"/>
      <c r="OS135" s="444"/>
      <c r="OT135" s="444"/>
      <c r="OU135" s="444"/>
      <c r="OV135" s="444"/>
      <c r="OW135" s="444"/>
      <c r="OX135" s="444"/>
      <c r="OY135" s="444"/>
      <c r="OZ135" s="444"/>
      <c r="PA135" s="444"/>
      <c r="PB135" s="444"/>
      <c r="PC135" s="444"/>
      <c r="PD135" s="444"/>
      <c r="PE135" s="444"/>
      <c r="PF135" s="444"/>
      <c r="PG135" s="444"/>
      <c r="PH135" s="444"/>
      <c r="PI135" s="444"/>
      <c r="PJ135" s="444"/>
      <c r="PK135" s="444"/>
      <c r="PL135" s="444"/>
      <c r="PM135" s="444"/>
      <c r="PN135" s="444"/>
      <c r="PO135" s="444"/>
      <c r="PP135" s="444"/>
      <c r="PQ135" s="444"/>
      <c r="PR135" s="444"/>
      <c r="PS135" s="444"/>
      <c r="PT135" s="444"/>
      <c r="PU135" s="444"/>
      <c r="PV135" s="444"/>
      <c r="PW135" s="444"/>
      <c r="PX135" s="444"/>
      <c r="PY135" s="444"/>
      <c r="PZ135" s="444"/>
      <c r="QA135" s="444"/>
      <c r="QB135" s="444"/>
      <c r="QC135" s="444"/>
      <c r="QD135" s="444"/>
      <c r="QE135" s="444"/>
      <c r="QF135" s="444"/>
      <c r="QG135" s="444"/>
      <c r="QH135" s="444"/>
      <c r="QI135" s="444"/>
      <c r="QJ135" s="444"/>
      <c r="QK135" s="444"/>
      <c r="QL135" s="444"/>
      <c r="QM135" s="444"/>
      <c r="QN135" s="444"/>
      <c r="QO135" s="444"/>
      <c r="QP135" s="444"/>
      <c r="QQ135" s="444"/>
      <c r="QR135" s="444"/>
      <c r="QS135" s="444"/>
      <c r="QT135" s="444"/>
      <c r="QU135" s="444"/>
      <c r="QV135" s="444"/>
      <c r="QW135" s="444"/>
      <c r="QX135" s="444"/>
      <c r="QY135" s="444"/>
      <c r="QZ135" s="444"/>
      <c r="RA135" s="444"/>
      <c r="RB135" s="444"/>
      <c r="RC135" s="444"/>
      <c r="RD135" s="444"/>
      <c r="RE135" s="444"/>
      <c r="RF135" s="444"/>
      <c r="RG135" s="444"/>
      <c r="RH135" s="444"/>
      <c r="RI135" s="444"/>
      <c r="RJ135" s="444"/>
      <c r="RK135" s="444"/>
      <c r="RL135" s="444"/>
      <c r="RM135" s="444"/>
      <c r="RN135" s="444"/>
      <c r="RO135" s="444"/>
      <c r="RP135" s="444"/>
      <c r="RQ135" s="444"/>
      <c r="RR135" s="444"/>
      <c r="RS135" s="444"/>
      <c r="RT135" s="444"/>
      <c r="RU135" s="444"/>
      <c r="RV135" s="444"/>
      <c r="RW135" s="444"/>
      <c r="RX135" s="444"/>
      <c r="RY135" s="444"/>
      <c r="RZ135" s="444"/>
      <c r="SA135" s="444"/>
      <c r="SB135" s="444"/>
      <c r="SC135" s="444"/>
    </row>
    <row r="136" spans="2:497" ht="3.65" customHeight="1" x14ac:dyDescent="0.65">
      <c r="B136" s="27"/>
      <c r="C136" s="28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8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 s="900" t="s">
        <v>65</v>
      </c>
      <c r="BT136" s="901"/>
      <c r="BU136" s="146"/>
      <c r="BV136" s="149"/>
      <c r="BW136" s="314"/>
      <c r="BX136" s="314"/>
      <c r="BY136" s="314"/>
      <c r="BZ136" s="314"/>
      <c r="CA136" s="314"/>
      <c r="CB136" s="314"/>
      <c r="CC136"/>
      <c r="CD136" s="315"/>
      <c r="CE136" s="576"/>
      <c r="CF136" s="171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IF136" s="385"/>
      <c r="IG136" s="385"/>
      <c r="IH136" s="385"/>
      <c r="II136" s="385"/>
      <c r="IJ136" s="385"/>
      <c r="IK136" s="385"/>
      <c r="IL136" s="385"/>
      <c r="IM136" s="385"/>
      <c r="IN136" s="385"/>
      <c r="IO136" s="385"/>
      <c r="IP136" s="385"/>
      <c r="IQ136" s="385"/>
      <c r="IR136" s="385"/>
      <c r="IS136" s="385"/>
      <c r="IT136" s="385"/>
      <c r="IU136" s="385"/>
      <c r="IV136" s="385"/>
      <c r="IW136" s="385"/>
      <c r="IX136" s="385"/>
      <c r="IY136" s="385"/>
      <c r="IZ136" s="385"/>
      <c r="JA136" s="385"/>
      <c r="JB136" s="385"/>
      <c r="JC136" s="385"/>
      <c r="JD136" s="385"/>
      <c r="JE136" s="385"/>
      <c r="JF136" s="385"/>
      <c r="JG136" s="385"/>
      <c r="JH136" s="385"/>
      <c r="JI136" s="385"/>
      <c r="JJ136" s="385"/>
      <c r="JK136" s="385"/>
      <c r="JL136" s="385"/>
      <c r="JM136" s="385"/>
      <c r="JR136" s="178"/>
      <c r="JS136" s="879" t="s">
        <v>65</v>
      </c>
      <c r="JT136" s="880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 s="43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OK136" s="44"/>
      <c r="OO136" s="444"/>
      <c r="OP136" s="444"/>
      <c r="OQ136" s="444"/>
      <c r="OR136" s="444"/>
      <c r="OS136" s="444"/>
      <c r="OT136" s="444"/>
      <c r="OU136" s="444"/>
      <c r="OV136" s="444"/>
      <c r="OW136" s="444"/>
      <c r="OX136" s="444"/>
      <c r="OY136" s="444"/>
      <c r="OZ136" s="444"/>
      <c r="PA136" s="444"/>
      <c r="PB136" s="444"/>
      <c r="PC136" s="444"/>
      <c r="PD136" s="444"/>
      <c r="PE136" s="444"/>
      <c r="PF136" s="444"/>
      <c r="PG136" s="444"/>
      <c r="PH136" s="444"/>
      <c r="PI136" s="444"/>
      <c r="PJ136" s="444"/>
      <c r="PK136" s="444"/>
      <c r="PL136" s="444"/>
      <c r="PM136" s="444"/>
      <c r="PN136" s="444"/>
      <c r="PO136" s="444"/>
      <c r="PP136" s="444"/>
      <c r="PQ136" s="444"/>
      <c r="PR136" s="444"/>
      <c r="PS136" s="444"/>
      <c r="PT136" s="444"/>
      <c r="PU136" s="444"/>
      <c r="PV136" s="444"/>
      <c r="PW136" s="444"/>
      <c r="PX136" s="444"/>
      <c r="PY136" s="444"/>
      <c r="PZ136" s="444"/>
      <c r="QA136" s="444"/>
      <c r="QB136" s="444"/>
      <c r="QC136" s="444"/>
      <c r="QD136" s="444"/>
      <c r="QE136" s="444"/>
      <c r="QF136" s="444"/>
      <c r="QG136" s="444"/>
      <c r="QH136" s="444"/>
      <c r="QI136" s="444"/>
      <c r="QJ136" s="444"/>
      <c r="QK136" s="444"/>
      <c r="QL136" s="444"/>
      <c r="QM136" s="444"/>
      <c r="QN136" s="444"/>
      <c r="QO136" s="444"/>
      <c r="QP136" s="444"/>
      <c r="QQ136" s="444"/>
      <c r="QR136" s="444"/>
      <c r="QS136" s="444"/>
      <c r="QT136" s="444"/>
      <c r="QU136" s="444"/>
      <c r="QV136" s="444"/>
      <c r="QW136" s="444"/>
      <c r="QX136" s="444"/>
      <c r="QY136" s="444"/>
      <c r="QZ136" s="444"/>
      <c r="RA136" s="444"/>
      <c r="RB136" s="444"/>
      <c r="RC136" s="444"/>
      <c r="RD136" s="444"/>
      <c r="RE136" s="444"/>
      <c r="RF136" s="444"/>
      <c r="RG136" s="444"/>
      <c r="RH136" s="444"/>
      <c r="RI136" s="444"/>
      <c r="RJ136" s="444"/>
      <c r="RK136" s="444"/>
      <c r="RL136" s="444"/>
      <c r="RM136" s="444"/>
      <c r="RN136" s="444"/>
      <c r="RO136" s="444"/>
      <c r="RP136" s="444"/>
      <c r="RQ136" s="444"/>
      <c r="RR136" s="444"/>
      <c r="RS136" s="444"/>
      <c r="RT136" s="444"/>
      <c r="RU136" s="444"/>
      <c r="RV136" s="444"/>
      <c r="RW136" s="444"/>
      <c r="RX136" s="444"/>
      <c r="RY136" s="444"/>
      <c r="RZ136" s="444"/>
      <c r="SA136" s="444"/>
      <c r="SB136" s="444"/>
      <c r="SC136" s="444"/>
    </row>
    <row r="137" spans="2:497" ht="3.65" customHeight="1" x14ac:dyDescent="0.65">
      <c r="B137" s="27"/>
      <c r="C137" s="28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86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 s="902"/>
      <c r="BT137" s="879"/>
      <c r="BU137" s="146"/>
      <c r="BV137" s="149"/>
      <c r="BW137" s="314"/>
      <c r="BX137" s="314"/>
      <c r="BY137" s="314"/>
      <c r="BZ137" s="314"/>
      <c r="CA137" s="314"/>
      <c r="CB137" s="314"/>
      <c r="CC137"/>
      <c r="CD137" s="316"/>
      <c r="CE137" s="576"/>
      <c r="CF137" s="171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IF137" s="385"/>
      <c r="IG137" s="385"/>
      <c r="IH137" s="385"/>
      <c r="II137" s="385"/>
      <c r="IJ137" s="385"/>
      <c r="IK137" s="385"/>
      <c r="IL137" s="385"/>
      <c r="IM137" s="385"/>
      <c r="IN137" s="385"/>
      <c r="IO137" s="385"/>
      <c r="IP137" s="385"/>
      <c r="IQ137" s="385"/>
      <c r="IR137" s="385"/>
      <c r="IS137" s="385"/>
      <c r="IT137" s="385"/>
      <c r="IU137" s="385"/>
      <c r="IV137" s="385"/>
      <c r="IW137" s="385"/>
      <c r="IX137" s="385"/>
      <c r="IY137" s="385"/>
      <c r="IZ137" s="385"/>
      <c r="JA137" s="385"/>
      <c r="JB137" s="385"/>
      <c r="JC137" s="385"/>
      <c r="JD137" s="385"/>
      <c r="JE137" s="385"/>
      <c r="JF137" s="385"/>
      <c r="JG137" s="385"/>
      <c r="JH137" s="385"/>
      <c r="JI137" s="385"/>
      <c r="JJ137" s="385"/>
      <c r="JK137" s="385"/>
      <c r="JL137" s="385"/>
      <c r="JM137" s="385"/>
      <c r="JR137" s="178"/>
      <c r="JS137" s="879"/>
      <c r="JT137" s="880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 s="43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OK137" s="44"/>
      <c r="OO137" s="444"/>
      <c r="OP137" s="444"/>
      <c r="OQ137" s="444"/>
      <c r="OR137" s="444"/>
      <c r="OS137" s="444"/>
      <c r="OT137" s="444"/>
      <c r="OU137" s="444"/>
      <c r="OV137" s="444"/>
      <c r="OW137" s="444"/>
      <c r="OX137" s="444"/>
      <c r="OY137" s="444"/>
      <c r="OZ137" s="444"/>
      <c r="PA137" s="444"/>
      <c r="PB137" s="444"/>
      <c r="PC137" s="444"/>
      <c r="PD137" s="444"/>
      <c r="PE137" s="444"/>
      <c r="PF137" s="444"/>
      <c r="PG137" s="444"/>
      <c r="PH137" s="444"/>
      <c r="PI137" s="444"/>
      <c r="PJ137" s="444"/>
      <c r="PK137" s="444"/>
      <c r="PL137" s="444"/>
      <c r="PM137" s="444"/>
      <c r="PN137" s="444"/>
      <c r="PO137" s="444"/>
      <c r="PP137" s="444"/>
      <c r="PQ137" s="444"/>
      <c r="PR137" s="444"/>
      <c r="PS137" s="444"/>
      <c r="PT137" s="444"/>
      <c r="PU137" s="444"/>
      <c r="PV137" s="444"/>
      <c r="PW137" s="444"/>
      <c r="PX137" s="444"/>
      <c r="PY137" s="444"/>
      <c r="PZ137" s="444"/>
      <c r="QA137" s="444"/>
      <c r="QB137" s="444"/>
      <c r="QC137" s="444"/>
      <c r="QD137" s="444"/>
      <c r="QE137" s="444"/>
      <c r="QF137" s="444"/>
      <c r="QG137" s="444"/>
      <c r="QH137" s="444"/>
      <c r="QI137" s="444"/>
      <c r="QJ137" s="444"/>
      <c r="QK137" s="444"/>
      <c r="QL137" s="444"/>
      <c r="QM137" s="444"/>
      <c r="QN137" s="444"/>
      <c r="QO137" s="444"/>
      <c r="QP137" s="444"/>
      <c r="QQ137" s="444"/>
      <c r="QR137" s="444"/>
      <c r="QS137" s="444"/>
      <c r="QT137" s="444"/>
      <c r="QU137" s="444"/>
      <c r="QV137" s="444"/>
      <c r="QW137" s="444"/>
      <c r="QX137" s="444"/>
      <c r="QY137" s="444"/>
      <c r="QZ137" s="444"/>
      <c r="RA137" s="444"/>
      <c r="RB137" s="444"/>
      <c r="RC137" s="444"/>
      <c r="RD137" s="444"/>
      <c r="RE137" s="444"/>
      <c r="RF137" s="444"/>
      <c r="RG137" s="444"/>
      <c r="RH137" s="444"/>
      <c r="RI137" s="444"/>
      <c r="RJ137" s="444"/>
      <c r="RK137" s="444"/>
      <c r="RL137" s="444"/>
      <c r="RM137" s="444"/>
      <c r="RN137" s="444"/>
      <c r="RO137" s="444"/>
      <c r="RP137" s="444"/>
      <c r="RQ137" s="444"/>
      <c r="RR137" s="444"/>
      <c r="RS137" s="444"/>
      <c r="RT137" s="444"/>
      <c r="RU137" s="444"/>
      <c r="RV137" s="444"/>
      <c r="RW137" s="444"/>
      <c r="RX137" s="444"/>
      <c r="RY137" s="444"/>
      <c r="RZ137" s="444"/>
      <c r="SA137" s="444"/>
      <c r="SB137" s="444"/>
      <c r="SC137" s="444"/>
    </row>
    <row r="138" spans="2:497" ht="3.65" customHeight="1" x14ac:dyDescent="0.65">
      <c r="B138" s="27"/>
      <c r="C138" s="28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86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 s="902"/>
      <c r="BT138" s="879"/>
      <c r="BU138" s="146"/>
      <c r="BV138" s="149"/>
      <c r="BW138" s="314"/>
      <c r="BX138" s="928">
        <v>100</v>
      </c>
      <c r="BY138" s="928"/>
      <c r="BZ138" s="928"/>
      <c r="CA138" s="928"/>
      <c r="CB138" s="928"/>
      <c r="CC138"/>
      <c r="CD138" s="315"/>
      <c r="CE138"/>
      <c r="CF138" s="171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IF138" s="385"/>
      <c r="IG138" s="385"/>
      <c r="IH138" s="385"/>
      <c r="II138" s="385"/>
      <c r="IJ138" s="385"/>
      <c r="IK138" s="385"/>
      <c r="IL138" s="385"/>
      <c r="IM138" s="385"/>
      <c r="IN138" s="385"/>
      <c r="IO138" s="385"/>
      <c r="IP138" s="385"/>
      <c r="IQ138" s="385"/>
      <c r="IR138" s="385"/>
      <c r="IS138" s="385"/>
      <c r="IT138" s="385"/>
      <c r="IU138" s="385"/>
      <c r="IV138" s="385"/>
      <c r="IW138" s="385"/>
      <c r="IX138" s="385"/>
      <c r="IY138" s="385"/>
      <c r="IZ138" s="385"/>
      <c r="JA138" s="385"/>
      <c r="JB138" s="385"/>
      <c r="JC138" s="385"/>
      <c r="JD138" s="385"/>
      <c r="JE138" s="385"/>
      <c r="JF138" s="385"/>
      <c r="JG138" s="385"/>
      <c r="JH138" s="385"/>
      <c r="JI138" s="385"/>
      <c r="JJ138" s="385"/>
      <c r="JK138" s="385"/>
      <c r="JL138" s="385"/>
      <c r="JM138" s="385"/>
      <c r="JR138" s="178"/>
      <c r="JS138" s="879"/>
      <c r="JT138" s="880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 s="43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OK138" s="44"/>
      <c r="OO138" s="444"/>
      <c r="OP138" s="444"/>
      <c r="OQ138" s="444"/>
      <c r="OR138" s="444"/>
      <c r="OS138" s="444"/>
      <c r="OT138" s="444"/>
      <c r="OU138" s="444"/>
      <c r="OV138" s="444"/>
      <c r="OW138" s="444"/>
      <c r="OX138" s="444"/>
      <c r="OY138" s="444"/>
      <c r="OZ138" s="444"/>
      <c r="PA138" s="444"/>
      <c r="PB138" s="444"/>
      <c r="PC138" s="444"/>
      <c r="PD138" s="444"/>
      <c r="PE138" s="444"/>
      <c r="PF138" s="444"/>
      <c r="PG138" s="444"/>
      <c r="PH138" s="444"/>
      <c r="PI138" s="444"/>
      <c r="PJ138" s="444"/>
      <c r="PK138" s="444"/>
      <c r="PL138" s="444"/>
      <c r="PM138" s="444"/>
      <c r="PN138" s="444"/>
      <c r="PO138" s="444"/>
      <c r="PP138" s="444"/>
      <c r="PQ138" s="444"/>
      <c r="PR138" s="444"/>
      <c r="PS138" s="444"/>
      <c r="PT138" s="444"/>
      <c r="PU138" s="444"/>
      <c r="PV138" s="444"/>
      <c r="PW138" s="444"/>
      <c r="PX138" s="444"/>
      <c r="PY138" s="444"/>
      <c r="PZ138" s="444"/>
      <c r="QA138" s="444"/>
      <c r="QB138" s="444"/>
      <c r="QC138" s="444"/>
      <c r="QD138" s="444"/>
      <c r="QE138" s="444"/>
      <c r="QF138" s="444"/>
      <c r="QG138" s="444"/>
      <c r="QH138" s="444"/>
      <c r="QI138" s="444"/>
      <c r="QJ138" s="444"/>
      <c r="QK138" s="444"/>
      <c r="QL138" s="444"/>
      <c r="QM138" s="444"/>
      <c r="QN138" s="444"/>
      <c r="QO138" s="444"/>
      <c r="QP138" s="444"/>
      <c r="QQ138" s="444"/>
      <c r="QR138" s="444"/>
      <c r="QS138" s="444"/>
      <c r="QT138" s="444"/>
      <c r="QU138" s="444"/>
      <c r="QV138" s="444"/>
      <c r="QW138" s="444"/>
      <c r="QX138" s="444"/>
      <c r="QY138" s="444"/>
      <c r="QZ138" s="444"/>
      <c r="RA138" s="444"/>
      <c r="RB138" s="444"/>
      <c r="RC138" s="444"/>
      <c r="RD138" s="444"/>
      <c r="RE138" s="444"/>
      <c r="RF138" s="444"/>
      <c r="RG138" s="444"/>
      <c r="RH138" s="444"/>
      <c r="RI138" s="444"/>
      <c r="RJ138" s="444"/>
      <c r="RK138" s="444"/>
      <c r="RL138" s="444"/>
      <c r="RM138" s="444"/>
      <c r="RN138" s="444"/>
      <c r="RO138" s="444"/>
      <c r="RP138" s="444"/>
      <c r="RQ138" s="444"/>
      <c r="RR138" s="444"/>
      <c r="RS138" s="444"/>
      <c r="RT138" s="444"/>
      <c r="RU138" s="444"/>
      <c r="RV138" s="444"/>
      <c r="RW138" s="444"/>
      <c r="RX138" s="444"/>
      <c r="RY138" s="444"/>
      <c r="RZ138" s="444"/>
      <c r="SA138" s="444"/>
      <c r="SB138" s="444"/>
      <c r="SC138" s="444"/>
    </row>
    <row r="139" spans="2:497" ht="3.65" customHeight="1" x14ac:dyDescent="0.65">
      <c r="B139" s="27"/>
      <c r="C139" s="28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86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 s="902"/>
      <c r="BT139" s="879"/>
      <c r="BU139" s="146"/>
      <c r="BV139" s="149"/>
      <c r="BW139" s="314"/>
      <c r="BX139" s="928"/>
      <c r="BY139" s="928"/>
      <c r="BZ139" s="928"/>
      <c r="CA139" s="928"/>
      <c r="CB139" s="928"/>
      <c r="CC139" s="319"/>
      <c r="CD139" s="316"/>
      <c r="CE139"/>
      <c r="CF139" s="171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IF139" s="385"/>
      <c r="IG139" s="385"/>
      <c r="IH139" s="385"/>
      <c r="II139" s="385"/>
      <c r="IJ139" s="385"/>
      <c r="IK139" s="385"/>
      <c r="IL139" s="385"/>
      <c r="IM139" s="385"/>
      <c r="IN139" s="385"/>
      <c r="IO139" s="385"/>
      <c r="IP139" s="385"/>
      <c r="IQ139" s="385"/>
      <c r="IR139" s="385"/>
      <c r="IS139" s="385"/>
      <c r="IT139" s="385"/>
      <c r="IU139" s="385"/>
      <c r="IV139" s="385"/>
      <c r="IW139" s="385"/>
      <c r="IX139" s="385"/>
      <c r="IY139" s="385"/>
      <c r="IZ139" s="385"/>
      <c r="JA139" s="385"/>
      <c r="JB139" s="385"/>
      <c r="JC139" s="385"/>
      <c r="JD139" s="385"/>
      <c r="JE139" s="385"/>
      <c r="JF139" s="385"/>
      <c r="JG139" s="385"/>
      <c r="JH139" s="385"/>
      <c r="JI139" s="385"/>
      <c r="JJ139" s="385"/>
      <c r="JK139" s="385"/>
      <c r="JL139" s="385"/>
      <c r="JM139" s="385"/>
      <c r="JR139" s="178"/>
      <c r="JS139" s="879"/>
      <c r="JT139" s="880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 s="43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OK139" s="44"/>
      <c r="OO139" s="444"/>
      <c r="OP139" s="444"/>
      <c r="OQ139" s="444"/>
      <c r="OR139" s="444"/>
      <c r="OS139" s="444"/>
      <c r="OT139" s="444"/>
      <c r="OU139" s="444"/>
      <c r="OV139" s="444"/>
      <c r="OW139" s="444"/>
      <c r="OX139" s="444"/>
      <c r="OY139" s="444"/>
      <c r="OZ139" s="444"/>
      <c r="PA139" s="444"/>
      <c r="PB139" s="444"/>
      <c r="PC139" s="444"/>
      <c r="PD139" s="444"/>
      <c r="PE139" s="444"/>
      <c r="PF139" s="444"/>
      <c r="PG139" s="444"/>
      <c r="PH139" s="444"/>
      <c r="PI139" s="444"/>
      <c r="PJ139" s="444"/>
      <c r="PK139" s="444"/>
      <c r="PL139" s="444"/>
      <c r="PM139" s="444"/>
      <c r="PN139" s="444"/>
      <c r="PO139" s="444"/>
      <c r="PP139" s="444"/>
      <c r="PQ139" s="444"/>
      <c r="PR139" s="444"/>
      <c r="PS139" s="444"/>
      <c r="PT139" s="444"/>
      <c r="PU139" s="444"/>
      <c r="PV139" s="444"/>
      <c r="PW139" s="444"/>
      <c r="PX139" s="444"/>
      <c r="PY139" s="444"/>
      <c r="PZ139" s="444"/>
      <c r="QA139" s="444"/>
      <c r="QB139" s="444"/>
      <c r="QC139" s="444"/>
      <c r="QD139" s="444"/>
      <c r="QE139" s="444"/>
      <c r="QF139" s="444"/>
      <c r="QG139" s="444"/>
      <c r="QH139" s="444"/>
      <c r="QI139" s="444"/>
      <c r="QJ139" s="444"/>
      <c r="QK139" s="444"/>
      <c r="QL139" s="444"/>
      <c r="QM139" s="444"/>
      <c r="QN139" s="444"/>
      <c r="QO139" s="444"/>
      <c r="QP139" s="444"/>
      <c r="QQ139" s="444"/>
      <c r="QR139" s="444"/>
      <c r="QS139" s="444"/>
      <c r="QT139" s="444"/>
      <c r="QU139" s="444"/>
      <c r="QV139" s="444"/>
      <c r="QW139" s="444"/>
      <c r="QX139" s="444"/>
      <c r="QY139" s="444"/>
      <c r="QZ139" s="444"/>
      <c r="RA139" s="444"/>
      <c r="RB139" s="444"/>
      <c r="RC139" s="444"/>
      <c r="RD139" s="444"/>
      <c r="RE139" s="444"/>
      <c r="RF139" s="444"/>
      <c r="RG139" s="444"/>
      <c r="RH139" s="444"/>
      <c r="RI139" s="444"/>
      <c r="RJ139" s="444"/>
      <c r="RK139" s="444"/>
      <c r="RL139" s="444"/>
      <c r="RM139" s="444"/>
      <c r="RN139" s="444"/>
      <c r="RO139" s="444"/>
      <c r="RP139" s="444"/>
      <c r="RQ139" s="444"/>
      <c r="RR139" s="444"/>
      <c r="RS139" s="444"/>
      <c r="RT139" s="444"/>
      <c r="RU139" s="444"/>
      <c r="RV139" s="444"/>
      <c r="RW139" s="444"/>
      <c r="RX139" s="444"/>
      <c r="RY139" s="444"/>
      <c r="RZ139" s="444"/>
      <c r="SA139" s="444"/>
      <c r="SB139" s="444"/>
      <c r="SC139" s="444"/>
    </row>
    <row r="140" spans="2:497" ht="3.65" customHeight="1" x14ac:dyDescent="0.65">
      <c r="B140" s="27"/>
      <c r="C140" s="28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86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 s="902"/>
      <c r="BT140" s="879"/>
      <c r="BU140" s="146"/>
      <c r="BV140" s="149"/>
      <c r="BW140" s="314"/>
      <c r="BX140" s="320"/>
      <c r="BY140" s="320"/>
      <c r="BZ140" s="320"/>
      <c r="CA140" s="320"/>
      <c r="CB140" s="320"/>
      <c r="CC140"/>
      <c r="CD140" s="315"/>
      <c r="CE140"/>
      <c r="CF140" s="171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 s="385"/>
      <c r="GL140" s="385"/>
      <c r="GM140" s="385"/>
      <c r="GN140" s="385"/>
      <c r="GO140" s="385"/>
      <c r="GP140" s="385"/>
      <c r="GQ140" s="385"/>
      <c r="GR140" s="385"/>
      <c r="GS140" s="385"/>
      <c r="GT140" s="385"/>
      <c r="GU140" s="385"/>
      <c r="GV140" s="385"/>
      <c r="GW140" s="385"/>
      <c r="GX140" s="385"/>
      <c r="GY140" s="385"/>
      <c r="GZ140" s="385"/>
      <c r="HA140" s="385"/>
      <c r="HB140" s="385"/>
      <c r="HC140" s="385"/>
      <c r="HD140" s="385"/>
      <c r="HE140" s="385"/>
      <c r="HF140" s="385"/>
      <c r="HG140" s="385"/>
      <c r="HH140" s="385"/>
      <c r="HI140" s="385"/>
      <c r="HJ140" s="385"/>
      <c r="HK140" s="385"/>
      <c r="HL140" s="385"/>
      <c r="HM140" s="385"/>
      <c r="HN140" s="385"/>
      <c r="HO140" s="385"/>
      <c r="HP140" s="385"/>
      <c r="HQ140" s="385"/>
      <c r="HR140" s="385"/>
      <c r="HS140" s="385"/>
      <c r="HT140" s="385"/>
      <c r="HU140" s="385"/>
      <c r="HV140" s="385"/>
      <c r="HW140" s="385"/>
      <c r="HX140" s="385"/>
      <c r="HY140" s="385"/>
      <c r="HZ140" s="385"/>
      <c r="IA140" s="385"/>
      <c r="IB140" s="385"/>
      <c r="IC140" s="385"/>
      <c r="ID140" s="385"/>
      <c r="IE140" s="385"/>
      <c r="IF140" s="385"/>
      <c r="IG140" s="385"/>
      <c r="IH140" s="385"/>
      <c r="II140" s="385"/>
      <c r="IJ140" s="385"/>
      <c r="IK140" s="385"/>
      <c r="IL140" s="385"/>
      <c r="IM140" s="385"/>
      <c r="IN140" s="385"/>
      <c r="IO140" s="385"/>
      <c r="IP140" s="385"/>
      <c r="IQ140" s="385"/>
      <c r="IR140" s="385"/>
      <c r="IS140" s="385"/>
      <c r="IT140" s="385"/>
      <c r="IU140" s="385"/>
      <c r="IV140" s="385"/>
      <c r="IW140" s="385"/>
      <c r="IX140" s="385"/>
      <c r="IY140" s="385"/>
      <c r="IZ140" s="385"/>
      <c r="JA140" s="385"/>
      <c r="JB140" s="385"/>
      <c r="JC140" s="385"/>
      <c r="JD140" s="385"/>
      <c r="JE140" s="385"/>
      <c r="JF140" s="385"/>
      <c r="JG140" s="385"/>
      <c r="JH140" s="385"/>
      <c r="JI140" s="385"/>
      <c r="JJ140" s="385"/>
      <c r="JK140" s="385"/>
      <c r="JL140" s="385"/>
      <c r="JM140" s="385"/>
      <c r="JR140" s="178"/>
      <c r="JS140" s="879"/>
      <c r="JT140" s="88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 s="43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OK140" s="44"/>
      <c r="OO140" s="444"/>
      <c r="OP140" s="444"/>
      <c r="OQ140" s="444"/>
      <c r="OR140" s="444"/>
      <c r="OS140" s="444"/>
      <c r="OT140" s="444"/>
      <c r="OU140" s="444"/>
      <c r="OV140" s="444"/>
      <c r="OW140" s="444"/>
      <c r="OX140" s="444"/>
      <c r="OY140" s="444"/>
      <c r="OZ140" s="444"/>
      <c r="PA140" s="444"/>
      <c r="PB140" s="444"/>
      <c r="PC140" s="444"/>
      <c r="PD140" s="444"/>
      <c r="PE140" s="444"/>
      <c r="PF140" s="444"/>
      <c r="PG140" s="444"/>
      <c r="PH140" s="444"/>
      <c r="PI140" s="444"/>
      <c r="PJ140" s="444"/>
      <c r="PK140" s="444"/>
      <c r="PL140" s="444"/>
      <c r="PM140" s="444"/>
      <c r="PN140" s="444"/>
      <c r="PO140" s="444"/>
      <c r="PP140" s="444"/>
      <c r="PQ140" s="444"/>
      <c r="PR140" s="444"/>
      <c r="PS140" s="444"/>
      <c r="PT140" s="444"/>
      <c r="PU140" s="444"/>
      <c r="PV140" s="444"/>
      <c r="PW140" s="444"/>
      <c r="PX140" s="444"/>
      <c r="PY140" s="444"/>
      <c r="PZ140" s="444"/>
      <c r="QA140" s="444"/>
      <c r="QB140" s="444"/>
      <c r="QC140" s="444"/>
      <c r="QD140" s="444"/>
      <c r="QE140" s="444"/>
      <c r="QF140" s="444"/>
      <c r="QG140" s="444"/>
      <c r="QH140" s="444"/>
      <c r="QI140" s="444"/>
      <c r="QJ140" s="444"/>
      <c r="QK140" s="444"/>
      <c r="QL140" s="444"/>
      <c r="QM140" s="444"/>
      <c r="QN140" s="444"/>
      <c r="QO140" s="444"/>
      <c r="QP140" s="444"/>
      <c r="QQ140" s="444"/>
      <c r="QR140" s="444"/>
      <c r="QS140" s="444"/>
      <c r="QT140" s="444"/>
      <c r="QU140" s="444"/>
      <c r="QV140" s="444"/>
      <c r="QW140" s="444"/>
      <c r="QX140" s="444"/>
      <c r="QY140" s="444"/>
      <c r="QZ140" s="444"/>
      <c r="RA140" s="444"/>
      <c r="RB140" s="444"/>
      <c r="RC140" s="444"/>
      <c r="RD140" s="444"/>
      <c r="RE140" s="444"/>
      <c r="RF140" s="444"/>
      <c r="RG140" s="444"/>
      <c r="RH140" s="444"/>
      <c r="RI140" s="444"/>
      <c r="RJ140" s="444"/>
      <c r="RK140" s="444"/>
      <c r="RL140" s="444"/>
      <c r="RM140" s="444"/>
      <c r="RN140" s="444"/>
      <c r="RO140" s="444"/>
      <c r="RP140" s="444"/>
      <c r="RQ140" s="444"/>
      <c r="RR140" s="444"/>
      <c r="RS140" s="444"/>
      <c r="RT140" s="444"/>
      <c r="RU140" s="444"/>
      <c r="RV140" s="444"/>
      <c r="RW140" s="444"/>
      <c r="RX140" s="444"/>
      <c r="RY140" s="444"/>
      <c r="RZ140" s="444"/>
      <c r="SA140" s="444"/>
      <c r="SB140" s="444"/>
      <c r="SC140" s="444"/>
    </row>
    <row r="141" spans="2:497" ht="3.65" customHeight="1" x14ac:dyDescent="0.65">
      <c r="B141" s="27"/>
      <c r="C141" s="28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86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 s="902"/>
      <c r="BT141" s="879"/>
      <c r="BU141" s="907" t="e" vm="13">
        <v>#VALUE!</v>
      </c>
      <c r="BV141" s="149"/>
      <c r="BW141" s="314"/>
      <c r="BX141" s="320"/>
      <c r="BY141" s="320"/>
      <c r="BZ141" s="320"/>
      <c r="CA141" s="320"/>
      <c r="CB141" s="320"/>
      <c r="CC141"/>
      <c r="CD141" s="316"/>
      <c r="CE141"/>
      <c r="CF141" s="17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 s="385"/>
      <c r="GL141" s="385"/>
      <c r="GM141" s="385"/>
      <c r="GN141" s="385"/>
      <c r="GO141" s="385"/>
      <c r="GP141" s="385"/>
      <c r="GQ141" s="385"/>
      <c r="GR141" s="385"/>
      <c r="GS141" s="385"/>
      <c r="GT141" s="385"/>
      <c r="GU141" s="385"/>
      <c r="GV141" s="385"/>
      <c r="GW141" s="385"/>
      <c r="GX141" s="385"/>
      <c r="GY141" s="385"/>
      <c r="GZ141" s="385"/>
      <c r="HA141" s="385"/>
      <c r="HB141" s="385"/>
      <c r="HC141" s="385"/>
      <c r="HD141" s="385"/>
      <c r="HE141" s="385"/>
      <c r="HF141" s="385"/>
      <c r="HG141" s="385"/>
      <c r="HH141" s="385"/>
      <c r="HI141" s="385"/>
      <c r="HJ141" s="385"/>
      <c r="HK141" s="385"/>
      <c r="HL141" s="385"/>
      <c r="HM141" s="385"/>
      <c r="HN141" s="385"/>
      <c r="HO141" s="385"/>
      <c r="HP141" s="385"/>
      <c r="HQ141" s="385"/>
      <c r="HR141" s="385"/>
      <c r="HS141" s="385"/>
      <c r="HT141" s="385"/>
      <c r="HU141" s="385"/>
      <c r="HV141" s="385"/>
      <c r="HW141" s="385"/>
      <c r="HX141" s="385"/>
      <c r="HY141" s="385"/>
      <c r="HZ141" s="385"/>
      <c r="IA141" s="385"/>
      <c r="IB141" s="385"/>
      <c r="IC141" s="385"/>
      <c r="ID141" s="385"/>
      <c r="IE141" s="385"/>
      <c r="IF141" s="385"/>
      <c r="IG141" s="385"/>
      <c r="IH141" s="385"/>
      <c r="II141" s="385"/>
      <c r="IJ141" s="385"/>
      <c r="IK141" s="385"/>
      <c r="IL141" s="385"/>
      <c r="IM141" s="385"/>
      <c r="IN141" s="385"/>
      <c r="IO141" s="385"/>
      <c r="IP141" s="385"/>
      <c r="IQ141" s="385"/>
      <c r="IR141" s="385"/>
      <c r="IS141" s="385"/>
      <c r="IT141" s="385"/>
      <c r="IU141" s="385"/>
      <c r="IV141" s="385"/>
      <c r="IW141" s="385"/>
      <c r="IX141" s="385"/>
      <c r="IY141" s="385"/>
      <c r="IZ141" s="385"/>
      <c r="JA141" s="385"/>
      <c r="JB141" s="385"/>
      <c r="JC141" s="385"/>
      <c r="JD141" s="385"/>
      <c r="JE141" s="385"/>
      <c r="JF141" s="385"/>
      <c r="JG141" s="385"/>
      <c r="JH141" s="385"/>
      <c r="JI141" s="385"/>
      <c r="JJ141" s="385"/>
      <c r="JK141" s="385"/>
      <c r="JL141" s="385"/>
      <c r="JM141" s="385"/>
      <c r="JR141" s="896" t="e" vm="13">
        <v>#VALUE!</v>
      </c>
      <c r="JS141" s="879"/>
      <c r="JT141" s="880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 s="43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OK141" s="44"/>
      <c r="OO141" s="444"/>
      <c r="OP141" s="444"/>
      <c r="OQ141" s="444"/>
      <c r="OR141" s="444"/>
      <c r="OS141" s="444"/>
      <c r="OT141" s="444"/>
      <c r="OU141" s="444"/>
      <c r="OV141" s="444"/>
      <c r="OW141" s="444"/>
      <c r="OX141" s="444"/>
      <c r="OY141" s="444"/>
      <c r="OZ141" s="444"/>
      <c r="PA141" s="444"/>
      <c r="PB141" s="444"/>
      <c r="PC141" s="444"/>
      <c r="PD141" s="444"/>
      <c r="PE141" s="444"/>
      <c r="PF141" s="444"/>
      <c r="PG141" s="444"/>
      <c r="PH141" s="444"/>
      <c r="PI141" s="444"/>
      <c r="PJ141" s="444"/>
      <c r="PK141" s="444"/>
      <c r="PL141" s="444"/>
      <c r="PM141" s="444"/>
      <c r="PN141" s="444"/>
      <c r="PO141" s="444"/>
      <c r="PP141" s="444"/>
      <c r="PQ141" s="444"/>
      <c r="PR141" s="444"/>
      <c r="PS141" s="444"/>
      <c r="PT141" s="444"/>
      <c r="PU141" s="444"/>
      <c r="PV141" s="444"/>
      <c r="PW141" s="444"/>
      <c r="PX141" s="444"/>
      <c r="PY141" s="444"/>
      <c r="PZ141" s="444"/>
      <c r="QA141" s="444"/>
      <c r="QB141" s="444"/>
      <c r="QC141" s="444"/>
      <c r="QD141" s="444"/>
      <c r="QE141" s="444"/>
      <c r="QF141" s="444"/>
      <c r="QG141" s="444"/>
      <c r="QH141" s="444"/>
      <c r="QI141" s="444"/>
      <c r="QJ141" s="444"/>
      <c r="QK141" s="444"/>
      <c r="QL141" s="444"/>
      <c r="QM141" s="444"/>
      <c r="QN141" s="444"/>
      <c r="QO141" s="444"/>
      <c r="QP141" s="444"/>
      <c r="QQ141" s="444"/>
      <c r="QR141" s="444"/>
      <c r="QS141" s="444"/>
      <c r="QT141" s="444"/>
      <c r="QU141" s="444"/>
      <c r="QV141" s="444"/>
      <c r="QW141" s="444"/>
      <c r="QX141" s="444"/>
      <c r="QY141" s="444"/>
      <c r="QZ141" s="444"/>
      <c r="RA141" s="444"/>
      <c r="RB141" s="444"/>
      <c r="RC141" s="444"/>
      <c r="RD141" s="444"/>
      <c r="RE141" s="444"/>
      <c r="RF141" s="444"/>
      <c r="RG141" s="444"/>
      <c r="RH141" s="444"/>
      <c r="RI141" s="444"/>
      <c r="RJ141" s="444"/>
      <c r="RK141" s="444"/>
      <c r="RL141" s="444"/>
      <c r="RM141" s="444"/>
      <c r="RN141" s="444"/>
      <c r="RO141" s="444"/>
      <c r="RP141" s="444"/>
      <c r="RQ141" s="444"/>
      <c r="RR141" s="444"/>
      <c r="RS141" s="444"/>
      <c r="RT141" s="444"/>
      <c r="RU141" s="444"/>
      <c r="RV141" s="444"/>
      <c r="RW141" s="444"/>
      <c r="RX141" s="444"/>
      <c r="RY141" s="444"/>
      <c r="RZ141" s="444"/>
      <c r="SA141" s="444"/>
      <c r="SB141" s="444"/>
      <c r="SC141" s="444"/>
    </row>
    <row r="142" spans="2:497" ht="3.65" customHeight="1" x14ac:dyDescent="0.65">
      <c r="B142" s="27"/>
      <c r="C142" s="28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86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 s="902"/>
      <c r="BT142" s="879"/>
      <c r="BU142" s="907"/>
      <c r="BV142" s="148"/>
      <c r="BW142" s="314"/>
      <c r="BX142" s="320"/>
      <c r="BY142" s="320"/>
      <c r="BZ142" s="320"/>
      <c r="CA142" s="320"/>
      <c r="CB142" s="320"/>
      <c r="CC142" s="317"/>
      <c r="CD142" s="318"/>
      <c r="CE142"/>
      <c r="CF142" s="171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 s="385"/>
      <c r="GL142" s="385"/>
      <c r="GM142" s="385"/>
      <c r="GN142" s="385"/>
      <c r="GO142" s="385"/>
      <c r="GP142" s="385"/>
      <c r="GQ142" s="385"/>
      <c r="GR142" s="385"/>
      <c r="GS142" s="385"/>
      <c r="GT142" s="385"/>
      <c r="GU142" s="385"/>
      <c r="GV142" s="385"/>
      <c r="GW142" s="385"/>
      <c r="GX142" s="385"/>
      <c r="GY142" s="385"/>
      <c r="GZ142" s="385"/>
      <c r="HA142" s="385"/>
      <c r="HB142" s="385"/>
      <c r="HC142" s="385"/>
      <c r="HD142" s="385"/>
      <c r="HE142" s="385"/>
      <c r="HF142" s="385"/>
      <c r="HG142" s="385"/>
      <c r="HH142" s="385"/>
      <c r="HI142" s="385"/>
      <c r="HJ142" s="385"/>
      <c r="HK142" s="385"/>
      <c r="HL142" s="385"/>
      <c r="HM142" s="385"/>
      <c r="HN142" s="385"/>
      <c r="HO142" s="385"/>
      <c r="HP142" s="385"/>
      <c r="HQ142" s="385"/>
      <c r="HR142" s="385"/>
      <c r="HS142" s="385"/>
      <c r="HT142" s="385"/>
      <c r="HU142" s="385"/>
      <c r="HV142" s="385"/>
      <c r="HW142" s="385"/>
      <c r="HX142" s="385"/>
      <c r="HY142" s="385"/>
      <c r="HZ142" s="385"/>
      <c r="IA142" s="385"/>
      <c r="IB142" s="385"/>
      <c r="IC142" s="385"/>
      <c r="ID142" s="385"/>
      <c r="IE142" s="385"/>
      <c r="IF142" s="385"/>
      <c r="IG142" s="385"/>
      <c r="IH142" s="385"/>
      <c r="II142" s="385"/>
      <c r="IJ142" s="385"/>
      <c r="IK142" s="385"/>
      <c r="IL142" s="385"/>
      <c r="IM142" s="385"/>
      <c r="IN142" s="385"/>
      <c r="IO142" s="385"/>
      <c r="IP142" s="385"/>
      <c r="IQ142" s="385"/>
      <c r="IR142" s="385"/>
      <c r="IS142" s="385"/>
      <c r="IT142" s="385"/>
      <c r="IU142" s="385"/>
      <c r="IV142" s="385"/>
      <c r="IW142" s="385"/>
      <c r="IX142" s="385"/>
      <c r="IY142" s="385"/>
      <c r="IZ142" s="385"/>
      <c r="JA142" s="385"/>
      <c r="JB142" s="385"/>
      <c r="JC142" s="385"/>
      <c r="JD142" s="385"/>
      <c r="JE142" s="385"/>
      <c r="JF142" s="385"/>
      <c r="JG142" s="385"/>
      <c r="JH142" s="385"/>
      <c r="JI142" s="385"/>
      <c r="JJ142" s="385"/>
      <c r="JK142" s="385"/>
      <c r="JL142" s="385"/>
      <c r="JM142" s="385"/>
      <c r="JR142" s="896"/>
      <c r="JS142" s="879"/>
      <c r="JT142" s="880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 s="43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OK142" s="44"/>
      <c r="OO142" s="444"/>
      <c r="OP142" s="444"/>
      <c r="OQ142" s="444"/>
      <c r="OR142" s="444"/>
      <c r="OS142" s="444"/>
      <c r="OT142" s="444"/>
      <c r="OU142" s="444"/>
      <c r="OV142" s="444"/>
      <c r="OW142" s="444"/>
      <c r="OX142" s="444"/>
      <c r="OY142" s="444"/>
      <c r="OZ142" s="444"/>
      <c r="PA142" s="444"/>
      <c r="PB142" s="444"/>
      <c r="PC142" s="444"/>
      <c r="PD142" s="444"/>
      <c r="PE142" s="444"/>
      <c r="PF142" s="444"/>
      <c r="PG142" s="444"/>
      <c r="PH142" s="444"/>
      <c r="PI142" s="444"/>
      <c r="PJ142" s="444"/>
      <c r="PK142" s="444"/>
      <c r="PL142" s="444"/>
      <c r="PM142" s="444"/>
      <c r="PN142" s="444"/>
      <c r="PO142" s="444"/>
      <c r="PP142" s="444"/>
      <c r="PQ142" s="444"/>
      <c r="PR142" s="444"/>
      <c r="PS142" s="444"/>
      <c r="PT142" s="444"/>
      <c r="PU142" s="444"/>
      <c r="PV142" s="444"/>
      <c r="PW142" s="444"/>
      <c r="PX142" s="444"/>
      <c r="PY142" s="444"/>
      <c r="PZ142" s="444"/>
      <c r="QA142" s="444"/>
      <c r="QB142" s="444"/>
      <c r="QC142" s="444"/>
      <c r="QD142" s="444"/>
      <c r="QE142" s="444"/>
      <c r="QF142" s="444"/>
      <c r="QG142" s="444"/>
      <c r="QH142" s="444"/>
      <c r="QI142" s="444"/>
      <c r="QJ142" s="444"/>
      <c r="QK142" s="444"/>
      <c r="QL142" s="444"/>
      <c r="QM142" s="444"/>
      <c r="QN142" s="444"/>
      <c r="QO142" s="444"/>
      <c r="QP142" s="444"/>
      <c r="QQ142" s="444"/>
      <c r="QR142" s="444"/>
      <c r="QS142" s="444"/>
      <c r="QT142" s="444"/>
      <c r="QU142" s="444"/>
      <c r="QV142" s="444"/>
      <c r="QW142" s="444"/>
      <c r="QX142" s="444"/>
      <c r="QY142" s="444"/>
      <c r="QZ142" s="444"/>
      <c r="RA142" s="444"/>
      <c r="RB142" s="444"/>
      <c r="RC142" s="444"/>
      <c r="RD142" s="444"/>
      <c r="RE142" s="444"/>
      <c r="RF142" s="444"/>
      <c r="RG142" s="444"/>
      <c r="RH142" s="444"/>
      <c r="RI142" s="444"/>
      <c r="RJ142" s="444"/>
      <c r="RK142" s="444"/>
      <c r="RL142" s="444"/>
      <c r="RM142" s="444"/>
      <c r="RN142" s="444"/>
      <c r="RO142" s="444"/>
      <c r="RP142" s="444"/>
      <c r="RQ142" s="444"/>
      <c r="RR142" s="444"/>
      <c r="RS142" s="444"/>
      <c r="RT142" s="444"/>
      <c r="RU142" s="444"/>
      <c r="RV142" s="444"/>
      <c r="RW142" s="444"/>
      <c r="RX142" s="444"/>
      <c r="RY142" s="444"/>
      <c r="RZ142" s="444"/>
      <c r="SA142" s="444"/>
      <c r="SB142" s="444"/>
      <c r="SC142" s="444"/>
    </row>
    <row r="143" spans="2:497" ht="3.65" customHeight="1" x14ac:dyDescent="0.65">
      <c r="B143" s="27"/>
      <c r="C143" s="28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86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 s="902"/>
      <c r="BT143" s="879"/>
      <c r="BU143" s="146"/>
      <c r="BV143" s="148"/>
      <c r="BW143" s="314"/>
      <c r="BX143" s="320"/>
      <c r="BY143" s="320"/>
      <c r="BZ143" s="320"/>
      <c r="CA143" s="320"/>
      <c r="CB143" s="320"/>
      <c r="CC143" s="317"/>
      <c r="CD143" s="312"/>
      <c r="CE143"/>
      <c r="CF143" s="171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 s="385"/>
      <c r="GL143" s="385"/>
      <c r="GM143" s="385"/>
      <c r="GN143" s="385"/>
      <c r="GO143" s="385"/>
      <c r="GP143" s="385"/>
      <c r="GQ143" s="385"/>
      <c r="GR143" s="385"/>
      <c r="GS143" s="385"/>
      <c r="GT143" s="385"/>
      <c r="GU143" s="385"/>
      <c r="GV143" s="385"/>
      <c r="GW143" s="385"/>
      <c r="GX143" s="385"/>
      <c r="GY143" s="385"/>
      <c r="GZ143" s="385"/>
      <c r="HA143" s="385"/>
      <c r="HB143" s="385"/>
      <c r="HC143" s="385"/>
      <c r="HD143" s="385"/>
      <c r="HE143" s="385"/>
      <c r="HF143" s="385"/>
      <c r="HG143" s="385"/>
      <c r="HH143" s="385"/>
      <c r="HI143" s="385"/>
      <c r="HJ143" s="385"/>
      <c r="HK143" s="385"/>
      <c r="HL143" s="385"/>
      <c r="HM143" s="385"/>
      <c r="HN143" s="385"/>
      <c r="HO143" s="385"/>
      <c r="HP143" s="385"/>
      <c r="HQ143" s="385"/>
      <c r="HR143" s="385"/>
      <c r="HS143" s="385"/>
      <c r="HT143" s="385"/>
      <c r="HU143" s="385"/>
      <c r="HV143" s="385"/>
      <c r="HW143" s="385"/>
      <c r="HX143" s="385"/>
      <c r="HY143" s="385"/>
      <c r="HZ143" s="385"/>
      <c r="IA143" s="385"/>
      <c r="IB143" s="385"/>
      <c r="IC143" s="385"/>
      <c r="ID143" s="385"/>
      <c r="IE143" s="385"/>
      <c r="IF143" s="385"/>
      <c r="IG143" s="385"/>
      <c r="IH143" s="385"/>
      <c r="II143" s="385"/>
      <c r="IJ143" s="385"/>
      <c r="IK143" s="385"/>
      <c r="IL143" s="385"/>
      <c r="IM143" s="385"/>
      <c r="IN143" s="385"/>
      <c r="IO143" s="385"/>
      <c r="IP143" s="385"/>
      <c r="IQ143" s="385"/>
      <c r="IR143" s="385"/>
      <c r="IS143" s="385"/>
      <c r="IT143" s="385"/>
      <c r="IU143" s="385"/>
      <c r="IV143" s="385"/>
      <c r="IW143" s="385"/>
      <c r="IX143" s="385"/>
      <c r="IY143" s="385"/>
      <c r="IZ143" s="385"/>
      <c r="JA143" s="385"/>
      <c r="JB143" s="385"/>
      <c r="JC143" s="385"/>
      <c r="JD143" s="385"/>
      <c r="JE143" s="385"/>
      <c r="JF143" s="385"/>
      <c r="JG143" s="385"/>
      <c r="JH143" s="385"/>
      <c r="JI143" s="385"/>
      <c r="JJ143" s="385"/>
      <c r="JK143" s="385"/>
      <c r="JL143" s="385"/>
      <c r="JM143" s="385"/>
      <c r="JR143" s="178"/>
      <c r="JS143" s="879"/>
      <c r="JT143" s="880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 s="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OK143" s="44"/>
      <c r="OO143" s="444"/>
      <c r="OP143" s="444"/>
      <c r="OQ143" s="444"/>
      <c r="OR143" s="444"/>
      <c r="OS143" s="444"/>
      <c r="OT143" s="444"/>
      <c r="OU143" s="444"/>
      <c r="OV143" s="444"/>
      <c r="OW143" s="444"/>
      <c r="OX143" s="444"/>
      <c r="OY143" s="444"/>
      <c r="OZ143" s="444"/>
      <c r="PA143" s="444"/>
      <c r="PB143" s="444"/>
      <c r="PC143" s="444"/>
      <c r="PD143" s="444"/>
      <c r="PE143" s="444"/>
      <c r="PF143" s="444"/>
      <c r="PG143" s="444"/>
      <c r="PH143" s="444"/>
      <c r="PI143" s="444"/>
      <c r="PJ143" s="444"/>
      <c r="PK143" s="444"/>
      <c r="PL143" s="444"/>
      <c r="PM143" s="444"/>
      <c r="PN143" s="444"/>
      <c r="PO143" s="444"/>
      <c r="PP143" s="444"/>
      <c r="PQ143" s="444"/>
      <c r="PR143" s="444"/>
      <c r="PS143" s="444"/>
      <c r="PT143" s="444"/>
      <c r="PU143" s="444"/>
      <c r="PV143" s="444"/>
      <c r="PW143" s="444"/>
      <c r="PX143" s="444"/>
      <c r="PY143" s="444"/>
      <c r="PZ143" s="444"/>
      <c r="QA143" s="444"/>
      <c r="QB143" s="444"/>
      <c r="QC143" s="444"/>
      <c r="QD143" s="444"/>
      <c r="QE143" s="444"/>
      <c r="QF143" s="444"/>
      <c r="QG143" s="444"/>
      <c r="QH143" s="444"/>
      <c r="QI143" s="444"/>
      <c r="QJ143" s="444"/>
      <c r="QK143" s="444"/>
      <c r="QL143" s="444"/>
      <c r="QM143" s="444"/>
      <c r="QN143" s="444"/>
      <c r="QO143" s="444"/>
      <c r="QP143" s="444"/>
      <c r="QQ143" s="444"/>
      <c r="QR143" s="444"/>
      <c r="QS143" s="444"/>
      <c r="QT143" s="444"/>
      <c r="QU143" s="444"/>
      <c r="QV143" s="444"/>
      <c r="QW143" s="444"/>
      <c r="QX143" s="444"/>
      <c r="QY143" s="444"/>
      <c r="QZ143" s="444"/>
      <c r="RA143" s="444"/>
      <c r="RB143" s="444"/>
      <c r="RC143" s="444"/>
      <c r="RD143" s="444"/>
      <c r="RE143" s="444"/>
      <c r="RF143" s="444"/>
      <c r="RG143" s="444"/>
      <c r="RH143" s="444"/>
      <c r="RI143" s="444"/>
      <c r="RJ143" s="444"/>
      <c r="RK143" s="444"/>
      <c r="RL143" s="444"/>
      <c r="RM143" s="444"/>
      <c r="RN143" s="444"/>
      <c r="RO143" s="444"/>
      <c r="RP143" s="444"/>
      <c r="RQ143" s="444"/>
      <c r="RR143" s="444"/>
      <c r="RS143" s="444"/>
      <c r="RT143" s="444"/>
      <c r="RU143" s="444"/>
      <c r="RV143" s="444"/>
      <c r="RW143" s="444"/>
      <c r="RX143" s="444"/>
      <c r="RY143" s="444"/>
      <c r="RZ143" s="444"/>
      <c r="SA143" s="444"/>
      <c r="SB143" s="444"/>
      <c r="SC143" s="444"/>
    </row>
    <row r="144" spans="2:497" ht="3.65" customHeight="1" x14ac:dyDescent="0.65">
      <c r="B144" s="27"/>
      <c r="C144" s="28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86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 s="902"/>
      <c r="BT144" s="879"/>
      <c r="BU144" s="146"/>
      <c r="BV144" s="148"/>
      <c r="BW144" s="313"/>
      <c r="BX144" s="320"/>
      <c r="BY144" s="320"/>
      <c r="BZ144" s="320"/>
      <c r="CA144" s="320"/>
      <c r="CB144" s="320"/>
      <c r="CC144"/>
      <c r="CD144" s="315"/>
      <c r="CE144"/>
      <c r="CF144" s="171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 s="385"/>
      <c r="GL144" s="385"/>
      <c r="GM144" s="385"/>
      <c r="GN144" s="385"/>
      <c r="GO144" s="385"/>
      <c r="GP144" s="385"/>
      <c r="GQ144" s="385"/>
      <c r="GR144" s="385"/>
      <c r="GS144" s="385"/>
      <c r="GT144" s="385"/>
      <c r="GU144" s="385"/>
      <c r="GV144" s="385"/>
      <c r="GW144" s="385"/>
      <c r="GX144" s="385"/>
      <c r="GY144" s="385"/>
      <c r="GZ144" s="385"/>
      <c r="HA144" s="385"/>
      <c r="HB144" s="385"/>
      <c r="HC144" s="385"/>
      <c r="HD144" s="385"/>
      <c r="HE144" s="385"/>
      <c r="HF144" s="385"/>
      <c r="HG144" s="385"/>
      <c r="HH144" s="385"/>
      <c r="HI144" s="385"/>
      <c r="HJ144" s="385"/>
      <c r="HK144" s="385"/>
      <c r="HL144" s="385"/>
      <c r="HM144" s="385"/>
      <c r="HN144" s="385"/>
      <c r="HO144" s="385"/>
      <c r="HP144" s="385"/>
      <c r="HQ144" s="385"/>
      <c r="HR144" s="385"/>
      <c r="HS144" s="385"/>
      <c r="HT144" s="385"/>
      <c r="HU144" s="385"/>
      <c r="HV144" s="385"/>
      <c r="HW144" s="385"/>
      <c r="HX144" s="385"/>
      <c r="HY144" s="385"/>
      <c r="HZ144" s="385"/>
      <c r="IA144" s="385"/>
      <c r="IB144" s="385"/>
      <c r="IC144" s="385"/>
      <c r="ID144" s="385"/>
      <c r="IE144" s="385"/>
      <c r="IF144" s="385"/>
      <c r="IG144" s="385"/>
      <c r="IH144" s="385"/>
      <c r="II144" s="385"/>
      <c r="IJ144" s="385"/>
      <c r="IK144" s="385"/>
      <c r="IL144" s="385"/>
      <c r="IM144" s="385"/>
      <c r="IN144" s="385"/>
      <c r="IO144" s="385"/>
      <c r="IP144" s="385"/>
      <c r="IQ144" s="385"/>
      <c r="IR144" s="385"/>
      <c r="IS144" s="385"/>
      <c r="IT144" s="385"/>
      <c r="IU144" s="385"/>
      <c r="IV144" s="385"/>
      <c r="IW144" s="385"/>
      <c r="IX144" s="385"/>
      <c r="IY144" s="385"/>
      <c r="IZ144" s="385"/>
      <c r="JA144" s="385"/>
      <c r="JB144" s="385"/>
      <c r="JC144" s="385"/>
      <c r="JD144" s="385"/>
      <c r="JE144" s="385"/>
      <c r="JF144" s="385"/>
      <c r="JG144" s="385"/>
      <c r="JH144" s="385"/>
      <c r="JI144" s="385"/>
      <c r="JJ144" s="385"/>
      <c r="JK144" s="385"/>
      <c r="JL144" s="385"/>
      <c r="JM144" s="385"/>
      <c r="JR144" s="178"/>
      <c r="JS144" s="879"/>
      <c r="JT144" s="880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 s="43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OK144" s="44"/>
      <c r="OO144" s="444"/>
      <c r="OP144" s="444"/>
      <c r="OQ144" s="444"/>
      <c r="OR144" s="444"/>
      <c r="OS144" s="444"/>
      <c r="OT144" s="444"/>
      <c r="OU144" s="444"/>
      <c r="OV144" s="444"/>
      <c r="OW144" s="444"/>
      <c r="OX144" s="444"/>
      <c r="OY144" s="444"/>
      <c r="OZ144" s="444"/>
      <c r="PA144" s="444"/>
      <c r="PB144" s="444"/>
      <c r="PC144" s="444"/>
      <c r="PD144" s="444"/>
      <c r="PE144" s="444"/>
      <c r="PF144" s="444"/>
      <c r="PG144" s="444"/>
      <c r="PH144" s="444"/>
      <c r="PI144" s="444"/>
      <c r="PJ144" s="444"/>
      <c r="PK144" s="444"/>
      <c r="PL144" s="444"/>
      <c r="PM144" s="444"/>
      <c r="PN144" s="444"/>
      <c r="PO144" s="444"/>
      <c r="PP144" s="444"/>
      <c r="PQ144" s="444"/>
      <c r="PR144" s="444"/>
      <c r="PS144" s="444"/>
      <c r="PT144" s="444"/>
      <c r="PU144" s="444"/>
      <c r="PV144" s="444"/>
      <c r="PW144" s="444"/>
      <c r="PX144" s="444"/>
      <c r="PY144" s="444"/>
      <c r="PZ144" s="444"/>
      <c r="QA144" s="444"/>
      <c r="QB144" s="444"/>
      <c r="QC144" s="444"/>
      <c r="QD144" s="444"/>
      <c r="QE144" s="444"/>
      <c r="QF144" s="444"/>
      <c r="QG144" s="444"/>
      <c r="QH144" s="444"/>
      <c r="QI144" s="444"/>
      <c r="QJ144" s="444"/>
      <c r="QK144" s="444"/>
      <c r="QL144" s="444"/>
      <c r="QM144" s="444"/>
      <c r="QN144" s="444"/>
      <c r="QO144" s="444"/>
      <c r="QP144" s="444"/>
      <c r="QQ144" s="444"/>
      <c r="QR144" s="444"/>
      <c r="QS144" s="444"/>
      <c r="QT144" s="444"/>
      <c r="QU144" s="444"/>
      <c r="QV144" s="444"/>
      <c r="QW144" s="444"/>
      <c r="QX144" s="444"/>
      <c r="QY144" s="444"/>
      <c r="QZ144" s="444"/>
      <c r="RA144" s="444"/>
      <c r="RB144" s="444"/>
      <c r="RC144" s="444"/>
      <c r="RD144" s="444"/>
      <c r="RE144" s="444"/>
      <c r="RF144" s="444"/>
      <c r="RG144" s="444"/>
      <c r="RH144" s="444"/>
      <c r="RI144" s="444"/>
      <c r="RJ144" s="444"/>
      <c r="RK144" s="444"/>
      <c r="RL144" s="444"/>
      <c r="RM144" s="444"/>
      <c r="RN144" s="444"/>
      <c r="RO144" s="444"/>
      <c r="RP144" s="444"/>
      <c r="RQ144" s="444"/>
      <c r="RR144" s="444"/>
      <c r="RS144" s="444"/>
      <c r="RT144" s="444"/>
      <c r="RU144" s="444"/>
      <c r="RV144" s="444"/>
      <c r="RW144" s="444"/>
      <c r="RX144" s="444"/>
      <c r="RY144" s="444"/>
      <c r="RZ144" s="444"/>
      <c r="SA144" s="444"/>
      <c r="SB144" s="444"/>
      <c r="SC144" s="444"/>
    </row>
    <row r="145" spans="2:497" ht="3.65" customHeight="1" x14ac:dyDescent="0.65">
      <c r="B145" s="27"/>
      <c r="C145" s="28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86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 s="902"/>
      <c r="BT145" s="879"/>
      <c r="BU145" s="146"/>
      <c r="BV145" s="148"/>
      <c r="BW145" s="314"/>
      <c r="BX145" s="321"/>
      <c r="BY145" s="321"/>
      <c r="BZ145" s="321"/>
      <c r="CA145" s="321"/>
      <c r="CB145" s="321"/>
      <c r="CC145"/>
      <c r="CD145" s="316"/>
      <c r="CE145"/>
      <c r="CF145" s="171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 s="385"/>
      <c r="GL145" s="385"/>
      <c r="GM145" s="385"/>
      <c r="GN145" s="385"/>
      <c r="GO145" s="385"/>
      <c r="GP145" s="385"/>
      <c r="GQ145" s="385"/>
      <c r="GR145" s="385"/>
      <c r="GS145" s="385"/>
      <c r="GT145" s="385"/>
      <c r="GU145" s="385"/>
      <c r="GV145" s="385"/>
      <c r="GW145" s="385"/>
      <c r="GX145" s="385"/>
      <c r="GY145" s="385"/>
      <c r="GZ145" s="385"/>
      <c r="HA145" s="385"/>
      <c r="HB145" s="385"/>
      <c r="HC145" s="385"/>
      <c r="HD145" s="385"/>
      <c r="HE145" s="385"/>
      <c r="HF145" s="385"/>
      <c r="HG145" s="385"/>
      <c r="HH145" s="385"/>
      <c r="HI145" s="385"/>
      <c r="HJ145" s="385"/>
      <c r="HK145" s="385"/>
      <c r="HL145" s="385"/>
      <c r="HM145" s="385"/>
      <c r="HN145" s="385"/>
      <c r="HO145" s="385"/>
      <c r="HP145" s="385"/>
      <c r="HQ145" s="385"/>
      <c r="HR145" s="385"/>
      <c r="HS145" s="385"/>
      <c r="HT145" s="385"/>
      <c r="HU145" s="385"/>
      <c r="HV145" s="385"/>
      <c r="HW145" s="385"/>
      <c r="HX145" s="385"/>
      <c r="HY145" s="385"/>
      <c r="HZ145" s="385"/>
      <c r="IA145" s="385"/>
      <c r="IB145" s="385"/>
      <c r="IC145" s="385"/>
      <c r="ID145" s="385"/>
      <c r="IE145" s="385"/>
      <c r="IF145" s="385"/>
      <c r="IG145" s="385"/>
      <c r="IH145" s="385"/>
      <c r="II145" s="385"/>
      <c r="IJ145" s="385"/>
      <c r="IK145" s="385"/>
      <c r="IL145" s="385"/>
      <c r="IM145" s="385"/>
      <c r="IN145" s="385"/>
      <c r="IO145" s="385"/>
      <c r="IP145" s="385"/>
      <c r="IQ145" s="385"/>
      <c r="IR145" s="385"/>
      <c r="IS145" s="385"/>
      <c r="IT145" s="385"/>
      <c r="IU145" s="385"/>
      <c r="IV145" s="385"/>
      <c r="IW145" s="385"/>
      <c r="IX145" s="385"/>
      <c r="IY145" s="385"/>
      <c r="IZ145" s="385"/>
      <c r="JA145" s="385"/>
      <c r="JB145" s="385"/>
      <c r="JC145" s="385"/>
      <c r="JD145" s="385"/>
      <c r="JE145" s="385"/>
      <c r="JF145" s="385"/>
      <c r="JG145" s="385"/>
      <c r="JH145" s="385"/>
      <c r="JI145" s="385"/>
      <c r="JJ145" s="385"/>
      <c r="JK145" s="385"/>
      <c r="JL145" s="385"/>
      <c r="JM145" s="385"/>
      <c r="JP145" s="183"/>
      <c r="JQ145" s="183"/>
      <c r="JR145" s="178"/>
      <c r="JS145" s="879"/>
      <c r="JT145" s="880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 s="43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OK145" s="44"/>
      <c r="OO145" s="444"/>
      <c r="OP145" s="444"/>
      <c r="OQ145" s="444"/>
      <c r="OR145" s="444"/>
      <c r="OS145" s="444"/>
      <c r="OT145" s="444"/>
      <c r="OU145" s="444"/>
      <c r="OV145" s="444"/>
      <c r="OW145" s="444"/>
      <c r="OX145" s="444"/>
      <c r="OY145" s="444"/>
      <c r="OZ145" s="444"/>
      <c r="PA145" s="444"/>
      <c r="PB145" s="444"/>
      <c r="PC145" s="444"/>
      <c r="PD145" s="444"/>
      <c r="PE145" s="444"/>
      <c r="PF145" s="444"/>
      <c r="PG145" s="444"/>
      <c r="PH145" s="444"/>
      <c r="PI145" s="444"/>
      <c r="PJ145" s="444"/>
      <c r="PK145" s="444"/>
      <c r="PL145" s="444"/>
      <c r="PM145" s="444"/>
      <c r="PN145" s="444"/>
      <c r="PO145" s="444"/>
      <c r="PP145" s="444"/>
      <c r="PQ145" s="444"/>
      <c r="PR145" s="444"/>
      <c r="PS145" s="444"/>
      <c r="PT145" s="444"/>
      <c r="PU145" s="444"/>
      <c r="PV145" s="444"/>
      <c r="PW145" s="444"/>
      <c r="PX145" s="444"/>
      <c r="PY145" s="444"/>
      <c r="PZ145" s="444"/>
      <c r="QA145" s="444"/>
      <c r="QB145" s="444"/>
      <c r="QC145" s="444"/>
      <c r="QD145" s="444"/>
      <c r="QE145" s="444"/>
      <c r="QF145" s="444"/>
      <c r="QG145" s="444"/>
      <c r="QH145" s="444"/>
      <c r="QI145" s="444"/>
      <c r="QJ145" s="444"/>
      <c r="QK145" s="444"/>
      <c r="QL145" s="444"/>
      <c r="QM145" s="444"/>
      <c r="QN145" s="444"/>
      <c r="QO145" s="444"/>
      <c r="QP145" s="444"/>
      <c r="QQ145" s="444"/>
      <c r="QR145" s="444"/>
      <c r="QS145" s="444"/>
      <c r="QT145" s="444"/>
      <c r="QU145" s="444"/>
      <c r="QV145" s="444"/>
      <c r="QW145" s="444"/>
      <c r="QX145" s="444"/>
      <c r="QY145" s="444"/>
      <c r="QZ145" s="444"/>
      <c r="RA145" s="444"/>
      <c r="RB145" s="444"/>
      <c r="RC145" s="444"/>
      <c r="RD145" s="444"/>
      <c r="RE145" s="444"/>
      <c r="RF145" s="444"/>
      <c r="RG145" s="444"/>
      <c r="RH145" s="444"/>
      <c r="RI145" s="444"/>
      <c r="RJ145" s="444"/>
      <c r="RK145" s="444"/>
      <c r="RL145" s="444"/>
      <c r="RM145" s="444"/>
      <c r="RN145" s="444"/>
      <c r="RO145" s="444"/>
      <c r="RP145" s="444"/>
      <c r="RQ145" s="444"/>
      <c r="RR145" s="444"/>
      <c r="RS145" s="444"/>
      <c r="RT145" s="444"/>
      <c r="RU145" s="444"/>
      <c r="RV145" s="444"/>
      <c r="RW145" s="444"/>
      <c r="RX145" s="444"/>
      <c r="RY145" s="444"/>
      <c r="RZ145" s="444"/>
      <c r="SA145" s="444"/>
      <c r="SB145" s="444"/>
      <c r="SC145" s="444"/>
    </row>
    <row r="146" spans="2:497" ht="3.65" customHeight="1" x14ac:dyDescent="0.65">
      <c r="B146" s="27"/>
      <c r="C146" s="28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8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 s="902"/>
      <c r="BT146" s="879"/>
      <c r="BU146" s="146"/>
      <c r="BV146" s="148"/>
      <c r="BW146" s="313"/>
      <c r="BX146" s="928">
        <v>0</v>
      </c>
      <c r="BY146" s="928"/>
      <c r="BZ146" s="928"/>
      <c r="CA146" s="928"/>
      <c r="CB146" s="928"/>
      <c r="CC146"/>
      <c r="CD146" s="315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 s="385"/>
      <c r="GL146" s="385"/>
      <c r="GM146" s="385"/>
      <c r="GN146" s="385"/>
      <c r="GO146" s="385"/>
      <c r="GP146" s="385"/>
      <c r="GQ146" s="385"/>
      <c r="GR146" s="385"/>
      <c r="GS146" s="385"/>
      <c r="GT146" s="385"/>
      <c r="GU146" s="385"/>
      <c r="GV146" s="385"/>
      <c r="GW146" s="385"/>
      <c r="GX146" s="385"/>
      <c r="GY146" s="385"/>
      <c r="GZ146" s="385"/>
      <c r="HA146" s="385"/>
      <c r="HB146" s="385"/>
      <c r="HC146" s="385"/>
      <c r="HD146" s="385"/>
      <c r="HE146" s="385"/>
      <c r="HF146" s="385"/>
      <c r="HG146" s="385"/>
      <c r="HH146" s="385"/>
      <c r="HI146" s="385"/>
      <c r="HJ146" s="385"/>
      <c r="HK146" s="385"/>
      <c r="HL146" s="385"/>
      <c r="HM146" s="385"/>
      <c r="HN146" s="385"/>
      <c r="HO146" s="385"/>
      <c r="HP146" s="385"/>
      <c r="HQ146" s="385"/>
      <c r="HR146" s="385"/>
      <c r="HS146" s="385"/>
      <c r="HT146" s="385"/>
      <c r="HU146" s="385"/>
      <c r="HV146" s="385"/>
      <c r="HW146" s="385"/>
      <c r="HX146" s="385"/>
      <c r="HY146" s="385"/>
      <c r="HZ146" s="385"/>
      <c r="IA146" s="385"/>
      <c r="IB146" s="385"/>
      <c r="IC146" s="385"/>
      <c r="ID146" s="385"/>
      <c r="IE146" s="385"/>
      <c r="IF146" s="385"/>
      <c r="IG146" s="385"/>
      <c r="IH146" s="385"/>
      <c r="II146" s="385"/>
      <c r="IJ146" s="385"/>
      <c r="IK146" s="385"/>
      <c r="IL146" s="385"/>
      <c r="IM146" s="385"/>
      <c r="IN146" s="385"/>
      <c r="IO146" s="385"/>
      <c r="IP146" s="385"/>
      <c r="IQ146" s="385"/>
      <c r="IR146" s="385"/>
      <c r="IS146" s="385"/>
      <c r="IT146" s="385"/>
      <c r="IU146" s="385"/>
      <c r="IV146" s="385"/>
      <c r="IW146" s="385"/>
      <c r="IX146" s="385"/>
      <c r="IY146" s="385"/>
      <c r="IZ146" s="385"/>
      <c r="JA146" s="385"/>
      <c r="JB146" s="385"/>
      <c r="JC146" s="385"/>
      <c r="JD146" s="385"/>
      <c r="JE146" s="385"/>
      <c r="JF146" s="385"/>
      <c r="JG146" s="385"/>
      <c r="JH146" s="385"/>
      <c r="JI146" s="385"/>
      <c r="JJ146" s="385"/>
      <c r="JK146" s="385"/>
      <c r="JL146" s="385"/>
      <c r="JM146" s="385"/>
      <c r="JP146" s="183"/>
      <c r="JQ146" s="183"/>
      <c r="JR146" s="178"/>
      <c r="JS146" s="879"/>
      <c r="JT146" s="880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 s="43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OK146" s="44"/>
      <c r="OO146" s="444"/>
      <c r="OP146" s="444"/>
      <c r="OQ146" s="444"/>
      <c r="OR146" s="444"/>
      <c r="OS146" s="444"/>
      <c r="OT146" s="444"/>
      <c r="OU146" s="444"/>
      <c r="OV146" s="444"/>
      <c r="OW146" s="444"/>
      <c r="OX146" s="444"/>
      <c r="OY146" s="444"/>
      <c r="OZ146" s="444"/>
      <c r="PA146" s="444"/>
      <c r="PB146" s="444"/>
      <c r="PC146" s="444"/>
      <c r="PD146" s="444"/>
      <c r="PE146" s="444"/>
      <c r="PF146" s="444"/>
      <c r="PG146" s="444"/>
      <c r="PH146" s="444"/>
      <c r="PI146" s="444"/>
      <c r="PJ146" s="444"/>
      <c r="PK146" s="444"/>
      <c r="PL146" s="444"/>
      <c r="PM146" s="444"/>
      <c r="PN146" s="444"/>
      <c r="PO146" s="444"/>
      <c r="PP146" s="444"/>
      <c r="PQ146" s="444"/>
      <c r="PR146" s="444"/>
      <c r="PS146" s="444"/>
      <c r="PT146" s="444"/>
      <c r="PU146" s="444"/>
      <c r="PV146" s="444"/>
      <c r="PW146" s="444"/>
      <c r="PX146" s="444"/>
      <c r="PY146" s="444"/>
      <c r="PZ146" s="444"/>
      <c r="QA146" s="444"/>
      <c r="QB146" s="444"/>
      <c r="QC146" s="444"/>
      <c r="QD146" s="444"/>
      <c r="QE146" s="444"/>
      <c r="QF146" s="444"/>
      <c r="QG146" s="444"/>
      <c r="QH146" s="444"/>
      <c r="QI146" s="444"/>
      <c r="QJ146" s="444"/>
      <c r="QK146" s="444"/>
      <c r="QL146" s="444"/>
      <c r="QM146" s="444"/>
      <c r="QN146" s="444"/>
      <c r="QO146" s="444"/>
      <c r="QP146" s="444"/>
      <c r="QQ146" s="444"/>
      <c r="QR146" s="444"/>
      <c r="QS146" s="444"/>
      <c r="QT146" s="444"/>
      <c r="QU146" s="444"/>
      <c r="QV146" s="444"/>
      <c r="QW146" s="444"/>
      <c r="QX146" s="444"/>
      <c r="QY146" s="444"/>
      <c r="QZ146" s="444"/>
      <c r="RA146" s="444"/>
      <c r="RB146" s="444"/>
      <c r="RC146" s="444"/>
      <c r="RD146" s="444"/>
      <c r="RE146" s="444"/>
      <c r="RF146" s="444"/>
      <c r="RG146" s="444"/>
      <c r="RH146" s="444"/>
      <c r="RI146" s="444"/>
      <c r="RJ146" s="444"/>
      <c r="RK146" s="444"/>
      <c r="RL146" s="444"/>
      <c r="RM146" s="444"/>
      <c r="RN146" s="444"/>
      <c r="RO146" s="444"/>
      <c r="RP146" s="444"/>
      <c r="RQ146" s="444"/>
      <c r="RR146" s="444"/>
      <c r="RS146" s="444"/>
      <c r="RT146" s="444"/>
      <c r="RU146" s="444"/>
      <c r="RV146" s="444"/>
      <c r="RW146" s="444"/>
      <c r="RX146" s="444"/>
      <c r="RY146" s="444"/>
      <c r="RZ146" s="444"/>
      <c r="SA146" s="444"/>
      <c r="SB146" s="444"/>
      <c r="SC146" s="444"/>
    </row>
    <row r="147" spans="2:497" ht="3.65" customHeight="1" x14ac:dyDescent="0.65">
      <c r="B147" s="27"/>
      <c r="C147" s="28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86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 s="902"/>
      <c r="BT147" s="879"/>
      <c r="BU147" s="146"/>
      <c r="BV147" s="148"/>
      <c r="BW147" s="313"/>
      <c r="BX147" s="928"/>
      <c r="BY147" s="928"/>
      <c r="BZ147" s="928"/>
      <c r="CA147" s="928"/>
      <c r="CB147" s="928"/>
      <c r="CC147" s="322"/>
      <c r="CD147" s="323"/>
      <c r="CE147" s="929" t="s">
        <v>23</v>
      </c>
      <c r="CF147" s="930"/>
      <c r="CG147" s="184"/>
      <c r="CH147" s="185"/>
      <c r="CI147" s="186"/>
      <c r="CJ147" s="186"/>
      <c r="CK147" s="186"/>
      <c r="CL147" s="186"/>
      <c r="CM147" s="187"/>
      <c r="CN147" s="187"/>
      <c r="CO147" s="187"/>
      <c r="CP147" s="187"/>
      <c r="CQ147" s="186"/>
      <c r="CR147" s="186"/>
      <c r="CS147" s="186"/>
      <c r="CT147" s="186"/>
      <c r="CU147" s="187"/>
      <c r="CV147" s="187"/>
      <c r="CW147" s="187"/>
      <c r="CX147" s="187"/>
      <c r="CY147" s="324"/>
      <c r="CZ147" s="310"/>
      <c r="DA147" s="310"/>
      <c r="DB147" s="310"/>
      <c r="DC147" s="310"/>
      <c r="DD147" s="310"/>
      <c r="DE147" s="310"/>
      <c r="DF147" s="310"/>
      <c r="DG147" s="310"/>
      <c r="DH147" s="310"/>
      <c r="DI147" s="310"/>
      <c r="DJ147" s="310"/>
      <c r="DK147" s="310"/>
      <c r="DL147" s="310"/>
      <c r="DM147" s="310"/>
      <c r="DN147" s="310"/>
      <c r="DO147" s="310"/>
      <c r="DP147" s="310"/>
      <c r="DQ147" s="310"/>
      <c r="DR147" s="310"/>
      <c r="DS147" s="310"/>
      <c r="DT147" s="310"/>
      <c r="DU147" s="310"/>
      <c r="DV147" s="310"/>
      <c r="DW147" s="310"/>
      <c r="DX147" s="310"/>
      <c r="DY147" s="310"/>
      <c r="DZ147" s="186"/>
      <c r="EA147" s="186"/>
      <c r="EB147" s="187"/>
      <c r="EC147" s="187"/>
      <c r="ED147" s="187"/>
      <c r="EE147" s="187"/>
      <c r="EF147" s="324"/>
      <c r="EG147" s="324"/>
      <c r="EH147" s="324"/>
      <c r="EI147" s="324"/>
      <c r="EJ147" s="187"/>
      <c r="EK147" s="187"/>
      <c r="EL147" s="187"/>
      <c r="EM147" s="187"/>
      <c r="EN147" s="186"/>
      <c r="EO147" s="186"/>
      <c r="EP147" s="186"/>
      <c r="EQ147" s="186"/>
      <c r="ER147" s="187"/>
      <c r="ES147" s="18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 s="385"/>
      <c r="GL147" s="385"/>
      <c r="GM147" s="385"/>
      <c r="GN147" s="385"/>
      <c r="GO147" s="385"/>
      <c r="GP147" s="385"/>
      <c r="GQ147" s="385"/>
      <c r="GR147" s="385"/>
      <c r="GS147" s="385"/>
      <c r="GT147" s="385"/>
      <c r="GU147" s="385"/>
      <c r="GV147" s="385"/>
      <c r="GW147" s="385"/>
      <c r="GX147" s="385"/>
      <c r="GY147" s="385"/>
      <c r="GZ147" s="385"/>
      <c r="HA147" s="385"/>
      <c r="HB147" s="385"/>
      <c r="HC147" s="385"/>
      <c r="HD147" s="385"/>
      <c r="HE147" s="385"/>
      <c r="HF147" s="385"/>
      <c r="HG147" s="385"/>
      <c r="HH147" s="385"/>
      <c r="HI147" s="385"/>
      <c r="HJ147" s="385"/>
      <c r="HK147" s="385"/>
      <c r="HL147" s="385"/>
      <c r="HM147" s="385"/>
      <c r="HN147" s="385"/>
      <c r="HO147" s="385"/>
      <c r="HP147" s="385"/>
      <c r="HQ147" s="385"/>
      <c r="HR147" s="385"/>
      <c r="HS147" s="385"/>
      <c r="HT147" s="385"/>
      <c r="HU147" s="385"/>
      <c r="HV147" s="385"/>
      <c r="HW147" s="385"/>
      <c r="HX147" s="385"/>
      <c r="HY147" s="385"/>
      <c r="HZ147" s="385"/>
      <c r="IA147" s="385"/>
      <c r="IB147" s="385"/>
      <c r="IC147" s="385"/>
      <c r="ID147" s="385"/>
      <c r="IE147" s="385"/>
      <c r="IF147" s="385"/>
      <c r="IG147" s="385"/>
      <c r="IH147" s="385"/>
      <c r="II147" s="385"/>
      <c r="IJ147" s="385"/>
      <c r="IK147" s="385"/>
      <c r="IL147" s="385"/>
      <c r="IM147" s="385"/>
      <c r="IN147" s="385"/>
      <c r="IO147" s="385"/>
      <c r="IP147" s="385"/>
      <c r="IQ147" s="385"/>
      <c r="IR147" s="385"/>
      <c r="IS147" s="385"/>
      <c r="IT147" s="385"/>
      <c r="IU147" s="385"/>
      <c r="IV147" s="385"/>
      <c r="IW147" s="385"/>
      <c r="IX147" s="385"/>
      <c r="IY147" s="385"/>
      <c r="IZ147" s="385"/>
      <c r="JA147" s="385"/>
      <c r="JB147" s="385"/>
      <c r="JC147" s="385"/>
      <c r="JD147" s="385"/>
      <c r="JE147" s="385"/>
      <c r="JF147" s="385"/>
      <c r="JG147" s="385"/>
      <c r="JH147" s="385"/>
      <c r="JI147" s="385"/>
      <c r="JJ147" s="385"/>
      <c r="JK147" s="385"/>
      <c r="JL147" s="385"/>
      <c r="JM147" s="385"/>
      <c r="JP147" s="183"/>
      <c r="JQ147" s="183"/>
      <c r="JR147" s="178"/>
      <c r="JS147" s="879"/>
      <c r="JT147" s="880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 s="43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OK147" s="44"/>
      <c r="OO147" s="444"/>
      <c r="OP147" s="444"/>
      <c r="OQ147" s="444"/>
      <c r="OR147" s="444"/>
      <c r="OS147" s="444"/>
      <c r="OT147" s="444"/>
      <c r="OU147" s="444"/>
      <c r="OV147" s="444"/>
      <c r="OW147" s="444"/>
      <c r="OX147" s="444"/>
      <c r="OY147" s="444"/>
      <c r="OZ147" s="444"/>
      <c r="PA147" s="444"/>
      <c r="PB147" s="444"/>
      <c r="PC147" s="444"/>
      <c r="PD147" s="444"/>
      <c r="PE147" s="444"/>
      <c r="PF147" s="444"/>
      <c r="PG147" s="444"/>
      <c r="PH147" s="444"/>
      <c r="PI147" s="444"/>
      <c r="PJ147" s="444"/>
      <c r="PK147" s="444"/>
      <c r="PL147" s="444"/>
      <c r="PM147" s="444"/>
      <c r="PN147" s="444"/>
      <c r="PO147" s="444"/>
      <c r="PP147" s="444"/>
      <c r="PQ147" s="444"/>
      <c r="PR147" s="444"/>
      <c r="PS147" s="444"/>
      <c r="PT147" s="444"/>
      <c r="PU147" s="444"/>
      <c r="PV147" s="444"/>
      <c r="PW147" s="444"/>
      <c r="PX147" s="444"/>
      <c r="PY147" s="444"/>
      <c r="PZ147" s="444"/>
      <c r="QA147" s="444"/>
      <c r="QB147" s="444"/>
      <c r="QC147" s="444"/>
      <c r="QD147" s="444"/>
      <c r="QE147" s="444"/>
      <c r="QF147" s="444"/>
      <c r="QG147" s="444"/>
      <c r="QH147" s="444"/>
      <c r="QI147" s="444"/>
      <c r="QJ147" s="444"/>
      <c r="QK147" s="444"/>
      <c r="QL147" s="444"/>
      <c r="QM147" s="444"/>
      <c r="QN147" s="444"/>
      <c r="QO147" s="444"/>
      <c r="QP147" s="444"/>
      <c r="QQ147" s="444"/>
      <c r="QR147" s="444"/>
      <c r="QS147" s="444"/>
      <c r="QT147" s="444"/>
      <c r="QU147" s="444"/>
      <c r="QV147" s="444"/>
      <c r="QW147" s="444"/>
      <c r="QX147" s="444"/>
      <c r="QY147" s="444"/>
      <c r="QZ147" s="444"/>
      <c r="RA147" s="444"/>
      <c r="RB147" s="444"/>
      <c r="RC147" s="444"/>
      <c r="RD147" s="444"/>
      <c r="RE147" s="444"/>
      <c r="RF147" s="444"/>
      <c r="RG147" s="444"/>
      <c r="RH147" s="444"/>
      <c r="RI147" s="444"/>
      <c r="RJ147" s="444"/>
      <c r="RK147" s="444"/>
      <c r="RL147" s="444"/>
      <c r="RM147" s="444"/>
      <c r="RN147" s="444"/>
      <c r="RO147" s="444"/>
      <c r="RP147" s="444"/>
      <c r="RQ147" s="444"/>
      <c r="RR147" s="444"/>
      <c r="RS147" s="444"/>
      <c r="RT147" s="444"/>
      <c r="RU147" s="444"/>
      <c r="RV147" s="444"/>
      <c r="RW147" s="444"/>
      <c r="RX147" s="444"/>
      <c r="RY147" s="444"/>
      <c r="RZ147" s="444"/>
      <c r="SA147" s="444"/>
      <c r="SB147" s="444"/>
      <c r="SC147" s="444"/>
    </row>
    <row r="148" spans="2:497" ht="3.65" customHeight="1" x14ac:dyDescent="0.65">
      <c r="B148" s="27"/>
      <c r="C148" s="28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86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 s="903"/>
      <c r="BT148" s="881"/>
      <c r="BU148" s="157"/>
      <c r="BV148" s="148"/>
      <c r="BW148"/>
      <c r="BX148"/>
      <c r="BY148"/>
      <c r="BZ148"/>
      <c r="CA148"/>
      <c r="CB148"/>
      <c r="CC148"/>
      <c r="CD148"/>
      <c r="CE148" s="931"/>
      <c r="CF148" s="932"/>
      <c r="CG148" s="325"/>
      <c r="CH148" s="326"/>
      <c r="CI148" s="324"/>
      <c r="CJ148" s="324"/>
      <c r="CK148" s="324"/>
      <c r="CL148" s="324"/>
      <c r="CM148" s="190"/>
      <c r="CN148" s="190"/>
      <c r="CO148" s="190"/>
      <c r="CP148" s="190"/>
      <c r="CQ148" s="324"/>
      <c r="CR148" s="324"/>
      <c r="CS148" s="324"/>
      <c r="CT148" s="324"/>
      <c r="CU148" s="190"/>
      <c r="CV148" s="190"/>
      <c r="CW148" s="190"/>
      <c r="CX148" s="190"/>
      <c r="CY148" s="324"/>
      <c r="CZ148" s="324"/>
      <c r="DA148" s="324"/>
      <c r="DB148" s="324"/>
      <c r="DC148" s="324"/>
      <c r="DD148" s="190"/>
      <c r="DE148" s="190"/>
      <c r="DF148" s="190"/>
      <c r="DG148" s="190"/>
      <c r="DH148" s="324"/>
      <c r="DI148" s="324"/>
      <c r="DJ148" s="324"/>
      <c r="DK148" s="324"/>
      <c r="DL148" s="190"/>
      <c r="DM148" s="190"/>
      <c r="DN148" s="190"/>
      <c r="DO148" s="190"/>
      <c r="DP148" s="186"/>
      <c r="DQ148" s="186"/>
      <c r="DR148" s="186"/>
      <c r="DS148" s="186"/>
      <c r="DT148" s="190"/>
      <c r="DU148" s="190"/>
      <c r="DV148" s="190"/>
      <c r="DW148" s="190"/>
      <c r="DX148" s="324"/>
      <c r="DY148" s="324"/>
      <c r="DZ148" s="324"/>
      <c r="EA148" s="324"/>
      <c r="EB148" s="190"/>
      <c r="EC148" s="190"/>
      <c r="ED148" s="190"/>
      <c r="EE148" s="190"/>
      <c r="EF148" s="324"/>
      <c r="EG148" s="324"/>
      <c r="EH148" s="324"/>
      <c r="EI148" s="324"/>
      <c r="EJ148" s="190"/>
      <c r="EK148" s="190"/>
      <c r="EL148" s="190"/>
      <c r="EM148" s="190"/>
      <c r="EN148" s="324"/>
      <c r="EO148" s="324"/>
      <c r="EP148" s="324"/>
      <c r="EQ148" s="324"/>
      <c r="ER148" s="190"/>
      <c r="ES148" s="190"/>
      <c r="ET148" s="331"/>
      <c r="EU148" s="331"/>
      <c r="EV148" s="331"/>
      <c r="EW148" s="331"/>
      <c r="EX148" s="331"/>
      <c r="EY148" s="331"/>
      <c r="EZ148" s="331"/>
      <c r="FA148" s="331"/>
      <c r="FB148" s="331"/>
      <c r="FC148" s="331"/>
      <c r="FD148" s="331"/>
      <c r="FE148" s="331"/>
      <c r="FF148" s="331"/>
      <c r="FG148" s="331"/>
      <c r="FH148" s="331"/>
      <c r="FI148" s="331"/>
      <c r="FJ148" s="331"/>
      <c r="FK148" s="331"/>
      <c r="FL148" s="331"/>
      <c r="FM148" s="331"/>
      <c r="FN148" s="331"/>
      <c r="FO148" s="331"/>
      <c r="FP148" s="331"/>
      <c r="FQ148" s="331"/>
      <c r="FR148" s="331"/>
      <c r="FS148" s="331"/>
      <c r="FT148" s="331"/>
      <c r="FU148" s="331"/>
      <c r="FV148" s="331"/>
      <c r="FW148" s="331"/>
      <c r="FX148" s="331"/>
      <c r="FY148" s="331"/>
      <c r="FZ148" s="331"/>
      <c r="GA148" s="331"/>
      <c r="GB148" s="331"/>
      <c r="GC148" s="331"/>
      <c r="GD148" s="331"/>
      <c r="GE148" s="331"/>
      <c r="GF148" s="331"/>
      <c r="GG148" s="331"/>
      <c r="GH148" s="331"/>
      <c r="GI148" s="331"/>
      <c r="GJ148" s="331"/>
      <c r="GK148" s="385"/>
      <c r="GL148" s="385"/>
      <c r="GM148" s="385"/>
      <c r="GN148" s="385"/>
      <c r="GO148" s="385"/>
      <c r="GP148" s="385"/>
      <c r="GQ148" s="385"/>
      <c r="GR148" s="385"/>
      <c r="GS148" s="385"/>
      <c r="GT148" s="385"/>
      <c r="GU148" s="385"/>
      <c r="GV148" s="385"/>
      <c r="GW148" s="385"/>
      <c r="GX148" s="385"/>
      <c r="GY148" s="385"/>
      <c r="GZ148" s="385"/>
      <c r="HA148" s="385"/>
      <c r="HB148" s="385"/>
      <c r="HC148" s="385"/>
      <c r="HD148" s="385"/>
      <c r="HE148" s="385"/>
      <c r="HF148" s="385"/>
      <c r="HG148" s="385"/>
      <c r="HH148" s="385"/>
      <c r="HI148" s="385"/>
      <c r="HJ148" s="385"/>
      <c r="HK148" s="385"/>
      <c r="HL148" s="385"/>
      <c r="HM148" s="385"/>
      <c r="HN148" s="385"/>
      <c r="HO148" s="385"/>
      <c r="HP148" s="385"/>
      <c r="HQ148" s="385"/>
      <c r="HR148" s="385"/>
      <c r="HS148" s="385"/>
      <c r="HT148" s="385"/>
      <c r="HU148" s="385"/>
      <c r="HV148" s="385"/>
      <c r="HW148" s="385"/>
      <c r="HX148" s="385"/>
      <c r="HY148" s="385"/>
      <c r="HZ148" s="385"/>
      <c r="IA148" s="385"/>
      <c r="IB148" s="385"/>
      <c r="IC148" s="385"/>
      <c r="ID148" s="385"/>
      <c r="IE148" s="385"/>
      <c r="IF148" s="385"/>
      <c r="IG148" s="385"/>
      <c r="IH148" s="385"/>
      <c r="II148" s="385"/>
      <c r="IJ148" s="385"/>
      <c r="IK148" s="385"/>
      <c r="IL148" s="385"/>
      <c r="IM148" s="385"/>
      <c r="IN148" s="385"/>
      <c r="IO148" s="385"/>
      <c r="IP148" s="385"/>
      <c r="IQ148" s="385"/>
      <c r="IR148" s="385"/>
      <c r="IS148" s="385"/>
      <c r="IT148" s="385"/>
      <c r="IU148" s="385"/>
      <c r="IV148" s="385"/>
      <c r="IW148" s="385"/>
      <c r="IX148" s="385"/>
      <c r="IY148" s="385"/>
      <c r="IZ148" s="385"/>
      <c r="JA148" s="385"/>
      <c r="JB148" s="385"/>
      <c r="JC148" s="385"/>
      <c r="JD148" s="385"/>
      <c r="JE148" s="385"/>
      <c r="JF148" s="385"/>
      <c r="JG148" s="385"/>
      <c r="JH148" s="385"/>
      <c r="JI148" s="385"/>
      <c r="JJ148" s="385"/>
      <c r="JK148" s="385"/>
      <c r="JL148" s="385"/>
      <c r="JM148" s="385"/>
      <c r="JP148" s="183"/>
      <c r="JQ148" s="183"/>
      <c r="JR148" s="181"/>
      <c r="JS148" s="881"/>
      <c r="JT148" s="882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 s="43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OK148" s="44"/>
      <c r="OO148" s="444"/>
      <c r="OP148" s="444"/>
      <c r="OQ148" s="444"/>
      <c r="OR148" s="444"/>
      <c r="OS148" s="444"/>
      <c r="OT148" s="444"/>
      <c r="OU148" s="444"/>
      <c r="OV148" s="444"/>
      <c r="OW148" s="444"/>
      <c r="OX148" s="444"/>
      <c r="OY148" s="444"/>
      <c r="OZ148" s="444"/>
      <c r="PA148" s="444"/>
      <c r="PB148" s="444"/>
      <c r="PC148" s="444"/>
      <c r="PD148" s="444"/>
      <c r="PE148" s="444"/>
      <c r="PF148" s="444"/>
      <c r="PG148" s="444"/>
      <c r="PH148" s="444"/>
      <c r="PI148" s="444"/>
      <c r="PJ148" s="444"/>
      <c r="PK148" s="444"/>
      <c r="PL148" s="444"/>
      <c r="PM148" s="444"/>
      <c r="PN148" s="444"/>
      <c r="PO148" s="444"/>
      <c r="PP148" s="444"/>
      <c r="PQ148" s="444"/>
      <c r="PR148" s="444"/>
      <c r="PS148" s="444"/>
      <c r="PT148" s="444"/>
      <c r="PU148" s="444"/>
      <c r="PV148" s="444"/>
      <c r="PW148" s="444"/>
      <c r="PX148" s="444"/>
      <c r="PY148" s="444"/>
      <c r="PZ148" s="444"/>
      <c r="QA148" s="444"/>
      <c r="QB148" s="444"/>
      <c r="QC148" s="444"/>
      <c r="QD148" s="444"/>
      <c r="QE148" s="444"/>
      <c r="QF148" s="444"/>
      <c r="QG148" s="444"/>
      <c r="QH148" s="444"/>
      <c r="QI148" s="444"/>
      <c r="QJ148" s="444"/>
      <c r="QK148" s="444"/>
      <c r="QL148" s="444"/>
      <c r="QM148" s="444"/>
      <c r="QN148" s="444"/>
      <c r="QO148" s="444"/>
      <c r="QP148" s="444"/>
      <c r="QQ148" s="444"/>
      <c r="QR148" s="444"/>
      <c r="QS148" s="444"/>
      <c r="QT148" s="444"/>
      <c r="QU148" s="444"/>
      <c r="QV148" s="444"/>
      <c r="QW148" s="444"/>
      <c r="QX148" s="444"/>
      <c r="QY148" s="444"/>
      <c r="QZ148" s="444"/>
      <c r="RA148" s="444"/>
      <c r="RB148" s="444"/>
      <c r="RC148" s="444"/>
      <c r="RD148" s="444"/>
      <c r="RE148" s="444"/>
      <c r="RF148" s="444"/>
      <c r="RG148" s="444"/>
      <c r="RH148" s="444"/>
      <c r="RI148" s="444"/>
      <c r="RJ148" s="444"/>
      <c r="RK148" s="444"/>
      <c r="RL148" s="444"/>
      <c r="RM148" s="444"/>
      <c r="RN148" s="444"/>
      <c r="RO148" s="444"/>
      <c r="RP148" s="444"/>
      <c r="RQ148" s="444"/>
      <c r="RR148" s="444"/>
      <c r="RS148" s="444"/>
      <c r="RT148" s="444"/>
      <c r="RU148" s="444"/>
      <c r="RV148" s="444"/>
      <c r="RW148" s="444"/>
      <c r="RX148" s="444"/>
      <c r="RY148" s="444"/>
      <c r="RZ148" s="444"/>
      <c r="SA148" s="444"/>
      <c r="SB148" s="444"/>
      <c r="SC148" s="444"/>
    </row>
    <row r="149" spans="2:497" ht="3.65" customHeight="1" x14ac:dyDescent="0.65">
      <c r="B149" s="27"/>
      <c r="C149" s="28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86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 s="900" t="s">
        <v>73</v>
      </c>
      <c r="BT149" s="901"/>
      <c r="BU149" s="146"/>
      <c r="BV149" s="148"/>
      <c r="BW149" s="313"/>
      <c r="BX149"/>
      <c r="BY149"/>
      <c r="BZ149"/>
      <c r="CA149"/>
      <c r="CB149"/>
      <c r="CC149"/>
      <c r="CD149"/>
      <c r="CE149" s="330"/>
      <c r="CF149" s="332"/>
      <c r="CG149" s="330"/>
      <c r="CH149" s="312"/>
      <c r="CI149" s="311"/>
      <c r="CJ149" s="312"/>
      <c r="CK149" s="319"/>
      <c r="CL149" s="316"/>
      <c r="CM149" s="319"/>
      <c r="CN149" s="312"/>
      <c r="CO149" s="311"/>
      <c r="CP149" s="312"/>
      <c r="CQ149" s="311"/>
      <c r="CR149" s="312"/>
      <c r="CS149" s="319"/>
      <c r="CT149" s="316"/>
      <c r="CU149" s="319"/>
      <c r="CV149" s="312"/>
      <c r="CW149" s="311"/>
      <c r="CX149" s="312"/>
      <c r="CY149" s="311"/>
      <c r="CZ149" s="312"/>
      <c r="DA149" s="319"/>
      <c r="DB149" s="316"/>
      <c r="DC149" s="319"/>
      <c r="DD149" s="312"/>
      <c r="DE149" s="311"/>
      <c r="DF149" s="312"/>
      <c r="DG149" s="311"/>
      <c r="DH149" s="312"/>
      <c r="DI149" s="319"/>
      <c r="DJ149" s="316"/>
      <c r="DK149" s="319"/>
      <c r="DL149" s="312"/>
      <c r="DM149" s="311"/>
      <c r="DN149" s="312"/>
      <c r="DO149" s="311"/>
      <c r="DP149" s="312"/>
      <c r="DQ149" s="319"/>
      <c r="DR149" s="316"/>
      <c r="DS149" s="319"/>
      <c r="DT149" s="312"/>
      <c r="DU149" s="311"/>
      <c r="DV149" s="312"/>
      <c r="DW149" s="311"/>
      <c r="DX149" s="312"/>
      <c r="DY149" s="319"/>
      <c r="DZ149" s="316"/>
      <c r="EA149" s="319"/>
      <c r="EB149" s="312"/>
      <c r="EC149" s="311"/>
      <c r="ED149" s="312"/>
      <c r="EE149" s="311"/>
      <c r="EF149" s="312"/>
      <c r="EG149" s="311"/>
      <c r="EH149" s="312"/>
      <c r="EI149" s="319"/>
      <c r="EJ149" s="316"/>
      <c r="EK149" s="319"/>
      <c r="EL149" s="312"/>
      <c r="EM149" s="311"/>
      <c r="EN149" s="312"/>
      <c r="EO149" s="311"/>
      <c r="EP149" s="312"/>
      <c r="EQ149" s="319"/>
      <c r="ER149" s="316"/>
      <c r="ES149" s="319"/>
      <c r="ET149" s="312"/>
      <c r="EU149" s="333"/>
      <c r="EV149" s="312"/>
      <c r="EW149" s="319"/>
      <c r="EX149" s="316"/>
      <c r="EY149" s="319"/>
      <c r="EZ149" s="312"/>
      <c r="FA149" s="311"/>
      <c r="FB149" s="316"/>
      <c r="FC149" s="319"/>
      <c r="FD149" s="316"/>
      <c r="FE149" s="319"/>
      <c r="FF149" s="316"/>
      <c r="FG149" s="319"/>
      <c r="FH149" s="316"/>
      <c r="FI149" s="334"/>
      <c r="FJ149" s="312"/>
      <c r="FK149" s="333"/>
      <c r="FL149" s="312"/>
      <c r="FM149" s="319"/>
      <c r="FN149" s="316"/>
      <c r="FO149" s="319"/>
      <c r="FP149" s="312"/>
      <c r="FQ149" s="319"/>
      <c r="FR149" s="312"/>
      <c r="FS149" s="311"/>
      <c r="FT149" s="312"/>
      <c r="FU149" s="311"/>
      <c r="FV149" s="312"/>
      <c r="FW149" s="319"/>
      <c r="FX149" s="316"/>
      <c r="FY149" s="319"/>
      <c r="FZ149" s="312"/>
      <c r="GA149" s="333"/>
      <c r="GB149" s="312"/>
      <c r="GC149" s="319"/>
      <c r="GD149" s="316"/>
      <c r="GE149" s="319"/>
      <c r="GF149" s="312"/>
      <c r="GG149" s="311"/>
      <c r="GH149" s="316"/>
      <c r="GI149" s="319"/>
      <c r="GJ149" s="316"/>
      <c r="GK149" s="385"/>
      <c r="GL149" s="385"/>
      <c r="GM149" s="385"/>
      <c r="GN149" s="385"/>
      <c r="GO149" s="385"/>
      <c r="GP149" s="385"/>
      <c r="GQ149" s="385"/>
      <c r="GR149" s="385"/>
      <c r="GS149" s="385"/>
      <c r="GT149" s="385"/>
      <c r="GU149" s="385"/>
      <c r="GV149" s="385"/>
      <c r="GW149" s="385"/>
      <c r="GX149" s="385"/>
      <c r="GY149" s="385"/>
      <c r="GZ149" s="385"/>
      <c r="HA149" s="385"/>
      <c r="HB149" s="385"/>
      <c r="HC149" s="385"/>
      <c r="HD149" s="385"/>
      <c r="HE149" s="385"/>
      <c r="HF149" s="385"/>
      <c r="HG149" s="385"/>
      <c r="HH149" s="385"/>
      <c r="HI149" s="385"/>
      <c r="HJ149" s="385"/>
      <c r="HK149" s="385"/>
      <c r="HL149" s="385"/>
      <c r="HM149" s="385"/>
      <c r="HN149" s="385"/>
      <c r="HO149" s="385"/>
      <c r="HP149" s="385"/>
      <c r="HQ149" s="385"/>
      <c r="HR149" s="385"/>
      <c r="HS149" s="385"/>
      <c r="HT149" s="385"/>
      <c r="HU149" s="385"/>
      <c r="HV149" s="385"/>
      <c r="HW149" s="385"/>
      <c r="HX149" s="385"/>
      <c r="HY149" s="385"/>
      <c r="HZ149" s="385"/>
      <c r="IA149" s="385"/>
      <c r="IB149" s="385"/>
      <c r="IC149" s="385"/>
      <c r="ID149" s="385"/>
      <c r="IE149" s="385"/>
      <c r="IF149" s="385"/>
      <c r="IG149" s="385"/>
      <c r="IH149" s="385"/>
      <c r="II149" s="385"/>
      <c r="IJ149" s="385"/>
      <c r="IK149" s="385"/>
      <c r="IL149" s="385"/>
      <c r="IM149" s="385"/>
      <c r="IN149" s="385"/>
      <c r="IO149" s="385"/>
      <c r="IP149" s="385"/>
      <c r="IQ149" s="385"/>
      <c r="IR149" s="385"/>
      <c r="IS149" s="385"/>
      <c r="IT149" s="385"/>
      <c r="IU149" s="385"/>
      <c r="IV149" s="385"/>
      <c r="IW149" s="385"/>
      <c r="IX149" s="385"/>
      <c r="IY149" s="385"/>
      <c r="IZ149" s="385"/>
      <c r="JA149" s="385"/>
      <c r="JB149" s="385"/>
      <c r="JC149" s="385"/>
      <c r="JD149" s="385"/>
      <c r="JE149" s="385"/>
      <c r="JF149" s="385"/>
      <c r="JG149" s="385"/>
      <c r="JH149" s="385"/>
      <c r="JI149" s="385"/>
      <c r="JJ149" s="385"/>
      <c r="JK149" s="385"/>
      <c r="JL149" s="385"/>
      <c r="JM149" s="385"/>
      <c r="JP149" s="198"/>
      <c r="JQ149" s="148"/>
      <c r="JR149" s="178"/>
      <c r="JS149" s="879" t="s">
        <v>73</v>
      </c>
      <c r="JT149" s="880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 s="43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OK149" s="44"/>
      <c r="OO149" s="444"/>
      <c r="OP149" s="444"/>
      <c r="OQ149" s="444"/>
      <c r="OR149" s="444"/>
      <c r="OS149" s="444"/>
      <c r="OT149" s="444"/>
      <c r="OU149" s="444"/>
      <c r="OV149" s="444"/>
      <c r="OW149" s="444"/>
      <c r="OX149" s="444"/>
      <c r="OY149" s="444"/>
      <c r="OZ149" s="444"/>
      <c r="PA149" s="444"/>
      <c r="PB149" s="444"/>
      <c r="PC149" s="444"/>
      <c r="PD149" s="444"/>
      <c r="PE149" s="444"/>
      <c r="PF149" s="444"/>
      <c r="PG149" s="444"/>
      <c r="PH149" s="444"/>
      <c r="PI149" s="444"/>
      <c r="PJ149" s="444"/>
      <c r="PK149" s="444"/>
      <c r="PL149" s="444"/>
      <c r="PM149" s="444"/>
      <c r="PN149" s="444"/>
      <c r="PO149" s="444"/>
      <c r="PP149" s="444"/>
      <c r="PQ149" s="444"/>
      <c r="PR149" s="444"/>
      <c r="PS149" s="444"/>
      <c r="PT149" s="444"/>
      <c r="PU149" s="444"/>
      <c r="PV149" s="444"/>
      <c r="PW149" s="444"/>
      <c r="PX149" s="444"/>
      <c r="PY149" s="444"/>
      <c r="PZ149" s="444"/>
      <c r="QA149" s="444"/>
      <c r="QB149" s="444"/>
      <c r="QC149" s="444"/>
      <c r="QD149" s="444"/>
      <c r="QE149" s="444"/>
      <c r="QF149" s="444"/>
      <c r="QG149" s="444"/>
      <c r="QH149" s="444"/>
      <c r="QI149" s="444"/>
      <c r="QJ149" s="444"/>
      <c r="QK149" s="444"/>
      <c r="QL149" s="444"/>
      <c r="QM149" s="444"/>
      <c r="QN149" s="444"/>
      <c r="QO149" s="444"/>
      <c r="QP149" s="444"/>
      <c r="QQ149" s="444"/>
      <c r="QR149" s="444"/>
      <c r="QS149" s="444"/>
      <c r="QT149" s="444"/>
      <c r="QU149" s="444"/>
      <c r="QV149" s="444"/>
      <c r="QW149" s="444"/>
      <c r="QX149" s="444"/>
      <c r="QY149" s="444"/>
      <c r="QZ149" s="444"/>
      <c r="RA149" s="444"/>
      <c r="RB149" s="444"/>
      <c r="RC149" s="444"/>
      <c r="RD149" s="444"/>
      <c r="RE149" s="444"/>
      <c r="RF149" s="444"/>
      <c r="RG149" s="444"/>
      <c r="RH149" s="444"/>
      <c r="RI149" s="444"/>
      <c r="RJ149" s="444"/>
      <c r="RK149" s="444"/>
      <c r="RL149" s="444"/>
      <c r="RM149" s="444"/>
      <c r="RN149" s="444"/>
      <c r="RO149" s="444"/>
      <c r="RP149" s="444"/>
      <c r="RQ149" s="444"/>
      <c r="RR149" s="444"/>
      <c r="RS149" s="444"/>
      <c r="RT149" s="444"/>
      <c r="RU149" s="444"/>
      <c r="RV149" s="444"/>
      <c r="RW149" s="444"/>
      <c r="RX149" s="444"/>
      <c r="RY149" s="444"/>
      <c r="RZ149" s="444"/>
      <c r="SA149" s="444"/>
      <c r="SB149" s="444"/>
      <c r="SC149" s="444"/>
    </row>
    <row r="150" spans="2:497" ht="3.65" customHeight="1" x14ac:dyDescent="0.65">
      <c r="B150" s="27"/>
      <c r="C150" s="28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86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 s="902"/>
      <c r="BT150" s="879"/>
      <c r="BU150" s="146"/>
      <c r="BV150" s="149"/>
      <c r="BW150" s="171"/>
      <c r="BX150"/>
      <c r="BY150"/>
      <c r="BZ150"/>
      <c r="CA150"/>
      <c r="CB150"/>
      <c r="CC150"/>
      <c r="CD150"/>
      <c r="CE150" s="171"/>
      <c r="CF150" s="171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 s="385"/>
      <c r="GL150" s="385"/>
      <c r="GM150" s="385"/>
      <c r="GN150" s="385"/>
      <c r="GO150" s="385"/>
      <c r="GP150" s="385"/>
      <c r="GQ150" s="385"/>
      <c r="GR150" s="385"/>
      <c r="GS150" s="385"/>
      <c r="GT150" s="385"/>
      <c r="GU150" s="385"/>
      <c r="GV150" s="385"/>
      <c r="GW150" s="385"/>
      <c r="GX150" s="385"/>
      <c r="GY150" s="385"/>
      <c r="GZ150" s="385"/>
      <c r="HA150" s="385"/>
      <c r="HB150" s="385"/>
      <c r="HC150" s="385"/>
      <c r="HD150" s="385"/>
      <c r="HE150" s="385"/>
      <c r="HF150" s="385"/>
      <c r="HG150" s="385"/>
      <c r="HH150" s="385"/>
      <c r="HI150" s="385"/>
      <c r="HJ150" s="385"/>
      <c r="HK150" s="385"/>
      <c r="HL150" s="385"/>
      <c r="HM150" s="385"/>
      <c r="HN150" s="385"/>
      <c r="HO150" s="385"/>
      <c r="HP150" s="385"/>
      <c r="HQ150" s="385"/>
      <c r="HR150" s="385"/>
      <c r="HS150" s="385"/>
      <c r="HT150" s="385"/>
      <c r="HU150" s="385"/>
      <c r="HV150" s="385"/>
      <c r="HW150" s="385"/>
      <c r="HX150" s="385"/>
      <c r="HY150" s="385"/>
      <c r="HZ150" s="385"/>
      <c r="IA150" s="385"/>
      <c r="IB150" s="385"/>
      <c r="IC150" s="385"/>
      <c r="ID150" s="385"/>
      <c r="IE150" s="385"/>
      <c r="IF150" s="385"/>
      <c r="IG150" s="385"/>
      <c r="IH150" s="385"/>
      <c r="II150" s="385"/>
      <c r="IJ150" s="385"/>
      <c r="IK150" s="385"/>
      <c r="IL150" s="385"/>
      <c r="IM150" s="385"/>
      <c r="IN150" s="385"/>
      <c r="IO150" s="385"/>
      <c r="IP150" s="385"/>
      <c r="IQ150" s="385"/>
      <c r="IR150" s="385"/>
      <c r="IS150" s="385"/>
      <c r="IT150" s="385"/>
      <c r="IU150" s="385"/>
      <c r="IV150" s="385"/>
      <c r="IW150" s="385"/>
      <c r="IX150" s="385"/>
      <c r="IY150" s="385"/>
      <c r="IZ150" s="385"/>
      <c r="JA150" s="385"/>
      <c r="JB150" s="385"/>
      <c r="JC150" s="385"/>
      <c r="JD150" s="385"/>
      <c r="JE150" s="385"/>
      <c r="JF150" s="385"/>
      <c r="JG150" s="385"/>
      <c r="JH150" s="385"/>
      <c r="JI150" s="385"/>
      <c r="JJ150" s="385"/>
      <c r="JK150" s="385"/>
      <c r="JL150" s="385"/>
      <c r="JM150" s="385"/>
      <c r="JP150" s="149"/>
      <c r="JQ150" s="148"/>
      <c r="JR150" s="178"/>
      <c r="JS150" s="879"/>
      <c r="JT150" s="88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 s="43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OK150" s="44"/>
      <c r="OO150" s="444"/>
      <c r="OP150" s="444"/>
      <c r="OQ150" s="444"/>
      <c r="OR150" s="444"/>
      <c r="OS150" s="444"/>
      <c r="OT150" s="444"/>
      <c r="OU150" s="444"/>
      <c r="OV150" s="444"/>
      <c r="OW150" s="444"/>
      <c r="OX150" s="444"/>
      <c r="OY150" s="444"/>
      <c r="OZ150" s="444"/>
      <c r="PA150" s="444"/>
      <c r="PB150" s="444"/>
      <c r="PC150" s="444"/>
      <c r="PD150" s="444"/>
      <c r="PE150" s="444"/>
      <c r="PF150" s="444"/>
      <c r="PG150" s="444"/>
      <c r="PH150" s="444"/>
      <c r="PI150" s="444"/>
      <c r="PJ150" s="444"/>
      <c r="PK150" s="444"/>
      <c r="PL150" s="444"/>
      <c r="PM150" s="444"/>
      <c r="PN150" s="444"/>
      <c r="PO150" s="444"/>
      <c r="PP150" s="444"/>
      <c r="PQ150" s="444"/>
      <c r="PR150" s="444"/>
      <c r="PS150" s="444"/>
      <c r="PT150" s="444"/>
      <c r="PU150" s="444"/>
      <c r="PV150" s="444"/>
      <c r="PW150" s="444"/>
      <c r="PX150" s="444"/>
      <c r="PY150" s="444"/>
      <c r="PZ150" s="444"/>
      <c r="QA150" s="444"/>
      <c r="QB150" s="444"/>
      <c r="QC150" s="444"/>
      <c r="QD150" s="444"/>
      <c r="QE150" s="444"/>
      <c r="QF150" s="444"/>
      <c r="QG150" s="444"/>
      <c r="QH150" s="444"/>
      <c r="QI150" s="444"/>
      <c r="QJ150" s="444"/>
      <c r="QK150" s="444"/>
      <c r="QL150" s="444"/>
      <c r="QM150" s="444"/>
      <c r="QN150" s="444"/>
      <c r="QO150" s="444"/>
      <c r="QP150" s="444"/>
      <c r="QQ150" s="444"/>
      <c r="QR150" s="444"/>
      <c r="QS150" s="444"/>
      <c r="QT150" s="444"/>
      <c r="QU150" s="444"/>
      <c r="QV150" s="444"/>
      <c r="QW150" s="444"/>
      <c r="QX150" s="444"/>
      <c r="QY150" s="444"/>
      <c r="QZ150" s="444"/>
      <c r="RA150" s="444"/>
      <c r="RB150" s="444"/>
      <c r="RC150" s="444"/>
      <c r="RD150" s="444"/>
      <c r="RE150" s="444"/>
      <c r="RF150" s="444"/>
      <c r="RG150" s="444"/>
      <c r="RH150" s="444"/>
      <c r="RI150" s="444"/>
      <c r="RJ150" s="444"/>
      <c r="RK150" s="444"/>
      <c r="RL150" s="444"/>
      <c r="RM150" s="444"/>
      <c r="RN150" s="444"/>
      <c r="RO150" s="444"/>
      <c r="RP150" s="444"/>
      <c r="RQ150" s="444"/>
      <c r="RR150" s="444"/>
      <c r="RS150" s="444"/>
      <c r="RT150" s="444"/>
      <c r="RU150" s="444"/>
      <c r="RV150" s="444"/>
      <c r="RW150" s="444"/>
      <c r="RX150" s="444"/>
      <c r="RY150" s="444"/>
      <c r="RZ150" s="444"/>
      <c r="SA150" s="444"/>
      <c r="SB150" s="444"/>
      <c r="SC150" s="444"/>
    </row>
    <row r="151" spans="2:497" ht="3.65" customHeight="1" x14ac:dyDescent="0.65">
      <c r="B151" s="27"/>
      <c r="C151" s="28"/>
      <c r="D151" s="710" t="s">
        <v>100</v>
      </c>
      <c r="E151" s="710"/>
      <c r="F151" s="710"/>
      <c r="G151" s="710"/>
      <c r="H151" s="710"/>
      <c r="I151" s="710"/>
      <c r="J151" s="710"/>
      <c r="K151" s="710"/>
      <c r="L151" s="710"/>
      <c r="M151" s="710"/>
      <c r="N151" s="710"/>
      <c r="O151" s="710"/>
      <c r="P151" s="710"/>
      <c r="Q151" s="710"/>
      <c r="R151" s="710"/>
      <c r="S151" s="710"/>
      <c r="T151" s="710"/>
      <c r="U151" s="710"/>
      <c r="V151" s="710"/>
      <c r="W151" s="710"/>
      <c r="X151" s="710"/>
      <c r="Y151" s="710"/>
      <c r="Z151" s="710"/>
      <c r="AA151" s="710"/>
      <c r="AB151" s="710"/>
      <c r="AC151" s="710"/>
      <c r="AD151" s="710"/>
      <c r="AE151" s="710"/>
      <c r="AF151" s="710"/>
      <c r="AG151" s="710"/>
      <c r="AH151" s="710"/>
      <c r="AI151" s="710"/>
      <c r="AJ151" s="710"/>
      <c r="AK151" s="710"/>
      <c r="AL151" s="710"/>
      <c r="AM151" s="710"/>
      <c r="AN151" s="710"/>
      <c r="AO151" s="710"/>
      <c r="AP151" s="710"/>
      <c r="AQ151" s="710"/>
      <c r="AR151" s="710"/>
      <c r="AS151" s="710"/>
      <c r="AT151" s="710"/>
      <c r="AU151" s="710"/>
      <c r="AV151" s="710"/>
      <c r="AW151" s="710"/>
      <c r="AX151" s="710"/>
      <c r="AY151" s="75"/>
      <c r="AZ151" s="86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 s="902"/>
      <c r="BT151" s="879"/>
      <c r="BU151" s="146"/>
      <c r="BV151" s="149"/>
      <c r="BW151" s="171"/>
      <c r="BX151"/>
      <c r="BY151"/>
      <c r="BZ151"/>
      <c r="CA151"/>
      <c r="CB151"/>
      <c r="CC151"/>
      <c r="CD151"/>
      <c r="CE151" s="429"/>
      <c r="CF151"/>
      <c r="CG151" s="962" t="e" vm="40">
        <v>#VALUE!</v>
      </c>
      <c r="CH151" s="578"/>
      <c r="CI151" s="578"/>
      <c r="CJ151" s="578"/>
      <c r="CK151" s="578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 s="385"/>
      <c r="GL151" s="385"/>
      <c r="GM151" s="385"/>
      <c r="GN151" s="385"/>
      <c r="GO151" s="385"/>
      <c r="GP151" s="385"/>
      <c r="GQ151" s="385"/>
      <c r="GR151" s="385"/>
      <c r="GS151" s="385"/>
      <c r="GT151" s="385"/>
      <c r="GU151" s="385"/>
      <c r="GV151" s="385"/>
      <c r="GW151" s="385"/>
      <c r="GX151" s="385"/>
      <c r="GY151" s="385"/>
      <c r="GZ151" s="385"/>
      <c r="HA151" s="385"/>
      <c r="HB151" s="385"/>
      <c r="HC151" s="385"/>
      <c r="HD151" s="385"/>
      <c r="HE151" s="385"/>
      <c r="HF151" s="385"/>
      <c r="HG151" s="385"/>
      <c r="HH151" s="385"/>
      <c r="HI151" s="385"/>
      <c r="HJ151" s="385"/>
      <c r="HK151" s="385"/>
      <c r="HL151" s="385"/>
      <c r="HM151" s="385"/>
      <c r="HN151" s="385"/>
      <c r="HO151" s="385"/>
      <c r="HP151" s="385"/>
      <c r="HQ151" s="385"/>
      <c r="HR151" s="385"/>
      <c r="HS151" s="385"/>
      <c r="HT151" s="385"/>
      <c r="HU151" s="385"/>
      <c r="HV151" s="385"/>
      <c r="HW151" s="385"/>
      <c r="HX151" s="385"/>
      <c r="HY151" s="385"/>
      <c r="HZ151" s="385"/>
      <c r="IA151" s="385"/>
      <c r="IB151" s="385"/>
      <c r="IC151" s="385"/>
      <c r="ID151" s="385"/>
      <c r="IE151" s="385"/>
      <c r="IF151" s="385"/>
      <c r="IG151" s="385"/>
      <c r="IH151" s="385"/>
      <c r="II151" s="385"/>
      <c r="IJ151" s="385"/>
      <c r="IK151" s="385"/>
      <c r="IL151" s="385"/>
      <c r="IM151" s="385"/>
      <c r="IN151" s="385"/>
      <c r="IO151" s="385"/>
      <c r="IP151" s="385"/>
      <c r="IQ151" s="385"/>
      <c r="IR151" s="385"/>
      <c r="IS151" s="385"/>
      <c r="IT151" s="385"/>
      <c r="IU151" s="385"/>
      <c r="IV151" s="385"/>
      <c r="IW151" s="385"/>
      <c r="IX151" s="385"/>
      <c r="IY151" s="385"/>
      <c r="IZ151" s="385"/>
      <c r="JA151" s="385"/>
      <c r="JB151" s="385"/>
      <c r="JC151" s="385"/>
      <c r="JD151" s="385"/>
      <c r="JE151" s="385"/>
      <c r="JF151" s="385"/>
      <c r="JG151" s="385"/>
      <c r="JH151" s="385"/>
      <c r="JI151" s="385"/>
      <c r="JJ151" s="385"/>
      <c r="JK151" s="385"/>
      <c r="JL151" s="385"/>
      <c r="JM151" s="385"/>
      <c r="JP151" s="149"/>
      <c r="JQ151" s="148"/>
      <c r="JR151" s="178"/>
      <c r="JS151" s="879"/>
      <c r="JT151" s="880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 s="43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OK151" s="44"/>
      <c r="OO151" s="444"/>
      <c r="OP151" s="444"/>
      <c r="OQ151" s="444"/>
      <c r="OR151" s="444"/>
      <c r="OS151" s="444"/>
      <c r="OT151" s="444"/>
      <c r="OU151" s="444"/>
      <c r="OV151" s="444"/>
      <c r="OW151" s="444"/>
      <c r="OX151" s="444"/>
      <c r="OY151" s="444"/>
      <c r="OZ151" s="444"/>
      <c r="PA151" s="444"/>
      <c r="PB151" s="444"/>
      <c r="PC151" s="444"/>
      <c r="PD151" s="444"/>
      <c r="PE151" s="444"/>
      <c r="PF151" s="444"/>
      <c r="PG151" s="444"/>
      <c r="PH151" s="444"/>
      <c r="PI151" s="444"/>
      <c r="PJ151" s="444"/>
      <c r="PK151" s="444"/>
      <c r="PL151" s="444"/>
      <c r="PM151" s="444"/>
      <c r="PN151" s="444"/>
      <c r="PO151" s="444"/>
      <c r="PP151" s="444"/>
      <c r="PQ151" s="444"/>
      <c r="PR151" s="444"/>
      <c r="PS151" s="444"/>
      <c r="PT151" s="444"/>
      <c r="PU151" s="444"/>
      <c r="PV151" s="444"/>
      <c r="PW151" s="444"/>
      <c r="PX151" s="444"/>
      <c r="PY151" s="444"/>
      <c r="PZ151" s="444"/>
      <c r="QA151" s="444"/>
      <c r="QB151" s="444"/>
      <c r="QC151" s="444"/>
      <c r="QD151" s="444"/>
      <c r="QE151" s="444"/>
      <c r="QF151" s="444"/>
      <c r="QG151" s="444"/>
      <c r="QH151" s="444"/>
      <c r="QI151" s="444"/>
      <c r="QJ151" s="444"/>
      <c r="QK151" s="444"/>
      <c r="QL151" s="444"/>
      <c r="QM151" s="444"/>
      <c r="QN151" s="444"/>
      <c r="QO151" s="444"/>
      <c r="QP151" s="444"/>
      <c r="QQ151" s="444"/>
      <c r="QR151" s="444"/>
      <c r="QS151" s="444"/>
      <c r="QT151" s="444"/>
      <c r="QU151" s="444"/>
      <c r="QV151" s="444"/>
      <c r="QW151" s="444"/>
      <c r="QX151" s="444"/>
      <c r="QY151" s="444"/>
      <c r="QZ151" s="444"/>
      <c r="RA151" s="444"/>
      <c r="RB151" s="444"/>
      <c r="RC151" s="444"/>
      <c r="RD151" s="444"/>
      <c r="RE151" s="444"/>
      <c r="RF151" s="444"/>
      <c r="RG151" s="444"/>
      <c r="RH151" s="444"/>
      <c r="RI151" s="444"/>
      <c r="RJ151" s="444"/>
      <c r="RK151" s="444"/>
      <c r="RL151" s="444"/>
      <c r="RM151" s="444"/>
      <c r="RN151" s="444"/>
      <c r="RO151" s="444"/>
      <c r="RP151" s="444"/>
      <c r="RQ151" s="444"/>
      <c r="RR151" s="444"/>
      <c r="RS151" s="444"/>
      <c r="RT151" s="444"/>
      <c r="RU151" s="444"/>
      <c r="RV151" s="444"/>
      <c r="RW151" s="444"/>
      <c r="RX151" s="444"/>
      <c r="RY151" s="444"/>
      <c r="RZ151" s="444"/>
      <c r="SA151" s="444"/>
      <c r="SB151" s="444"/>
      <c r="SC151" s="444"/>
    </row>
    <row r="152" spans="2:497" ht="3.65" customHeight="1" x14ac:dyDescent="0.65">
      <c r="B152" s="27"/>
      <c r="C152" s="28"/>
      <c r="D152" s="710"/>
      <c r="E152" s="710"/>
      <c r="F152" s="710"/>
      <c r="G152" s="710"/>
      <c r="H152" s="710"/>
      <c r="I152" s="710"/>
      <c r="J152" s="710"/>
      <c r="K152" s="710"/>
      <c r="L152" s="710"/>
      <c r="M152" s="710"/>
      <c r="N152" s="710"/>
      <c r="O152" s="710"/>
      <c r="P152" s="710"/>
      <c r="Q152" s="710"/>
      <c r="R152" s="710"/>
      <c r="S152" s="710"/>
      <c r="T152" s="710"/>
      <c r="U152" s="710"/>
      <c r="V152" s="710"/>
      <c r="W152" s="710"/>
      <c r="X152" s="710"/>
      <c r="Y152" s="710"/>
      <c r="Z152" s="710"/>
      <c r="AA152" s="710"/>
      <c r="AB152" s="710"/>
      <c r="AC152" s="710"/>
      <c r="AD152" s="710"/>
      <c r="AE152" s="710"/>
      <c r="AF152" s="710"/>
      <c r="AG152" s="710"/>
      <c r="AH152" s="710"/>
      <c r="AI152" s="710"/>
      <c r="AJ152" s="710"/>
      <c r="AK152" s="710"/>
      <c r="AL152" s="710"/>
      <c r="AM152" s="710"/>
      <c r="AN152" s="710"/>
      <c r="AO152" s="710"/>
      <c r="AP152" s="710"/>
      <c r="AQ152" s="710"/>
      <c r="AR152" s="710"/>
      <c r="AS152" s="710"/>
      <c r="AT152" s="710"/>
      <c r="AU152" s="710"/>
      <c r="AV152" s="710"/>
      <c r="AW152" s="710"/>
      <c r="AX152" s="710"/>
      <c r="AY152" s="75"/>
      <c r="AZ152" s="86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 s="902"/>
      <c r="BT152" s="879"/>
      <c r="BU152" s="146"/>
      <c r="BV152" s="149"/>
      <c r="BW152" s="171"/>
      <c r="BX152"/>
      <c r="BY152"/>
      <c r="BZ152"/>
      <c r="CA152"/>
      <c r="CB152"/>
      <c r="CC152"/>
      <c r="CD152"/>
      <c r="CE152"/>
      <c r="CF152"/>
      <c r="CG152" s="962"/>
      <c r="CH152" s="579"/>
      <c r="CI152" s="579"/>
      <c r="CJ152" s="579"/>
      <c r="CK152" s="579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 s="385"/>
      <c r="GL152" s="385"/>
      <c r="GM152" s="385"/>
      <c r="GN152" s="385"/>
      <c r="GO152" s="385"/>
      <c r="GP152" s="385"/>
      <c r="GQ152" s="385"/>
      <c r="GR152" s="385"/>
      <c r="GS152" s="385"/>
      <c r="GT152" s="385"/>
      <c r="GU152" s="385"/>
      <c r="GV152" s="385"/>
      <c r="GW152" s="385"/>
      <c r="GX152" s="385"/>
      <c r="GY152" s="385"/>
      <c r="GZ152" s="385"/>
      <c r="HA152" s="385"/>
      <c r="HB152" s="385"/>
      <c r="HC152" s="385"/>
      <c r="HD152" s="385"/>
      <c r="HE152" s="385"/>
      <c r="HF152" s="385"/>
      <c r="HG152" s="385"/>
      <c r="HH152" s="385"/>
      <c r="HI152" s="385"/>
      <c r="HJ152" s="385"/>
      <c r="HK152" s="385"/>
      <c r="HL152" s="385"/>
      <c r="HM152" s="385"/>
      <c r="HN152" s="385"/>
      <c r="HO152" s="385"/>
      <c r="HP152" s="385"/>
      <c r="HQ152" s="385"/>
      <c r="HR152" s="385"/>
      <c r="HS152" s="385"/>
      <c r="HT152" s="385"/>
      <c r="HU152" s="385"/>
      <c r="HV152" s="385"/>
      <c r="HW152" s="385"/>
      <c r="HX152" s="385"/>
      <c r="HY152" s="385"/>
      <c r="HZ152" s="385"/>
      <c r="IA152" s="385"/>
      <c r="IB152" s="385"/>
      <c r="IC152" s="385"/>
      <c r="ID152" s="385"/>
      <c r="IE152" s="385"/>
      <c r="IF152" s="385"/>
      <c r="IG152" s="385"/>
      <c r="IH152" s="385"/>
      <c r="II152" s="385"/>
      <c r="IJ152" s="385"/>
      <c r="IK152" s="385"/>
      <c r="IL152" s="385"/>
      <c r="IM152" s="385"/>
      <c r="IN152" s="385"/>
      <c r="IO152" s="385"/>
      <c r="IP152" s="385"/>
      <c r="IQ152" s="385"/>
      <c r="IR152" s="385"/>
      <c r="IS152" s="385"/>
      <c r="IT152" s="385"/>
      <c r="IU152" s="385"/>
      <c r="IV152" s="385"/>
      <c r="IW152" s="385"/>
      <c r="IX152" s="385"/>
      <c r="IY152" s="385"/>
      <c r="IZ152" s="385"/>
      <c r="JA152" s="385"/>
      <c r="JB152" s="385"/>
      <c r="JC152" s="385"/>
      <c r="JD152" s="385"/>
      <c r="JE152" s="385"/>
      <c r="JF152" s="385"/>
      <c r="JG152" s="385"/>
      <c r="JH152" s="385"/>
      <c r="JI152" s="385"/>
      <c r="JJ152" s="385"/>
      <c r="JK152" s="385"/>
      <c r="JL152" s="385"/>
      <c r="JM152" s="385"/>
      <c r="JP152" s="153"/>
      <c r="JQ152" s="148"/>
      <c r="JR152" s="178"/>
      <c r="JS152" s="879"/>
      <c r="JT152" s="880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 s="43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OK152" s="44"/>
      <c r="OO152" s="444"/>
      <c r="OP152" s="444"/>
      <c r="OQ152" s="444"/>
      <c r="OR152" s="444"/>
      <c r="OS152" s="444"/>
      <c r="OT152" s="444"/>
      <c r="OU152" s="444"/>
      <c r="OV152" s="444"/>
      <c r="OW152" s="444"/>
      <c r="OX152" s="444"/>
      <c r="OY152" s="444"/>
      <c r="OZ152" s="444"/>
      <c r="PA152" s="444"/>
      <c r="PB152" s="444"/>
      <c r="PC152" s="444"/>
      <c r="PD152" s="444"/>
      <c r="PE152" s="444"/>
      <c r="PF152" s="444"/>
      <c r="PG152" s="444"/>
      <c r="PH152" s="444"/>
      <c r="PI152" s="444"/>
      <c r="PJ152" s="444"/>
      <c r="PK152" s="444"/>
      <c r="PL152" s="444"/>
      <c r="PM152" s="444"/>
      <c r="PN152" s="444"/>
      <c r="PO152" s="444"/>
      <c r="PP152" s="444"/>
      <c r="PQ152" s="444"/>
      <c r="PR152" s="444"/>
      <c r="PS152" s="444"/>
      <c r="PT152" s="444"/>
      <c r="PU152" s="444"/>
      <c r="PV152" s="444"/>
      <c r="PW152" s="444"/>
      <c r="PX152" s="444"/>
      <c r="PY152" s="444"/>
      <c r="PZ152" s="444"/>
      <c r="QA152" s="444"/>
      <c r="QB152" s="444"/>
      <c r="QC152" s="444"/>
      <c r="QD152" s="444"/>
      <c r="QE152" s="444"/>
      <c r="QF152" s="444"/>
      <c r="QG152" s="444"/>
      <c r="QH152" s="444"/>
      <c r="QI152" s="444"/>
      <c r="QJ152" s="444"/>
      <c r="QK152" s="444"/>
      <c r="QL152" s="444"/>
      <c r="QM152" s="444"/>
      <c r="QN152" s="444"/>
      <c r="QO152" s="444"/>
      <c r="QP152" s="444"/>
      <c r="QQ152" s="444"/>
      <c r="QR152" s="444"/>
      <c r="QS152" s="444"/>
      <c r="QT152" s="444"/>
      <c r="QU152" s="444"/>
      <c r="QV152" s="444"/>
      <c r="QW152" s="444"/>
      <c r="QX152" s="444"/>
      <c r="QY152" s="444"/>
      <c r="QZ152" s="444"/>
      <c r="RA152" s="444"/>
      <c r="RB152" s="444"/>
      <c r="RC152" s="444"/>
      <c r="RD152" s="444"/>
      <c r="RE152" s="444"/>
      <c r="RF152" s="444"/>
      <c r="RG152" s="444"/>
      <c r="RH152" s="444"/>
      <c r="RI152" s="444"/>
      <c r="RJ152" s="444"/>
      <c r="RK152" s="444"/>
      <c r="RL152" s="444"/>
      <c r="RM152" s="444"/>
      <c r="RN152" s="444"/>
      <c r="RO152" s="444"/>
      <c r="RP152" s="444"/>
      <c r="RQ152" s="444"/>
      <c r="RR152" s="444"/>
      <c r="RS152" s="444"/>
      <c r="RT152" s="444"/>
      <c r="RU152" s="444"/>
      <c r="RV152" s="444"/>
      <c r="RW152" s="444"/>
      <c r="RX152" s="444"/>
      <c r="RY152" s="444"/>
      <c r="RZ152" s="444"/>
      <c r="SA152" s="444"/>
      <c r="SB152" s="444"/>
      <c r="SC152" s="444"/>
    </row>
    <row r="153" spans="2:497" ht="3.65" customHeight="1" x14ac:dyDescent="0.65">
      <c r="B153" s="27"/>
      <c r="C153" s="28"/>
      <c r="D153" s="710"/>
      <c r="E153" s="710"/>
      <c r="F153" s="710"/>
      <c r="G153" s="710"/>
      <c r="H153" s="710"/>
      <c r="I153" s="710"/>
      <c r="J153" s="710"/>
      <c r="K153" s="710"/>
      <c r="L153" s="710"/>
      <c r="M153" s="710"/>
      <c r="N153" s="710"/>
      <c r="O153" s="710"/>
      <c r="P153" s="710"/>
      <c r="Q153" s="710"/>
      <c r="R153" s="710"/>
      <c r="S153" s="710"/>
      <c r="T153" s="710"/>
      <c r="U153" s="710"/>
      <c r="V153" s="710"/>
      <c r="W153" s="710"/>
      <c r="X153" s="710"/>
      <c r="Y153" s="710"/>
      <c r="Z153" s="710"/>
      <c r="AA153" s="710"/>
      <c r="AB153" s="710"/>
      <c r="AC153" s="710"/>
      <c r="AD153" s="710"/>
      <c r="AE153" s="710"/>
      <c r="AF153" s="710"/>
      <c r="AG153" s="710"/>
      <c r="AH153" s="710"/>
      <c r="AI153" s="710"/>
      <c r="AJ153" s="710"/>
      <c r="AK153" s="710"/>
      <c r="AL153" s="710"/>
      <c r="AM153" s="710"/>
      <c r="AN153" s="710"/>
      <c r="AO153" s="710"/>
      <c r="AP153" s="710"/>
      <c r="AQ153" s="710"/>
      <c r="AR153" s="710"/>
      <c r="AS153" s="710"/>
      <c r="AT153" s="710"/>
      <c r="AU153" s="710"/>
      <c r="AV153" s="710"/>
      <c r="AW153" s="710"/>
      <c r="AX153" s="710"/>
      <c r="AY153" s="75"/>
      <c r="AZ153" s="86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 s="902"/>
      <c r="BT153" s="879"/>
      <c r="BU153" s="146"/>
      <c r="BV153" s="149"/>
      <c r="BW153" s="313"/>
      <c r="BX153" s="313"/>
      <c r="BY153" s="313"/>
      <c r="BZ153" s="313"/>
      <c r="CA153" s="313"/>
      <c r="CB153" s="313"/>
      <c r="CC153" s="313"/>
      <c r="CD153" s="313"/>
      <c r="CE153" s="171"/>
      <c r="CF153" s="171"/>
      <c r="CG153" s="171"/>
      <c r="CH153" s="171"/>
      <c r="CI153" s="171"/>
      <c r="CJ153" s="171"/>
      <c r="CK153" s="171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 s="385"/>
      <c r="GL153" s="385"/>
      <c r="GM153" s="385"/>
      <c r="GN153" s="385"/>
      <c r="GO153" s="385"/>
      <c r="GP153" s="385"/>
      <c r="GQ153" s="385"/>
      <c r="GR153" s="385"/>
      <c r="GS153" s="385"/>
      <c r="GT153" s="385"/>
      <c r="GU153" s="385"/>
      <c r="GV153" s="385"/>
      <c r="GW153" s="385"/>
      <c r="GX153" s="385"/>
      <c r="GY153" s="385"/>
      <c r="GZ153" s="385"/>
      <c r="HA153" s="385"/>
      <c r="HB153" s="385"/>
      <c r="HC153" s="385"/>
      <c r="HD153" s="385"/>
      <c r="HE153" s="385"/>
      <c r="HF153" s="385"/>
      <c r="HG153" s="385"/>
      <c r="HH153" s="385"/>
      <c r="HI153" s="385"/>
      <c r="HJ153" s="385"/>
      <c r="HK153" s="385"/>
      <c r="HL153" s="385"/>
      <c r="HM153" s="385"/>
      <c r="HN153" s="385"/>
      <c r="HO153" s="385"/>
      <c r="HP153" s="385"/>
      <c r="HQ153" s="385"/>
      <c r="HR153" s="385"/>
      <c r="HS153" s="385"/>
      <c r="HT153" s="385"/>
      <c r="HU153" s="385"/>
      <c r="HV153" s="385"/>
      <c r="HW153" s="385"/>
      <c r="HX153" s="385"/>
      <c r="HY153" s="385"/>
      <c r="HZ153" s="385"/>
      <c r="IA153" s="385"/>
      <c r="IB153" s="385"/>
      <c r="IC153" s="385"/>
      <c r="ID153" s="385"/>
      <c r="IE153" s="385"/>
      <c r="IF153" s="385"/>
      <c r="IG153" s="385"/>
      <c r="IH153" s="385"/>
      <c r="II153" s="385"/>
      <c r="IJ153" s="385"/>
      <c r="IK153" s="385"/>
      <c r="IL153" s="385"/>
      <c r="IM153" s="385"/>
      <c r="IN153" s="385"/>
      <c r="IO153" s="385"/>
      <c r="IP153" s="385"/>
      <c r="IQ153" s="385"/>
      <c r="IR153" s="385"/>
      <c r="IS153" s="385"/>
      <c r="IT153" s="385"/>
      <c r="IU153" s="385"/>
      <c r="IV153" s="385"/>
      <c r="IW153" s="385"/>
      <c r="IX153" s="385"/>
      <c r="IY153" s="385"/>
      <c r="IZ153" s="385"/>
      <c r="JA153" s="385"/>
      <c r="JB153" s="385"/>
      <c r="JC153" s="385"/>
      <c r="JD153" s="385"/>
      <c r="JE153" s="385"/>
      <c r="JF153" s="385"/>
      <c r="JG153" s="385"/>
      <c r="JH153" s="385"/>
      <c r="JI153" s="385"/>
      <c r="JJ153" s="385"/>
      <c r="JK153" s="385"/>
      <c r="JL153" s="385"/>
      <c r="JM153" s="385"/>
      <c r="JP153" s="153"/>
      <c r="JQ153" s="148"/>
      <c r="JR153" s="178"/>
      <c r="JS153" s="879"/>
      <c r="JT153" s="880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 s="4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OK153" s="44"/>
      <c r="OO153" s="444"/>
      <c r="OP153" s="444"/>
      <c r="OQ153" s="444"/>
      <c r="OR153" s="444"/>
      <c r="OS153" s="444"/>
      <c r="OT153" s="444"/>
      <c r="OU153" s="444"/>
      <c r="OV153" s="444"/>
      <c r="OW153" s="444"/>
      <c r="OX153" s="444"/>
      <c r="OY153" s="444"/>
      <c r="OZ153" s="444"/>
      <c r="PA153" s="444"/>
      <c r="PB153" s="444"/>
      <c r="PC153" s="444"/>
      <c r="PD153" s="444"/>
      <c r="PE153" s="444"/>
      <c r="PF153" s="444"/>
      <c r="PG153" s="444"/>
      <c r="PH153" s="444"/>
      <c r="PI153" s="444"/>
      <c r="PJ153" s="444"/>
      <c r="PK153" s="444"/>
      <c r="PL153" s="444"/>
      <c r="PM153" s="444"/>
      <c r="PN153" s="444"/>
      <c r="PO153" s="444"/>
      <c r="PP153" s="444"/>
      <c r="PQ153" s="444"/>
      <c r="PR153" s="444"/>
      <c r="PS153" s="444"/>
      <c r="PT153" s="444"/>
      <c r="PU153" s="444"/>
      <c r="PV153" s="444"/>
      <c r="PW153" s="444"/>
      <c r="PX153" s="444"/>
      <c r="PY153" s="444"/>
      <c r="PZ153" s="444"/>
      <c r="QA153" s="444"/>
      <c r="QB153" s="444"/>
      <c r="QC153" s="444"/>
      <c r="QD153" s="444"/>
      <c r="QE153" s="444"/>
      <c r="QF153" s="444"/>
      <c r="QG153" s="444"/>
      <c r="QH153" s="444"/>
      <c r="QI153" s="444"/>
      <c r="QJ153" s="444"/>
      <c r="QK153" s="444"/>
      <c r="QL153" s="444"/>
      <c r="QM153" s="444"/>
      <c r="QN153" s="444"/>
      <c r="QO153" s="444"/>
      <c r="QP153" s="444"/>
      <c r="QQ153" s="444"/>
      <c r="QR153" s="444"/>
      <c r="QS153" s="444"/>
      <c r="QT153" s="444"/>
      <c r="QU153" s="444"/>
      <c r="QV153" s="444"/>
      <c r="QW153" s="444"/>
      <c r="QX153" s="444"/>
      <c r="QY153" s="444"/>
      <c r="QZ153" s="444"/>
      <c r="RA153" s="444"/>
      <c r="RB153" s="444"/>
      <c r="RC153" s="444"/>
      <c r="RD153" s="444"/>
      <c r="RE153" s="444"/>
      <c r="RF153" s="444"/>
      <c r="RG153" s="444"/>
      <c r="RH153" s="444"/>
      <c r="RI153" s="444"/>
      <c r="RJ153" s="444"/>
      <c r="RK153" s="444"/>
      <c r="RL153" s="444"/>
      <c r="RM153" s="444"/>
      <c r="RN153" s="444"/>
      <c r="RO153" s="444"/>
      <c r="RP153" s="444"/>
      <c r="RQ153" s="444"/>
      <c r="RR153" s="444"/>
      <c r="RS153" s="444"/>
      <c r="RT153" s="444"/>
      <c r="RU153" s="444"/>
      <c r="RV153" s="444"/>
      <c r="RW153" s="444"/>
      <c r="RX153" s="444"/>
      <c r="RY153" s="444"/>
      <c r="RZ153" s="444"/>
      <c r="SA153" s="444"/>
      <c r="SB153" s="444"/>
      <c r="SC153" s="444"/>
    </row>
    <row r="154" spans="2:497" ht="3.65" customHeight="1" x14ac:dyDescent="0.65">
      <c r="B154" s="27"/>
      <c r="C154" s="28"/>
      <c r="D154" s="710"/>
      <c r="E154" s="710"/>
      <c r="F154" s="710"/>
      <c r="G154" s="710"/>
      <c r="H154" s="710"/>
      <c r="I154" s="710"/>
      <c r="J154" s="710"/>
      <c r="K154" s="710"/>
      <c r="L154" s="710"/>
      <c r="M154" s="710"/>
      <c r="N154" s="710"/>
      <c r="O154" s="710"/>
      <c r="P154" s="710"/>
      <c r="Q154" s="710"/>
      <c r="R154" s="710"/>
      <c r="S154" s="710"/>
      <c r="T154" s="710"/>
      <c r="U154" s="710"/>
      <c r="V154" s="710"/>
      <c r="W154" s="710"/>
      <c r="X154" s="710"/>
      <c r="Y154" s="710"/>
      <c r="Z154" s="710"/>
      <c r="AA154" s="710"/>
      <c r="AB154" s="710"/>
      <c r="AC154" s="710"/>
      <c r="AD154" s="710"/>
      <c r="AE154" s="710"/>
      <c r="AF154" s="710"/>
      <c r="AG154" s="710"/>
      <c r="AH154" s="710"/>
      <c r="AI154" s="710"/>
      <c r="AJ154" s="710"/>
      <c r="AK154" s="710"/>
      <c r="AL154" s="710"/>
      <c r="AM154" s="710"/>
      <c r="AN154" s="710"/>
      <c r="AO154" s="710"/>
      <c r="AP154" s="710"/>
      <c r="AQ154" s="710"/>
      <c r="AR154" s="710"/>
      <c r="AS154" s="710"/>
      <c r="AT154" s="710"/>
      <c r="AU154" s="710"/>
      <c r="AV154" s="710"/>
      <c r="AW154" s="710"/>
      <c r="AX154" s="710"/>
      <c r="AY154" s="75"/>
      <c r="AZ154" s="86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 s="902"/>
      <c r="BT154" s="879"/>
      <c r="BU154" s="907" t="e" vm="13">
        <v>#VALUE!</v>
      </c>
      <c r="BV154" s="149"/>
      <c r="BW154" s="149"/>
      <c r="BX154" s="153"/>
      <c r="BY154" s="153"/>
      <c r="BZ154" s="153"/>
      <c r="CA154" s="153"/>
      <c r="CB154" s="153"/>
      <c r="CC154" s="153"/>
      <c r="CD154" s="153"/>
      <c r="CE154" s="148"/>
      <c r="FE154" s="55"/>
      <c r="FF154" s="55"/>
      <c r="FG154" s="55"/>
      <c r="FH154" s="55"/>
      <c r="FI154" s="55"/>
      <c r="FJ154" s="55"/>
      <c r="FK154" s="55"/>
      <c r="FL154" s="55"/>
      <c r="FM154" s="55"/>
      <c r="FN154" s="55"/>
      <c r="FO154" s="55"/>
      <c r="FP154" s="55"/>
      <c r="FQ154" s="55"/>
      <c r="FR154" s="55"/>
      <c r="FS154" s="55"/>
      <c r="FT154" s="55"/>
      <c r="FU154" s="149"/>
      <c r="FV154" s="149"/>
      <c r="FW154" s="149"/>
      <c r="FX154" s="149"/>
      <c r="FY154" s="149"/>
      <c r="FZ154" s="149"/>
      <c r="GA154" s="149"/>
      <c r="GB154" s="149"/>
      <c r="GC154" s="149"/>
      <c r="GD154" s="385"/>
      <c r="GE154" s="385"/>
      <c r="GF154" s="385"/>
      <c r="GG154" s="385"/>
      <c r="GH154" s="385"/>
      <c r="GI154" s="385"/>
      <c r="GJ154" s="385"/>
      <c r="GK154" s="385"/>
      <c r="GL154" s="385"/>
      <c r="GM154" s="385"/>
      <c r="GN154" s="385"/>
      <c r="GO154" s="385"/>
      <c r="GP154" s="385"/>
      <c r="GQ154" s="385"/>
      <c r="GR154" s="385"/>
      <c r="GS154" s="385"/>
      <c r="GT154" s="385"/>
      <c r="GU154" s="385"/>
      <c r="GV154" s="385"/>
      <c r="GW154" s="385"/>
      <c r="GX154" s="385"/>
      <c r="GY154" s="385"/>
      <c r="GZ154" s="385"/>
      <c r="HA154" s="385"/>
      <c r="HB154" s="385"/>
      <c r="HC154" s="385"/>
      <c r="HD154" s="385"/>
      <c r="HE154" s="385"/>
      <c r="HF154" s="385"/>
      <c r="HG154" s="385"/>
      <c r="HH154" s="385"/>
      <c r="HI154" s="385"/>
      <c r="HJ154" s="385"/>
      <c r="HK154" s="385"/>
      <c r="HL154" s="385"/>
      <c r="HM154" s="385"/>
      <c r="HN154" s="385"/>
      <c r="HO154" s="385"/>
      <c r="HP154" s="385"/>
      <c r="HQ154" s="385"/>
      <c r="HR154" s="385"/>
      <c r="HS154" s="385"/>
      <c r="HT154" s="385"/>
      <c r="HU154" s="385"/>
      <c r="HV154" s="385"/>
      <c r="HW154" s="385"/>
      <c r="HX154" s="385"/>
      <c r="HY154" s="385"/>
      <c r="HZ154" s="385"/>
      <c r="IA154" s="385"/>
      <c r="IB154" s="385"/>
      <c r="IC154" s="385"/>
      <c r="ID154" s="385"/>
      <c r="IE154" s="385"/>
      <c r="IF154" s="385"/>
      <c r="IG154" s="385"/>
      <c r="IH154" s="385"/>
      <c r="II154" s="385"/>
      <c r="IJ154" s="385"/>
      <c r="IK154" s="385"/>
      <c r="IL154" s="385"/>
      <c r="IM154" s="385"/>
      <c r="IN154" s="385"/>
      <c r="IO154" s="385"/>
      <c r="IP154" s="385"/>
      <c r="IQ154" s="385"/>
      <c r="IR154" s="385"/>
      <c r="IS154" s="385"/>
      <c r="IT154" s="385"/>
      <c r="IU154" s="385"/>
      <c r="IV154" s="385"/>
      <c r="IW154" s="385"/>
      <c r="IX154" s="385"/>
      <c r="IY154" s="385"/>
      <c r="IZ154" s="385"/>
      <c r="JA154" s="385"/>
      <c r="JB154" s="385"/>
      <c r="JC154" s="385"/>
      <c r="JD154" s="385"/>
      <c r="JE154" s="385"/>
      <c r="JF154" s="385"/>
      <c r="JG154" s="385"/>
      <c r="JH154" s="385"/>
      <c r="JI154" s="385"/>
      <c r="JJ154" s="385"/>
      <c r="JK154" s="385"/>
      <c r="JL154" s="385"/>
      <c r="JM154" s="385"/>
      <c r="JP154" s="153"/>
      <c r="JQ154" s="148"/>
      <c r="JR154" s="896" t="e" vm="13">
        <v>#VALUE!</v>
      </c>
      <c r="JS154" s="879"/>
      <c r="JT154" s="880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 s="43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OK154" s="44"/>
      <c r="OO154" s="444"/>
      <c r="OP154" s="444"/>
      <c r="OQ154" s="444"/>
      <c r="OR154" s="444"/>
      <c r="OS154" s="444"/>
      <c r="OT154" s="444"/>
      <c r="OU154" s="444"/>
      <c r="OV154" s="444"/>
      <c r="OW154" s="444"/>
      <c r="OX154" s="444"/>
      <c r="OY154" s="444"/>
      <c r="OZ154" s="444"/>
      <c r="PA154" s="444"/>
      <c r="PB154" s="444"/>
      <c r="PC154" s="444"/>
      <c r="PD154" s="444"/>
      <c r="PE154" s="444"/>
      <c r="PF154" s="444"/>
      <c r="PG154" s="444"/>
      <c r="PH154" s="444"/>
      <c r="PI154" s="444"/>
      <c r="PJ154" s="444"/>
      <c r="PK154" s="444"/>
      <c r="PL154" s="444"/>
      <c r="PM154" s="444"/>
      <c r="PN154" s="444"/>
      <c r="PO154" s="444"/>
      <c r="PP154" s="444"/>
      <c r="PQ154" s="444"/>
      <c r="PR154" s="444"/>
      <c r="PS154" s="444"/>
      <c r="PT154" s="444"/>
      <c r="PU154" s="444"/>
      <c r="PV154" s="444"/>
      <c r="PW154" s="444"/>
      <c r="PX154" s="444"/>
      <c r="PY154" s="444"/>
      <c r="PZ154" s="444"/>
      <c r="QA154" s="444"/>
      <c r="QB154" s="444"/>
      <c r="QC154" s="444"/>
      <c r="QD154" s="444"/>
      <c r="QE154" s="444"/>
      <c r="QF154" s="444"/>
      <c r="QG154" s="444"/>
      <c r="QH154" s="444"/>
      <c r="QI154" s="444"/>
      <c r="QJ154" s="444"/>
      <c r="QK154" s="444"/>
      <c r="QL154" s="444"/>
      <c r="QM154" s="444"/>
      <c r="QN154" s="444"/>
      <c r="QO154" s="444"/>
      <c r="QP154" s="444"/>
      <c r="QQ154" s="444"/>
      <c r="QR154" s="444"/>
      <c r="QS154" s="444"/>
      <c r="QT154" s="444"/>
      <c r="QU154" s="444"/>
      <c r="QV154" s="444"/>
      <c r="QW154" s="444"/>
      <c r="QX154" s="444"/>
      <c r="QY154" s="444"/>
      <c r="QZ154" s="444"/>
      <c r="RA154" s="444"/>
      <c r="RB154" s="444"/>
      <c r="RC154" s="444"/>
      <c r="RD154" s="444"/>
      <c r="RE154" s="444"/>
      <c r="RF154" s="444"/>
      <c r="RG154" s="444"/>
      <c r="RH154" s="444"/>
      <c r="RI154" s="444"/>
      <c r="RJ154" s="444"/>
      <c r="RK154" s="444"/>
      <c r="RL154" s="444"/>
      <c r="RM154" s="444"/>
      <c r="RN154" s="444"/>
      <c r="RO154" s="444"/>
      <c r="RP154" s="444"/>
      <c r="RQ154" s="444"/>
      <c r="RR154" s="444"/>
      <c r="RS154" s="444"/>
      <c r="RT154" s="444"/>
      <c r="RU154" s="444"/>
      <c r="RV154" s="444"/>
      <c r="RW154" s="444"/>
      <c r="RX154" s="444"/>
      <c r="RY154" s="444"/>
      <c r="RZ154" s="444"/>
      <c r="SA154" s="444"/>
      <c r="SB154" s="444"/>
      <c r="SC154" s="444"/>
    </row>
    <row r="155" spans="2:497" ht="3.65" customHeight="1" x14ac:dyDescent="0.65">
      <c r="B155" s="27"/>
      <c r="C155" s="28"/>
      <c r="D155" s="710"/>
      <c r="E155" s="710"/>
      <c r="F155" s="710"/>
      <c r="G155" s="710"/>
      <c r="H155" s="710"/>
      <c r="I155" s="710"/>
      <c r="J155" s="710"/>
      <c r="K155" s="710"/>
      <c r="L155" s="710"/>
      <c r="M155" s="710"/>
      <c r="N155" s="710"/>
      <c r="O155" s="710"/>
      <c r="P155" s="710"/>
      <c r="Q155" s="710"/>
      <c r="R155" s="710"/>
      <c r="S155" s="710"/>
      <c r="T155" s="710"/>
      <c r="U155" s="710"/>
      <c r="V155" s="710"/>
      <c r="W155" s="710"/>
      <c r="X155" s="710"/>
      <c r="Y155" s="710"/>
      <c r="Z155" s="710"/>
      <c r="AA155" s="710"/>
      <c r="AB155" s="710"/>
      <c r="AC155" s="710"/>
      <c r="AD155" s="710"/>
      <c r="AE155" s="710"/>
      <c r="AF155" s="710"/>
      <c r="AG155" s="710"/>
      <c r="AH155" s="710"/>
      <c r="AI155" s="710"/>
      <c r="AJ155" s="710"/>
      <c r="AK155" s="710"/>
      <c r="AL155" s="710"/>
      <c r="AM155" s="710"/>
      <c r="AN155" s="710"/>
      <c r="AO155" s="710"/>
      <c r="AP155" s="710"/>
      <c r="AQ155" s="710"/>
      <c r="AR155" s="710"/>
      <c r="AS155" s="710"/>
      <c r="AT155" s="710"/>
      <c r="AU155" s="710"/>
      <c r="AV155" s="710"/>
      <c r="AW155" s="710"/>
      <c r="AX155" s="710"/>
      <c r="AY155" s="75"/>
      <c r="AZ155" s="86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 s="902"/>
      <c r="BT155" s="879"/>
      <c r="BU155" s="907"/>
      <c r="BV155" s="148"/>
      <c r="BW155" s="153"/>
      <c r="BX155" s="149"/>
      <c r="BY155" s="148"/>
      <c r="BZ155" s="148"/>
      <c r="CA155" s="148"/>
      <c r="FE155" s="55"/>
      <c r="FF155" s="55"/>
      <c r="FG155" s="55"/>
      <c r="FH155" s="55"/>
      <c r="FI155" s="55"/>
      <c r="FJ155" s="55"/>
      <c r="FK155" s="55"/>
      <c r="FL155" s="55"/>
      <c r="FM155" s="55"/>
      <c r="FN155" s="55"/>
      <c r="FO155" s="55"/>
      <c r="FP155" s="55"/>
      <c r="FQ155" s="55"/>
      <c r="FR155" s="55"/>
      <c r="FS155" s="55"/>
      <c r="FT155" s="55"/>
      <c r="FU155" s="149"/>
      <c r="FV155" s="149"/>
      <c r="FW155" s="149"/>
      <c r="FX155" s="149"/>
      <c r="FY155" s="149"/>
      <c r="FZ155" s="149"/>
      <c r="GA155" s="149"/>
      <c r="GB155" s="149"/>
      <c r="GC155" s="149"/>
      <c r="GD155" s="385"/>
      <c r="GE155" s="385"/>
      <c r="GF155" s="385"/>
      <c r="GG155" s="385"/>
      <c r="GH155" s="385"/>
      <c r="GI155" s="385"/>
      <c r="GJ155" s="385"/>
      <c r="GK155" s="385"/>
      <c r="GL155" s="385"/>
      <c r="GM155" s="385"/>
      <c r="GN155" s="385"/>
      <c r="GO155" s="385"/>
      <c r="GP155" s="385"/>
      <c r="GQ155" s="385"/>
      <c r="GR155" s="385"/>
      <c r="GS155" s="385"/>
      <c r="GT155" s="385"/>
      <c r="GU155" s="385"/>
      <c r="GV155" s="385"/>
      <c r="GW155" s="385"/>
      <c r="GX155" s="385"/>
      <c r="GY155" s="385"/>
      <c r="GZ155" s="385"/>
      <c r="HA155" s="385"/>
      <c r="HB155" s="385"/>
      <c r="HC155" s="385"/>
      <c r="HD155" s="385"/>
      <c r="HE155" s="385"/>
      <c r="HF155" s="385"/>
      <c r="HG155" s="385"/>
      <c r="HH155" s="385"/>
      <c r="HI155" s="385"/>
      <c r="HJ155" s="385"/>
      <c r="HK155" s="385"/>
      <c r="HL155" s="385"/>
      <c r="HM155" s="385"/>
      <c r="HN155" s="385"/>
      <c r="HO155" s="385"/>
      <c r="HP155" s="385"/>
      <c r="HQ155" s="385"/>
      <c r="HR155" s="385"/>
      <c r="HS155" s="385"/>
      <c r="HT155" s="385"/>
      <c r="HU155" s="385"/>
      <c r="HV155" s="385"/>
      <c r="HW155" s="385"/>
      <c r="HX155" s="385"/>
      <c r="HY155" s="385"/>
      <c r="HZ155" s="385"/>
      <c r="IA155" s="385"/>
      <c r="IB155" s="385"/>
      <c r="IC155" s="385"/>
      <c r="ID155" s="385"/>
      <c r="IE155" s="385"/>
      <c r="IF155" s="385"/>
      <c r="IG155" s="385"/>
      <c r="IH155" s="385"/>
      <c r="II155" s="385"/>
      <c r="IJ155" s="385"/>
      <c r="IK155" s="385"/>
      <c r="IL155" s="385"/>
      <c r="IM155" s="385"/>
      <c r="IN155" s="385"/>
      <c r="IO155" s="385"/>
      <c r="IP155" s="385"/>
      <c r="IQ155" s="385"/>
      <c r="IR155" s="385"/>
      <c r="IS155" s="385"/>
      <c r="IT155" s="385"/>
      <c r="IU155" s="385"/>
      <c r="IV155" s="385"/>
      <c r="IW155" s="385"/>
      <c r="IX155" s="385"/>
      <c r="IY155" s="385"/>
      <c r="IZ155" s="385"/>
      <c r="JA155" s="385"/>
      <c r="JB155" s="385"/>
      <c r="JC155" s="385"/>
      <c r="JD155" s="385"/>
      <c r="JE155" s="385"/>
      <c r="JF155" s="385"/>
      <c r="JG155" s="385"/>
      <c r="JH155" s="385"/>
      <c r="JI155" s="385"/>
      <c r="JJ155" s="385"/>
      <c r="JK155" s="385"/>
      <c r="JL155" s="385"/>
      <c r="JM155" s="385"/>
      <c r="JP155" s="149"/>
      <c r="JQ155" s="149"/>
      <c r="JR155" s="896"/>
      <c r="JS155" s="879"/>
      <c r="JT155" s="880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 s="43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OK155" s="44"/>
      <c r="OO155" s="444"/>
      <c r="OP155" s="444"/>
      <c r="OQ155" s="444"/>
      <c r="OR155" s="444"/>
      <c r="OS155" s="444"/>
      <c r="OT155" s="444"/>
      <c r="OU155" s="444"/>
      <c r="OV155" s="444"/>
      <c r="OW155" s="444"/>
      <c r="OX155" s="444"/>
      <c r="OY155" s="444"/>
      <c r="OZ155" s="444"/>
      <c r="PA155" s="444"/>
      <c r="PB155" s="444"/>
      <c r="PC155" s="444"/>
      <c r="PD155" s="444"/>
      <c r="PE155" s="444"/>
      <c r="PF155" s="444"/>
      <c r="PG155" s="444"/>
      <c r="PH155" s="444"/>
      <c r="PI155" s="444"/>
      <c r="PJ155" s="444"/>
      <c r="PK155" s="444"/>
      <c r="PL155" s="444"/>
      <c r="PM155" s="444"/>
      <c r="PN155" s="444"/>
      <c r="PO155" s="444"/>
      <c r="PP155" s="444"/>
      <c r="PQ155" s="444"/>
      <c r="PR155" s="444"/>
      <c r="PS155" s="444"/>
      <c r="PT155" s="444"/>
      <c r="PU155" s="444"/>
      <c r="PV155" s="444"/>
      <c r="PW155" s="444"/>
      <c r="PX155" s="444"/>
      <c r="PY155" s="444"/>
      <c r="PZ155" s="444"/>
      <c r="QA155" s="444"/>
      <c r="QB155" s="444"/>
      <c r="QC155" s="444"/>
      <c r="QD155" s="444"/>
      <c r="QE155" s="444"/>
      <c r="QF155" s="444"/>
      <c r="QG155" s="444"/>
      <c r="QH155" s="444"/>
      <c r="QI155" s="444"/>
      <c r="QJ155" s="444"/>
      <c r="QK155" s="444"/>
      <c r="QL155" s="444"/>
      <c r="QM155" s="444"/>
      <c r="QN155" s="444"/>
      <c r="QO155" s="444"/>
      <c r="QP155" s="444"/>
      <c r="QQ155" s="444"/>
      <c r="QR155" s="444"/>
      <c r="QS155" s="444"/>
      <c r="QT155" s="444"/>
      <c r="QU155" s="444"/>
      <c r="QV155" s="444"/>
      <c r="QW155" s="444"/>
      <c r="QX155" s="444"/>
      <c r="QY155" s="444"/>
      <c r="QZ155" s="444"/>
      <c r="RA155" s="444"/>
      <c r="RB155" s="444"/>
      <c r="RC155" s="444"/>
      <c r="RD155" s="444"/>
      <c r="RE155" s="444"/>
      <c r="RF155" s="444"/>
      <c r="RG155" s="444"/>
      <c r="RH155" s="444"/>
      <c r="RI155" s="444"/>
      <c r="RJ155" s="444"/>
      <c r="RK155" s="444"/>
      <c r="RL155" s="444"/>
      <c r="RM155" s="444"/>
      <c r="RN155" s="444"/>
      <c r="RO155" s="444"/>
      <c r="RP155" s="444"/>
      <c r="RQ155" s="444"/>
      <c r="RR155" s="444"/>
      <c r="RS155" s="444"/>
      <c r="RT155" s="444"/>
      <c r="RU155" s="444"/>
      <c r="RV155" s="444"/>
      <c r="RW155" s="444"/>
      <c r="RX155" s="444"/>
      <c r="RY155" s="444"/>
      <c r="RZ155" s="444"/>
      <c r="SA155" s="444"/>
      <c r="SB155" s="444"/>
      <c r="SC155" s="444"/>
    </row>
    <row r="156" spans="2:497" ht="3.65" customHeight="1" x14ac:dyDescent="0.65">
      <c r="B156" s="27"/>
      <c r="C156" s="28"/>
      <c r="D156" s="711"/>
      <c r="E156" s="711"/>
      <c r="F156" s="711"/>
      <c r="G156" s="711"/>
      <c r="H156" s="711"/>
      <c r="I156" s="711"/>
      <c r="J156" s="711"/>
      <c r="K156" s="711"/>
      <c r="L156" s="711"/>
      <c r="M156" s="711"/>
      <c r="N156" s="711"/>
      <c r="O156" s="711"/>
      <c r="P156" s="711"/>
      <c r="Q156" s="711"/>
      <c r="R156" s="711"/>
      <c r="S156" s="711"/>
      <c r="T156" s="711"/>
      <c r="U156" s="711"/>
      <c r="V156" s="711"/>
      <c r="W156" s="711"/>
      <c r="X156" s="711"/>
      <c r="Y156" s="711"/>
      <c r="Z156" s="711"/>
      <c r="AA156" s="711"/>
      <c r="AB156" s="711"/>
      <c r="AC156" s="711"/>
      <c r="AD156" s="711"/>
      <c r="AE156" s="711"/>
      <c r="AF156" s="711"/>
      <c r="AG156" s="711"/>
      <c r="AH156" s="711"/>
      <c r="AI156" s="711"/>
      <c r="AJ156" s="711"/>
      <c r="AK156" s="711"/>
      <c r="AL156" s="711"/>
      <c r="AM156" s="711"/>
      <c r="AN156" s="711"/>
      <c r="AO156" s="711"/>
      <c r="AP156" s="711"/>
      <c r="AQ156" s="711"/>
      <c r="AR156" s="711"/>
      <c r="AS156" s="711"/>
      <c r="AT156" s="711"/>
      <c r="AU156" s="711"/>
      <c r="AV156" s="711"/>
      <c r="AW156" s="711"/>
      <c r="AX156" s="711"/>
      <c r="AY156" s="75"/>
      <c r="AZ156" s="8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 s="902"/>
      <c r="BT156" s="879"/>
      <c r="BU156" s="146"/>
      <c r="BV156" s="148"/>
      <c r="BW156" s="153"/>
      <c r="FM156" s="149"/>
      <c r="FN156" s="149"/>
      <c r="FO156" s="149"/>
      <c r="FP156" s="149"/>
      <c r="FQ156" s="149"/>
      <c r="FR156" s="149"/>
      <c r="FS156" s="149"/>
      <c r="FT156" s="149"/>
      <c r="FU156" s="149"/>
      <c r="FV156" s="149"/>
      <c r="FW156" s="149"/>
      <c r="FX156" s="149"/>
      <c r="FY156" s="149"/>
      <c r="FZ156" s="149"/>
      <c r="GA156" s="149"/>
      <c r="GB156" s="149"/>
      <c r="GC156" s="149"/>
      <c r="GD156" s="385"/>
      <c r="GE156" s="385"/>
      <c r="GF156" s="385"/>
      <c r="GG156" s="385"/>
      <c r="GH156" s="385"/>
      <c r="GI156" s="385"/>
      <c r="GJ156" s="385"/>
      <c r="GK156" s="385"/>
      <c r="GL156" s="385"/>
      <c r="GM156" s="385"/>
      <c r="GN156" s="385"/>
      <c r="GO156" s="385"/>
      <c r="GP156" s="385"/>
      <c r="GQ156" s="385"/>
      <c r="GR156" s="385"/>
      <c r="GS156" s="385"/>
      <c r="GT156" s="385"/>
      <c r="GU156" s="385"/>
      <c r="GV156" s="385"/>
      <c r="GW156" s="385"/>
      <c r="GX156" s="385"/>
      <c r="GY156" s="385"/>
      <c r="GZ156" s="385"/>
      <c r="HA156" s="385"/>
      <c r="HB156" s="385"/>
      <c r="HC156" s="385"/>
      <c r="HD156" s="385"/>
      <c r="HE156" s="385"/>
      <c r="HF156" s="385"/>
      <c r="HG156" s="385"/>
      <c r="HH156" s="385"/>
      <c r="HI156" s="385"/>
      <c r="HJ156" s="385"/>
      <c r="HK156" s="385"/>
      <c r="HL156" s="385"/>
      <c r="HM156" s="385"/>
      <c r="HN156" s="385"/>
      <c r="HO156" s="385"/>
      <c r="HP156" s="385"/>
      <c r="HQ156" s="385"/>
      <c r="HR156" s="385"/>
      <c r="HS156" s="385"/>
      <c r="HT156" s="385"/>
      <c r="HU156" s="385"/>
      <c r="HV156" s="385"/>
      <c r="HW156" s="385"/>
      <c r="HX156" s="385"/>
      <c r="HY156" s="385"/>
      <c r="HZ156" s="385"/>
      <c r="IA156" s="385"/>
      <c r="IB156" s="385"/>
      <c r="IC156" s="385"/>
      <c r="ID156" s="385"/>
      <c r="IE156" s="385"/>
      <c r="IF156" s="385"/>
      <c r="IG156" s="385"/>
      <c r="IH156" s="385"/>
      <c r="II156" s="385"/>
      <c r="IJ156" s="385"/>
      <c r="IK156" s="385"/>
      <c r="IL156" s="385"/>
      <c r="IM156" s="385"/>
      <c r="IN156" s="385"/>
      <c r="IO156" s="385"/>
      <c r="IP156" s="385"/>
      <c r="IQ156" s="385"/>
      <c r="IR156" s="385"/>
      <c r="IS156" s="385"/>
      <c r="IT156" s="385"/>
      <c r="IU156" s="385"/>
      <c r="IV156" s="385"/>
      <c r="IW156" s="385"/>
      <c r="IX156" s="385"/>
      <c r="IY156" s="385"/>
      <c r="IZ156" s="385"/>
      <c r="JA156" s="385"/>
      <c r="JB156" s="385"/>
      <c r="JC156" s="385"/>
      <c r="JD156" s="385"/>
      <c r="JE156" s="385"/>
      <c r="JF156" s="385"/>
      <c r="JG156" s="385"/>
      <c r="JH156" s="385"/>
      <c r="JI156" s="385"/>
      <c r="JJ156" s="385"/>
      <c r="JK156" s="385"/>
      <c r="JL156" s="385"/>
      <c r="JM156" s="385"/>
      <c r="JP156" s="149"/>
      <c r="JQ156" s="149"/>
      <c r="JR156" s="178"/>
      <c r="JS156" s="879"/>
      <c r="JT156" s="880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 s="43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OK156" s="44"/>
      <c r="OO156" s="444"/>
      <c r="OP156" s="444"/>
      <c r="OQ156" s="444"/>
      <c r="OR156" s="444"/>
      <c r="OS156" s="444"/>
      <c r="OT156" s="444"/>
      <c r="OU156" s="444"/>
      <c r="OV156" s="444"/>
      <c r="OW156" s="444"/>
      <c r="OX156" s="444"/>
      <c r="OY156" s="444"/>
      <c r="OZ156" s="444"/>
      <c r="PA156" s="444"/>
      <c r="PB156" s="444"/>
      <c r="PC156" s="444"/>
      <c r="PD156" s="444"/>
      <c r="PE156" s="444"/>
      <c r="PF156" s="444"/>
      <c r="PG156" s="444"/>
      <c r="PH156" s="444"/>
      <c r="PI156" s="444"/>
      <c r="PJ156" s="444"/>
      <c r="PK156" s="444"/>
      <c r="PL156" s="444"/>
      <c r="PM156" s="444"/>
      <c r="PN156" s="444"/>
      <c r="PO156" s="444"/>
      <c r="PP156" s="444"/>
      <c r="PQ156" s="444"/>
      <c r="PR156" s="444"/>
      <c r="PS156" s="444"/>
      <c r="PT156" s="444"/>
      <c r="PU156" s="444"/>
      <c r="PV156" s="444"/>
      <c r="PW156" s="444"/>
      <c r="PX156" s="444"/>
      <c r="PY156" s="444"/>
      <c r="PZ156" s="444"/>
      <c r="QA156" s="444"/>
      <c r="QB156" s="444"/>
      <c r="QC156" s="444"/>
      <c r="QD156" s="444"/>
      <c r="QE156" s="444"/>
      <c r="QF156" s="444"/>
      <c r="QG156" s="444"/>
      <c r="QH156" s="444"/>
      <c r="QI156" s="444"/>
      <c r="QJ156" s="444"/>
      <c r="QK156" s="444"/>
      <c r="QL156" s="444"/>
      <c r="QM156" s="444"/>
      <c r="QN156" s="444"/>
      <c r="QO156" s="444"/>
      <c r="QP156" s="444"/>
      <c r="QQ156" s="444"/>
      <c r="QR156" s="444"/>
      <c r="QS156" s="444"/>
      <c r="QT156" s="444"/>
      <c r="QU156" s="444"/>
      <c r="QV156" s="444"/>
      <c r="QW156" s="444"/>
      <c r="QX156" s="444"/>
      <c r="QY156" s="444"/>
      <c r="QZ156" s="444"/>
      <c r="RA156" s="444"/>
      <c r="RB156" s="444"/>
      <c r="RC156" s="444"/>
      <c r="RD156" s="444"/>
      <c r="RE156" s="444"/>
      <c r="RF156" s="444"/>
      <c r="RG156" s="444"/>
      <c r="RH156" s="444"/>
      <c r="RI156" s="444"/>
      <c r="RJ156" s="444"/>
      <c r="RK156" s="444"/>
      <c r="RL156" s="444"/>
      <c r="RM156" s="444"/>
      <c r="RN156" s="444"/>
      <c r="RO156" s="444"/>
      <c r="RP156" s="444"/>
      <c r="RQ156" s="444"/>
      <c r="RR156" s="444"/>
      <c r="RS156" s="444"/>
      <c r="RT156" s="444"/>
      <c r="RU156" s="444"/>
      <c r="RV156" s="444"/>
      <c r="RW156" s="444"/>
      <c r="RX156" s="444"/>
      <c r="RY156" s="444"/>
      <c r="RZ156" s="444"/>
      <c r="SA156" s="444"/>
      <c r="SB156" s="444"/>
      <c r="SC156" s="444"/>
    </row>
    <row r="157" spans="2:497" ht="3.65" customHeight="1" x14ac:dyDescent="0.65">
      <c r="B157" s="27"/>
      <c r="C157" s="28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86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 s="902"/>
      <c r="BT157" s="879"/>
      <c r="BU157" s="146"/>
      <c r="BV157" s="148"/>
      <c r="BW157" s="153"/>
      <c r="BX157" s="885" t="s">
        <v>101</v>
      </c>
      <c r="BY157" s="885"/>
      <c r="BZ157" s="885"/>
      <c r="CA157" s="885"/>
      <c r="CB157" s="885"/>
      <c r="CC157" s="885"/>
      <c r="CD157" s="885"/>
      <c r="CE157" s="885"/>
      <c r="CF157" s="885"/>
      <c r="CG157" s="885"/>
      <c r="CH157" s="885"/>
      <c r="CI157" s="885"/>
      <c r="CJ157" s="885"/>
      <c r="CK157" s="885"/>
      <c r="CL157" s="885"/>
      <c r="CM157" s="885"/>
      <c r="CN157" s="885"/>
      <c r="CO157" s="885"/>
      <c r="CP157" s="885"/>
      <c r="CQ157" s="885"/>
      <c r="CR157" s="885"/>
      <c r="CS157" s="885"/>
      <c r="CT157" s="885"/>
      <c r="CU157" s="885"/>
      <c r="CV157" s="885"/>
      <c r="CW157" s="885"/>
      <c r="CX157" s="885"/>
      <c r="CY157" s="885"/>
      <c r="CZ157" s="885"/>
      <c r="DA157" s="885"/>
      <c r="DB157" s="885"/>
      <c r="DC157" s="885"/>
      <c r="DD157" s="885"/>
      <c r="DE157" s="885"/>
      <c r="DF157" s="885"/>
      <c r="DG157" s="885"/>
      <c r="DH157" s="885"/>
      <c r="DI157" s="885"/>
      <c r="DJ157" s="885"/>
      <c r="DK157" s="885"/>
      <c r="DL157" s="885"/>
      <c r="DM157" s="885"/>
      <c r="DN157" s="885"/>
      <c r="DO157" s="885"/>
      <c r="DP157" s="885"/>
      <c r="DQ157" s="885"/>
      <c r="DR157" s="885"/>
      <c r="DS157" s="885"/>
      <c r="DT157" s="885"/>
      <c r="DU157" s="885"/>
      <c r="DV157" s="885"/>
      <c r="DW157" s="885"/>
      <c r="DX157" s="885"/>
      <c r="DY157" s="886"/>
      <c r="EA157" s="889" t="s">
        <v>102</v>
      </c>
      <c r="EB157" s="885"/>
      <c r="EC157" s="885"/>
      <c r="ED157" s="885"/>
      <c r="EE157" s="885"/>
      <c r="EF157" s="885"/>
      <c r="EG157" s="885"/>
      <c r="EH157" s="885"/>
      <c r="EI157" s="885"/>
      <c r="EJ157" s="885"/>
      <c r="EK157" s="885"/>
      <c r="EL157" s="885"/>
      <c r="EM157" s="885"/>
      <c r="EN157" s="885"/>
      <c r="EO157" s="885"/>
      <c r="EP157" s="885"/>
      <c r="EQ157" s="885"/>
      <c r="ER157" s="885"/>
      <c r="ES157" s="885"/>
      <c r="ET157" s="885"/>
      <c r="EU157" s="885"/>
      <c r="EV157" s="885"/>
      <c r="EW157" s="885"/>
      <c r="EX157" s="885"/>
      <c r="EY157" s="885"/>
      <c r="EZ157" s="885"/>
      <c r="FA157" s="885"/>
      <c r="FM157" s="149"/>
      <c r="FN157" s="149"/>
      <c r="FO157" s="149"/>
      <c r="FP157" s="149"/>
      <c r="FQ157" s="149"/>
      <c r="FR157" s="149"/>
      <c r="FS157" s="149"/>
      <c r="FT157" s="149"/>
      <c r="FU157" s="149"/>
      <c r="FV157" s="149"/>
      <c r="FW157" s="149"/>
      <c r="FX157" s="149"/>
      <c r="FY157" s="149"/>
      <c r="FZ157" s="149"/>
      <c r="GA157" s="149"/>
      <c r="GB157" s="149"/>
      <c r="GC157" s="149"/>
      <c r="GD157" s="385"/>
      <c r="GE157" s="385"/>
      <c r="GF157" s="385"/>
      <c r="GG157" s="385"/>
      <c r="GH157" s="385"/>
      <c r="GI157" s="385"/>
      <c r="GJ157" s="385"/>
      <c r="GK157" s="385"/>
      <c r="GL157" s="385"/>
      <c r="GM157" s="385"/>
      <c r="GN157" s="385"/>
      <c r="GO157" s="385"/>
      <c r="GP157" s="385"/>
      <c r="GQ157" s="385"/>
      <c r="GR157" s="385"/>
      <c r="GS157" s="385"/>
      <c r="GT157" s="385"/>
      <c r="GU157" s="385"/>
      <c r="GV157" s="385"/>
      <c r="GW157" s="385"/>
      <c r="GX157" s="385"/>
      <c r="GY157" s="385"/>
      <c r="GZ157" s="385"/>
      <c r="HA157" s="385"/>
      <c r="HB157" s="385"/>
      <c r="HC157" s="385"/>
      <c r="HD157" s="385"/>
      <c r="HE157" s="385"/>
      <c r="HF157" s="385"/>
      <c r="HG157" s="385"/>
      <c r="HH157" s="385"/>
      <c r="HI157" s="385"/>
      <c r="HJ157" s="385"/>
      <c r="HK157" s="385"/>
      <c r="HL157" s="385"/>
      <c r="HM157" s="385"/>
      <c r="HN157" s="385"/>
      <c r="HO157" s="385"/>
      <c r="HP157" s="385"/>
      <c r="HQ157" s="385"/>
      <c r="HR157" s="385"/>
      <c r="HS157" s="385"/>
      <c r="HT157" s="385"/>
      <c r="HU157" s="385"/>
      <c r="HV157" s="385"/>
      <c r="HW157" s="385"/>
      <c r="HX157" s="385"/>
      <c r="HY157" s="385"/>
      <c r="HZ157" s="385"/>
      <c r="IA157" s="385"/>
      <c r="IB157" s="385"/>
      <c r="IC157" s="385"/>
      <c r="ID157" s="385"/>
      <c r="IE157" s="385"/>
      <c r="IF157" s="385"/>
      <c r="IG157" s="385"/>
      <c r="IH157" s="385"/>
      <c r="II157" s="385"/>
      <c r="IJ157" s="385"/>
      <c r="IK157" s="385"/>
      <c r="IL157" s="385"/>
      <c r="IM157" s="385"/>
      <c r="IN157" s="385"/>
      <c r="IO157" s="385"/>
      <c r="IP157" s="385"/>
      <c r="IQ157" s="385"/>
      <c r="IR157" s="385"/>
      <c r="IS157" s="385"/>
      <c r="IT157" s="385"/>
      <c r="IU157" s="385"/>
      <c r="IV157" s="385"/>
      <c r="IW157" s="385"/>
      <c r="IX157" s="385"/>
      <c r="IY157" s="385"/>
      <c r="IZ157" s="385"/>
      <c r="JA157" s="385"/>
      <c r="JB157" s="385"/>
      <c r="JC157" s="385"/>
      <c r="JD157" s="385"/>
      <c r="JE157" s="385"/>
      <c r="JF157" s="385"/>
      <c r="JG157" s="385"/>
      <c r="JH157" s="385"/>
      <c r="JI157" s="385"/>
      <c r="JJ157" s="385"/>
      <c r="JK157" s="385"/>
      <c r="JL157" s="385"/>
      <c r="JM157" s="385"/>
      <c r="JP157" s="149"/>
      <c r="JQ157" s="149"/>
      <c r="JR157" s="178"/>
      <c r="JS157" s="879"/>
      <c r="JT157" s="880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 s="43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OK157" s="44"/>
      <c r="OO157" s="444"/>
      <c r="OP157" s="444"/>
      <c r="OQ157" s="444"/>
      <c r="OR157" s="444"/>
      <c r="OS157" s="444"/>
      <c r="OT157" s="444"/>
      <c r="OU157" s="444"/>
      <c r="OV157" s="444"/>
      <c r="OW157" s="444"/>
      <c r="OX157" s="444"/>
      <c r="OY157" s="444"/>
      <c r="OZ157" s="444"/>
      <c r="PA157" s="444"/>
      <c r="PB157" s="444"/>
      <c r="PC157" s="444"/>
      <c r="PD157" s="444"/>
      <c r="PE157" s="444"/>
      <c r="PF157" s="444"/>
      <c r="PG157" s="444"/>
      <c r="PH157" s="444"/>
      <c r="PI157" s="444"/>
      <c r="PJ157" s="444"/>
      <c r="PK157" s="444"/>
      <c r="PL157" s="444"/>
      <c r="PM157" s="444"/>
      <c r="PN157" s="444"/>
      <c r="PO157" s="444"/>
      <c r="PP157" s="444"/>
      <c r="PQ157" s="444"/>
      <c r="PR157" s="444"/>
      <c r="PS157" s="444"/>
      <c r="PT157" s="444"/>
      <c r="PU157" s="444"/>
      <c r="PV157" s="444"/>
      <c r="PW157" s="444"/>
      <c r="PX157" s="444"/>
      <c r="PY157" s="444"/>
      <c r="PZ157" s="444"/>
      <c r="QA157" s="444"/>
      <c r="QB157" s="444"/>
      <c r="QC157" s="444"/>
      <c r="QD157" s="444"/>
      <c r="QE157" s="444"/>
      <c r="QF157" s="444"/>
      <c r="QG157" s="444"/>
      <c r="QH157" s="444"/>
      <c r="QI157" s="444"/>
      <c r="QJ157" s="444"/>
      <c r="QK157" s="444"/>
      <c r="QL157" s="444"/>
      <c r="QM157" s="444"/>
      <c r="QN157" s="444"/>
      <c r="QO157" s="444"/>
      <c r="QP157" s="444"/>
      <c r="QQ157" s="444"/>
      <c r="QR157" s="444"/>
      <c r="QS157" s="444"/>
      <c r="QT157" s="444"/>
      <c r="QU157" s="444"/>
      <c r="QV157" s="444"/>
      <c r="QW157" s="444"/>
      <c r="QX157" s="444"/>
      <c r="QY157" s="444"/>
      <c r="QZ157" s="444"/>
      <c r="RA157" s="444"/>
      <c r="RB157" s="444"/>
      <c r="RC157" s="444"/>
      <c r="RD157" s="444"/>
      <c r="RE157" s="444"/>
      <c r="RF157" s="444"/>
      <c r="RG157" s="444"/>
      <c r="RH157" s="444"/>
      <c r="RI157" s="444"/>
      <c r="RJ157" s="444"/>
      <c r="RK157" s="444"/>
      <c r="RL157" s="444"/>
      <c r="RM157" s="444"/>
      <c r="RN157" s="444"/>
      <c r="RO157" s="444"/>
      <c r="RP157" s="444"/>
      <c r="RQ157" s="444"/>
      <c r="RR157" s="444"/>
      <c r="RS157" s="444"/>
      <c r="RT157" s="444"/>
      <c r="RU157" s="444"/>
      <c r="RV157" s="444"/>
      <c r="RW157" s="444"/>
      <c r="RX157" s="444"/>
      <c r="RY157" s="444"/>
      <c r="RZ157" s="444"/>
      <c r="SA157" s="444"/>
      <c r="SB157" s="444"/>
      <c r="SC157" s="444"/>
    </row>
    <row r="158" spans="2:497" ht="3.65" customHeight="1" x14ac:dyDescent="0.65">
      <c r="B158" s="27"/>
      <c r="C158" s="28"/>
      <c r="D158" s="714" t="s">
        <v>103</v>
      </c>
      <c r="E158" s="714"/>
      <c r="F158" s="714"/>
      <c r="G158" s="714"/>
      <c r="H158" s="714"/>
      <c r="I158" s="714"/>
      <c r="J158" s="714"/>
      <c r="K158" s="714"/>
      <c r="L158" s="714"/>
      <c r="M158" s="714"/>
      <c r="N158" s="714"/>
      <c r="O158" s="714"/>
      <c r="P158" s="714"/>
      <c r="Q158" s="714"/>
      <c r="R158" s="714"/>
      <c r="S158" s="714"/>
      <c r="T158" s="714"/>
      <c r="U158" s="714"/>
      <c r="V158" s="714"/>
      <c r="W158" s="714"/>
      <c r="X158" s="714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  <c r="AI158" s="714"/>
      <c r="AJ158" s="714"/>
      <c r="AK158" s="714"/>
      <c r="AL158" s="714"/>
      <c r="AM158" s="714"/>
      <c r="AN158" s="714"/>
      <c r="AO158" s="714"/>
      <c r="AP158" s="714"/>
      <c r="AQ158" s="714"/>
      <c r="AR158" s="714"/>
      <c r="AS158" s="714"/>
      <c r="AT158" s="714"/>
      <c r="AU158" s="714"/>
      <c r="AV158" s="714"/>
      <c r="AW158" s="714"/>
      <c r="AX158" s="714"/>
      <c r="AY158" s="714"/>
      <c r="AZ158" s="86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 s="902"/>
      <c r="BT158" s="879"/>
      <c r="BU158" s="146"/>
      <c r="BV158" s="148"/>
      <c r="BW158" s="153"/>
      <c r="BX158" s="885"/>
      <c r="BY158" s="885"/>
      <c r="BZ158" s="885"/>
      <c r="CA158" s="885"/>
      <c r="CB158" s="885"/>
      <c r="CC158" s="885"/>
      <c r="CD158" s="885"/>
      <c r="CE158" s="885"/>
      <c r="CF158" s="885"/>
      <c r="CG158" s="885"/>
      <c r="CH158" s="885"/>
      <c r="CI158" s="885"/>
      <c r="CJ158" s="885"/>
      <c r="CK158" s="885"/>
      <c r="CL158" s="885"/>
      <c r="CM158" s="885"/>
      <c r="CN158" s="885"/>
      <c r="CO158" s="885"/>
      <c r="CP158" s="885"/>
      <c r="CQ158" s="885"/>
      <c r="CR158" s="885"/>
      <c r="CS158" s="885"/>
      <c r="CT158" s="885"/>
      <c r="CU158" s="885"/>
      <c r="CV158" s="885"/>
      <c r="CW158" s="885"/>
      <c r="CX158" s="885"/>
      <c r="CY158" s="885"/>
      <c r="CZ158" s="885"/>
      <c r="DA158" s="885"/>
      <c r="DB158" s="885"/>
      <c r="DC158" s="885"/>
      <c r="DD158" s="885"/>
      <c r="DE158" s="885"/>
      <c r="DF158" s="885"/>
      <c r="DG158" s="885"/>
      <c r="DH158" s="885"/>
      <c r="DI158" s="885"/>
      <c r="DJ158" s="885"/>
      <c r="DK158" s="885"/>
      <c r="DL158" s="885"/>
      <c r="DM158" s="885"/>
      <c r="DN158" s="885"/>
      <c r="DO158" s="885"/>
      <c r="DP158" s="885"/>
      <c r="DQ158" s="885"/>
      <c r="DR158" s="885"/>
      <c r="DS158" s="885"/>
      <c r="DT158" s="885"/>
      <c r="DU158" s="885"/>
      <c r="DV158" s="885"/>
      <c r="DW158" s="885"/>
      <c r="DX158" s="885"/>
      <c r="DY158" s="886"/>
      <c r="DZ158" s="149"/>
      <c r="EA158" s="889"/>
      <c r="EB158" s="885"/>
      <c r="EC158" s="885"/>
      <c r="ED158" s="885"/>
      <c r="EE158" s="885"/>
      <c r="EF158" s="885"/>
      <c r="EG158" s="885"/>
      <c r="EH158" s="885"/>
      <c r="EI158" s="885"/>
      <c r="EJ158" s="885"/>
      <c r="EK158" s="885"/>
      <c r="EL158" s="885"/>
      <c r="EM158" s="885"/>
      <c r="EN158" s="885"/>
      <c r="EO158" s="885"/>
      <c r="EP158" s="885"/>
      <c r="EQ158" s="885"/>
      <c r="ER158" s="885"/>
      <c r="ES158" s="885"/>
      <c r="ET158" s="885"/>
      <c r="EU158" s="885"/>
      <c r="EV158" s="885"/>
      <c r="EW158" s="885"/>
      <c r="EX158" s="885"/>
      <c r="EY158" s="885"/>
      <c r="EZ158" s="885"/>
      <c r="FA158" s="885"/>
      <c r="FM158" s="149"/>
      <c r="FN158" s="149"/>
      <c r="FO158" s="149"/>
      <c r="FP158" s="149"/>
      <c r="FQ158" s="149"/>
      <c r="FR158" s="149"/>
      <c r="FS158" s="149"/>
      <c r="FT158" s="149"/>
      <c r="FU158" s="149"/>
      <c r="FV158" s="149"/>
      <c r="FW158" s="149"/>
      <c r="FX158" s="149"/>
      <c r="FY158" s="149"/>
      <c r="FZ158" s="149"/>
      <c r="GA158" s="149"/>
      <c r="GB158" s="149"/>
      <c r="GC158" s="149"/>
      <c r="GD158" s="385"/>
      <c r="GE158" s="385"/>
      <c r="GF158" s="385"/>
      <c r="GG158" s="385"/>
      <c r="GH158" s="385"/>
      <c r="GI158" s="385"/>
      <c r="GJ158" s="385"/>
      <c r="GK158" s="385"/>
      <c r="GL158" s="385"/>
      <c r="GM158" s="385"/>
      <c r="GN158" s="385"/>
      <c r="GO158" s="385"/>
      <c r="GP158" s="385"/>
      <c r="GQ158" s="385"/>
      <c r="GR158" s="385"/>
      <c r="GS158" s="385"/>
      <c r="GT158" s="385"/>
      <c r="GU158" s="385"/>
      <c r="GV158" s="385"/>
      <c r="GW158" s="385"/>
      <c r="GX158" s="385"/>
      <c r="GY158" s="385"/>
      <c r="GZ158" s="385"/>
      <c r="HA158" s="385"/>
      <c r="HB158" s="385"/>
      <c r="HC158" s="385"/>
      <c r="HD158" s="385"/>
      <c r="HE158" s="385"/>
      <c r="HF158" s="385"/>
      <c r="HG158" s="385"/>
      <c r="HH158" s="385"/>
      <c r="HI158" s="385"/>
      <c r="HJ158" s="385"/>
      <c r="HK158" s="385"/>
      <c r="HL158" s="385"/>
      <c r="HM158" s="385"/>
      <c r="HN158" s="385"/>
      <c r="HO158" s="385"/>
      <c r="HP158" s="385"/>
      <c r="HQ158" s="385"/>
      <c r="HR158" s="385"/>
      <c r="HS158" s="385"/>
      <c r="HT158" s="385"/>
      <c r="HU158" s="385"/>
      <c r="HV158" s="385"/>
      <c r="HW158" s="385"/>
      <c r="HX158" s="385"/>
      <c r="HY158" s="385"/>
      <c r="HZ158" s="385"/>
      <c r="IA158" s="385"/>
      <c r="IB158" s="385"/>
      <c r="IC158" s="385"/>
      <c r="ID158" s="385"/>
      <c r="IE158" s="385"/>
      <c r="IF158" s="385"/>
      <c r="IG158" s="385"/>
      <c r="IH158" s="385"/>
      <c r="II158" s="385"/>
      <c r="IJ158" s="385"/>
      <c r="IK158" s="385"/>
      <c r="IL158" s="385"/>
      <c r="IM158" s="385"/>
      <c r="IN158" s="385"/>
      <c r="IO158" s="385"/>
      <c r="IP158" s="385"/>
      <c r="IQ158" s="385"/>
      <c r="IR158" s="385"/>
      <c r="IS158" s="385"/>
      <c r="IT158" s="385"/>
      <c r="IU158" s="385"/>
      <c r="IV158" s="385"/>
      <c r="IW158" s="385"/>
      <c r="IX158" s="385"/>
      <c r="IY158" s="385"/>
      <c r="IZ158" s="385"/>
      <c r="JA158" s="385"/>
      <c r="JB158" s="385"/>
      <c r="JC158" s="385"/>
      <c r="JD158" s="385"/>
      <c r="JE158" s="385"/>
      <c r="JF158" s="385"/>
      <c r="JG158" s="385"/>
      <c r="JH158" s="385"/>
      <c r="JI158" s="385"/>
      <c r="JJ158" s="385"/>
      <c r="JK158" s="385"/>
      <c r="JL158" s="385"/>
      <c r="JM158" s="385"/>
      <c r="JP158" s="149"/>
      <c r="JQ158" s="149"/>
      <c r="JR158" s="178"/>
      <c r="JS158" s="879"/>
      <c r="JT158" s="880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 s="43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OK158" s="44"/>
      <c r="OO158" s="444"/>
      <c r="OP158" s="444"/>
      <c r="OQ158" s="444"/>
      <c r="OR158" s="444"/>
      <c r="OS158" s="444"/>
      <c r="OT158" s="444"/>
      <c r="OU158" s="444"/>
      <c r="OV158" s="444"/>
      <c r="OW158" s="444"/>
      <c r="OX158" s="444"/>
      <c r="OY158" s="444"/>
      <c r="OZ158" s="444"/>
      <c r="PA158" s="444"/>
      <c r="PB158" s="444"/>
      <c r="PC158" s="444"/>
      <c r="PD158" s="444"/>
      <c r="PE158" s="444"/>
      <c r="PF158" s="444"/>
      <c r="PG158" s="444"/>
      <c r="PH158" s="444"/>
      <c r="PI158" s="444"/>
      <c r="PJ158" s="444"/>
      <c r="PK158" s="444"/>
      <c r="PL158" s="444"/>
      <c r="PM158" s="444"/>
      <c r="PN158" s="444"/>
      <c r="PO158" s="444"/>
      <c r="PP158" s="444"/>
      <c r="PQ158" s="444"/>
      <c r="PR158" s="444"/>
      <c r="PS158" s="444"/>
      <c r="PT158" s="444"/>
      <c r="PU158" s="444"/>
      <c r="PV158" s="444"/>
      <c r="PW158" s="444"/>
      <c r="PX158" s="444"/>
      <c r="PY158" s="444"/>
      <c r="PZ158" s="444"/>
      <c r="QA158" s="444"/>
      <c r="QB158" s="444"/>
      <c r="QC158" s="444"/>
      <c r="QD158" s="444"/>
      <c r="QE158" s="444"/>
      <c r="QF158" s="444"/>
      <c r="QG158" s="444"/>
      <c r="QH158" s="444"/>
      <c r="QI158" s="444"/>
      <c r="QJ158" s="444"/>
      <c r="QK158" s="444"/>
      <c r="QL158" s="444"/>
      <c r="QM158" s="444"/>
      <c r="QN158" s="444"/>
      <c r="QO158" s="444"/>
      <c r="QP158" s="444"/>
      <c r="QQ158" s="444"/>
      <c r="QR158" s="444"/>
      <c r="QS158" s="444"/>
      <c r="QT158" s="444"/>
      <c r="QU158" s="444"/>
      <c r="QV158" s="444"/>
      <c r="QW158" s="444"/>
      <c r="QX158" s="444"/>
      <c r="QY158" s="444"/>
      <c r="QZ158" s="444"/>
      <c r="RA158" s="444"/>
      <c r="RB158" s="444"/>
      <c r="RC158" s="444"/>
      <c r="RD158" s="444"/>
      <c r="RE158" s="444"/>
      <c r="RF158" s="444"/>
      <c r="RG158" s="444"/>
      <c r="RH158" s="444"/>
      <c r="RI158" s="444"/>
      <c r="RJ158" s="444"/>
      <c r="RK158" s="444"/>
      <c r="RL158" s="444"/>
      <c r="RM158" s="444"/>
      <c r="RN158" s="444"/>
      <c r="RO158" s="444"/>
      <c r="RP158" s="444"/>
      <c r="RQ158" s="444"/>
      <c r="RR158" s="444"/>
      <c r="RS158" s="444"/>
      <c r="RT158" s="444"/>
      <c r="RU158" s="444"/>
      <c r="RV158" s="444"/>
      <c r="RW158" s="444"/>
      <c r="RX158" s="444"/>
      <c r="RY158" s="444"/>
      <c r="RZ158" s="444"/>
      <c r="SA158" s="444"/>
      <c r="SB158" s="444"/>
      <c r="SC158" s="444"/>
    </row>
    <row r="159" spans="2:497" ht="3.65" customHeight="1" x14ac:dyDescent="0.65">
      <c r="B159" s="27"/>
      <c r="C159" s="28"/>
      <c r="D159" s="714"/>
      <c r="E159" s="714"/>
      <c r="F159" s="714"/>
      <c r="G159" s="714"/>
      <c r="H159" s="714"/>
      <c r="I159" s="714"/>
      <c r="J159" s="714"/>
      <c r="K159" s="714"/>
      <c r="L159" s="714"/>
      <c r="M159" s="714"/>
      <c r="N159" s="714"/>
      <c r="O159" s="714"/>
      <c r="P159" s="714"/>
      <c r="Q159" s="714"/>
      <c r="R159" s="714"/>
      <c r="S159" s="714"/>
      <c r="T159" s="714"/>
      <c r="U159" s="714"/>
      <c r="V159" s="714"/>
      <c r="W159" s="714"/>
      <c r="X159" s="714"/>
      <c r="Y159" s="714"/>
      <c r="Z159" s="714"/>
      <c r="AA159" s="714"/>
      <c r="AB159" s="714"/>
      <c r="AC159" s="714"/>
      <c r="AD159" s="714"/>
      <c r="AE159" s="714"/>
      <c r="AF159" s="714"/>
      <c r="AG159" s="714"/>
      <c r="AH159" s="714"/>
      <c r="AI159" s="714"/>
      <c r="AJ159" s="714"/>
      <c r="AK159" s="714"/>
      <c r="AL159" s="714"/>
      <c r="AM159" s="714"/>
      <c r="AN159" s="714"/>
      <c r="AO159" s="714"/>
      <c r="AP159" s="714"/>
      <c r="AQ159" s="714"/>
      <c r="AR159" s="714"/>
      <c r="AS159" s="714"/>
      <c r="AT159" s="714"/>
      <c r="AU159" s="714"/>
      <c r="AV159" s="714"/>
      <c r="AW159" s="714"/>
      <c r="AX159" s="714"/>
      <c r="AY159" s="714"/>
      <c r="AZ159" s="86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 s="902"/>
      <c r="BT159" s="879"/>
      <c r="BU159" s="146"/>
      <c r="BV159" s="148"/>
      <c r="BW159" s="153"/>
      <c r="BX159" s="887"/>
      <c r="BY159" s="887"/>
      <c r="BZ159" s="887"/>
      <c r="CA159" s="887"/>
      <c r="CB159" s="887"/>
      <c r="CC159" s="887"/>
      <c r="CD159" s="887"/>
      <c r="CE159" s="887"/>
      <c r="CF159" s="887"/>
      <c r="CG159" s="887"/>
      <c r="CH159" s="887"/>
      <c r="CI159" s="887"/>
      <c r="CJ159" s="887"/>
      <c r="CK159" s="887"/>
      <c r="CL159" s="887"/>
      <c r="CM159" s="887"/>
      <c r="CN159" s="887"/>
      <c r="CO159" s="887"/>
      <c r="CP159" s="887"/>
      <c r="CQ159" s="887"/>
      <c r="CR159" s="887"/>
      <c r="CS159" s="887"/>
      <c r="CT159" s="887"/>
      <c r="CU159" s="887"/>
      <c r="CV159" s="887"/>
      <c r="CW159" s="887"/>
      <c r="CX159" s="887"/>
      <c r="CY159" s="887"/>
      <c r="CZ159" s="887"/>
      <c r="DA159" s="887"/>
      <c r="DB159" s="887"/>
      <c r="DC159" s="887"/>
      <c r="DD159" s="887"/>
      <c r="DE159" s="887"/>
      <c r="DF159" s="887"/>
      <c r="DG159" s="887"/>
      <c r="DH159" s="887"/>
      <c r="DI159" s="887"/>
      <c r="DJ159" s="887"/>
      <c r="DK159" s="887"/>
      <c r="DL159" s="887"/>
      <c r="DM159" s="887"/>
      <c r="DN159" s="887"/>
      <c r="DO159" s="887"/>
      <c r="DP159" s="887"/>
      <c r="DQ159" s="887"/>
      <c r="DR159" s="887"/>
      <c r="DS159" s="887"/>
      <c r="DT159" s="887"/>
      <c r="DU159" s="887"/>
      <c r="DV159" s="887"/>
      <c r="DW159" s="887"/>
      <c r="DX159" s="887"/>
      <c r="DY159" s="888"/>
      <c r="EA159" s="890"/>
      <c r="EB159" s="887"/>
      <c r="EC159" s="887"/>
      <c r="ED159" s="887"/>
      <c r="EE159" s="887"/>
      <c r="EF159" s="887"/>
      <c r="EG159" s="887"/>
      <c r="EH159" s="887"/>
      <c r="EI159" s="887"/>
      <c r="EJ159" s="887"/>
      <c r="EK159" s="887"/>
      <c r="EL159" s="887"/>
      <c r="EM159" s="887"/>
      <c r="EN159" s="887"/>
      <c r="EO159" s="887"/>
      <c r="EP159" s="887"/>
      <c r="EQ159" s="887"/>
      <c r="ER159" s="887"/>
      <c r="ES159" s="887"/>
      <c r="ET159" s="887"/>
      <c r="EU159" s="887"/>
      <c r="EV159" s="887"/>
      <c r="EW159" s="887"/>
      <c r="EX159" s="887"/>
      <c r="EY159" s="887"/>
      <c r="EZ159" s="887"/>
      <c r="FA159" s="887"/>
      <c r="FM159" s="149"/>
      <c r="FN159" s="149"/>
      <c r="FO159" s="149"/>
      <c r="FP159" s="149"/>
      <c r="FQ159" s="149"/>
      <c r="FR159" s="149"/>
      <c r="FS159" s="149"/>
      <c r="FT159" s="149"/>
      <c r="FU159" s="149"/>
      <c r="FV159" s="149"/>
      <c r="FW159" s="149"/>
      <c r="FX159" s="149"/>
      <c r="FY159" s="149"/>
      <c r="FZ159" s="149"/>
      <c r="GA159" s="149"/>
      <c r="GB159" s="149"/>
      <c r="GC159" s="149"/>
      <c r="GD159" s="385"/>
      <c r="GE159" s="385"/>
      <c r="GF159" s="385"/>
      <c r="GG159" s="385"/>
      <c r="GH159" s="385"/>
      <c r="GI159" s="385"/>
      <c r="GJ159" s="385"/>
      <c r="GK159" s="385"/>
      <c r="GL159" s="385"/>
      <c r="GM159" s="385"/>
      <c r="GN159" s="385"/>
      <c r="GO159" s="385"/>
      <c r="GP159" s="385"/>
      <c r="GQ159" s="385"/>
      <c r="GR159" s="385"/>
      <c r="GS159" s="385"/>
      <c r="GT159" s="385"/>
      <c r="GU159" s="385"/>
      <c r="GV159" s="385"/>
      <c r="GW159" s="385"/>
      <c r="GX159" s="385"/>
      <c r="GY159" s="385"/>
      <c r="GZ159" s="385"/>
      <c r="HA159" s="385"/>
      <c r="HB159" s="385"/>
      <c r="HC159" s="385"/>
      <c r="HD159" s="385"/>
      <c r="HE159" s="385"/>
      <c r="HF159" s="385"/>
      <c r="HG159" s="385"/>
      <c r="HH159" s="385"/>
      <c r="HI159" s="385"/>
      <c r="HJ159" s="385"/>
      <c r="HK159" s="385"/>
      <c r="HL159" s="385"/>
      <c r="HM159" s="385"/>
      <c r="HN159" s="385"/>
      <c r="HO159" s="385"/>
      <c r="HP159" s="385"/>
      <c r="HQ159" s="385"/>
      <c r="HR159" s="385"/>
      <c r="HS159" s="385"/>
      <c r="HT159" s="385"/>
      <c r="HU159" s="385"/>
      <c r="HV159" s="385"/>
      <c r="HW159" s="385"/>
      <c r="HX159" s="385"/>
      <c r="HY159" s="385"/>
      <c r="HZ159" s="385"/>
      <c r="IA159" s="385"/>
      <c r="IB159" s="385"/>
      <c r="IC159" s="385"/>
      <c r="ID159" s="385"/>
      <c r="IE159" s="385"/>
      <c r="IF159" s="385"/>
      <c r="IG159" s="385"/>
      <c r="IH159" s="385"/>
      <c r="II159" s="385"/>
      <c r="IJ159" s="385"/>
      <c r="IK159" s="385"/>
      <c r="IL159" s="385"/>
      <c r="IM159" s="385"/>
      <c r="IN159" s="385"/>
      <c r="IO159" s="385"/>
      <c r="IP159" s="385"/>
      <c r="IQ159" s="385"/>
      <c r="IR159" s="385"/>
      <c r="IS159" s="385"/>
      <c r="IT159" s="385"/>
      <c r="IU159" s="385"/>
      <c r="IV159" s="385"/>
      <c r="IW159" s="385"/>
      <c r="IX159" s="385"/>
      <c r="IY159" s="385"/>
      <c r="IZ159" s="385"/>
      <c r="JA159" s="385"/>
      <c r="JB159" s="385"/>
      <c r="JC159" s="385"/>
      <c r="JD159" s="385"/>
      <c r="JE159" s="385"/>
      <c r="JF159" s="385"/>
      <c r="JG159" s="385"/>
      <c r="JH159" s="385"/>
      <c r="JI159" s="385"/>
      <c r="JJ159" s="385"/>
      <c r="JK159" s="385"/>
      <c r="JL159" s="385"/>
      <c r="JM159" s="385"/>
      <c r="JO159" s="149"/>
      <c r="JP159" s="149"/>
      <c r="JQ159" s="149"/>
      <c r="JR159" s="178"/>
      <c r="JS159" s="879"/>
      <c r="JT159" s="880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 s="43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OK159" s="44"/>
      <c r="OO159" s="444"/>
      <c r="OP159" s="444"/>
      <c r="OQ159" s="444"/>
      <c r="OR159" s="444"/>
      <c r="OS159" s="444"/>
      <c r="OT159" s="444"/>
      <c r="OU159" s="444"/>
      <c r="OV159" s="444"/>
      <c r="OW159" s="444"/>
      <c r="OX159" s="444"/>
      <c r="OY159" s="444"/>
      <c r="OZ159" s="444"/>
      <c r="PA159" s="444"/>
      <c r="PB159" s="444"/>
      <c r="PC159" s="444"/>
      <c r="PD159" s="444"/>
      <c r="PE159" s="444"/>
      <c r="PF159" s="444"/>
      <c r="PG159" s="444"/>
      <c r="PH159" s="444"/>
      <c r="PI159" s="444"/>
      <c r="PJ159" s="444"/>
      <c r="PK159" s="444"/>
      <c r="PL159" s="444"/>
      <c r="PM159" s="444"/>
      <c r="PN159" s="444"/>
      <c r="PO159" s="444"/>
      <c r="PP159" s="444"/>
      <c r="PQ159" s="444"/>
      <c r="PR159" s="444"/>
      <c r="PS159" s="444"/>
      <c r="PT159" s="444"/>
      <c r="PU159" s="444"/>
      <c r="PV159" s="444"/>
      <c r="PW159" s="444"/>
      <c r="PX159" s="444"/>
      <c r="PY159" s="444"/>
      <c r="PZ159" s="444"/>
      <c r="QA159" s="444"/>
      <c r="QB159" s="444"/>
      <c r="QC159" s="444"/>
      <c r="QD159" s="444"/>
      <c r="QE159" s="444"/>
      <c r="QF159" s="444"/>
      <c r="QG159" s="444"/>
      <c r="QH159" s="444"/>
      <c r="QI159" s="444"/>
      <c r="QJ159" s="444"/>
      <c r="QK159" s="444"/>
      <c r="QL159" s="444"/>
      <c r="QM159" s="444"/>
      <c r="QN159" s="444"/>
      <c r="QO159" s="444"/>
      <c r="QP159" s="444"/>
      <c r="QQ159" s="444"/>
      <c r="QR159" s="444"/>
      <c r="QS159" s="444"/>
      <c r="QT159" s="444"/>
      <c r="QU159" s="444"/>
      <c r="QV159" s="444"/>
      <c r="QW159" s="444"/>
      <c r="QX159" s="444"/>
      <c r="QY159" s="444"/>
      <c r="QZ159" s="444"/>
      <c r="RA159" s="444"/>
      <c r="RB159" s="444"/>
      <c r="RC159" s="444"/>
      <c r="RD159" s="444"/>
      <c r="RE159" s="444"/>
      <c r="RF159" s="444"/>
      <c r="RG159" s="444"/>
      <c r="RH159" s="444"/>
      <c r="RI159" s="444"/>
      <c r="RJ159" s="444"/>
      <c r="RK159" s="444"/>
      <c r="RL159" s="444"/>
      <c r="RM159" s="444"/>
      <c r="RN159" s="444"/>
      <c r="RO159" s="444"/>
      <c r="RP159" s="444"/>
      <c r="RQ159" s="444"/>
      <c r="RR159" s="444"/>
      <c r="RS159" s="444"/>
      <c r="RT159" s="444"/>
      <c r="RU159" s="444"/>
      <c r="RV159" s="444"/>
      <c r="RW159" s="444"/>
      <c r="RX159" s="444"/>
      <c r="RY159" s="444"/>
      <c r="RZ159" s="444"/>
      <c r="SA159" s="444"/>
      <c r="SB159" s="444"/>
      <c r="SC159" s="444"/>
    </row>
    <row r="160" spans="2:497" ht="3.65" customHeight="1" x14ac:dyDescent="0.65">
      <c r="B160" s="27"/>
      <c r="C160" s="28"/>
      <c r="D160" s="714"/>
      <c r="E160" s="714"/>
      <c r="F160" s="714"/>
      <c r="G160" s="714"/>
      <c r="H160" s="714"/>
      <c r="I160" s="714"/>
      <c r="J160" s="714"/>
      <c r="K160" s="714"/>
      <c r="L160" s="714"/>
      <c r="M160" s="714"/>
      <c r="N160" s="714"/>
      <c r="O160" s="714"/>
      <c r="P160" s="714"/>
      <c r="Q160" s="714"/>
      <c r="R160" s="714"/>
      <c r="S160" s="714"/>
      <c r="T160" s="714"/>
      <c r="U160" s="714"/>
      <c r="V160" s="714"/>
      <c r="W160" s="714"/>
      <c r="X160" s="714"/>
      <c r="Y160" s="714"/>
      <c r="Z160" s="714"/>
      <c r="AA160" s="714"/>
      <c r="AB160" s="714"/>
      <c r="AC160" s="714"/>
      <c r="AD160" s="714"/>
      <c r="AE160" s="714"/>
      <c r="AF160" s="714"/>
      <c r="AG160" s="714"/>
      <c r="AH160" s="714"/>
      <c r="AI160" s="714"/>
      <c r="AJ160" s="714"/>
      <c r="AK160" s="714"/>
      <c r="AL160" s="714"/>
      <c r="AM160" s="714"/>
      <c r="AN160" s="714"/>
      <c r="AO160" s="714"/>
      <c r="AP160" s="714"/>
      <c r="AQ160" s="714"/>
      <c r="AR160" s="714"/>
      <c r="AS160" s="714"/>
      <c r="AT160" s="714"/>
      <c r="AU160" s="714"/>
      <c r="AV160" s="714"/>
      <c r="AW160" s="714"/>
      <c r="AX160" s="714"/>
      <c r="AY160" s="714"/>
      <c r="AZ160" s="86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 s="902"/>
      <c r="BT160" s="879"/>
      <c r="BU160" s="146"/>
      <c r="BV160" s="148"/>
      <c r="BW160" s="153"/>
      <c r="BX160" s="891" t="s">
        <v>104</v>
      </c>
      <c r="BY160" s="891"/>
      <c r="BZ160" s="891"/>
      <c r="CA160" s="891"/>
      <c r="CB160" s="891"/>
      <c r="CC160" s="891"/>
      <c r="CD160" s="891"/>
      <c r="CE160" s="891"/>
      <c r="CF160" s="892"/>
      <c r="CG160" s="891" t="s">
        <v>105</v>
      </c>
      <c r="CH160" s="891"/>
      <c r="CI160" s="891"/>
      <c r="CJ160" s="891"/>
      <c r="CK160" s="891"/>
      <c r="CL160" s="891"/>
      <c r="CM160" s="891"/>
      <c r="CN160" s="891"/>
      <c r="CO160" s="892"/>
      <c r="CP160" s="891" t="s">
        <v>106</v>
      </c>
      <c r="CQ160" s="891"/>
      <c r="CR160" s="891"/>
      <c r="CS160" s="891"/>
      <c r="CT160" s="891"/>
      <c r="CU160" s="891"/>
      <c r="CV160" s="891"/>
      <c r="CW160" s="891"/>
      <c r="CX160" s="892"/>
      <c r="CY160" s="891" t="s">
        <v>107</v>
      </c>
      <c r="CZ160" s="891"/>
      <c r="DA160" s="891"/>
      <c r="DB160" s="891"/>
      <c r="DC160" s="891"/>
      <c r="DD160" s="891"/>
      <c r="DE160" s="891"/>
      <c r="DF160" s="891"/>
      <c r="DG160" s="892"/>
      <c r="DH160" s="897" t="s">
        <v>108</v>
      </c>
      <c r="DI160" s="897"/>
      <c r="DJ160" s="897"/>
      <c r="DK160" s="897"/>
      <c r="DL160" s="897"/>
      <c r="DM160" s="897"/>
      <c r="DN160" s="897"/>
      <c r="DO160" s="897"/>
      <c r="DP160" s="898"/>
      <c r="DQ160" s="893" t="s">
        <v>109</v>
      </c>
      <c r="DR160" s="893"/>
      <c r="DS160" s="893"/>
      <c r="DT160" s="893"/>
      <c r="DU160" s="893"/>
      <c r="DV160" s="893"/>
      <c r="DW160" s="893"/>
      <c r="DX160" s="893"/>
      <c r="DY160" s="893"/>
      <c r="DZ160" s="84"/>
      <c r="EA160" s="891" t="s">
        <v>110</v>
      </c>
      <c r="EB160" s="891"/>
      <c r="EC160" s="891"/>
      <c r="ED160" s="891"/>
      <c r="EE160" s="891"/>
      <c r="EF160" s="891"/>
      <c r="EG160" s="891"/>
      <c r="EH160" s="891"/>
      <c r="EI160" s="892"/>
      <c r="EJ160" s="891" t="s">
        <v>111</v>
      </c>
      <c r="EK160" s="891"/>
      <c r="EL160" s="891"/>
      <c r="EM160" s="891"/>
      <c r="EN160" s="891"/>
      <c r="EO160" s="891"/>
      <c r="EP160" s="891"/>
      <c r="EQ160" s="891"/>
      <c r="ER160" s="892"/>
      <c r="ES160" s="895" t="s">
        <v>112</v>
      </c>
      <c r="ET160" s="895"/>
      <c r="EU160" s="895"/>
      <c r="EV160" s="895"/>
      <c r="EW160" s="895"/>
      <c r="EX160" s="895"/>
      <c r="EY160" s="895"/>
      <c r="EZ160" s="895"/>
      <c r="FA160" s="895"/>
      <c r="FM160" s="149"/>
      <c r="FN160" s="149"/>
      <c r="FO160" s="149"/>
      <c r="FP160" s="149"/>
      <c r="FQ160" s="149"/>
      <c r="FR160" s="149"/>
      <c r="FS160" s="149"/>
      <c r="FT160" s="149"/>
      <c r="FU160" s="149"/>
      <c r="FV160" s="149"/>
      <c r="FW160" s="149"/>
      <c r="FX160" s="149"/>
      <c r="FY160" s="149"/>
      <c r="FZ160" s="149"/>
      <c r="GA160" s="149"/>
      <c r="GB160" s="149"/>
      <c r="GC160" s="149"/>
      <c r="GD160" s="385"/>
      <c r="GE160" s="385"/>
      <c r="GF160" s="385"/>
      <c r="GG160" s="385"/>
      <c r="GH160" s="385"/>
      <c r="GI160" s="385"/>
      <c r="GJ160" s="385"/>
      <c r="GK160" s="385"/>
      <c r="GL160" s="385"/>
      <c r="GM160" s="385"/>
      <c r="GN160" s="385"/>
      <c r="GO160" s="385"/>
      <c r="GP160" s="385"/>
      <c r="GQ160" s="385"/>
      <c r="GR160" s="385"/>
      <c r="GS160" s="385"/>
      <c r="GT160" s="385"/>
      <c r="GU160" s="385"/>
      <c r="GV160" s="385"/>
      <c r="GW160" s="385"/>
      <c r="GX160" s="385"/>
      <c r="GY160" s="385"/>
      <c r="GZ160" s="385"/>
      <c r="HA160" s="385"/>
      <c r="HB160" s="385"/>
      <c r="HC160" s="385"/>
      <c r="HD160" s="385"/>
      <c r="HE160" s="385"/>
      <c r="HF160" s="385"/>
      <c r="HG160" s="385"/>
      <c r="HH160" s="385"/>
      <c r="HI160" s="385"/>
      <c r="HJ160" s="385"/>
      <c r="HK160" s="385"/>
      <c r="HL160" s="385"/>
      <c r="HM160" s="385"/>
      <c r="HN160" s="385"/>
      <c r="HO160" s="385"/>
      <c r="HP160" s="385"/>
      <c r="HQ160" s="385"/>
      <c r="HR160" s="385"/>
      <c r="HS160" s="385"/>
      <c r="HT160" s="385"/>
      <c r="HU160" s="385"/>
      <c r="HV160" s="385"/>
      <c r="HW160" s="385"/>
      <c r="HX160" s="385"/>
      <c r="HY160" s="385"/>
      <c r="HZ160" s="385"/>
      <c r="IA160" s="385"/>
      <c r="IB160" s="385"/>
      <c r="IC160" s="385"/>
      <c r="ID160" s="385"/>
      <c r="IE160" s="385"/>
      <c r="IF160" s="385"/>
      <c r="IG160" s="385"/>
      <c r="IH160" s="385"/>
      <c r="II160" s="385"/>
      <c r="IJ160" s="385"/>
      <c r="IK160" s="385"/>
      <c r="IL160" s="385"/>
      <c r="IM160" s="385"/>
      <c r="IN160" s="385"/>
      <c r="IO160" s="385"/>
      <c r="IP160" s="385"/>
      <c r="IQ160" s="385"/>
      <c r="IR160" s="385"/>
      <c r="IS160" s="385"/>
      <c r="IT160" s="385"/>
      <c r="IU160" s="385"/>
      <c r="IV160" s="385"/>
      <c r="IW160" s="385"/>
      <c r="IX160" s="385"/>
      <c r="IY160" s="385"/>
      <c r="IZ160" s="385"/>
      <c r="JA160" s="385"/>
      <c r="JB160" s="385"/>
      <c r="JC160" s="385"/>
      <c r="JD160" s="385"/>
      <c r="JE160" s="385"/>
      <c r="JF160" s="385"/>
      <c r="JG160" s="385"/>
      <c r="JH160" s="385"/>
      <c r="JI160" s="385"/>
      <c r="JJ160" s="385"/>
      <c r="JK160" s="385"/>
      <c r="JL160" s="385"/>
      <c r="JM160" s="385"/>
      <c r="JO160" s="149"/>
      <c r="JP160" s="149"/>
      <c r="JQ160" s="149"/>
      <c r="JR160" s="178"/>
      <c r="JS160" s="879"/>
      <c r="JT160" s="88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 s="43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K160" s="44"/>
      <c r="OO160" s="444"/>
      <c r="OP160" s="444"/>
      <c r="OQ160" s="444"/>
      <c r="OR160" s="444"/>
      <c r="OS160" s="444"/>
      <c r="OT160" s="444"/>
      <c r="OU160" s="444"/>
      <c r="OV160" s="444"/>
      <c r="OW160" s="444"/>
      <c r="OX160" s="444"/>
      <c r="OY160" s="444"/>
      <c r="OZ160" s="444"/>
      <c r="PA160" s="444"/>
      <c r="PB160" s="444"/>
      <c r="PC160" s="444"/>
      <c r="PD160" s="444"/>
      <c r="PE160" s="444"/>
      <c r="PF160" s="444"/>
      <c r="PG160" s="444"/>
      <c r="PH160" s="444"/>
      <c r="PI160" s="444"/>
      <c r="PJ160" s="444"/>
      <c r="PK160" s="444"/>
      <c r="PL160" s="444"/>
      <c r="PM160" s="444"/>
      <c r="PN160" s="444"/>
      <c r="PO160" s="444"/>
      <c r="PP160" s="444"/>
      <c r="PQ160" s="444"/>
      <c r="PR160" s="444"/>
      <c r="PS160" s="444"/>
      <c r="PT160" s="444"/>
      <c r="PU160" s="444"/>
      <c r="PV160" s="444"/>
      <c r="PW160" s="444"/>
      <c r="PX160" s="444"/>
      <c r="PY160" s="444"/>
      <c r="PZ160" s="444"/>
      <c r="QA160" s="444"/>
      <c r="QB160" s="444"/>
      <c r="QC160" s="444"/>
      <c r="QD160" s="444"/>
      <c r="QE160" s="444"/>
      <c r="QF160" s="444"/>
      <c r="QG160" s="444"/>
      <c r="QH160" s="444"/>
      <c r="QI160" s="444"/>
      <c r="QJ160" s="444"/>
      <c r="QK160" s="444"/>
      <c r="QL160" s="444"/>
      <c r="QM160" s="444"/>
      <c r="QN160" s="444"/>
      <c r="QO160" s="444"/>
      <c r="QP160" s="444"/>
      <c r="QQ160" s="444"/>
      <c r="QR160" s="444"/>
      <c r="QS160" s="444"/>
      <c r="QT160" s="444"/>
      <c r="QU160" s="444"/>
      <c r="QV160" s="444"/>
      <c r="QW160" s="444"/>
      <c r="QX160" s="444"/>
      <c r="QY160" s="444"/>
      <c r="QZ160" s="444"/>
      <c r="RA160" s="444"/>
      <c r="RB160" s="444"/>
      <c r="RC160" s="444"/>
      <c r="RD160" s="444"/>
      <c r="RE160" s="444"/>
      <c r="RF160" s="444"/>
      <c r="RG160" s="444"/>
      <c r="RH160" s="444"/>
      <c r="RI160" s="444"/>
      <c r="RJ160" s="444"/>
      <c r="RK160" s="444"/>
      <c r="RL160" s="444"/>
      <c r="RM160" s="444"/>
      <c r="RN160" s="444"/>
      <c r="RO160" s="444"/>
      <c r="RP160" s="444"/>
      <c r="RQ160" s="444"/>
      <c r="RR160" s="444"/>
      <c r="RS160" s="444"/>
      <c r="RT160" s="444"/>
      <c r="RU160" s="444"/>
      <c r="RV160" s="444"/>
      <c r="RW160" s="444"/>
      <c r="RX160" s="444"/>
      <c r="RY160" s="444"/>
      <c r="RZ160" s="444"/>
      <c r="SA160" s="444"/>
      <c r="SB160" s="444"/>
      <c r="SC160" s="444"/>
    </row>
    <row r="161" spans="2:497" ht="3.65" customHeight="1" x14ac:dyDescent="0.65">
      <c r="B161" s="27"/>
      <c r="C161" s="28"/>
      <c r="D161" s="714"/>
      <c r="E161" s="714"/>
      <c r="F161" s="714"/>
      <c r="G161" s="714"/>
      <c r="H161" s="714"/>
      <c r="I161" s="714"/>
      <c r="J161" s="714"/>
      <c r="K161" s="714"/>
      <c r="L161" s="714"/>
      <c r="M161" s="714"/>
      <c r="N161" s="714"/>
      <c r="O161" s="714"/>
      <c r="P161" s="714"/>
      <c r="Q161" s="714"/>
      <c r="R161" s="714"/>
      <c r="S161" s="714"/>
      <c r="T161" s="714"/>
      <c r="U161" s="714"/>
      <c r="V161" s="714"/>
      <c r="W161" s="714"/>
      <c r="X161" s="714"/>
      <c r="Y161" s="714"/>
      <c r="Z161" s="714"/>
      <c r="AA161" s="714"/>
      <c r="AB161" s="714"/>
      <c r="AC161" s="714"/>
      <c r="AD161" s="714"/>
      <c r="AE161" s="714"/>
      <c r="AF161" s="714"/>
      <c r="AG161" s="714"/>
      <c r="AH161" s="714"/>
      <c r="AI161" s="714"/>
      <c r="AJ161" s="714"/>
      <c r="AK161" s="714"/>
      <c r="AL161" s="714"/>
      <c r="AM161" s="714"/>
      <c r="AN161" s="714"/>
      <c r="AO161" s="714"/>
      <c r="AP161" s="714"/>
      <c r="AQ161" s="714"/>
      <c r="AR161" s="714"/>
      <c r="AS161" s="714"/>
      <c r="AT161" s="714"/>
      <c r="AU161" s="714"/>
      <c r="AV161" s="714"/>
      <c r="AW161" s="714"/>
      <c r="AX161" s="714"/>
      <c r="AY161" s="714"/>
      <c r="AZ161" s="86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 s="903"/>
      <c r="BT161" s="881"/>
      <c r="BU161" s="157"/>
      <c r="BV161" s="148"/>
      <c r="BW161" s="153"/>
      <c r="BX161" s="893"/>
      <c r="BY161" s="893"/>
      <c r="BZ161" s="893"/>
      <c r="CA161" s="893"/>
      <c r="CB161" s="893"/>
      <c r="CC161" s="893"/>
      <c r="CD161" s="893"/>
      <c r="CE161" s="893"/>
      <c r="CF161" s="894"/>
      <c r="CG161" s="893"/>
      <c r="CH161" s="893"/>
      <c r="CI161" s="893"/>
      <c r="CJ161" s="893"/>
      <c r="CK161" s="893"/>
      <c r="CL161" s="893"/>
      <c r="CM161" s="893"/>
      <c r="CN161" s="893"/>
      <c r="CO161" s="894"/>
      <c r="CP161" s="893"/>
      <c r="CQ161" s="893"/>
      <c r="CR161" s="893"/>
      <c r="CS161" s="893"/>
      <c r="CT161" s="893"/>
      <c r="CU161" s="893"/>
      <c r="CV161" s="893"/>
      <c r="CW161" s="893"/>
      <c r="CX161" s="894"/>
      <c r="CY161" s="893"/>
      <c r="CZ161" s="893"/>
      <c r="DA161" s="893"/>
      <c r="DB161" s="893"/>
      <c r="DC161" s="893"/>
      <c r="DD161" s="893"/>
      <c r="DE161" s="893"/>
      <c r="DF161" s="893"/>
      <c r="DG161" s="894"/>
      <c r="DH161" s="895"/>
      <c r="DI161" s="895"/>
      <c r="DJ161" s="895"/>
      <c r="DK161" s="895"/>
      <c r="DL161" s="895"/>
      <c r="DM161" s="895"/>
      <c r="DN161" s="895"/>
      <c r="DO161" s="895"/>
      <c r="DP161" s="899"/>
      <c r="DQ161" s="893"/>
      <c r="DR161" s="893"/>
      <c r="DS161" s="893"/>
      <c r="DT161" s="893"/>
      <c r="DU161" s="893"/>
      <c r="DV161" s="893"/>
      <c r="DW161" s="893"/>
      <c r="DX161" s="893"/>
      <c r="DY161" s="893"/>
      <c r="DZ161" s="84"/>
      <c r="EA161" s="893"/>
      <c r="EB161" s="893"/>
      <c r="EC161" s="893"/>
      <c r="ED161" s="893"/>
      <c r="EE161" s="893"/>
      <c r="EF161" s="893"/>
      <c r="EG161" s="893"/>
      <c r="EH161" s="893"/>
      <c r="EI161" s="894"/>
      <c r="EJ161" s="893"/>
      <c r="EK161" s="893"/>
      <c r="EL161" s="893"/>
      <c r="EM161" s="893"/>
      <c r="EN161" s="893"/>
      <c r="EO161" s="893"/>
      <c r="EP161" s="893"/>
      <c r="EQ161" s="893"/>
      <c r="ER161" s="894"/>
      <c r="ES161" s="895"/>
      <c r="ET161" s="895"/>
      <c r="EU161" s="895"/>
      <c r="EV161" s="895"/>
      <c r="EW161" s="895"/>
      <c r="EX161" s="895"/>
      <c r="EY161" s="895"/>
      <c r="EZ161" s="895"/>
      <c r="FA161" s="895"/>
      <c r="FM161" s="149"/>
      <c r="FN161" s="149"/>
      <c r="FO161" s="149"/>
      <c r="FP161" s="149"/>
      <c r="FQ161" s="149"/>
      <c r="FR161" s="149"/>
      <c r="FS161" s="149"/>
      <c r="FT161" s="149"/>
      <c r="FU161" s="149"/>
      <c r="FV161" s="149"/>
      <c r="FW161" s="149"/>
      <c r="FX161" s="149"/>
      <c r="FY161" s="149"/>
      <c r="FZ161" s="149"/>
      <c r="GA161" s="149"/>
      <c r="GB161" s="149"/>
      <c r="GC161" s="149"/>
      <c r="GD161" s="149"/>
      <c r="GE161" s="149"/>
      <c r="GF161" s="149"/>
      <c r="GG161" s="149"/>
      <c r="GH161" s="149"/>
      <c r="GI161" s="149"/>
      <c r="GJ161" s="149"/>
      <c r="GK161" s="149"/>
      <c r="GL161" s="149"/>
      <c r="GM161" s="149"/>
      <c r="GN161" s="149"/>
      <c r="GO161" s="149"/>
      <c r="GP161" s="149"/>
      <c r="GQ161" s="149"/>
      <c r="GR161" s="149"/>
      <c r="GS161" s="149"/>
      <c r="GT161" s="149"/>
      <c r="GU161" s="149"/>
      <c r="GV161" s="149"/>
      <c r="GW161" s="149"/>
      <c r="GX161" s="149"/>
      <c r="GY161" s="149"/>
      <c r="GZ161" s="149"/>
      <c r="HA161" s="149"/>
      <c r="HB161" s="149"/>
      <c r="HC161" s="149"/>
      <c r="HD161" s="149"/>
      <c r="HE161" s="149"/>
      <c r="HF161" s="149"/>
      <c r="HG161" s="149"/>
      <c r="HH161" s="149"/>
      <c r="HI161" s="149"/>
      <c r="HJ161" s="149"/>
      <c r="HK161" s="149"/>
      <c r="HL161" s="149"/>
      <c r="HM161" s="149"/>
      <c r="HN161" s="149"/>
      <c r="HO161" s="149"/>
      <c r="HP161" s="149"/>
      <c r="HQ161" s="149"/>
      <c r="HR161" s="149"/>
      <c r="HS161" s="149"/>
      <c r="HT161" s="149"/>
      <c r="HU161" s="149"/>
      <c r="HV161" s="149"/>
      <c r="HW161" s="149"/>
      <c r="HX161" s="149"/>
      <c r="HY161" s="149"/>
      <c r="HZ161" s="149"/>
      <c r="IA161" s="149"/>
      <c r="IB161" s="149"/>
      <c r="IC161" s="149"/>
      <c r="ID161" s="149"/>
      <c r="IE161" s="149"/>
      <c r="IF161" s="149"/>
      <c r="IG161" s="149"/>
      <c r="IH161" s="149"/>
      <c r="II161" s="149"/>
      <c r="IJ161" s="149"/>
      <c r="IK161" s="149"/>
      <c r="IL161" s="149"/>
      <c r="IM161" s="149"/>
      <c r="IN161" s="149"/>
      <c r="IO161" s="149"/>
      <c r="IP161" s="149"/>
      <c r="IQ161" s="149"/>
      <c r="IR161" s="149"/>
      <c r="IS161" s="149"/>
      <c r="IT161" s="149"/>
      <c r="IU161" s="149"/>
      <c r="IV161" s="149"/>
      <c r="IW161" s="149"/>
      <c r="IX161" s="149"/>
      <c r="IY161" s="149"/>
      <c r="IZ161" s="149"/>
      <c r="JA161" s="149"/>
      <c r="JB161" s="149"/>
      <c r="JC161" s="149"/>
      <c r="JD161" s="149"/>
      <c r="JE161" s="149"/>
      <c r="JF161" s="149"/>
      <c r="JG161" s="149"/>
      <c r="JH161" s="149"/>
      <c r="JI161" s="149"/>
      <c r="JJ161" s="149"/>
      <c r="JK161" s="149"/>
      <c r="JO161" s="149"/>
      <c r="JP161" s="149"/>
      <c r="JQ161" s="149"/>
      <c r="JR161" s="181"/>
      <c r="JS161" s="881"/>
      <c r="JT161" s="882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 s="43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K161" s="44"/>
      <c r="OO161" s="444"/>
      <c r="OP161" s="444"/>
      <c r="OQ161" s="444"/>
      <c r="OR161" s="444"/>
      <c r="OS161" s="444"/>
      <c r="OT161" s="444"/>
      <c r="OU161" s="444"/>
      <c r="OV161" s="444"/>
      <c r="OW161" s="444"/>
      <c r="OX161" s="444"/>
      <c r="OY161" s="444"/>
      <c r="OZ161" s="444"/>
      <c r="PA161" s="444"/>
      <c r="PB161" s="444"/>
      <c r="PC161" s="444"/>
      <c r="PD161" s="444"/>
      <c r="PE161" s="444"/>
      <c r="PF161" s="444"/>
      <c r="PG161" s="444"/>
      <c r="PH161" s="444"/>
      <c r="PI161" s="444"/>
      <c r="PJ161" s="444"/>
      <c r="PK161" s="444"/>
      <c r="PL161" s="444"/>
      <c r="PM161" s="444"/>
      <c r="PN161" s="444"/>
      <c r="PO161" s="444"/>
      <c r="PP161" s="444"/>
      <c r="PQ161" s="444"/>
      <c r="PR161" s="444"/>
      <c r="PS161" s="444"/>
      <c r="PT161" s="444"/>
      <c r="PU161" s="444"/>
      <c r="PV161" s="444"/>
      <c r="PW161" s="444"/>
      <c r="PX161" s="444"/>
      <c r="PY161" s="444"/>
      <c r="PZ161" s="444"/>
      <c r="QA161" s="444"/>
      <c r="QB161" s="444"/>
      <c r="QC161" s="444"/>
      <c r="QD161" s="444"/>
      <c r="QE161" s="444"/>
      <c r="QF161" s="444"/>
      <c r="QG161" s="444"/>
      <c r="QH161" s="444"/>
      <c r="QI161" s="444"/>
      <c r="QJ161" s="444"/>
      <c r="QK161" s="444"/>
      <c r="QL161" s="444"/>
      <c r="QM161" s="444"/>
      <c r="QN161" s="444"/>
      <c r="QO161" s="444"/>
      <c r="QP161" s="444"/>
      <c r="QQ161" s="444"/>
      <c r="QR161" s="444"/>
      <c r="QS161" s="444"/>
      <c r="QT161" s="444"/>
      <c r="QU161" s="444"/>
      <c r="QV161" s="444"/>
      <c r="QW161" s="444"/>
      <c r="QX161" s="444"/>
      <c r="QY161" s="444"/>
      <c r="QZ161" s="444"/>
      <c r="RA161" s="444"/>
      <c r="RB161" s="444"/>
      <c r="RC161" s="444"/>
      <c r="RD161" s="444"/>
      <c r="RE161" s="444"/>
      <c r="RF161" s="444"/>
      <c r="RG161" s="444"/>
      <c r="RH161" s="444"/>
      <c r="RI161" s="444"/>
      <c r="RJ161" s="444"/>
      <c r="RK161" s="444"/>
      <c r="RL161" s="444"/>
      <c r="RM161" s="444"/>
      <c r="RN161" s="444"/>
      <c r="RO161" s="444"/>
      <c r="RP161" s="444"/>
      <c r="RQ161" s="444"/>
      <c r="RR161" s="444"/>
      <c r="RS161" s="444"/>
      <c r="RT161" s="444"/>
      <c r="RU161" s="444"/>
      <c r="RV161" s="444"/>
      <c r="RW161" s="444"/>
      <c r="RX161" s="444"/>
      <c r="RY161" s="444"/>
      <c r="RZ161" s="444"/>
      <c r="SA161" s="444"/>
      <c r="SB161" s="444"/>
      <c r="SC161" s="444"/>
    </row>
    <row r="162" spans="2:497" ht="3.65" customHeight="1" x14ac:dyDescent="0.65">
      <c r="B162" s="27"/>
      <c r="C162" s="28"/>
      <c r="D162" s="714"/>
      <c r="E162" s="714"/>
      <c r="F162" s="714"/>
      <c r="G162" s="714"/>
      <c r="H162" s="714"/>
      <c r="I162" s="714"/>
      <c r="J162" s="714"/>
      <c r="K162" s="714"/>
      <c r="L162" s="714"/>
      <c r="M162" s="714"/>
      <c r="N162" s="714"/>
      <c r="O162" s="714"/>
      <c r="P162" s="714"/>
      <c r="Q162" s="714"/>
      <c r="R162" s="714"/>
      <c r="S162" s="714"/>
      <c r="T162" s="714"/>
      <c r="U162" s="714"/>
      <c r="V162" s="714"/>
      <c r="W162" s="714"/>
      <c r="X162" s="714"/>
      <c r="Y162" s="714"/>
      <c r="Z162" s="714"/>
      <c r="AA162" s="714"/>
      <c r="AB162" s="714"/>
      <c r="AC162" s="714"/>
      <c r="AD162" s="714"/>
      <c r="AE162" s="714"/>
      <c r="AF162" s="714"/>
      <c r="AG162" s="714"/>
      <c r="AH162" s="714"/>
      <c r="AI162" s="714"/>
      <c r="AJ162" s="714"/>
      <c r="AK162" s="714"/>
      <c r="AL162" s="714"/>
      <c r="AM162" s="714"/>
      <c r="AN162" s="714"/>
      <c r="AO162" s="714"/>
      <c r="AP162" s="714"/>
      <c r="AQ162" s="714"/>
      <c r="AR162" s="714"/>
      <c r="AS162" s="714"/>
      <c r="AT162" s="714"/>
      <c r="AU162" s="714"/>
      <c r="AV162" s="714"/>
      <c r="AW162" s="714"/>
      <c r="AX162" s="714"/>
      <c r="AY162" s="714"/>
      <c r="AZ162" s="86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 s="904" t="s">
        <v>78</v>
      </c>
      <c r="BT162" s="905"/>
      <c r="BU162" s="146"/>
      <c r="BV162" s="148"/>
      <c r="BW162" s="153"/>
      <c r="BX162" s="893"/>
      <c r="BY162" s="893"/>
      <c r="BZ162" s="893"/>
      <c r="CA162" s="893"/>
      <c r="CB162" s="893"/>
      <c r="CC162" s="893"/>
      <c r="CD162" s="893"/>
      <c r="CE162" s="893"/>
      <c r="CF162" s="894"/>
      <c r="CG162" s="893"/>
      <c r="CH162" s="893"/>
      <c r="CI162" s="893"/>
      <c r="CJ162" s="893"/>
      <c r="CK162" s="893"/>
      <c r="CL162" s="893"/>
      <c r="CM162" s="893"/>
      <c r="CN162" s="893"/>
      <c r="CO162" s="894"/>
      <c r="CP162" s="893"/>
      <c r="CQ162" s="893"/>
      <c r="CR162" s="893"/>
      <c r="CS162" s="893"/>
      <c r="CT162" s="893"/>
      <c r="CU162" s="893"/>
      <c r="CV162" s="893"/>
      <c r="CW162" s="893"/>
      <c r="CX162" s="894"/>
      <c r="CY162" s="893"/>
      <c r="CZ162" s="893"/>
      <c r="DA162" s="893"/>
      <c r="DB162" s="893"/>
      <c r="DC162" s="893"/>
      <c r="DD162" s="893"/>
      <c r="DE162" s="893"/>
      <c r="DF162" s="893"/>
      <c r="DG162" s="894"/>
      <c r="DH162" s="895"/>
      <c r="DI162" s="895"/>
      <c r="DJ162" s="895"/>
      <c r="DK162" s="895"/>
      <c r="DL162" s="895"/>
      <c r="DM162" s="895"/>
      <c r="DN162" s="895"/>
      <c r="DO162" s="895"/>
      <c r="DP162" s="899"/>
      <c r="DQ162" s="893"/>
      <c r="DR162" s="893"/>
      <c r="DS162" s="893"/>
      <c r="DT162" s="893"/>
      <c r="DU162" s="893"/>
      <c r="DV162" s="893"/>
      <c r="DW162" s="893"/>
      <c r="DX162" s="893"/>
      <c r="DY162" s="893"/>
      <c r="DZ162" s="84"/>
      <c r="EA162" s="893"/>
      <c r="EB162" s="893"/>
      <c r="EC162" s="893"/>
      <c r="ED162" s="893"/>
      <c r="EE162" s="893"/>
      <c r="EF162" s="893"/>
      <c r="EG162" s="893"/>
      <c r="EH162" s="893"/>
      <c r="EI162" s="894"/>
      <c r="EJ162" s="893"/>
      <c r="EK162" s="893"/>
      <c r="EL162" s="893"/>
      <c r="EM162" s="893"/>
      <c r="EN162" s="893"/>
      <c r="EO162" s="893"/>
      <c r="EP162" s="893"/>
      <c r="EQ162" s="893"/>
      <c r="ER162" s="894"/>
      <c r="ES162" s="895"/>
      <c r="ET162" s="895"/>
      <c r="EU162" s="895"/>
      <c r="EV162" s="895"/>
      <c r="EW162" s="895"/>
      <c r="EX162" s="895"/>
      <c r="EY162" s="895"/>
      <c r="EZ162" s="895"/>
      <c r="FA162" s="895"/>
      <c r="FR162" s="149"/>
      <c r="FS162" s="149"/>
      <c r="FT162" s="149"/>
      <c r="FU162" s="149"/>
      <c r="FV162" s="149"/>
      <c r="FW162" s="149"/>
      <c r="FX162" s="149"/>
      <c r="IF162" s="149"/>
      <c r="IG162" s="149"/>
      <c r="IH162" s="149"/>
      <c r="II162" s="149"/>
      <c r="IJ162" s="149"/>
      <c r="IK162" s="149"/>
      <c r="IL162" s="149"/>
      <c r="IM162" s="149"/>
      <c r="IN162" s="149"/>
      <c r="IO162" s="149"/>
      <c r="IP162" s="149"/>
      <c r="IQ162" s="149"/>
      <c r="IR162" s="149"/>
      <c r="IS162" s="149"/>
      <c r="IT162" s="149"/>
      <c r="IU162" s="149"/>
      <c r="IV162" s="149"/>
      <c r="IW162" s="149"/>
      <c r="IX162" s="149"/>
      <c r="IY162" s="149"/>
      <c r="IZ162" s="149"/>
      <c r="JA162" s="149"/>
      <c r="JB162" s="149"/>
      <c r="JC162" s="149"/>
      <c r="JO162" s="149"/>
      <c r="JP162" s="149"/>
      <c r="JQ162" s="149"/>
      <c r="JR162" s="150"/>
      <c r="JS162" s="860" t="s">
        <v>78</v>
      </c>
      <c r="JT162" s="861"/>
      <c r="JU162" s="41"/>
      <c r="JV162" s="41"/>
      <c r="JW162" s="41"/>
      <c r="JX162" s="41"/>
      <c r="JY162" s="41"/>
      <c r="JZ162" s="41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 s="43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K162" s="44"/>
      <c r="OO162" s="444"/>
      <c r="OP162" s="444"/>
      <c r="OQ162" s="444"/>
      <c r="OR162" s="444"/>
      <c r="OS162" s="444"/>
      <c r="OT162" s="444"/>
      <c r="OU162" s="444"/>
      <c r="OV162" s="444"/>
      <c r="OW162" s="444"/>
      <c r="OX162" s="444"/>
      <c r="OY162" s="444"/>
      <c r="OZ162" s="444"/>
      <c r="PA162" s="444"/>
      <c r="PB162" s="444"/>
      <c r="PC162" s="444"/>
      <c r="PD162" s="444"/>
      <c r="PE162" s="444"/>
      <c r="PF162" s="444"/>
      <c r="PG162" s="444"/>
      <c r="PH162" s="444"/>
      <c r="PI162" s="444"/>
      <c r="PJ162" s="444"/>
      <c r="PK162" s="444"/>
      <c r="PL162" s="444"/>
      <c r="PM162" s="444"/>
      <c r="PN162" s="444"/>
      <c r="PO162" s="444"/>
      <c r="PP162" s="444"/>
      <c r="PQ162" s="444"/>
      <c r="PR162" s="444"/>
      <c r="PS162" s="444"/>
      <c r="PT162" s="444"/>
      <c r="PU162" s="444"/>
      <c r="PV162" s="444"/>
      <c r="PW162" s="444"/>
      <c r="PX162" s="444"/>
      <c r="PY162" s="444"/>
      <c r="PZ162" s="444"/>
      <c r="QA162" s="444"/>
      <c r="QB162" s="444"/>
      <c r="QC162" s="444"/>
      <c r="QD162" s="444"/>
      <c r="QE162" s="444"/>
      <c r="QF162" s="444"/>
      <c r="QG162" s="444"/>
      <c r="QH162" s="444"/>
      <c r="QI162" s="444"/>
      <c r="QJ162" s="444"/>
      <c r="QK162" s="444"/>
      <c r="QL162" s="444"/>
      <c r="QM162" s="444"/>
      <c r="QN162" s="444"/>
      <c r="QO162" s="444"/>
      <c r="QP162" s="444"/>
      <c r="QQ162" s="444"/>
      <c r="QR162" s="444"/>
      <c r="QS162" s="444"/>
      <c r="QT162" s="444"/>
      <c r="QU162" s="444"/>
      <c r="QV162" s="444"/>
      <c r="QW162" s="444"/>
      <c r="QX162" s="444"/>
      <c r="QY162" s="444"/>
      <c r="QZ162" s="444"/>
      <c r="RA162" s="444"/>
      <c r="RB162" s="444"/>
      <c r="RC162" s="444"/>
      <c r="RD162" s="444"/>
      <c r="RE162" s="444"/>
      <c r="RF162" s="444"/>
      <c r="RG162" s="444"/>
      <c r="RH162" s="444"/>
      <c r="RI162" s="444"/>
      <c r="RJ162" s="444"/>
      <c r="RK162" s="444"/>
      <c r="RL162" s="444"/>
      <c r="RM162" s="444"/>
      <c r="RN162" s="444"/>
      <c r="RO162" s="444"/>
      <c r="RP162" s="444"/>
      <c r="RQ162" s="444"/>
      <c r="RR162" s="444"/>
      <c r="RS162" s="444"/>
      <c r="RT162" s="444"/>
      <c r="RU162" s="444"/>
      <c r="RV162" s="444"/>
      <c r="RW162" s="444"/>
      <c r="RX162" s="444"/>
      <c r="RY162" s="444"/>
      <c r="RZ162" s="444"/>
      <c r="SA162" s="444"/>
      <c r="SB162" s="444"/>
      <c r="SC162" s="444"/>
    </row>
    <row r="163" spans="2:497" ht="3.65" customHeight="1" x14ac:dyDescent="0.65">
      <c r="B163" s="27"/>
      <c r="C163" s="28"/>
      <c r="D163" s="714"/>
      <c r="E163" s="714"/>
      <c r="F163" s="714"/>
      <c r="G163" s="714"/>
      <c r="H163" s="714"/>
      <c r="I163" s="714"/>
      <c r="J163" s="714"/>
      <c r="K163" s="714"/>
      <c r="L163" s="714"/>
      <c r="M163" s="714"/>
      <c r="N163" s="714"/>
      <c r="O163" s="714"/>
      <c r="P163" s="714"/>
      <c r="Q163" s="714"/>
      <c r="R163" s="714"/>
      <c r="S163" s="714"/>
      <c r="T163" s="714"/>
      <c r="U163" s="714"/>
      <c r="V163" s="714"/>
      <c r="W163" s="714"/>
      <c r="X163" s="714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AI163" s="714"/>
      <c r="AJ163" s="714"/>
      <c r="AK163" s="714"/>
      <c r="AL163" s="714"/>
      <c r="AM163" s="714"/>
      <c r="AN163" s="714"/>
      <c r="AO163" s="714"/>
      <c r="AP163" s="714"/>
      <c r="AQ163" s="714"/>
      <c r="AR163" s="714"/>
      <c r="AS163" s="714"/>
      <c r="AT163" s="714"/>
      <c r="AU163" s="714"/>
      <c r="AV163" s="714"/>
      <c r="AW163" s="714"/>
      <c r="AX163" s="714"/>
      <c r="AY163" s="714"/>
      <c r="AZ163" s="86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 s="906"/>
      <c r="BT163" s="860"/>
      <c r="BU163" s="146"/>
      <c r="BV163" s="148"/>
      <c r="BW163" s="153"/>
      <c r="BX163" s="862">
        <f>IF('Panel Inicio M-Confi'!GY56&lt;&gt;"",'Panel Inicio M-Confi'!GY56,"")</f>
        <v>1100</v>
      </c>
      <c r="BY163" s="862"/>
      <c r="BZ163" s="862"/>
      <c r="CA163" s="862"/>
      <c r="CB163" s="862"/>
      <c r="CC163" s="864" t="s">
        <v>113</v>
      </c>
      <c r="CD163" s="864"/>
      <c r="CE163" s="864"/>
      <c r="CF163" s="865"/>
      <c r="CG163" s="862" t="str">
        <f>IF('Panel Inicio M-Confi'!IX65&lt;&gt;"",'Panel Inicio M-Confi'!IX65,"")</f>
        <v/>
      </c>
      <c r="CH163" s="862"/>
      <c r="CI163" s="862"/>
      <c r="CJ163" s="862"/>
      <c r="CK163" s="862"/>
      <c r="CL163" s="864" t="s">
        <v>113</v>
      </c>
      <c r="CM163" s="864"/>
      <c r="CN163" s="864"/>
      <c r="CO163" s="865"/>
      <c r="CP163" s="862">
        <f>IF('Panel Inicio M-Confi'!GY74&lt;&gt;"",'Panel Inicio M-Confi'!GY74,"")</f>
        <v>400</v>
      </c>
      <c r="CQ163" s="862"/>
      <c r="CR163" s="862"/>
      <c r="CS163" s="862"/>
      <c r="CT163" s="862"/>
      <c r="CU163" s="864" t="s">
        <v>113</v>
      </c>
      <c r="CV163" s="864"/>
      <c r="CW163" s="864"/>
      <c r="CX163" s="865"/>
      <c r="CY163" s="868" t="str">
        <f>IF('Panel Inicio M-Confi'!GY82&lt;&gt;"",'Panel Inicio M-Confi'!GY82,"")</f>
        <v>IP42</v>
      </c>
      <c r="CZ163" s="868"/>
      <c r="DA163" s="868"/>
      <c r="DB163" s="868"/>
      <c r="DC163" s="868"/>
      <c r="DD163" s="868"/>
      <c r="DE163" s="868"/>
      <c r="DF163" s="868"/>
      <c r="DG163" s="869"/>
      <c r="DH163" s="868" t="str">
        <f>IF('Panel Inicio M-Confi'!IX82&lt;&gt;"",'Panel Inicio M-Confi'!IX82,"")</f>
        <v>2A</v>
      </c>
      <c r="DI163" s="868"/>
      <c r="DJ163" s="868"/>
      <c r="DK163" s="868"/>
      <c r="DL163" s="868"/>
      <c r="DM163" s="868"/>
      <c r="DN163" s="868"/>
      <c r="DO163" s="868"/>
      <c r="DP163" s="869"/>
      <c r="DQ163" s="868" t="str">
        <f>IF('Panel Inicio M-Confi'!GY88&lt;&gt;"",'Panel Inicio M-Confi'!GY88,"")</f>
        <v>Inoxidable</v>
      </c>
      <c r="DR163" s="868"/>
      <c r="DS163" s="868"/>
      <c r="DT163" s="868"/>
      <c r="DU163" s="868"/>
      <c r="DV163" s="868"/>
      <c r="DW163" s="868"/>
      <c r="DX163" s="868"/>
      <c r="DY163" s="869"/>
      <c r="DZ163" s="200"/>
      <c r="EA163" s="862">
        <f>IF('Panel Inicio M-Confi'!DA83&lt;&gt;"",'Panel Inicio M-Confi'!DA83,"")</f>
        <v>440</v>
      </c>
      <c r="EB163" s="862"/>
      <c r="EC163" s="862"/>
      <c r="ED163" s="862"/>
      <c r="EE163" s="862"/>
      <c r="EF163" s="864" t="s">
        <v>37</v>
      </c>
      <c r="EG163" s="864"/>
      <c r="EH163" s="864"/>
      <c r="EI163" s="865"/>
      <c r="EJ163" s="862">
        <f>IF('Panel Inicio M-Confi'!DA73&lt;&gt;"",'Panel Inicio M-Confi'!DA73,"")</f>
        <v>250</v>
      </c>
      <c r="EK163" s="862"/>
      <c r="EL163" s="862"/>
      <c r="EM163" s="862"/>
      <c r="EN163" s="862"/>
      <c r="EO163" s="864" t="s">
        <v>31</v>
      </c>
      <c r="EP163" s="864"/>
      <c r="EQ163" s="864"/>
      <c r="ER163" s="865"/>
      <c r="ES163" s="862">
        <f>IF('Panel Inicio M-Confi'!DA78&lt;&gt;"",'Panel Inicio M-Confi'!DA78,"")</f>
        <v>25</v>
      </c>
      <c r="ET163" s="862"/>
      <c r="EU163" s="862"/>
      <c r="EV163" s="862"/>
      <c r="EW163" s="862"/>
      <c r="EX163" s="864" t="s">
        <v>34</v>
      </c>
      <c r="EY163" s="864"/>
      <c r="EZ163" s="864"/>
      <c r="FA163" s="865"/>
      <c r="FR163" s="149"/>
      <c r="FS163" s="149"/>
      <c r="FT163" s="149"/>
      <c r="FU163" s="149"/>
      <c r="FV163" s="149"/>
      <c r="FW163" s="149"/>
      <c r="FX163" s="149"/>
      <c r="HH163" s="149"/>
      <c r="HI163" s="149"/>
      <c r="HJ163" s="149"/>
      <c r="HK163" s="149"/>
      <c r="HL163" s="149"/>
      <c r="HM163" s="149"/>
      <c r="HN163" s="149"/>
      <c r="HO163" s="149"/>
      <c r="HP163" s="149"/>
      <c r="HQ163" s="149"/>
      <c r="HR163" s="149"/>
      <c r="HS163" s="149"/>
      <c r="HT163" s="149"/>
      <c r="HU163" s="149"/>
      <c r="HV163" s="149"/>
      <c r="HW163" s="149"/>
      <c r="HX163" s="149"/>
      <c r="HY163" s="149"/>
      <c r="HZ163" s="149"/>
      <c r="IA163" s="149"/>
      <c r="IB163" s="149"/>
      <c r="IC163" s="149"/>
      <c r="ID163" s="149"/>
      <c r="IE163" s="149"/>
      <c r="IF163" s="149"/>
      <c r="IG163" s="149"/>
      <c r="IH163" s="149"/>
      <c r="II163" s="149"/>
      <c r="IJ163" s="149"/>
      <c r="IK163" s="149"/>
      <c r="IL163" s="149"/>
      <c r="IM163" s="149"/>
      <c r="IN163" s="149"/>
      <c r="IO163" s="149"/>
      <c r="IP163" s="149"/>
      <c r="IQ163" s="149"/>
      <c r="IR163" s="149"/>
      <c r="IS163" s="149"/>
      <c r="IT163" s="149"/>
      <c r="IU163" s="149"/>
      <c r="IV163" s="149"/>
      <c r="IW163" s="149"/>
      <c r="IX163" s="149"/>
      <c r="IY163" s="149"/>
      <c r="IZ163" s="149"/>
      <c r="JA163" s="149"/>
      <c r="JB163" s="149"/>
      <c r="JC163" s="149"/>
      <c r="JD163" s="149"/>
      <c r="JE163" s="148"/>
      <c r="JF163" s="148"/>
      <c r="JG163" s="149"/>
      <c r="JH163" s="149"/>
      <c r="JI163" s="149"/>
      <c r="JJ163" s="149"/>
      <c r="JK163" s="149"/>
      <c r="JL163" s="149"/>
      <c r="JM163" s="149"/>
      <c r="JN163" s="149"/>
      <c r="JO163" s="149"/>
      <c r="JP163" s="149"/>
      <c r="JQ163" s="149"/>
      <c r="JR163" s="150"/>
      <c r="JS163" s="860"/>
      <c r="JT163" s="861"/>
      <c r="JU163" s="41"/>
      <c r="JV163" s="41"/>
      <c r="JW163" s="41"/>
      <c r="JX163" s="41"/>
      <c r="JY163" s="41"/>
      <c r="JZ163" s="41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 s="4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 s="44"/>
      <c r="OO163" s="444"/>
      <c r="OP163" s="444"/>
      <c r="OQ163" s="444"/>
      <c r="OR163" s="444"/>
      <c r="OS163" s="444"/>
      <c r="OT163" s="444"/>
      <c r="OU163" s="444"/>
      <c r="OV163" s="444"/>
      <c r="OW163" s="444"/>
      <c r="OX163" s="444"/>
      <c r="OY163" s="444"/>
      <c r="OZ163" s="444"/>
      <c r="PA163" s="444"/>
      <c r="PB163" s="444"/>
      <c r="PC163" s="444"/>
      <c r="PD163" s="444"/>
      <c r="PE163" s="444"/>
      <c r="PF163" s="444"/>
      <c r="PG163" s="444"/>
      <c r="PH163" s="444"/>
      <c r="PI163" s="444"/>
      <c r="PJ163" s="444"/>
      <c r="PK163" s="444"/>
      <c r="PL163" s="444"/>
      <c r="PM163" s="444"/>
      <c r="PN163" s="444"/>
      <c r="PO163" s="444"/>
      <c r="PP163" s="444"/>
      <c r="PQ163" s="444"/>
      <c r="PR163" s="444"/>
      <c r="PS163" s="444"/>
      <c r="PT163" s="444"/>
      <c r="PU163" s="444"/>
      <c r="PV163" s="444"/>
      <c r="PW163" s="444"/>
      <c r="PX163" s="444"/>
      <c r="PY163" s="444"/>
      <c r="PZ163" s="444"/>
      <c r="QA163" s="444"/>
      <c r="QB163" s="444"/>
      <c r="QC163" s="444"/>
      <c r="QD163" s="444"/>
      <c r="QE163" s="444"/>
      <c r="QF163" s="444"/>
      <c r="QG163" s="444"/>
      <c r="QH163" s="444"/>
      <c r="QI163" s="444"/>
      <c r="QJ163" s="444"/>
      <c r="QK163" s="444"/>
      <c r="QL163" s="444"/>
      <c r="QM163" s="444"/>
      <c r="QN163" s="444"/>
      <c r="QO163" s="444"/>
      <c r="QP163" s="444"/>
      <c r="QQ163" s="444"/>
      <c r="QR163" s="444"/>
      <c r="QS163" s="444"/>
      <c r="QT163" s="444"/>
      <c r="QU163" s="444"/>
      <c r="QV163" s="444"/>
      <c r="QW163" s="444"/>
      <c r="QX163" s="444"/>
      <c r="QY163" s="444"/>
      <c r="QZ163" s="444"/>
      <c r="RA163" s="444"/>
      <c r="RB163" s="444"/>
      <c r="RC163" s="444"/>
      <c r="RD163" s="444"/>
      <c r="RE163" s="444"/>
      <c r="RF163" s="444"/>
      <c r="RG163" s="444"/>
      <c r="RH163" s="444"/>
      <c r="RI163" s="444"/>
      <c r="RJ163" s="444"/>
      <c r="RK163" s="444"/>
      <c r="RL163" s="444"/>
      <c r="RM163" s="444"/>
      <c r="RN163" s="444"/>
      <c r="RO163" s="444"/>
      <c r="RP163" s="444"/>
      <c r="RQ163" s="444"/>
      <c r="RR163" s="444"/>
      <c r="RS163" s="444"/>
      <c r="RT163" s="444"/>
      <c r="RU163" s="444"/>
      <c r="RV163" s="444"/>
      <c r="RW163" s="444"/>
      <c r="RX163" s="444"/>
      <c r="RY163" s="444"/>
      <c r="RZ163" s="444"/>
      <c r="SA163" s="444"/>
      <c r="SB163" s="444"/>
      <c r="SC163" s="444"/>
    </row>
    <row r="164" spans="2:497" ht="3.65" customHeight="1" x14ac:dyDescent="0.65">
      <c r="B164" s="27"/>
      <c r="C164" s="28"/>
      <c r="D164" s="714" t="s">
        <v>114</v>
      </c>
      <c r="E164" s="714"/>
      <c r="F164" s="714"/>
      <c r="G164" s="714"/>
      <c r="H164" s="714"/>
      <c r="I164" s="714"/>
      <c r="J164" s="714"/>
      <c r="K164" s="714"/>
      <c r="L164" s="714"/>
      <c r="M164" s="714"/>
      <c r="N164" s="714"/>
      <c r="O164" s="714"/>
      <c r="P164" s="714"/>
      <c r="Q164" s="714"/>
      <c r="R164" s="714"/>
      <c r="S164" s="714"/>
      <c r="T164" s="714"/>
      <c r="U164" s="714"/>
      <c r="V164" s="714"/>
      <c r="W164" s="714"/>
      <c r="X164" s="714"/>
      <c r="Y164" s="714"/>
      <c r="Z164" s="714"/>
      <c r="AA164" s="714"/>
      <c r="AB164" s="714"/>
      <c r="AC164" s="714"/>
      <c r="AD164" s="714"/>
      <c r="AE164" s="714"/>
      <c r="AF164" s="714"/>
      <c r="AG164" s="714"/>
      <c r="AH164" s="714"/>
      <c r="AI164" s="714"/>
      <c r="AJ164" s="714"/>
      <c r="AK164" s="714"/>
      <c r="AL164" s="714"/>
      <c r="AM164" s="714"/>
      <c r="AN164" s="714"/>
      <c r="AO164" s="714"/>
      <c r="AP164" s="714"/>
      <c r="AQ164" s="714"/>
      <c r="AR164" s="714"/>
      <c r="AS164" s="714"/>
      <c r="AT164" s="714"/>
      <c r="AU164" s="714"/>
      <c r="AV164" s="714"/>
      <c r="AW164" s="714"/>
      <c r="AX164" s="714"/>
      <c r="AY164" s="714"/>
      <c r="AZ164" s="86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 s="906"/>
      <c r="BT164" s="860"/>
      <c r="BU164" s="146"/>
      <c r="BV164" s="149"/>
      <c r="BW164" s="149"/>
      <c r="BX164" s="862"/>
      <c r="BY164" s="862"/>
      <c r="BZ164" s="862"/>
      <c r="CA164" s="862"/>
      <c r="CB164" s="862"/>
      <c r="CC164" s="864"/>
      <c r="CD164" s="864"/>
      <c r="CE164" s="864"/>
      <c r="CF164" s="865"/>
      <c r="CG164" s="862"/>
      <c r="CH164" s="862"/>
      <c r="CI164" s="862"/>
      <c r="CJ164" s="862"/>
      <c r="CK164" s="862"/>
      <c r="CL164" s="864"/>
      <c r="CM164" s="864"/>
      <c r="CN164" s="864"/>
      <c r="CO164" s="865"/>
      <c r="CP164" s="862"/>
      <c r="CQ164" s="862"/>
      <c r="CR164" s="862"/>
      <c r="CS164" s="862"/>
      <c r="CT164" s="862"/>
      <c r="CU164" s="864"/>
      <c r="CV164" s="864"/>
      <c r="CW164" s="864"/>
      <c r="CX164" s="865"/>
      <c r="CY164" s="868"/>
      <c r="CZ164" s="868"/>
      <c r="DA164" s="868"/>
      <c r="DB164" s="868"/>
      <c r="DC164" s="868"/>
      <c r="DD164" s="868"/>
      <c r="DE164" s="868"/>
      <c r="DF164" s="868"/>
      <c r="DG164" s="869"/>
      <c r="DH164" s="868"/>
      <c r="DI164" s="868"/>
      <c r="DJ164" s="868"/>
      <c r="DK164" s="868"/>
      <c r="DL164" s="868"/>
      <c r="DM164" s="868"/>
      <c r="DN164" s="868"/>
      <c r="DO164" s="868"/>
      <c r="DP164" s="869"/>
      <c r="DQ164" s="868"/>
      <c r="DR164" s="868"/>
      <c r="DS164" s="868"/>
      <c r="DT164" s="868"/>
      <c r="DU164" s="868"/>
      <c r="DV164" s="868"/>
      <c r="DW164" s="868"/>
      <c r="DX164" s="868"/>
      <c r="DY164" s="869"/>
      <c r="DZ164" s="200"/>
      <c r="EA164" s="862"/>
      <c r="EB164" s="862"/>
      <c r="EC164" s="862"/>
      <c r="ED164" s="862"/>
      <c r="EE164" s="862"/>
      <c r="EF164" s="864"/>
      <c r="EG164" s="864"/>
      <c r="EH164" s="864"/>
      <c r="EI164" s="865"/>
      <c r="EJ164" s="862"/>
      <c r="EK164" s="862"/>
      <c r="EL164" s="862"/>
      <c r="EM164" s="862"/>
      <c r="EN164" s="862"/>
      <c r="EO164" s="864"/>
      <c r="EP164" s="864"/>
      <c r="EQ164" s="864"/>
      <c r="ER164" s="865"/>
      <c r="ES164" s="862"/>
      <c r="ET164" s="862"/>
      <c r="EU164" s="862"/>
      <c r="EV164" s="862"/>
      <c r="EW164" s="862"/>
      <c r="EX164" s="864"/>
      <c r="EY164" s="864"/>
      <c r="EZ164" s="864"/>
      <c r="FA164" s="865"/>
      <c r="FR164" s="149"/>
      <c r="FS164" s="149"/>
      <c r="FT164" s="149"/>
      <c r="FU164" s="149"/>
      <c r="FV164" s="149"/>
      <c r="FW164" s="149"/>
      <c r="FX164" s="149"/>
      <c r="HH164" s="149"/>
      <c r="HI164" s="149"/>
      <c r="HJ164" s="149"/>
      <c r="HK164" s="149"/>
      <c r="HL164" s="149"/>
      <c r="HM164" s="149"/>
      <c r="HN164" s="149"/>
      <c r="HO164" s="149"/>
      <c r="HP164" s="149"/>
      <c r="HQ164" s="149"/>
      <c r="HR164" s="149"/>
      <c r="HS164" s="149"/>
      <c r="HT164" s="149"/>
      <c r="HU164" s="149"/>
      <c r="HV164" s="149"/>
      <c r="HW164" s="149"/>
      <c r="HX164" s="149"/>
      <c r="HY164" s="149"/>
      <c r="HZ164" s="149"/>
      <c r="IA164" s="149"/>
      <c r="IB164" s="149"/>
      <c r="IC164" s="149"/>
      <c r="ID164" s="149"/>
      <c r="IE164" s="149"/>
      <c r="IF164" s="149"/>
      <c r="IG164" s="149"/>
      <c r="IH164" s="149"/>
      <c r="II164" s="149"/>
      <c r="IJ164" s="149"/>
      <c r="IK164" s="149"/>
      <c r="IL164" s="149"/>
      <c r="IM164" s="149"/>
      <c r="IN164" s="149"/>
      <c r="IO164" s="149"/>
      <c r="IP164" s="149"/>
      <c r="IQ164" s="149"/>
      <c r="IR164" s="149"/>
      <c r="IS164" s="149"/>
      <c r="IT164" s="149"/>
      <c r="IU164" s="149"/>
      <c r="IV164" s="149"/>
      <c r="IW164" s="149"/>
      <c r="IX164" s="149"/>
      <c r="IY164" s="149"/>
      <c r="IZ164" s="149"/>
      <c r="JA164" s="149"/>
      <c r="JB164" s="149"/>
      <c r="JC164" s="149"/>
      <c r="JD164" s="149"/>
      <c r="JE164" s="148"/>
      <c r="JF164" s="148"/>
      <c r="JG164" s="149"/>
      <c r="JH164" s="149"/>
      <c r="JI164" s="149"/>
      <c r="JJ164" s="149"/>
      <c r="JK164" s="149"/>
      <c r="JL164" s="149"/>
      <c r="JM164" s="149"/>
      <c r="JN164" s="149"/>
      <c r="JO164" s="149"/>
      <c r="JP164" s="149"/>
      <c r="JQ164" s="149"/>
      <c r="JR164" s="150"/>
      <c r="JS164" s="860"/>
      <c r="JT164" s="861"/>
      <c r="JU164" s="41"/>
      <c r="JV164" s="41"/>
      <c r="JW164" s="41"/>
      <c r="JX164" s="41"/>
      <c r="JY164" s="41"/>
      <c r="JZ164" s="41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 s="43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 s="44"/>
      <c r="OO164" s="444"/>
      <c r="OP164" s="444"/>
      <c r="OQ164" s="444"/>
      <c r="OR164" s="444"/>
      <c r="OS164" s="444"/>
      <c r="OT164" s="444"/>
      <c r="OU164" s="444"/>
      <c r="OV164" s="444"/>
      <c r="OW164" s="444"/>
      <c r="OX164" s="444"/>
      <c r="OY164" s="444"/>
      <c r="OZ164" s="444"/>
      <c r="PA164" s="444"/>
      <c r="PB164" s="444"/>
      <c r="PC164" s="444"/>
      <c r="PD164" s="444"/>
      <c r="PE164" s="444"/>
      <c r="PF164" s="444"/>
      <c r="PG164" s="444"/>
      <c r="PH164" s="444"/>
      <c r="PI164" s="444"/>
      <c r="PJ164" s="444"/>
      <c r="PK164" s="444"/>
      <c r="PL164" s="444"/>
      <c r="PM164" s="444"/>
      <c r="PN164" s="444"/>
      <c r="PO164" s="444"/>
      <c r="PP164" s="444"/>
      <c r="PQ164" s="444"/>
      <c r="PR164" s="444"/>
      <c r="PS164" s="444"/>
      <c r="PT164" s="444"/>
      <c r="PU164" s="444"/>
      <c r="PV164" s="444"/>
      <c r="PW164" s="444"/>
      <c r="PX164" s="444"/>
      <c r="PY164" s="444"/>
      <c r="PZ164" s="444"/>
      <c r="QA164" s="444"/>
      <c r="QB164" s="444"/>
      <c r="QC164" s="444"/>
      <c r="QD164" s="444"/>
      <c r="QE164" s="444"/>
      <c r="QF164" s="444"/>
      <c r="QG164" s="444"/>
      <c r="QH164" s="444"/>
      <c r="QI164" s="444"/>
      <c r="QJ164" s="444"/>
      <c r="QK164" s="444"/>
      <c r="QL164" s="444"/>
      <c r="QM164" s="444"/>
      <c r="QN164" s="444"/>
      <c r="QO164" s="444"/>
      <c r="QP164" s="444"/>
      <c r="QQ164" s="444"/>
      <c r="QR164" s="444"/>
      <c r="QS164" s="444"/>
      <c r="QT164" s="444"/>
      <c r="QU164" s="444"/>
      <c r="QV164" s="444"/>
      <c r="QW164" s="444"/>
      <c r="QX164" s="444"/>
      <c r="QY164" s="444"/>
      <c r="QZ164" s="444"/>
      <c r="RA164" s="444"/>
      <c r="RB164" s="444"/>
      <c r="RC164" s="444"/>
      <c r="RD164" s="444"/>
      <c r="RE164" s="444"/>
      <c r="RF164" s="444"/>
      <c r="RG164" s="444"/>
      <c r="RH164" s="444"/>
      <c r="RI164" s="444"/>
      <c r="RJ164" s="444"/>
      <c r="RK164" s="444"/>
      <c r="RL164" s="444"/>
      <c r="RM164" s="444"/>
      <c r="RN164" s="444"/>
      <c r="RO164" s="444"/>
      <c r="RP164" s="444"/>
      <c r="RQ164" s="444"/>
      <c r="RR164" s="444"/>
      <c r="RS164" s="444"/>
      <c r="RT164" s="444"/>
      <c r="RU164" s="444"/>
      <c r="RV164" s="444"/>
      <c r="RW164" s="444"/>
      <c r="RX164" s="444"/>
      <c r="RY164" s="444"/>
      <c r="RZ164" s="444"/>
      <c r="SA164" s="444"/>
      <c r="SB164" s="444"/>
      <c r="SC164" s="444"/>
    </row>
    <row r="165" spans="2:497" ht="3.65" customHeight="1" x14ac:dyDescent="0.65">
      <c r="B165" s="27"/>
      <c r="C165" s="28"/>
      <c r="D165" s="714"/>
      <c r="E165" s="714"/>
      <c r="F165" s="714"/>
      <c r="G165" s="714"/>
      <c r="H165" s="714"/>
      <c r="I165" s="714"/>
      <c r="J165" s="714"/>
      <c r="K165" s="714"/>
      <c r="L165" s="714"/>
      <c r="M165" s="714"/>
      <c r="N165" s="714"/>
      <c r="O165" s="714"/>
      <c r="P165" s="714"/>
      <c r="Q165" s="714"/>
      <c r="R165" s="714"/>
      <c r="S165" s="714"/>
      <c r="T165" s="714"/>
      <c r="U165" s="714"/>
      <c r="V165" s="714"/>
      <c r="W165" s="714"/>
      <c r="X165" s="714"/>
      <c r="Y165" s="714"/>
      <c r="Z165" s="714"/>
      <c r="AA165" s="714"/>
      <c r="AB165" s="714"/>
      <c r="AC165" s="714"/>
      <c r="AD165" s="714"/>
      <c r="AE165" s="714"/>
      <c r="AF165" s="714"/>
      <c r="AG165" s="714"/>
      <c r="AH165" s="714"/>
      <c r="AI165" s="714"/>
      <c r="AJ165" s="714"/>
      <c r="AK165" s="714"/>
      <c r="AL165" s="714"/>
      <c r="AM165" s="714"/>
      <c r="AN165" s="714"/>
      <c r="AO165" s="714"/>
      <c r="AP165" s="714"/>
      <c r="AQ165" s="714"/>
      <c r="AR165" s="714"/>
      <c r="AS165" s="714"/>
      <c r="AT165" s="714"/>
      <c r="AU165" s="714"/>
      <c r="AV165" s="714"/>
      <c r="AW165" s="714"/>
      <c r="AX165" s="714"/>
      <c r="AY165" s="714"/>
      <c r="AZ165" s="86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 s="906"/>
      <c r="BT165" s="860"/>
      <c r="BU165" s="146"/>
      <c r="BV165" s="149"/>
      <c r="BW165" s="149"/>
      <c r="BX165" s="863"/>
      <c r="BY165" s="863"/>
      <c r="BZ165" s="863"/>
      <c r="CA165" s="863"/>
      <c r="CB165" s="863"/>
      <c r="CC165" s="866"/>
      <c r="CD165" s="866"/>
      <c r="CE165" s="866"/>
      <c r="CF165" s="867"/>
      <c r="CG165" s="863"/>
      <c r="CH165" s="863"/>
      <c r="CI165" s="863"/>
      <c r="CJ165" s="863"/>
      <c r="CK165" s="863"/>
      <c r="CL165" s="866"/>
      <c r="CM165" s="866"/>
      <c r="CN165" s="866"/>
      <c r="CO165" s="867"/>
      <c r="CP165" s="863"/>
      <c r="CQ165" s="863"/>
      <c r="CR165" s="863"/>
      <c r="CS165" s="863"/>
      <c r="CT165" s="863"/>
      <c r="CU165" s="866"/>
      <c r="CV165" s="866"/>
      <c r="CW165" s="866"/>
      <c r="CX165" s="867"/>
      <c r="CY165" s="870"/>
      <c r="CZ165" s="870"/>
      <c r="DA165" s="870"/>
      <c r="DB165" s="870"/>
      <c r="DC165" s="870"/>
      <c r="DD165" s="870"/>
      <c r="DE165" s="870"/>
      <c r="DF165" s="870"/>
      <c r="DG165" s="871"/>
      <c r="DH165" s="870"/>
      <c r="DI165" s="870"/>
      <c r="DJ165" s="870"/>
      <c r="DK165" s="870"/>
      <c r="DL165" s="870"/>
      <c r="DM165" s="870"/>
      <c r="DN165" s="870"/>
      <c r="DO165" s="870"/>
      <c r="DP165" s="871"/>
      <c r="DQ165" s="870"/>
      <c r="DR165" s="870"/>
      <c r="DS165" s="870"/>
      <c r="DT165" s="870"/>
      <c r="DU165" s="870"/>
      <c r="DV165" s="870"/>
      <c r="DW165" s="870"/>
      <c r="DX165" s="870"/>
      <c r="DY165" s="871"/>
      <c r="DZ165" s="200"/>
      <c r="EA165" s="863"/>
      <c r="EB165" s="863"/>
      <c r="EC165" s="863"/>
      <c r="ED165" s="863"/>
      <c r="EE165" s="863"/>
      <c r="EF165" s="866"/>
      <c r="EG165" s="866"/>
      <c r="EH165" s="866"/>
      <c r="EI165" s="867"/>
      <c r="EJ165" s="863"/>
      <c r="EK165" s="863"/>
      <c r="EL165" s="863"/>
      <c r="EM165" s="863"/>
      <c r="EN165" s="863"/>
      <c r="EO165" s="866"/>
      <c r="EP165" s="866"/>
      <c r="EQ165" s="866"/>
      <c r="ER165" s="867"/>
      <c r="ES165" s="863"/>
      <c r="ET165" s="863"/>
      <c r="EU165" s="863"/>
      <c r="EV165" s="863"/>
      <c r="EW165" s="863"/>
      <c r="EX165" s="866"/>
      <c r="EY165" s="866"/>
      <c r="EZ165" s="866"/>
      <c r="FA165" s="867"/>
      <c r="FR165" s="149"/>
      <c r="FS165" s="149"/>
      <c r="FT165" s="149"/>
      <c r="FU165" s="149"/>
      <c r="FV165" s="149"/>
      <c r="FW165" s="149"/>
      <c r="FX165" s="149"/>
      <c r="FY165" s="149"/>
      <c r="FZ165" s="149"/>
      <c r="GA165" s="149"/>
      <c r="GB165" s="149"/>
      <c r="GC165" s="149"/>
      <c r="GD165" s="149"/>
      <c r="GE165" s="149"/>
      <c r="GF165" s="149"/>
      <c r="GG165" s="149"/>
      <c r="GH165" s="149"/>
      <c r="GI165" s="149"/>
      <c r="GJ165" s="149"/>
      <c r="GK165" s="149"/>
      <c r="GL165" s="149"/>
      <c r="GM165" s="149"/>
      <c r="GN165" s="149"/>
      <c r="GO165" s="149"/>
      <c r="GP165" s="149"/>
      <c r="GQ165" s="149"/>
      <c r="GR165" s="149"/>
      <c r="GS165" s="149"/>
      <c r="GT165" s="149"/>
      <c r="GU165" s="149"/>
      <c r="GV165" s="149"/>
      <c r="GW165" s="149"/>
      <c r="GX165" s="149"/>
      <c r="GY165" s="149"/>
      <c r="GZ165" s="149"/>
      <c r="HA165" s="149"/>
      <c r="HB165" s="149"/>
      <c r="HC165" s="149"/>
      <c r="HD165" s="149"/>
      <c r="HE165" s="149"/>
      <c r="HF165" s="149"/>
      <c r="HG165" s="149"/>
      <c r="HH165" s="149"/>
      <c r="HI165" s="149"/>
      <c r="HJ165" s="149"/>
      <c r="HK165" s="149"/>
      <c r="HL165" s="149"/>
      <c r="HM165" s="149"/>
      <c r="HN165" s="149"/>
      <c r="HO165" s="149"/>
      <c r="HP165" s="149"/>
      <c r="HQ165" s="149"/>
      <c r="HR165" s="149"/>
      <c r="HS165" s="149"/>
      <c r="HT165" s="149"/>
      <c r="HU165" s="149"/>
      <c r="HV165" s="149"/>
      <c r="HW165" s="149"/>
      <c r="HX165" s="149"/>
      <c r="HY165" s="149"/>
      <c r="HZ165" s="149"/>
      <c r="IA165" s="149"/>
      <c r="IB165" s="149"/>
      <c r="IC165" s="149"/>
      <c r="ID165" s="149"/>
      <c r="IE165" s="149"/>
      <c r="IF165" s="149"/>
      <c r="IG165" s="149"/>
      <c r="IH165" s="149"/>
      <c r="II165" s="149"/>
      <c r="IJ165" s="149"/>
      <c r="IK165" s="149"/>
      <c r="IL165" s="149"/>
      <c r="IM165" s="149"/>
      <c r="IN165" s="149"/>
      <c r="IO165" s="149"/>
      <c r="IP165" s="149"/>
      <c r="IQ165" s="149"/>
      <c r="IR165" s="149"/>
      <c r="IS165" s="149"/>
      <c r="IT165" s="149"/>
      <c r="IU165" s="149"/>
      <c r="IV165" s="149"/>
      <c r="IW165" s="149"/>
      <c r="IX165" s="149"/>
      <c r="IY165" s="149"/>
      <c r="IZ165" s="149"/>
      <c r="JA165" s="149"/>
      <c r="JB165" s="149"/>
      <c r="JC165" s="149"/>
      <c r="JD165" s="149"/>
      <c r="JE165" s="149"/>
      <c r="JF165" s="149"/>
      <c r="JG165" s="149"/>
      <c r="JH165" s="149"/>
      <c r="JI165" s="149"/>
      <c r="JJ165" s="149"/>
      <c r="JK165" s="149"/>
      <c r="JL165" s="149"/>
      <c r="JM165" s="149"/>
      <c r="JN165" s="149"/>
      <c r="JO165" s="149"/>
      <c r="JP165" s="149"/>
      <c r="JQ165" s="149"/>
      <c r="JR165" s="150"/>
      <c r="JS165" s="860"/>
      <c r="JT165" s="861"/>
      <c r="JU165" s="41"/>
      <c r="JV165" s="41"/>
      <c r="JW165" s="41"/>
      <c r="JX165" s="41"/>
      <c r="JY165" s="41"/>
      <c r="JZ165" s="41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 s="43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 s="44"/>
      <c r="OO165" s="444"/>
      <c r="OP165" s="444"/>
      <c r="OQ165" s="444"/>
      <c r="OR165" s="444"/>
      <c r="OS165" s="444"/>
      <c r="OT165" s="444"/>
      <c r="OU165" s="444"/>
      <c r="OV165" s="444"/>
      <c r="OW165" s="444"/>
      <c r="OX165" s="444"/>
      <c r="OY165" s="444"/>
      <c r="OZ165" s="444"/>
      <c r="PA165" s="444"/>
      <c r="PB165" s="444"/>
      <c r="PC165" s="444"/>
      <c r="PD165" s="444"/>
      <c r="PE165" s="444"/>
      <c r="PF165" s="444"/>
      <c r="PG165" s="444"/>
      <c r="PH165" s="444"/>
      <c r="PI165" s="444"/>
      <c r="PJ165" s="444"/>
      <c r="PK165" s="444"/>
      <c r="PL165" s="444"/>
      <c r="PM165" s="444"/>
      <c r="PN165" s="444"/>
      <c r="PO165" s="444"/>
      <c r="PP165" s="444"/>
      <c r="PQ165" s="444"/>
      <c r="PR165" s="444"/>
      <c r="PS165" s="444"/>
      <c r="PT165" s="444"/>
      <c r="PU165" s="444"/>
      <c r="PV165" s="444"/>
      <c r="PW165" s="444"/>
      <c r="PX165" s="444"/>
      <c r="PY165" s="444"/>
      <c r="PZ165" s="444"/>
      <c r="QA165" s="444"/>
      <c r="QB165" s="444"/>
      <c r="QC165" s="444"/>
      <c r="QD165" s="444"/>
      <c r="QE165" s="444"/>
      <c r="QF165" s="444"/>
      <c r="QG165" s="444"/>
      <c r="QH165" s="444"/>
      <c r="QI165" s="444"/>
      <c r="QJ165" s="444"/>
      <c r="QK165" s="444"/>
      <c r="QL165" s="444"/>
      <c r="QM165" s="444"/>
      <c r="QN165" s="444"/>
      <c r="QO165" s="444"/>
      <c r="QP165" s="444"/>
      <c r="QQ165" s="444"/>
      <c r="QR165" s="444"/>
      <c r="QS165" s="444"/>
      <c r="QT165" s="444"/>
      <c r="QU165" s="444"/>
      <c r="QV165" s="444"/>
      <c r="QW165" s="444"/>
      <c r="QX165" s="444"/>
      <c r="QY165" s="444"/>
      <c r="QZ165" s="444"/>
      <c r="RA165" s="444"/>
      <c r="RB165" s="444"/>
      <c r="RC165" s="444"/>
      <c r="RD165" s="444"/>
      <c r="RE165" s="444"/>
      <c r="RF165" s="444"/>
      <c r="RG165" s="444"/>
      <c r="RH165" s="444"/>
      <c r="RI165" s="444"/>
      <c r="RJ165" s="444"/>
      <c r="RK165" s="444"/>
      <c r="RL165" s="444"/>
      <c r="RM165" s="444"/>
      <c r="RN165" s="444"/>
      <c r="RO165" s="444"/>
      <c r="RP165" s="444"/>
      <c r="RQ165" s="444"/>
      <c r="RR165" s="444"/>
      <c r="RS165" s="444"/>
      <c r="RT165" s="444"/>
      <c r="RU165" s="444"/>
      <c r="RV165" s="444"/>
      <c r="RW165" s="444"/>
      <c r="RX165" s="444"/>
      <c r="RY165" s="444"/>
      <c r="RZ165" s="444"/>
      <c r="SA165" s="444"/>
      <c r="SB165" s="444"/>
      <c r="SC165" s="444"/>
    </row>
    <row r="166" spans="2:497" ht="3.65" customHeight="1" x14ac:dyDescent="0.65">
      <c r="B166" s="27"/>
      <c r="C166" s="28"/>
      <c r="D166" s="714"/>
      <c r="E166" s="714"/>
      <c r="F166" s="714"/>
      <c r="G166" s="714"/>
      <c r="H166" s="714"/>
      <c r="I166" s="714"/>
      <c r="J166" s="714"/>
      <c r="K166" s="714"/>
      <c r="L166" s="714"/>
      <c r="M166" s="714"/>
      <c r="N166" s="714"/>
      <c r="O166" s="714"/>
      <c r="P166" s="714"/>
      <c r="Q166" s="714"/>
      <c r="R166" s="714"/>
      <c r="S166" s="714"/>
      <c r="T166" s="714"/>
      <c r="U166" s="714"/>
      <c r="V166" s="714"/>
      <c r="W166" s="714"/>
      <c r="X166" s="714"/>
      <c r="Y166" s="714"/>
      <c r="Z166" s="714"/>
      <c r="AA166" s="714"/>
      <c r="AB166" s="714"/>
      <c r="AC166" s="714"/>
      <c r="AD166" s="714"/>
      <c r="AE166" s="714"/>
      <c r="AF166" s="714"/>
      <c r="AG166" s="714"/>
      <c r="AH166" s="714"/>
      <c r="AI166" s="714"/>
      <c r="AJ166" s="714"/>
      <c r="AK166" s="714"/>
      <c r="AL166" s="714"/>
      <c r="AM166" s="714"/>
      <c r="AN166" s="714"/>
      <c r="AO166" s="714"/>
      <c r="AP166" s="714"/>
      <c r="AQ166" s="714"/>
      <c r="AR166" s="714"/>
      <c r="AS166" s="714"/>
      <c r="AT166" s="714"/>
      <c r="AU166" s="714"/>
      <c r="AV166" s="714"/>
      <c r="AW166" s="714"/>
      <c r="AX166" s="714"/>
      <c r="AY166" s="714"/>
      <c r="AZ166" s="8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 s="906"/>
      <c r="BT166" s="860"/>
      <c r="BU166" s="907" t="e" vm="13">
        <v>#VALUE!</v>
      </c>
      <c r="BV166" s="201"/>
      <c r="BW166" s="201"/>
      <c r="BX166" s="201"/>
      <c r="BY166" s="201"/>
      <c r="BZ166" s="201"/>
      <c r="CA166" s="201"/>
      <c r="CB166" s="201"/>
      <c r="CC166" s="201"/>
      <c r="CD166" s="201"/>
      <c r="CE166" s="201"/>
      <c r="CF166" s="201"/>
      <c r="CG166" s="201"/>
      <c r="CH166" s="201"/>
      <c r="CI166" s="201"/>
      <c r="CJ166" s="201"/>
      <c r="CK166" s="201"/>
      <c r="CL166" s="201"/>
      <c r="CM166" s="201"/>
      <c r="CN166" s="201"/>
      <c r="CO166" s="201"/>
      <c r="CP166" s="201"/>
      <c r="CQ166" s="201"/>
      <c r="CR166" s="201"/>
      <c r="CS166" s="201"/>
      <c r="CT166" s="201"/>
      <c r="CU166" s="201"/>
      <c r="CV166" s="201"/>
      <c r="CW166" s="201"/>
      <c r="CX166" s="201"/>
      <c r="CY166" s="201"/>
      <c r="CZ166" s="201"/>
      <c r="DA166" s="201"/>
      <c r="DB166" s="201"/>
      <c r="DC166" s="201"/>
      <c r="DD166" s="201"/>
      <c r="DE166" s="201"/>
      <c r="DF166" s="201"/>
      <c r="DG166" s="201"/>
      <c r="DH166" s="201"/>
      <c r="DI166" s="201"/>
      <c r="DJ166" s="201"/>
      <c r="DK166" s="201"/>
      <c r="DL166" s="201"/>
      <c r="DM166" s="201"/>
      <c r="DN166" s="201"/>
      <c r="DO166" s="201"/>
      <c r="DP166" s="201"/>
      <c r="DQ166" s="201"/>
      <c r="DR166" s="201"/>
      <c r="DS166" s="201"/>
      <c r="DT166" s="201"/>
      <c r="DU166" s="201"/>
      <c r="DV166" s="201"/>
      <c r="DW166" s="201"/>
      <c r="DX166" s="201"/>
      <c r="DY166" s="201"/>
      <c r="DZ166" s="201"/>
      <c r="EA166" s="201"/>
      <c r="EB166" s="201"/>
      <c r="EC166" s="201"/>
      <c r="ED166" s="201"/>
      <c r="EE166" s="201"/>
      <c r="EF166" s="201"/>
      <c r="EG166" s="201"/>
      <c r="EH166" s="201"/>
      <c r="EI166" s="201"/>
      <c r="EJ166" s="201"/>
      <c r="EK166" s="201"/>
      <c r="EL166" s="201"/>
      <c r="EM166" s="201"/>
      <c r="EN166" s="201"/>
      <c r="EO166" s="201"/>
      <c r="EP166" s="201"/>
      <c r="EQ166" s="201"/>
      <c r="ER166" s="201"/>
      <c r="ES166" s="201"/>
      <c r="ET166" s="201"/>
      <c r="EU166" s="201"/>
      <c r="EV166" s="201"/>
      <c r="EW166" s="201"/>
      <c r="EX166" s="201"/>
      <c r="EY166" s="201"/>
      <c r="EZ166" s="201"/>
      <c r="FA166" s="201"/>
      <c r="FB166" s="201"/>
      <c r="FC166" s="201"/>
      <c r="FD166" s="201"/>
      <c r="FE166" s="201"/>
      <c r="FF166" s="201"/>
      <c r="FG166" s="201"/>
      <c r="FH166" s="201"/>
      <c r="FI166" s="201"/>
      <c r="FJ166" s="201"/>
      <c r="FK166" s="201"/>
      <c r="FL166" s="201"/>
      <c r="FM166" s="201"/>
      <c r="FN166" s="201"/>
      <c r="FO166" s="201"/>
      <c r="FP166" s="201"/>
      <c r="FQ166" s="201"/>
      <c r="FR166" s="201"/>
      <c r="FS166" s="201"/>
      <c r="FT166" s="201"/>
      <c r="FU166" s="201"/>
      <c r="FV166" s="201"/>
      <c r="FW166" s="201"/>
      <c r="FX166" s="201"/>
      <c r="FY166" s="201"/>
      <c r="FZ166" s="201"/>
      <c r="GA166" s="201"/>
      <c r="GB166" s="201"/>
      <c r="GC166" s="201"/>
      <c r="GD166" s="201"/>
      <c r="GE166" s="201"/>
      <c r="GF166" s="201"/>
      <c r="GG166" s="201"/>
      <c r="GH166" s="201"/>
      <c r="GI166" s="201"/>
      <c r="GJ166" s="201"/>
      <c r="GK166" s="202"/>
      <c r="GL166" s="202"/>
      <c r="GM166" s="202"/>
      <c r="GN166" s="202"/>
      <c r="GO166" s="202"/>
      <c r="GP166" s="202"/>
      <c r="GQ166" s="202"/>
      <c r="GR166" s="202"/>
      <c r="GS166" s="202"/>
      <c r="GT166" s="202"/>
      <c r="GU166" s="202"/>
      <c r="GV166" s="202"/>
      <c r="GW166" s="202"/>
      <c r="GX166" s="202"/>
      <c r="GY166" s="202"/>
      <c r="GZ166" s="202"/>
      <c r="HA166" s="202"/>
      <c r="HB166" s="202"/>
      <c r="HC166" s="202"/>
      <c r="HD166" s="202"/>
      <c r="HE166" s="202"/>
      <c r="HF166" s="202"/>
      <c r="HG166" s="202"/>
      <c r="HH166" s="202"/>
      <c r="HI166" s="202"/>
      <c r="HJ166" s="202"/>
      <c r="HK166" s="202"/>
      <c r="HL166" s="202"/>
      <c r="HM166" s="202"/>
      <c r="HX166" s="202"/>
      <c r="HY166" s="202"/>
      <c r="HZ166" s="202"/>
      <c r="IA166" s="202"/>
      <c r="IB166" s="202"/>
      <c r="IC166" s="202"/>
      <c r="ID166" s="202"/>
      <c r="IE166" s="202"/>
      <c r="IF166" s="202"/>
      <c r="IG166" s="202"/>
      <c r="IH166" s="202"/>
      <c r="II166" s="202"/>
      <c r="IJ166" s="202"/>
      <c r="IK166" s="202"/>
      <c r="IL166" s="202"/>
      <c r="IM166" s="202"/>
      <c r="IN166" s="202"/>
      <c r="IO166" s="202"/>
      <c r="IP166" s="202"/>
      <c r="IQ166" s="202"/>
      <c r="IR166" s="202"/>
      <c r="IS166" s="202"/>
      <c r="IT166" s="202"/>
      <c r="IU166" s="202"/>
      <c r="IV166" s="202"/>
      <c r="IW166" s="202"/>
      <c r="IX166" s="202"/>
      <c r="IY166" s="202"/>
      <c r="IZ166" s="202"/>
      <c r="JA166" s="202"/>
      <c r="JB166" s="202"/>
      <c r="JC166" s="202"/>
      <c r="JD166" s="202"/>
      <c r="JE166" s="202"/>
      <c r="JF166" s="202"/>
      <c r="JR166" s="853" t="e" vm="13">
        <v>#VALUE!</v>
      </c>
      <c r="JS166" s="860"/>
      <c r="JT166" s="861"/>
      <c r="JU166" s="41"/>
      <c r="JV166" s="41"/>
      <c r="JW166" s="41"/>
      <c r="JX166" s="41"/>
      <c r="JY166" s="41"/>
      <c r="JZ166" s="41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 s="43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 s="44"/>
      <c r="OO166" s="444"/>
      <c r="OP166" s="444"/>
      <c r="OQ166" s="444"/>
      <c r="OR166" s="444"/>
      <c r="OS166" s="444"/>
      <c r="OT166" s="444"/>
      <c r="OU166" s="444"/>
      <c r="OV166" s="444"/>
      <c r="OW166" s="444"/>
      <c r="OX166" s="444"/>
      <c r="OY166" s="444"/>
      <c r="OZ166" s="444"/>
      <c r="PA166" s="444"/>
      <c r="PB166" s="444"/>
      <c r="PC166" s="444"/>
      <c r="PD166" s="444"/>
      <c r="PE166" s="444"/>
      <c r="PF166" s="444"/>
      <c r="PG166" s="444"/>
      <c r="PH166" s="444"/>
      <c r="PI166" s="444"/>
      <c r="PJ166" s="444"/>
      <c r="PK166" s="444"/>
      <c r="PL166" s="444"/>
      <c r="PM166" s="444"/>
      <c r="PN166" s="444"/>
      <c r="PO166" s="444"/>
      <c r="PP166" s="444"/>
      <c r="PQ166" s="444"/>
      <c r="PR166" s="444"/>
      <c r="PS166" s="444"/>
      <c r="PT166" s="444"/>
      <c r="PU166" s="444"/>
      <c r="PV166" s="444"/>
      <c r="PW166" s="444"/>
      <c r="PX166" s="444"/>
      <c r="PY166" s="444"/>
      <c r="PZ166" s="444"/>
      <c r="QA166" s="444"/>
      <c r="QB166" s="444"/>
      <c r="QC166" s="444"/>
      <c r="QD166" s="444"/>
      <c r="QE166" s="444"/>
      <c r="QF166" s="444"/>
      <c r="QG166" s="444"/>
      <c r="QH166" s="444"/>
      <c r="QI166" s="444"/>
      <c r="QJ166" s="444"/>
      <c r="QK166" s="444"/>
      <c r="QL166" s="444"/>
      <c r="QM166" s="444"/>
      <c r="QN166" s="444"/>
      <c r="QO166" s="444"/>
      <c r="QP166" s="444"/>
      <c r="QQ166" s="444"/>
      <c r="QR166" s="444"/>
      <c r="QS166" s="444"/>
      <c r="QT166" s="444"/>
      <c r="QU166" s="444"/>
      <c r="QV166" s="444"/>
      <c r="QW166" s="444"/>
      <c r="QX166" s="444"/>
      <c r="QY166" s="444"/>
      <c r="QZ166" s="444"/>
      <c r="RA166" s="444"/>
      <c r="RB166" s="444"/>
      <c r="RC166" s="444"/>
      <c r="RD166" s="444"/>
      <c r="RE166" s="444"/>
      <c r="RF166" s="444"/>
      <c r="RG166" s="444"/>
      <c r="RH166" s="444"/>
      <c r="RI166" s="444"/>
      <c r="RJ166" s="444"/>
      <c r="RK166" s="444"/>
      <c r="RL166" s="444"/>
      <c r="RM166" s="444"/>
      <c r="RN166" s="444"/>
      <c r="RO166" s="444"/>
      <c r="RP166" s="444"/>
      <c r="RQ166" s="444"/>
      <c r="RR166" s="444"/>
      <c r="RS166" s="444"/>
      <c r="RT166" s="444"/>
      <c r="RU166" s="444"/>
      <c r="RV166" s="444"/>
      <c r="RW166" s="444"/>
      <c r="RX166" s="444"/>
      <c r="RY166" s="444"/>
      <c r="RZ166" s="444"/>
      <c r="SA166" s="444"/>
      <c r="SB166" s="444"/>
      <c r="SC166" s="444"/>
    </row>
    <row r="167" spans="2:497" ht="3.65" customHeight="1" x14ac:dyDescent="0.65">
      <c r="B167" s="27"/>
      <c r="C167" s="28"/>
      <c r="D167" s="714"/>
      <c r="E167" s="714"/>
      <c r="F167" s="714"/>
      <c r="G167" s="714"/>
      <c r="H167" s="714"/>
      <c r="I167" s="714"/>
      <c r="J167" s="714"/>
      <c r="K167" s="714"/>
      <c r="L167" s="714"/>
      <c r="M167" s="714"/>
      <c r="N167" s="714"/>
      <c r="O167" s="714"/>
      <c r="P167" s="714"/>
      <c r="Q167" s="714"/>
      <c r="R167" s="714"/>
      <c r="S167" s="714"/>
      <c r="T167" s="714"/>
      <c r="U167" s="714"/>
      <c r="V167" s="714"/>
      <c r="W167" s="714"/>
      <c r="X167" s="714"/>
      <c r="Y167" s="714"/>
      <c r="Z167" s="714"/>
      <c r="AA167" s="714"/>
      <c r="AB167" s="714"/>
      <c r="AC167" s="714"/>
      <c r="AD167" s="714"/>
      <c r="AE167" s="714"/>
      <c r="AF167" s="714"/>
      <c r="AG167" s="714"/>
      <c r="AH167" s="714"/>
      <c r="AI167" s="714"/>
      <c r="AJ167" s="714"/>
      <c r="AK167" s="714"/>
      <c r="AL167" s="714"/>
      <c r="AM167" s="714"/>
      <c r="AN167" s="714"/>
      <c r="AO167" s="714"/>
      <c r="AP167" s="714"/>
      <c r="AQ167" s="714"/>
      <c r="AR167" s="714"/>
      <c r="AS167" s="714"/>
      <c r="AT167" s="714"/>
      <c r="AU167" s="714"/>
      <c r="AV167" s="714"/>
      <c r="AW167" s="714"/>
      <c r="AX167" s="714"/>
      <c r="AY167" s="714"/>
      <c r="AZ167" s="86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 s="906"/>
      <c r="BT167" s="860"/>
      <c r="BU167" s="907"/>
      <c r="BV167" s="854" t="s">
        <v>115</v>
      </c>
      <c r="BW167" s="854"/>
      <c r="BX167" s="854"/>
      <c r="BY167" s="854"/>
      <c r="BZ167" s="854"/>
      <c r="CA167" s="854"/>
      <c r="CB167" s="854"/>
      <c r="CC167" s="855" t="e" cm="1">
        <f t="array" ref="CC167">LEFT(INDEX(_xlfn.TEXTSPLIT(L185," "),2),1)&amp;"."&amp;INDEX(_xlfn.TEXTSPLIT(L185," "),3)</f>
        <v>#REF!</v>
      </c>
      <c r="CD167" s="855"/>
      <c r="CE167" s="855"/>
      <c r="CF167" s="855"/>
      <c r="CG167" s="855"/>
      <c r="CH167" s="855"/>
      <c r="CI167" s="855"/>
      <c r="CJ167" s="855"/>
      <c r="CK167" s="855"/>
      <c r="CL167" s="856"/>
      <c r="CM167" s="883" t="s">
        <v>116</v>
      </c>
      <c r="CN167" s="854"/>
      <c r="CO167" s="854"/>
      <c r="CP167" s="854"/>
      <c r="CQ167" s="854"/>
      <c r="CR167" s="854"/>
      <c r="CS167" s="854"/>
      <c r="CT167" s="855" t="e" cm="1">
        <f t="array" ref="CT167">LEFT(INDEX(_xlfn.TEXTSPLIT(L185," "),2),1)&amp;"."&amp;INDEX(_xlfn.TEXTSPLIT(L185," "),3)</f>
        <v>#REF!</v>
      </c>
      <c r="CU167" s="855"/>
      <c r="CV167" s="855"/>
      <c r="CW167" s="855"/>
      <c r="CX167" s="855"/>
      <c r="CY167" s="855"/>
      <c r="CZ167" s="855"/>
      <c r="DA167" s="855"/>
      <c r="DB167" s="855"/>
      <c r="DC167" s="856"/>
      <c r="DD167" s="203"/>
      <c r="DE167" s="203"/>
      <c r="DF167" s="203"/>
      <c r="DG167" s="925" t="e" vm="26">
        <v>#VALUE!</v>
      </c>
      <c r="DH167" s="925"/>
      <c r="DI167" s="925"/>
      <c r="DJ167" s="925"/>
      <c r="DK167" s="925"/>
      <c r="DL167" s="925"/>
      <c r="DM167" s="925"/>
      <c r="DN167" s="925"/>
      <c r="DO167" s="925"/>
      <c r="DP167" s="925"/>
      <c r="DQ167" s="925"/>
      <c r="DR167" s="203"/>
      <c r="DS167" s="203"/>
      <c r="DT167" s="203"/>
      <c r="DU167" s="883" t="s">
        <v>117</v>
      </c>
      <c r="DV167" s="854"/>
      <c r="DW167" s="854"/>
      <c r="DX167" s="854"/>
      <c r="DY167" s="854"/>
      <c r="DZ167" s="854"/>
      <c r="EA167" s="854"/>
      <c r="EB167" s="854" t="str">
        <f>IF('Panel Inicio M-Confi'!DA51&lt;&gt;"",'Panel Inicio M-Confi'!DA51,"")</f>
        <v>Industrias CTS</v>
      </c>
      <c r="EC167" s="854"/>
      <c r="ED167" s="854"/>
      <c r="EE167" s="854"/>
      <c r="EF167" s="854"/>
      <c r="EG167" s="854"/>
      <c r="EH167" s="854"/>
      <c r="EI167" s="854"/>
      <c r="EJ167" s="854"/>
      <c r="EK167" s="854"/>
      <c r="EL167" s="854"/>
      <c r="EM167" s="854"/>
      <c r="EN167" s="854"/>
      <c r="EO167" s="854"/>
      <c r="EP167" s="854"/>
      <c r="EQ167" s="854"/>
      <c r="ER167" s="854"/>
      <c r="ES167" s="854"/>
      <c r="ET167" s="854"/>
      <c r="EU167" s="854"/>
      <c r="EV167" s="854"/>
      <c r="EW167" s="854"/>
      <c r="EX167" s="854"/>
      <c r="EY167" s="854"/>
      <c r="EZ167" s="854"/>
      <c r="FA167" s="854"/>
      <c r="FB167" s="854"/>
      <c r="FC167" s="854"/>
      <c r="FD167" s="854"/>
      <c r="FE167" s="854"/>
      <c r="FF167" s="854"/>
      <c r="FG167" s="854"/>
      <c r="FH167" s="854"/>
      <c r="FI167" s="854"/>
      <c r="FJ167" s="854"/>
      <c r="FK167" s="854"/>
      <c r="FL167" s="854"/>
      <c r="FM167" s="854"/>
      <c r="FN167" s="854"/>
      <c r="FO167" s="854"/>
      <c r="FP167" s="854"/>
      <c r="FQ167" s="854"/>
      <c r="FR167" s="854"/>
      <c r="FS167" s="884"/>
      <c r="FT167" s="883" t="s">
        <v>118</v>
      </c>
      <c r="FU167" s="854"/>
      <c r="FV167" s="854"/>
      <c r="FW167" s="854"/>
      <c r="FX167" s="854" t="str">
        <f>IF('Panel Inicio M-Confi'!CN165&lt;&gt;"",'Panel Inicio M-Confi'!CN165,"")</f>
        <v>####</v>
      </c>
      <c r="FY167" s="854"/>
      <c r="FZ167" s="854"/>
      <c r="GA167" s="854"/>
      <c r="GB167" s="854"/>
      <c r="GC167" s="854"/>
      <c r="GD167" s="854"/>
      <c r="GE167" s="854"/>
      <c r="GF167" s="854"/>
      <c r="GG167" s="854"/>
      <c r="GH167" s="854"/>
      <c r="GI167" s="854"/>
      <c r="GJ167" s="884"/>
      <c r="GK167" s="835" t="s">
        <v>119</v>
      </c>
      <c r="GL167" s="836"/>
      <c r="GM167" s="836"/>
      <c r="GN167" s="836"/>
      <c r="GO167" s="836"/>
      <c r="GP167" s="836"/>
      <c r="GQ167" s="836"/>
      <c r="GR167" s="836"/>
      <c r="GS167" s="836"/>
      <c r="GT167" s="841" t="str">
        <f>IF('Panel Inicio M-Confi'!GY51&lt;&gt;"",'Panel Inicio M-Confi'!GY51,"")</f>
        <v>G-Flex</v>
      </c>
      <c r="GU167" s="842"/>
      <c r="GV167" s="842"/>
      <c r="GW167" s="842"/>
      <c r="GX167" s="842"/>
      <c r="GY167" s="842"/>
      <c r="GZ167" s="842"/>
      <c r="HA167" s="842"/>
      <c r="HB167" s="842"/>
      <c r="HC167" s="842"/>
      <c r="HD167" s="842"/>
      <c r="HE167" s="842"/>
      <c r="HF167" s="842"/>
      <c r="HG167" s="842"/>
      <c r="HH167" s="842"/>
      <c r="HI167" s="842"/>
      <c r="HJ167" s="842"/>
      <c r="HK167" s="842"/>
      <c r="HL167" s="842"/>
      <c r="HM167" s="842"/>
      <c r="HN167" s="842"/>
      <c r="HO167" s="842"/>
      <c r="HP167" s="842"/>
      <c r="HQ167" s="842"/>
      <c r="HR167" s="842"/>
      <c r="HS167" s="842"/>
      <c r="HT167" s="842"/>
      <c r="HU167" s="842"/>
      <c r="HV167" s="842"/>
      <c r="HW167" s="842"/>
      <c r="HX167" s="842"/>
      <c r="HY167" s="842"/>
      <c r="HZ167" s="842"/>
      <c r="IA167" s="843"/>
      <c r="IB167" s="835" t="s">
        <v>120</v>
      </c>
      <c r="IC167" s="836"/>
      <c r="ID167" s="836"/>
      <c r="IE167" s="836"/>
      <c r="IF167" s="836"/>
      <c r="IG167" s="836"/>
      <c r="IH167" s="836"/>
      <c r="II167" s="836"/>
      <c r="IJ167" s="836"/>
      <c r="IK167" s="836"/>
      <c r="IL167" s="836"/>
      <c r="IM167" s="836"/>
      <c r="IN167" s="836"/>
      <c r="IO167" s="836"/>
      <c r="IP167" s="836"/>
      <c r="IQ167" s="836"/>
      <c r="IR167" s="836"/>
      <c r="IS167" s="841" t="str">
        <f>IF('Panel Inicio M-Confi'!IC51&lt;&gt;"",'Panel Inicio M-Confi'!IC51,"")</f>
        <v>NEO</v>
      </c>
      <c r="IT167" s="842"/>
      <c r="IU167" s="842"/>
      <c r="IV167" s="842"/>
      <c r="IW167" s="842"/>
      <c r="IX167" s="842"/>
      <c r="IY167" s="842"/>
      <c r="IZ167" s="842"/>
      <c r="JA167" s="842"/>
      <c r="JB167" s="842"/>
      <c r="JC167" s="842"/>
      <c r="JD167" s="842"/>
      <c r="JE167" s="842"/>
      <c r="JF167" s="843"/>
      <c r="JG167" s="849" t="s">
        <v>121</v>
      </c>
      <c r="JH167" s="849"/>
      <c r="JI167" s="849"/>
      <c r="JJ167" s="849"/>
      <c r="JK167" s="849"/>
      <c r="JL167" s="849"/>
      <c r="JM167" s="849"/>
      <c r="JN167" s="849"/>
      <c r="JO167" s="849"/>
      <c r="JP167" s="849"/>
      <c r="JQ167" s="850"/>
      <c r="JR167" s="853"/>
      <c r="JS167" s="860"/>
      <c r="JT167" s="861"/>
      <c r="JU167" s="41"/>
      <c r="JV167" s="41"/>
      <c r="JW167" s="41"/>
      <c r="JX167" s="41"/>
      <c r="JY167" s="41"/>
      <c r="JZ167" s="41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 s="43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 s="44"/>
      <c r="OO167" s="444"/>
      <c r="OP167" s="444"/>
      <c r="OQ167" s="444"/>
      <c r="OR167" s="444"/>
      <c r="OS167" s="444"/>
      <c r="OT167" s="444"/>
      <c r="OU167" s="444"/>
      <c r="OV167" s="444"/>
      <c r="OW167" s="444"/>
      <c r="OX167" s="444"/>
      <c r="OY167" s="444"/>
      <c r="OZ167" s="444"/>
      <c r="PA167" s="444"/>
      <c r="PB167" s="444"/>
      <c r="PC167" s="444"/>
      <c r="PD167" s="444"/>
      <c r="PE167" s="444"/>
      <c r="PF167" s="444"/>
      <c r="PG167" s="444"/>
      <c r="PH167" s="444"/>
      <c r="PI167" s="444"/>
      <c r="PJ167" s="444"/>
      <c r="PK167" s="444"/>
      <c r="PL167" s="444"/>
      <c r="PM167" s="444"/>
      <c r="PN167" s="444"/>
      <c r="PO167" s="444"/>
      <c r="PP167" s="444"/>
      <c r="PQ167" s="444"/>
      <c r="PR167" s="444"/>
      <c r="PS167" s="444"/>
      <c r="PT167" s="444"/>
      <c r="PU167" s="444"/>
      <c r="PV167" s="444"/>
      <c r="PW167" s="444"/>
      <c r="PX167" s="444"/>
      <c r="PY167" s="444"/>
      <c r="PZ167" s="444"/>
      <c r="QA167" s="444"/>
      <c r="QB167" s="444"/>
      <c r="QC167" s="444"/>
      <c r="QD167" s="444"/>
      <c r="QE167" s="444"/>
      <c r="QF167" s="444"/>
      <c r="QG167" s="444"/>
      <c r="QH167" s="444"/>
      <c r="QI167" s="444"/>
      <c r="QJ167" s="444"/>
      <c r="QK167" s="444"/>
      <c r="QL167" s="444"/>
      <c r="QM167" s="444"/>
      <c r="QN167" s="444"/>
      <c r="QO167" s="444"/>
      <c r="QP167" s="444"/>
      <c r="QQ167" s="444"/>
      <c r="QR167" s="444"/>
      <c r="QS167" s="444"/>
      <c r="QT167" s="444"/>
      <c r="QU167" s="444"/>
      <c r="QV167" s="444"/>
      <c r="QW167" s="444"/>
      <c r="QX167" s="444"/>
      <c r="QY167" s="444"/>
      <c r="QZ167" s="444"/>
      <c r="RA167" s="444"/>
      <c r="RB167" s="444"/>
      <c r="RC167" s="444"/>
      <c r="RD167" s="444"/>
      <c r="RE167" s="444"/>
      <c r="RF167" s="444"/>
      <c r="RG167" s="444"/>
      <c r="RH167" s="444"/>
      <c r="RI167" s="444"/>
      <c r="RJ167" s="444"/>
      <c r="RK167" s="444"/>
      <c r="RL167" s="444"/>
      <c r="RM167" s="444"/>
      <c r="RN167" s="444"/>
      <c r="RO167" s="444"/>
      <c r="RP167" s="444"/>
      <c r="RQ167" s="444"/>
      <c r="RR167" s="444"/>
      <c r="RS167" s="444"/>
      <c r="RT167" s="444"/>
      <c r="RU167" s="444"/>
      <c r="RV167" s="444"/>
      <c r="RW167" s="444"/>
      <c r="RX167" s="444"/>
      <c r="RY167" s="444"/>
      <c r="RZ167" s="444"/>
      <c r="SA167" s="444"/>
      <c r="SB167" s="444"/>
      <c r="SC167" s="444"/>
    </row>
    <row r="168" spans="2:497" ht="3.65" customHeight="1" x14ac:dyDescent="0.65">
      <c r="B168" s="27"/>
      <c r="C168" s="28"/>
      <c r="D168" s="714"/>
      <c r="E168" s="714"/>
      <c r="F168" s="714"/>
      <c r="G168" s="714"/>
      <c r="H168" s="714"/>
      <c r="I168" s="714"/>
      <c r="J168" s="714"/>
      <c r="K168" s="714"/>
      <c r="L168" s="714"/>
      <c r="M168" s="714"/>
      <c r="N168" s="714"/>
      <c r="O168" s="714"/>
      <c r="P168" s="714"/>
      <c r="Q168" s="714"/>
      <c r="R168" s="714"/>
      <c r="S168" s="714"/>
      <c r="T168" s="714"/>
      <c r="U168" s="714"/>
      <c r="V168" s="714"/>
      <c r="W168" s="714"/>
      <c r="X168" s="714"/>
      <c r="Y168" s="714"/>
      <c r="Z168" s="714"/>
      <c r="AA168" s="714"/>
      <c r="AB168" s="714"/>
      <c r="AC168" s="714"/>
      <c r="AD168" s="714"/>
      <c r="AE168" s="714"/>
      <c r="AF168" s="714"/>
      <c r="AG168" s="714"/>
      <c r="AH168" s="714"/>
      <c r="AI168" s="714"/>
      <c r="AJ168" s="714"/>
      <c r="AK168" s="714"/>
      <c r="AL168" s="714"/>
      <c r="AM168" s="714"/>
      <c r="AN168" s="714"/>
      <c r="AO168" s="714"/>
      <c r="AP168" s="714"/>
      <c r="AQ168" s="714"/>
      <c r="AR168" s="714"/>
      <c r="AS168" s="714"/>
      <c r="AT168" s="714"/>
      <c r="AU168" s="714"/>
      <c r="AV168" s="714"/>
      <c r="AW168" s="714"/>
      <c r="AX168" s="714"/>
      <c r="AY168" s="714"/>
      <c r="AZ168" s="86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 s="906"/>
      <c r="BT168" s="860"/>
      <c r="BU168" s="204"/>
      <c r="BV168" s="838"/>
      <c r="BW168" s="838"/>
      <c r="BX168" s="838"/>
      <c r="BY168" s="838"/>
      <c r="BZ168" s="838"/>
      <c r="CA168" s="838"/>
      <c r="CB168" s="838"/>
      <c r="CC168" s="849"/>
      <c r="CD168" s="849"/>
      <c r="CE168" s="849"/>
      <c r="CF168" s="849"/>
      <c r="CG168" s="849"/>
      <c r="CH168" s="849"/>
      <c r="CI168" s="849"/>
      <c r="CJ168" s="849"/>
      <c r="CK168" s="849"/>
      <c r="CL168" s="857"/>
      <c r="CM168" s="837"/>
      <c r="CN168" s="838"/>
      <c r="CO168" s="838"/>
      <c r="CP168" s="838"/>
      <c r="CQ168" s="838"/>
      <c r="CR168" s="838"/>
      <c r="CS168" s="838"/>
      <c r="CT168" s="849"/>
      <c r="CU168" s="849"/>
      <c r="CV168" s="849"/>
      <c r="CW168" s="849"/>
      <c r="CX168" s="849"/>
      <c r="CY168" s="849"/>
      <c r="CZ168" s="849"/>
      <c r="DA168" s="849"/>
      <c r="DB168" s="849"/>
      <c r="DC168" s="857"/>
      <c r="DD168" s="203"/>
      <c r="DE168" s="203"/>
      <c r="DF168" s="203"/>
      <c r="DG168" s="926"/>
      <c r="DH168" s="926"/>
      <c r="DI168" s="926"/>
      <c r="DJ168" s="926"/>
      <c r="DK168" s="926"/>
      <c r="DL168" s="926"/>
      <c r="DM168" s="926"/>
      <c r="DN168" s="926"/>
      <c r="DO168" s="926"/>
      <c r="DP168" s="926"/>
      <c r="DQ168" s="926"/>
      <c r="DR168" s="203"/>
      <c r="DS168" s="203"/>
      <c r="DT168" s="203"/>
      <c r="DU168" s="837"/>
      <c r="DV168" s="838"/>
      <c r="DW168" s="838"/>
      <c r="DX168" s="838"/>
      <c r="DY168" s="838"/>
      <c r="DZ168" s="838"/>
      <c r="EA168" s="838"/>
      <c r="EB168" s="838"/>
      <c r="EC168" s="838"/>
      <c r="ED168" s="838"/>
      <c r="EE168" s="838"/>
      <c r="EF168" s="838"/>
      <c r="EG168" s="838"/>
      <c r="EH168" s="838"/>
      <c r="EI168" s="838"/>
      <c r="EJ168" s="838"/>
      <c r="EK168" s="838"/>
      <c r="EL168" s="838"/>
      <c r="EM168" s="838"/>
      <c r="EN168" s="838"/>
      <c r="EO168" s="838"/>
      <c r="EP168" s="838"/>
      <c r="EQ168" s="838"/>
      <c r="ER168" s="838"/>
      <c r="ES168" s="838"/>
      <c r="ET168" s="838"/>
      <c r="EU168" s="838"/>
      <c r="EV168" s="838"/>
      <c r="EW168" s="838"/>
      <c r="EX168" s="838"/>
      <c r="EY168" s="838"/>
      <c r="EZ168" s="838"/>
      <c r="FA168" s="838"/>
      <c r="FB168" s="838"/>
      <c r="FC168" s="838"/>
      <c r="FD168" s="838"/>
      <c r="FE168" s="838"/>
      <c r="FF168" s="838"/>
      <c r="FG168" s="838"/>
      <c r="FH168" s="838"/>
      <c r="FI168" s="838"/>
      <c r="FJ168" s="838"/>
      <c r="FK168" s="838"/>
      <c r="FL168" s="838"/>
      <c r="FM168" s="838"/>
      <c r="FN168" s="838"/>
      <c r="FO168" s="838"/>
      <c r="FP168" s="838"/>
      <c r="FQ168" s="838"/>
      <c r="FR168" s="838"/>
      <c r="FS168" s="877"/>
      <c r="FT168" s="837"/>
      <c r="FU168" s="838"/>
      <c r="FV168" s="838"/>
      <c r="FW168" s="838"/>
      <c r="FX168" s="838"/>
      <c r="FY168" s="838"/>
      <c r="FZ168" s="838"/>
      <c r="GA168" s="838"/>
      <c r="GB168" s="838"/>
      <c r="GC168" s="838"/>
      <c r="GD168" s="838"/>
      <c r="GE168" s="838"/>
      <c r="GF168" s="838"/>
      <c r="GG168" s="838"/>
      <c r="GH168" s="838"/>
      <c r="GI168" s="838"/>
      <c r="GJ168" s="877"/>
      <c r="GK168" s="837"/>
      <c r="GL168" s="838"/>
      <c r="GM168" s="838"/>
      <c r="GN168" s="838"/>
      <c r="GO168" s="838"/>
      <c r="GP168" s="838"/>
      <c r="GQ168" s="838"/>
      <c r="GR168" s="838"/>
      <c r="GS168" s="838"/>
      <c r="GT168" s="844"/>
      <c r="GU168" s="838"/>
      <c r="GV168" s="838"/>
      <c r="GW168" s="838"/>
      <c r="GX168" s="838"/>
      <c r="GY168" s="838"/>
      <c r="GZ168" s="838"/>
      <c r="HA168" s="838"/>
      <c r="HB168" s="838"/>
      <c r="HC168" s="838"/>
      <c r="HD168" s="838"/>
      <c r="HE168" s="838"/>
      <c r="HF168" s="838"/>
      <c r="HG168" s="838"/>
      <c r="HH168" s="838"/>
      <c r="HI168" s="838"/>
      <c r="HJ168" s="838"/>
      <c r="HK168" s="838"/>
      <c r="HL168" s="838"/>
      <c r="HM168" s="838"/>
      <c r="HN168" s="838"/>
      <c r="HO168" s="838"/>
      <c r="HP168" s="838"/>
      <c r="HQ168" s="838"/>
      <c r="HR168" s="838"/>
      <c r="HS168" s="838"/>
      <c r="HT168" s="838"/>
      <c r="HU168" s="838"/>
      <c r="HV168" s="838"/>
      <c r="HW168" s="838"/>
      <c r="HX168" s="838"/>
      <c r="HY168" s="838"/>
      <c r="HZ168" s="838"/>
      <c r="IA168" s="845"/>
      <c r="IB168" s="837"/>
      <c r="IC168" s="838"/>
      <c r="ID168" s="838"/>
      <c r="IE168" s="838"/>
      <c r="IF168" s="838"/>
      <c r="IG168" s="838"/>
      <c r="IH168" s="838"/>
      <c r="II168" s="838"/>
      <c r="IJ168" s="838"/>
      <c r="IK168" s="838"/>
      <c r="IL168" s="838"/>
      <c r="IM168" s="838"/>
      <c r="IN168" s="838"/>
      <c r="IO168" s="838"/>
      <c r="IP168" s="838"/>
      <c r="IQ168" s="838"/>
      <c r="IR168" s="838"/>
      <c r="IS168" s="844"/>
      <c r="IT168" s="838"/>
      <c r="IU168" s="838"/>
      <c r="IV168" s="838"/>
      <c r="IW168" s="838"/>
      <c r="IX168" s="838"/>
      <c r="IY168" s="838"/>
      <c r="IZ168" s="838"/>
      <c r="JA168" s="838"/>
      <c r="JB168" s="838"/>
      <c r="JC168" s="838"/>
      <c r="JD168" s="838"/>
      <c r="JE168" s="838"/>
      <c r="JF168" s="845"/>
      <c r="JG168" s="849"/>
      <c r="JH168" s="849"/>
      <c r="JI168" s="849"/>
      <c r="JJ168" s="849"/>
      <c r="JK168" s="849"/>
      <c r="JL168" s="849"/>
      <c r="JM168" s="849"/>
      <c r="JN168" s="849"/>
      <c r="JO168" s="849"/>
      <c r="JP168" s="849"/>
      <c r="JQ168" s="850"/>
      <c r="JR168" s="205"/>
      <c r="JS168" s="860"/>
      <c r="JT168" s="861"/>
      <c r="JU168" s="41"/>
      <c r="JV168" s="41"/>
      <c r="JW168" s="41"/>
      <c r="JX168" s="41"/>
      <c r="JY168" s="41"/>
      <c r="JZ168" s="41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 s="43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 s="44"/>
      <c r="OO168" s="444"/>
      <c r="OP168" s="444"/>
      <c r="OQ168" s="444"/>
      <c r="OR168" s="444"/>
      <c r="OS168" s="444"/>
      <c r="OT168" s="444"/>
      <c r="OU168" s="444"/>
      <c r="OV168" s="444"/>
      <c r="OW168" s="444"/>
      <c r="OX168" s="444"/>
      <c r="OY168" s="444"/>
      <c r="OZ168" s="444"/>
      <c r="PA168" s="444"/>
      <c r="PB168" s="444"/>
      <c r="PC168" s="444"/>
      <c r="PD168" s="444"/>
      <c r="PE168" s="444"/>
      <c r="PF168" s="444"/>
      <c r="PG168" s="444"/>
      <c r="PH168" s="444"/>
      <c r="PI168" s="444"/>
      <c r="PJ168" s="444"/>
      <c r="PK168" s="444"/>
      <c r="PL168" s="444"/>
      <c r="PM168" s="444"/>
      <c r="PN168" s="444"/>
      <c r="PO168" s="444"/>
      <c r="PP168" s="444"/>
      <c r="PQ168" s="444"/>
      <c r="PR168" s="444"/>
      <c r="PS168" s="444"/>
      <c r="PT168" s="444"/>
      <c r="PU168" s="444"/>
      <c r="PV168" s="444"/>
      <c r="PW168" s="444"/>
      <c r="PX168" s="444"/>
      <c r="PY168" s="444"/>
      <c r="PZ168" s="444"/>
      <c r="QA168" s="444"/>
      <c r="QB168" s="444"/>
      <c r="QC168" s="444"/>
      <c r="QD168" s="444"/>
      <c r="QE168" s="444"/>
      <c r="QF168" s="444"/>
      <c r="QG168" s="444"/>
      <c r="QH168" s="444"/>
      <c r="QI168" s="444"/>
      <c r="QJ168" s="444"/>
      <c r="QK168" s="444"/>
      <c r="QL168" s="444"/>
      <c r="QM168" s="444"/>
      <c r="QN168" s="444"/>
      <c r="QO168" s="444"/>
      <c r="QP168" s="444"/>
      <c r="QQ168" s="444"/>
      <c r="QR168" s="444"/>
      <c r="QS168" s="444"/>
      <c r="QT168" s="444"/>
      <c r="QU168" s="444"/>
      <c r="QV168" s="444"/>
      <c r="QW168" s="444"/>
      <c r="QX168" s="444"/>
      <c r="QY168" s="444"/>
      <c r="QZ168" s="444"/>
      <c r="RA168" s="444"/>
      <c r="RB168" s="444"/>
      <c r="RC168" s="444"/>
      <c r="RD168" s="444"/>
      <c r="RE168" s="444"/>
      <c r="RF168" s="444"/>
      <c r="RG168" s="444"/>
      <c r="RH168" s="444"/>
      <c r="RI168" s="444"/>
      <c r="RJ168" s="444"/>
      <c r="RK168" s="444"/>
      <c r="RL168" s="444"/>
      <c r="RM168" s="444"/>
      <c r="RN168" s="444"/>
      <c r="RO168" s="444"/>
      <c r="RP168" s="444"/>
      <c r="RQ168" s="444"/>
      <c r="RR168" s="444"/>
      <c r="RS168" s="444"/>
      <c r="RT168" s="444"/>
      <c r="RU168" s="444"/>
      <c r="RV168" s="444"/>
      <c r="RW168" s="444"/>
      <c r="RX168" s="444"/>
      <c r="RY168" s="444"/>
      <c r="RZ168" s="444"/>
      <c r="SA168" s="444"/>
      <c r="SB168" s="444"/>
      <c r="SC168" s="444"/>
    </row>
    <row r="169" spans="2:497" ht="3.65" customHeight="1" x14ac:dyDescent="0.65">
      <c r="B169" s="27"/>
      <c r="C169" s="28"/>
      <c r="D169" s="714"/>
      <c r="E169" s="714"/>
      <c r="F169" s="714"/>
      <c r="G169" s="714"/>
      <c r="H169" s="714"/>
      <c r="I169" s="714"/>
      <c r="J169" s="714"/>
      <c r="K169" s="714"/>
      <c r="L169" s="714"/>
      <c r="M169" s="714"/>
      <c r="N169" s="714"/>
      <c r="O169" s="714"/>
      <c r="P169" s="714"/>
      <c r="Q169" s="714"/>
      <c r="R169" s="714"/>
      <c r="S169" s="714"/>
      <c r="T169" s="714"/>
      <c r="U169" s="714"/>
      <c r="V169" s="714"/>
      <c r="W169" s="714"/>
      <c r="X169" s="714"/>
      <c r="Y169" s="714"/>
      <c r="Z169" s="714"/>
      <c r="AA169" s="714"/>
      <c r="AB169" s="714"/>
      <c r="AC169" s="714"/>
      <c r="AD169" s="714"/>
      <c r="AE169" s="714"/>
      <c r="AF169" s="714"/>
      <c r="AG169" s="714"/>
      <c r="AH169" s="714"/>
      <c r="AI169" s="714"/>
      <c r="AJ169" s="714"/>
      <c r="AK169" s="714"/>
      <c r="AL169" s="714"/>
      <c r="AM169" s="714"/>
      <c r="AN169" s="714"/>
      <c r="AO169" s="714"/>
      <c r="AP169" s="714"/>
      <c r="AQ169" s="714"/>
      <c r="AR169" s="714"/>
      <c r="AS169" s="714"/>
      <c r="AT169" s="714"/>
      <c r="AU169" s="714"/>
      <c r="AV169" s="714"/>
      <c r="AW169" s="714"/>
      <c r="AX169" s="714"/>
      <c r="AY169" s="714"/>
      <c r="AZ169" s="86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 s="906"/>
      <c r="BT169" s="860"/>
      <c r="BU169" s="146"/>
      <c r="BV169" s="838"/>
      <c r="BW169" s="838"/>
      <c r="BX169" s="838"/>
      <c r="BY169" s="838"/>
      <c r="BZ169" s="838"/>
      <c r="CA169" s="838"/>
      <c r="CB169" s="838"/>
      <c r="CC169" s="849"/>
      <c r="CD169" s="849"/>
      <c r="CE169" s="849"/>
      <c r="CF169" s="849"/>
      <c r="CG169" s="849"/>
      <c r="CH169" s="849"/>
      <c r="CI169" s="849"/>
      <c r="CJ169" s="849"/>
      <c r="CK169" s="849"/>
      <c r="CL169" s="857"/>
      <c r="CM169" s="837"/>
      <c r="CN169" s="838"/>
      <c r="CO169" s="838"/>
      <c r="CP169" s="838"/>
      <c r="CQ169" s="838"/>
      <c r="CR169" s="838"/>
      <c r="CS169" s="838"/>
      <c r="CT169" s="849"/>
      <c r="CU169" s="849"/>
      <c r="CV169" s="849"/>
      <c r="CW169" s="849"/>
      <c r="CX169" s="849"/>
      <c r="CY169" s="849"/>
      <c r="CZ169" s="849"/>
      <c r="DA169" s="849"/>
      <c r="DB169" s="849"/>
      <c r="DC169" s="857"/>
      <c r="DD169" s="203"/>
      <c r="DE169" s="203"/>
      <c r="DF169" s="203"/>
      <c r="DG169" s="926"/>
      <c r="DH169" s="926"/>
      <c r="DI169" s="926"/>
      <c r="DJ169" s="926"/>
      <c r="DK169" s="926"/>
      <c r="DL169" s="926"/>
      <c r="DM169" s="926"/>
      <c r="DN169" s="926"/>
      <c r="DO169" s="926"/>
      <c r="DP169" s="926"/>
      <c r="DQ169" s="926"/>
      <c r="DR169" s="203"/>
      <c r="DS169" s="203"/>
      <c r="DT169" s="203"/>
      <c r="DU169" s="837"/>
      <c r="DV169" s="838"/>
      <c r="DW169" s="838"/>
      <c r="DX169" s="838"/>
      <c r="DY169" s="838"/>
      <c r="DZ169" s="838"/>
      <c r="EA169" s="838"/>
      <c r="EB169" s="838"/>
      <c r="EC169" s="838"/>
      <c r="ED169" s="838"/>
      <c r="EE169" s="838"/>
      <c r="EF169" s="838"/>
      <c r="EG169" s="838"/>
      <c r="EH169" s="838"/>
      <c r="EI169" s="838"/>
      <c r="EJ169" s="838"/>
      <c r="EK169" s="838"/>
      <c r="EL169" s="838"/>
      <c r="EM169" s="838"/>
      <c r="EN169" s="838"/>
      <c r="EO169" s="838"/>
      <c r="EP169" s="838"/>
      <c r="EQ169" s="838"/>
      <c r="ER169" s="838"/>
      <c r="ES169" s="838"/>
      <c r="ET169" s="838"/>
      <c r="EU169" s="838"/>
      <c r="EV169" s="838"/>
      <c r="EW169" s="838"/>
      <c r="EX169" s="838"/>
      <c r="EY169" s="838"/>
      <c r="EZ169" s="838"/>
      <c r="FA169" s="838"/>
      <c r="FB169" s="838"/>
      <c r="FC169" s="838"/>
      <c r="FD169" s="838"/>
      <c r="FE169" s="838"/>
      <c r="FF169" s="838"/>
      <c r="FG169" s="838"/>
      <c r="FH169" s="838"/>
      <c r="FI169" s="838"/>
      <c r="FJ169" s="838"/>
      <c r="FK169" s="838"/>
      <c r="FL169" s="838"/>
      <c r="FM169" s="838"/>
      <c r="FN169" s="838"/>
      <c r="FO169" s="838"/>
      <c r="FP169" s="838"/>
      <c r="FQ169" s="838"/>
      <c r="FR169" s="838"/>
      <c r="FS169" s="877"/>
      <c r="FT169" s="837"/>
      <c r="FU169" s="838"/>
      <c r="FV169" s="838"/>
      <c r="FW169" s="838"/>
      <c r="FX169" s="838"/>
      <c r="FY169" s="838"/>
      <c r="FZ169" s="838"/>
      <c r="GA169" s="838"/>
      <c r="GB169" s="838"/>
      <c r="GC169" s="838"/>
      <c r="GD169" s="838"/>
      <c r="GE169" s="838"/>
      <c r="GF169" s="838"/>
      <c r="GG169" s="838"/>
      <c r="GH169" s="838"/>
      <c r="GI169" s="838"/>
      <c r="GJ169" s="877"/>
      <c r="GK169" s="837"/>
      <c r="GL169" s="838"/>
      <c r="GM169" s="838"/>
      <c r="GN169" s="838"/>
      <c r="GO169" s="838"/>
      <c r="GP169" s="838"/>
      <c r="GQ169" s="838"/>
      <c r="GR169" s="838"/>
      <c r="GS169" s="838"/>
      <c r="GT169" s="844"/>
      <c r="GU169" s="838"/>
      <c r="GV169" s="838"/>
      <c r="GW169" s="838"/>
      <c r="GX169" s="838"/>
      <c r="GY169" s="838"/>
      <c r="GZ169" s="838"/>
      <c r="HA169" s="838"/>
      <c r="HB169" s="838"/>
      <c r="HC169" s="838"/>
      <c r="HD169" s="838"/>
      <c r="HE169" s="838"/>
      <c r="HF169" s="838"/>
      <c r="HG169" s="838"/>
      <c r="HH169" s="838"/>
      <c r="HI169" s="838"/>
      <c r="HJ169" s="838"/>
      <c r="HK169" s="838"/>
      <c r="HL169" s="838"/>
      <c r="HM169" s="838"/>
      <c r="HN169" s="838"/>
      <c r="HO169" s="838"/>
      <c r="HP169" s="838"/>
      <c r="HQ169" s="838"/>
      <c r="HR169" s="838"/>
      <c r="HS169" s="838"/>
      <c r="HT169" s="838"/>
      <c r="HU169" s="838"/>
      <c r="HV169" s="838"/>
      <c r="HW169" s="838"/>
      <c r="HX169" s="838"/>
      <c r="HY169" s="838"/>
      <c r="HZ169" s="838"/>
      <c r="IA169" s="845"/>
      <c r="IB169" s="837"/>
      <c r="IC169" s="838"/>
      <c r="ID169" s="838"/>
      <c r="IE169" s="838"/>
      <c r="IF169" s="838"/>
      <c r="IG169" s="838"/>
      <c r="IH169" s="838"/>
      <c r="II169" s="838"/>
      <c r="IJ169" s="838"/>
      <c r="IK169" s="838"/>
      <c r="IL169" s="838"/>
      <c r="IM169" s="838"/>
      <c r="IN169" s="838"/>
      <c r="IO169" s="838"/>
      <c r="IP169" s="838"/>
      <c r="IQ169" s="838"/>
      <c r="IR169" s="838"/>
      <c r="IS169" s="844"/>
      <c r="IT169" s="838"/>
      <c r="IU169" s="838"/>
      <c r="IV169" s="838"/>
      <c r="IW169" s="838"/>
      <c r="IX169" s="838"/>
      <c r="IY169" s="838"/>
      <c r="IZ169" s="838"/>
      <c r="JA169" s="838"/>
      <c r="JB169" s="838"/>
      <c r="JC169" s="838"/>
      <c r="JD169" s="838"/>
      <c r="JE169" s="838"/>
      <c r="JF169" s="838"/>
      <c r="JG169" s="851" t="s">
        <v>122</v>
      </c>
      <c r="JH169" s="851"/>
      <c r="JI169" s="851"/>
      <c r="JJ169" s="851"/>
      <c r="JK169" s="851"/>
      <c r="JL169" s="851"/>
      <c r="JM169" s="872" t="b">
        <v>0</v>
      </c>
      <c r="JN169" s="872"/>
      <c r="JO169" s="872"/>
      <c r="JP169" s="872"/>
      <c r="JQ169" s="873"/>
      <c r="JR169" s="150"/>
      <c r="JS169" s="860"/>
      <c r="JT169" s="861"/>
      <c r="JU169" s="41"/>
      <c r="JV169" s="41"/>
      <c r="JW169" s="41"/>
      <c r="JX169" s="41"/>
      <c r="JY169" s="41"/>
      <c r="JZ169" s="41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 s="43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 s="44"/>
      <c r="OO169" s="444"/>
      <c r="OP169" s="444"/>
      <c r="OQ169" s="444"/>
      <c r="OR169" s="444"/>
      <c r="OS169" s="444"/>
      <c r="OT169" s="444"/>
      <c r="OU169" s="444"/>
      <c r="OV169" s="444"/>
      <c r="OW169" s="444"/>
      <c r="OX169" s="444"/>
      <c r="OY169" s="444"/>
      <c r="OZ169" s="444"/>
      <c r="PA169" s="444"/>
      <c r="PB169" s="444"/>
      <c r="PC169" s="444"/>
      <c r="PD169" s="444"/>
      <c r="PE169" s="444"/>
      <c r="PF169" s="444"/>
      <c r="PG169" s="444"/>
      <c r="PH169" s="444"/>
      <c r="PI169" s="444"/>
      <c r="PJ169" s="444"/>
      <c r="PK169" s="444"/>
      <c r="PL169" s="444"/>
      <c r="PM169" s="444"/>
      <c r="PN169" s="444"/>
      <c r="PO169" s="444"/>
      <c r="PP169" s="444"/>
      <c r="PQ169" s="444"/>
      <c r="PR169" s="444"/>
      <c r="PS169" s="444"/>
      <c r="PT169" s="444"/>
      <c r="PU169" s="444"/>
      <c r="PV169" s="444"/>
      <c r="PW169" s="444"/>
      <c r="PX169" s="444"/>
      <c r="PY169" s="444"/>
      <c r="PZ169" s="444"/>
      <c r="QA169" s="444"/>
      <c r="QB169" s="444"/>
      <c r="QC169" s="444"/>
      <c r="QD169" s="444"/>
      <c r="QE169" s="444"/>
      <c r="QF169" s="444"/>
      <c r="QG169" s="444"/>
      <c r="QH169" s="444"/>
      <c r="QI169" s="444"/>
      <c r="QJ169" s="444"/>
      <c r="QK169" s="444"/>
      <c r="QL169" s="444"/>
      <c r="QM169" s="444"/>
      <c r="QN169" s="444"/>
      <c r="QO169" s="444"/>
      <c r="QP169" s="444"/>
      <c r="QQ169" s="444"/>
      <c r="QR169" s="444"/>
      <c r="QS169" s="444"/>
      <c r="QT169" s="444"/>
      <c r="QU169" s="444"/>
      <c r="QV169" s="444"/>
      <c r="QW169" s="444"/>
      <c r="QX169" s="444"/>
      <c r="QY169" s="444"/>
      <c r="QZ169" s="444"/>
      <c r="RA169" s="444"/>
      <c r="RB169" s="444"/>
      <c r="RC169" s="444"/>
      <c r="RD169" s="444"/>
      <c r="RE169" s="444"/>
      <c r="RF169" s="444"/>
      <c r="RG169" s="444"/>
      <c r="RH169" s="444"/>
      <c r="RI169" s="444"/>
      <c r="RJ169" s="444"/>
      <c r="RK169" s="444"/>
      <c r="RL169" s="444"/>
      <c r="RM169" s="444"/>
      <c r="RN169" s="444"/>
      <c r="RO169" s="444"/>
      <c r="RP169" s="444"/>
      <c r="RQ169" s="444"/>
      <c r="RR169" s="444"/>
      <c r="RS169" s="444"/>
      <c r="RT169" s="444"/>
      <c r="RU169" s="444"/>
      <c r="RV169" s="444"/>
      <c r="RW169" s="444"/>
      <c r="RX169" s="444"/>
      <c r="RY169" s="444"/>
      <c r="RZ169" s="444"/>
      <c r="SA169" s="444"/>
      <c r="SB169" s="444"/>
      <c r="SC169" s="444"/>
    </row>
    <row r="170" spans="2:497" ht="3.65" customHeight="1" x14ac:dyDescent="0.65">
      <c r="B170" s="27"/>
      <c r="C170" s="28"/>
      <c r="D170" s="714" t="s">
        <v>123</v>
      </c>
      <c r="E170" s="714"/>
      <c r="F170" s="714"/>
      <c r="G170" s="714"/>
      <c r="H170" s="714"/>
      <c r="I170" s="714"/>
      <c r="J170" s="714"/>
      <c r="K170" s="714"/>
      <c r="L170" s="714"/>
      <c r="M170" s="714"/>
      <c r="N170" s="714"/>
      <c r="O170" s="714"/>
      <c r="P170" s="714"/>
      <c r="Q170" s="714"/>
      <c r="R170" s="714"/>
      <c r="S170" s="714"/>
      <c r="T170" s="714"/>
      <c r="U170" s="714"/>
      <c r="V170" s="714"/>
      <c r="W170" s="714"/>
      <c r="X170" s="714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AI170" s="714"/>
      <c r="AJ170" s="714"/>
      <c r="AK170" s="714"/>
      <c r="AL170" s="714"/>
      <c r="AM170" s="714"/>
      <c r="AN170" s="714"/>
      <c r="AO170" s="714"/>
      <c r="AP170" s="714"/>
      <c r="AQ170" s="714"/>
      <c r="AR170" s="714"/>
      <c r="AS170" s="714"/>
      <c r="AT170" s="714"/>
      <c r="AU170" s="714"/>
      <c r="AV170" s="714"/>
      <c r="AW170" s="714"/>
      <c r="AX170" s="714"/>
      <c r="AY170" s="714"/>
      <c r="AZ170" s="86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 s="906"/>
      <c r="BT170" s="860"/>
      <c r="BU170" s="146"/>
      <c r="BV170" s="840"/>
      <c r="BW170" s="840"/>
      <c r="BX170" s="840"/>
      <c r="BY170" s="840"/>
      <c r="BZ170" s="840"/>
      <c r="CA170" s="840"/>
      <c r="CB170" s="840"/>
      <c r="CC170" s="858"/>
      <c r="CD170" s="858"/>
      <c r="CE170" s="858"/>
      <c r="CF170" s="858"/>
      <c r="CG170" s="858"/>
      <c r="CH170" s="858"/>
      <c r="CI170" s="858"/>
      <c r="CJ170" s="858"/>
      <c r="CK170" s="858"/>
      <c r="CL170" s="859"/>
      <c r="CM170" s="839"/>
      <c r="CN170" s="840"/>
      <c r="CO170" s="840"/>
      <c r="CP170" s="840"/>
      <c r="CQ170" s="840"/>
      <c r="CR170" s="840"/>
      <c r="CS170" s="840"/>
      <c r="CT170" s="858"/>
      <c r="CU170" s="858"/>
      <c r="CV170" s="858"/>
      <c r="CW170" s="858"/>
      <c r="CX170" s="858"/>
      <c r="CY170" s="858"/>
      <c r="CZ170" s="858"/>
      <c r="DA170" s="858"/>
      <c r="DB170" s="858"/>
      <c r="DC170" s="859"/>
      <c r="DD170" s="203"/>
      <c r="DE170" s="203"/>
      <c r="DF170" s="203"/>
      <c r="DG170" s="926"/>
      <c r="DH170" s="926"/>
      <c r="DI170" s="926"/>
      <c r="DJ170" s="926"/>
      <c r="DK170" s="926"/>
      <c r="DL170" s="926"/>
      <c r="DM170" s="926"/>
      <c r="DN170" s="926"/>
      <c r="DO170" s="926"/>
      <c r="DP170" s="926"/>
      <c r="DQ170" s="926"/>
      <c r="DR170" s="203"/>
      <c r="DS170" s="203"/>
      <c r="DT170" s="203"/>
      <c r="DU170" s="839"/>
      <c r="DV170" s="840"/>
      <c r="DW170" s="840"/>
      <c r="DX170" s="840"/>
      <c r="DY170" s="840"/>
      <c r="DZ170" s="840"/>
      <c r="EA170" s="840"/>
      <c r="EB170" s="840"/>
      <c r="EC170" s="840"/>
      <c r="ED170" s="840"/>
      <c r="EE170" s="840"/>
      <c r="EF170" s="840"/>
      <c r="EG170" s="840"/>
      <c r="EH170" s="840"/>
      <c r="EI170" s="840"/>
      <c r="EJ170" s="840"/>
      <c r="EK170" s="840"/>
      <c r="EL170" s="840"/>
      <c r="EM170" s="840"/>
      <c r="EN170" s="840"/>
      <c r="EO170" s="840"/>
      <c r="EP170" s="840"/>
      <c r="EQ170" s="840"/>
      <c r="ER170" s="840"/>
      <c r="ES170" s="840"/>
      <c r="ET170" s="840"/>
      <c r="EU170" s="840"/>
      <c r="EV170" s="840"/>
      <c r="EW170" s="840"/>
      <c r="EX170" s="840"/>
      <c r="EY170" s="840"/>
      <c r="EZ170" s="840"/>
      <c r="FA170" s="840"/>
      <c r="FB170" s="840"/>
      <c r="FC170" s="840"/>
      <c r="FD170" s="840"/>
      <c r="FE170" s="840"/>
      <c r="FF170" s="840"/>
      <c r="FG170" s="840"/>
      <c r="FH170" s="840"/>
      <c r="FI170" s="840"/>
      <c r="FJ170" s="840"/>
      <c r="FK170" s="840"/>
      <c r="FL170" s="840"/>
      <c r="FM170" s="840"/>
      <c r="FN170" s="840"/>
      <c r="FO170" s="840"/>
      <c r="FP170" s="840"/>
      <c r="FQ170" s="840"/>
      <c r="FR170" s="840"/>
      <c r="FS170" s="878"/>
      <c r="FT170" s="839"/>
      <c r="FU170" s="840"/>
      <c r="FV170" s="840"/>
      <c r="FW170" s="840"/>
      <c r="FX170" s="840"/>
      <c r="FY170" s="840"/>
      <c r="FZ170" s="840"/>
      <c r="GA170" s="840"/>
      <c r="GB170" s="840"/>
      <c r="GC170" s="840"/>
      <c r="GD170" s="840"/>
      <c r="GE170" s="840"/>
      <c r="GF170" s="840"/>
      <c r="GG170" s="840"/>
      <c r="GH170" s="840"/>
      <c r="GI170" s="840"/>
      <c r="GJ170" s="878"/>
      <c r="GK170" s="839"/>
      <c r="GL170" s="840"/>
      <c r="GM170" s="840"/>
      <c r="GN170" s="840"/>
      <c r="GO170" s="840"/>
      <c r="GP170" s="840"/>
      <c r="GQ170" s="840"/>
      <c r="GR170" s="840"/>
      <c r="GS170" s="840"/>
      <c r="GT170" s="846"/>
      <c r="GU170" s="847"/>
      <c r="GV170" s="847"/>
      <c r="GW170" s="847"/>
      <c r="GX170" s="847"/>
      <c r="GY170" s="847"/>
      <c r="GZ170" s="847"/>
      <c r="HA170" s="847"/>
      <c r="HB170" s="847"/>
      <c r="HC170" s="847"/>
      <c r="HD170" s="847"/>
      <c r="HE170" s="847"/>
      <c r="HF170" s="847"/>
      <c r="HG170" s="847"/>
      <c r="HH170" s="847"/>
      <c r="HI170" s="847"/>
      <c r="HJ170" s="847"/>
      <c r="HK170" s="847"/>
      <c r="HL170" s="847"/>
      <c r="HM170" s="847"/>
      <c r="HN170" s="847"/>
      <c r="HO170" s="847"/>
      <c r="HP170" s="847"/>
      <c r="HQ170" s="847"/>
      <c r="HR170" s="847"/>
      <c r="HS170" s="847"/>
      <c r="HT170" s="847"/>
      <c r="HU170" s="847"/>
      <c r="HV170" s="847"/>
      <c r="HW170" s="847"/>
      <c r="HX170" s="847"/>
      <c r="HY170" s="847"/>
      <c r="HZ170" s="847"/>
      <c r="IA170" s="848"/>
      <c r="IB170" s="839"/>
      <c r="IC170" s="840"/>
      <c r="ID170" s="840"/>
      <c r="IE170" s="840"/>
      <c r="IF170" s="840"/>
      <c r="IG170" s="840"/>
      <c r="IH170" s="840"/>
      <c r="II170" s="840"/>
      <c r="IJ170" s="840"/>
      <c r="IK170" s="840"/>
      <c r="IL170" s="840"/>
      <c r="IM170" s="840"/>
      <c r="IN170" s="840"/>
      <c r="IO170" s="840"/>
      <c r="IP170" s="840"/>
      <c r="IQ170" s="840"/>
      <c r="IR170" s="840"/>
      <c r="IS170" s="846"/>
      <c r="IT170" s="847"/>
      <c r="IU170" s="847"/>
      <c r="IV170" s="847"/>
      <c r="IW170" s="847"/>
      <c r="IX170" s="847"/>
      <c r="IY170" s="847"/>
      <c r="IZ170" s="847"/>
      <c r="JA170" s="847"/>
      <c r="JB170" s="847"/>
      <c r="JC170" s="847"/>
      <c r="JD170" s="847"/>
      <c r="JE170" s="847"/>
      <c r="JF170" s="847"/>
      <c r="JG170" s="851"/>
      <c r="JH170" s="851"/>
      <c r="JI170" s="851"/>
      <c r="JJ170" s="851"/>
      <c r="JK170" s="851"/>
      <c r="JL170" s="851"/>
      <c r="JM170" s="872"/>
      <c r="JN170" s="872"/>
      <c r="JO170" s="872"/>
      <c r="JP170" s="872"/>
      <c r="JQ170" s="873"/>
      <c r="JR170" s="150"/>
      <c r="JS170" s="860"/>
      <c r="JT170" s="861"/>
      <c r="JU170" s="41"/>
      <c r="JV170" s="41"/>
      <c r="JW170" s="41"/>
      <c r="JX170" s="41"/>
      <c r="JY170" s="41"/>
      <c r="JZ170" s="41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 s="43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 s="44"/>
      <c r="OO170" s="444"/>
      <c r="OP170" s="444"/>
      <c r="OQ170" s="444"/>
      <c r="OR170" s="444"/>
      <c r="OS170" s="444"/>
      <c r="OT170" s="444"/>
      <c r="OU170" s="444"/>
      <c r="OV170" s="444"/>
      <c r="OW170" s="444"/>
      <c r="OX170" s="444"/>
      <c r="OY170" s="444"/>
      <c r="OZ170" s="444"/>
      <c r="PA170" s="444"/>
      <c r="PB170" s="444"/>
      <c r="PC170" s="444"/>
      <c r="PD170" s="444"/>
      <c r="PE170" s="444"/>
      <c r="PF170" s="444"/>
      <c r="PG170" s="444"/>
      <c r="PH170" s="444"/>
      <c r="PI170" s="444"/>
      <c r="PJ170" s="444"/>
      <c r="PK170" s="444"/>
      <c r="PL170" s="444"/>
      <c r="PM170" s="444"/>
      <c r="PN170" s="444"/>
      <c r="PO170" s="444"/>
      <c r="PP170" s="444"/>
      <c r="PQ170" s="444"/>
      <c r="PR170" s="444"/>
      <c r="PS170" s="444"/>
      <c r="PT170" s="444"/>
      <c r="PU170" s="444"/>
      <c r="PV170" s="444"/>
      <c r="PW170" s="444"/>
      <c r="PX170" s="444"/>
      <c r="PY170" s="444"/>
      <c r="PZ170" s="444"/>
      <c r="QA170" s="444"/>
      <c r="QB170" s="444"/>
      <c r="QC170" s="444"/>
      <c r="QD170" s="444"/>
      <c r="QE170" s="444"/>
      <c r="QF170" s="444"/>
      <c r="QG170" s="444"/>
      <c r="QH170" s="444"/>
      <c r="QI170" s="444"/>
      <c r="QJ170" s="444"/>
      <c r="QK170" s="444"/>
      <c r="QL170" s="444"/>
      <c r="QM170" s="444"/>
      <c r="QN170" s="444"/>
      <c r="QO170" s="444"/>
      <c r="QP170" s="444"/>
      <c r="QQ170" s="444"/>
      <c r="QR170" s="444"/>
      <c r="QS170" s="444"/>
      <c r="QT170" s="444"/>
      <c r="QU170" s="444"/>
      <c r="QV170" s="444"/>
      <c r="QW170" s="444"/>
      <c r="QX170" s="444"/>
      <c r="QY170" s="444"/>
      <c r="QZ170" s="444"/>
      <c r="RA170" s="444"/>
      <c r="RB170" s="444"/>
      <c r="RC170" s="444"/>
      <c r="RD170" s="444"/>
      <c r="RE170" s="444"/>
      <c r="RF170" s="444"/>
      <c r="RG170" s="444"/>
      <c r="RH170" s="444"/>
      <c r="RI170" s="444"/>
      <c r="RJ170" s="444"/>
      <c r="RK170" s="444"/>
      <c r="RL170" s="444"/>
      <c r="RM170" s="444"/>
      <c r="RN170" s="444"/>
      <c r="RO170" s="444"/>
      <c r="RP170" s="444"/>
      <c r="RQ170" s="444"/>
      <c r="RR170" s="444"/>
      <c r="RS170" s="444"/>
      <c r="RT170" s="444"/>
      <c r="RU170" s="444"/>
      <c r="RV170" s="444"/>
      <c r="RW170" s="444"/>
      <c r="RX170" s="444"/>
      <c r="RY170" s="444"/>
      <c r="RZ170" s="444"/>
      <c r="SA170" s="444"/>
      <c r="SB170" s="444"/>
      <c r="SC170" s="444"/>
    </row>
    <row r="171" spans="2:497" ht="3.65" customHeight="1" x14ac:dyDescent="0.65">
      <c r="B171" s="27"/>
      <c r="C171" s="28"/>
      <c r="D171" s="714"/>
      <c r="E171" s="714"/>
      <c r="F171" s="714"/>
      <c r="G171" s="714"/>
      <c r="H171" s="714"/>
      <c r="I171" s="714"/>
      <c r="J171" s="714"/>
      <c r="K171" s="714"/>
      <c r="L171" s="714"/>
      <c r="M171" s="714"/>
      <c r="N171" s="714"/>
      <c r="O171" s="714"/>
      <c r="P171" s="714"/>
      <c r="Q171" s="714"/>
      <c r="R171" s="714"/>
      <c r="S171" s="714"/>
      <c r="T171" s="714"/>
      <c r="U171" s="714"/>
      <c r="V171" s="714"/>
      <c r="W171" s="714"/>
      <c r="X171" s="714"/>
      <c r="Y171" s="714"/>
      <c r="Z171" s="714"/>
      <c r="AA171" s="714"/>
      <c r="AB171" s="714"/>
      <c r="AC171" s="714"/>
      <c r="AD171" s="714"/>
      <c r="AE171" s="714"/>
      <c r="AF171" s="714"/>
      <c r="AG171" s="714"/>
      <c r="AH171" s="714"/>
      <c r="AI171" s="714"/>
      <c r="AJ171" s="714"/>
      <c r="AK171" s="714"/>
      <c r="AL171" s="714"/>
      <c r="AM171" s="714"/>
      <c r="AN171" s="714"/>
      <c r="AO171" s="714"/>
      <c r="AP171" s="714"/>
      <c r="AQ171" s="714"/>
      <c r="AR171" s="714"/>
      <c r="AS171" s="714"/>
      <c r="AT171" s="714"/>
      <c r="AU171" s="714"/>
      <c r="AV171" s="714"/>
      <c r="AW171" s="714"/>
      <c r="AX171" s="714"/>
      <c r="AY171" s="714"/>
      <c r="AZ171" s="86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 s="906"/>
      <c r="BT171" s="860"/>
      <c r="BU171" s="146"/>
      <c r="BV171" s="836" t="s">
        <v>124</v>
      </c>
      <c r="BW171" s="836"/>
      <c r="BX171" s="836"/>
      <c r="BY171" s="836"/>
      <c r="BZ171" s="836"/>
      <c r="CA171" s="836"/>
      <c r="CB171" s="836"/>
      <c r="CC171" s="908" t="e" cm="1">
        <f t="array" ref="CC171">LEFT(INDEX(_xlfn.TEXTSPLIT(L185," "),2),1)&amp;"."&amp;INDEX(_xlfn.TEXTSPLIT(L185," "),3)</f>
        <v>#REF!</v>
      </c>
      <c r="CD171" s="908"/>
      <c r="CE171" s="908"/>
      <c r="CF171" s="908"/>
      <c r="CG171" s="908"/>
      <c r="CH171" s="908"/>
      <c r="CI171" s="908"/>
      <c r="CJ171" s="908"/>
      <c r="CK171" s="908"/>
      <c r="CL171" s="909"/>
      <c r="CM171" s="835" t="s">
        <v>125</v>
      </c>
      <c r="CN171" s="836"/>
      <c r="CO171" s="836"/>
      <c r="CP171" s="836"/>
      <c r="CQ171" s="836"/>
      <c r="CR171" s="836"/>
      <c r="CS171" s="836"/>
      <c r="CT171" s="910">
        <f ca="1">TODAY()</f>
        <v>46318</v>
      </c>
      <c r="CU171" s="910"/>
      <c r="CV171" s="910"/>
      <c r="CW171" s="910"/>
      <c r="CX171" s="910"/>
      <c r="CY171" s="910"/>
      <c r="CZ171" s="910"/>
      <c r="DA171" s="910"/>
      <c r="DB171" s="910"/>
      <c r="DC171" s="911"/>
      <c r="DD171" s="203"/>
      <c r="DE171" s="203"/>
      <c r="DF171" s="203"/>
      <c r="DG171" s="926"/>
      <c r="DH171" s="926"/>
      <c r="DI171" s="926"/>
      <c r="DJ171" s="926"/>
      <c r="DK171" s="926"/>
      <c r="DL171" s="926"/>
      <c r="DM171" s="926"/>
      <c r="DN171" s="926"/>
      <c r="DO171" s="926"/>
      <c r="DP171" s="926"/>
      <c r="DQ171" s="926"/>
      <c r="DR171" s="203"/>
      <c r="DS171" s="203"/>
      <c r="DT171" s="203"/>
      <c r="DU171" s="916" t="s">
        <v>126</v>
      </c>
      <c r="DV171" s="917"/>
      <c r="DW171" s="917"/>
      <c r="DX171" s="917"/>
      <c r="DY171" s="917"/>
      <c r="DZ171" s="917"/>
      <c r="EA171" s="917"/>
      <c r="EB171" s="917"/>
      <c r="EC171" s="917"/>
      <c r="ED171" s="917"/>
      <c r="EE171" s="917"/>
      <c r="EF171" s="917"/>
      <c r="EG171" s="917"/>
      <c r="EH171" s="917"/>
      <c r="EI171" s="917"/>
      <c r="EJ171" s="917"/>
      <c r="EK171" s="917"/>
      <c r="EL171" s="917"/>
      <c r="EM171" s="917"/>
      <c r="EN171" s="917"/>
      <c r="EO171" s="917"/>
      <c r="EP171" s="917"/>
      <c r="EQ171" s="917"/>
      <c r="ER171" s="917"/>
      <c r="ES171" s="917"/>
      <c r="ET171" s="917"/>
      <c r="EU171" s="917"/>
      <c r="EV171" s="917"/>
      <c r="EW171" s="917"/>
      <c r="EX171" s="917"/>
      <c r="EY171" s="917"/>
      <c r="EZ171" s="917"/>
      <c r="FA171" s="917"/>
      <c r="FB171" s="917"/>
      <c r="FC171" s="917"/>
      <c r="FD171" s="917"/>
      <c r="FE171" s="917"/>
      <c r="FF171" s="917"/>
      <c r="FG171" s="917"/>
      <c r="FH171" s="917"/>
      <c r="FI171" s="917"/>
      <c r="FJ171" s="917"/>
      <c r="FK171" s="917"/>
      <c r="FL171" s="917"/>
      <c r="FM171" s="917"/>
      <c r="FN171" s="917"/>
      <c r="FO171" s="917"/>
      <c r="FP171" s="917"/>
      <c r="FQ171" s="917"/>
      <c r="FR171" s="917"/>
      <c r="FS171" s="918"/>
      <c r="FT171" s="835" t="s">
        <v>127</v>
      </c>
      <c r="FU171" s="836"/>
      <c r="FV171" s="836"/>
      <c r="FW171" s="836"/>
      <c r="FX171" s="836"/>
      <c r="FY171" s="836"/>
      <c r="FZ171" s="836"/>
      <c r="GA171" s="836"/>
      <c r="GB171" s="836"/>
      <c r="GC171" s="836" t="s">
        <v>128</v>
      </c>
      <c r="GD171" s="836"/>
      <c r="GE171" s="836"/>
      <c r="GF171" s="836"/>
      <c r="GG171" s="836"/>
      <c r="GH171" s="836"/>
      <c r="GI171" s="836"/>
      <c r="GJ171" s="876"/>
      <c r="GK171" s="835" t="s">
        <v>129</v>
      </c>
      <c r="GL171" s="836"/>
      <c r="GM171" s="836"/>
      <c r="GN171" s="836"/>
      <c r="GO171" s="836"/>
      <c r="GP171" s="836"/>
      <c r="GQ171" s="836"/>
      <c r="GR171" s="836"/>
      <c r="GS171" s="836"/>
      <c r="GT171" s="838"/>
      <c r="GU171" s="838"/>
      <c r="GV171" s="838"/>
      <c r="GW171" s="838"/>
      <c r="GX171" s="838"/>
      <c r="GY171" s="838"/>
      <c r="GZ171" s="838"/>
      <c r="HA171" s="838"/>
      <c r="HB171" s="842" t="s">
        <v>130</v>
      </c>
      <c r="HC171" s="842"/>
      <c r="HD171" s="842"/>
      <c r="HE171" s="842"/>
      <c r="HF171" s="842"/>
      <c r="HG171" s="842"/>
      <c r="HH171" s="842"/>
      <c r="HI171" s="842"/>
      <c r="HJ171" s="842"/>
      <c r="HK171" s="842"/>
      <c r="HL171" s="842"/>
      <c r="HM171" s="842"/>
      <c r="HN171" s="842"/>
      <c r="HO171" s="842"/>
      <c r="HP171" s="842"/>
      <c r="HQ171" s="842"/>
      <c r="HR171" s="842"/>
      <c r="HS171" s="842"/>
      <c r="HT171" s="842"/>
      <c r="HU171" s="842"/>
      <c r="HV171" s="842"/>
      <c r="HW171" s="842"/>
      <c r="HX171" s="842"/>
      <c r="HY171" s="842"/>
      <c r="HZ171" s="842"/>
      <c r="IA171" s="842"/>
      <c r="IB171" s="835" t="s">
        <v>131</v>
      </c>
      <c r="IC171" s="836"/>
      <c r="ID171" s="836"/>
      <c r="IE171" s="836"/>
      <c r="IF171" s="836"/>
      <c r="IG171" s="836"/>
      <c r="IH171" s="836"/>
      <c r="II171" s="836" t="s">
        <v>132</v>
      </c>
      <c r="IJ171" s="836"/>
      <c r="IK171" s="836"/>
      <c r="IL171" s="836"/>
      <c r="IM171" s="836"/>
      <c r="IN171" s="836"/>
      <c r="IO171" s="836"/>
      <c r="IP171" s="836"/>
      <c r="IQ171" s="836"/>
      <c r="IR171" s="876"/>
      <c r="IS171" s="837" t="s">
        <v>133</v>
      </c>
      <c r="IT171" s="838"/>
      <c r="IU171" s="838"/>
      <c r="IV171" s="838"/>
      <c r="IW171" s="838"/>
      <c r="IX171" s="838"/>
      <c r="IY171" s="838"/>
      <c r="IZ171" s="838"/>
      <c r="JA171" s="842">
        <v>1</v>
      </c>
      <c r="JB171" s="842"/>
      <c r="JC171" s="842"/>
      <c r="JD171" s="842"/>
      <c r="JE171" s="842"/>
      <c r="JF171" s="842"/>
      <c r="JG171" s="851"/>
      <c r="JH171" s="851"/>
      <c r="JI171" s="851"/>
      <c r="JJ171" s="851"/>
      <c r="JK171" s="851"/>
      <c r="JL171" s="851"/>
      <c r="JM171" s="872"/>
      <c r="JN171" s="872"/>
      <c r="JO171" s="872"/>
      <c r="JP171" s="872"/>
      <c r="JQ171" s="873"/>
      <c r="JR171" s="150"/>
      <c r="JS171" s="860"/>
      <c r="JT171" s="861"/>
      <c r="JU171" s="41"/>
      <c r="JV171" s="41"/>
      <c r="JW171" s="41"/>
      <c r="JX171" s="41"/>
      <c r="JY171" s="41"/>
      <c r="JZ171" s="4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 s="43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 s="44"/>
      <c r="OO171" s="444"/>
      <c r="OP171" s="444"/>
      <c r="OQ171" s="444"/>
      <c r="OR171" s="444"/>
      <c r="OS171" s="444"/>
      <c r="OT171" s="444"/>
      <c r="OU171" s="444"/>
      <c r="OV171" s="444"/>
      <c r="OW171" s="444"/>
      <c r="OX171" s="444"/>
      <c r="OY171" s="444"/>
      <c r="OZ171" s="444"/>
      <c r="PA171" s="444"/>
      <c r="PB171" s="444"/>
      <c r="PC171" s="444"/>
      <c r="PD171" s="444"/>
      <c r="PE171" s="444"/>
      <c r="PF171" s="444"/>
      <c r="PG171" s="444"/>
      <c r="PH171" s="444"/>
      <c r="PI171" s="444"/>
      <c r="PJ171" s="444"/>
      <c r="PK171" s="444"/>
      <c r="PL171" s="444"/>
      <c r="PM171" s="444"/>
      <c r="PN171" s="444"/>
      <c r="PO171" s="444"/>
      <c r="PP171" s="444"/>
      <c r="PQ171" s="444"/>
      <c r="PR171" s="444"/>
      <c r="PS171" s="444"/>
      <c r="PT171" s="444"/>
      <c r="PU171" s="444"/>
      <c r="PV171" s="444"/>
      <c r="PW171" s="444"/>
      <c r="PX171" s="444"/>
      <c r="PY171" s="444"/>
      <c r="PZ171" s="444"/>
      <c r="QA171" s="444"/>
      <c r="QB171" s="444"/>
      <c r="QC171" s="444"/>
      <c r="QD171" s="444"/>
      <c r="QE171" s="444"/>
      <c r="QF171" s="444"/>
      <c r="QG171" s="444"/>
      <c r="QH171" s="444"/>
      <c r="QI171" s="444"/>
      <c r="QJ171" s="444"/>
      <c r="QK171" s="444"/>
      <c r="QL171" s="444"/>
      <c r="QM171" s="444"/>
      <c r="QN171" s="444"/>
      <c r="QO171" s="444"/>
      <c r="QP171" s="444"/>
      <c r="QQ171" s="444"/>
      <c r="QR171" s="444"/>
      <c r="QS171" s="444"/>
      <c r="QT171" s="444"/>
      <c r="QU171" s="444"/>
      <c r="QV171" s="444"/>
      <c r="QW171" s="444"/>
      <c r="QX171" s="444"/>
      <c r="QY171" s="444"/>
      <c r="QZ171" s="444"/>
      <c r="RA171" s="444"/>
      <c r="RB171" s="444"/>
      <c r="RC171" s="444"/>
      <c r="RD171" s="444"/>
      <c r="RE171" s="444"/>
      <c r="RF171" s="444"/>
      <c r="RG171" s="444"/>
      <c r="RH171" s="444"/>
      <c r="RI171" s="444"/>
      <c r="RJ171" s="444"/>
      <c r="RK171" s="444"/>
      <c r="RL171" s="444"/>
      <c r="RM171" s="444"/>
      <c r="RN171" s="444"/>
      <c r="RO171" s="444"/>
      <c r="RP171" s="444"/>
      <c r="RQ171" s="444"/>
      <c r="RR171" s="444"/>
      <c r="RS171" s="444"/>
      <c r="RT171" s="444"/>
      <c r="RU171" s="444"/>
      <c r="RV171" s="444"/>
      <c r="RW171" s="444"/>
      <c r="RX171" s="444"/>
      <c r="RY171" s="444"/>
      <c r="RZ171" s="444"/>
      <c r="SA171" s="444"/>
      <c r="SB171" s="444"/>
      <c r="SC171" s="444"/>
    </row>
    <row r="172" spans="2:497" ht="3.65" customHeight="1" x14ac:dyDescent="0.65">
      <c r="B172" s="27"/>
      <c r="C172" s="28"/>
      <c r="D172" s="714"/>
      <c r="E172" s="714"/>
      <c r="F172" s="714"/>
      <c r="G172" s="714"/>
      <c r="H172" s="714"/>
      <c r="I172" s="714"/>
      <c r="J172" s="714"/>
      <c r="K172" s="714"/>
      <c r="L172" s="714"/>
      <c r="M172" s="714"/>
      <c r="N172" s="714"/>
      <c r="O172" s="714"/>
      <c r="P172" s="714"/>
      <c r="Q172" s="714"/>
      <c r="R172" s="714"/>
      <c r="S172" s="714"/>
      <c r="T172" s="714"/>
      <c r="U172" s="714"/>
      <c r="V172" s="714"/>
      <c r="W172" s="714"/>
      <c r="X172" s="714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AI172" s="714"/>
      <c r="AJ172" s="714"/>
      <c r="AK172" s="714"/>
      <c r="AL172" s="714"/>
      <c r="AM172" s="714"/>
      <c r="AN172" s="714"/>
      <c r="AO172" s="714"/>
      <c r="AP172" s="714"/>
      <c r="AQ172" s="714"/>
      <c r="AR172" s="714"/>
      <c r="AS172" s="714"/>
      <c r="AT172" s="714"/>
      <c r="AU172" s="714"/>
      <c r="AV172" s="714"/>
      <c r="AW172" s="714"/>
      <c r="AX172" s="714"/>
      <c r="AY172" s="714"/>
      <c r="AZ172" s="86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 s="906"/>
      <c r="BT172" s="860"/>
      <c r="BU172" s="146"/>
      <c r="BV172" s="838"/>
      <c r="BW172" s="838"/>
      <c r="BX172" s="838"/>
      <c r="BY172" s="838"/>
      <c r="BZ172" s="838"/>
      <c r="CA172" s="838"/>
      <c r="CB172" s="838"/>
      <c r="CC172" s="849"/>
      <c r="CD172" s="849"/>
      <c r="CE172" s="849"/>
      <c r="CF172" s="849"/>
      <c r="CG172" s="849"/>
      <c r="CH172" s="849"/>
      <c r="CI172" s="849"/>
      <c r="CJ172" s="849"/>
      <c r="CK172" s="849"/>
      <c r="CL172" s="857"/>
      <c r="CM172" s="837"/>
      <c r="CN172" s="838"/>
      <c r="CO172" s="838"/>
      <c r="CP172" s="838"/>
      <c r="CQ172" s="838"/>
      <c r="CR172" s="838"/>
      <c r="CS172" s="838"/>
      <c r="CT172" s="912"/>
      <c r="CU172" s="912"/>
      <c r="CV172" s="912"/>
      <c r="CW172" s="912"/>
      <c r="CX172" s="912"/>
      <c r="CY172" s="912"/>
      <c r="CZ172" s="912"/>
      <c r="DA172" s="912"/>
      <c r="DB172" s="912"/>
      <c r="DC172" s="913"/>
      <c r="DD172" s="203"/>
      <c r="DE172" s="203"/>
      <c r="DF172" s="203"/>
      <c r="DG172" s="926"/>
      <c r="DH172" s="926"/>
      <c r="DI172" s="926"/>
      <c r="DJ172" s="926"/>
      <c r="DK172" s="926"/>
      <c r="DL172" s="926"/>
      <c r="DM172" s="926"/>
      <c r="DN172" s="926"/>
      <c r="DO172" s="926"/>
      <c r="DP172" s="926"/>
      <c r="DQ172" s="926"/>
      <c r="DR172" s="203"/>
      <c r="DS172" s="203"/>
      <c r="DT172" s="203"/>
      <c r="DU172" s="919"/>
      <c r="DV172" s="920"/>
      <c r="DW172" s="920"/>
      <c r="DX172" s="920"/>
      <c r="DY172" s="920"/>
      <c r="DZ172" s="920"/>
      <c r="EA172" s="920"/>
      <c r="EB172" s="920"/>
      <c r="EC172" s="920"/>
      <c r="ED172" s="920"/>
      <c r="EE172" s="920"/>
      <c r="EF172" s="920"/>
      <c r="EG172" s="920"/>
      <c r="EH172" s="920"/>
      <c r="EI172" s="920"/>
      <c r="EJ172" s="920"/>
      <c r="EK172" s="920"/>
      <c r="EL172" s="920"/>
      <c r="EM172" s="920"/>
      <c r="EN172" s="920"/>
      <c r="EO172" s="920"/>
      <c r="EP172" s="920"/>
      <c r="EQ172" s="920"/>
      <c r="ER172" s="920"/>
      <c r="ES172" s="920"/>
      <c r="ET172" s="920"/>
      <c r="EU172" s="920"/>
      <c r="EV172" s="920"/>
      <c r="EW172" s="920"/>
      <c r="EX172" s="920"/>
      <c r="EY172" s="920"/>
      <c r="EZ172" s="920"/>
      <c r="FA172" s="920"/>
      <c r="FB172" s="920"/>
      <c r="FC172" s="920"/>
      <c r="FD172" s="920"/>
      <c r="FE172" s="920"/>
      <c r="FF172" s="920"/>
      <c r="FG172" s="920"/>
      <c r="FH172" s="920"/>
      <c r="FI172" s="920"/>
      <c r="FJ172" s="920"/>
      <c r="FK172" s="920"/>
      <c r="FL172" s="920"/>
      <c r="FM172" s="920"/>
      <c r="FN172" s="920"/>
      <c r="FO172" s="920"/>
      <c r="FP172" s="920"/>
      <c r="FQ172" s="920"/>
      <c r="FR172" s="920"/>
      <c r="FS172" s="921"/>
      <c r="FT172" s="837"/>
      <c r="FU172" s="838"/>
      <c r="FV172" s="838"/>
      <c r="FW172" s="838"/>
      <c r="FX172" s="838"/>
      <c r="FY172" s="838"/>
      <c r="FZ172" s="838"/>
      <c r="GA172" s="838"/>
      <c r="GB172" s="838"/>
      <c r="GC172" s="838"/>
      <c r="GD172" s="838"/>
      <c r="GE172" s="838"/>
      <c r="GF172" s="838"/>
      <c r="GG172" s="838"/>
      <c r="GH172" s="838"/>
      <c r="GI172" s="838"/>
      <c r="GJ172" s="877"/>
      <c r="GK172" s="837"/>
      <c r="GL172" s="838"/>
      <c r="GM172" s="838"/>
      <c r="GN172" s="838"/>
      <c r="GO172" s="838"/>
      <c r="GP172" s="838"/>
      <c r="GQ172" s="838"/>
      <c r="GR172" s="838"/>
      <c r="GS172" s="838"/>
      <c r="GT172" s="838"/>
      <c r="GU172" s="838"/>
      <c r="GV172" s="838"/>
      <c r="GW172" s="838"/>
      <c r="GX172" s="838"/>
      <c r="GY172" s="838"/>
      <c r="GZ172" s="838"/>
      <c r="HA172" s="838"/>
      <c r="HB172" s="838"/>
      <c r="HC172" s="838"/>
      <c r="HD172" s="838"/>
      <c r="HE172" s="838"/>
      <c r="HF172" s="838"/>
      <c r="HG172" s="838"/>
      <c r="HH172" s="838"/>
      <c r="HI172" s="838"/>
      <c r="HJ172" s="838"/>
      <c r="HK172" s="838"/>
      <c r="HL172" s="838"/>
      <c r="HM172" s="838"/>
      <c r="HN172" s="838"/>
      <c r="HO172" s="838"/>
      <c r="HP172" s="838"/>
      <c r="HQ172" s="838"/>
      <c r="HR172" s="838"/>
      <c r="HS172" s="838"/>
      <c r="HT172" s="838"/>
      <c r="HU172" s="838"/>
      <c r="HV172" s="838"/>
      <c r="HW172" s="838"/>
      <c r="HX172" s="838"/>
      <c r="HY172" s="838"/>
      <c r="HZ172" s="838"/>
      <c r="IA172" s="838"/>
      <c r="IB172" s="837"/>
      <c r="IC172" s="838"/>
      <c r="ID172" s="838"/>
      <c r="IE172" s="838"/>
      <c r="IF172" s="838"/>
      <c r="IG172" s="838"/>
      <c r="IH172" s="838"/>
      <c r="II172" s="838"/>
      <c r="IJ172" s="838"/>
      <c r="IK172" s="838"/>
      <c r="IL172" s="838"/>
      <c r="IM172" s="838"/>
      <c r="IN172" s="838"/>
      <c r="IO172" s="838"/>
      <c r="IP172" s="838"/>
      <c r="IQ172" s="838"/>
      <c r="IR172" s="877"/>
      <c r="IS172" s="837"/>
      <c r="IT172" s="838"/>
      <c r="IU172" s="838"/>
      <c r="IV172" s="838"/>
      <c r="IW172" s="838"/>
      <c r="IX172" s="838"/>
      <c r="IY172" s="838"/>
      <c r="IZ172" s="838"/>
      <c r="JA172" s="838"/>
      <c r="JB172" s="838"/>
      <c r="JC172" s="838"/>
      <c r="JD172" s="838"/>
      <c r="JE172" s="838"/>
      <c r="JF172" s="838"/>
      <c r="JG172" s="851" t="s">
        <v>134</v>
      </c>
      <c r="JH172" s="851"/>
      <c r="JI172" s="851"/>
      <c r="JJ172" s="851"/>
      <c r="JK172" s="851"/>
      <c r="JL172" s="851"/>
      <c r="JM172" s="872" t="b">
        <v>0</v>
      </c>
      <c r="JN172" s="872"/>
      <c r="JO172" s="872"/>
      <c r="JP172" s="872"/>
      <c r="JQ172" s="873"/>
      <c r="JR172" s="150"/>
      <c r="JS172" s="860"/>
      <c r="JT172" s="861"/>
      <c r="JU172" s="41"/>
      <c r="JV172" s="41"/>
      <c r="JW172" s="41"/>
      <c r="JX172" s="41"/>
      <c r="JY172" s="41"/>
      <c r="JZ172" s="41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 s="43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 s="44"/>
      <c r="OO172" s="444"/>
      <c r="OP172" s="444"/>
      <c r="OQ172" s="444"/>
      <c r="OR172" s="444"/>
      <c r="OS172" s="444"/>
      <c r="OT172" s="444"/>
      <c r="OU172" s="444"/>
      <c r="OV172" s="444"/>
      <c r="OW172" s="444"/>
      <c r="OX172" s="444"/>
      <c r="OY172" s="444"/>
      <c r="OZ172" s="444"/>
      <c r="PA172" s="444"/>
      <c r="PB172" s="444"/>
      <c r="PC172" s="444"/>
      <c r="PD172" s="444"/>
      <c r="PE172" s="444"/>
      <c r="PF172" s="444"/>
      <c r="PG172" s="444"/>
      <c r="PH172" s="444"/>
      <c r="PI172" s="444"/>
      <c r="PJ172" s="444"/>
      <c r="PK172" s="444"/>
      <c r="PL172" s="444"/>
      <c r="PM172" s="444"/>
      <c r="PN172" s="444"/>
      <c r="PO172" s="444"/>
      <c r="PP172" s="444"/>
      <c r="PQ172" s="444"/>
      <c r="PR172" s="444"/>
      <c r="PS172" s="444"/>
      <c r="PT172" s="444"/>
      <c r="PU172" s="444"/>
      <c r="PV172" s="444"/>
      <c r="PW172" s="444"/>
      <c r="PX172" s="444"/>
      <c r="PY172" s="444"/>
      <c r="PZ172" s="444"/>
      <c r="QA172" s="444"/>
      <c r="QB172" s="444"/>
      <c r="QC172" s="444"/>
      <c r="QD172" s="444"/>
      <c r="QE172" s="444"/>
      <c r="QF172" s="444"/>
      <c r="QG172" s="444"/>
      <c r="QH172" s="444"/>
      <c r="QI172" s="444"/>
      <c r="QJ172" s="444"/>
      <c r="QK172" s="444"/>
      <c r="QL172" s="444"/>
      <c r="QM172" s="444"/>
      <c r="QN172" s="444"/>
      <c r="QO172" s="444"/>
      <c r="QP172" s="444"/>
      <c r="QQ172" s="444"/>
      <c r="QR172" s="444"/>
      <c r="QS172" s="444"/>
      <c r="QT172" s="444"/>
      <c r="QU172" s="444"/>
      <c r="QV172" s="444"/>
      <c r="QW172" s="444"/>
      <c r="QX172" s="444"/>
      <c r="QY172" s="444"/>
      <c r="QZ172" s="444"/>
      <c r="RA172" s="444"/>
      <c r="RB172" s="444"/>
      <c r="RC172" s="444"/>
      <c r="RD172" s="444"/>
      <c r="RE172" s="444"/>
      <c r="RF172" s="444"/>
      <c r="RG172" s="444"/>
      <c r="RH172" s="444"/>
      <c r="RI172" s="444"/>
      <c r="RJ172" s="444"/>
      <c r="RK172" s="444"/>
      <c r="RL172" s="444"/>
      <c r="RM172" s="444"/>
      <c r="RN172" s="444"/>
      <c r="RO172" s="444"/>
      <c r="RP172" s="444"/>
      <c r="RQ172" s="444"/>
      <c r="RR172" s="444"/>
      <c r="RS172" s="444"/>
      <c r="RT172" s="444"/>
      <c r="RU172" s="444"/>
      <c r="RV172" s="444"/>
      <c r="RW172" s="444"/>
      <c r="RX172" s="444"/>
      <c r="RY172" s="444"/>
      <c r="RZ172" s="444"/>
      <c r="SA172" s="444"/>
      <c r="SB172" s="444"/>
      <c r="SC172" s="444"/>
    </row>
    <row r="173" spans="2:497" ht="3.65" customHeight="1" x14ac:dyDescent="0.65">
      <c r="B173" s="27"/>
      <c r="C173" s="28"/>
      <c r="D173" s="714"/>
      <c r="E173" s="714"/>
      <c r="F173" s="714"/>
      <c r="G173" s="714"/>
      <c r="H173" s="714"/>
      <c r="I173" s="714"/>
      <c r="J173" s="714"/>
      <c r="K173" s="714"/>
      <c r="L173" s="714"/>
      <c r="M173" s="714"/>
      <c r="N173" s="714"/>
      <c r="O173" s="714"/>
      <c r="P173" s="714"/>
      <c r="Q173" s="714"/>
      <c r="R173" s="714"/>
      <c r="S173" s="714"/>
      <c r="T173" s="714"/>
      <c r="U173" s="714"/>
      <c r="V173" s="714"/>
      <c r="W173" s="714"/>
      <c r="X173" s="714"/>
      <c r="Y173" s="714"/>
      <c r="Z173" s="714"/>
      <c r="AA173" s="714"/>
      <c r="AB173" s="714"/>
      <c r="AC173" s="714"/>
      <c r="AD173" s="714"/>
      <c r="AE173" s="714"/>
      <c r="AF173" s="714"/>
      <c r="AG173" s="714"/>
      <c r="AH173" s="714"/>
      <c r="AI173" s="714"/>
      <c r="AJ173" s="714"/>
      <c r="AK173" s="714"/>
      <c r="AL173" s="714"/>
      <c r="AM173" s="714"/>
      <c r="AN173" s="714"/>
      <c r="AO173" s="714"/>
      <c r="AP173" s="714"/>
      <c r="AQ173" s="714"/>
      <c r="AR173" s="714"/>
      <c r="AS173" s="714"/>
      <c r="AT173" s="714"/>
      <c r="AU173" s="714"/>
      <c r="AV173" s="714"/>
      <c r="AW173" s="714"/>
      <c r="AX173" s="714"/>
      <c r="AY173" s="714"/>
      <c r="AZ173" s="86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 s="906"/>
      <c r="BT173" s="860"/>
      <c r="BU173" s="146"/>
      <c r="BV173" s="838"/>
      <c r="BW173" s="838"/>
      <c r="BX173" s="838"/>
      <c r="BY173" s="838"/>
      <c r="BZ173" s="838"/>
      <c r="CA173" s="838"/>
      <c r="CB173" s="838"/>
      <c r="CC173" s="849"/>
      <c r="CD173" s="849"/>
      <c r="CE173" s="849"/>
      <c r="CF173" s="849"/>
      <c r="CG173" s="849"/>
      <c r="CH173" s="849"/>
      <c r="CI173" s="849"/>
      <c r="CJ173" s="849"/>
      <c r="CK173" s="849"/>
      <c r="CL173" s="857"/>
      <c r="CM173" s="837"/>
      <c r="CN173" s="838"/>
      <c r="CO173" s="838"/>
      <c r="CP173" s="838"/>
      <c r="CQ173" s="838"/>
      <c r="CR173" s="838"/>
      <c r="CS173" s="838"/>
      <c r="CT173" s="912"/>
      <c r="CU173" s="912"/>
      <c r="CV173" s="912"/>
      <c r="CW173" s="912"/>
      <c r="CX173" s="912"/>
      <c r="CY173" s="912"/>
      <c r="CZ173" s="912"/>
      <c r="DA173" s="912"/>
      <c r="DB173" s="912"/>
      <c r="DC173" s="913"/>
      <c r="DD173" s="203"/>
      <c r="DE173" s="203"/>
      <c r="DF173" s="203"/>
      <c r="DG173" s="926"/>
      <c r="DH173" s="926"/>
      <c r="DI173" s="926"/>
      <c r="DJ173" s="926"/>
      <c r="DK173" s="926"/>
      <c r="DL173" s="926"/>
      <c r="DM173" s="926"/>
      <c r="DN173" s="926"/>
      <c r="DO173" s="926"/>
      <c r="DP173" s="926"/>
      <c r="DQ173" s="926"/>
      <c r="DR173" s="203"/>
      <c r="DS173" s="203"/>
      <c r="DT173" s="203"/>
      <c r="DU173" s="919"/>
      <c r="DV173" s="920"/>
      <c r="DW173" s="920"/>
      <c r="DX173" s="920"/>
      <c r="DY173" s="920"/>
      <c r="DZ173" s="920"/>
      <c r="EA173" s="920"/>
      <c r="EB173" s="920"/>
      <c r="EC173" s="920"/>
      <c r="ED173" s="920"/>
      <c r="EE173" s="920"/>
      <c r="EF173" s="920"/>
      <c r="EG173" s="920"/>
      <c r="EH173" s="920"/>
      <c r="EI173" s="920"/>
      <c r="EJ173" s="920"/>
      <c r="EK173" s="920"/>
      <c r="EL173" s="920"/>
      <c r="EM173" s="920"/>
      <c r="EN173" s="920"/>
      <c r="EO173" s="920"/>
      <c r="EP173" s="920"/>
      <c r="EQ173" s="920"/>
      <c r="ER173" s="920"/>
      <c r="ES173" s="920"/>
      <c r="ET173" s="920"/>
      <c r="EU173" s="920"/>
      <c r="EV173" s="920"/>
      <c r="EW173" s="920"/>
      <c r="EX173" s="920"/>
      <c r="EY173" s="920"/>
      <c r="EZ173" s="920"/>
      <c r="FA173" s="920"/>
      <c r="FB173" s="920"/>
      <c r="FC173" s="920"/>
      <c r="FD173" s="920"/>
      <c r="FE173" s="920"/>
      <c r="FF173" s="920"/>
      <c r="FG173" s="920"/>
      <c r="FH173" s="920"/>
      <c r="FI173" s="920"/>
      <c r="FJ173" s="920"/>
      <c r="FK173" s="920"/>
      <c r="FL173" s="920"/>
      <c r="FM173" s="920"/>
      <c r="FN173" s="920"/>
      <c r="FO173" s="920"/>
      <c r="FP173" s="920"/>
      <c r="FQ173" s="920"/>
      <c r="FR173" s="920"/>
      <c r="FS173" s="921"/>
      <c r="FT173" s="837"/>
      <c r="FU173" s="838"/>
      <c r="FV173" s="838"/>
      <c r="FW173" s="838"/>
      <c r="FX173" s="838"/>
      <c r="FY173" s="838"/>
      <c r="FZ173" s="838"/>
      <c r="GA173" s="838"/>
      <c r="GB173" s="838"/>
      <c r="GC173" s="838"/>
      <c r="GD173" s="838"/>
      <c r="GE173" s="838"/>
      <c r="GF173" s="838"/>
      <c r="GG173" s="838"/>
      <c r="GH173" s="838"/>
      <c r="GI173" s="838"/>
      <c r="GJ173" s="877"/>
      <c r="GK173" s="837"/>
      <c r="GL173" s="838"/>
      <c r="GM173" s="838"/>
      <c r="GN173" s="838"/>
      <c r="GO173" s="838"/>
      <c r="GP173" s="838"/>
      <c r="GQ173" s="838"/>
      <c r="GR173" s="838"/>
      <c r="GS173" s="838"/>
      <c r="GT173" s="838"/>
      <c r="GU173" s="838"/>
      <c r="GV173" s="838"/>
      <c r="GW173" s="838"/>
      <c r="GX173" s="838"/>
      <c r="GY173" s="838"/>
      <c r="GZ173" s="838"/>
      <c r="HA173" s="838"/>
      <c r="HB173" s="838"/>
      <c r="HC173" s="838"/>
      <c r="HD173" s="838"/>
      <c r="HE173" s="838"/>
      <c r="HF173" s="838"/>
      <c r="HG173" s="838"/>
      <c r="HH173" s="838"/>
      <c r="HI173" s="838"/>
      <c r="HJ173" s="838"/>
      <c r="HK173" s="838"/>
      <c r="HL173" s="838"/>
      <c r="HM173" s="838"/>
      <c r="HN173" s="838"/>
      <c r="HO173" s="838"/>
      <c r="HP173" s="838"/>
      <c r="HQ173" s="838"/>
      <c r="HR173" s="838"/>
      <c r="HS173" s="838"/>
      <c r="HT173" s="838"/>
      <c r="HU173" s="838"/>
      <c r="HV173" s="838"/>
      <c r="HW173" s="838"/>
      <c r="HX173" s="838"/>
      <c r="HY173" s="838"/>
      <c r="HZ173" s="838"/>
      <c r="IA173" s="838"/>
      <c r="IB173" s="837"/>
      <c r="IC173" s="838"/>
      <c r="ID173" s="838"/>
      <c r="IE173" s="838"/>
      <c r="IF173" s="838"/>
      <c r="IG173" s="838"/>
      <c r="IH173" s="838"/>
      <c r="II173" s="838"/>
      <c r="IJ173" s="838"/>
      <c r="IK173" s="838"/>
      <c r="IL173" s="838"/>
      <c r="IM173" s="838"/>
      <c r="IN173" s="838"/>
      <c r="IO173" s="838"/>
      <c r="IP173" s="838"/>
      <c r="IQ173" s="838"/>
      <c r="IR173" s="877"/>
      <c r="IS173" s="837"/>
      <c r="IT173" s="838"/>
      <c r="IU173" s="838"/>
      <c r="IV173" s="838"/>
      <c r="IW173" s="838"/>
      <c r="IX173" s="838"/>
      <c r="IY173" s="838"/>
      <c r="IZ173" s="838"/>
      <c r="JA173" s="838"/>
      <c r="JB173" s="838"/>
      <c r="JC173" s="838"/>
      <c r="JD173" s="838"/>
      <c r="JE173" s="838"/>
      <c r="JF173" s="838"/>
      <c r="JG173" s="851"/>
      <c r="JH173" s="851"/>
      <c r="JI173" s="851"/>
      <c r="JJ173" s="851"/>
      <c r="JK173" s="851"/>
      <c r="JL173" s="851"/>
      <c r="JM173" s="872"/>
      <c r="JN173" s="872"/>
      <c r="JO173" s="872"/>
      <c r="JP173" s="872"/>
      <c r="JQ173" s="873"/>
      <c r="JR173" s="150"/>
      <c r="JS173" s="860"/>
      <c r="JT173" s="861"/>
      <c r="JU173" s="41"/>
      <c r="JV173" s="41"/>
      <c r="JW173" s="41"/>
      <c r="JX173" s="41"/>
      <c r="JY173" s="41"/>
      <c r="JZ173" s="41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 s="4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 s="44"/>
      <c r="OO173" s="444"/>
      <c r="OP173" s="444"/>
      <c r="OQ173" s="444"/>
      <c r="OR173" s="444"/>
      <c r="OS173" s="444"/>
      <c r="OT173" s="444"/>
      <c r="OU173" s="444"/>
      <c r="OV173" s="444"/>
      <c r="OW173" s="444"/>
      <c r="OX173" s="444"/>
      <c r="OY173" s="444"/>
      <c r="OZ173" s="444"/>
      <c r="PA173" s="444"/>
      <c r="PB173" s="444"/>
      <c r="PC173" s="444"/>
      <c r="PD173" s="444"/>
      <c r="PE173" s="444"/>
      <c r="PF173" s="444"/>
      <c r="PG173" s="444"/>
      <c r="PH173" s="444"/>
      <c r="PI173" s="444"/>
      <c r="PJ173" s="444"/>
      <c r="PK173" s="444"/>
      <c r="PL173" s="444"/>
      <c r="PM173" s="444"/>
      <c r="PN173" s="444"/>
      <c r="PO173" s="444"/>
      <c r="PP173" s="444"/>
      <c r="PQ173" s="444"/>
      <c r="PR173" s="444"/>
      <c r="PS173" s="444"/>
      <c r="PT173" s="444"/>
      <c r="PU173" s="444"/>
      <c r="PV173" s="444"/>
      <c r="PW173" s="444"/>
      <c r="PX173" s="444"/>
      <c r="PY173" s="444"/>
      <c r="PZ173" s="444"/>
      <c r="QA173" s="444"/>
      <c r="QB173" s="444"/>
      <c r="QC173" s="444"/>
      <c r="QD173" s="444"/>
      <c r="QE173" s="444"/>
      <c r="QF173" s="444"/>
      <c r="QG173" s="444"/>
      <c r="QH173" s="444"/>
      <c r="QI173" s="444"/>
      <c r="QJ173" s="444"/>
      <c r="QK173" s="444"/>
      <c r="QL173" s="444"/>
      <c r="QM173" s="444"/>
      <c r="QN173" s="444"/>
      <c r="QO173" s="444"/>
      <c r="QP173" s="444"/>
      <c r="QQ173" s="444"/>
      <c r="QR173" s="444"/>
      <c r="QS173" s="444"/>
      <c r="QT173" s="444"/>
      <c r="QU173" s="444"/>
      <c r="QV173" s="444"/>
      <c r="QW173" s="444"/>
      <c r="QX173" s="444"/>
      <c r="QY173" s="444"/>
      <c r="QZ173" s="444"/>
      <c r="RA173" s="444"/>
      <c r="RB173" s="444"/>
      <c r="RC173" s="444"/>
      <c r="RD173" s="444"/>
      <c r="RE173" s="444"/>
      <c r="RF173" s="444"/>
      <c r="RG173" s="444"/>
      <c r="RH173" s="444"/>
      <c r="RI173" s="444"/>
      <c r="RJ173" s="444"/>
      <c r="RK173" s="444"/>
      <c r="RL173" s="444"/>
      <c r="RM173" s="444"/>
      <c r="RN173" s="444"/>
      <c r="RO173" s="444"/>
      <c r="RP173" s="444"/>
      <c r="RQ173" s="444"/>
      <c r="RR173" s="444"/>
      <c r="RS173" s="444"/>
      <c r="RT173" s="444"/>
      <c r="RU173" s="444"/>
      <c r="RV173" s="444"/>
      <c r="RW173" s="444"/>
      <c r="RX173" s="444"/>
      <c r="RY173" s="444"/>
      <c r="RZ173" s="444"/>
      <c r="SA173" s="444"/>
      <c r="SB173" s="444"/>
      <c r="SC173" s="444"/>
    </row>
    <row r="174" spans="2:497" ht="3.65" customHeight="1" x14ac:dyDescent="0.65">
      <c r="B174" s="27"/>
      <c r="C174" s="28"/>
      <c r="D174" s="714"/>
      <c r="E174" s="714"/>
      <c r="F174" s="714"/>
      <c r="G174" s="714"/>
      <c r="H174" s="714"/>
      <c r="I174" s="714"/>
      <c r="J174" s="714"/>
      <c r="K174" s="714"/>
      <c r="L174" s="714"/>
      <c r="M174" s="714"/>
      <c r="N174" s="714"/>
      <c r="O174" s="714"/>
      <c r="P174" s="714"/>
      <c r="Q174" s="714"/>
      <c r="R174" s="714"/>
      <c r="S174" s="714"/>
      <c r="T174" s="714"/>
      <c r="U174" s="714"/>
      <c r="V174" s="714"/>
      <c r="W174" s="714"/>
      <c r="X174" s="714"/>
      <c r="Y174" s="714"/>
      <c r="Z174" s="714"/>
      <c r="AA174" s="714"/>
      <c r="AB174" s="714"/>
      <c r="AC174" s="714"/>
      <c r="AD174" s="714"/>
      <c r="AE174" s="714"/>
      <c r="AF174" s="714"/>
      <c r="AG174" s="714"/>
      <c r="AH174" s="714"/>
      <c r="AI174" s="714"/>
      <c r="AJ174" s="714"/>
      <c r="AK174" s="714"/>
      <c r="AL174" s="714"/>
      <c r="AM174" s="714"/>
      <c r="AN174" s="714"/>
      <c r="AO174" s="714"/>
      <c r="AP174" s="714"/>
      <c r="AQ174" s="714"/>
      <c r="AR174" s="714"/>
      <c r="AS174" s="714"/>
      <c r="AT174" s="714"/>
      <c r="AU174" s="714"/>
      <c r="AV174" s="714"/>
      <c r="AW174" s="714"/>
      <c r="AX174" s="714"/>
      <c r="AY174" s="714"/>
      <c r="AZ174" s="86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 s="906"/>
      <c r="BT174" s="860"/>
      <c r="BU174" s="146"/>
      <c r="BV174" s="840"/>
      <c r="BW174" s="840"/>
      <c r="BX174" s="840"/>
      <c r="BY174" s="840"/>
      <c r="BZ174" s="840"/>
      <c r="CA174" s="840"/>
      <c r="CB174" s="840"/>
      <c r="CC174" s="858"/>
      <c r="CD174" s="858"/>
      <c r="CE174" s="858"/>
      <c r="CF174" s="858"/>
      <c r="CG174" s="858"/>
      <c r="CH174" s="858"/>
      <c r="CI174" s="858"/>
      <c r="CJ174" s="858"/>
      <c r="CK174" s="858"/>
      <c r="CL174" s="859"/>
      <c r="CM174" s="839"/>
      <c r="CN174" s="840"/>
      <c r="CO174" s="840"/>
      <c r="CP174" s="840"/>
      <c r="CQ174" s="840"/>
      <c r="CR174" s="840"/>
      <c r="CS174" s="840"/>
      <c r="CT174" s="914"/>
      <c r="CU174" s="914"/>
      <c r="CV174" s="914"/>
      <c r="CW174" s="914"/>
      <c r="CX174" s="914"/>
      <c r="CY174" s="914"/>
      <c r="CZ174" s="914"/>
      <c r="DA174" s="914"/>
      <c r="DB174" s="914"/>
      <c r="DC174" s="915"/>
      <c r="DD174" s="203"/>
      <c r="DE174" s="203"/>
      <c r="DF174" s="203"/>
      <c r="DG174" s="927"/>
      <c r="DH174" s="927"/>
      <c r="DI174" s="927"/>
      <c r="DJ174" s="927"/>
      <c r="DK174" s="927"/>
      <c r="DL174" s="927"/>
      <c r="DM174" s="927"/>
      <c r="DN174" s="927"/>
      <c r="DO174" s="927"/>
      <c r="DP174" s="927"/>
      <c r="DQ174" s="927"/>
      <c r="DR174" s="203"/>
      <c r="DS174" s="203"/>
      <c r="DT174" s="203"/>
      <c r="DU174" s="922"/>
      <c r="DV174" s="923"/>
      <c r="DW174" s="923"/>
      <c r="DX174" s="923"/>
      <c r="DY174" s="923"/>
      <c r="DZ174" s="923"/>
      <c r="EA174" s="923"/>
      <c r="EB174" s="923"/>
      <c r="EC174" s="923"/>
      <c r="ED174" s="923"/>
      <c r="EE174" s="923"/>
      <c r="EF174" s="923"/>
      <c r="EG174" s="923"/>
      <c r="EH174" s="923"/>
      <c r="EI174" s="923"/>
      <c r="EJ174" s="923"/>
      <c r="EK174" s="923"/>
      <c r="EL174" s="923"/>
      <c r="EM174" s="923"/>
      <c r="EN174" s="923"/>
      <c r="EO174" s="923"/>
      <c r="EP174" s="923"/>
      <c r="EQ174" s="923"/>
      <c r="ER174" s="923"/>
      <c r="ES174" s="923"/>
      <c r="ET174" s="923"/>
      <c r="EU174" s="923"/>
      <c r="EV174" s="923"/>
      <c r="EW174" s="923"/>
      <c r="EX174" s="923"/>
      <c r="EY174" s="923"/>
      <c r="EZ174" s="923"/>
      <c r="FA174" s="923"/>
      <c r="FB174" s="923"/>
      <c r="FC174" s="923"/>
      <c r="FD174" s="923"/>
      <c r="FE174" s="923"/>
      <c r="FF174" s="923"/>
      <c r="FG174" s="923"/>
      <c r="FH174" s="923"/>
      <c r="FI174" s="923"/>
      <c r="FJ174" s="923"/>
      <c r="FK174" s="923"/>
      <c r="FL174" s="923"/>
      <c r="FM174" s="923"/>
      <c r="FN174" s="923"/>
      <c r="FO174" s="923"/>
      <c r="FP174" s="923"/>
      <c r="FQ174" s="923"/>
      <c r="FR174" s="923"/>
      <c r="FS174" s="924"/>
      <c r="FT174" s="839"/>
      <c r="FU174" s="840"/>
      <c r="FV174" s="840"/>
      <c r="FW174" s="840"/>
      <c r="FX174" s="840"/>
      <c r="FY174" s="840"/>
      <c r="FZ174" s="840"/>
      <c r="GA174" s="840"/>
      <c r="GB174" s="840"/>
      <c r="GC174" s="840"/>
      <c r="GD174" s="840"/>
      <c r="GE174" s="840"/>
      <c r="GF174" s="840"/>
      <c r="GG174" s="840"/>
      <c r="GH174" s="840"/>
      <c r="GI174" s="840"/>
      <c r="GJ174" s="878"/>
      <c r="GK174" s="839"/>
      <c r="GL174" s="840"/>
      <c r="GM174" s="840"/>
      <c r="GN174" s="840"/>
      <c r="GO174" s="840"/>
      <c r="GP174" s="840"/>
      <c r="GQ174" s="840"/>
      <c r="GR174" s="840"/>
      <c r="GS174" s="840"/>
      <c r="GT174" s="840"/>
      <c r="GU174" s="840"/>
      <c r="GV174" s="840"/>
      <c r="GW174" s="840"/>
      <c r="GX174" s="840"/>
      <c r="GY174" s="840"/>
      <c r="GZ174" s="840"/>
      <c r="HA174" s="840"/>
      <c r="HB174" s="840"/>
      <c r="HC174" s="840"/>
      <c r="HD174" s="840"/>
      <c r="HE174" s="840"/>
      <c r="HF174" s="840"/>
      <c r="HG174" s="840"/>
      <c r="HH174" s="840"/>
      <c r="HI174" s="840"/>
      <c r="HJ174" s="840"/>
      <c r="HK174" s="840"/>
      <c r="HL174" s="840"/>
      <c r="HM174" s="840"/>
      <c r="HN174" s="840"/>
      <c r="HO174" s="840"/>
      <c r="HP174" s="840"/>
      <c r="HQ174" s="840"/>
      <c r="HR174" s="840"/>
      <c r="HS174" s="840"/>
      <c r="HT174" s="840"/>
      <c r="HU174" s="840"/>
      <c r="HV174" s="840"/>
      <c r="HW174" s="840"/>
      <c r="HX174" s="840"/>
      <c r="HY174" s="840"/>
      <c r="HZ174" s="840"/>
      <c r="IA174" s="840"/>
      <c r="IB174" s="839"/>
      <c r="IC174" s="840"/>
      <c r="ID174" s="840"/>
      <c r="IE174" s="840"/>
      <c r="IF174" s="840"/>
      <c r="IG174" s="840"/>
      <c r="IH174" s="840"/>
      <c r="II174" s="840"/>
      <c r="IJ174" s="840"/>
      <c r="IK174" s="840"/>
      <c r="IL174" s="840"/>
      <c r="IM174" s="840"/>
      <c r="IN174" s="840"/>
      <c r="IO174" s="840"/>
      <c r="IP174" s="840"/>
      <c r="IQ174" s="840"/>
      <c r="IR174" s="878"/>
      <c r="IS174" s="839"/>
      <c r="IT174" s="840"/>
      <c r="IU174" s="840"/>
      <c r="IV174" s="840"/>
      <c r="IW174" s="840"/>
      <c r="IX174" s="840"/>
      <c r="IY174" s="840"/>
      <c r="IZ174" s="840"/>
      <c r="JA174" s="838"/>
      <c r="JB174" s="838"/>
      <c r="JC174" s="838"/>
      <c r="JD174" s="838"/>
      <c r="JE174" s="838"/>
      <c r="JF174" s="838"/>
      <c r="JG174" s="852"/>
      <c r="JH174" s="852"/>
      <c r="JI174" s="852"/>
      <c r="JJ174" s="852"/>
      <c r="JK174" s="852"/>
      <c r="JL174" s="852"/>
      <c r="JM174" s="874"/>
      <c r="JN174" s="874"/>
      <c r="JO174" s="874"/>
      <c r="JP174" s="874"/>
      <c r="JQ174" s="875"/>
      <c r="JR174" s="150"/>
      <c r="JS174" s="860"/>
      <c r="JT174" s="861"/>
      <c r="JU174" s="41"/>
      <c r="JV174" s="41"/>
      <c r="JW174" s="41"/>
      <c r="JX174" s="41"/>
      <c r="JY174" s="41"/>
      <c r="JZ174" s="41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 s="43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 s="44"/>
    </row>
    <row r="175" spans="2:497" ht="3.65" customHeight="1" x14ac:dyDescent="0.65">
      <c r="B175" s="27"/>
      <c r="C175" s="28"/>
      <c r="D175" s="714"/>
      <c r="E175" s="714"/>
      <c r="F175" s="714"/>
      <c r="G175" s="714"/>
      <c r="H175" s="714"/>
      <c r="I175" s="714"/>
      <c r="J175" s="714"/>
      <c r="K175" s="714"/>
      <c r="L175" s="714"/>
      <c r="M175" s="714"/>
      <c r="N175" s="714"/>
      <c r="O175" s="714"/>
      <c r="P175" s="714"/>
      <c r="Q175" s="714"/>
      <c r="R175" s="714"/>
      <c r="S175" s="714"/>
      <c r="T175" s="714"/>
      <c r="U175" s="714"/>
      <c r="V175" s="714"/>
      <c r="W175" s="714"/>
      <c r="X175" s="714"/>
      <c r="Y175" s="714"/>
      <c r="Z175" s="714"/>
      <c r="AA175" s="714"/>
      <c r="AB175" s="714"/>
      <c r="AC175" s="714"/>
      <c r="AD175" s="714"/>
      <c r="AE175" s="714"/>
      <c r="AF175" s="714"/>
      <c r="AG175" s="714"/>
      <c r="AH175" s="714"/>
      <c r="AI175" s="714"/>
      <c r="AJ175" s="714"/>
      <c r="AK175" s="714"/>
      <c r="AL175" s="714"/>
      <c r="AM175" s="714"/>
      <c r="AN175" s="714"/>
      <c r="AO175" s="714"/>
      <c r="AP175" s="714"/>
      <c r="AQ175" s="714"/>
      <c r="AR175" s="714"/>
      <c r="AS175" s="714"/>
      <c r="AT175" s="714"/>
      <c r="AU175" s="714"/>
      <c r="AV175" s="714"/>
      <c r="AW175" s="714"/>
      <c r="AX175" s="714"/>
      <c r="AY175" s="714"/>
      <c r="AZ175" s="86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 s="830"/>
      <c r="BT175" s="809"/>
      <c r="BU175" s="809"/>
      <c r="BV175" s="206"/>
      <c r="BW175" s="206"/>
      <c r="BX175" s="206"/>
      <c r="BY175" s="206"/>
      <c r="BZ175" s="206"/>
      <c r="CA175" s="206"/>
      <c r="CB175" s="206"/>
      <c r="CC175" s="833" t="e" vm="12">
        <v>#VALUE!</v>
      </c>
      <c r="CD175" s="833"/>
      <c r="CE175" s="206"/>
      <c r="CF175" s="206"/>
      <c r="CG175" s="206"/>
      <c r="CH175" s="206"/>
      <c r="CI175" s="206"/>
      <c r="CJ175" s="206"/>
      <c r="CK175" s="206"/>
      <c r="CL175" s="207"/>
      <c r="CM175" s="208"/>
      <c r="CN175" s="206"/>
      <c r="CO175" s="206"/>
      <c r="CP175" s="206"/>
      <c r="CQ175" s="206"/>
      <c r="CR175" s="206"/>
      <c r="CS175" s="206"/>
      <c r="CT175" s="833" t="e" vm="12">
        <v>#VALUE!</v>
      </c>
      <c r="CU175" s="833"/>
      <c r="CV175" s="209"/>
      <c r="CW175" s="209"/>
      <c r="CX175" s="209"/>
      <c r="CY175" s="209"/>
      <c r="CZ175" s="209"/>
      <c r="DA175" s="209"/>
      <c r="DB175" s="209"/>
      <c r="DC175" s="210"/>
      <c r="DD175" s="211"/>
      <c r="DE175" s="209"/>
      <c r="DF175" s="209"/>
      <c r="DG175" s="209"/>
      <c r="DH175" s="209"/>
      <c r="DI175" s="209"/>
      <c r="DJ175" s="209"/>
      <c r="DK175" s="833" t="e" vm="12">
        <v>#VALUE!</v>
      </c>
      <c r="DL175" s="833"/>
      <c r="DM175" s="209"/>
      <c r="DN175" s="209"/>
      <c r="DO175" s="209"/>
      <c r="DP175" s="209"/>
      <c r="DQ175" s="209"/>
      <c r="DR175" s="209"/>
      <c r="DS175" s="209"/>
      <c r="DT175" s="210"/>
      <c r="DU175" s="211"/>
      <c r="DV175" s="209"/>
      <c r="DW175" s="209"/>
      <c r="DX175" s="209"/>
      <c r="DY175" s="209"/>
      <c r="DZ175" s="209"/>
      <c r="EA175" s="209"/>
      <c r="EB175" s="833" t="e" vm="12">
        <v>#VALUE!</v>
      </c>
      <c r="EC175" s="833"/>
      <c r="ED175" s="206"/>
      <c r="EE175" s="206"/>
      <c r="EF175" s="206"/>
      <c r="EG175" s="206"/>
      <c r="EH175" s="206"/>
      <c r="EI175" s="206"/>
      <c r="EJ175" s="206"/>
      <c r="EK175" s="207"/>
      <c r="EL175" s="208"/>
      <c r="EM175" s="206"/>
      <c r="EN175" s="206"/>
      <c r="EO175" s="206"/>
      <c r="EP175" s="206"/>
      <c r="EQ175" s="206"/>
      <c r="ER175" s="206"/>
      <c r="ES175" s="833" t="e" vm="12">
        <v>#VALUE!</v>
      </c>
      <c r="ET175" s="833"/>
      <c r="EU175" s="206"/>
      <c r="EV175" s="206"/>
      <c r="EW175" s="206"/>
      <c r="EX175" s="206"/>
      <c r="EY175" s="206"/>
      <c r="EZ175" s="206"/>
      <c r="FA175" s="206"/>
      <c r="FB175" s="207"/>
      <c r="FC175" s="206"/>
      <c r="FD175" s="206"/>
      <c r="FE175" s="206"/>
      <c r="FF175" s="206"/>
      <c r="FG175" s="206"/>
      <c r="FH175" s="206"/>
      <c r="FI175" s="206"/>
      <c r="FJ175" s="833" t="e" vm="12">
        <v>#VALUE!</v>
      </c>
      <c r="FK175" s="833"/>
      <c r="FL175" s="206"/>
      <c r="FM175" s="206"/>
      <c r="FN175" s="206"/>
      <c r="FO175" s="206"/>
      <c r="FP175" s="206"/>
      <c r="FQ175" s="206"/>
      <c r="FR175" s="206"/>
      <c r="FS175" s="207"/>
      <c r="FT175" s="206"/>
      <c r="FU175" s="206"/>
      <c r="FV175" s="206"/>
      <c r="FW175" s="206"/>
      <c r="FX175" s="206"/>
      <c r="FY175" s="206"/>
      <c r="FZ175" s="206"/>
      <c r="GA175" s="833" t="e" vm="12">
        <v>#VALUE!</v>
      </c>
      <c r="GB175" s="833"/>
      <c r="GC175" s="206"/>
      <c r="GD175" s="206"/>
      <c r="GE175" s="206"/>
      <c r="GF175" s="206"/>
      <c r="GG175" s="206"/>
      <c r="GH175" s="206"/>
      <c r="GI175" s="206"/>
      <c r="GJ175" s="207"/>
      <c r="GK175" s="206"/>
      <c r="GL175" s="206"/>
      <c r="GM175" s="206"/>
      <c r="GN175" s="206"/>
      <c r="GO175" s="206"/>
      <c r="GP175" s="206"/>
      <c r="GQ175" s="206"/>
      <c r="GR175" s="833" t="e" vm="12">
        <v>#VALUE!</v>
      </c>
      <c r="GS175" s="833"/>
      <c r="GT175" s="206"/>
      <c r="GU175" s="206"/>
      <c r="GV175" s="206"/>
      <c r="GW175" s="206"/>
      <c r="GX175" s="206"/>
      <c r="GY175" s="206"/>
      <c r="GZ175" s="206"/>
      <c r="HA175" s="207"/>
      <c r="HB175" s="206"/>
      <c r="HC175" s="206"/>
      <c r="HD175" s="206"/>
      <c r="HE175" s="206"/>
      <c r="HF175" s="206"/>
      <c r="HG175" s="206"/>
      <c r="HH175" s="206"/>
      <c r="HI175" s="833" t="e" vm="12">
        <v>#VALUE!</v>
      </c>
      <c r="HJ175" s="833"/>
      <c r="HK175" s="206"/>
      <c r="HL175" s="206"/>
      <c r="HM175" s="206"/>
      <c r="HN175" s="206"/>
      <c r="HO175" s="206"/>
      <c r="HP175" s="206"/>
      <c r="HQ175" s="206"/>
      <c r="HR175" s="207"/>
      <c r="HS175" s="206"/>
      <c r="HT175" s="206"/>
      <c r="HU175" s="206"/>
      <c r="HV175" s="206"/>
      <c r="HW175" s="206"/>
      <c r="HX175" s="206"/>
      <c r="HY175" s="206"/>
      <c r="HZ175" s="833" t="e" vm="12">
        <v>#VALUE!</v>
      </c>
      <c r="IA175" s="833"/>
      <c r="IB175" s="206"/>
      <c r="IC175" s="206"/>
      <c r="ID175" s="206"/>
      <c r="IE175" s="206"/>
      <c r="IF175" s="206"/>
      <c r="IG175" s="206"/>
      <c r="IH175" s="206"/>
      <c r="II175" s="207"/>
      <c r="IJ175" s="206"/>
      <c r="IK175" s="206"/>
      <c r="IL175" s="206"/>
      <c r="IM175" s="206"/>
      <c r="IN175" s="206"/>
      <c r="IO175" s="206"/>
      <c r="IP175" s="206"/>
      <c r="IQ175" s="833" t="e" vm="12">
        <v>#VALUE!</v>
      </c>
      <c r="IR175" s="833"/>
      <c r="IS175" s="206"/>
      <c r="IT175" s="206"/>
      <c r="IU175" s="206"/>
      <c r="IV175" s="206"/>
      <c r="IW175" s="206"/>
      <c r="IX175" s="206"/>
      <c r="IY175" s="206"/>
      <c r="IZ175" s="207"/>
      <c r="JA175" s="206"/>
      <c r="JB175" s="206"/>
      <c r="JC175" s="206"/>
      <c r="JD175" s="206"/>
      <c r="JE175" s="206"/>
      <c r="JF175" s="206"/>
      <c r="JG175" s="206"/>
      <c r="JH175" s="833" t="e" vm="12">
        <v>#VALUE!</v>
      </c>
      <c r="JI175" s="833"/>
      <c r="JJ175" s="206"/>
      <c r="JK175" s="206"/>
      <c r="JL175" s="206"/>
      <c r="JM175" s="206"/>
      <c r="JN175" s="206"/>
      <c r="JO175" s="206"/>
      <c r="JP175" s="206"/>
      <c r="JQ175" s="206"/>
      <c r="JR175" s="809"/>
      <c r="JS175" s="809"/>
      <c r="JT175" s="810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 s="43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 s="44"/>
    </row>
    <row r="176" spans="2:497" ht="3.65" customHeight="1" x14ac:dyDescent="0.65">
      <c r="B176" s="27"/>
      <c r="C176" s="28"/>
      <c r="D176" s="714" t="s">
        <v>135</v>
      </c>
      <c r="E176" s="714"/>
      <c r="F176" s="714"/>
      <c r="G176" s="714"/>
      <c r="H176" s="714"/>
      <c r="I176" s="714"/>
      <c r="J176" s="714"/>
      <c r="K176" s="714"/>
      <c r="L176" s="714"/>
      <c r="M176" s="714"/>
      <c r="N176" s="714"/>
      <c r="O176" s="714"/>
      <c r="P176" s="714"/>
      <c r="Q176" s="714"/>
      <c r="R176" s="714"/>
      <c r="S176" s="714"/>
      <c r="T176" s="714"/>
      <c r="U176" s="714"/>
      <c r="V176" s="714"/>
      <c r="W176" s="714"/>
      <c r="X176" s="714"/>
      <c r="Y176" s="714"/>
      <c r="Z176" s="714"/>
      <c r="AA176" s="714"/>
      <c r="AB176" s="714"/>
      <c r="AC176" s="714"/>
      <c r="AD176" s="714"/>
      <c r="AE176" s="714"/>
      <c r="AF176" s="714"/>
      <c r="AG176" s="714"/>
      <c r="AH176" s="714"/>
      <c r="AI176" s="714"/>
      <c r="AJ176" s="714"/>
      <c r="AK176" s="714"/>
      <c r="AL176" s="714"/>
      <c r="AM176" s="714"/>
      <c r="AN176" s="714"/>
      <c r="AO176" s="714"/>
      <c r="AP176" s="714"/>
      <c r="AQ176" s="714"/>
      <c r="AR176" s="714"/>
      <c r="AS176" s="714"/>
      <c r="AT176" s="714"/>
      <c r="AU176" s="714"/>
      <c r="AV176" s="714"/>
      <c r="AW176" s="714"/>
      <c r="AX176" s="714"/>
      <c r="AY176" s="714"/>
      <c r="AZ176" s="8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 s="830"/>
      <c r="BT176" s="809"/>
      <c r="BU176" s="809"/>
      <c r="BV176" s="814">
        <v>1</v>
      </c>
      <c r="BW176" s="814"/>
      <c r="BX176" s="814"/>
      <c r="BY176" s="814"/>
      <c r="BZ176" s="814"/>
      <c r="CA176" s="814"/>
      <c r="CB176" s="814"/>
      <c r="CC176" s="814"/>
      <c r="CD176" s="814"/>
      <c r="CE176" s="814"/>
      <c r="CF176" s="814"/>
      <c r="CG176" s="814"/>
      <c r="CH176" s="814"/>
      <c r="CI176" s="814"/>
      <c r="CJ176" s="814"/>
      <c r="CK176" s="814"/>
      <c r="CL176" s="815"/>
      <c r="CM176" s="819">
        <v>2</v>
      </c>
      <c r="CN176" s="814"/>
      <c r="CO176" s="814"/>
      <c r="CP176" s="814"/>
      <c r="CQ176" s="814"/>
      <c r="CR176" s="814"/>
      <c r="CS176" s="814"/>
      <c r="CT176" s="814"/>
      <c r="CU176" s="814"/>
      <c r="CV176" s="814"/>
      <c r="CW176" s="814"/>
      <c r="CX176" s="814"/>
      <c r="CY176" s="814"/>
      <c r="CZ176" s="814"/>
      <c r="DA176" s="814"/>
      <c r="DB176" s="814"/>
      <c r="DC176" s="815"/>
      <c r="DD176" s="819">
        <v>3</v>
      </c>
      <c r="DE176" s="814"/>
      <c r="DF176" s="814"/>
      <c r="DG176" s="814"/>
      <c r="DH176" s="814"/>
      <c r="DI176" s="814"/>
      <c r="DJ176" s="814"/>
      <c r="DK176" s="814"/>
      <c r="DL176" s="814"/>
      <c r="DM176" s="814"/>
      <c r="DN176" s="814"/>
      <c r="DO176" s="814"/>
      <c r="DP176" s="814"/>
      <c r="DQ176" s="814"/>
      <c r="DR176" s="814"/>
      <c r="DS176" s="814"/>
      <c r="DT176" s="815"/>
      <c r="DU176" s="819">
        <v>4</v>
      </c>
      <c r="DV176" s="814"/>
      <c r="DW176" s="814"/>
      <c r="DX176" s="814"/>
      <c r="DY176" s="814"/>
      <c r="DZ176" s="814"/>
      <c r="EA176" s="814"/>
      <c r="EB176" s="814"/>
      <c r="EC176" s="814"/>
      <c r="ED176" s="814"/>
      <c r="EE176" s="814"/>
      <c r="EF176" s="814"/>
      <c r="EG176" s="814"/>
      <c r="EH176" s="814"/>
      <c r="EI176" s="814"/>
      <c r="EJ176" s="814"/>
      <c r="EK176" s="815"/>
      <c r="EL176" s="819">
        <v>5</v>
      </c>
      <c r="EM176" s="814"/>
      <c r="EN176" s="814"/>
      <c r="EO176" s="814"/>
      <c r="EP176" s="814"/>
      <c r="EQ176" s="814"/>
      <c r="ER176" s="814"/>
      <c r="ES176" s="814"/>
      <c r="ET176" s="814"/>
      <c r="EU176" s="814"/>
      <c r="EV176" s="814"/>
      <c r="EW176" s="814"/>
      <c r="EX176" s="814"/>
      <c r="EY176" s="814"/>
      <c r="EZ176" s="814"/>
      <c r="FA176" s="814"/>
      <c r="FB176" s="815"/>
      <c r="FC176" s="819">
        <v>6</v>
      </c>
      <c r="FD176" s="814"/>
      <c r="FE176" s="814"/>
      <c r="FF176" s="814"/>
      <c r="FG176" s="814"/>
      <c r="FH176" s="814"/>
      <c r="FI176" s="814"/>
      <c r="FJ176" s="814"/>
      <c r="FK176" s="814"/>
      <c r="FL176" s="814"/>
      <c r="FM176" s="814"/>
      <c r="FN176" s="814"/>
      <c r="FO176" s="814"/>
      <c r="FP176" s="814"/>
      <c r="FQ176" s="814"/>
      <c r="FR176" s="814"/>
      <c r="FS176" s="815"/>
      <c r="FT176" s="819">
        <v>7</v>
      </c>
      <c r="FU176" s="814"/>
      <c r="FV176" s="814"/>
      <c r="FW176" s="814"/>
      <c r="FX176" s="814"/>
      <c r="FY176" s="814"/>
      <c r="FZ176" s="814"/>
      <c r="GA176" s="814"/>
      <c r="GB176" s="814"/>
      <c r="GC176" s="814"/>
      <c r="GD176" s="814"/>
      <c r="GE176" s="814"/>
      <c r="GF176" s="814"/>
      <c r="GG176" s="814"/>
      <c r="GH176" s="814"/>
      <c r="GI176" s="814"/>
      <c r="GJ176" s="815"/>
      <c r="GK176" s="819">
        <v>8</v>
      </c>
      <c r="GL176" s="814"/>
      <c r="GM176" s="814"/>
      <c r="GN176" s="814"/>
      <c r="GO176" s="814"/>
      <c r="GP176" s="814"/>
      <c r="GQ176" s="814"/>
      <c r="GR176" s="814"/>
      <c r="GS176" s="814"/>
      <c r="GT176" s="814"/>
      <c r="GU176" s="814"/>
      <c r="GV176" s="814"/>
      <c r="GW176" s="814"/>
      <c r="GX176" s="814"/>
      <c r="GY176" s="814"/>
      <c r="GZ176" s="814"/>
      <c r="HA176" s="815"/>
      <c r="HB176" s="819">
        <v>9</v>
      </c>
      <c r="HC176" s="814"/>
      <c r="HD176" s="814"/>
      <c r="HE176" s="814"/>
      <c r="HF176" s="814"/>
      <c r="HG176" s="814"/>
      <c r="HH176" s="814"/>
      <c r="HI176" s="814"/>
      <c r="HJ176" s="814"/>
      <c r="HK176" s="814"/>
      <c r="HL176" s="814"/>
      <c r="HM176" s="814"/>
      <c r="HN176" s="814"/>
      <c r="HO176" s="814"/>
      <c r="HP176" s="814"/>
      <c r="HQ176" s="814"/>
      <c r="HR176" s="815"/>
      <c r="HS176" s="819">
        <v>10</v>
      </c>
      <c r="HT176" s="814"/>
      <c r="HU176" s="814"/>
      <c r="HV176" s="814"/>
      <c r="HW176" s="814"/>
      <c r="HX176" s="814"/>
      <c r="HY176" s="814"/>
      <c r="HZ176" s="814"/>
      <c r="IA176" s="814"/>
      <c r="IB176" s="814"/>
      <c r="IC176" s="814"/>
      <c r="ID176" s="814"/>
      <c r="IE176" s="814"/>
      <c r="IF176" s="814"/>
      <c r="IG176" s="814"/>
      <c r="IH176" s="814"/>
      <c r="II176" s="815"/>
      <c r="IJ176" s="819">
        <v>11</v>
      </c>
      <c r="IK176" s="814"/>
      <c r="IL176" s="814"/>
      <c r="IM176" s="814"/>
      <c r="IN176" s="814"/>
      <c r="IO176" s="814"/>
      <c r="IP176" s="814"/>
      <c r="IQ176" s="814"/>
      <c r="IR176" s="814"/>
      <c r="IS176" s="814"/>
      <c r="IT176" s="814"/>
      <c r="IU176" s="814"/>
      <c r="IV176" s="814"/>
      <c r="IW176" s="814"/>
      <c r="IX176" s="814"/>
      <c r="IY176" s="814"/>
      <c r="IZ176" s="815"/>
      <c r="JA176" s="814">
        <v>12</v>
      </c>
      <c r="JB176" s="814"/>
      <c r="JC176" s="814"/>
      <c r="JD176" s="814"/>
      <c r="JE176" s="814"/>
      <c r="JF176" s="814"/>
      <c r="JG176" s="814"/>
      <c r="JH176" s="814"/>
      <c r="JI176" s="814"/>
      <c r="JJ176" s="814"/>
      <c r="JK176" s="814"/>
      <c r="JL176" s="814"/>
      <c r="JM176" s="814"/>
      <c r="JN176" s="814"/>
      <c r="JO176" s="814"/>
      <c r="JP176" s="814"/>
      <c r="JQ176" s="814"/>
      <c r="JR176" s="809"/>
      <c r="JS176" s="809"/>
      <c r="JT176" s="810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 s="43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 s="44"/>
    </row>
    <row r="177" spans="2:401" ht="3.65" customHeight="1" x14ac:dyDescent="0.65">
      <c r="B177" s="27"/>
      <c r="C177" s="28"/>
      <c r="D177" s="714"/>
      <c r="E177" s="714"/>
      <c r="F177" s="714"/>
      <c r="G177" s="714"/>
      <c r="H177" s="714"/>
      <c r="I177" s="714"/>
      <c r="J177" s="714"/>
      <c r="K177" s="714"/>
      <c r="L177" s="714"/>
      <c r="M177" s="714"/>
      <c r="N177" s="714"/>
      <c r="O177" s="714"/>
      <c r="P177" s="714"/>
      <c r="Q177" s="714"/>
      <c r="R177" s="714"/>
      <c r="S177" s="714"/>
      <c r="T177" s="714"/>
      <c r="U177" s="714"/>
      <c r="V177" s="714"/>
      <c r="W177" s="714"/>
      <c r="X177" s="714"/>
      <c r="Y177" s="714"/>
      <c r="Z177" s="714"/>
      <c r="AA177" s="714"/>
      <c r="AB177" s="714"/>
      <c r="AC177" s="714"/>
      <c r="AD177" s="714"/>
      <c r="AE177" s="714"/>
      <c r="AF177" s="714"/>
      <c r="AG177" s="714"/>
      <c r="AH177" s="714"/>
      <c r="AI177" s="714"/>
      <c r="AJ177" s="714"/>
      <c r="AK177" s="714"/>
      <c r="AL177" s="714"/>
      <c r="AM177" s="714"/>
      <c r="AN177" s="714"/>
      <c r="AO177" s="714"/>
      <c r="AP177" s="714"/>
      <c r="AQ177" s="714"/>
      <c r="AR177" s="714"/>
      <c r="AS177" s="714"/>
      <c r="AT177" s="714"/>
      <c r="AU177" s="714"/>
      <c r="AV177" s="714"/>
      <c r="AW177" s="714"/>
      <c r="AX177" s="714"/>
      <c r="AY177" s="714"/>
      <c r="AZ177" s="338"/>
      <c r="BA177" s="329"/>
      <c r="BB177" s="329"/>
      <c r="BC177" s="329"/>
      <c r="BD177" s="329"/>
      <c r="BE177" s="329"/>
      <c r="BF177" s="329"/>
      <c r="BG177" s="329"/>
      <c r="BH177" s="329"/>
      <c r="BI177" s="329"/>
      <c r="BJ177"/>
      <c r="BK177"/>
      <c r="BL177"/>
      <c r="BM177"/>
      <c r="BN177"/>
      <c r="BO177"/>
      <c r="BP177"/>
      <c r="BQ177"/>
      <c r="BR177"/>
      <c r="BS177" s="831"/>
      <c r="BT177" s="832"/>
      <c r="BU177" s="832"/>
      <c r="BV177" s="821"/>
      <c r="BW177" s="821"/>
      <c r="BX177" s="821"/>
      <c r="BY177" s="821"/>
      <c r="BZ177" s="821"/>
      <c r="CA177" s="821"/>
      <c r="CB177" s="821"/>
      <c r="CC177" s="821"/>
      <c r="CD177" s="821"/>
      <c r="CE177" s="821"/>
      <c r="CF177" s="821"/>
      <c r="CG177" s="821"/>
      <c r="CH177" s="821"/>
      <c r="CI177" s="821"/>
      <c r="CJ177" s="821"/>
      <c r="CK177" s="821"/>
      <c r="CL177" s="822"/>
      <c r="CM177" s="820"/>
      <c r="CN177" s="821"/>
      <c r="CO177" s="821"/>
      <c r="CP177" s="821"/>
      <c r="CQ177" s="821"/>
      <c r="CR177" s="821"/>
      <c r="CS177" s="821"/>
      <c r="CT177" s="821"/>
      <c r="CU177" s="821"/>
      <c r="CV177" s="821"/>
      <c r="CW177" s="821"/>
      <c r="CX177" s="821"/>
      <c r="CY177" s="821"/>
      <c r="CZ177" s="821"/>
      <c r="DA177" s="821"/>
      <c r="DB177" s="821"/>
      <c r="DC177" s="822"/>
      <c r="DD177" s="820"/>
      <c r="DE177" s="821"/>
      <c r="DF177" s="821"/>
      <c r="DG177" s="821"/>
      <c r="DH177" s="821"/>
      <c r="DI177" s="821"/>
      <c r="DJ177" s="821"/>
      <c r="DK177" s="821"/>
      <c r="DL177" s="821"/>
      <c r="DM177" s="821"/>
      <c r="DN177" s="821"/>
      <c r="DO177" s="821"/>
      <c r="DP177" s="821"/>
      <c r="DQ177" s="821"/>
      <c r="DR177" s="821"/>
      <c r="DS177" s="821"/>
      <c r="DT177" s="822"/>
      <c r="DU177" s="820"/>
      <c r="DV177" s="821"/>
      <c r="DW177" s="821"/>
      <c r="DX177" s="821"/>
      <c r="DY177" s="821"/>
      <c r="DZ177" s="821"/>
      <c r="EA177" s="821"/>
      <c r="EB177" s="821"/>
      <c r="EC177" s="821"/>
      <c r="ED177" s="821"/>
      <c r="EE177" s="821"/>
      <c r="EF177" s="821"/>
      <c r="EG177" s="821"/>
      <c r="EH177" s="821"/>
      <c r="EI177" s="821"/>
      <c r="EJ177" s="821"/>
      <c r="EK177" s="822"/>
      <c r="EL177" s="820"/>
      <c r="EM177" s="821"/>
      <c r="EN177" s="821"/>
      <c r="EO177" s="821"/>
      <c r="EP177" s="821"/>
      <c r="EQ177" s="821"/>
      <c r="ER177" s="821"/>
      <c r="ES177" s="821"/>
      <c r="ET177" s="821"/>
      <c r="EU177" s="821"/>
      <c r="EV177" s="821"/>
      <c r="EW177" s="821"/>
      <c r="EX177" s="821"/>
      <c r="EY177" s="821"/>
      <c r="EZ177" s="821"/>
      <c r="FA177" s="821"/>
      <c r="FB177" s="822"/>
      <c r="FC177" s="820"/>
      <c r="FD177" s="821"/>
      <c r="FE177" s="821"/>
      <c r="FF177" s="821"/>
      <c r="FG177" s="821"/>
      <c r="FH177" s="821"/>
      <c r="FI177" s="821"/>
      <c r="FJ177" s="821"/>
      <c r="FK177" s="821"/>
      <c r="FL177" s="821"/>
      <c r="FM177" s="821"/>
      <c r="FN177" s="821"/>
      <c r="FO177" s="821"/>
      <c r="FP177" s="821"/>
      <c r="FQ177" s="821"/>
      <c r="FR177" s="821"/>
      <c r="FS177" s="822"/>
      <c r="FT177" s="820"/>
      <c r="FU177" s="821"/>
      <c r="FV177" s="821"/>
      <c r="FW177" s="821"/>
      <c r="FX177" s="821"/>
      <c r="FY177" s="821"/>
      <c r="FZ177" s="821"/>
      <c r="GA177" s="821"/>
      <c r="GB177" s="821"/>
      <c r="GC177" s="821"/>
      <c r="GD177" s="821"/>
      <c r="GE177" s="821"/>
      <c r="GF177" s="821"/>
      <c r="GG177" s="821"/>
      <c r="GH177" s="821"/>
      <c r="GI177" s="821"/>
      <c r="GJ177" s="822"/>
      <c r="GK177" s="820"/>
      <c r="GL177" s="821"/>
      <c r="GM177" s="821"/>
      <c r="GN177" s="821"/>
      <c r="GO177" s="821"/>
      <c r="GP177" s="821"/>
      <c r="GQ177" s="821"/>
      <c r="GR177" s="821"/>
      <c r="GS177" s="821"/>
      <c r="GT177" s="821"/>
      <c r="GU177" s="821"/>
      <c r="GV177" s="821"/>
      <c r="GW177" s="821"/>
      <c r="GX177" s="821"/>
      <c r="GY177" s="821"/>
      <c r="GZ177" s="821"/>
      <c r="HA177" s="822"/>
      <c r="HB177" s="820"/>
      <c r="HC177" s="821"/>
      <c r="HD177" s="821"/>
      <c r="HE177" s="821"/>
      <c r="HF177" s="821"/>
      <c r="HG177" s="821"/>
      <c r="HH177" s="821"/>
      <c r="HI177" s="821"/>
      <c r="HJ177" s="821"/>
      <c r="HK177" s="821"/>
      <c r="HL177" s="821"/>
      <c r="HM177" s="821"/>
      <c r="HN177" s="821"/>
      <c r="HO177" s="821"/>
      <c r="HP177" s="821"/>
      <c r="HQ177" s="821"/>
      <c r="HR177" s="822"/>
      <c r="HS177" s="820"/>
      <c r="HT177" s="821"/>
      <c r="HU177" s="821"/>
      <c r="HV177" s="821"/>
      <c r="HW177" s="821"/>
      <c r="HX177" s="821"/>
      <c r="HY177" s="821"/>
      <c r="HZ177" s="821"/>
      <c r="IA177" s="821"/>
      <c r="IB177" s="821"/>
      <c r="IC177" s="821"/>
      <c r="ID177" s="821"/>
      <c r="IE177" s="821"/>
      <c r="IF177" s="821"/>
      <c r="IG177" s="821"/>
      <c r="IH177" s="821"/>
      <c r="II177" s="822"/>
      <c r="IJ177" s="820"/>
      <c r="IK177" s="821"/>
      <c r="IL177" s="821"/>
      <c r="IM177" s="821"/>
      <c r="IN177" s="821"/>
      <c r="IO177" s="821"/>
      <c r="IP177" s="821"/>
      <c r="IQ177" s="821"/>
      <c r="IR177" s="821"/>
      <c r="IS177" s="821"/>
      <c r="IT177" s="821"/>
      <c r="IU177" s="821"/>
      <c r="IV177" s="821"/>
      <c r="IW177" s="821"/>
      <c r="IX177" s="821"/>
      <c r="IY177" s="821"/>
      <c r="IZ177" s="822"/>
      <c r="JA177" s="821"/>
      <c r="JB177" s="821"/>
      <c r="JC177" s="821"/>
      <c r="JD177" s="821"/>
      <c r="JE177" s="821"/>
      <c r="JF177" s="821"/>
      <c r="JG177" s="821"/>
      <c r="JH177" s="821"/>
      <c r="JI177" s="821"/>
      <c r="JJ177" s="821"/>
      <c r="JK177" s="821"/>
      <c r="JL177" s="821"/>
      <c r="JM177" s="821"/>
      <c r="JN177" s="821"/>
      <c r="JO177" s="821"/>
      <c r="JP177" s="821"/>
      <c r="JQ177" s="821"/>
      <c r="JR177" s="832"/>
      <c r="JS177" s="832"/>
      <c r="JT177" s="834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 s="43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 s="44"/>
    </row>
    <row r="178" spans="2:401" ht="3.65" customHeight="1" x14ac:dyDescent="0.65">
      <c r="B178" s="27"/>
      <c r="C178" s="28"/>
      <c r="D178" s="714"/>
      <c r="E178" s="714"/>
      <c r="F178" s="714"/>
      <c r="G178" s="714"/>
      <c r="H178" s="714"/>
      <c r="I178" s="714"/>
      <c r="J178" s="714"/>
      <c r="K178" s="714"/>
      <c r="L178" s="714"/>
      <c r="M178" s="714"/>
      <c r="N178" s="714"/>
      <c r="O178" s="714"/>
      <c r="P178" s="714"/>
      <c r="Q178" s="714"/>
      <c r="R178" s="714"/>
      <c r="S178" s="714"/>
      <c r="T178" s="714"/>
      <c r="U178" s="714"/>
      <c r="V178" s="714"/>
      <c r="W178" s="714"/>
      <c r="X178" s="714"/>
      <c r="Y178" s="714"/>
      <c r="Z178" s="714"/>
      <c r="AA178" s="714"/>
      <c r="AB178" s="714"/>
      <c r="AC178" s="714"/>
      <c r="AD178" s="714"/>
      <c r="AE178" s="714"/>
      <c r="AF178" s="714"/>
      <c r="AG178" s="714"/>
      <c r="AH178" s="714"/>
      <c r="AI178" s="714"/>
      <c r="AJ178" s="714"/>
      <c r="AK178" s="714"/>
      <c r="AL178" s="714"/>
      <c r="AM178" s="714"/>
      <c r="AN178" s="714"/>
      <c r="AO178" s="714"/>
      <c r="AP178" s="714"/>
      <c r="AQ178" s="714"/>
      <c r="AR178" s="714"/>
      <c r="AS178" s="714"/>
      <c r="AT178" s="714"/>
      <c r="AU178" s="714"/>
      <c r="AV178" s="714"/>
      <c r="AW178" s="714"/>
      <c r="AX178" s="714"/>
      <c r="AY178" s="714"/>
      <c r="AZ178" s="338"/>
      <c r="BA178" s="329"/>
      <c r="BB178" s="329"/>
      <c r="BC178" s="329"/>
      <c r="BD178" s="329"/>
      <c r="BE178" s="329"/>
      <c r="BF178" s="329"/>
      <c r="BG178" s="329"/>
      <c r="BH178" s="329"/>
      <c r="BI178" s="329"/>
      <c r="BJ178"/>
      <c r="BK178"/>
      <c r="BL178"/>
      <c r="BM178"/>
      <c r="BN178"/>
      <c r="BO178"/>
      <c r="BP178"/>
      <c r="BQ178"/>
      <c r="BR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 s="43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 s="44"/>
    </row>
    <row r="179" spans="2:401" ht="3.65" customHeight="1" x14ac:dyDescent="0.65">
      <c r="B179" s="27"/>
      <c r="C179" s="28"/>
      <c r="D179" s="714"/>
      <c r="E179" s="714"/>
      <c r="F179" s="714"/>
      <c r="G179" s="714"/>
      <c r="H179" s="714"/>
      <c r="I179" s="714"/>
      <c r="J179" s="714"/>
      <c r="K179" s="714"/>
      <c r="L179" s="714"/>
      <c r="M179" s="714"/>
      <c r="N179" s="714"/>
      <c r="O179" s="714"/>
      <c r="P179" s="714"/>
      <c r="Q179" s="714"/>
      <c r="R179" s="714"/>
      <c r="S179" s="714"/>
      <c r="T179" s="714"/>
      <c r="U179" s="714"/>
      <c r="V179" s="714"/>
      <c r="W179" s="714"/>
      <c r="X179" s="714"/>
      <c r="Y179" s="714"/>
      <c r="Z179" s="714"/>
      <c r="AA179" s="714"/>
      <c r="AB179" s="714"/>
      <c r="AC179" s="714"/>
      <c r="AD179" s="714"/>
      <c r="AE179" s="714"/>
      <c r="AF179" s="714"/>
      <c r="AG179" s="714"/>
      <c r="AH179" s="714"/>
      <c r="AI179" s="714"/>
      <c r="AJ179" s="714"/>
      <c r="AK179" s="714"/>
      <c r="AL179" s="714"/>
      <c r="AM179" s="714"/>
      <c r="AN179" s="714"/>
      <c r="AO179" s="714"/>
      <c r="AP179" s="714"/>
      <c r="AQ179" s="714"/>
      <c r="AR179" s="714"/>
      <c r="AS179" s="714"/>
      <c r="AT179" s="714"/>
      <c r="AU179" s="714"/>
      <c r="AV179" s="714"/>
      <c r="AW179" s="714"/>
      <c r="AX179" s="714"/>
      <c r="AY179" s="714"/>
      <c r="AZ179" s="338"/>
      <c r="BA179" s="329"/>
      <c r="BB179" s="329"/>
      <c r="BC179" s="329"/>
      <c r="BD179" s="329"/>
      <c r="BE179" s="329"/>
      <c r="BF179" s="329"/>
      <c r="BG179" s="329"/>
      <c r="BH179" s="329"/>
      <c r="BI179" s="329"/>
      <c r="BJ179"/>
      <c r="BK179"/>
      <c r="BL179"/>
      <c r="BM179"/>
      <c r="BN179"/>
      <c r="BO179"/>
      <c r="BP179"/>
      <c r="BQ179"/>
      <c r="BR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 s="43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 s="44"/>
    </row>
    <row r="180" spans="2:401" ht="3.65" customHeight="1" x14ac:dyDescent="0.65">
      <c r="B180" s="27"/>
      <c r="C180" s="28"/>
      <c r="D180" s="714"/>
      <c r="E180" s="714"/>
      <c r="F180" s="714"/>
      <c r="G180" s="714"/>
      <c r="H180" s="714"/>
      <c r="I180" s="714"/>
      <c r="J180" s="714"/>
      <c r="K180" s="714"/>
      <c r="L180" s="714"/>
      <c r="M180" s="714"/>
      <c r="N180" s="714"/>
      <c r="O180" s="714"/>
      <c r="P180" s="714"/>
      <c r="Q180" s="714"/>
      <c r="R180" s="714"/>
      <c r="S180" s="714"/>
      <c r="T180" s="714"/>
      <c r="U180" s="714"/>
      <c r="V180" s="714"/>
      <c r="W180" s="714"/>
      <c r="X180" s="714"/>
      <c r="Y180" s="714"/>
      <c r="Z180" s="714"/>
      <c r="AA180" s="714"/>
      <c r="AB180" s="714"/>
      <c r="AC180" s="714"/>
      <c r="AD180" s="714"/>
      <c r="AE180" s="714"/>
      <c r="AF180" s="714"/>
      <c r="AG180" s="714"/>
      <c r="AH180" s="714"/>
      <c r="AI180" s="714"/>
      <c r="AJ180" s="714"/>
      <c r="AK180" s="714"/>
      <c r="AL180" s="714"/>
      <c r="AM180" s="714"/>
      <c r="AN180" s="714"/>
      <c r="AO180" s="714"/>
      <c r="AP180" s="714"/>
      <c r="AQ180" s="714"/>
      <c r="AR180" s="714"/>
      <c r="AS180" s="714"/>
      <c r="AT180" s="714"/>
      <c r="AU180" s="714"/>
      <c r="AV180" s="714"/>
      <c r="AW180" s="714"/>
      <c r="AX180" s="714"/>
      <c r="AY180" s="714"/>
      <c r="AZ180" s="338"/>
      <c r="BA180" s="329"/>
      <c r="BB180" s="329"/>
      <c r="BC180" s="329"/>
      <c r="BD180" s="329"/>
      <c r="BE180" s="329"/>
      <c r="BF180" s="329"/>
      <c r="BG180" s="329"/>
      <c r="BH180" s="329"/>
      <c r="BI180" s="329"/>
      <c r="BJ180"/>
      <c r="BK180"/>
      <c r="BL180"/>
      <c r="BM180"/>
      <c r="BN180"/>
      <c r="BO180"/>
      <c r="BP180"/>
      <c r="BQ180"/>
      <c r="BR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 s="43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 s="44"/>
    </row>
    <row r="181" spans="2:401" ht="3.65" customHeight="1" x14ac:dyDescent="0.65">
      <c r="B181" s="27"/>
      <c r="C181" s="28"/>
      <c r="D181" s="714"/>
      <c r="E181" s="714"/>
      <c r="F181" s="714"/>
      <c r="G181" s="714"/>
      <c r="H181" s="714"/>
      <c r="I181" s="714"/>
      <c r="J181" s="714"/>
      <c r="K181" s="714"/>
      <c r="L181" s="714"/>
      <c r="M181" s="714"/>
      <c r="N181" s="714"/>
      <c r="O181" s="714"/>
      <c r="P181" s="714"/>
      <c r="Q181" s="714"/>
      <c r="R181" s="714"/>
      <c r="S181" s="714"/>
      <c r="T181" s="714"/>
      <c r="U181" s="714"/>
      <c r="V181" s="714"/>
      <c r="W181" s="714"/>
      <c r="X181" s="714"/>
      <c r="Y181" s="714"/>
      <c r="Z181" s="714"/>
      <c r="AA181" s="714"/>
      <c r="AB181" s="714"/>
      <c r="AC181" s="714"/>
      <c r="AD181" s="714"/>
      <c r="AE181" s="714"/>
      <c r="AF181" s="714"/>
      <c r="AG181" s="714"/>
      <c r="AH181" s="714"/>
      <c r="AI181" s="714"/>
      <c r="AJ181" s="714"/>
      <c r="AK181" s="714"/>
      <c r="AL181" s="714"/>
      <c r="AM181" s="714"/>
      <c r="AN181" s="714"/>
      <c r="AO181" s="714"/>
      <c r="AP181" s="714"/>
      <c r="AQ181" s="714"/>
      <c r="AR181" s="714"/>
      <c r="AS181" s="714"/>
      <c r="AT181" s="714"/>
      <c r="AU181" s="714"/>
      <c r="AV181" s="714"/>
      <c r="AW181" s="714"/>
      <c r="AX181" s="714"/>
      <c r="AY181" s="714"/>
      <c r="AZ181" s="338"/>
      <c r="BA181" s="329"/>
      <c r="BB181" s="329"/>
      <c r="BC181" s="329"/>
      <c r="BD181" s="329"/>
      <c r="BE181" s="329"/>
      <c r="BF181" s="329"/>
      <c r="BG181" s="329"/>
      <c r="BH181" s="329"/>
      <c r="BI181" s="329"/>
      <c r="BJ181"/>
      <c r="BK181"/>
      <c r="BL181"/>
      <c r="BM181"/>
      <c r="BN181"/>
      <c r="BO181"/>
      <c r="BP181"/>
      <c r="BQ181"/>
      <c r="BR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 s="43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 s="44"/>
    </row>
    <row r="182" spans="2:401" ht="3.65" customHeight="1" x14ac:dyDescent="0.65">
      <c r="B182" s="27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338"/>
      <c r="BA182" s="329"/>
      <c r="BB182" s="329"/>
      <c r="BC182" s="329"/>
      <c r="BD182" s="329"/>
      <c r="BE182" s="329"/>
      <c r="BF182" s="329"/>
      <c r="BG182" s="329"/>
      <c r="BH182" s="329"/>
      <c r="BI182" s="329"/>
      <c r="BJ182"/>
      <c r="BK182"/>
      <c r="BL182"/>
      <c r="BM182"/>
      <c r="BN182"/>
      <c r="BO182"/>
      <c r="BP182"/>
      <c r="BQ182"/>
      <c r="BR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 s="43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 s="44"/>
    </row>
    <row r="183" spans="2:401" ht="3.65" customHeight="1" x14ac:dyDescent="0.65">
      <c r="B183" s="27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338"/>
      <c r="BA183" s="329"/>
      <c r="BB183" s="329"/>
      <c r="BC183" s="329"/>
      <c r="BD183" s="329"/>
      <c r="BE183" s="329"/>
      <c r="BF183" s="329"/>
      <c r="BG183" s="329"/>
      <c r="BH183" s="329"/>
      <c r="BI183" s="329"/>
      <c r="BJ183"/>
      <c r="BK183"/>
      <c r="BL183"/>
      <c r="BM183"/>
      <c r="BN183"/>
      <c r="BO183"/>
      <c r="BP183"/>
      <c r="BQ183"/>
      <c r="BR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 s="4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 s="44"/>
    </row>
    <row r="184" spans="2:401" ht="3.65" customHeight="1" x14ac:dyDescent="0.65">
      <c r="B184" s="27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338"/>
      <c r="BA184" s="329"/>
      <c r="BB184" s="329"/>
      <c r="BC184" s="329"/>
      <c r="BD184" s="329"/>
      <c r="BE184" s="329"/>
      <c r="BF184" s="329"/>
      <c r="BG184" s="329"/>
      <c r="BH184" s="329"/>
      <c r="BI184" s="329"/>
      <c r="BJ184"/>
      <c r="BK184"/>
      <c r="BL184"/>
      <c r="BM184"/>
      <c r="BN184"/>
      <c r="BO184"/>
      <c r="BP184"/>
      <c r="BQ184"/>
      <c r="BR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 s="43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 s="44"/>
    </row>
    <row r="185" spans="2:401" ht="3.65" customHeight="1" x14ac:dyDescent="0.65">
      <c r="B185" s="27"/>
      <c r="C185" s="28"/>
      <c r="D185" s="125"/>
      <c r="E185" s="684" t="e" vm="27">
        <v>#VALUE!</v>
      </c>
      <c r="F185" s="684"/>
      <c r="G185" s="684"/>
      <c r="H185" s="684"/>
      <c r="I185" s="684"/>
      <c r="J185" s="684"/>
      <c r="K185" s="684"/>
      <c r="L185" s="685" t="str">
        <f>IF('Panel Inicio M-Confi'!L185="","",'Panel Inicio M-Confi'!L185)</f>
        <v>Administrador</v>
      </c>
      <c r="M185" s="685"/>
      <c r="N185" s="685"/>
      <c r="O185" s="685"/>
      <c r="P185" s="685"/>
      <c r="Q185" s="685"/>
      <c r="R185" s="685"/>
      <c r="S185" s="685"/>
      <c r="T185" s="685"/>
      <c r="U185" s="685"/>
      <c r="V185" s="685"/>
      <c r="W185" s="685"/>
      <c r="X185" s="685"/>
      <c r="Y185" s="685"/>
      <c r="Z185" s="685"/>
      <c r="AA185" s="685"/>
      <c r="AB185" s="685"/>
      <c r="AC185" s="685"/>
      <c r="AD185" s="685"/>
      <c r="AE185" s="685"/>
      <c r="AF185" s="685"/>
      <c r="AG185" s="685"/>
      <c r="AH185" s="685"/>
      <c r="AI185" s="685"/>
      <c r="AJ185" s="685"/>
      <c r="AK185" s="685"/>
      <c r="AL185" s="685"/>
      <c r="AM185" s="685"/>
      <c r="AN185" s="685"/>
      <c r="AO185" s="685"/>
      <c r="AP185" s="685"/>
      <c r="AQ185" s="685"/>
      <c r="AR185" s="685"/>
      <c r="AS185" s="685"/>
      <c r="AT185" s="685"/>
      <c r="AU185" s="685"/>
      <c r="AV185" s="685"/>
      <c r="AW185" s="685"/>
      <c r="AX185" s="28"/>
      <c r="AY185" s="126"/>
      <c r="AZ185" s="338"/>
      <c r="BA185" s="329"/>
      <c r="BB185" s="329"/>
      <c r="BC185" s="329"/>
      <c r="BD185" s="329"/>
      <c r="BE185" s="329"/>
      <c r="BF185" s="329"/>
      <c r="BG185" s="329"/>
      <c r="BH185" s="329"/>
      <c r="BI185" s="329"/>
      <c r="BJ185"/>
      <c r="BK185"/>
      <c r="BL185"/>
      <c r="BM185"/>
      <c r="BN185"/>
      <c r="BO185"/>
      <c r="BP185"/>
      <c r="BQ185"/>
      <c r="BR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 s="43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 s="44"/>
    </row>
    <row r="186" spans="2:401" ht="3.65" customHeight="1" thickBot="1" x14ac:dyDescent="0.7">
      <c r="B186" s="27"/>
      <c r="C186" s="28"/>
      <c r="D186" s="125"/>
      <c r="E186" s="684"/>
      <c r="F186" s="684"/>
      <c r="G186" s="684"/>
      <c r="H186" s="684"/>
      <c r="I186" s="684"/>
      <c r="J186" s="684"/>
      <c r="K186" s="684"/>
      <c r="L186" s="685"/>
      <c r="M186" s="685"/>
      <c r="N186" s="685"/>
      <c r="O186" s="685"/>
      <c r="P186" s="685"/>
      <c r="Q186" s="685"/>
      <c r="R186" s="685"/>
      <c r="S186" s="685"/>
      <c r="T186" s="685"/>
      <c r="U186" s="685"/>
      <c r="V186" s="685"/>
      <c r="W186" s="685"/>
      <c r="X186" s="685"/>
      <c r="Y186" s="685"/>
      <c r="Z186" s="685"/>
      <c r="AA186" s="685"/>
      <c r="AB186" s="685"/>
      <c r="AC186" s="685"/>
      <c r="AD186" s="685"/>
      <c r="AE186" s="685"/>
      <c r="AF186" s="685"/>
      <c r="AG186" s="685"/>
      <c r="AH186" s="685"/>
      <c r="AI186" s="685"/>
      <c r="AJ186" s="685"/>
      <c r="AK186" s="685"/>
      <c r="AL186" s="685"/>
      <c r="AM186" s="685"/>
      <c r="AN186" s="685"/>
      <c r="AO186" s="685"/>
      <c r="AP186" s="685"/>
      <c r="AQ186" s="685"/>
      <c r="AR186" s="685"/>
      <c r="AS186" s="685"/>
      <c r="AT186" s="685"/>
      <c r="AU186" s="685"/>
      <c r="AV186" s="685"/>
      <c r="AW186" s="685"/>
      <c r="AX186" s="28"/>
      <c r="AY186" s="126"/>
      <c r="AZ186" s="339"/>
      <c r="BA186" s="340"/>
      <c r="BB186" s="340"/>
      <c r="BC186" s="340"/>
      <c r="BD186" s="340"/>
      <c r="BE186" s="340"/>
      <c r="BF186" s="340"/>
      <c r="BG186" s="340"/>
      <c r="BH186" s="340"/>
      <c r="BI186" s="340"/>
      <c r="BJ186"/>
      <c r="BK186"/>
      <c r="BL186"/>
      <c r="BM186"/>
      <c r="BN186"/>
      <c r="BO186"/>
      <c r="BP186"/>
      <c r="BQ186"/>
      <c r="BR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 s="43"/>
      <c r="KO186" s="55"/>
      <c r="KP186" s="55"/>
      <c r="KQ186" s="55"/>
      <c r="KR186" s="212"/>
      <c r="KS186" s="213"/>
      <c r="KT186" s="213"/>
      <c r="KU186" s="213"/>
      <c r="KV186" s="213"/>
      <c r="KW186" s="213"/>
      <c r="KX186" s="213"/>
      <c r="KY186" s="213"/>
      <c r="KZ186" s="214"/>
      <c r="LA186" s="214"/>
      <c r="LB186" s="214"/>
      <c r="LC186" s="215"/>
      <c r="LD186" s="215"/>
      <c r="LE186" s="55"/>
      <c r="LF186" s="55"/>
      <c r="LG186" s="55"/>
      <c r="LH186" s="55"/>
      <c r="LI186" s="55"/>
      <c r="LJ186" s="55"/>
      <c r="LK186" s="55"/>
      <c r="LL186" s="55"/>
      <c r="LM186" s="55"/>
      <c r="LN186" s="55"/>
      <c r="LO186" s="55"/>
      <c r="LP186" s="55"/>
      <c r="LQ186" s="55"/>
      <c r="LR186" s="55"/>
      <c r="LS186" s="55"/>
      <c r="LT186" s="55"/>
      <c r="LU186" s="55"/>
      <c r="LV186" s="55"/>
      <c r="LW186" s="55"/>
      <c r="LX186" s="55"/>
      <c r="LY186" s="55"/>
      <c r="LZ186" s="55"/>
      <c r="MA186" s="55"/>
      <c r="MB186" s="55"/>
      <c r="MC186" s="55"/>
      <c r="MD186" s="55"/>
      <c r="ME186" s="55"/>
      <c r="MF186" s="55"/>
      <c r="MG186" s="55"/>
      <c r="MH186" s="55"/>
      <c r="MI186" s="55"/>
      <c r="MJ186" s="55"/>
      <c r="MK186" s="55"/>
      <c r="ML186" s="55"/>
      <c r="MM186" s="212"/>
      <c r="MN186" s="213"/>
      <c r="MO186" s="213"/>
      <c r="MP186" s="213"/>
      <c r="MQ186" s="213"/>
      <c r="MR186" s="213"/>
      <c r="MS186" s="213"/>
      <c r="MT186" s="213"/>
      <c r="MU186" s="213"/>
      <c r="MV186" s="213"/>
      <c r="MW186" s="213"/>
      <c r="MX186" s="213"/>
      <c r="MY186" s="213"/>
      <c r="MZ186" s="213"/>
      <c r="NA186" s="213"/>
      <c r="NB186" s="213"/>
      <c r="NC186" s="213"/>
      <c r="ND186" s="213"/>
      <c r="NE186" s="213"/>
      <c r="NF186" s="213"/>
      <c r="NG186" s="213"/>
      <c r="NH186" s="213"/>
      <c r="NI186" s="213"/>
      <c r="NJ186" s="213"/>
      <c r="NK186" s="213"/>
      <c r="NL186" s="213"/>
      <c r="NM186" s="213"/>
      <c r="NN186" s="213"/>
      <c r="NO186" s="213"/>
      <c r="NP186" s="213"/>
      <c r="NQ186" s="213"/>
      <c r="NR186" s="213"/>
      <c r="NS186" s="213"/>
      <c r="NT186" s="213"/>
      <c r="NU186" s="213"/>
      <c r="NV186" s="213"/>
      <c r="NW186" s="213"/>
      <c r="NX186" s="213"/>
      <c r="NY186" s="213"/>
      <c r="NZ186" s="213"/>
      <c r="OA186" s="213"/>
      <c r="OB186" s="213"/>
      <c r="OC186" s="213"/>
      <c r="OD186" s="213"/>
      <c r="OE186" s="213"/>
      <c r="OF186" s="213"/>
      <c r="OG186" s="213"/>
      <c r="OH186" s="213"/>
      <c r="OI186" s="213"/>
      <c r="OJ186" s="213"/>
      <c r="OK186" s="44"/>
    </row>
    <row r="187" spans="2:401" ht="3.65" customHeight="1" thickTop="1" x14ac:dyDescent="0.65">
      <c r="B187" s="27"/>
      <c r="C187" s="28"/>
      <c r="D187" s="125"/>
      <c r="E187" s="684"/>
      <c r="F187" s="684"/>
      <c r="G187" s="684"/>
      <c r="H187" s="684"/>
      <c r="I187" s="684"/>
      <c r="J187" s="684"/>
      <c r="K187" s="684"/>
      <c r="L187" s="685"/>
      <c r="M187" s="685"/>
      <c r="N187" s="685"/>
      <c r="O187" s="685"/>
      <c r="P187" s="685"/>
      <c r="Q187" s="685"/>
      <c r="R187" s="685"/>
      <c r="S187" s="685"/>
      <c r="T187" s="685"/>
      <c r="U187" s="685"/>
      <c r="V187" s="685"/>
      <c r="W187" s="685"/>
      <c r="X187" s="685"/>
      <c r="Y187" s="685"/>
      <c r="Z187" s="685"/>
      <c r="AA187" s="685"/>
      <c r="AB187" s="685"/>
      <c r="AC187" s="685"/>
      <c r="AD187" s="685"/>
      <c r="AE187" s="685"/>
      <c r="AF187" s="685"/>
      <c r="AG187" s="685"/>
      <c r="AH187" s="685"/>
      <c r="AI187" s="685"/>
      <c r="AJ187" s="685"/>
      <c r="AK187" s="685"/>
      <c r="AL187" s="685"/>
      <c r="AM187" s="685"/>
      <c r="AN187" s="685"/>
      <c r="AO187" s="685"/>
      <c r="AP187" s="685"/>
      <c r="AQ187" s="685"/>
      <c r="AR187" s="685"/>
      <c r="AS187" s="685"/>
      <c r="AT187" s="685"/>
      <c r="AU187" s="685"/>
      <c r="AV187" s="685"/>
      <c r="AW187" s="685"/>
      <c r="AX187" s="28"/>
      <c r="AY187" s="126"/>
      <c r="AZ187" s="827" t="s">
        <v>136</v>
      </c>
      <c r="BA187" s="827"/>
      <c r="BB187" s="827"/>
      <c r="BC187" s="827"/>
      <c r="BD187" s="827"/>
      <c r="BE187" s="827"/>
      <c r="BF187" s="827"/>
      <c r="BG187" s="827"/>
      <c r="BH187" s="827"/>
      <c r="BI187" s="827"/>
      <c r="BJ187" s="827"/>
      <c r="BK187" s="827"/>
      <c r="BL187" s="827"/>
      <c r="BM187" s="827"/>
      <c r="BN187" s="827"/>
      <c r="BO187" s="827"/>
      <c r="BP187" s="827"/>
      <c r="BQ187" s="827"/>
      <c r="BR187" s="827"/>
      <c r="BS187" s="827"/>
      <c r="BT187" s="827"/>
      <c r="BU187" s="827"/>
      <c r="BV187" s="827"/>
      <c r="BW187" s="827"/>
      <c r="BX187" s="827"/>
      <c r="BY187" s="827"/>
      <c r="BZ187" s="827"/>
      <c r="CA187" s="827"/>
      <c r="CB187" s="827" t="s">
        <v>137</v>
      </c>
      <c r="CC187" s="827"/>
      <c r="CD187" s="827"/>
      <c r="CE187" s="827"/>
      <c r="CF187" s="827"/>
      <c r="CG187" s="827"/>
      <c r="CH187" s="827"/>
      <c r="CI187" s="827"/>
      <c r="CJ187" s="827"/>
      <c r="CK187" s="827"/>
      <c r="CL187" s="827"/>
      <c r="CM187" s="827"/>
      <c r="CN187" s="827"/>
      <c r="CO187" s="827"/>
      <c r="CP187" s="827"/>
      <c r="CQ187" s="827"/>
      <c r="CR187" s="827"/>
      <c r="CS187" s="827"/>
      <c r="CT187" s="827"/>
      <c r="CU187" s="827"/>
      <c r="CV187" s="827"/>
      <c r="CW187" s="827"/>
      <c r="CX187" s="827"/>
      <c r="CY187" s="827"/>
      <c r="CZ187" s="827"/>
      <c r="DA187" s="827"/>
      <c r="DB187" s="827"/>
      <c r="DC187" s="827"/>
      <c r="DD187" s="827" t="s">
        <v>516</v>
      </c>
      <c r="DE187" s="827"/>
      <c r="DF187" s="827"/>
      <c r="DG187" s="827"/>
      <c r="DH187" s="827"/>
      <c r="DI187" s="827"/>
      <c r="DJ187" s="827"/>
      <c r="DK187" s="827"/>
      <c r="DL187" s="827"/>
      <c r="DM187" s="827"/>
      <c r="DN187" s="827"/>
      <c r="DO187" s="827"/>
      <c r="DP187" s="827"/>
      <c r="DQ187" s="827"/>
      <c r="DR187" s="827"/>
      <c r="DS187" s="827"/>
      <c r="DT187" s="827"/>
      <c r="DU187" s="827"/>
      <c r="DV187" s="827"/>
      <c r="DW187" s="827"/>
      <c r="DX187" s="827"/>
      <c r="DY187" s="827"/>
      <c r="DZ187" s="827"/>
      <c r="EA187" s="827"/>
      <c r="EB187" s="827"/>
      <c r="EC187" s="827"/>
      <c r="ED187" s="827"/>
      <c r="EE187" s="827"/>
      <c r="EF187" s="1045" t="s">
        <v>160</v>
      </c>
      <c r="EG187" s="823"/>
      <c r="EH187" s="823"/>
      <c r="EI187" s="823"/>
      <c r="EJ187" s="823"/>
      <c r="EK187" s="823"/>
      <c r="EL187" s="823"/>
      <c r="EM187" s="823"/>
      <c r="EN187" s="823"/>
      <c r="EO187" s="823"/>
      <c r="EP187" s="823"/>
      <c r="EQ187" s="823"/>
      <c r="ER187" s="823"/>
      <c r="ES187" s="823"/>
      <c r="ET187" s="823"/>
      <c r="EU187" s="823"/>
      <c r="EV187" s="823"/>
      <c r="EW187" s="823"/>
      <c r="EX187" s="823"/>
      <c r="EY187" s="823"/>
      <c r="EZ187" s="823"/>
      <c r="FA187" s="823"/>
      <c r="FB187" s="823"/>
      <c r="FC187" s="823"/>
      <c r="FD187" s="823"/>
      <c r="FE187" s="823"/>
      <c r="FF187" s="823"/>
      <c r="FG187" s="824"/>
      <c r="FH187" s="216"/>
      <c r="FI187" s="216"/>
      <c r="FJ187" s="216"/>
      <c r="FK187" s="216"/>
      <c r="FL187" s="216"/>
      <c r="FM187" s="216"/>
      <c r="FN187" s="216"/>
      <c r="FO187" s="216"/>
      <c r="FP187" s="216"/>
      <c r="FQ187" s="216"/>
      <c r="FR187" s="216"/>
      <c r="FS187" s="216"/>
      <c r="FT187" s="216"/>
      <c r="FU187" s="216"/>
      <c r="FV187" s="216"/>
      <c r="FW187" s="216"/>
      <c r="FX187" s="216"/>
      <c r="FY187" s="216"/>
      <c r="FZ187" s="216"/>
      <c r="GA187" s="216"/>
      <c r="GB187" s="216"/>
      <c r="GC187" s="216"/>
      <c r="GD187" s="216"/>
      <c r="GE187" s="216"/>
      <c r="GF187" s="216"/>
      <c r="GG187" s="216"/>
      <c r="GH187" s="216"/>
      <c r="GI187" s="816"/>
      <c r="GJ187" s="816"/>
      <c r="GK187" s="816"/>
      <c r="GL187" s="816"/>
      <c r="GM187" s="816"/>
      <c r="GN187" s="816"/>
      <c r="GO187" s="816"/>
      <c r="GP187" s="816"/>
      <c r="GQ187" s="816"/>
      <c r="GR187" s="816"/>
      <c r="GS187" s="816"/>
      <c r="GT187" s="816"/>
      <c r="GU187" s="816"/>
      <c r="GV187" s="816"/>
      <c r="GW187" s="816"/>
      <c r="GX187" s="816"/>
      <c r="GY187" s="816"/>
      <c r="GZ187" s="816"/>
      <c r="HA187" s="816"/>
      <c r="HB187" s="816"/>
      <c r="HC187" s="816"/>
      <c r="HD187" s="816"/>
      <c r="HE187" s="816"/>
      <c r="HF187" s="816"/>
      <c r="HG187" s="816"/>
      <c r="HH187" s="816"/>
      <c r="HI187" s="816"/>
      <c r="HJ187" s="816"/>
      <c r="HK187" s="816"/>
      <c r="HL187" s="816"/>
      <c r="HM187" s="816"/>
      <c r="HN187" s="816"/>
      <c r="HO187" s="816"/>
      <c r="HP187" s="816"/>
      <c r="HQ187" s="816"/>
      <c r="HR187" s="816"/>
      <c r="HS187" s="816"/>
      <c r="HT187" s="816"/>
      <c r="HU187" s="816"/>
      <c r="HV187" s="816"/>
      <c r="HW187" s="816"/>
      <c r="HX187" s="816"/>
      <c r="HY187" s="816"/>
      <c r="HZ187" s="816"/>
      <c r="IA187" s="816"/>
      <c r="IB187" s="816"/>
      <c r="IC187" s="816"/>
      <c r="ID187" s="816"/>
      <c r="IE187" s="816"/>
      <c r="IF187" s="816"/>
      <c r="IG187" s="816"/>
      <c r="IH187" s="816"/>
      <c r="II187" s="816"/>
      <c r="IJ187" s="816"/>
      <c r="IK187" s="816"/>
      <c r="IL187" s="816"/>
      <c r="IM187" s="816"/>
      <c r="IN187" s="816"/>
      <c r="IO187" s="816"/>
      <c r="IP187" s="816"/>
      <c r="IQ187" s="816"/>
      <c r="IR187" s="816"/>
      <c r="IS187" s="816"/>
      <c r="IT187" s="816"/>
      <c r="IU187" s="816"/>
      <c r="IV187" s="816"/>
      <c r="IW187" s="816"/>
      <c r="IX187" s="816"/>
      <c r="IY187" s="816"/>
      <c r="IZ187" s="816"/>
      <c r="JA187" s="816"/>
      <c r="JB187" s="816"/>
      <c r="JC187" s="816"/>
      <c r="JD187" s="816"/>
      <c r="JE187" s="816"/>
      <c r="JF187" s="816"/>
      <c r="JG187" s="816"/>
      <c r="JH187" s="816"/>
      <c r="JI187" s="816"/>
      <c r="JJ187" s="816"/>
      <c r="JK187" s="816"/>
      <c r="JL187" s="816"/>
      <c r="JM187" s="816"/>
      <c r="JN187" s="816"/>
      <c r="JO187" s="216"/>
      <c r="JP187" s="216"/>
      <c r="JQ187" s="216"/>
      <c r="JR187" s="216"/>
      <c r="JS187" s="216"/>
      <c r="JT187" s="216"/>
      <c r="JU187" s="216"/>
      <c r="JV187" s="216"/>
      <c r="JW187" s="216"/>
      <c r="JX187" s="216"/>
      <c r="JY187" s="216"/>
      <c r="JZ187" s="216"/>
      <c r="KA187" s="216"/>
      <c r="KB187" s="216"/>
      <c r="KC187" s="216"/>
      <c r="KD187" s="216"/>
      <c r="KE187" s="216"/>
      <c r="KF187" s="216"/>
      <c r="KG187" s="216"/>
      <c r="KH187" s="216"/>
      <c r="KI187" s="216"/>
      <c r="KJ187" s="216"/>
      <c r="KK187" s="216"/>
      <c r="KL187" s="216"/>
      <c r="KM187" s="216"/>
      <c r="KN187" s="216"/>
      <c r="KO187" s="216"/>
      <c r="KP187" s="216"/>
      <c r="KQ187" s="816"/>
      <c r="KR187" s="816"/>
      <c r="KS187" s="816"/>
      <c r="KT187" s="816"/>
      <c r="KU187" s="816"/>
      <c r="KV187" s="816"/>
      <c r="KW187" s="816"/>
      <c r="KX187" s="816"/>
      <c r="KY187" s="816"/>
      <c r="KZ187" s="816"/>
      <c r="LA187" s="816"/>
      <c r="LB187" s="816"/>
      <c r="LC187" s="816"/>
      <c r="LD187" s="816"/>
      <c r="LE187" s="816"/>
      <c r="LF187" s="816"/>
      <c r="LG187" s="816"/>
      <c r="LH187" s="816"/>
      <c r="LI187" s="816"/>
      <c r="LJ187" s="816"/>
      <c r="LK187" s="816"/>
      <c r="LL187" s="816"/>
      <c r="LM187" s="816"/>
      <c r="LN187" s="816"/>
      <c r="LO187" s="816"/>
      <c r="LP187" s="816"/>
      <c r="LQ187" s="816"/>
      <c r="LR187" s="816"/>
      <c r="LS187" s="816"/>
      <c r="LT187" s="816"/>
      <c r="LU187" s="816"/>
      <c r="LV187" s="816"/>
      <c r="LW187" s="816"/>
      <c r="LX187" s="816"/>
      <c r="LY187" s="816"/>
      <c r="LZ187" s="816"/>
      <c r="MA187" s="816"/>
      <c r="MB187" s="816"/>
      <c r="MC187" s="816"/>
      <c r="MD187" s="816"/>
      <c r="ME187" s="816"/>
      <c r="MF187" s="816"/>
      <c r="MG187" s="816"/>
      <c r="MH187" s="816"/>
      <c r="MI187" s="816"/>
      <c r="MJ187" s="816"/>
      <c r="MK187" s="816"/>
      <c r="ML187" s="816"/>
      <c r="MM187" s="816"/>
      <c r="MN187" s="816"/>
      <c r="MO187" s="816"/>
      <c r="MP187" s="816"/>
      <c r="MQ187" s="816"/>
      <c r="MR187" s="816"/>
      <c r="MS187" s="217"/>
      <c r="MT187" s="217"/>
      <c r="MU187" s="217"/>
      <c r="MV187" s="217"/>
      <c r="MW187" s="217"/>
      <c r="MX187" s="217"/>
      <c r="MY187" s="217"/>
      <c r="MZ187" s="217"/>
      <c r="NA187" s="217"/>
      <c r="NB187" s="217"/>
      <c r="NC187" s="217"/>
      <c r="ND187" s="217"/>
      <c r="NE187" s="217"/>
      <c r="NF187" s="217"/>
      <c r="NG187" s="217"/>
      <c r="NH187" s="217"/>
      <c r="NI187" s="217"/>
      <c r="NJ187" s="217"/>
      <c r="NK187" s="217"/>
      <c r="NL187" s="217"/>
      <c r="NM187" s="217"/>
      <c r="NN187" s="217"/>
      <c r="NO187" s="217"/>
      <c r="NP187" s="217"/>
      <c r="NQ187" s="217"/>
      <c r="NR187" s="217"/>
      <c r="NS187" s="217"/>
      <c r="NT187" s="217"/>
      <c r="NU187" s="217"/>
      <c r="NV187" s="217"/>
      <c r="NW187" s="217"/>
      <c r="NX187" s="217"/>
      <c r="NY187" s="217"/>
      <c r="NZ187" s="217"/>
      <c r="OA187" s="217"/>
      <c r="OB187" s="217"/>
      <c r="OC187" s="217"/>
      <c r="OD187" s="217"/>
      <c r="OE187" s="217"/>
      <c r="OF187" s="217"/>
      <c r="OG187" s="217"/>
      <c r="OH187" s="217"/>
      <c r="OI187" s="217"/>
      <c r="OJ187" s="217"/>
      <c r="OK187" s="217"/>
    </row>
    <row r="188" spans="2:401" ht="3.65" customHeight="1" x14ac:dyDescent="0.65">
      <c r="B188" s="27"/>
      <c r="C188" s="28"/>
      <c r="D188" s="125"/>
      <c r="E188" s="684"/>
      <c r="F188" s="684"/>
      <c r="G188" s="684"/>
      <c r="H188" s="684"/>
      <c r="I188" s="684"/>
      <c r="J188" s="684"/>
      <c r="K188" s="684"/>
      <c r="L188" s="685"/>
      <c r="M188" s="685"/>
      <c r="N188" s="685"/>
      <c r="O188" s="685"/>
      <c r="P188" s="685"/>
      <c r="Q188" s="685"/>
      <c r="R188" s="685"/>
      <c r="S188" s="685"/>
      <c r="T188" s="685"/>
      <c r="U188" s="685"/>
      <c r="V188" s="685"/>
      <c r="W188" s="685"/>
      <c r="X188" s="685"/>
      <c r="Y188" s="685"/>
      <c r="Z188" s="685"/>
      <c r="AA188" s="685"/>
      <c r="AB188" s="685"/>
      <c r="AC188" s="685"/>
      <c r="AD188" s="685"/>
      <c r="AE188" s="685"/>
      <c r="AF188" s="685"/>
      <c r="AG188" s="685"/>
      <c r="AH188" s="685"/>
      <c r="AI188" s="685"/>
      <c r="AJ188" s="685"/>
      <c r="AK188" s="685"/>
      <c r="AL188" s="685"/>
      <c r="AM188" s="685"/>
      <c r="AN188" s="685"/>
      <c r="AO188" s="685"/>
      <c r="AP188" s="685"/>
      <c r="AQ188" s="685"/>
      <c r="AR188" s="685"/>
      <c r="AS188" s="685"/>
      <c r="AT188" s="685"/>
      <c r="AU188" s="685"/>
      <c r="AV188" s="685"/>
      <c r="AW188" s="685"/>
      <c r="AX188" s="28"/>
      <c r="AY188" s="126"/>
      <c r="AZ188" s="828"/>
      <c r="BA188" s="828"/>
      <c r="BB188" s="828"/>
      <c r="BC188" s="828"/>
      <c r="BD188" s="828"/>
      <c r="BE188" s="828"/>
      <c r="BF188" s="828"/>
      <c r="BG188" s="828"/>
      <c r="BH188" s="828"/>
      <c r="BI188" s="828"/>
      <c r="BJ188" s="828"/>
      <c r="BK188" s="828"/>
      <c r="BL188" s="828"/>
      <c r="BM188" s="828"/>
      <c r="BN188" s="828"/>
      <c r="BO188" s="828"/>
      <c r="BP188" s="828"/>
      <c r="BQ188" s="828"/>
      <c r="BR188" s="828"/>
      <c r="BS188" s="828"/>
      <c r="BT188" s="828"/>
      <c r="BU188" s="828"/>
      <c r="BV188" s="828"/>
      <c r="BW188" s="828"/>
      <c r="BX188" s="828"/>
      <c r="BY188" s="828"/>
      <c r="BZ188" s="828"/>
      <c r="CA188" s="828"/>
      <c r="CB188" s="828"/>
      <c r="CC188" s="828"/>
      <c r="CD188" s="828"/>
      <c r="CE188" s="828"/>
      <c r="CF188" s="828"/>
      <c r="CG188" s="828"/>
      <c r="CH188" s="828"/>
      <c r="CI188" s="828"/>
      <c r="CJ188" s="828"/>
      <c r="CK188" s="828"/>
      <c r="CL188" s="828"/>
      <c r="CM188" s="828"/>
      <c r="CN188" s="828"/>
      <c r="CO188" s="828"/>
      <c r="CP188" s="828"/>
      <c r="CQ188" s="828"/>
      <c r="CR188" s="828"/>
      <c r="CS188" s="828"/>
      <c r="CT188" s="828"/>
      <c r="CU188" s="828"/>
      <c r="CV188" s="828"/>
      <c r="CW188" s="828"/>
      <c r="CX188" s="828"/>
      <c r="CY188" s="828"/>
      <c r="CZ188" s="828"/>
      <c r="DA188" s="828"/>
      <c r="DB188" s="828"/>
      <c r="DC188" s="828"/>
      <c r="DD188" s="828"/>
      <c r="DE188" s="828"/>
      <c r="DF188" s="828"/>
      <c r="DG188" s="828"/>
      <c r="DH188" s="828"/>
      <c r="DI188" s="828"/>
      <c r="DJ188" s="828"/>
      <c r="DK188" s="828"/>
      <c r="DL188" s="828"/>
      <c r="DM188" s="828"/>
      <c r="DN188" s="828"/>
      <c r="DO188" s="828"/>
      <c r="DP188" s="828"/>
      <c r="DQ188" s="828"/>
      <c r="DR188" s="828"/>
      <c r="DS188" s="828"/>
      <c r="DT188" s="828"/>
      <c r="DU188" s="828"/>
      <c r="DV188" s="828"/>
      <c r="DW188" s="828"/>
      <c r="DX188" s="828"/>
      <c r="DY188" s="828"/>
      <c r="DZ188" s="828"/>
      <c r="EA188" s="828"/>
      <c r="EB188" s="828"/>
      <c r="EC188" s="828"/>
      <c r="ED188" s="828"/>
      <c r="EE188" s="828"/>
      <c r="EF188" s="1046"/>
      <c r="EG188" s="825"/>
      <c r="EH188" s="825"/>
      <c r="EI188" s="825"/>
      <c r="EJ188" s="825"/>
      <c r="EK188" s="825"/>
      <c r="EL188" s="825"/>
      <c r="EM188" s="825"/>
      <c r="EN188" s="825"/>
      <c r="EO188" s="825"/>
      <c r="EP188" s="825"/>
      <c r="EQ188" s="825"/>
      <c r="ER188" s="825"/>
      <c r="ES188" s="825"/>
      <c r="ET188" s="825"/>
      <c r="EU188" s="825"/>
      <c r="EV188" s="825"/>
      <c r="EW188" s="825"/>
      <c r="EX188" s="825"/>
      <c r="EY188" s="825"/>
      <c r="EZ188" s="825"/>
      <c r="FA188" s="825"/>
      <c r="FB188" s="825"/>
      <c r="FC188" s="825"/>
      <c r="FD188" s="825"/>
      <c r="FE188" s="825"/>
      <c r="FF188" s="825"/>
      <c r="FG188" s="826"/>
      <c r="FH188" s="218"/>
      <c r="FI188" s="218"/>
      <c r="FJ188" s="218"/>
      <c r="FK188" s="218"/>
      <c r="FL188" s="218"/>
      <c r="FM188" s="218"/>
      <c r="FN188" s="218"/>
      <c r="FO188" s="218"/>
      <c r="FP188" s="218"/>
      <c r="FQ188" s="218"/>
      <c r="FR188" s="218"/>
      <c r="FS188" s="218"/>
      <c r="FT188" s="218"/>
      <c r="FU188" s="218"/>
      <c r="FV188" s="218"/>
      <c r="FW188" s="218"/>
      <c r="FX188" s="218"/>
      <c r="FY188" s="218"/>
      <c r="FZ188" s="218"/>
      <c r="GA188" s="218"/>
      <c r="GB188" s="218"/>
      <c r="GC188" s="218"/>
      <c r="GD188" s="218"/>
      <c r="GE188" s="218"/>
      <c r="GF188" s="218"/>
      <c r="GG188" s="218"/>
      <c r="GH188" s="218"/>
      <c r="GI188" s="817"/>
      <c r="GJ188" s="817"/>
      <c r="GK188" s="817"/>
      <c r="GL188" s="817"/>
      <c r="GM188" s="817"/>
      <c r="GN188" s="817"/>
      <c r="GO188" s="817"/>
      <c r="GP188" s="817"/>
      <c r="GQ188" s="817"/>
      <c r="GR188" s="817"/>
      <c r="GS188" s="817"/>
      <c r="GT188" s="817"/>
      <c r="GU188" s="817"/>
      <c r="GV188" s="817"/>
      <c r="GW188" s="817"/>
      <c r="GX188" s="817"/>
      <c r="GY188" s="817"/>
      <c r="GZ188" s="817"/>
      <c r="HA188" s="817"/>
      <c r="HB188" s="817"/>
      <c r="HC188" s="817"/>
      <c r="HD188" s="817"/>
      <c r="HE188" s="817"/>
      <c r="HF188" s="817"/>
      <c r="HG188" s="817"/>
      <c r="HH188" s="817"/>
      <c r="HI188" s="817"/>
      <c r="HJ188" s="817"/>
      <c r="HK188" s="817"/>
      <c r="HL188" s="817"/>
      <c r="HM188" s="817"/>
      <c r="HN188" s="817"/>
      <c r="HO188" s="817"/>
      <c r="HP188" s="817"/>
      <c r="HQ188" s="817"/>
      <c r="HR188" s="817"/>
      <c r="HS188" s="817"/>
      <c r="HT188" s="817"/>
      <c r="HU188" s="817"/>
      <c r="HV188" s="817"/>
      <c r="HW188" s="817"/>
      <c r="HX188" s="817"/>
      <c r="HY188" s="817"/>
      <c r="HZ188" s="817"/>
      <c r="IA188" s="817"/>
      <c r="IB188" s="817"/>
      <c r="IC188" s="817"/>
      <c r="ID188" s="817"/>
      <c r="IE188" s="817"/>
      <c r="IF188" s="817"/>
      <c r="IG188" s="817"/>
      <c r="IH188" s="817"/>
      <c r="II188" s="817"/>
      <c r="IJ188" s="817"/>
      <c r="IK188" s="817"/>
      <c r="IL188" s="817"/>
      <c r="IM188" s="817"/>
      <c r="IN188" s="817"/>
      <c r="IO188" s="817"/>
      <c r="IP188" s="817"/>
      <c r="IQ188" s="817"/>
      <c r="IR188" s="817"/>
      <c r="IS188" s="817"/>
      <c r="IT188" s="817"/>
      <c r="IU188" s="817"/>
      <c r="IV188" s="817"/>
      <c r="IW188" s="817"/>
      <c r="IX188" s="817"/>
      <c r="IY188" s="817"/>
      <c r="IZ188" s="817"/>
      <c r="JA188" s="817"/>
      <c r="JB188" s="817"/>
      <c r="JC188" s="817"/>
      <c r="JD188" s="817"/>
      <c r="JE188" s="817"/>
      <c r="JF188" s="817"/>
      <c r="JG188" s="817"/>
      <c r="JH188" s="817"/>
      <c r="JI188" s="817"/>
      <c r="JJ188" s="817"/>
      <c r="JK188" s="817"/>
      <c r="JL188" s="817"/>
      <c r="JM188" s="817"/>
      <c r="JN188" s="817"/>
      <c r="JO188" s="218"/>
      <c r="JP188" s="218"/>
      <c r="JQ188" s="218"/>
      <c r="JR188" s="218"/>
      <c r="JS188" s="218"/>
      <c r="JT188" s="218"/>
      <c r="JU188" s="218"/>
      <c r="JV188" s="218"/>
      <c r="JW188" s="218"/>
      <c r="JX188" s="218"/>
      <c r="JY188" s="218"/>
      <c r="JZ188" s="218"/>
      <c r="KA188" s="218"/>
      <c r="KB188" s="218"/>
      <c r="KC188" s="218"/>
      <c r="KD188" s="218"/>
      <c r="KE188" s="218"/>
      <c r="KF188" s="218"/>
      <c r="KG188" s="218"/>
      <c r="KH188" s="218"/>
      <c r="KI188" s="218"/>
      <c r="KJ188" s="218"/>
      <c r="KK188" s="218"/>
      <c r="KL188" s="218"/>
      <c r="KM188" s="218"/>
      <c r="KN188" s="218"/>
      <c r="KO188" s="218"/>
      <c r="KP188" s="218"/>
      <c r="KQ188" s="817"/>
      <c r="KR188" s="817"/>
      <c r="KS188" s="817"/>
      <c r="KT188" s="817"/>
      <c r="KU188" s="817"/>
      <c r="KV188" s="817"/>
      <c r="KW188" s="817"/>
      <c r="KX188" s="817"/>
      <c r="KY188" s="817"/>
      <c r="KZ188" s="817"/>
      <c r="LA188" s="817"/>
      <c r="LB188" s="817"/>
      <c r="LC188" s="817"/>
      <c r="LD188" s="817"/>
      <c r="LE188" s="817"/>
      <c r="LF188" s="817"/>
      <c r="LG188" s="817"/>
      <c r="LH188" s="817"/>
      <c r="LI188" s="817"/>
      <c r="LJ188" s="817"/>
      <c r="LK188" s="817"/>
      <c r="LL188" s="817"/>
      <c r="LM188" s="817"/>
      <c r="LN188" s="817"/>
      <c r="LO188" s="817"/>
      <c r="LP188" s="817"/>
      <c r="LQ188" s="817"/>
      <c r="LR188" s="817"/>
      <c r="LS188" s="817"/>
      <c r="LT188" s="817"/>
      <c r="LU188" s="817"/>
      <c r="LV188" s="817"/>
      <c r="LW188" s="817"/>
      <c r="LX188" s="817"/>
      <c r="LY188" s="817"/>
      <c r="LZ188" s="817"/>
      <c r="MA188" s="817"/>
      <c r="MB188" s="817"/>
      <c r="MC188" s="817"/>
      <c r="MD188" s="817"/>
      <c r="ME188" s="817"/>
      <c r="MF188" s="817"/>
      <c r="MG188" s="817"/>
      <c r="MH188" s="817"/>
      <c r="MI188" s="817"/>
      <c r="MJ188" s="817"/>
      <c r="MK188" s="817"/>
      <c r="ML188" s="817"/>
      <c r="MM188" s="817"/>
      <c r="MN188" s="817"/>
      <c r="MO188" s="817"/>
      <c r="MP188" s="817"/>
      <c r="MQ188" s="817"/>
      <c r="MR188" s="817"/>
      <c r="MS188" s="38"/>
      <c r="MT188" s="38"/>
      <c r="MU188" s="38"/>
      <c r="MV188" s="38"/>
      <c r="MW188" s="38"/>
      <c r="MX188" s="38"/>
      <c r="MY188" s="38"/>
      <c r="MZ188" s="38"/>
      <c r="NA188" s="38"/>
      <c r="NB188" s="38"/>
      <c r="NC188" s="38"/>
      <c r="ND188" s="38"/>
      <c r="NE188" s="38"/>
      <c r="NF188" s="38"/>
      <c r="NG188" s="38"/>
      <c r="NH188" s="38"/>
      <c r="NI188" s="38"/>
      <c r="NJ188" s="38"/>
      <c r="NK188" s="38"/>
      <c r="NL188" s="38"/>
      <c r="NM188" s="38"/>
      <c r="NN188" s="38"/>
      <c r="NO188" s="38"/>
      <c r="NP188" s="38"/>
      <c r="NQ188" s="38"/>
      <c r="NR188" s="38"/>
      <c r="NS188" s="38"/>
      <c r="NT188" s="38"/>
      <c r="NU188" s="38"/>
      <c r="NV188" s="38"/>
      <c r="NW188" s="38"/>
      <c r="NX188" s="38"/>
      <c r="NY188" s="38"/>
      <c r="NZ188" s="38"/>
      <c r="OA188" s="38"/>
      <c r="OB188" s="38"/>
      <c r="OC188" s="38"/>
      <c r="OD188" s="38"/>
      <c r="OE188" s="38"/>
      <c r="OF188" s="38"/>
      <c r="OG188" s="38"/>
      <c r="OH188" s="38"/>
      <c r="OI188" s="38"/>
      <c r="OJ188" s="38"/>
      <c r="OK188" s="38"/>
    </row>
    <row r="189" spans="2:401" ht="3.65" customHeight="1" x14ac:dyDescent="0.65">
      <c r="B189" s="27"/>
      <c r="C189" s="28"/>
      <c r="D189" s="125"/>
      <c r="E189" s="684"/>
      <c r="F189" s="684"/>
      <c r="G189" s="684"/>
      <c r="H189" s="684"/>
      <c r="I189" s="684"/>
      <c r="J189" s="684"/>
      <c r="K189" s="684"/>
      <c r="L189" s="685"/>
      <c r="M189" s="685"/>
      <c r="N189" s="685"/>
      <c r="O189" s="685"/>
      <c r="P189" s="685"/>
      <c r="Q189" s="685"/>
      <c r="R189" s="685"/>
      <c r="S189" s="685"/>
      <c r="T189" s="685"/>
      <c r="U189" s="685"/>
      <c r="V189" s="685"/>
      <c r="W189" s="685"/>
      <c r="X189" s="685"/>
      <c r="Y189" s="685"/>
      <c r="Z189" s="685"/>
      <c r="AA189" s="685"/>
      <c r="AB189" s="685"/>
      <c r="AC189" s="685"/>
      <c r="AD189" s="685"/>
      <c r="AE189" s="685"/>
      <c r="AF189" s="685"/>
      <c r="AG189" s="685"/>
      <c r="AH189" s="685"/>
      <c r="AI189" s="685"/>
      <c r="AJ189" s="685"/>
      <c r="AK189" s="685"/>
      <c r="AL189" s="685"/>
      <c r="AM189" s="685"/>
      <c r="AN189" s="685"/>
      <c r="AO189" s="685"/>
      <c r="AP189" s="685"/>
      <c r="AQ189" s="685"/>
      <c r="AR189" s="685"/>
      <c r="AS189" s="685"/>
      <c r="AT189" s="685"/>
      <c r="AU189" s="685"/>
      <c r="AV189" s="685"/>
      <c r="AW189" s="685"/>
      <c r="AX189" s="28"/>
      <c r="AY189" s="126"/>
      <c r="AZ189" s="828"/>
      <c r="BA189" s="828"/>
      <c r="BB189" s="828"/>
      <c r="BC189" s="828"/>
      <c r="BD189" s="828"/>
      <c r="BE189" s="828"/>
      <c r="BF189" s="828"/>
      <c r="BG189" s="828"/>
      <c r="BH189" s="828"/>
      <c r="BI189" s="828"/>
      <c r="BJ189" s="828"/>
      <c r="BK189" s="828"/>
      <c r="BL189" s="828"/>
      <c r="BM189" s="828"/>
      <c r="BN189" s="828"/>
      <c r="BO189" s="828"/>
      <c r="BP189" s="828"/>
      <c r="BQ189" s="828"/>
      <c r="BR189" s="828"/>
      <c r="BS189" s="828"/>
      <c r="BT189" s="828"/>
      <c r="BU189" s="828"/>
      <c r="BV189" s="828"/>
      <c r="BW189" s="828"/>
      <c r="BX189" s="828"/>
      <c r="BY189" s="828"/>
      <c r="BZ189" s="828"/>
      <c r="CA189" s="828"/>
      <c r="CB189" s="828"/>
      <c r="CC189" s="828"/>
      <c r="CD189" s="828"/>
      <c r="CE189" s="828"/>
      <c r="CF189" s="828"/>
      <c r="CG189" s="828"/>
      <c r="CH189" s="828"/>
      <c r="CI189" s="828"/>
      <c r="CJ189" s="828"/>
      <c r="CK189" s="828"/>
      <c r="CL189" s="828"/>
      <c r="CM189" s="828"/>
      <c r="CN189" s="828"/>
      <c r="CO189" s="828"/>
      <c r="CP189" s="828"/>
      <c r="CQ189" s="828"/>
      <c r="CR189" s="828"/>
      <c r="CS189" s="828"/>
      <c r="CT189" s="828"/>
      <c r="CU189" s="828"/>
      <c r="CV189" s="828"/>
      <c r="CW189" s="828"/>
      <c r="CX189" s="828"/>
      <c r="CY189" s="828"/>
      <c r="CZ189" s="828"/>
      <c r="DA189" s="828"/>
      <c r="DB189" s="828"/>
      <c r="DC189" s="828"/>
      <c r="DD189" s="828"/>
      <c r="DE189" s="828"/>
      <c r="DF189" s="828"/>
      <c r="DG189" s="828"/>
      <c r="DH189" s="828"/>
      <c r="DI189" s="828"/>
      <c r="DJ189" s="828"/>
      <c r="DK189" s="828"/>
      <c r="DL189" s="828"/>
      <c r="DM189" s="828"/>
      <c r="DN189" s="828"/>
      <c r="DO189" s="828"/>
      <c r="DP189" s="828"/>
      <c r="DQ189" s="828"/>
      <c r="DR189" s="828"/>
      <c r="DS189" s="828"/>
      <c r="DT189" s="828"/>
      <c r="DU189" s="828"/>
      <c r="DV189" s="828"/>
      <c r="DW189" s="828"/>
      <c r="DX189" s="828"/>
      <c r="DY189" s="828"/>
      <c r="DZ189" s="828"/>
      <c r="EA189" s="828"/>
      <c r="EB189" s="828"/>
      <c r="EC189" s="828"/>
      <c r="ED189" s="828"/>
      <c r="EE189" s="828"/>
      <c r="EF189" s="1046"/>
      <c r="EG189" s="825"/>
      <c r="EH189" s="825"/>
      <c r="EI189" s="825"/>
      <c r="EJ189" s="825"/>
      <c r="EK189" s="825"/>
      <c r="EL189" s="825"/>
      <c r="EM189" s="825"/>
      <c r="EN189" s="825"/>
      <c r="EO189" s="825"/>
      <c r="EP189" s="825"/>
      <c r="EQ189" s="825"/>
      <c r="ER189" s="825"/>
      <c r="ES189" s="825"/>
      <c r="ET189" s="825"/>
      <c r="EU189" s="825"/>
      <c r="EV189" s="825"/>
      <c r="EW189" s="825"/>
      <c r="EX189" s="825"/>
      <c r="EY189" s="825"/>
      <c r="EZ189" s="825"/>
      <c r="FA189" s="825"/>
      <c r="FB189" s="825"/>
      <c r="FC189" s="825"/>
      <c r="FD189" s="825"/>
      <c r="FE189" s="825"/>
      <c r="FF189" s="825"/>
      <c r="FG189" s="826"/>
      <c r="FH189" s="218"/>
      <c r="FI189" s="218"/>
      <c r="FJ189" s="218"/>
      <c r="FK189" s="218"/>
      <c r="FL189" s="218"/>
      <c r="FM189" s="218"/>
      <c r="FN189" s="218"/>
      <c r="FO189" s="218"/>
      <c r="FP189" s="218"/>
      <c r="FQ189" s="218"/>
      <c r="FR189" s="218"/>
      <c r="FS189" s="218"/>
      <c r="FT189" s="218"/>
      <c r="FU189" s="218"/>
      <c r="FV189" s="218"/>
      <c r="FW189" s="218"/>
      <c r="FX189" s="218"/>
      <c r="FY189" s="218"/>
      <c r="FZ189" s="218"/>
      <c r="GA189" s="218"/>
      <c r="GB189" s="218"/>
      <c r="GC189" s="218"/>
      <c r="GD189" s="218"/>
      <c r="GE189" s="218"/>
      <c r="GF189" s="218"/>
      <c r="GG189" s="218"/>
      <c r="GH189" s="218"/>
      <c r="GI189" s="817"/>
      <c r="GJ189" s="817"/>
      <c r="GK189" s="817"/>
      <c r="GL189" s="817"/>
      <c r="GM189" s="817"/>
      <c r="GN189" s="817"/>
      <c r="GO189" s="817"/>
      <c r="GP189" s="817"/>
      <c r="GQ189" s="817"/>
      <c r="GR189" s="817"/>
      <c r="GS189" s="817"/>
      <c r="GT189" s="817"/>
      <c r="GU189" s="817"/>
      <c r="GV189" s="817"/>
      <c r="GW189" s="817"/>
      <c r="GX189" s="817"/>
      <c r="GY189" s="817"/>
      <c r="GZ189" s="817"/>
      <c r="HA189" s="817"/>
      <c r="HB189" s="817"/>
      <c r="HC189" s="817"/>
      <c r="HD189" s="817"/>
      <c r="HE189" s="817"/>
      <c r="HF189" s="817"/>
      <c r="HG189" s="817"/>
      <c r="HH189" s="817"/>
      <c r="HI189" s="817"/>
      <c r="HJ189" s="817"/>
      <c r="HK189" s="817"/>
      <c r="HL189" s="817"/>
      <c r="HM189" s="817"/>
      <c r="HN189" s="817"/>
      <c r="HO189" s="817"/>
      <c r="HP189" s="817"/>
      <c r="HQ189" s="817"/>
      <c r="HR189" s="817"/>
      <c r="HS189" s="817"/>
      <c r="HT189" s="817"/>
      <c r="HU189" s="817"/>
      <c r="HV189" s="817"/>
      <c r="HW189" s="817"/>
      <c r="HX189" s="817"/>
      <c r="HY189" s="817"/>
      <c r="HZ189" s="817"/>
      <c r="IA189" s="817"/>
      <c r="IB189" s="817"/>
      <c r="IC189" s="817"/>
      <c r="ID189" s="817"/>
      <c r="IE189" s="817"/>
      <c r="IF189" s="817"/>
      <c r="IG189" s="817"/>
      <c r="IH189" s="817"/>
      <c r="II189" s="817"/>
      <c r="IJ189" s="817"/>
      <c r="IK189" s="817"/>
      <c r="IL189" s="817"/>
      <c r="IM189" s="817"/>
      <c r="IN189" s="817"/>
      <c r="IO189" s="817"/>
      <c r="IP189" s="817"/>
      <c r="IQ189" s="817"/>
      <c r="IR189" s="817"/>
      <c r="IS189" s="817"/>
      <c r="IT189" s="817"/>
      <c r="IU189" s="817"/>
      <c r="IV189" s="817"/>
      <c r="IW189" s="817"/>
      <c r="IX189" s="817"/>
      <c r="IY189" s="817"/>
      <c r="IZ189" s="817"/>
      <c r="JA189" s="817"/>
      <c r="JB189" s="817"/>
      <c r="JC189" s="817"/>
      <c r="JD189" s="817"/>
      <c r="JE189" s="817"/>
      <c r="JF189" s="817"/>
      <c r="JG189" s="817"/>
      <c r="JH189" s="817"/>
      <c r="JI189" s="817"/>
      <c r="JJ189" s="817"/>
      <c r="JK189" s="817"/>
      <c r="JL189" s="817"/>
      <c r="JM189" s="817"/>
      <c r="JN189" s="817"/>
      <c r="JO189" s="218"/>
      <c r="JP189" s="218"/>
      <c r="JQ189" s="218"/>
      <c r="JR189" s="218"/>
      <c r="JS189" s="218"/>
      <c r="JT189" s="218"/>
      <c r="JU189" s="218"/>
      <c r="JV189" s="218"/>
      <c r="JW189" s="218"/>
      <c r="JX189" s="218"/>
      <c r="JY189" s="218"/>
      <c r="JZ189" s="218"/>
      <c r="KA189" s="218"/>
      <c r="KB189" s="218"/>
      <c r="KC189" s="218"/>
      <c r="KD189" s="218"/>
      <c r="KE189" s="218"/>
      <c r="KF189" s="218"/>
      <c r="KG189" s="218"/>
      <c r="KH189" s="218"/>
      <c r="KI189" s="218"/>
      <c r="KJ189" s="218"/>
      <c r="KK189" s="218"/>
      <c r="KL189" s="218"/>
      <c r="KM189" s="218"/>
      <c r="KN189" s="218"/>
      <c r="KO189" s="218"/>
      <c r="KP189" s="218"/>
      <c r="KQ189" s="817"/>
      <c r="KR189" s="817"/>
      <c r="KS189" s="817"/>
      <c r="KT189" s="817"/>
      <c r="KU189" s="817"/>
      <c r="KV189" s="817"/>
      <c r="KW189" s="817"/>
      <c r="KX189" s="817"/>
      <c r="KY189" s="817"/>
      <c r="KZ189" s="817"/>
      <c r="LA189" s="817"/>
      <c r="LB189" s="817"/>
      <c r="LC189" s="817"/>
      <c r="LD189" s="817"/>
      <c r="LE189" s="817"/>
      <c r="LF189" s="817"/>
      <c r="LG189" s="817"/>
      <c r="LH189" s="817"/>
      <c r="LI189" s="817"/>
      <c r="LJ189" s="817"/>
      <c r="LK189" s="817"/>
      <c r="LL189" s="817"/>
      <c r="LM189" s="817"/>
      <c r="LN189" s="817"/>
      <c r="LO189" s="817"/>
      <c r="LP189" s="817"/>
      <c r="LQ189" s="817"/>
      <c r="LR189" s="817"/>
      <c r="LS189" s="817"/>
      <c r="LT189" s="817"/>
      <c r="LU189" s="817"/>
      <c r="LV189" s="817"/>
      <c r="LW189" s="817"/>
      <c r="LX189" s="817"/>
      <c r="LY189" s="817"/>
      <c r="LZ189" s="817"/>
      <c r="MA189" s="817"/>
      <c r="MB189" s="817"/>
      <c r="MC189" s="817"/>
      <c r="MD189" s="817"/>
      <c r="ME189" s="817"/>
      <c r="MF189" s="817"/>
      <c r="MG189" s="817"/>
      <c r="MH189" s="817"/>
      <c r="MI189" s="817"/>
      <c r="MJ189" s="817"/>
      <c r="MK189" s="817"/>
      <c r="ML189" s="817"/>
      <c r="MM189" s="817"/>
      <c r="MN189" s="817"/>
      <c r="MO189" s="817"/>
      <c r="MP189" s="817"/>
      <c r="MQ189" s="817"/>
      <c r="MR189" s="817"/>
      <c r="MS189" s="38"/>
      <c r="MT189" s="38"/>
      <c r="MU189" s="38"/>
      <c r="MV189" s="38"/>
      <c r="MW189" s="38"/>
      <c r="MX189" s="38"/>
      <c r="MY189" s="38"/>
      <c r="MZ189" s="38"/>
      <c r="NA189" s="38"/>
      <c r="NB189" s="38"/>
      <c r="NC189" s="38"/>
      <c r="ND189" s="38"/>
      <c r="NE189" s="38"/>
      <c r="NF189" s="38"/>
      <c r="NG189" s="38"/>
      <c r="NH189" s="38"/>
      <c r="NI189" s="38"/>
      <c r="NJ189" s="38"/>
      <c r="NK189" s="38"/>
      <c r="NL189" s="38"/>
      <c r="NM189" s="38"/>
      <c r="NN189" s="38"/>
      <c r="NO189" s="38"/>
      <c r="NP189" s="38"/>
      <c r="NQ189" s="38"/>
      <c r="NR189" s="38"/>
      <c r="NS189" s="38"/>
      <c r="NT189" s="38"/>
      <c r="NU189" s="38"/>
      <c r="NV189" s="38"/>
      <c r="NW189" s="38"/>
      <c r="NX189" s="38"/>
      <c r="NY189" s="38"/>
      <c r="NZ189" s="38"/>
      <c r="OA189" s="38"/>
      <c r="OB189" s="38"/>
      <c r="OC189" s="38"/>
      <c r="OD189" s="38"/>
      <c r="OE189" s="38"/>
      <c r="OF189" s="38"/>
      <c r="OG189" s="38"/>
      <c r="OH189" s="38"/>
      <c r="OI189" s="38"/>
      <c r="OJ189" s="38"/>
      <c r="OK189" s="38"/>
    </row>
    <row r="190" spans="2:401" ht="3.65" customHeight="1" x14ac:dyDescent="0.65">
      <c r="B190" s="27"/>
      <c r="C190" s="28"/>
      <c r="D190" s="125"/>
      <c r="E190" s="684"/>
      <c r="F190" s="684"/>
      <c r="G190" s="684"/>
      <c r="H190" s="684"/>
      <c r="I190" s="684"/>
      <c r="J190" s="684"/>
      <c r="K190" s="684"/>
      <c r="L190" s="685"/>
      <c r="M190" s="685"/>
      <c r="N190" s="685"/>
      <c r="O190" s="685"/>
      <c r="P190" s="685"/>
      <c r="Q190" s="685"/>
      <c r="R190" s="685"/>
      <c r="S190" s="685"/>
      <c r="T190" s="685"/>
      <c r="U190" s="685"/>
      <c r="V190" s="685"/>
      <c r="W190" s="685"/>
      <c r="X190" s="685"/>
      <c r="Y190" s="685"/>
      <c r="Z190" s="685"/>
      <c r="AA190" s="685"/>
      <c r="AB190" s="685"/>
      <c r="AC190" s="685"/>
      <c r="AD190" s="685"/>
      <c r="AE190" s="685"/>
      <c r="AF190" s="685"/>
      <c r="AG190" s="685"/>
      <c r="AH190" s="685"/>
      <c r="AI190" s="685"/>
      <c r="AJ190" s="685"/>
      <c r="AK190" s="685"/>
      <c r="AL190" s="685"/>
      <c r="AM190" s="685"/>
      <c r="AN190" s="685"/>
      <c r="AO190" s="685"/>
      <c r="AP190" s="685"/>
      <c r="AQ190" s="685"/>
      <c r="AR190" s="685"/>
      <c r="AS190" s="685"/>
      <c r="AT190" s="685"/>
      <c r="AU190" s="685"/>
      <c r="AV190" s="685"/>
      <c r="AW190" s="685"/>
      <c r="AX190" s="28"/>
      <c r="AY190" s="126"/>
      <c r="AZ190" s="828"/>
      <c r="BA190" s="828"/>
      <c r="BB190" s="828"/>
      <c r="BC190" s="828"/>
      <c r="BD190" s="828"/>
      <c r="BE190" s="828"/>
      <c r="BF190" s="828"/>
      <c r="BG190" s="828"/>
      <c r="BH190" s="828"/>
      <c r="BI190" s="828"/>
      <c r="BJ190" s="828"/>
      <c r="BK190" s="828"/>
      <c r="BL190" s="828"/>
      <c r="BM190" s="828"/>
      <c r="BN190" s="828"/>
      <c r="BO190" s="828"/>
      <c r="BP190" s="828"/>
      <c r="BQ190" s="828"/>
      <c r="BR190" s="828"/>
      <c r="BS190" s="828"/>
      <c r="BT190" s="828"/>
      <c r="BU190" s="828"/>
      <c r="BV190" s="828"/>
      <c r="BW190" s="828"/>
      <c r="BX190" s="828"/>
      <c r="BY190" s="828"/>
      <c r="BZ190" s="828"/>
      <c r="CA190" s="828"/>
      <c r="CB190" s="828"/>
      <c r="CC190" s="828"/>
      <c r="CD190" s="828"/>
      <c r="CE190" s="828"/>
      <c r="CF190" s="828"/>
      <c r="CG190" s="828"/>
      <c r="CH190" s="828"/>
      <c r="CI190" s="828"/>
      <c r="CJ190" s="828"/>
      <c r="CK190" s="828"/>
      <c r="CL190" s="828"/>
      <c r="CM190" s="828"/>
      <c r="CN190" s="828"/>
      <c r="CO190" s="828"/>
      <c r="CP190" s="828"/>
      <c r="CQ190" s="828"/>
      <c r="CR190" s="828"/>
      <c r="CS190" s="828"/>
      <c r="CT190" s="828"/>
      <c r="CU190" s="828"/>
      <c r="CV190" s="828"/>
      <c r="CW190" s="828"/>
      <c r="CX190" s="828"/>
      <c r="CY190" s="828"/>
      <c r="CZ190" s="828"/>
      <c r="DA190" s="828"/>
      <c r="DB190" s="828"/>
      <c r="DC190" s="828"/>
      <c r="DD190" s="828"/>
      <c r="DE190" s="828"/>
      <c r="DF190" s="828"/>
      <c r="DG190" s="828"/>
      <c r="DH190" s="828"/>
      <c r="DI190" s="828"/>
      <c r="DJ190" s="828"/>
      <c r="DK190" s="828"/>
      <c r="DL190" s="828"/>
      <c r="DM190" s="828"/>
      <c r="DN190" s="828"/>
      <c r="DO190" s="828"/>
      <c r="DP190" s="828"/>
      <c r="DQ190" s="828"/>
      <c r="DR190" s="828"/>
      <c r="DS190" s="828"/>
      <c r="DT190" s="828"/>
      <c r="DU190" s="828"/>
      <c r="DV190" s="828"/>
      <c r="DW190" s="828"/>
      <c r="DX190" s="828"/>
      <c r="DY190" s="828"/>
      <c r="DZ190" s="828"/>
      <c r="EA190" s="828"/>
      <c r="EB190" s="828"/>
      <c r="EC190" s="828"/>
      <c r="ED190" s="828"/>
      <c r="EE190" s="828"/>
      <c r="EF190" s="1046"/>
      <c r="EG190" s="825"/>
      <c r="EH190" s="825"/>
      <c r="EI190" s="825"/>
      <c r="EJ190" s="825"/>
      <c r="EK190" s="825"/>
      <c r="EL190" s="825"/>
      <c r="EM190" s="825"/>
      <c r="EN190" s="825"/>
      <c r="EO190" s="825"/>
      <c r="EP190" s="825"/>
      <c r="EQ190" s="825"/>
      <c r="ER190" s="825"/>
      <c r="ES190" s="825"/>
      <c r="ET190" s="825"/>
      <c r="EU190" s="825"/>
      <c r="EV190" s="825"/>
      <c r="EW190" s="825"/>
      <c r="EX190" s="825"/>
      <c r="EY190" s="825"/>
      <c r="EZ190" s="825"/>
      <c r="FA190" s="825"/>
      <c r="FB190" s="825"/>
      <c r="FC190" s="825"/>
      <c r="FD190" s="825"/>
      <c r="FE190" s="825"/>
      <c r="FF190" s="825"/>
      <c r="FG190" s="826"/>
      <c r="FH190" s="218"/>
      <c r="FI190" s="218"/>
      <c r="FJ190" s="218"/>
      <c r="FK190" s="218"/>
      <c r="FL190" s="218"/>
      <c r="FM190" s="218"/>
      <c r="FN190" s="218"/>
      <c r="FO190" s="218"/>
      <c r="FP190" s="218"/>
      <c r="FQ190" s="218"/>
      <c r="FR190" s="218"/>
      <c r="FS190" s="218"/>
      <c r="FT190" s="218"/>
      <c r="FU190" s="218"/>
      <c r="FV190" s="218"/>
      <c r="FW190" s="218"/>
      <c r="FX190" s="218"/>
      <c r="FY190" s="218"/>
      <c r="FZ190" s="218"/>
      <c r="GA190" s="218"/>
      <c r="GB190" s="218"/>
      <c r="GC190" s="218"/>
      <c r="GD190" s="218"/>
      <c r="GE190" s="218"/>
      <c r="GF190" s="218"/>
      <c r="GG190" s="218"/>
      <c r="GH190" s="218"/>
      <c r="GI190" s="817"/>
      <c r="GJ190" s="817"/>
      <c r="GK190" s="817"/>
      <c r="GL190" s="817"/>
      <c r="GM190" s="817"/>
      <c r="GN190" s="817"/>
      <c r="GO190" s="817"/>
      <c r="GP190" s="817"/>
      <c r="GQ190" s="817"/>
      <c r="GR190" s="817"/>
      <c r="GS190" s="817"/>
      <c r="GT190" s="817"/>
      <c r="GU190" s="817"/>
      <c r="GV190" s="817"/>
      <c r="GW190" s="817"/>
      <c r="GX190" s="817"/>
      <c r="GY190" s="817"/>
      <c r="GZ190" s="817"/>
      <c r="HA190" s="817"/>
      <c r="HB190" s="817"/>
      <c r="HC190" s="817"/>
      <c r="HD190" s="817"/>
      <c r="HE190" s="817"/>
      <c r="HF190" s="817"/>
      <c r="HG190" s="817"/>
      <c r="HH190" s="817"/>
      <c r="HI190" s="817"/>
      <c r="HJ190" s="817"/>
      <c r="HK190" s="817"/>
      <c r="HL190" s="817"/>
      <c r="HM190" s="817"/>
      <c r="HN190" s="817"/>
      <c r="HO190" s="817"/>
      <c r="HP190" s="817"/>
      <c r="HQ190" s="817"/>
      <c r="HR190" s="817"/>
      <c r="HS190" s="817"/>
      <c r="HT190" s="817"/>
      <c r="HU190" s="817"/>
      <c r="HV190" s="817"/>
      <c r="HW190" s="817"/>
      <c r="HX190" s="817"/>
      <c r="HY190" s="817"/>
      <c r="HZ190" s="817"/>
      <c r="IA190" s="817"/>
      <c r="IB190" s="817"/>
      <c r="IC190" s="817"/>
      <c r="ID190" s="817"/>
      <c r="IE190" s="817"/>
      <c r="IF190" s="817"/>
      <c r="IG190" s="817"/>
      <c r="IH190" s="817"/>
      <c r="II190" s="817"/>
      <c r="IJ190" s="817"/>
      <c r="IK190" s="817"/>
      <c r="IL190" s="817"/>
      <c r="IM190" s="817"/>
      <c r="IN190" s="817"/>
      <c r="IO190" s="817"/>
      <c r="IP190" s="817"/>
      <c r="IQ190" s="817"/>
      <c r="IR190" s="817"/>
      <c r="IS190" s="817"/>
      <c r="IT190" s="817"/>
      <c r="IU190" s="817"/>
      <c r="IV190" s="817"/>
      <c r="IW190" s="817"/>
      <c r="IX190" s="817"/>
      <c r="IY190" s="817"/>
      <c r="IZ190" s="817"/>
      <c r="JA190" s="817"/>
      <c r="JB190" s="817"/>
      <c r="JC190" s="817"/>
      <c r="JD190" s="817"/>
      <c r="JE190" s="817"/>
      <c r="JF190" s="817"/>
      <c r="JG190" s="817"/>
      <c r="JH190" s="817"/>
      <c r="JI190" s="817"/>
      <c r="JJ190" s="817"/>
      <c r="JK190" s="817"/>
      <c r="JL190" s="817"/>
      <c r="JM190" s="817"/>
      <c r="JN190" s="817"/>
      <c r="JO190" s="218"/>
      <c r="JP190" s="218"/>
      <c r="JQ190" s="218"/>
      <c r="JR190" s="218"/>
      <c r="JS190" s="218"/>
      <c r="JT190" s="218"/>
      <c r="JU190" s="218"/>
      <c r="JV190" s="218"/>
      <c r="JW190" s="218"/>
      <c r="JX190" s="218"/>
      <c r="JY190" s="218"/>
      <c r="JZ190" s="218"/>
      <c r="KA190" s="218"/>
      <c r="KB190" s="218"/>
      <c r="KC190" s="218"/>
      <c r="KD190" s="218"/>
      <c r="KE190" s="218"/>
      <c r="KF190" s="218"/>
      <c r="KG190" s="218"/>
      <c r="KH190" s="218"/>
      <c r="KI190" s="218"/>
      <c r="KJ190" s="218"/>
      <c r="KK190" s="218"/>
      <c r="KL190" s="218"/>
      <c r="KM190" s="218"/>
      <c r="KN190" s="218"/>
      <c r="KO190" s="218"/>
      <c r="KP190" s="218"/>
      <c r="KQ190" s="817"/>
      <c r="KR190" s="817"/>
      <c r="KS190" s="817"/>
      <c r="KT190" s="817"/>
      <c r="KU190" s="817"/>
      <c r="KV190" s="817"/>
      <c r="KW190" s="817"/>
      <c r="KX190" s="817"/>
      <c r="KY190" s="817"/>
      <c r="KZ190" s="817"/>
      <c r="LA190" s="817"/>
      <c r="LB190" s="817"/>
      <c r="LC190" s="817"/>
      <c r="LD190" s="817"/>
      <c r="LE190" s="817"/>
      <c r="LF190" s="817"/>
      <c r="LG190" s="817"/>
      <c r="LH190" s="817"/>
      <c r="LI190" s="817"/>
      <c r="LJ190" s="817"/>
      <c r="LK190" s="817"/>
      <c r="LL190" s="817"/>
      <c r="LM190" s="817"/>
      <c r="LN190" s="817"/>
      <c r="LO190" s="817"/>
      <c r="LP190" s="817"/>
      <c r="LQ190" s="817"/>
      <c r="LR190" s="817"/>
      <c r="LS190" s="817"/>
      <c r="LT190" s="817"/>
      <c r="LU190" s="817"/>
      <c r="LV190" s="817"/>
      <c r="LW190" s="817"/>
      <c r="LX190" s="817"/>
      <c r="LY190" s="817"/>
      <c r="LZ190" s="817"/>
      <c r="MA190" s="817"/>
      <c r="MB190" s="817"/>
      <c r="MC190" s="817"/>
      <c r="MD190" s="817"/>
      <c r="ME190" s="817"/>
      <c r="MF190" s="817"/>
      <c r="MG190" s="817"/>
      <c r="MH190" s="817"/>
      <c r="MI190" s="817"/>
      <c r="MJ190" s="817"/>
      <c r="MK190" s="817"/>
      <c r="ML190" s="817"/>
      <c r="MM190" s="817"/>
      <c r="MN190" s="817"/>
      <c r="MO190" s="817"/>
      <c r="MP190" s="817"/>
      <c r="MQ190" s="817"/>
      <c r="MR190" s="817"/>
      <c r="MS190" s="38"/>
      <c r="MT190" s="38"/>
      <c r="MU190" s="38"/>
      <c r="MV190" s="38"/>
      <c r="MW190" s="38"/>
      <c r="MX190" s="38"/>
      <c r="MY190" s="38"/>
      <c r="MZ190" s="38"/>
      <c r="NA190" s="38"/>
      <c r="NB190" s="38"/>
      <c r="NC190" s="38"/>
      <c r="ND190" s="38"/>
      <c r="NE190" s="38"/>
      <c r="NF190" s="38"/>
      <c r="NG190" s="38"/>
      <c r="NH190" s="38"/>
      <c r="NI190" s="38"/>
      <c r="NJ190" s="38"/>
      <c r="NK190" s="38"/>
      <c r="NL190" s="38"/>
      <c r="NM190" s="38"/>
      <c r="NN190" s="38"/>
      <c r="NO190" s="38"/>
      <c r="NP190" s="38"/>
      <c r="NQ190" s="38"/>
      <c r="NR190" s="38"/>
      <c r="NS190" s="38"/>
      <c r="NT190" s="38"/>
      <c r="NU190" s="38"/>
      <c r="NV190" s="38"/>
      <c r="NW190" s="38"/>
      <c r="NX190" s="38"/>
      <c r="NY190" s="38"/>
      <c r="NZ190" s="38"/>
      <c r="OA190" s="38"/>
      <c r="OB190" s="38"/>
      <c r="OC190" s="38"/>
      <c r="OD190" s="38"/>
      <c r="OE190" s="38"/>
      <c r="OF190" s="38"/>
      <c r="OG190" s="38"/>
      <c r="OH190" s="38"/>
      <c r="OI190" s="38"/>
      <c r="OJ190" s="38"/>
      <c r="OK190" s="38"/>
    </row>
    <row r="191" spans="2:401" ht="3.65" customHeight="1" x14ac:dyDescent="0.65">
      <c r="B191" s="27"/>
      <c r="C191" s="28"/>
      <c r="D191" s="125"/>
      <c r="E191" s="684"/>
      <c r="F191" s="684"/>
      <c r="G191" s="684"/>
      <c r="H191" s="684"/>
      <c r="I191" s="684"/>
      <c r="J191" s="684"/>
      <c r="K191" s="684"/>
      <c r="L191" s="685"/>
      <c r="M191" s="685"/>
      <c r="N191" s="685"/>
      <c r="O191" s="685"/>
      <c r="P191" s="685"/>
      <c r="Q191" s="685"/>
      <c r="R191" s="685"/>
      <c r="S191" s="685"/>
      <c r="T191" s="685"/>
      <c r="U191" s="685"/>
      <c r="V191" s="685"/>
      <c r="W191" s="685"/>
      <c r="X191" s="685"/>
      <c r="Y191" s="685"/>
      <c r="Z191" s="685"/>
      <c r="AA191" s="685"/>
      <c r="AB191" s="685"/>
      <c r="AC191" s="685"/>
      <c r="AD191" s="685"/>
      <c r="AE191" s="685"/>
      <c r="AF191" s="685"/>
      <c r="AG191" s="685"/>
      <c r="AH191" s="685"/>
      <c r="AI191" s="685"/>
      <c r="AJ191" s="685"/>
      <c r="AK191" s="685"/>
      <c r="AL191" s="685"/>
      <c r="AM191" s="685"/>
      <c r="AN191" s="685"/>
      <c r="AO191" s="685"/>
      <c r="AP191" s="685"/>
      <c r="AQ191" s="685"/>
      <c r="AR191" s="685"/>
      <c r="AS191" s="685"/>
      <c r="AT191" s="685"/>
      <c r="AU191" s="685"/>
      <c r="AV191" s="685"/>
      <c r="AW191" s="685"/>
      <c r="AX191" s="28"/>
      <c r="AY191" s="126"/>
      <c r="AZ191" s="828"/>
      <c r="BA191" s="828"/>
      <c r="BB191" s="828"/>
      <c r="BC191" s="828"/>
      <c r="BD191" s="828"/>
      <c r="BE191" s="828"/>
      <c r="BF191" s="828"/>
      <c r="BG191" s="828"/>
      <c r="BH191" s="828"/>
      <c r="BI191" s="828"/>
      <c r="BJ191" s="828"/>
      <c r="BK191" s="828"/>
      <c r="BL191" s="828"/>
      <c r="BM191" s="828"/>
      <c r="BN191" s="828"/>
      <c r="BO191" s="828"/>
      <c r="BP191" s="828"/>
      <c r="BQ191" s="828"/>
      <c r="BR191" s="828"/>
      <c r="BS191" s="828"/>
      <c r="BT191" s="828"/>
      <c r="BU191" s="828"/>
      <c r="BV191" s="828"/>
      <c r="BW191" s="828"/>
      <c r="BX191" s="828"/>
      <c r="BY191" s="828"/>
      <c r="BZ191" s="828"/>
      <c r="CA191" s="828"/>
      <c r="CB191" s="828"/>
      <c r="CC191" s="828"/>
      <c r="CD191" s="828"/>
      <c r="CE191" s="828"/>
      <c r="CF191" s="828"/>
      <c r="CG191" s="828"/>
      <c r="CH191" s="828"/>
      <c r="CI191" s="828"/>
      <c r="CJ191" s="828"/>
      <c r="CK191" s="828"/>
      <c r="CL191" s="828"/>
      <c r="CM191" s="828"/>
      <c r="CN191" s="828"/>
      <c r="CO191" s="828"/>
      <c r="CP191" s="828"/>
      <c r="CQ191" s="828"/>
      <c r="CR191" s="828"/>
      <c r="CS191" s="828"/>
      <c r="CT191" s="828"/>
      <c r="CU191" s="828"/>
      <c r="CV191" s="828"/>
      <c r="CW191" s="828"/>
      <c r="CX191" s="828"/>
      <c r="CY191" s="828"/>
      <c r="CZ191" s="828"/>
      <c r="DA191" s="828"/>
      <c r="DB191" s="828"/>
      <c r="DC191" s="828"/>
      <c r="DD191" s="828"/>
      <c r="DE191" s="828"/>
      <c r="DF191" s="828"/>
      <c r="DG191" s="828"/>
      <c r="DH191" s="828"/>
      <c r="DI191" s="828"/>
      <c r="DJ191" s="828"/>
      <c r="DK191" s="828"/>
      <c r="DL191" s="828"/>
      <c r="DM191" s="828"/>
      <c r="DN191" s="828"/>
      <c r="DO191" s="828"/>
      <c r="DP191" s="828"/>
      <c r="DQ191" s="828"/>
      <c r="DR191" s="828"/>
      <c r="DS191" s="828"/>
      <c r="DT191" s="828"/>
      <c r="DU191" s="828"/>
      <c r="DV191" s="828"/>
      <c r="DW191" s="828"/>
      <c r="DX191" s="828"/>
      <c r="DY191" s="828"/>
      <c r="DZ191" s="828"/>
      <c r="EA191" s="828"/>
      <c r="EB191" s="828"/>
      <c r="EC191" s="828"/>
      <c r="ED191" s="828"/>
      <c r="EE191" s="828"/>
      <c r="EF191" s="1046"/>
      <c r="EG191" s="825"/>
      <c r="EH191" s="825"/>
      <c r="EI191" s="825"/>
      <c r="EJ191" s="825"/>
      <c r="EK191" s="825"/>
      <c r="EL191" s="825"/>
      <c r="EM191" s="825"/>
      <c r="EN191" s="825"/>
      <c r="EO191" s="825"/>
      <c r="EP191" s="825"/>
      <c r="EQ191" s="825"/>
      <c r="ER191" s="825"/>
      <c r="ES191" s="825"/>
      <c r="ET191" s="825"/>
      <c r="EU191" s="825"/>
      <c r="EV191" s="825"/>
      <c r="EW191" s="825"/>
      <c r="EX191" s="825"/>
      <c r="EY191" s="825"/>
      <c r="EZ191" s="825"/>
      <c r="FA191" s="825"/>
      <c r="FB191" s="825"/>
      <c r="FC191" s="825"/>
      <c r="FD191" s="825"/>
      <c r="FE191" s="825"/>
      <c r="FF191" s="825"/>
      <c r="FG191" s="826"/>
      <c r="FH191" s="218"/>
      <c r="FI191" s="218"/>
      <c r="FJ191" s="218"/>
      <c r="FK191" s="218"/>
      <c r="FL191" s="218"/>
      <c r="FM191" s="218"/>
      <c r="FN191" s="218"/>
      <c r="FO191" s="218"/>
      <c r="FP191" s="218"/>
      <c r="FQ191" s="218"/>
      <c r="FR191" s="218"/>
      <c r="FS191" s="218"/>
      <c r="FT191" s="218"/>
      <c r="FU191" s="218"/>
      <c r="FV191" s="218"/>
      <c r="FW191" s="218"/>
      <c r="FX191" s="218"/>
      <c r="FY191" s="218"/>
      <c r="FZ191" s="218"/>
      <c r="GA191" s="218"/>
      <c r="GB191" s="218"/>
      <c r="GC191" s="218"/>
      <c r="GD191" s="218"/>
      <c r="GE191" s="218"/>
      <c r="GF191" s="218"/>
      <c r="GG191" s="218"/>
      <c r="GH191" s="218"/>
      <c r="GI191" s="817"/>
      <c r="GJ191" s="817"/>
      <c r="GK191" s="817"/>
      <c r="GL191" s="817"/>
      <c r="GM191" s="817"/>
      <c r="GN191" s="817"/>
      <c r="GO191" s="817"/>
      <c r="GP191" s="817"/>
      <c r="GQ191" s="817"/>
      <c r="GR191" s="817"/>
      <c r="GS191" s="817"/>
      <c r="GT191" s="817"/>
      <c r="GU191" s="817"/>
      <c r="GV191" s="817"/>
      <c r="GW191" s="817"/>
      <c r="GX191" s="817"/>
      <c r="GY191" s="817"/>
      <c r="GZ191" s="817"/>
      <c r="HA191" s="817"/>
      <c r="HB191" s="817"/>
      <c r="HC191" s="817"/>
      <c r="HD191" s="817"/>
      <c r="HE191" s="817"/>
      <c r="HF191" s="817"/>
      <c r="HG191" s="817"/>
      <c r="HH191" s="817"/>
      <c r="HI191" s="817"/>
      <c r="HJ191" s="817"/>
      <c r="HK191" s="817"/>
      <c r="HL191" s="817"/>
      <c r="HM191" s="817"/>
      <c r="HN191" s="817"/>
      <c r="HO191" s="817"/>
      <c r="HP191" s="817"/>
      <c r="HQ191" s="817"/>
      <c r="HR191" s="817"/>
      <c r="HS191" s="817"/>
      <c r="HT191" s="817"/>
      <c r="HU191" s="817"/>
      <c r="HV191" s="817"/>
      <c r="HW191" s="817"/>
      <c r="HX191" s="817"/>
      <c r="HY191" s="817"/>
      <c r="HZ191" s="817"/>
      <c r="IA191" s="817"/>
      <c r="IB191" s="817"/>
      <c r="IC191" s="817"/>
      <c r="ID191" s="817"/>
      <c r="IE191" s="817"/>
      <c r="IF191" s="817"/>
      <c r="IG191" s="817"/>
      <c r="IH191" s="817"/>
      <c r="II191" s="817"/>
      <c r="IJ191" s="817"/>
      <c r="IK191" s="817"/>
      <c r="IL191" s="817"/>
      <c r="IM191" s="817"/>
      <c r="IN191" s="817"/>
      <c r="IO191" s="817"/>
      <c r="IP191" s="817"/>
      <c r="IQ191" s="817"/>
      <c r="IR191" s="817"/>
      <c r="IS191" s="817"/>
      <c r="IT191" s="817"/>
      <c r="IU191" s="817"/>
      <c r="IV191" s="817"/>
      <c r="IW191" s="817"/>
      <c r="IX191" s="817"/>
      <c r="IY191" s="817"/>
      <c r="IZ191" s="817"/>
      <c r="JA191" s="817"/>
      <c r="JB191" s="817"/>
      <c r="JC191" s="817"/>
      <c r="JD191" s="817"/>
      <c r="JE191" s="817"/>
      <c r="JF191" s="817"/>
      <c r="JG191" s="817"/>
      <c r="JH191" s="817"/>
      <c r="JI191" s="817"/>
      <c r="JJ191" s="817"/>
      <c r="JK191" s="817"/>
      <c r="JL191" s="817"/>
      <c r="JM191" s="817"/>
      <c r="JN191" s="817"/>
      <c r="JO191" s="218"/>
      <c r="JP191" s="218"/>
      <c r="JQ191" s="218"/>
      <c r="JR191" s="218"/>
      <c r="JS191" s="218"/>
      <c r="JT191" s="218"/>
      <c r="JU191" s="218"/>
      <c r="JV191" s="218"/>
      <c r="JW191" s="218"/>
      <c r="JX191" s="218"/>
      <c r="JY191" s="218"/>
      <c r="JZ191" s="218"/>
      <c r="KA191" s="218"/>
      <c r="KB191" s="218"/>
      <c r="KC191" s="218"/>
      <c r="KD191" s="218"/>
      <c r="KE191" s="218"/>
      <c r="KF191" s="218"/>
      <c r="KG191" s="218"/>
      <c r="KH191" s="218"/>
      <c r="KI191" s="218"/>
      <c r="KJ191" s="218"/>
      <c r="KK191" s="218"/>
      <c r="KL191" s="218"/>
      <c r="KM191" s="218"/>
      <c r="KN191" s="218"/>
      <c r="KO191" s="218"/>
      <c r="KP191" s="218"/>
      <c r="KQ191" s="817"/>
      <c r="KR191" s="817"/>
      <c r="KS191" s="817"/>
      <c r="KT191" s="817"/>
      <c r="KU191" s="817"/>
      <c r="KV191" s="817"/>
      <c r="KW191" s="817"/>
      <c r="KX191" s="817"/>
      <c r="KY191" s="817"/>
      <c r="KZ191" s="817"/>
      <c r="LA191" s="817"/>
      <c r="LB191" s="817"/>
      <c r="LC191" s="817"/>
      <c r="LD191" s="817"/>
      <c r="LE191" s="817"/>
      <c r="LF191" s="817"/>
      <c r="LG191" s="817"/>
      <c r="LH191" s="817"/>
      <c r="LI191" s="817"/>
      <c r="LJ191" s="817"/>
      <c r="LK191" s="817"/>
      <c r="LL191" s="817"/>
      <c r="LM191" s="817"/>
      <c r="LN191" s="817"/>
      <c r="LO191" s="817"/>
      <c r="LP191" s="817"/>
      <c r="LQ191" s="817"/>
      <c r="LR191" s="817"/>
      <c r="LS191" s="817"/>
      <c r="LT191" s="817"/>
      <c r="LU191" s="817"/>
      <c r="LV191" s="817"/>
      <c r="LW191" s="817"/>
      <c r="LX191" s="817"/>
      <c r="LY191" s="817"/>
      <c r="LZ191" s="817"/>
      <c r="MA191" s="817"/>
      <c r="MB191" s="817"/>
      <c r="MC191" s="817"/>
      <c r="MD191" s="817"/>
      <c r="ME191" s="817"/>
      <c r="MF191" s="817"/>
      <c r="MG191" s="817"/>
      <c r="MH191" s="817"/>
      <c r="MI191" s="817"/>
      <c r="MJ191" s="817"/>
      <c r="MK191" s="817"/>
      <c r="ML191" s="817"/>
      <c r="MM191" s="817"/>
      <c r="MN191" s="817"/>
      <c r="MO191" s="817"/>
      <c r="MP191" s="817"/>
      <c r="MQ191" s="817"/>
      <c r="MR191" s="817"/>
      <c r="MS191" s="38"/>
      <c r="MT191" s="38"/>
      <c r="MU191" s="38"/>
      <c r="MV191" s="38"/>
      <c r="MW191" s="38"/>
      <c r="MX191" s="38"/>
      <c r="MY191" s="38"/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38"/>
      <c r="NM191" s="38"/>
      <c r="NN191" s="38"/>
      <c r="NO191" s="38"/>
      <c r="NP191" s="38"/>
      <c r="NQ191" s="38"/>
      <c r="NR191" s="38"/>
      <c r="NS191" s="38"/>
      <c r="NT191" s="38"/>
      <c r="NU191" s="38"/>
      <c r="NV191" s="38"/>
      <c r="NW191" s="38"/>
      <c r="NX191" s="38"/>
      <c r="NY191" s="38"/>
      <c r="NZ191" s="38"/>
      <c r="OA191" s="38"/>
      <c r="OB191" s="38"/>
      <c r="OC191" s="38"/>
      <c r="OD191" s="38"/>
      <c r="OE191" s="38"/>
      <c r="OF191" s="38"/>
      <c r="OG191" s="38"/>
      <c r="OH191" s="38"/>
      <c r="OI191" s="38"/>
      <c r="OJ191" s="38"/>
      <c r="OK191" s="38"/>
    </row>
    <row r="192" spans="2:401" ht="3.65" customHeight="1" thickBot="1" x14ac:dyDescent="0.7">
      <c r="B192" s="27"/>
      <c r="C192" s="28"/>
      <c r="D192" s="125"/>
      <c r="E192" s="684"/>
      <c r="F192" s="684"/>
      <c r="G192" s="684"/>
      <c r="H192" s="684"/>
      <c r="I192" s="684"/>
      <c r="J192" s="684"/>
      <c r="K192" s="684"/>
      <c r="L192" s="685"/>
      <c r="M192" s="685"/>
      <c r="N192" s="685"/>
      <c r="O192" s="685"/>
      <c r="P192" s="685"/>
      <c r="Q192" s="685"/>
      <c r="R192" s="685"/>
      <c r="S192" s="685"/>
      <c r="T192" s="685"/>
      <c r="U192" s="685"/>
      <c r="V192" s="685"/>
      <c r="W192" s="685"/>
      <c r="X192" s="685"/>
      <c r="Y192" s="685"/>
      <c r="Z192" s="685"/>
      <c r="AA192" s="685"/>
      <c r="AB192" s="685"/>
      <c r="AC192" s="685"/>
      <c r="AD192" s="685"/>
      <c r="AE192" s="685"/>
      <c r="AF192" s="685"/>
      <c r="AG192" s="685"/>
      <c r="AH192" s="685"/>
      <c r="AI192" s="685"/>
      <c r="AJ192" s="685"/>
      <c r="AK192" s="685"/>
      <c r="AL192" s="685"/>
      <c r="AM192" s="685"/>
      <c r="AN192" s="685"/>
      <c r="AO192" s="685"/>
      <c r="AP192" s="685"/>
      <c r="AQ192" s="685"/>
      <c r="AR192" s="685"/>
      <c r="AS192" s="685"/>
      <c r="AT192" s="685"/>
      <c r="AU192" s="685"/>
      <c r="AV192" s="685"/>
      <c r="AW192" s="685"/>
      <c r="AX192" s="28"/>
      <c r="AY192" s="126"/>
      <c r="AZ192" s="829"/>
      <c r="BA192" s="829"/>
      <c r="BB192" s="829"/>
      <c r="BC192" s="829"/>
      <c r="BD192" s="829"/>
      <c r="BE192" s="829"/>
      <c r="BF192" s="829"/>
      <c r="BG192" s="829"/>
      <c r="BH192" s="829"/>
      <c r="BI192" s="829"/>
      <c r="BJ192" s="829"/>
      <c r="BK192" s="829"/>
      <c r="BL192" s="829"/>
      <c r="BM192" s="829"/>
      <c r="BN192" s="829"/>
      <c r="BO192" s="829"/>
      <c r="BP192" s="829"/>
      <c r="BQ192" s="829"/>
      <c r="BR192" s="829"/>
      <c r="BS192" s="829"/>
      <c r="BT192" s="829"/>
      <c r="BU192" s="829"/>
      <c r="BV192" s="829"/>
      <c r="BW192" s="829"/>
      <c r="BX192" s="829"/>
      <c r="BY192" s="829"/>
      <c r="BZ192" s="829"/>
      <c r="CA192" s="829"/>
      <c r="CB192" s="829"/>
      <c r="CC192" s="829"/>
      <c r="CD192" s="829"/>
      <c r="CE192" s="829"/>
      <c r="CF192" s="829"/>
      <c r="CG192" s="829"/>
      <c r="CH192" s="829"/>
      <c r="CI192" s="829"/>
      <c r="CJ192" s="829"/>
      <c r="CK192" s="829"/>
      <c r="CL192" s="829"/>
      <c r="CM192" s="829"/>
      <c r="CN192" s="829"/>
      <c r="CO192" s="829"/>
      <c r="CP192" s="829"/>
      <c r="CQ192" s="829"/>
      <c r="CR192" s="829"/>
      <c r="CS192" s="829"/>
      <c r="CT192" s="829"/>
      <c r="CU192" s="829"/>
      <c r="CV192" s="829"/>
      <c r="CW192" s="829"/>
      <c r="CX192" s="829"/>
      <c r="CY192" s="829"/>
      <c r="CZ192" s="829"/>
      <c r="DA192" s="829"/>
      <c r="DB192" s="829"/>
      <c r="DC192" s="829"/>
      <c r="DD192" s="829"/>
      <c r="DE192" s="829"/>
      <c r="DF192" s="829"/>
      <c r="DG192" s="829"/>
      <c r="DH192" s="829"/>
      <c r="DI192" s="829"/>
      <c r="DJ192" s="829"/>
      <c r="DK192" s="829"/>
      <c r="DL192" s="829"/>
      <c r="DM192" s="829"/>
      <c r="DN192" s="829"/>
      <c r="DO192" s="829"/>
      <c r="DP192" s="829"/>
      <c r="DQ192" s="829"/>
      <c r="DR192" s="829"/>
      <c r="DS192" s="829"/>
      <c r="DT192" s="829"/>
      <c r="DU192" s="829"/>
      <c r="DV192" s="829"/>
      <c r="DW192" s="829"/>
      <c r="DX192" s="829"/>
      <c r="DY192" s="829"/>
      <c r="DZ192" s="829"/>
      <c r="EA192" s="829"/>
      <c r="EB192" s="829"/>
      <c r="EC192" s="829"/>
      <c r="ED192" s="829"/>
      <c r="EE192" s="829"/>
      <c r="EF192" s="1046"/>
      <c r="EG192" s="825"/>
      <c r="EH192" s="825"/>
      <c r="EI192" s="825"/>
      <c r="EJ192" s="825"/>
      <c r="EK192" s="825"/>
      <c r="EL192" s="825"/>
      <c r="EM192" s="825"/>
      <c r="EN192" s="825"/>
      <c r="EO192" s="825"/>
      <c r="EP192" s="825"/>
      <c r="EQ192" s="825"/>
      <c r="ER192" s="825"/>
      <c r="ES192" s="825"/>
      <c r="ET192" s="825"/>
      <c r="EU192" s="825"/>
      <c r="EV192" s="825"/>
      <c r="EW192" s="825"/>
      <c r="EX192" s="825"/>
      <c r="EY192" s="825"/>
      <c r="EZ192" s="825"/>
      <c r="FA192" s="825"/>
      <c r="FB192" s="825"/>
      <c r="FC192" s="825"/>
      <c r="FD192" s="825"/>
      <c r="FE192" s="825"/>
      <c r="FF192" s="825"/>
      <c r="FG192" s="826"/>
      <c r="FH192" s="219"/>
      <c r="FI192" s="219"/>
      <c r="FJ192" s="219"/>
      <c r="FK192" s="219"/>
      <c r="FL192" s="219"/>
      <c r="FM192" s="219"/>
      <c r="FN192" s="219"/>
      <c r="FO192" s="219"/>
      <c r="FP192" s="219"/>
      <c r="FQ192" s="219"/>
      <c r="FR192" s="219"/>
      <c r="FS192" s="219"/>
      <c r="FT192" s="219"/>
      <c r="FU192" s="219"/>
      <c r="FV192" s="219"/>
      <c r="FW192" s="219"/>
      <c r="FX192" s="219"/>
      <c r="FY192" s="219"/>
      <c r="FZ192" s="219"/>
      <c r="GA192" s="219"/>
      <c r="GB192" s="219"/>
      <c r="GC192" s="219"/>
      <c r="GD192" s="219"/>
      <c r="GE192" s="219"/>
      <c r="GF192" s="219"/>
      <c r="GG192" s="219"/>
      <c r="GH192" s="219"/>
      <c r="GI192" s="818"/>
      <c r="GJ192" s="818"/>
      <c r="GK192" s="818"/>
      <c r="GL192" s="818"/>
      <c r="GM192" s="818"/>
      <c r="GN192" s="818"/>
      <c r="GO192" s="818"/>
      <c r="GP192" s="818"/>
      <c r="GQ192" s="818"/>
      <c r="GR192" s="818"/>
      <c r="GS192" s="818"/>
      <c r="GT192" s="818"/>
      <c r="GU192" s="818"/>
      <c r="GV192" s="818"/>
      <c r="GW192" s="818"/>
      <c r="GX192" s="818"/>
      <c r="GY192" s="818"/>
      <c r="GZ192" s="818"/>
      <c r="HA192" s="818"/>
      <c r="HB192" s="818"/>
      <c r="HC192" s="818"/>
      <c r="HD192" s="818"/>
      <c r="HE192" s="818"/>
      <c r="HF192" s="818"/>
      <c r="HG192" s="818"/>
      <c r="HH192" s="818"/>
      <c r="HI192" s="818"/>
      <c r="HJ192" s="818"/>
      <c r="HK192" s="818"/>
      <c r="HL192" s="818"/>
      <c r="HM192" s="818"/>
      <c r="HN192" s="818"/>
      <c r="HO192" s="818"/>
      <c r="HP192" s="818"/>
      <c r="HQ192" s="818"/>
      <c r="HR192" s="818"/>
      <c r="HS192" s="818"/>
      <c r="HT192" s="818"/>
      <c r="HU192" s="818"/>
      <c r="HV192" s="818"/>
      <c r="HW192" s="818"/>
      <c r="HX192" s="818"/>
      <c r="HY192" s="818"/>
      <c r="HZ192" s="818"/>
      <c r="IA192" s="818"/>
      <c r="IB192" s="818"/>
      <c r="IC192" s="818"/>
      <c r="ID192" s="818"/>
      <c r="IE192" s="818"/>
      <c r="IF192" s="818"/>
      <c r="IG192" s="818"/>
      <c r="IH192" s="818"/>
      <c r="II192" s="818"/>
      <c r="IJ192" s="818"/>
      <c r="IK192" s="818"/>
      <c r="IL192" s="818"/>
      <c r="IM192" s="818"/>
      <c r="IN192" s="818"/>
      <c r="IO192" s="818"/>
      <c r="IP192" s="818"/>
      <c r="IQ192" s="818"/>
      <c r="IR192" s="818"/>
      <c r="IS192" s="818"/>
      <c r="IT192" s="818"/>
      <c r="IU192" s="818"/>
      <c r="IV192" s="818"/>
      <c r="IW192" s="818"/>
      <c r="IX192" s="818"/>
      <c r="IY192" s="818"/>
      <c r="IZ192" s="818"/>
      <c r="JA192" s="818"/>
      <c r="JB192" s="818"/>
      <c r="JC192" s="818"/>
      <c r="JD192" s="818"/>
      <c r="JE192" s="818"/>
      <c r="JF192" s="818"/>
      <c r="JG192" s="818"/>
      <c r="JH192" s="818"/>
      <c r="JI192" s="818"/>
      <c r="JJ192" s="818"/>
      <c r="JK192" s="818"/>
      <c r="JL192" s="818"/>
      <c r="JM192" s="818"/>
      <c r="JN192" s="818"/>
      <c r="JO192" s="219"/>
      <c r="JP192" s="219"/>
      <c r="JQ192" s="219"/>
      <c r="JR192" s="219"/>
      <c r="JS192" s="219"/>
      <c r="JT192" s="219"/>
      <c r="JU192" s="219"/>
      <c r="JV192" s="219"/>
      <c r="JW192" s="219"/>
      <c r="JX192" s="219"/>
      <c r="JY192" s="219"/>
      <c r="JZ192" s="219"/>
      <c r="KA192" s="219"/>
      <c r="KB192" s="219"/>
      <c r="KC192" s="219"/>
      <c r="KD192" s="219"/>
      <c r="KE192" s="219"/>
      <c r="KF192" s="219"/>
      <c r="KG192" s="219"/>
      <c r="KH192" s="219"/>
      <c r="KI192" s="219"/>
      <c r="KJ192" s="219"/>
      <c r="KK192" s="219"/>
      <c r="KL192" s="219"/>
      <c r="KM192" s="219"/>
      <c r="KN192" s="219"/>
      <c r="KO192" s="219"/>
      <c r="KP192" s="219"/>
      <c r="KQ192" s="818"/>
      <c r="KR192" s="818"/>
      <c r="KS192" s="818"/>
      <c r="KT192" s="818"/>
      <c r="KU192" s="818"/>
      <c r="KV192" s="818"/>
      <c r="KW192" s="818"/>
      <c r="KX192" s="818"/>
      <c r="KY192" s="818"/>
      <c r="KZ192" s="818"/>
      <c r="LA192" s="818"/>
      <c r="LB192" s="818"/>
      <c r="LC192" s="818"/>
      <c r="LD192" s="818"/>
      <c r="LE192" s="818"/>
      <c r="LF192" s="818"/>
      <c r="LG192" s="818"/>
      <c r="LH192" s="818"/>
      <c r="LI192" s="818"/>
      <c r="LJ192" s="818"/>
      <c r="LK192" s="818"/>
      <c r="LL192" s="818"/>
      <c r="LM192" s="818"/>
      <c r="LN192" s="818"/>
      <c r="LO192" s="818"/>
      <c r="LP192" s="818"/>
      <c r="LQ192" s="818"/>
      <c r="LR192" s="818"/>
      <c r="LS192" s="818"/>
      <c r="LT192" s="818"/>
      <c r="LU192" s="818"/>
      <c r="LV192" s="818"/>
      <c r="LW192" s="818"/>
      <c r="LX192" s="818"/>
      <c r="LY192" s="818"/>
      <c r="LZ192" s="818"/>
      <c r="MA192" s="818"/>
      <c r="MB192" s="818"/>
      <c r="MC192" s="818"/>
      <c r="MD192" s="818"/>
      <c r="ME192" s="818"/>
      <c r="MF192" s="818"/>
      <c r="MG192" s="818"/>
      <c r="MH192" s="818"/>
      <c r="MI192" s="818"/>
      <c r="MJ192" s="818"/>
      <c r="MK192" s="818"/>
      <c r="ML192" s="818"/>
      <c r="MM192" s="818"/>
      <c r="MN192" s="818"/>
      <c r="MO192" s="818"/>
      <c r="MP192" s="818"/>
      <c r="MQ192" s="818"/>
      <c r="MR192" s="818"/>
      <c r="MS192" s="220"/>
      <c r="MT192" s="220"/>
      <c r="MU192" s="220"/>
      <c r="MV192" s="220"/>
      <c r="MW192" s="220"/>
      <c r="MX192" s="220"/>
      <c r="MY192" s="220"/>
      <c r="MZ192" s="220"/>
      <c r="NA192" s="220"/>
      <c r="NB192" s="220"/>
      <c r="NC192" s="220"/>
      <c r="ND192" s="220"/>
      <c r="NE192" s="220"/>
      <c r="NF192" s="220"/>
      <c r="NG192" s="220"/>
      <c r="NH192" s="220"/>
      <c r="NI192" s="220"/>
      <c r="NJ192" s="220"/>
      <c r="NK192" s="220"/>
      <c r="NL192" s="220"/>
      <c r="NM192" s="220"/>
      <c r="NN192" s="220"/>
      <c r="NO192" s="220"/>
      <c r="NP192" s="220"/>
      <c r="NQ192" s="220"/>
      <c r="NR192" s="220"/>
      <c r="NS192" s="220"/>
      <c r="NT192" s="220"/>
      <c r="NU192" s="220"/>
      <c r="NV192" s="220"/>
      <c r="NW192" s="220"/>
      <c r="NX192" s="220"/>
      <c r="NY192" s="220"/>
      <c r="NZ192" s="220"/>
      <c r="OA192" s="220"/>
      <c r="OB192" s="220"/>
      <c r="OC192" s="220"/>
      <c r="OD192" s="220"/>
      <c r="OE192" s="220"/>
      <c r="OF192" s="220"/>
      <c r="OG192" s="220"/>
      <c r="OH192" s="220"/>
      <c r="OI192" s="220"/>
      <c r="OJ192" s="220"/>
      <c r="OK192" s="220"/>
    </row>
    <row r="193" spans="2:401" ht="3.65" customHeight="1" thickTop="1" x14ac:dyDescent="0.65">
      <c r="B193" s="27"/>
      <c r="C193" s="28"/>
      <c r="D193" s="125"/>
      <c r="E193" s="684"/>
      <c r="F193" s="684"/>
      <c r="G193" s="684"/>
      <c r="H193" s="684"/>
      <c r="I193" s="684"/>
      <c r="J193" s="684"/>
      <c r="K193" s="684"/>
      <c r="L193" s="685"/>
      <c r="M193" s="685"/>
      <c r="N193" s="685"/>
      <c r="O193" s="685"/>
      <c r="P193" s="685"/>
      <c r="Q193" s="685"/>
      <c r="R193" s="685"/>
      <c r="S193" s="685"/>
      <c r="T193" s="685"/>
      <c r="U193" s="685"/>
      <c r="V193" s="685"/>
      <c r="W193" s="685"/>
      <c r="X193" s="685"/>
      <c r="Y193" s="685"/>
      <c r="Z193" s="685"/>
      <c r="AA193" s="685"/>
      <c r="AB193" s="685"/>
      <c r="AC193" s="685"/>
      <c r="AD193" s="685"/>
      <c r="AE193" s="685"/>
      <c r="AF193" s="685"/>
      <c r="AG193" s="685"/>
      <c r="AH193" s="685"/>
      <c r="AI193" s="685"/>
      <c r="AJ193" s="685"/>
      <c r="AK193" s="685"/>
      <c r="AL193" s="685"/>
      <c r="AM193" s="685"/>
      <c r="AN193" s="685"/>
      <c r="AO193" s="685"/>
      <c r="AP193" s="685"/>
      <c r="AQ193" s="685"/>
      <c r="AR193" s="685"/>
      <c r="AS193" s="685"/>
      <c r="AT193" s="685"/>
      <c r="AU193" s="685"/>
      <c r="AV193" s="685"/>
      <c r="AW193" s="685"/>
      <c r="AX193" s="28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  <c r="BK193" s="133"/>
      <c r="BL193" s="133"/>
      <c r="BM193" s="133"/>
      <c r="BN193" s="133"/>
      <c r="BO193" s="133"/>
      <c r="BP193" s="133"/>
      <c r="BQ193" s="133"/>
      <c r="BR193" s="133"/>
      <c r="BS193" s="133"/>
      <c r="BT193" s="133"/>
      <c r="BU193" s="133"/>
      <c r="BV193" s="133"/>
      <c r="BW193" s="133"/>
      <c r="BX193" s="133"/>
      <c r="BY193" s="133"/>
      <c r="BZ193" s="133"/>
      <c r="CA193" s="133"/>
      <c r="CB193" s="133"/>
      <c r="CC193" s="133"/>
      <c r="CD193" s="133"/>
      <c r="CE193" s="133"/>
      <c r="CF193" s="133"/>
      <c r="CG193" s="133"/>
      <c r="CH193" s="133"/>
      <c r="CI193" s="133"/>
      <c r="CJ193" s="133"/>
      <c r="CK193" s="133"/>
      <c r="CL193" s="133"/>
      <c r="CM193" s="133"/>
      <c r="CN193" s="133"/>
      <c r="CO193" s="133"/>
      <c r="CP193" s="133"/>
      <c r="CQ193" s="133"/>
      <c r="CR193" s="133"/>
      <c r="CS193" s="133"/>
      <c r="CT193" s="133"/>
      <c r="CU193" s="133"/>
      <c r="CV193" s="133"/>
      <c r="CW193" s="133"/>
      <c r="CX193" s="133"/>
      <c r="CY193" s="133"/>
      <c r="CZ193" s="133"/>
      <c r="DA193" s="133"/>
      <c r="DB193" s="133"/>
      <c r="DC193" s="133"/>
      <c r="DD193" s="133"/>
      <c r="DE193" s="133"/>
      <c r="DF193" s="133"/>
      <c r="DG193" s="133"/>
      <c r="DH193" s="133"/>
      <c r="DI193" s="133"/>
      <c r="DJ193" s="133"/>
      <c r="DK193" s="133"/>
      <c r="DL193" s="133"/>
      <c r="DM193" s="133"/>
      <c r="DN193" s="133"/>
      <c r="DO193" s="133"/>
      <c r="DP193" s="133"/>
      <c r="DQ193" s="133"/>
      <c r="DR193" s="133"/>
      <c r="DS193" s="133"/>
      <c r="DT193" s="133"/>
      <c r="DU193" s="133"/>
      <c r="DV193" s="133"/>
      <c r="DW193" s="133"/>
      <c r="DX193" s="133"/>
      <c r="DY193" s="133"/>
      <c r="DZ193" s="133"/>
      <c r="EA193" s="133"/>
      <c r="EB193" s="133"/>
      <c r="EC193" s="133"/>
      <c r="ED193" s="133"/>
      <c r="EE193" s="133"/>
      <c r="EF193" s="133"/>
      <c r="EG193" s="133"/>
      <c r="EH193" s="133"/>
      <c r="EI193" s="133"/>
      <c r="EJ193" s="133"/>
      <c r="EK193" s="133"/>
      <c r="EL193" s="133"/>
      <c r="EM193" s="133"/>
      <c r="EN193" s="133"/>
      <c r="EO193" s="133"/>
      <c r="EP193" s="133"/>
      <c r="EQ193" s="133"/>
      <c r="ER193" s="133"/>
      <c r="ES193" s="133"/>
      <c r="ET193" s="133"/>
      <c r="EU193" s="133"/>
      <c r="EV193" s="133"/>
      <c r="EW193" s="133"/>
      <c r="EX193" s="133"/>
      <c r="EY193" s="133"/>
      <c r="EZ193" s="133"/>
      <c r="FA193" s="133"/>
      <c r="FB193" s="133"/>
      <c r="FC193" s="133"/>
      <c r="FD193" s="133"/>
      <c r="FE193" s="133"/>
      <c r="FF193" s="133"/>
      <c r="FG193" s="133"/>
      <c r="FH193" s="133"/>
      <c r="FI193" s="133"/>
      <c r="FJ193" s="133"/>
      <c r="FK193" s="133"/>
      <c r="FL193" s="133"/>
      <c r="FM193" s="133"/>
      <c r="FN193" s="133"/>
      <c r="FO193" s="133"/>
      <c r="FP193" s="133"/>
      <c r="FQ193" s="133"/>
      <c r="FR193" s="133"/>
      <c r="FS193" s="133"/>
      <c r="FT193" s="133"/>
      <c r="FU193" s="133"/>
      <c r="FV193" s="133"/>
      <c r="FW193" s="133"/>
      <c r="FX193" s="133"/>
      <c r="FY193" s="133"/>
      <c r="FZ193" s="133"/>
      <c r="GA193" s="133"/>
      <c r="GB193" s="133"/>
      <c r="GC193" s="133"/>
      <c r="GD193" s="133"/>
      <c r="GE193" s="133"/>
      <c r="GF193" s="133"/>
      <c r="GG193" s="133"/>
      <c r="GH193" s="133"/>
      <c r="GI193" s="133"/>
      <c r="GJ193" s="133"/>
      <c r="GK193" s="133"/>
      <c r="GL193" s="133"/>
      <c r="GM193" s="133"/>
      <c r="GN193" s="133"/>
      <c r="GO193" s="133"/>
      <c r="GP193" s="133"/>
      <c r="GQ193" s="133"/>
      <c r="GR193" s="133"/>
      <c r="GS193" s="133"/>
      <c r="GT193" s="133"/>
      <c r="GU193" s="133"/>
      <c r="GV193" s="133"/>
      <c r="GW193" s="133"/>
      <c r="GX193" s="133"/>
      <c r="GY193" s="133"/>
      <c r="GZ193" s="133"/>
      <c r="HA193" s="133"/>
      <c r="HB193" s="133"/>
      <c r="HC193" s="133"/>
      <c r="HD193" s="133"/>
      <c r="HE193" s="133"/>
      <c r="HF193" s="133"/>
      <c r="HG193" s="133"/>
      <c r="HH193" s="133"/>
      <c r="HI193" s="133"/>
      <c r="HJ193" s="133"/>
      <c r="HK193" s="133"/>
      <c r="HL193" s="133"/>
      <c r="HM193" s="133"/>
      <c r="HN193" s="133"/>
      <c r="HO193" s="133"/>
      <c r="HP193" s="133"/>
      <c r="HQ193" s="133"/>
      <c r="HR193" s="133"/>
      <c r="HS193" s="133"/>
      <c r="HT193" s="133"/>
      <c r="HU193" s="133"/>
      <c r="HV193" s="133"/>
      <c r="HW193" s="133"/>
      <c r="HX193" s="133"/>
      <c r="HY193" s="133"/>
      <c r="HZ193" s="133"/>
      <c r="IA193" s="133"/>
      <c r="IB193" s="133"/>
      <c r="IC193" s="133"/>
      <c r="ID193" s="133"/>
      <c r="IE193" s="133"/>
      <c r="IF193" s="133"/>
      <c r="IG193" s="133"/>
      <c r="IH193" s="133"/>
      <c r="II193" s="133"/>
      <c r="IJ193" s="133"/>
      <c r="IK193" s="133"/>
      <c r="IL193" s="133"/>
      <c r="IM193" s="133"/>
      <c r="IN193" s="133"/>
      <c r="IO193" s="133"/>
      <c r="IP193" s="133"/>
      <c r="IQ193" s="133"/>
      <c r="IR193" s="133"/>
      <c r="IS193" s="133"/>
      <c r="IT193" s="133"/>
      <c r="IU193" s="133"/>
      <c r="IV193" s="133"/>
      <c r="IW193" s="133"/>
      <c r="IX193" s="133"/>
      <c r="IY193" s="133"/>
      <c r="IZ193" s="133"/>
      <c r="JA193" s="133"/>
      <c r="JB193" s="133"/>
      <c r="JC193" s="133"/>
      <c r="JD193" s="133"/>
      <c r="JE193" s="133"/>
      <c r="JF193" s="133"/>
      <c r="JG193" s="133"/>
      <c r="JH193" s="133"/>
      <c r="JI193" s="133"/>
      <c r="JJ193" s="133"/>
      <c r="JK193" s="133"/>
      <c r="JL193" s="133"/>
      <c r="JM193" s="133"/>
      <c r="JN193" s="133"/>
      <c r="JO193" s="133"/>
      <c r="JP193" s="133"/>
      <c r="JQ193" s="133"/>
      <c r="JR193" s="133"/>
      <c r="JS193" s="133"/>
      <c r="JT193" s="133"/>
      <c r="JU193" s="133"/>
      <c r="JV193" s="133"/>
      <c r="JW193" s="133"/>
      <c r="JX193" s="133"/>
      <c r="JY193" s="133"/>
      <c r="JZ193" s="133"/>
      <c r="KA193" s="133"/>
      <c r="KB193" s="133"/>
      <c r="KC193" s="133"/>
      <c r="KD193" s="133"/>
      <c r="KE193" s="133"/>
      <c r="KF193" s="133"/>
      <c r="KG193" s="133"/>
      <c r="KH193" s="133"/>
      <c r="KI193" s="133"/>
      <c r="KJ193" s="133"/>
      <c r="KK193" s="133"/>
      <c r="KL193" s="133"/>
      <c r="KM193" s="133"/>
      <c r="KN193" s="133"/>
      <c r="KO193" s="133"/>
      <c r="KP193" s="133"/>
      <c r="KQ193" s="133"/>
      <c r="KR193" s="133"/>
      <c r="KS193" s="133"/>
      <c r="KT193" s="133"/>
      <c r="KU193" s="133"/>
      <c r="KV193" s="133"/>
      <c r="KW193" s="133"/>
      <c r="KX193" s="133"/>
      <c r="KY193" s="133"/>
      <c r="KZ193" s="133"/>
      <c r="LA193" s="133"/>
      <c r="LB193" s="133"/>
      <c r="LC193" s="133"/>
      <c r="LD193" s="133"/>
      <c r="LE193" s="133"/>
      <c r="LF193" s="133"/>
      <c r="LG193" s="133"/>
      <c r="LH193" s="133"/>
      <c r="LI193" s="133"/>
      <c r="LJ193" s="133"/>
      <c r="LK193" s="133"/>
      <c r="LL193" s="133"/>
      <c r="LM193" s="133"/>
      <c r="LN193" s="133"/>
      <c r="LO193" s="133"/>
      <c r="LP193" s="133"/>
      <c r="LQ193" s="133"/>
      <c r="LR193" s="133"/>
      <c r="LS193" s="133"/>
      <c r="LT193" s="133"/>
      <c r="LU193" s="133"/>
      <c r="LV193" s="133"/>
      <c r="LW193" s="133"/>
      <c r="LX193" s="133"/>
      <c r="LY193" s="133"/>
      <c r="LZ193" s="133"/>
      <c r="MA193" s="133"/>
      <c r="MB193" s="133"/>
      <c r="MC193" s="133"/>
      <c r="MD193" s="133"/>
      <c r="ME193" s="133"/>
      <c r="MF193" s="133"/>
      <c r="MG193" s="133"/>
      <c r="MH193" s="133"/>
      <c r="MI193" s="133"/>
      <c r="MJ193" s="133"/>
      <c r="MK193" s="133"/>
      <c r="ML193" s="133"/>
      <c r="MM193" s="133"/>
      <c r="MN193" s="133"/>
      <c r="MO193" s="133"/>
      <c r="MP193" s="133"/>
      <c r="MQ193" s="133"/>
      <c r="MR193" s="133"/>
      <c r="MS193" s="133"/>
      <c r="MT193" s="133"/>
      <c r="MU193" s="133"/>
      <c r="MV193" s="133"/>
      <c r="MW193" s="133"/>
      <c r="MX193" s="133"/>
      <c r="MY193" s="632" t="s">
        <v>83</v>
      </c>
      <c r="MZ193" s="632"/>
      <c r="NA193" s="632"/>
      <c r="NB193" s="632"/>
      <c r="NC193" s="632"/>
      <c r="ND193" s="632"/>
      <c r="NE193" s="632"/>
      <c r="NF193" s="632"/>
      <c r="NG193" s="632"/>
      <c r="NH193" s="632"/>
      <c r="NI193" s="632"/>
      <c r="NJ193" s="632"/>
      <c r="NK193" s="632"/>
      <c r="NL193" s="632"/>
      <c r="NM193" s="632"/>
      <c r="NN193" s="632"/>
      <c r="NO193" s="632"/>
      <c r="NP193" s="632"/>
      <c r="NQ193" s="632"/>
      <c r="NR193" s="632"/>
      <c r="NS193" s="632"/>
      <c r="NT193" s="634">
        <v>46276</v>
      </c>
      <c r="NU193" s="634"/>
      <c r="NV193" s="634"/>
      <c r="NW193" s="634"/>
      <c r="NX193" s="634"/>
      <c r="NY193" s="634"/>
      <c r="NZ193" s="634"/>
      <c r="OA193" s="634"/>
      <c r="OB193" s="634"/>
      <c r="OC193" s="634"/>
      <c r="OD193" s="634"/>
      <c r="OE193" s="634"/>
      <c r="OF193" s="634"/>
      <c r="OG193" s="634"/>
      <c r="OH193" s="634"/>
      <c r="OI193" s="634"/>
      <c r="OJ193" s="634"/>
      <c r="OK193" s="634"/>
    </row>
    <row r="194" spans="2:401" ht="3.65" customHeight="1" x14ac:dyDescent="0.65">
      <c r="B194" s="27"/>
      <c r="C194" s="28"/>
      <c r="D194" s="28"/>
      <c r="E194" s="131"/>
      <c r="F194" s="131"/>
      <c r="G194" s="131"/>
      <c r="H194" s="131"/>
      <c r="I194" s="131"/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  <c r="AA194" s="131"/>
      <c r="AB194" s="131"/>
      <c r="AC194" s="131"/>
      <c r="AD194" s="131"/>
      <c r="AE194" s="131"/>
      <c r="AF194" s="131"/>
      <c r="AG194" s="131"/>
      <c r="AH194" s="131"/>
      <c r="AI194" s="131"/>
      <c r="AJ194" s="131"/>
      <c r="AK194" s="131"/>
      <c r="AL194" s="131"/>
      <c r="AM194" s="131"/>
      <c r="AN194" s="131"/>
      <c r="AO194" s="131"/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134"/>
      <c r="EM194" s="134"/>
      <c r="EN194" s="134"/>
      <c r="EO194" s="134"/>
      <c r="EP194" s="134"/>
      <c r="EQ194" s="134"/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134"/>
      <c r="FQ194" s="134"/>
      <c r="FR194" s="134"/>
      <c r="FS194" s="134"/>
      <c r="FT194" s="134"/>
      <c r="FU194" s="134"/>
      <c r="FV194" s="134"/>
      <c r="FW194" s="134"/>
      <c r="FX194" s="134"/>
      <c r="FY194" s="134"/>
      <c r="FZ194" s="134"/>
      <c r="GA194" s="134"/>
      <c r="GB194" s="134"/>
      <c r="GC194" s="134"/>
      <c r="GD194" s="134"/>
      <c r="GE194" s="134"/>
      <c r="GF194" s="134"/>
      <c r="GG194" s="134"/>
      <c r="GH194" s="134"/>
      <c r="GI194" s="134"/>
      <c r="GJ194" s="134"/>
      <c r="GK194" s="134"/>
      <c r="GL194" s="134"/>
      <c r="GM194" s="134"/>
      <c r="GN194" s="134"/>
      <c r="GO194" s="134"/>
      <c r="GP194" s="134"/>
      <c r="GQ194" s="134"/>
      <c r="GR194" s="134"/>
      <c r="GS194" s="134"/>
      <c r="GT194" s="134"/>
      <c r="GU194" s="134"/>
      <c r="GV194" s="134"/>
      <c r="GW194" s="134"/>
      <c r="GX194" s="134"/>
      <c r="GY194" s="134"/>
      <c r="GZ194" s="134"/>
      <c r="HA194" s="134"/>
      <c r="HB194" s="134"/>
      <c r="HC194" s="134"/>
      <c r="HD194" s="134"/>
      <c r="HE194" s="134"/>
      <c r="HF194" s="134"/>
      <c r="HG194" s="134"/>
      <c r="HH194" s="134"/>
      <c r="HI194" s="134"/>
      <c r="HJ194" s="134"/>
      <c r="HK194" s="134"/>
      <c r="HL194" s="134"/>
      <c r="HM194" s="134"/>
      <c r="HN194" s="134"/>
      <c r="HO194" s="134"/>
      <c r="HP194" s="134"/>
      <c r="HQ194" s="134"/>
      <c r="HR194" s="134"/>
      <c r="HS194" s="134"/>
      <c r="HT194" s="134"/>
      <c r="HU194" s="134"/>
      <c r="HV194" s="134"/>
      <c r="HW194" s="134"/>
      <c r="HX194" s="134"/>
      <c r="HY194" s="134"/>
      <c r="HZ194" s="134"/>
      <c r="IA194" s="134"/>
      <c r="IB194" s="134"/>
      <c r="IC194" s="134"/>
      <c r="ID194" s="134"/>
      <c r="IE194" s="134"/>
      <c r="IF194" s="134"/>
      <c r="IG194" s="134"/>
      <c r="IH194" s="134"/>
      <c r="II194" s="134"/>
      <c r="IJ194" s="134"/>
      <c r="IK194" s="134"/>
      <c r="IL194" s="134"/>
      <c r="IM194" s="134"/>
      <c r="IN194" s="134"/>
      <c r="IO194" s="134"/>
      <c r="IP194" s="134"/>
      <c r="IQ194" s="134"/>
      <c r="IR194" s="134"/>
      <c r="IS194" s="134"/>
      <c r="IT194" s="134"/>
      <c r="IU194" s="134"/>
      <c r="IV194" s="134"/>
      <c r="IW194" s="134"/>
      <c r="IX194" s="134"/>
      <c r="IY194" s="134"/>
      <c r="IZ194" s="134"/>
      <c r="JA194" s="134"/>
      <c r="JB194" s="134"/>
      <c r="JC194" s="134"/>
      <c r="JD194" s="134"/>
      <c r="JE194" s="134"/>
      <c r="JF194" s="134"/>
      <c r="JG194" s="134"/>
      <c r="JH194" s="134"/>
      <c r="JI194" s="134"/>
      <c r="JJ194" s="134"/>
      <c r="JK194" s="134"/>
      <c r="JL194" s="134"/>
      <c r="JM194" s="134"/>
      <c r="JN194" s="134"/>
      <c r="JO194" s="134"/>
      <c r="JP194" s="134"/>
      <c r="JQ194" s="134"/>
      <c r="JR194" s="134"/>
      <c r="JS194" s="134"/>
      <c r="JT194" s="134"/>
      <c r="JU194" s="134"/>
      <c r="JV194" s="134"/>
      <c r="JW194" s="134"/>
      <c r="JX194" s="134"/>
      <c r="JY194" s="134"/>
      <c r="JZ194" s="134"/>
      <c r="KA194" s="134"/>
      <c r="KB194" s="134"/>
      <c r="KC194" s="134"/>
      <c r="KD194" s="134"/>
      <c r="KE194" s="134"/>
      <c r="KF194" s="134"/>
      <c r="KG194" s="134"/>
      <c r="KH194" s="134"/>
      <c r="KI194" s="134"/>
      <c r="KJ194" s="134"/>
      <c r="KK194" s="134"/>
      <c r="KL194" s="134"/>
      <c r="KM194" s="134"/>
      <c r="KN194" s="134"/>
      <c r="KO194" s="134"/>
      <c r="KP194" s="134"/>
      <c r="KQ194" s="134"/>
      <c r="KR194" s="134"/>
      <c r="KS194" s="134"/>
      <c r="KT194" s="134"/>
      <c r="KU194" s="134"/>
      <c r="KV194" s="134"/>
      <c r="KW194" s="134"/>
      <c r="KX194" s="134"/>
      <c r="KY194" s="134"/>
      <c r="KZ194" s="134"/>
      <c r="LA194" s="134"/>
      <c r="LB194" s="134"/>
      <c r="LC194" s="134"/>
      <c r="LD194" s="134"/>
      <c r="LE194" s="134"/>
      <c r="LF194" s="134"/>
      <c r="LG194" s="134"/>
      <c r="LH194" s="134"/>
      <c r="LI194" s="134"/>
      <c r="LJ194" s="134"/>
      <c r="LK194" s="134"/>
      <c r="LL194" s="134"/>
      <c r="LM194" s="134"/>
      <c r="LN194" s="134"/>
      <c r="LO194" s="134"/>
      <c r="LP194" s="134"/>
      <c r="LQ194" s="134"/>
      <c r="LR194" s="134"/>
      <c r="LS194" s="134"/>
      <c r="LT194" s="134"/>
      <c r="LU194" s="134"/>
      <c r="LV194" s="134"/>
      <c r="LW194" s="134"/>
      <c r="LX194" s="134"/>
      <c r="LY194" s="134"/>
      <c r="LZ194" s="134"/>
      <c r="MA194" s="134"/>
      <c r="MB194" s="134"/>
      <c r="MC194" s="134"/>
      <c r="MD194" s="134"/>
      <c r="ME194" s="134"/>
      <c r="MF194" s="134"/>
      <c r="MG194" s="134"/>
      <c r="MH194" s="134"/>
      <c r="MI194" s="134"/>
      <c r="MJ194" s="134"/>
      <c r="MK194" s="134"/>
      <c r="ML194" s="134"/>
      <c r="MM194" s="134"/>
      <c r="MN194" s="134"/>
      <c r="MO194" s="134"/>
      <c r="MP194" s="134"/>
      <c r="MQ194" s="134"/>
      <c r="MR194" s="134"/>
      <c r="MS194" s="134"/>
      <c r="MT194" s="134"/>
      <c r="MU194" s="134"/>
      <c r="MV194" s="134"/>
      <c r="MW194" s="134"/>
      <c r="MX194" s="134"/>
      <c r="MY194" s="632"/>
      <c r="MZ194" s="632"/>
      <c r="NA194" s="632"/>
      <c r="NB194" s="632"/>
      <c r="NC194" s="632"/>
      <c r="ND194" s="632"/>
      <c r="NE194" s="632"/>
      <c r="NF194" s="632"/>
      <c r="NG194" s="632"/>
      <c r="NH194" s="632"/>
      <c r="NI194" s="632"/>
      <c r="NJ194" s="632"/>
      <c r="NK194" s="632"/>
      <c r="NL194" s="632"/>
      <c r="NM194" s="632"/>
      <c r="NN194" s="632"/>
      <c r="NO194" s="632"/>
      <c r="NP194" s="632"/>
      <c r="NQ194" s="632"/>
      <c r="NR194" s="632"/>
      <c r="NS194" s="632"/>
      <c r="NT194" s="634"/>
      <c r="NU194" s="634"/>
      <c r="NV194" s="634"/>
      <c r="NW194" s="634"/>
      <c r="NX194" s="634"/>
      <c r="NY194" s="634"/>
      <c r="NZ194" s="634"/>
      <c r="OA194" s="634"/>
      <c r="OB194" s="634"/>
      <c r="OC194" s="634"/>
      <c r="OD194" s="634"/>
      <c r="OE194" s="634"/>
      <c r="OF194" s="634"/>
      <c r="OG194" s="634"/>
      <c r="OH194" s="634"/>
      <c r="OI194" s="634"/>
      <c r="OJ194" s="634"/>
      <c r="OK194" s="634"/>
    </row>
    <row r="195" spans="2:401" ht="3.65" customHeight="1" x14ac:dyDescent="0.65">
      <c r="B195" s="136"/>
      <c r="C195" s="137"/>
      <c r="D195" s="137"/>
      <c r="E195" s="138"/>
      <c r="F195" s="138"/>
      <c r="G195" s="138"/>
      <c r="H195" s="138"/>
      <c r="I195" s="138"/>
      <c r="J195" s="138"/>
      <c r="K195" s="138"/>
      <c r="L195" s="138"/>
      <c r="M195" s="138"/>
      <c r="N195" s="138"/>
      <c r="O195" s="138"/>
      <c r="P195" s="138"/>
      <c r="Q195" s="138"/>
      <c r="R195" s="138"/>
      <c r="S195" s="138"/>
      <c r="T195" s="138"/>
      <c r="U195" s="138"/>
      <c r="V195" s="138"/>
      <c r="W195" s="138"/>
      <c r="X195" s="138"/>
      <c r="Y195" s="138"/>
      <c r="Z195" s="138"/>
      <c r="AA195" s="138"/>
      <c r="AB195" s="138"/>
      <c r="AC195" s="138"/>
      <c r="AD195" s="138"/>
      <c r="AE195" s="138"/>
      <c r="AF195" s="138"/>
      <c r="AG195" s="138"/>
      <c r="AH195" s="138"/>
      <c r="AI195" s="138"/>
      <c r="AJ195" s="138"/>
      <c r="AK195" s="138"/>
      <c r="AL195" s="138"/>
      <c r="AM195" s="138"/>
      <c r="AN195" s="138"/>
      <c r="AO195" s="138"/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28"/>
      <c r="CC195" s="28"/>
      <c r="CD195" s="28"/>
      <c r="CE195" s="28"/>
      <c r="CF195" s="28"/>
      <c r="CG195" s="28"/>
      <c r="CH195" s="28"/>
      <c r="CI195" s="28"/>
      <c r="CJ195" s="28"/>
      <c r="CK195" s="28"/>
      <c r="CL195" s="28"/>
      <c r="CM195" s="28"/>
      <c r="CN195" s="28"/>
      <c r="CO195" s="28"/>
      <c r="CP195" s="28"/>
      <c r="CQ195" s="28"/>
      <c r="CR195" s="28"/>
      <c r="CS195" s="28"/>
      <c r="CT195" s="28"/>
      <c r="CU195" s="28"/>
      <c r="CV195" s="28"/>
      <c r="CW195" s="28"/>
      <c r="CX195" s="28"/>
      <c r="CY195" s="28"/>
      <c r="CZ195" s="28"/>
      <c r="DA195" s="28"/>
      <c r="DB195" s="28"/>
      <c r="DC195" s="28"/>
      <c r="DD195" s="28"/>
      <c r="DE195" s="28"/>
      <c r="DF195" s="28"/>
      <c r="DG195" s="28"/>
      <c r="DH195" s="28"/>
      <c r="DI195" s="28"/>
      <c r="DJ195" s="28"/>
      <c r="DK195" s="28"/>
      <c r="DL195" s="28"/>
      <c r="DM195" s="28"/>
      <c r="DN195" s="28"/>
      <c r="DO195" s="28"/>
      <c r="DP195" s="28"/>
      <c r="DQ195" s="28"/>
      <c r="DR195" s="28"/>
      <c r="DS195" s="28"/>
      <c r="DT195" s="28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  <c r="EQ195" s="28"/>
      <c r="ER195" s="28"/>
      <c r="ES195" s="28"/>
      <c r="ET195" s="28"/>
      <c r="EU195" s="28"/>
      <c r="EV195" s="28"/>
      <c r="EW195" s="28"/>
      <c r="EX195" s="28"/>
      <c r="EY195" s="28"/>
      <c r="EZ195" s="28"/>
      <c r="FA195" s="28"/>
      <c r="FB195" s="28"/>
      <c r="FC195" s="28"/>
      <c r="FD195" s="28"/>
      <c r="FE195" s="28"/>
      <c r="FF195" s="28"/>
      <c r="FG195" s="28"/>
      <c r="FH195" s="28"/>
      <c r="FI195" s="28"/>
      <c r="FJ195" s="28"/>
      <c r="FK195" s="28"/>
      <c r="FL195" s="28"/>
      <c r="FM195" s="28"/>
      <c r="FN195" s="28"/>
      <c r="FO195" s="28"/>
      <c r="FP195" s="28"/>
      <c r="FQ195" s="28"/>
      <c r="FR195" s="28"/>
      <c r="FS195" s="28"/>
      <c r="FT195" s="28"/>
      <c r="FU195" s="28"/>
      <c r="FV195" s="28"/>
      <c r="FW195" s="28"/>
      <c r="FX195" s="28"/>
      <c r="FY195" s="28"/>
      <c r="FZ195" s="28"/>
      <c r="GA195" s="28"/>
      <c r="GB195" s="28"/>
      <c r="GC195" s="28"/>
      <c r="GD195" s="28"/>
      <c r="GE195" s="28"/>
      <c r="GF195" s="28"/>
      <c r="GG195" s="28"/>
      <c r="GH195" s="28"/>
      <c r="GI195" s="28"/>
      <c r="GJ195" s="28"/>
      <c r="GK195" s="28"/>
      <c r="GL195" s="28"/>
      <c r="GM195" s="28"/>
      <c r="GN195" s="28"/>
      <c r="GO195" s="28"/>
      <c r="GP195" s="28"/>
      <c r="GQ195" s="28"/>
      <c r="GR195" s="28"/>
      <c r="GS195" s="28"/>
      <c r="GT195" s="28"/>
      <c r="GU195" s="28"/>
      <c r="GV195" s="28"/>
      <c r="GW195" s="28"/>
      <c r="GX195" s="28"/>
      <c r="GY195" s="28"/>
      <c r="GZ195" s="28"/>
      <c r="HA195" s="28"/>
      <c r="HB195" s="28"/>
      <c r="HC195" s="28"/>
      <c r="HD195" s="28"/>
      <c r="HE195" s="28"/>
      <c r="HF195" s="28"/>
      <c r="HG195" s="28"/>
      <c r="HH195" s="28"/>
      <c r="HI195" s="28"/>
      <c r="HJ195" s="28"/>
      <c r="HK195" s="28"/>
      <c r="HL195" s="28"/>
      <c r="HM195" s="28"/>
      <c r="HN195" s="28"/>
      <c r="HO195" s="28"/>
      <c r="HP195" s="28"/>
      <c r="HQ195" s="28"/>
      <c r="HR195" s="28"/>
      <c r="HS195" s="28"/>
      <c r="HT195" s="28"/>
      <c r="HU195" s="28"/>
      <c r="HV195" s="28"/>
      <c r="HW195" s="28"/>
      <c r="HX195" s="28"/>
      <c r="HY195" s="28"/>
      <c r="HZ195" s="28"/>
      <c r="IA195" s="28"/>
      <c r="IB195" s="28"/>
      <c r="IC195" s="28"/>
      <c r="ID195" s="28"/>
      <c r="IE195" s="28"/>
      <c r="IF195" s="28"/>
      <c r="IG195" s="28"/>
      <c r="IH195" s="28"/>
      <c r="II195" s="28"/>
      <c r="IJ195" s="28"/>
      <c r="IK195" s="28"/>
      <c r="IL195" s="28"/>
      <c r="IM195" s="28"/>
      <c r="IN195" s="28"/>
      <c r="IO195" s="28"/>
      <c r="IP195" s="28"/>
      <c r="IQ195" s="28"/>
      <c r="IR195" s="28"/>
      <c r="IS195" s="28"/>
      <c r="IT195" s="28"/>
      <c r="IU195" s="28"/>
      <c r="IV195" s="28"/>
      <c r="IW195" s="28"/>
      <c r="IX195" s="28"/>
      <c r="IY195" s="28"/>
      <c r="IZ195" s="28"/>
      <c r="JA195" s="28"/>
      <c r="JB195" s="28"/>
      <c r="JC195" s="28"/>
      <c r="JD195" s="28"/>
      <c r="JE195" s="28"/>
      <c r="JF195" s="28"/>
      <c r="JG195" s="28"/>
      <c r="JH195" s="28"/>
      <c r="JI195" s="28"/>
      <c r="JJ195" s="28"/>
      <c r="JK195" s="28"/>
      <c r="JL195" s="28"/>
      <c r="JM195" s="28"/>
      <c r="JN195" s="28"/>
      <c r="JO195" s="28"/>
      <c r="JP195" s="28"/>
      <c r="JQ195" s="28"/>
      <c r="JR195" s="28"/>
      <c r="JS195" s="28"/>
      <c r="JT195" s="28"/>
      <c r="JU195" s="28"/>
      <c r="JV195" s="28"/>
      <c r="JW195" s="28"/>
      <c r="JX195" s="28"/>
      <c r="JY195" s="28"/>
      <c r="JZ195" s="28"/>
      <c r="KA195" s="28"/>
      <c r="KB195" s="28"/>
      <c r="KC195" s="28"/>
      <c r="KD195" s="28"/>
      <c r="KE195" s="28"/>
      <c r="KF195" s="28"/>
      <c r="KG195" s="28"/>
      <c r="KH195" s="28"/>
      <c r="KI195" s="28"/>
      <c r="KJ195" s="28"/>
      <c r="KK195" s="28"/>
      <c r="KL195" s="28"/>
      <c r="KM195" s="28"/>
      <c r="KN195" s="28"/>
      <c r="KO195" s="28"/>
      <c r="KP195" s="28"/>
      <c r="KQ195" s="28"/>
      <c r="KR195" s="28"/>
      <c r="KS195" s="28"/>
      <c r="KT195" s="28"/>
      <c r="KU195" s="28"/>
      <c r="KV195" s="28"/>
      <c r="KW195" s="28"/>
      <c r="KX195" s="28"/>
      <c r="KY195" s="28"/>
      <c r="KZ195" s="28"/>
      <c r="LA195" s="28"/>
      <c r="LB195" s="28"/>
      <c r="LC195" s="28"/>
      <c r="LD195" s="28"/>
      <c r="LE195" s="28"/>
      <c r="LF195" s="28"/>
      <c r="LG195" s="28"/>
      <c r="LH195" s="28"/>
      <c r="LI195" s="28"/>
      <c r="LJ195" s="28"/>
      <c r="LK195" s="28"/>
      <c r="LL195" s="28"/>
      <c r="LM195" s="28"/>
      <c r="LN195" s="28"/>
      <c r="LO195" s="28"/>
      <c r="LP195" s="28"/>
      <c r="LQ195" s="28"/>
      <c r="LR195" s="28"/>
      <c r="LS195" s="28"/>
      <c r="LT195" s="28"/>
      <c r="LU195" s="28"/>
      <c r="LV195" s="28"/>
      <c r="LW195" s="28"/>
      <c r="LX195" s="28"/>
      <c r="LY195" s="28"/>
      <c r="LZ195" s="28"/>
      <c r="MA195" s="28"/>
      <c r="MB195" s="28"/>
      <c r="MC195" s="28"/>
      <c r="MD195" s="28"/>
      <c r="ME195" s="28"/>
      <c r="MF195" s="28"/>
      <c r="MG195" s="28"/>
      <c r="MH195" s="28"/>
      <c r="MI195" s="28"/>
      <c r="MJ195" s="28"/>
      <c r="MK195" s="28"/>
      <c r="ML195" s="28"/>
      <c r="MM195" s="28"/>
      <c r="MN195" s="28"/>
      <c r="MO195" s="28"/>
      <c r="MP195" s="28"/>
      <c r="MQ195" s="28"/>
      <c r="MR195" s="28"/>
      <c r="MS195" s="28"/>
      <c r="MT195" s="28"/>
      <c r="MU195" s="28"/>
      <c r="MV195" s="28"/>
      <c r="MW195" s="28"/>
      <c r="MX195" s="28"/>
      <c r="MY195" s="632"/>
      <c r="MZ195" s="632"/>
      <c r="NA195" s="632"/>
      <c r="NB195" s="632"/>
      <c r="NC195" s="632"/>
      <c r="ND195" s="632"/>
      <c r="NE195" s="632"/>
      <c r="NF195" s="632"/>
      <c r="NG195" s="632"/>
      <c r="NH195" s="632"/>
      <c r="NI195" s="632"/>
      <c r="NJ195" s="632"/>
      <c r="NK195" s="632"/>
      <c r="NL195" s="632"/>
      <c r="NM195" s="632"/>
      <c r="NN195" s="632"/>
      <c r="NO195" s="632"/>
      <c r="NP195" s="632"/>
      <c r="NQ195" s="632"/>
      <c r="NR195" s="632"/>
      <c r="NS195" s="632"/>
      <c r="NT195" s="634"/>
      <c r="NU195" s="634"/>
      <c r="NV195" s="634"/>
      <c r="NW195" s="634"/>
      <c r="NX195" s="634"/>
      <c r="NY195" s="634"/>
      <c r="NZ195" s="634"/>
      <c r="OA195" s="634"/>
      <c r="OB195" s="634"/>
      <c r="OC195" s="634"/>
      <c r="OD195" s="634"/>
      <c r="OE195" s="634"/>
      <c r="OF195" s="634"/>
      <c r="OG195" s="634"/>
      <c r="OH195" s="634"/>
      <c r="OI195" s="634"/>
      <c r="OJ195" s="634"/>
      <c r="OK195" s="634"/>
    </row>
    <row r="997" spans="1:38" ht="3.65" customHeight="1" thickBot="1" x14ac:dyDescent="0.7"/>
    <row r="998" spans="1:38" ht="15" customHeight="1" x14ac:dyDescent="0.65">
      <c r="A998" s="393"/>
      <c r="B998" s="221"/>
      <c r="C998" s="221"/>
      <c r="D998" s="221"/>
      <c r="E998" s="221"/>
      <c r="F998" s="221"/>
      <c r="G998" s="221"/>
      <c r="H998" s="221"/>
      <c r="I998" s="221"/>
      <c r="J998" s="221"/>
      <c r="K998" s="221"/>
      <c r="L998" s="221"/>
      <c r="M998" s="221"/>
      <c r="N998" s="221"/>
      <c r="O998" s="221"/>
      <c r="P998" s="221"/>
      <c r="Q998" s="221"/>
      <c r="R998" s="221"/>
      <c r="S998" s="221"/>
      <c r="T998" s="221"/>
      <c r="U998" s="221"/>
      <c r="V998" s="221"/>
      <c r="W998" s="221"/>
      <c r="X998" s="221"/>
      <c r="Y998" s="221"/>
      <c r="Z998" s="222"/>
    </row>
    <row r="999" spans="1:38" ht="15" customHeight="1" x14ac:dyDescent="0.65">
      <c r="A999" s="389" t="s">
        <v>397</v>
      </c>
      <c r="B999" s="405"/>
      <c r="C999" s="389" t="s">
        <v>397</v>
      </c>
      <c r="D999" s="405"/>
      <c r="E999" s="405"/>
      <c r="F999" s="405"/>
      <c r="G999" s="405"/>
      <c r="H999" s="405"/>
      <c r="I999" s="405"/>
      <c r="Z999" s="223"/>
    </row>
    <row r="1000" spans="1:38" ht="15" customHeight="1" x14ac:dyDescent="0.65">
      <c r="A1000" s="406"/>
      <c r="B1000" s="407"/>
      <c r="C1000" s="406"/>
      <c r="D1000" s="407"/>
      <c r="E1000" s="407"/>
      <c r="F1000" s="407"/>
      <c r="G1000" s="407"/>
      <c r="H1000" s="407"/>
      <c r="I1000" s="407"/>
      <c r="J1000" s="408"/>
      <c r="K1000" s="408"/>
      <c r="L1000" s="408"/>
      <c r="M1000" s="408"/>
      <c r="N1000" s="408"/>
      <c r="O1000" s="408"/>
      <c r="P1000" s="408"/>
      <c r="Q1000" s="408"/>
      <c r="R1000" s="408"/>
      <c r="S1000" s="408"/>
      <c r="T1000" s="408"/>
      <c r="U1000" s="408"/>
      <c r="V1000" s="408"/>
      <c r="Z1000" s="223"/>
    </row>
    <row r="1001" spans="1:38" ht="15" customHeight="1" x14ac:dyDescent="0.65">
      <c r="A1001" s="406" t="s">
        <v>397</v>
      </c>
      <c r="B1001" s="407"/>
      <c r="C1001" s="406" t="s">
        <v>401</v>
      </c>
      <c r="D1001" s="407"/>
      <c r="E1001" s="407"/>
      <c r="F1001" s="407"/>
      <c r="G1001" s="407"/>
      <c r="H1001" s="407"/>
      <c r="I1001" s="407"/>
      <c r="J1001" s="408"/>
      <c r="K1001" s="408"/>
      <c r="L1001" s="408"/>
      <c r="M1001" s="408"/>
      <c r="N1001" s="411" t="s">
        <v>466</v>
      </c>
      <c r="O1001" s="411" t="e">
        <f>MID(N1001,1,1)&amp;"FM_"&amp;A1&amp;"X"&amp;#REF!&amp;"X"&amp;FY58</f>
        <v>#REF!</v>
      </c>
      <c r="P1001" s="408"/>
      <c r="Q1001" s="408"/>
      <c r="R1001" s="408"/>
      <c r="S1001" s="408"/>
      <c r="T1001" s="408"/>
      <c r="U1001" s="408"/>
      <c r="V1001" s="408"/>
      <c r="Z1001" s="223"/>
    </row>
    <row r="1002" spans="1:38" ht="15" customHeight="1" x14ac:dyDescent="0.65">
      <c r="A1002" s="406" t="s">
        <v>399</v>
      </c>
      <c r="B1002" s="407"/>
      <c r="C1002" s="406" t="s">
        <v>421</v>
      </c>
      <c r="D1002" s="407"/>
      <c r="E1002" s="407"/>
      <c r="F1002" s="407"/>
      <c r="G1002" s="407"/>
      <c r="H1002" s="407"/>
      <c r="I1002" s="407"/>
      <c r="J1002" s="408"/>
      <c r="K1002" s="408"/>
      <c r="L1002" s="408"/>
      <c r="M1002" s="408"/>
      <c r="N1002" s="411" t="s">
        <v>467</v>
      </c>
      <c r="O1002" s="411" t="e">
        <f>MID(N1002,1,1)&amp;IF(#REF!=TRUE,"R_","L_")&amp;A1&amp;"X"&amp;FY58&amp;"X"&amp;#REF!&amp;IF('Panel Inicio M-Confi'!GY82="IP30","_IP30","")</f>
        <v>#REF!</v>
      </c>
      <c r="P1002" s="408"/>
      <c r="Q1002" s="408"/>
      <c r="R1002" s="408"/>
      <c r="S1002" s="408"/>
      <c r="T1002" s="408"/>
      <c r="U1002" s="408"/>
      <c r="V1002" s="408"/>
      <c r="Z1002" s="223"/>
      <c r="AK1002"/>
    </row>
    <row r="1003" spans="1:38" ht="15" customHeight="1" x14ac:dyDescent="0.65">
      <c r="A1003" s="406" t="s">
        <v>401</v>
      </c>
      <c r="B1003" s="407"/>
      <c r="C1003" s="407"/>
      <c r="D1003" s="407"/>
      <c r="E1003" s="407"/>
      <c r="F1003" s="407"/>
      <c r="G1003" s="407"/>
      <c r="H1003" s="407"/>
      <c r="I1003" s="407"/>
      <c r="J1003" s="408"/>
      <c r="K1003" s="408"/>
      <c r="L1003" s="408"/>
      <c r="M1003" s="408"/>
      <c r="N1003" s="411" t="s">
        <v>479</v>
      </c>
      <c r="O1003" s="411" t="e">
        <f>MID(N1003,1,1)&amp;IF(#REF!=TRUE,"R_","L_")&amp;A1&amp;A2&amp;"X"&amp;#REF!&amp;"X"&amp;IF(FY58="1120",720,FY58)&amp;IF(AND(O1004&lt;&gt;"",#REF!=TRUE),"_"&amp;O1004,"")</f>
        <v>#REF!</v>
      </c>
      <c r="P1003" s="408"/>
      <c r="Q1003" s="408"/>
      <c r="R1003" s="408"/>
      <c r="S1003" s="408"/>
      <c r="T1003" s="408"/>
      <c r="U1003" s="408"/>
      <c r="V1003" s="408"/>
      <c r="Z1003" s="223"/>
      <c r="AK1003"/>
    </row>
    <row r="1004" spans="1:38" ht="15" customHeight="1" x14ac:dyDescent="0.65">
      <c r="A1004" s="406" t="s">
        <v>403</v>
      </c>
      <c r="B1004" s="407"/>
      <c r="C1004" s="407"/>
      <c r="D1004" s="407"/>
      <c r="E1004" s="407"/>
      <c r="F1004" s="407"/>
      <c r="G1004" s="407"/>
      <c r="H1004" s="407"/>
      <c r="I1004" s="407"/>
      <c r="J1004" s="408"/>
      <c r="K1004" s="408"/>
      <c r="L1004" s="408"/>
      <c r="M1004" s="408"/>
      <c r="N1004" s="411" t="s">
        <v>480</v>
      </c>
      <c r="O1004" s="411" t="str" cm="1">
        <f t="array" ref="O1004">IFERROR(_xlfn.IFS(FY76="Modulo de PM",1,FY76="Modulo Doble de PM",2,FY76="Modulo Hibrido",3,FY76="Vent. Natural Grande Sup",4,FY76="Vent. Natural Grande Inf",5,FY76="Vent. Natural Grande Doble",6,FY76="Vent. Natural Mediana Sup",7,FY76="Vent. Natural Mediana Inf",8,FY76="Vent. Natural Mediana Doble",9,FY76="Vent. Natural Pequeño Inf",11,FY76="Vent. Natural Pequeño Sup",10,FY76="Vent. Natural Pequeño Doble",12,FY76="Modulo A-Unit Grande",15,FY76="Modulo A-Unit Mediano",14,FY76="Modulo A-Unit Pequeño",13),"")</f>
        <v/>
      </c>
      <c r="P1004" s="408"/>
      <c r="Q1004" s="408"/>
      <c r="R1004" s="408"/>
      <c r="S1004" s="408"/>
      <c r="T1004" s="408"/>
      <c r="U1004" s="408"/>
      <c r="V1004" s="408"/>
      <c r="Z1004" s="223"/>
      <c r="AK1004"/>
    </row>
    <row r="1005" spans="1:38" ht="15" customHeight="1" x14ac:dyDescent="0.65">
      <c r="A1005" s="406" t="s">
        <v>405</v>
      </c>
      <c r="B1005" s="407"/>
      <c r="C1005" s="407"/>
      <c r="D1005" s="407"/>
      <c r="E1005" s="407"/>
      <c r="F1005" s="407"/>
      <c r="G1005" s="407"/>
      <c r="H1005" s="407"/>
      <c r="I1005" s="407"/>
      <c r="J1005" s="408"/>
      <c r="K1005" s="408"/>
      <c r="L1005" s="408"/>
      <c r="M1005" s="408"/>
      <c r="N1005" s="411" t="s">
        <v>99</v>
      </c>
      <c r="O1005" s="411" t="b">
        <f>IF(FY58="1120",MID(N1005,1,1)&amp;IF(#REF!=TRUE,"R_","L_")&amp;A1&amp;A2&amp;"X"&amp;#REF!&amp;"X400"&amp;IF(AND(A3="IP55",#REF!=TRUE),"_"&amp;A3,"")&amp;IF(AND(O1006&lt;&gt;"",#REF!=TRUE),"_"&amp;O1006,""))</f>
        <v>0</v>
      </c>
      <c r="P1005" s="408"/>
      <c r="Q1005" s="408"/>
      <c r="R1005" s="408"/>
      <c r="S1005" s="408"/>
      <c r="T1005" s="408"/>
      <c r="U1005" s="408"/>
      <c r="V1005" s="408"/>
      <c r="Z1005" s="223"/>
      <c r="AK1005"/>
    </row>
    <row r="1006" spans="1:38" ht="15" customHeight="1" x14ac:dyDescent="0.65">
      <c r="A1006" s="406" t="s">
        <v>408</v>
      </c>
      <c r="B1006" s="407"/>
      <c r="C1006" s="407"/>
      <c r="D1006" s="407"/>
      <c r="E1006" s="407"/>
      <c r="F1006" s="407"/>
      <c r="G1006" s="407"/>
      <c r="H1006" s="407"/>
      <c r="I1006" s="407"/>
      <c r="J1006" s="408"/>
      <c r="K1006" s="408"/>
      <c r="L1006" s="408"/>
      <c r="M1006" s="408"/>
      <c r="N1006" s="411" t="s">
        <v>481</v>
      </c>
      <c r="O1006" s="411" t="str" cm="1">
        <f t="array" ref="O1006">IFERROR(_xlfn.IFS(FY84="Modulo de PM",1,FY84="Modulo Doble de PM",2,FY84="Modulo Hibrido",3,FY84="Vent. Natural Grande Sup",4,FY84="Vent. Natural Grande Inf",5,FY84="Vent. Natural Grande Doble",6,FY84="Vent. Natural Mediana Sup",7,FY84="Vent. Natural Mediana Inf",8,FY84="Vent. Natural Mediana Doble",9,FY84="Vent. Natural Pequeño Inf",11,FY84="Vent. Natural Pequeño Sup",10,FY84="Vent. Natural Pequeño Doble",12,FY84="Modulo A-Unit Grande",15,FY84="Modulo A-Unit Mediano",14,FY84="Modulo A-Unit Pequeño",13),"")</f>
        <v/>
      </c>
      <c r="P1006" s="408"/>
      <c r="Q1006" s="408"/>
      <c r="R1006" s="408"/>
      <c r="S1006" s="408"/>
      <c r="T1006" s="408"/>
      <c r="U1006" s="408"/>
      <c r="V1006" s="408"/>
      <c r="Z1006" s="223"/>
      <c r="AK1006"/>
      <c r="AL1006" s="390"/>
    </row>
    <row r="1007" spans="1:38" ht="15" customHeight="1" x14ac:dyDescent="0.65">
      <c r="A1007" s="406" t="s">
        <v>410</v>
      </c>
      <c r="B1007" s="407"/>
      <c r="C1007" s="407"/>
      <c r="D1007" s="407"/>
      <c r="E1007" s="407"/>
      <c r="F1007" s="407"/>
      <c r="G1007" s="407"/>
      <c r="H1007" s="407"/>
      <c r="I1007" s="407"/>
      <c r="J1007" s="408"/>
      <c r="K1007" s="408"/>
      <c r="L1007" s="408"/>
      <c r="M1007" s="408"/>
      <c r="N1007" s="411" t="s">
        <v>393</v>
      </c>
      <c r="O1007" s="411" t="e">
        <f>MID(N1007,1,1)&amp;IF(#REF!=TRUE,"R_","L_")&amp;A1&amp;"X"&amp;FY58&amp;"X"&amp;#REF!&amp;IF(AND('Panel Inicio M-Confi'!GY82="IP30",#REF!=TRUE),"_IP30","")</f>
        <v>#REF!</v>
      </c>
      <c r="P1007" s="408"/>
      <c r="Q1007" s="408"/>
      <c r="R1007" s="408"/>
      <c r="S1007" s="408"/>
      <c r="T1007" s="408"/>
      <c r="U1007" s="408"/>
      <c r="V1007" s="408"/>
      <c r="Z1007" s="223"/>
      <c r="AK1007"/>
      <c r="AL1007" s="390"/>
    </row>
    <row r="1008" spans="1:38" ht="15" customHeight="1" x14ac:dyDescent="0.65">
      <c r="A1008" s="406" t="s">
        <v>412</v>
      </c>
      <c r="B1008" s="407"/>
      <c r="C1008" s="407"/>
      <c r="D1008" s="407"/>
      <c r="E1008" s="407"/>
      <c r="F1008" s="407"/>
      <c r="G1008" s="407"/>
      <c r="H1008" s="407"/>
      <c r="I1008" s="407"/>
      <c r="J1008" s="408"/>
      <c r="K1008" s="408"/>
      <c r="L1008" s="408"/>
      <c r="M1008" s="408"/>
      <c r="N1008" s="411" t="s">
        <v>468</v>
      </c>
      <c r="O1008" s="411" t="e">
        <f>MID(N1008,1,1)&amp;"_"&amp;A1&amp;"X"&amp;#REF!&amp;"X"&amp;FY58</f>
        <v>#REF!</v>
      </c>
      <c r="P1008" s="408"/>
      <c r="Q1008" s="408"/>
      <c r="R1008" s="408"/>
      <c r="S1008" s="408"/>
      <c r="T1008" s="408"/>
      <c r="U1008" s="408"/>
      <c r="V1008" s="408"/>
      <c r="Z1008" s="223"/>
      <c r="AK1008"/>
      <c r="AL1008" s="390"/>
    </row>
    <row r="1009" spans="1:38" ht="15" customHeight="1" x14ac:dyDescent="0.65">
      <c r="A1009" s="406" t="s">
        <v>414</v>
      </c>
      <c r="B1009" s="407"/>
      <c r="C1009" s="407"/>
      <c r="D1009" s="407"/>
      <c r="E1009" s="407"/>
      <c r="F1009" s="407"/>
      <c r="G1009" s="407"/>
      <c r="H1009" s="407"/>
      <c r="I1009" s="407"/>
      <c r="J1009" s="408"/>
      <c r="K1009" s="408"/>
      <c r="L1009" s="408"/>
      <c r="M1009" s="408"/>
      <c r="N1009" s="411" t="s">
        <v>469</v>
      </c>
      <c r="O1009" s="411" t="e">
        <f>IF(A1="NEO",MID(N1009,1,1)&amp;"_"&amp;A1&amp;"X"&amp;#REF!,"")</f>
        <v>#REF!</v>
      </c>
      <c r="P1009" s="408"/>
      <c r="Q1009" s="408"/>
      <c r="R1009" s="408"/>
      <c r="S1009" s="408"/>
      <c r="T1009" s="408"/>
      <c r="U1009" s="408"/>
      <c r="V1009" s="408"/>
      <c r="Z1009" s="223"/>
      <c r="AK1009"/>
      <c r="AL1009" s="390"/>
    </row>
    <row r="1010" spans="1:38" ht="15" customHeight="1" x14ac:dyDescent="0.65">
      <c r="A1010" s="406" t="s">
        <v>417</v>
      </c>
      <c r="B1010" s="407"/>
      <c r="C1010" s="407"/>
      <c r="D1010" s="407"/>
      <c r="E1010" s="407"/>
      <c r="F1010" s="407"/>
      <c r="G1010" s="407"/>
      <c r="H1010" s="407"/>
      <c r="I1010" s="407"/>
      <c r="J1010" s="408"/>
      <c r="K1010" s="408"/>
      <c r="L1010" s="408"/>
      <c r="M1010" s="408"/>
      <c r="N1010" s="411" t="s">
        <v>463</v>
      </c>
      <c r="O1010" s="409"/>
      <c r="P1010" s="408"/>
      <c r="Q1010" s="408"/>
      <c r="R1010" s="408"/>
      <c r="S1010" s="408"/>
      <c r="T1010" s="408"/>
      <c r="U1010" s="408"/>
      <c r="V1010" s="408"/>
      <c r="Z1010" s="223"/>
      <c r="AK1010"/>
      <c r="AL1010" s="390"/>
    </row>
    <row r="1011" spans="1:38" ht="15" customHeight="1" x14ac:dyDescent="0.65">
      <c r="A1011" s="406" t="s">
        <v>416</v>
      </c>
      <c r="B1011" s="407"/>
      <c r="C1011" s="407"/>
      <c r="D1011" s="407"/>
      <c r="E1011" s="407"/>
      <c r="F1011" s="407"/>
      <c r="G1011" s="407"/>
      <c r="H1011" s="407"/>
      <c r="I1011" s="407"/>
      <c r="J1011" s="408"/>
      <c r="K1011" s="408"/>
      <c r="L1011" s="408"/>
      <c r="M1011" s="408"/>
      <c r="N1011" s="411" t="s">
        <v>470</v>
      </c>
      <c r="O1011" s="409"/>
      <c r="P1011" s="408"/>
      <c r="Q1011" s="408"/>
      <c r="R1011" s="408"/>
      <c r="S1011" s="408"/>
      <c r="T1011" s="408"/>
      <c r="U1011" s="408"/>
      <c r="V1011" s="408"/>
      <c r="Z1011" s="223"/>
      <c r="AK1011"/>
      <c r="AL1011" s="390"/>
    </row>
    <row r="1012" spans="1:38" ht="15" customHeight="1" x14ac:dyDescent="0.65">
      <c r="A1012" s="406" t="s">
        <v>419</v>
      </c>
      <c r="B1012" s="407"/>
      <c r="C1012" s="407"/>
      <c r="D1012" s="407"/>
      <c r="E1012" s="407"/>
      <c r="F1012" s="407"/>
      <c r="G1012" s="407"/>
      <c r="H1012" s="407"/>
      <c r="I1012" s="407"/>
      <c r="J1012" s="408"/>
      <c r="K1012" s="408"/>
      <c r="L1012" s="408"/>
      <c r="M1012" s="408"/>
      <c r="N1012" s="408"/>
      <c r="O1012" s="408"/>
      <c r="P1012" s="408"/>
      <c r="Q1012" s="408"/>
      <c r="R1012" s="408"/>
      <c r="S1012" s="408"/>
      <c r="T1012" s="408"/>
      <c r="U1012" s="408"/>
      <c r="V1012" s="408"/>
      <c r="Z1012" s="223"/>
      <c r="AK1012"/>
      <c r="AL1012" s="390"/>
    </row>
    <row r="1013" spans="1:38" ht="15" customHeight="1" x14ac:dyDescent="0.65">
      <c r="A1013" s="406" t="s">
        <v>421</v>
      </c>
      <c r="B1013" s="407"/>
      <c r="C1013" s="407"/>
      <c r="D1013" s="407"/>
      <c r="E1013" s="407"/>
      <c r="F1013" s="407"/>
      <c r="G1013" s="407"/>
      <c r="H1013" s="407"/>
      <c r="I1013" s="407"/>
      <c r="J1013" s="408"/>
      <c r="K1013" s="408"/>
      <c r="L1013" s="408"/>
      <c r="M1013" s="408"/>
      <c r="N1013" s="408"/>
      <c r="O1013" s="408"/>
      <c r="P1013" s="408"/>
      <c r="Q1013" s="408"/>
      <c r="R1013" s="408"/>
      <c r="S1013" s="408"/>
      <c r="T1013" s="408"/>
      <c r="U1013" s="408"/>
      <c r="V1013" s="408"/>
      <c r="Z1013" s="223"/>
      <c r="AK1013"/>
      <c r="AL1013" s="390"/>
    </row>
    <row r="1014" spans="1:38" ht="15" customHeight="1" x14ac:dyDescent="0.65">
      <c r="A1014" s="406" t="s">
        <v>423</v>
      </c>
      <c r="B1014" s="407"/>
      <c r="C1014" s="407"/>
      <c r="D1014" s="407"/>
      <c r="E1014" s="407"/>
      <c r="F1014" s="407"/>
      <c r="G1014" s="407"/>
      <c r="H1014" s="407"/>
      <c r="I1014" s="407"/>
      <c r="J1014" s="408"/>
      <c r="K1014" s="408"/>
      <c r="L1014" s="408"/>
      <c r="M1014" s="408"/>
      <c r="N1014" s="408"/>
      <c r="O1014" s="408"/>
      <c r="P1014" s="408"/>
      <c r="Q1014" s="408"/>
      <c r="R1014" s="408"/>
      <c r="S1014" s="408"/>
      <c r="T1014" s="408"/>
      <c r="U1014" s="408"/>
      <c r="V1014" s="408"/>
      <c r="Z1014" s="223"/>
      <c r="AK1014"/>
      <c r="AL1014" s="390"/>
    </row>
    <row r="1015" spans="1:38" ht="15" customHeight="1" x14ac:dyDescent="0.65">
      <c r="A1015" s="406" t="s">
        <v>458</v>
      </c>
      <c r="B1015" s="407"/>
      <c r="C1015" s="407"/>
      <c r="D1015" s="407"/>
      <c r="E1015" s="407"/>
      <c r="F1015" s="407"/>
      <c r="G1015" s="407"/>
      <c r="H1015" s="407"/>
      <c r="I1015" s="407"/>
      <c r="J1015" s="408"/>
      <c r="K1015" s="408"/>
      <c r="L1015" s="408"/>
      <c r="M1015" s="408"/>
      <c r="N1015" s="408"/>
      <c r="O1015" s="408"/>
      <c r="P1015" s="408"/>
      <c r="Q1015" s="408"/>
      <c r="R1015" s="408"/>
      <c r="S1015" s="408"/>
      <c r="T1015" s="408"/>
      <c r="U1015" s="408"/>
      <c r="V1015" s="408"/>
      <c r="Z1015" s="223"/>
      <c r="AK1015"/>
      <c r="AL1015" s="390"/>
    </row>
    <row r="1016" spans="1:38" ht="15" customHeight="1" x14ac:dyDescent="0.65">
      <c r="A1016" s="410"/>
      <c r="B1016" s="408"/>
      <c r="C1016" s="408"/>
      <c r="D1016" s="408"/>
      <c r="E1016" s="408"/>
      <c r="F1016" s="408"/>
      <c r="G1016" s="408"/>
      <c r="H1016" s="408"/>
      <c r="I1016" s="408"/>
      <c r="J1016" s="408"/>
      <c r="K1016" s="408"/>
      <c r="L1016" s="408"/>
      <c r="M1016" s="408"/>
      <c r="N1016" s="408"/>
      <c r="O1016" s="408"/>
      <c r="P1016" s="408"/>
      <c r="Q1016" s="408"/>
      <c r="R1016" s="408"/>
      <c r="S1016" s="408"/>
      <c r="T1016" s="408"/>
      <c r="U1016" s="408"/>
      <c r="V1016" s="408"/>
      <c r="Z1016" s="223"/>
      <c r="AK1016"/>
      <c r="AL1016" s="390"/>
    </row>
    <row r="1017" spans="1:38" ht="15" customHeight="1" x14ac:dyDescent="0.65">
      <c r="A1017" s="394"/>
      <c r="Z1017" s="223"/>
      <c r="AL1017" s="390"/>
    </row>
    <row r="1018" spans="1:38" ht="15" customHeight="1" thickBot="1" x14ac:dyDescent="0.7">
      <c r="A1018" s="395"/>
      <c r="B1018" s="225"/>
      <c r="C1018" s="225"/>
      <c r="D1018" s="225"/>
      <c r="E1018" s="225"/>
      <c r="F1018" s="225"/>
      <c r="G1018" s="225"/>
      <c r="H1018" s="225"/>
      <c r="I1018" s="225"/>
      <c r="J1018" s="225"/>
      <c r="K1018" s="225"/>
      <c r="L1018" s="225"/>
      <c r="M1018" s="225"/>
      <c r="N1018" s="225"/>
      <c r="O1018" s="225"/>
      <c r="P1018" s="225"/>
      <c r="Q1018" s="225"/>
      <c r="R1018" s="225"/>
      <c r="S1018" s="225"/>
      <c r="T1018" s="225"/>
      <c r="U1018" s="225"/>
      <c r="V1018" s="225"/>
      <c r="W1018" s="225"/>
      <c r="X1018" s="225"/>
      <c r="Y1018" s="225"/>
      <c r="Z1018" s="226"/>
    </row>
  </sheetData>
  <mergeCells count="234">
    <mergeCell ref="LP3:LW9"/>
    <mergeCell ref="MH3:MO9"/>
    <mergeCell ref="MZ3:NG9"/>
    <mergeCell ref="NR3:NY9"/>
    <mergeCell ref="KN5:KS9"/>
    <mergeCell ref="LF5:LK9"/>
    <mergeCell ref="LX5:MC9"/>
    <mergeCell ref="MP5:MU9"/>
    <mergeCell ref="NH5:NM9"/>
    <mergeCell ref="C2:S16"/>
    <mergeCell ref="T2:CC10"/>
    <mergeCell ref="CD3:CK9"/>
    <mergeCell ref="CY3:DF9"/>
    <mergeCell ref="DT3:EA9"/>
    <mergeCell ref="EO3:EV9"/>
    <mergeCell ref="JV5:KA9"/>
    <mergeCell ref="KX3:LE9"/>
    <mergeCell ref="T11:AY16"/>
    <mergeCell ref="AZ11:CE16"/>
    <mergeCell ref="CF11:DK16"/>
    <mergeCell ref="DL11:EQ16"/>
    <mergeCell ref="KF3:KM9"/>
    <mergeCell ref="CO5:CT9"/>
    <mergeCell ref="DJ5:DO9"/>
    <mergeCell ref="EE5:EJ9"/>
    <mergeCell ref="EZ5:FE9"/>
    <mergeCell ref="FU5:FZ9"/>
    <mergeCell ref="GP5:GU9"/>
    <mergeCell ref="HK5:HP9"/>
    <mergeCell ref="FJ3:FQ9"/>
    <mergeCell ref="GE3:GL9"/>
    <mergeCell ref="GZ3:HG9"/>
    <mergeCell ref="HU3:IB9"/>
    <mergeCell ref="IP3:IW9"/>
    <mergeCell ref="JK3:JR9"/>
    <mergeCell ref="IF5:IK9"/>
    <mergeCell ref="JA5:JF9"/>
    <mergeCell ref="D18:AY18"/>
    <mergeCell ref="D20:AX25"/>
    <mergeCell ref="BK21:CG24"/>
    <mergeCell ref="CS21:DO24"/>
    <mergeCell ref="EA21:EW24"/>
    <mergeCell ref="D26:AY31"/>
    <mergeCell ref="BS29:BU31"/>
    <mergeCell ref="BV29:CL30"/>
    <mergeCell ref="CM29:DC30"/>
    <mergeCell ref="DD29:DT30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JS45:JT57"/>
    <mergeCell ref="BU50:BU51"/>
    <mergeCell ref="JR50:JR51"/>
    <mergeCell ref="BS58:BT70"/>
    <mergeCell ref="JS58:JT70"/>
    <mergeCell ref="BU63:BU64"/>
    <mergeCell ref="D32:AY37"/>
    <mergeCell ref="BS32:BT44"/>
    <mergeCell ref="JS32:JT44"/>
    <mergeCell ref="CE34:JI37"/>
    <mergeCell ref="BU37:BU38"/>
    <mergeCell ref="JR37:JR38"/>
    <mergeCell ref="D38:AY43"/>
    <mergeCell ref="D44:AY49"/>
    <mergeCell ref="BS45:BT57"/>
    <mergeCell ref="BS84:BT96"/>
    <mergeCell ref="JS84:JT96"/>
    <mergeCell ref="BU89:BU90"/>
    <mergeCell ref="JR89:JR90"/>
    <mergeCell ref="BS97:BT109"/>
    <mergeCell ref="JS97:JT109"/>
    <mergeCell ref="BU102:BU103"/>
    <mergeCell ref="JR63:JR64"/>
    <mergeCell ref="BS71:BT83"/>
    <mergeCell ref="JS71:JT83"/>
    <mergeCell ref="BU76:BU77"/>
    <mergeCell ref="JR76:JR77"/>
    <mergeCell ref="JS136:JT148"/>
    <mergeCell ref="BU141:BU142"/>
    <mergeCell ref="JR141:JR142"/>
    <mergeCell ref="JR102:JR103"/>
    <mergeCell ref="BS110:BT122"/>
    <mergeCell ref="JS110:JT122"/>
    <mergeCell ref="BU115:BU116"/>
    <mergeCell ref="JR115:JR116"/>
    <mergeCell ref="BS123:BT135"/>
    <mergeCell ref="JS123:JT135"/>
    <mergeCell ref="BX138:CB139"/>
    <mergeCell ref="BX146:CB147"/>
    <mergeCell ref="CE147:CF148"/>
    <mergeCell ref="D151:AX156"/>
    <mergeCell ref="BU154:BU155"/>
    <mergeCell ref="JR154:JR155"/>
    <mergeCell ref="BX157:DY159"/>
    <mergeCell ref="EA157:FA159"/>
    <mergeCell ref="D158:AY163"/>
    <mergeCell ref="BU128:BU129"/>
    <mergeCell ref="JR128:JR129"/>
    <mergeCell ref="BS136:BT148"/>
    <mergeCell ref="EA160:EI162"/>
    <mergeCell ref="EJ160:ER162"/>
    <mergeCell ref="ES160:FA162"/>
    <mergeCell ref="BS162:BT174"/>
    <mergeCell ref="BS149:BT161"/>
    <mergeCell ref="D164:AY169"/>
    <mergeCell ref="BU166:BU167"/>
    <mergeCell ref="JG167:JQ168"/>
    <mergeCell ref="JG169:JL171"/>
    <mergeCell ref="JM169:JQ171"/>
    <mergeCell ref="IS171:IZ174"/>
    <mergeCell ref="JA171:JF174"/>
    <mergeCell ref="JG172:JL174"/>
    <mergeCell ref="JR166:JR167"/>
    <mergeCell ref="BV167:CB170"/>
    <mergeCell ref="JS162:JT174"/>
    <mergeCell ref="BX163:CB165"/>
    <mergeCell ref="CC163:CF165"/>
    <mergeCell ref="CG163:CK165"/>
    <mergeCell ref="CL163:CO165"/>
    <mergeCell ref="CP163:CT165"/>
    <mergeCell ref="BX160:CF162"/>
    <mergeCell ref="CG160:CO162"/>
    <mergeCell ref="CP160:CX162"/>
    <mergeCell ref="CY160:DG162"/>
    <mergeCell ref="DH160:DP162"/>
    <mergeCell ref="DQ160:DY162"/>
    <mergeCell ref="JS149:JT161"/>
    <mergeCell ref="EJ163:EN165"/>
    <mergeCell ref="EO163:ER165"/>
    <mergeCell ref="ES163:EW165"/>
    <mergeCell ref="EX163:FA165"/>
    <mergeCell ref="CU163:CX165"/>
    <mergeCell ref="CY163:DG165"/>
    <mergeCell ref="DH163:DP165"/>
    <mergeCell ref="DQ163:DY165"/>
    <mergeCell ref="EA163:EE165"/>
    <mergeCell ref="EF163:EI165"/>
    <mergeCell ref="IS167:JF170"/>
    <mergeCell ref="D170:AY175"/>
    <mergeCell ref="BV171:CB174"/>
    <mergeCell ref="CC171:CL174"/>
    <mergeCell ref="CM171:CS174"/>
    <mergeCell ref="CT171:DC174"/>
    <mergeCell ref="DU171:FS174"/>
    <mergeCell ref="GK167:GS170"/>
    <mergeCell ref="GT167:IA170"/>
    <mergeCell ref="IB167:IR170"/>
    <mergeCell ref="CC167:CL170"/>
    <mergeCell ref="CM167:CS170"/>
    <mergeCell ref="CT167:DC170"/>
    <mergeCell ref="DG167:DQ174"/>
    <mergeCell ref="DU167:EA170"/>
    <mergeCell ref="EB167:FS170"/>
    <mergeCell ref="FT167:FW170"/>
    <mergeCell ref="FX167:GJ170"/>
    <mergeCell ref="GK171:HA174"/>
    <mergeCell ref="E185:K193"/>
    <mergeCell ref="L185:AW193"/>
    <mergeCell ref="AZ187:CA192"/>
    <mergeCell ref="CB187:DC192"/>
    <mergeCell ref="DD187:EE192"/>
    <mergeCell ref="EF187:FG192"/>
    <mergeCell ref="GI187:HJ192"/>
    <mergeCell ref="HK187:IL192"/>
    <mergeCell ref="EL176:FB177"/>
    <mergeCell ref="FC176:FS177"/>
    <mergeCell ref="FT176:GJ177"/>
    <mergeCell ref="GK176:HA177"/>
    <mergeCell ref="HB176:HR177"/>
    <mergeCell ref="HS176:II177"/>
    <mergeCell ref="D176:AY181"/>
    <mergeCell ref="BV176:CL177"/>
    <mergeCell ref="CM176:DC177"/>
    <mergeCell ref="DD176:DT177"/>
    <mergeCell ref="DU176:EK177"/>
    <mergeCell ref="BS175:BU177"/>
    <mergeCell ref="CC175:CD175"/>
    <mergeCell ref="CT175:CU175"/>
    <mergeCell ref="DK175:DL175"/>
    <mergeCell ref="EB175:EC175"/>
    <mergeCell ref="KQ187:MR192"/>
    <mergeCell ref="MY193:NS195"/>
    <mergeCell ref="NT193:OK195"/>
    <mergeCell ref="BW50:CA51"/>
    <mergeCell ref="CB50:CB51"/>
    <mergeCell ref="BW58:CB59"/>
    <mergeCell ref="BW66:CB67"/>
    <mergeCell ref="BW74:CB75"/>
    <mergeCell ref="BW82:CB83"/>
    <mergeCell ref="IJ176:IZ177"/>
    <mergeCell ref="JA176:JQ177"/>
    <mergeCell ref="HI175:HJ175"/>
    <mergeCell ref="HZ175:IA175"/>
    <mergeCell ref="IQ175:IR175"/>
    <mergeCell ref="JH175:JI175"/>
    <mergeCell ref="JR175:JT177"/>
    <mergeCell ref="JM172:JQ174"/>
    <mergeCell ref="ES175:ET175"/>
    <mergeCell ref="FJ175:FK175"/>
    <mergeCell ref="GA175:GB175"/>
    <mergeCell ref="GR175:GS175"/>
    <mergeCell ref="FT171:GB174"/>
    <mergeCell ref="GC171:GJ174"/>
    <mergeCell ref="HB171:IA174"/>
    <mergeCell ref="CG151:CG152"/>
    <mergeCell ref="CE40:JI43"/>
    <mergeCell ref="BW90:CB91"/>
    <mergeCell ref="BW98:CB99"/>
    <mergeCell ref="BX106:CB107"/>
    <mergeCell ref="BX114:CB115"/>
    <mergeCell ref="BX122:CB123"/>
    <mergeCell ref="BX130:CB131"/>
    <mergeCell ref="IM187:JN192"/>
    <mergeCell ref="IB171:IH174"/>
    <mergeCell ref="II171:IR174"/>
  </mergeCells>
  <conditionalFormatting sqref="BW50">
    <cfRule type="notContainsBlanks" dxfId="22" priority="2">
      <formula>LEN(TRIM(BW50))&gt;0</formula>
    </cfRule>
  </conditionalFormatting>
  <conditionalFormatting sqref="BW58:CD60 BW62:CD64 BW66:CD68 BW70:CD72 BW74:CD76 BW78:CD80 BW87:CD89 BW91:CD93 BW95:CD97 BW99:CD101 BW103:CD105 BW122:CD125">
    <cfRule type="notContainsBlanks" dxfId="21" priority="4">
      <formula>LEN(TRIM(BW58))&gt;0</formula>
    </cfRule>
  </conditionalFormatting>
  <conditionalFormatting sqref="CC50 CC51:CD52">
    <cfRule type="notContainsBlanks" dxfId="20" priority="1">
      <formula>LEN(TRIM(CC50))&gt;0</formula>
    </cfRule>
  </conditionalFormatting>
  <conditionalFormatting sqref="CC54:CD56">
    <cfRule type="notContainsBlanks" dxfId="19" priority="3">
      <formula>LEN(TRIM(CC54))&gt;0</formula>
    </cfRule>
  </conditionalFormatting>
  <dataValidations count="4">
    <dataValidation type="list" allowBlank="1" showInputMessage="1" showErrorMessage="1" sqref="CC99:CD101" xr:uid="{0161240F-C908-4A13-83A0-B0DE722BAA52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CC95:CD97" xr:uid="{6B717963-A8E0-4752-ABA8-767EFC548264}">
      <formula1>"D.Gomez, E.Cristancho, N.Prada, A.Avila,J.Navas,E.Jaimes,A.Pinzón"</formula1>
    </dataValidation>
    <dataValidation type="list" allowBlank="1" showInputMessage="1" showErrorMessage="1" sqref="CC66:CD68 CC58:CD58 CC50" xr:uid="{6CD8CEC2-53C6-473F-9FAC-A5C462C3AED3}">
      <formula1>"G-Flex, T-Power,L-Meter,C-Box,S-Energy,M-Board,V-Drive,BlokSeT,Q-Bank"</formula1>
    </dataValidation>
    <dataValidation type="list" allowBlank="1" showInputMessage="1" showErrorMessage="1" sqref="CC122:CD126" xr:uid="{D3FD43C9-1FF5-48C4-83A6-E1102CA8527C}">
      <formula1>"A0,A1,B1,B2"</formula1>
    </dataValidation>
  </dataValidations>
  <hyperlinks>
    <hyperlink ref="CB187:DC192" location="FrontalFM!A1" display="Vista Frontal " xr:uid="{5053EAAD-DECA-4030-BBEF-52A68CD5D630}"/>
    <hyperlink ref="DL11:EQ16" location="Vista_P_CLIENTE!A1" display="Entrega" xr:uid="{9D0FDC5B-504F-45C9-B42A-CABDC027FB97}"/>
    <hyperlink ref="T11:AY16" location="INICIO!A1" display="INICIO" xr:uid="{3197464C-28C3-4C28-B129-1B87E15DDB1B}"/>
  </hyperlinks>
  <printOptions horizontalCentered="1" verticalCentered="1"/>
  <pageMargins left="0" right="0" top="0" bottom="0" header="0" footer="0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21505" r:id="rId4" name="AlturaENV">
          <controlPr defaultSize="0" autoLine="0" autoPict="0" r:id="rId5">
            <anchor moveWithCells="1">
              <from>
                <xdr:col>309</xdr:col>
                <xdr:colOff>38100</xdr:colOff>
                <xdr:row>42</xdr:row>
                <xdr:rowOff>6350</xdr:rowOff>
              </from>
              <to>
                <xdr:col>385</xdr:col>
                <xdr:colOff>38100</xdr:colOff>
                <xdr:row>49</xdr:row>
                <xdr:rowOff>31750</xdr:rowOff>
              </to>
            </anchor>
          </controlPr>
        </control>
      </mc:Choice>
      <mc:Fallback>
        <control shapeId="21505" r:id="rId4" name="AlturaENV"/>
      </mc:Fallback>
    </mc:AlternateContent>
    <mc:AlternateContent xmlns:mc="http://schemas.openxmlformats.org/markup-compatibility/2006">
      <mc:Choice Requires="x14">
        <control shapeId="21506" r:id="rId6" name="AnchoENV">
          <controlPr defaultSize="0" autoLine="0" autoPict="0" r:id="rId7">
            <anchor moveWithCells="1">
              <from>
                <xdr:col>309</xdr:col>
                <xdr:colOff>12700</xdr:colOff>
                <xdr:row>57</xdr:row>
                <xdr:rowOff>12700</xdr:rowOff>
              </from>
              <to>
                <xdr:col>385</xdr:col>
                <xdr:colOff>19050</xdr:colOff>
                <xdr:row>64</xdr:row>
                <xdr:rowOff>19050</xdr:rowOff>
              </to>
            </anchor>
          </controlPr>
        </control>
      </mc:Choice>
      <mc:Fallback>
        <control shapeId="21506" r:id="rId6" name="AnchoENV"/>
      </mc:Fallback>
    </mc:AlternateContent>
    <mc:AlternateContent xmlns:mc="http://schemas.openxmlformats.org/markup-compatibility/2006">
      <mc:Choice Requires="x14">
        <control shapeId="21507" r:id="rId8" name="TipoACC">
          <controlPr defaultSize="0" autoLine="0" autoPict="0" r:id="rId9">
            <anchor moveWithCells="1">
              <from>
                <xdr:col>310</xdr:col>
                <xdr:colOff>0</xdr:colOff>
                <xdr:row>44</xdr:row>
                <xdr:rowOff>25400</xdr:rowOff>
              </from>
              <to>
                <xdr:col>387</xdr:col>
                <xdr:colOff>12700</xdr:colOff>
                <xdr:row>51</xdr:row>
                <xdr:rowOff>44450</xdr:rowOff>
              </to>
            </anchor>
          </controlPr>
        </control>
      </mc:Choice>
      <mc:Fallback>
        <control shapeId="21507" r:id="rId8" name="TipoACC"/>
      </mc:Fallback>
    </mc:AlternateContent>
    <mc:AlternateContent xmlns:mc="http://schemas.openxmlformats.org/markup-compatibility/2006">
      <mc:Choice Requires="x14">
        <control shapeId="21508" r:id="rId10" name="MedidaACC">
          <controlPr defaultSize="0" autoLine="0" autoPict="0" r:id="rId11">
            <anchor moveWithCells="1">
              <from>
                <xdr:col>310</xdr:col>
                <xdr:colOff>12700</xdr:colOff>
                <xdr:row>59</xdr:row>
                <xdr:rowOff>25400</xdr:rowOff>
              </from>
              <to>
                <xdr:col>387</xdr:col>
                <xdr:colOff>31750</xdr:colOff>
                <xdr:row>66</xdr:row>
                <xdr:rowOff>38100</xdr:rowOff>
              </to>
            </anchor>
          </controlPr>
        </control>
      </mc:Choice>
      <mc:Fallback>
        <control shapeId="21508" r:id="rId10" name="MedidaACC"/>
      </mc:Fallback>
    </mc:AlternateContent>
    <mc:AlternateContent xmlns:mc="http://schemas.openxmlformats.org/markup-compatibility/2006">
      <mc:Choice Requires="x14">
        <control shapeId="21509" r:id="rId12" name="TamanoPC">
          <controlPr defaultSize="0" autoLine="0" autoPict="0" r:id="rId13">
            <anchor moveWithCells="1">
              <from>
                <xdr:col>311</xdr:col>
                <xdr:colOff>6350</xdr:colOff>
                <xdr:row>41</xdr:row>
                <xdr:rowOff>44450</xdr:rowOff>
              </from>
              <to>
                <xdr:col>388</xdr:col>
                <xdr:colOff>31750</xdr:colOff>
                <xdr:row>48</xdr:row>
                <xdr:rowOff>31750</xdr:rowOff>
              </to>
            </anchor>
          </controlPr>
        </control>
      </mc:Choice>
      <mc:Fallback>
        <control shapeId="21509" r:id="rId12" name="TamanoPC"/>
      </mc:Fallback>
    </mc:AlternateContent>
    <mc:AlternateContent xmlns:mc="http://schemas.openxmlformats.org/markup-compatibility/2006">
      <mc:Choice Requires="x14">
        <control shapeId="21510" r:id="rId14" name="VistaPC">
          <controlPr defaultSize="0" autoLine="0" autoPict="0" r:id="rId15">
            <anchor moveWithCells="1">
              <from>
                <xdr:col>311</xdr:col>
                <xdr:colOff>6350</xdr:colOff>
                <xdr:row>55</xdr:row>
                <xdr:rowOff>12700</xdr:rowOff>
              </from>
              <to>
                <xdr:col>388</xdr:col>
                <xdr:colOff>38100</xdr:colOff>
                <xdr:row>61</xdr:row>
                <xdr:rowOff>44450</xdr:rowOff>
              </to>
            </anchor>
          </controlPr>
        </control>
      </mc:Choice>
      <mc:Fallback>
        <control shapeId="21510" r:id="rId14" name="VistaPC"/>
      </mc:Fallback>
    </mc:AlternateContent>
    <mc:AlternateContent xmlns:mc="http://schemas.openxmlformats.org/markup-compatibility/2006">
      <mc:Choice Requires="x14">
        <control shapeId="21511" r:id="rId16" name="EquipoPC">
          <controlPr defaultSize="0" autoLine="0" autoPict="0" r:id="rId17">
            <anchor moveWithCells="1">
              <from>
                <xdr:col>311</xdr:col>
                <xdr:colOff>12700</xdr:colOff>
                <xdr:row>69</xdr:row>
                <xdr:rowOff>19050</xdr:rowOff>
              </from>
              <to>
                <xdr:col>388</xdr:col>
                <xdr:colOff>31750</xdr:colOff>
                <xdr:row>76</xdr:row>
                <xdr:rowOff>6350</xdr:rowOff>
              </to>
            </anchor>
          </controlPr>
        </control>
      </mc:Choice>
      <mc:Fallback>
        <control shapeId="21511" r:id="rId16" name="EquipoPC"/>
      </mc:Fallback>
    </mc:AlternateContent>
    <mc:AlternateContent xmlns:mc="http://schemas.openxmlformats.org/markup-compatibility/2006">
      <mc:Choice Requires="x14">
        <control shapeId="21512" r:id="rId18" name="DisponibilidadPC">
          <controlPr defaultSize="0" autoLine="0" autoPict="0" r:id="rId15">
            <anchor moveWithCells="1">
              <from>
                <xdr:col>311</xdr:col>
                <xdr:colOff>6350</xdr:colOff>
                <xdr:row>82</xdr:row>
                <xdr:rowOff>31750</xdr:rowOff>
              </from>
              <to>
                <xdr:col>388</xdr:col>
                <xdr:colOff>38100</xdr:colOff>
                <xdr:row>89</xdr:row>
                <xdr:rowOff>19050</xdr:rowOff>
              </to>
            </anchor>
          </controlPr>
        </control>
      </mc:Choice>
      <mc:Fallback>
        <control shapeId="21512" r:id="rId18" name="DisponibilidadPC"/>
      </mc:Fallback>
    </mc:AlternateContent>
    <mc:AlternateContent xmlns:mc="http://schemas.openxmlformats.org/markup-compatibility/2006">
      <mc:Choice Requires="x14">
        <control shapeId="21513" r:id="rId19" name="CotasDIBUJO">
          <controlPr defaultSize="0" autoLine="0" autoPict="0" r:id="rId20">
            <anchor moveWithCells="1">
              <from>
                <xdr:col>308</xdr:col>
                <xdr:colOff>19050</xdr:colOff>
                <xdr:row>48</xdr:row>
                <xdr:rowOff>6350</xdr:rowOff>
              </from>
              <to>
                <xdr:col>391</xdr:col>
                <xdr:colOff>44450</xdr:colOff>
                <xdr:row>55</xdr:row>
                <xdr:rowOff>25400</xdr:rowOff>
              </to>
            </anchor>
          </controlPr>
        </control>
      </mc:Choice>
      <mc:Fallback>
        <control shapeId="21513" r:id="rId19" name="CotasDIBUJO"/>
      </mc:Fallback>
    </mc:AlternateContent>
    <mc:AlternateContent xmlns:mc="http://schemas.openxmlformats.org/markup-compatibility/2006">
      <mc:Choice Requires="x14">
        <control shapeId="21514" r:id="rId21" name="ClaseETQ">
          <controlPr defaultSize="0" autoLine="0" autoPict="0" r:id="rId22">
            <anchor moveWithCells="1">
              <from>
                <xdr:col>309</xdr:col>
                <xdr:colOff>25400</xdr:colOff>
                <xdr:row>43</xdr:row>
                <xdr:rowOff>19050</xdr:rowOff>
              </from>
              <to>
                <xdr:col>394</xdr:col>
                <xdr:colOff>19050</xdr:colOff>
                <xdr:row>49</xdr:row>
                <xdr:rowOff>44450</xdr:rowOff>
              </to>
            </anchor>
          </controlPr>
        </control>
      </mc:Choice>
      <mc:Fallback>
        <control shapeId="21514" r:id="rId21" name="ClaseETQ"/>
      </mc:Fallback>
    </mc:AlternateContent>
    <mc:AlternateContent xmlns:mc="http://schemas.openxmlformats.org/markup-compatibility/2006">
      <mc:Choice Requires="x14">
        <control shapeId="21515" r:id="rId23" name="TipoETQ">
          <controlPr defaultSize="0" autoLine="0" autoPict="0" r:id="rId24">
            <anchor moveWithCells="1">
              <from>
                <xdr:col>309</xdr:col>
                <xdr:colOff>31750</xdr:colOff>
                <xdr:row>57</xdr:row>
                <xdr:rowOff>38100</xdr:rowOff>
              </from>
              <to>
                <xdr:col>394</xdr:col>
                <xdr:colOff>19050</xdr:colOff>
                <xdr:row>64</xdr:row>
                <xdr:rowOff>6350</xdr:rowOff>
              </to>
            </anchor>
          </controlPr>
        </control>
      </mc:Choice>
      <mc:Fallback>
        <control shapeId="21515" r:id="rId23" name="TipoETQ"/>
      </mc:Fallback>
    </mc:AlternateContent>
    <mc:AlternateContent xmlns:mc="http://schemas.openxmlformats.org/markup-compatibility/2006">
      <mc:Choice Requires="x14">
        <control shapeId="21516" r:id="rId25" name="Dato3ETQ">
          <controlPr defaultSize="0" autoLine="0" autoPict="0" r:id="rId26">
            <anchor moveWithCells="1">
              <from>
                <xdr:col>309</xdr:col>
                <xdr:colOff>31750</xdr:colOff>
                <xdr:row>71</xdr:row>
                <xdr:rowOff>44450</xdr:rowOff>
              </from>
              <to>
                <xdr:col>394</xdr:col>
                <xdr:colOff>12700</xdr:colOff>
                <xdr:row>78</xdr:row>
                <xdr:rowOff>25400</xdr:rowOff>
              </to>
            </anchor>
          </controlPr>
        </control>
      </mc:Choice>
      <mc:Fallback>
        <control shapeId="21516" r:id="rId25" name="Dato3ETQ"/>
      </mc:Fallback>
    </mc:AlternateContent>
    <mc:AlternateContent xmlns:mc="http://schemas.openxmlformats.org/markup-compatibility/2006">
      <mc:Choice Requires="x14">
        <control shapeId="21517" r:id="rId27" name="ColorConf">
          <controlPr defaultSize="0" autoLine="0" autoPict="0" r:id="rId28">
            <anchor moveWithCells="1">
              <from>
                <xdr:col>310</xdr:col>
                <xdr:colOff>19050</xdr:colOff>
                <xdr:row>50</xdr:row>
                <xdr:rowOff>6350</xdr:rowOff>
              </from>
              <to>
                <xdr:col>390</xdr:col>
                <xdr:colOff>6350</xdr:colOff>
                <xdr:row>57</xdr:row>
                <xdr:rowOff>31750</xdr:rowOff>
              </to>
            </anchor>
          </controlPr>
        </control>
      </mc:Choice>
      <mc:Fallback>
        <control shapeId="21517" r:id="rId27" name="ColorConf"/>
      </mc:Fallback>
    </mc:AlternateContent>
  </controls>
  <tableParts count="2">
    <tablePart r:id="rId29"/>
    <tablePart r:id="rId3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B7FB-52E6-4A1C-B8EA-586899B2E946}">
  <sheetPr codeName="Hoja23">
    <tabColor theme="8" tint="0.39997558519241921"/>
  </sheetPr>
  <dimension ref="A1:TE195"/>
  <sheetViews>
    <sheetView showGridLines="0" topLeftCell="I6" zoomScale="80" zoomScaleNormal="80" workbookViewId="0">
      <selection activeCell="LY151" sqref="LY151"/>
    </sheetView>
  </sheetViews>
  <sheetFormatPr baseColWidth="10" defaultColWidth="0.58203125" defaultRowHeight="3.65" customHeight="1" x14ac:dyDescent="0.65"/>
  <cols>
    <col min="1" max="1" width="3" style="229" customWidth="1"/>
    <col min="262" max="262" width="0.58203125" customWidth="1"/>
    <col min="263" max="263" width="2.58203125" bestFit="1" customWidth="1"/>
    <col min="266" max="266" width="0.58203125" customWidth="1"/>
    <col min="267" max="267" width="2.58203125" bestFit="1" customWidth="1"/>
    <col min="270" max="270" width="0.58203125" customWidth="1"/>
    <col min="271" max="271" width="2.58203125" bestFit="1" customWidth="1"/>
    <col min="376" max="376" width="0.58203125" customWidth="1"/>
  </cols>
  <sheetData>
    <row r="1" spans="1:404" ht="17" customHeight="1" x14ac:dyDescent="0.65">
      <c r="A1" s="227">
        <f>[2]INICIO!GY56</f>
        <v>2000</v>
      </c>
    </row>
    <row r="2" spans="1:404" ht="3.65" customHeight="1" x14ac:dyDescent="1">
      <c r="A2" s="228" t="str">
        <f>[2]INICIO!GY65 &amp; "," &amp; [2]INICIO!HP65 &amp; "," &amp; [2]INICIO!IG65</f>
        <v>720,200,400</v>
      </c>
      <c r="B2" s="140"/>
      <c r="C2" s="794" t="e" vm="8">
        <v>#VALUE!</v>
      </c>
      <c r="D2" s="795"/>
      <c r="E2" s="795"/>
      <c r="F2" s="795"/>
      <c r="G2" s="795"/>
      <c r="H2" s="795"/>
      <c r="I2" s="795"/>
      <c r="J2" s="795"/>
      <c r="K2" s="795"/>
      <c r="L2" s="795"/>
      <c r="M2" s="795"/>
      <c r="N2" s="795"/>
      <c r="O2" s="795"/>
      <c r="P2" s="795"/>
      <c r="Q2" s="795"/>
      <c r="R2" s="795"/>
      <c r="S2" s="795"/>
      <c r="T2" s="800" t="s">
        <v>1</v>
      </c>
      <c r="U2" s="800"/>
      <c r="V2" s="800"/>
      <c r="W2" s="800"/>
      <c r="X2" s="800"/>
      <c r="Y2" s="800"/>
      <c r="Z2" s="800"/>
      <c r="AA2" s="800"/>
      <c r="AB2" s="800"/>
      <c r="AC2" s="800"/>
      <c r="AD2" s="800"/>
      <c r="AE2" s="800"/>
      <c r="AF2" s="800"/>
      <c r="AG2" s="800"/>
      <c r="AH2" s="800"/>
      <c r="AI2" s="800"/>
      <c r="AJ2" s="800"/>
      <c r="AK2" s="800"/>
      <c r="AL2" s="800"/>
      <c r="AM2" s="800"/>
      <c r="AN2" s="800"/>
      <c r="AO2" s="800"/>
      <c r="AP2" s="800"/>
      <c r="AQ2" s="800"/>
      <c r="AR2" s="800"/>
      <c r="AS2" s="800"/>
      <c r="AT2" s="800"/>
      <c r="AU2" s="800"/>
      <c r="AV2" s="800"/>
      <c r="AW2" s="800"/>
      <c r="AX2" s="800"/>
      <c r="AY2" s="800"/>
      <c r="AZ2" s="800"/>
      <c r="BA2" s="800"/>
      <c r="BB2" s="800"/>
      <c r="BC2" s="800"/>
      <c r="BD2" s="800"/>
      <c r="BE2" s="800"/>
      <c r="BF2" s="800"/>
      <c r="BG2" s="800"/>
      <c r="BH2" s="800"/>
      <c r="BI2" s="800"/>
      <c r="BJ2" s="800"/>
      <c r="BK2" s="800"/>
      <c r="BL2" s="800"/>
      <c r="BM2" s="800"/>
      <c r="BN2" s="800"/>
      <c r="BO2" s="800"/>
      <c r="BP2" s="800"/>
      <c r="BQ2" s="800"/>
      <c r="BR2" s="800"/>
      <c r="BS2" s="800"/>
      <c r="BT2" s="800"/>
      <c r="BU2" s="800"/>
      <c r="BV2" s="800"/>
      <c r="BW2" s="800"/>
      <c r="BX2" s="800"/>
      <c r="BY2" s="800"/>
      <c r="BZ2" s="800"/>
      <c r="CA2" s="800"/>
      <c r="CB2" s="800"/>
      <c r="CC2" s="800"/>
      <c r="CD2" s="4"/>
      <c r="CE2" s="335"/>
      <c r="CF2" s="335"/>
      <c r="CG2" s="335"/>
      <c r="CH2" s="335"/>
      <c r="CI2" s="335"/>
      <c r="CJ2" s="335"/>
      <c r="CK2" s="335"/>
      <c r="CL2" s="335"/>
      <c r="CM2" s="335"/>
      <c r="CN2" s="335"/>
      <c r="CO2" s="335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335"/>
      <c r="DH2" s="335"/>
      <c r="DI2" s="335"/>
      <c r="DJ2" s="335"/>
      <c r="DK2" s="335"/>
      <c r="DL2" s="335"/>
      <c r="DM2" s="335"/>
      <c r="DN2" s="335"/>
      <c r="DO2" s="335"/>
      <c r="DP2" s="335"/>
      <c r="DQ2" s="335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335"/>
      <c r="EJ2" s="335"/>
      <c r="EK2" s="335"/>
      <c r="EL2" s="335"/>
      <c r="EM2" s="335"/>
      <c r="EN2" s="335"/>
      <c r="EO2" s="335"/>
      <c r="EP2" s="335"/>
      <c r="EQ2" s="335"/>
      <c r="ER2" s="335"/>
      <c r="ES2" s="335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335"/>
      <c r="FL2" s="335"/>
      <c r="FM2" s="335"/>
      <c r="FN2" s="335"/>
      <c r="FO2" s="335"/>
      <c r="FP2" s="335"/>
      <c r="FQ2" s="335"/>
      <c r="FR2" s="335"/>
      <c r="FS2" s="335"/>
      <c r="FT2" s="335"/>
      <c r="FU2" s="335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335"/>
      <c r="GN2" s="335"/>
      <c r="GO2" s="335"/>
      <c r="GP2" s="335"/>
      <c r="GQ2" s="335"/>
      <c r="GR2" s="335"/>
      <c r="GS2" s="335"/>
      <c r="GT2" s="335"/>
      <c r="GU2" s="335"/>
      <c r="GV2" s="335"/>
      <c r="GW2" s="335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380"/>
      <c r="IY2" s="380"/>
      <c r="IZ2" s="380"/>
      <c r="JA2" s="380"/>
      <c r="JB2" s="380"/>
      <c r="JC2" s="380"/>
      <c r="JD2" s="380"/>
      <c r="JE2" s="380"/>
      <c r="JF2" s="380"/>
      <c r="JG2" s="380"/>
      <c r="JH2" s="380"/>
      <c r="JI2" s="380"/>
      <c r="JJ2" s="380"/>
      <c r="JK2" s="380"/>
      <c r="JL2" s="380"/>
      <c r="JM2" s="380"/>
      <c r="JN2" s="380"/>
      <c r="JO2" s="380"/>
      <c r="JP2" s="380"/>
      <c r="JQ2" s="380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5"/>
      <c r="MW2" s="5"/>
      <c r="MX2" s="335"/>
      <c r="MY2" s="335"/>
      <c r="MZ2" s="335"/>
      <c r="NA2" s="335"/>
      <c r="NB2" s="335"/>
      <c r="NC2" s="335"/>
      <c r="ND2" s="335"/>
      <c r="NE2" s="335"/>
      <c r="NF2" s="335"/>
      <c r="NG2" s="335"/>
      <c r="NH2" s="335"/>
      <c r="NI2" s="335"/>
      <c r="NJ2" s="335"/>
      <c r="NK2" s="335"/>
      <c r="NL2" s="335"/>
      <c r="NM2" s="335"/>
      <c r="NN2" s="335"/>
      <c r="NO2" s="335"/>
      <c r="NP2" s="335"/>
      <c r="NQ2" s="335"/>
      <c r="NR2" s="335"/>
      <c r="NS2" s="335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7"/>
      <c r="OL2" s="1"/>
      <c r="OM2" s="1"/>
      <c r="ON2" s="1"/>
    </row>
    <row r="3" spans="1:404" ht="3.65" customHeight="1" x14ac:dyDescent="0.65">
      <c r="A3" s="228" t="str">
        <f>[2]INICIO!IC51</f>
        <v>Modular</v>
      </c>
      <c r="B3" s="27"/>
      <c r="C3" s="796"/>
      <c r="D3" s="797"/>
      <c r="E3" s="797"/>
      <c r="F3" s="797"/>
      <c r="G3" s="797"/>
      <c r="H3" s="797"/>
      <c r="I3" s="797"/>
      <c r="J3" s="797"/>
      <c r="K3" s="797"/>
      <c r="L3" s="797"/>
      <c r="M3" s="797"/>
      <c r="N3" s="797"/>
      <c r="O3" s="797"/>
      <c r="P3" s="797"/>
      <c r="Q3" s="797"/>
      <c r="R3" s="797"/>
      <c r="S3" s="797"/>
      <c r="T3" s="801"/>
      <c r="U3" s="801"/>
      <c r="V3" s="801"/>
      <c r="W3" s="801"/>
      <c r="X3" s="801"/>
      <c r="Y3" s="801"/>
      <c r="Z3" s="801"/>
      <c r="AA3" s="801"/>
      <c r="AB3" s="801"/>
      <c r="AC3" s="801"/>
      <c r="AD3" s="801"/>
      <c r="AE3" s="801"/>
      <c r="AF3" s="801"/>
      <c r="AG3" s="801"/>
      <c r="AH3" s="801"/>
      <c r="AI3" s="801"/>
      <c r="AJ3" s="801"/>
      <c r="AK3" s="801"/>
      <c r="AL3" s="801"/>
      <c r="AM3" s="801"/>
      <c r="AN3" s="801"/>
      <c r="AO3" s="801"/>
      <c r="AP3" s="801"/>
      <c r="AQ3" s="801"/>
      <c r="AR3" s="801"/>
      <c r="AS3" s="801"/>
      <c r="AT3" s="801"/>
      <c r="AU3" s="801"/>
      <c r="AV3" s="801"/>
      <c r="AW3" s="801"/>
      <c r="AX3" s="801"/>
      <c r="AY3" s="801"/>
      <c r="AZ3" s="801"/>
      <c r="BA3" s="801"/>
      <c r="BB3" s="801"/>
      <c r="BC3" s="801"/>
      <c r="BD3" s="801"/>
      <c r="BE3" s="801"/>
      <c r="BF3" s="801"/>
      <c r="BG3" s="801"/>
      <c r="BH3" s="801"/>
      <c r="BI3" s="801"/>
      <c r="BJ3" s="801"/>
      <c r="BK3" s="801"/>
      <c r="BL3" s="801"/>
      <c r="BM3" s="801"/>
      <c r="BN3" s="801"/>
      <c r="BO3" s="801"/>
      <c r="BP3" s="801"/>
      <c r="BQ3" s="801"/>
      <c r="BR3" s="801"/>
      <c r="BS3" s="801"/>
      <c r="BT3" s="801"/>
      <c r="BU3" s="801"/>
      <c r="BV3" s="801"/>
      <c r="BW3" s="801"/>
      <c r="BX3" s="801"/>
      <c r="BY3" s="801"/>
      <c r="BZ3" s="801"/>
      <c r="CA3" s="801"/>
      <c r="CB3" s="801"/>
      <c r="CC3" s="801"/>
      <c r="CD3" s="618" t="e" vm="9">
        <v>#VALUE!</v>
      </c>
      <c r="CE3" s="618"/>
      <c r="CF3" s="618"/>
      <c r="CG3" s="618"/>
      <c r="CH3" s="618"/>
      <c r="CI3" s="618"/>
      <c r="CJ3" s="618"/>
      <c r="CK3" s="618"/>
      <c r="CL3" s="336"/>
      <c r="CM3" s="336"/>
      <c r="CN3" s="336"/>
      <c r="CO3" s="336"/>
      <c r="CP3" s="8"/>
      <c r="CQ3" s="8"/>
      <c r="CR3" s="8"/>
      <c r="CS3" s="8"/>
      <c r="CT3" s="8"/>
      <c r="CU3" s="8"/>
      <c r="CV3" s="8"/>
      <c r="CW3" s="8"/>
      <c r="CX3" s="8"/>
      <c r="CY3" s="618" t="e" vm="9">
        <v>#VALUE!</v>
      </c>
      <c r="CZ3" s="618"/>
      <c r="DA3" s="618"/>
      <c r="DB3" s="618"/>
      <c r="DC3" s="618"/>
      <c r="DD3" s="618"/>
      <c r="DE3" s="618"/>
      <c r="DF3" s="618"/>
      <c r="DG3" s="336"/>
      <c r="DH3" s="336"/>
      <c r="DI3" s="336"/>
      <c r="DJ3" s="336"/>
      <c r="DK3" s="8"/>
      <c r="DL3" s="8"/>
      <c r="DM3" s="8"/>
      <c r="DN3" s="8"/>
      <c r="DO3" s="8"/>
      <c r="DP3" s="8"/>
      <c r="DQ3" s="8"/>
      <c r="DR3" s="8"/>
      <c r="DS3" s="8"/>
      <c r="DT3" s="618" t="e" vm="9">
        <v>#VALUE!</v>
      </c>
      <c r="DU3" s="618"/>
      <c r="DV3" s="618"/>
      <c r="DW3" s="618"/>
      <c r="DX3" s="618"/>
      <c r="DY3" s="618"/>
      <c r="DZ3" s="618"/>
      <c r="EA3" s="618"/>
      <c r="EB3" s="336"/>
      <c r="EC3" s="336"/>
      <c r="ED3" s="336"/>
      <c r="EE3" s="336"/>
      <c r="EF3" s="8"/>
      <c r="EG3" s="8"/>
      <c r="EH3" s="8"/>
      <c r="EI3" s="8"/>
      <c r="EJ3" s="8"/>
      <c r="EK3" s="8"/>
      <c r="EL3" s="8"/>
      <c r="EM3" s="8"/>
      <c r="EN3" s="8"/>
      <c r="EO3" s="618" t="e" vm="9">
        <v>#VALUE!</v>
      </c>
      <c r="EP3" s="618"/>
      <c r="EQ3" s="618"/>
      <c r="ER3" s="618"/>
      <c r="ES3" s="618"/>
      <c r="ET3" s="618"/>
      <c r="EU3" s="618"/>
      <c r="EV3" s="618"/>
      <c r="EW3" s="336"/>
      <c r="EX3" s="336"/>
      <c r="EY3" s="336"/>
      <c r="EZ3" s="336"/>
      <c r="FA3" s="8"/>
      <c r="FB3" s="8"/>
      <c r="FC3" s="8"/>
      <c r="FD3" s="8"/>
      <c r="FE3" s="8"/>
      <c r="FF3" s="8"/>
      <c r="FG3" s="8"/>
      <c r="FH3" s="8"/>
      <c r="FI3" s="8"/>
      <c r="FJ3" s="618" t="e" vm="9">
        <v>#VALUE!</v>
      </c>
      <c r="FK3" s="618"/>
      <c r="FL3" s="618"/>
      <c r="FM3" s="618"/>
      <c r="FN3" s="618"/>
      <c r="FO3" s="618"/>
      <c r="FP3" s="618"/>
      <c r="FQ3" s="618"/>
      <c r="FR3" s="336"/>
      <c r="FS3" s="336"/>
      <c r="FT3" s="336"/>
      <c r="FU3" s="336"/>
      <c r="FV3" s="8"/>
      <c r="FW3" s="8"/>
      <c r="FX3" s="8"/>
      <c r="FY3" s="8"/>
      <c r="FZ3" s="8"/>
      <c r="GA3" s="8"/>
      <c r="GB3" s="8"/>
      <c r="GC3" s="8"/>
      <c r="GD3" s="8"/>
      <c r="GE3" s="618" t="e" vm="9">
        <v>#VALUE!</v>
      </c>
      <c r="GF3" s="618"/>
      <c r="GG3" s="618"/>
      <c r="GH3" s="618"/>
      <c r="GI3" s="618"/>
      <c r="GJ3" s="618"/>
      <c r="GK3" s="618"/>
      <c r="GL3" s="618"/>
      <c r="GM3" s="336"/>
      <c r="GN3" s="336"/>
      <c r="GO3" s="336"/>
      <c r="GP3" s="336"/>
      <c r="GQ3" s="8"/>
      <c r="GR3" s="8"/>
      <c r="GS3" s="8"/>
      <c r="GT3" s="8"/>
      <c r="GU3" s="8"/>
      <c r="GV3" s="8"/>
      <c r="GW3" s="8"/>
      <c r="GX3" s="8"/>
      <c r="GY3" s="8"/>
      <c r="GZ3" s="618" t="e" vm="9">
        <v>#VALUE!</v>
      </c>
      <c r="HA3" s="618"/>
      <c r="HB3" s="618"/>
      <c r="HC3" s="618"/>
      <c r="HD3" s="618"/>
      <c r="HE3" s="618"/>
      <c r="HF3" s="618"/>
      <c r="HG3" s="618"/>
      <c r="HH3" s="336"/>
      <c r="HI3" s="336"/>
      <c r="HJ3" s="336"/>
      <c r="HK3" s="336"/>
      <c r="HL3" s="8"/>
      <c r="HM3" s="8"/>
      <c r="HN3" s="8"/>
      <c r="HO3" s="8"/>
      <c r="HP3" s="8"/>
      <c r="HQ3" s="8"/>
      <c r="HR3" s="8"/>
      <c r="HS3" s="8"/>
      <c r="HT3" s="8"/>
      <c r="HU3" s="618" t="e" vm="9">
        <v>#VALUE!</v>
      </c>
      <c r="HV3" s="618"/>
      <c r="HW3" s="618"/>
      <c r="HX3" s="618"/>
      <c r="HY3" s="618"/>
      <c r="HZ3" s="618"/>
      <c r="IA3" s="618"/>
      <c r="IB3" s="618"/>
      <c r="IC3" s="336"/>
      <c r="ID3" s="336"/>
      <c r="IE3" s="336"/>
      <c r="IF3" s="336"/>
      <c r="IG3" s="8"/>
      <c r="IH3" s="8"/>
      <c r="II3" s="8"/>
      <c r="IJ3" s="8"/>
      <c r="IK3" s="8"/>
      <c r="IL3" s="8"/>
      <c r="IM3" s="8"/>
      <c r="IN3" s="8"/>
      <c r="IO3" s="8"/>
      <c r="IP3" s="618" t="e" vm="9">
        <v>#VALUE!</v>
      </c>
      <c r="IQ3" s="618"/>
      <c r="IR3" s="618"/>
      <c r="IS3" s="618"/>
      <c r="IT3" s="618"/>
      <c r="IU3" s="618"/>
      <c r="IV3" s="618"/>
      <c r="IW3" s="618"/>
      <c r="IX3" s="336"/>
      <c r="IY3" s="336"/>
      <c r="IZ3" s="336"/>
      <c r="JA3" s="336"/>
      <c r="JB3" s="8"/>
      <c r="JC3" s="8"/>
      <c r="JD3" s="8"/>
      <c r="JE3" s="8"/>
      <c r="JF3" s="8"/>
      <c r="JG3" s="8"/>
      <c r="JH3" s="8"/>
      <c r="JI3" s="8"/>
      <c r="JJ3" s="8"/>
      <c r="JK3" s="618" t="e" vm="9">
        <v>#VALUE!</v>
      </c>
      <c r="JL3" s="618"/>
      <c r="JM3" s="618"/>
      <c r="JN3" s="618"/>
      <c r="JO3" s="618"/>
      <c r="JP3" s="618"/>
      <c r="JQ3" s="618"/>
      <c r="JR3" s="618"/>
      <c r="JS3" s="336"/>
      <c r="JT3" s="336"/>
      <c r="JU3" s="336"/>
      <c r="JV3" s="336"/>
      <c r="JW3" s="8"/>
      <c r="JX3" s="8"/>
      <c r="JY3" s="8"/>
      <c r="JZ3" s="8"/>
      <c r="KA3" s="8"/>
      <c r="KB3" s="618" t="e" vm="9">
        <v>#VALUE!</v>
      </c>
      <c r="KC3" s="618"/>
      <c r="KD3" s="618"/>
      <c r="KE3" s="618"/>
      <c r="KF3" s="618"/>
      <c r="KG3" s="618"/>
      <c r="KH3" s="618"/>
      <c r="KI3" s="618"/>
      <c r="KJ3" s="336"/>
      <c r="KK3" s="336"/>
      <c r="KL3" s="336"/>
      <c r="KM3" s="336"/>
      <c r="KN3" s="8"/>
      <c r="KO3" s="8"/>
      <c r="KP3" s="8"/>
      <c r="KQ3" s="8"/>
      <c r="KR3" s="8"/>
      <c r="KS3" s="618" t="e" vm="9">
        <v>#VALUE!</v>
      </c>
      <c r="KT3" s="618"/>
      <c r="KU3" s="618"/>
      <c r="KV3" s="618"/>
      <c r="KW3" s="618"/>
      <c r="KX3" s="618"/>
      <c r="KY3" s="618"/>
      <c r="KZ3" s="618"/>
      <c r="LA3" s="336"/>
      <c r="LB3" s="336"/>
      <c r="LC3" s="336"/>
      <c r="LD3" s="336"/>
      <c r="LE3" s="8"/>
      <c r="LF3" s="8"/>
      <c r="LG3" s="8"/>
      <c r="LH3" s="8"/>
      <c r="LI3" s="8"/>
      <c r="LJ3" s="618" t="e" vm="9">
        <v>#VALUE!</v>
      </c>
      <c r="LK3" s="618"/>
      <c r="LL3" s="618"/>
      <c r="LM3" s="618"/>
      <c r="LN3" s="618"/>
      <c r="LO3" s="618"/>
      <c r="LP3" s="618"/>
      <c r="LQ3" s="618"/>
      <c r="LR3" s="336"/>
      <c r="LS3" s="336"/>
      <c r="LT3" s="336"/>
      <c r="LU3" s="336"/>
      <c r="LV3" s="8"/>
      <c r="LW3" s="8"/>
      <c r="LX3" s="8"/>
      <c r="LY3" s="8"/>
      <c r="LZ3" s="8"/>
      <c r="MA3" s="618" t="e" vm="9">
        <v>#VALUE!</v>
      </c>
      <c r="MB3" s="618"/>
      <c r="MC3" s="618"/>
      <c r="MD3" s="618"/>
      <c r="ME3" s="618"/>
      <c r="MF3" s="618"/>
      <c r="MG3" s="618"/>
      <c r="MH3" s="618"/>
      <c r="MI3" s="336"/>
      <c r="MJ3" s="336"/>
      <c r="MK3" s="336"/>
      <c r="ML3" s="336"/>
      <c r="MM3" s="8"/>
      <c r="MN3" s="8"/>
      <c r="MO3" s="8"/>
      <c r="MP3" s="8"/>
      <c r="MQ3" s="8"/>
      <c r="MR3" s="618" t="e" vm="9">
        <v>#VALUE!</v>
      </c>
      <c r="MS3" s="618"/>
      <c r="MT3" s="618"/>
      <c r="MU3" s="618"/>
      <c r="MV3" s="618"/>
      <c r="MW3" s="618"/>
      <c r="MX3" s="618"/>
      <c r="MY3" s="618"/>
      <c r="MZ3" s="336"/>
      <c r="NA3" s="336"/>
      <c r="NB3" s="336"/>
      <c r="NC3" s="336"/>
      <c r="ND3" s="8"/>
      <c r="NE3" s="8"/>
      <c r="NF3" s="8"/>
      <c r="NG3" s="8"/>
      <c r="NH3" s="8"/>
      <c r="NI3" s="618" t="e" vm="9">
        <v>#VALUE!</v>
      </c>
      <c r="NJ3" s="618"/>
      <c r="NK3" s="618"/>
      <c r="NL3" s="618"/>
      <c r="NM3" s="618"/>
      <c r="NN3" s="618"/>
      <c r="NO3" s="618"/>
      <c r="NP3" s="618"/>
      <c r="NQ3" s="336"/>
      <c r="NR3" s="336"/>
      <c r="NS3" s="336"/>
      <c r="NT3" s="336"/>
      <c r="NU3" s="8"/>
      <c r="NV3" s="8"/>
      <c r="NW3" s="8"/>
      <c r="NX3" s="8"/>
      <c r="NY3" s="8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11"/>
      <c r="OL3" s="1"/>
      <c r="OM3" s="1"/>
      <c r="ON3" s="1"/>
    </row>
    <row r="4" spans="1:404" ht="3.65" customHeight="1" x14ac:dyDescent="0.65">
      <c r="A4" s="228" t="str" cm="1">
        <f t="array" ref="A4">_xlfn.TEXTJOIN(",",TRUE,IF(_xlfn.TEXTSPLIT(A2,",")="200","",_xlfn.TEXTSPLIT(A2,",")))</f>
        <v>720,400</v>
      </c>
      <c r="B4" s="27"/>
      <c r="C4" s="796"/>
      <c r="D4" s="797"/>
      <c r="E4" s="797"/>
      <c r="F4" s="797"/>
      <c r="G4" s="797"/>
      <c r="H4" s="797"/>
      <c r="I4" s="797"/>
      <c r="J4" s="797"/>
      <c r="K4" s="797"/>
      <c r="L4" s="797"/>
      <c r="M4" s="797"/>
      <c r="N4" s="797"/>
      <c r="O4" s="797"/>
      <c r="P4" s="797"/>
      <c r="Q4" s="797"/>
      <c r="R4" s="797"/>
      <c r="S4" s="797"/>
      <c r="T4" s="801"/>
      <c r="U4" s="801"/>
      <c r="V4" s="801"/>
      <c r="W4" s="801"/>
      <c r="X4" s="801"/>
      <c r="Y4" s="801"/>
      <c r="Z4" s="801"/>
      <c r="AA4" s="801"/>
      <c r="AB4" s="801"/>
      <c r="AC4" s="801"/>
      <c r="AD4" s="801"/>
      <c r="AE4" s="801"/>
      <c r="AF4" s="801"/>
      <c r="AG4" s="801"/>
      <c r="AH4" s="801"/>
      <c r="AI4" s="801"/>
      <c r="AJ4" s="801"/>
      <c r="AK4" s="801"/>
      <c r="AL4" s="801"/>
      <c r="AM4" s="801"/>
      <c r="AN4" s="801"/>
      <c r="AO4" s="801"/>
      <c r="AP4" s="801"/>
      <c r="AQ4" s="801"/>
      <c r="AR4" s="801"/>
      <c r="AS4" s="801"/>
      <c r="AT4" s="801"/>
      <c r="AU4" s="801"/>
      <c r="AV4" s="801"/>
      <c r="AW4" s="801"/>
      <c r="AX4" s="801"/>
      <c r="AY4" s="801"/>
      <c r="AZ4" s="801"/>
      <c r="BA4" s="801"/>
      <c r="BB4" s="801"/>
      <c r="BC4" s="801"/>
      <c r="BD4" s="801"/>
      <c r="BE4" s="801"/>
      <c r="BF4" s="801"/>
      <c r="BG4" s="801"/>
      <c r="BH4" s="801"/>
      <c r="BI4" s="801"/>
      <c r="BJ4" s="801"/>
      <c r="BK4" s="801"/>
      <c r="BL4" s="801"/>
      <c r="BM4" s="801"/>
      <c r="BN4" s="801"/>
      <c r="BO4" s="801"/>
      <c r="BP4" s="801"/>
      <c r="BQ4" s="801"/>
      <c r="BR4" s="801"/>
      <c r="BS4" s="801"/>
      <c r="BT4" s="801"/>
      <c r="BU4" s="801"/>
      <c r="BV4" s="801"/>
      <c r="BW4" s="801"/>
      <c r="BX4" s="801"/>
      <c r="BY4" s="801"/>
      <c r="BZ4" s="801"/>
      <c r="CA4" s="801"/>
      <c r="CB4" s="801"/>
      <c r="CC4" s="801"/>
      <c r="CD4" s="618"/>
      <c r="CE4" s="618"/>
      <c r="CF4" s="618"/>
      <c r="CG4" s="618"/>
      <c r="CH4" s="618"/>
      <c r="CI4" s="618"/>
      <c r="CJ4" s="618"/>
      <c r="CK4" s="618"/>
      <c r="CL4" s="336"/>
      <c r="CM4" s="336"/>
      <c r="CN4" s="336"/>
      <c r="CO4" s="336"/>
      <c r="CP4" s="8"/>
      <c r="CQ4" s="8"/>
      <c r="CR4" s="8"/>
      <c r="CS4" s="8"/>
      <c r="CT4" s="8"/>
      <c r="CU4" s="8"/>
      <c r="CV4" s="8"/>
      <c r="CW4" s="8"/>
      <c r="CX4" s="8"/>
      <c r="CY4" s="618"/>
      <c r="CZ4" s="618"/>
      <c r="DA4" s="618"/>
      <c r="DB4" s="618"/>
      <c r="DC4" s="618"/>
      <c r="DD4" s="618"/>
      <c r="DE4" s="618"/>
      <c r="DF4" s="618"/>
      <c r="DG4" s="336"/>
      <c r="DH4" s="336"/>
      <c r="DI4" s="336"/>
      <c r="DJ4" s="336"/>
      <c r="DK4" s="8"/>
      <c r="DL4" s="8"/>
      <c r="DM4" s="8"/>
      <c r="DN4" s="8"/>
      <c r="DO4" s="8"/>
      <c r="DP4" s="8"/>
      <c r="DQ4" s="8"/>
      <c r="DR4" s="8"/>
      <c r="DS4" s="8"/>
      <c r="DT4" s="618"/>
      <c r="DU4" s="618"/>
      <c r="DV4" s="618"/>
      <c r="DW4" s="618"/>
      <c r="DX4" s="618"/>
      <c r="DY4" s="618"/>
      <c r="DZ4" s="618"/>
      <c r="EA4" s="618"/>
      <c r="EB4" s="336"/>
      <c r="EC4" s="336"/>
      <c r="ED4" s="336"/>
      <c r="EE4" s="336"/>
      <c r="EF4" s="8"/>
      <c r="EG4" s="8"/>
      <c r="EH4" s="8"/>
      <c r="EI4" s="8"/>
      <c r="EJ4" s="8"/>
      <c r="EK4" s="8"/>
      <c r="EL4" s="8"/>
      <c r="EM4" s="8"/>
      <c r="EN4" s="8"/>
      <c r="EO4" s="618"/>
      <c r="EP4" s="618"/>
      <c r="EQ4" s="618"/>
      <c r="ER4" s="618"/>
      <c r="ES4" s="618"/>
      <c r="ET4" s="618"/>
      <c r="EU4" s="618"/>
      <c r="EV4" s="618"/>
      <c r="EW4" s="336"/>
      <c r="EX4" s="336"/>
      <c r="EY4" s="336"/>
      <c r="EZ4" s="336"/>
      <c r="FA4" s="8"/>
      <c r="FB4" s="8"/>
      <c r="FC4" s="8"/>
      <c r="FD4" s="8"/>
      <c r="FE4" s="8"/>
      <c r="FF4" s="8"/>
      <c r="FG4" s="8"/>
      <c r="FH4" s="8"/>
      <c r="FI4" s="8"/>
      <c r="FJ4" s="618"/>
      <c r="FK4" s="618"/>
      <c r="FL4" s="618"/>
      <c r="FM4" s="618"/>
      <c r="FN4" s="618"/>
      <c r="FO4" s="618"/>
      <c r="FP4" s="618"/>
      <c r="FQ4" s="618"/>
      <c r="FR4" s="336"/>
      <c r="FS4" s="336"/>
      <c r="FT4" s="336"/>
      <c r="FU4" s="336"/>
      <c r="FV4" s="8"/>
      <c r="FW4" s="8"/>
      <c r="FX4" s="8"/>
      <c r="FY4" s="8"/>
      <c r="FZ4" s="8"/>
      <c r="GA4" s="8"/>
      <c r="GB4" s="8"/>
      <c r="GC4" s="8"/>
      <c r="GD4" s="8"/>
      <c r="GE4" s="618"/>
      <c r="GF4" s="618"/>
      <c r="GG4" s="618"/>
      <c r="GH4" s="618"/>
      <c r="GI4" s="618"/>
      <c r="GJ4" s="618"/>
      <c r="GK4" s="618"/>
      <c r="GL4" s="618"/>
      <c r="GM4" s="336"/>
      <c r="GN4" s="336"/>
      <c r="GO4" s="336"/>
      <c r="GP4" s="336"/>
      <c r="GQ4" s="8"/>
      <c r="GR4" s="8"/>
      <c r="GS4" s="8"/>
      <c r="GT4" s="8"/>
      <c r="GU4" s="8"/>
      <c r="GV4" s="8"/>
      <c r="GW4" s="8"/>
      <c r="GX4" s="8"/>
      <c r="GY4" s="8"/>
      <c r="GZ4" s="618"/>
      <c r="HA4" s="618"/>
      <c r="HB4" s="618"/>
      <c r="HC4" s="618"/>
      <c r="HD4" s="618"/>
      <c r="HE4" s="618"/>
      <c r="HF4" s="618"/>
      <c r="HG4" s="618"/>
      <c r="HH4" s="336"/>
      <c r="HI4" s="336"/>
      <c r="HJ4" s="336"/>
      <c r="HK4" s="336"/>
      <c r="HL4" s="8"/>
      <c r="HM4" s="8"/>
      <c r="HN4" s="8"/>
      <c r="HO4" s="8"/>
      <c r="HP4" s="8"/>
      <c r="HQ4" s="8"/>
      <c r="HR4" s="8"/>
      <c r="HS4" s="8"/>
      <c r="HT4" s="8"/>
      <c r="HU4" s="618"/>
      <c r="HV4" s="618"/>
      <c r="HW4" s="618"/>
      <c r="HX4" s="618"/>
      <c r="HY4" s="618"/>
      <c r="HZ4" s="618"/>
      <c r="IA4" s="618"/>
      <c r="IB4" s="618"/>
      <c r="IC4" s="336"/>
      <c r="ID4" s="336"/>
      <c r="IE4" s="336"/>
      <c r="IF4" s="336"/>
      <c r="IG4" s="8"/>
      <c r="IH4" s="8"/>
      <c r="II4" s="8"/>
      <c r="IJ4" s="8"/>
      <c r="IK4" s="8"/>
      <c r="IL4" s="8"/>
      <c r="IM4" s="8"/>
      <c r="IN4" s="8"/>
      <c r="IO4" s="8"/>
      <c r="IP4" s="618"/>
      <c r="IQ4" s="618"/>
      <c r="IR4" s="618"/>
      <c r="IS4" s="618"/>
      <c r="IT4" s="618"/>
      <c r="IU4" s="618"/>
      <c r="IV4" s="618"/>
      <c r="IW4" s="618"/>
      <c r="IX4" s="336"/>
      <c r="IY4" s="336"/>
      <c r="IZ4" s="336"/>
      <c r="JA4" s="336"/>
      <c r="JB4" s="8"/>
      <c r="JC4" s="8"/>
      <c r="JD4" s="8"/>
      <c r="JE4" s="8"/>
      <c r="JF4" s="8"/>
      <c r="JG4" s="8"/>
      <c r="JH4" s="8"/>
      <c r="JI4" s="8"/>
      <c r="JJ4" s="8"/>
      <c r="JK4" s="618"/>
      <c r="JL4" s="618"/>
      <c r="JM4" s="618"/>
      <c r="JN4" s="618"/>
      <c r="JO4" s="618"/>
      <c r="JP4" s="618"/>
      <c r="JQ4" s="618"/>
      <c r="JR4" s="618"/>
      <c r="JS4" s="336"/>
      <c r="JT4" s="336"/>
      <c r="JU4" s="336"/>
      <c r="JV4" s="336"/>
      <c r="JW4" s="8"/>
      <c r="JX4" s="8"/>
      <c r="JY4" s="8"/>
      <c r="JZ4" s="8"/>
      <c r="KA4" s="8"/>
      <c r="KB4" s="618"/>
      <c r="KC4" s="618"/>
      <c r="KD4" s="618"/>
      <c r="KE4" s="618"/>
      <c r="KF4" s="618"/>
      <c r="KG4" s="618"/>
      <c r="KH4" s="618"/>
      <c r="KI4" s="618"/>
      <c r="KJ4" s="336"/>
      <c r="KK4" s="336"/>
      <c r="KL4" s="336"/>
      <c r="KM4" s="336"/>
      <c r="KN4" s="8"/>
      <c r="KO4" s="8"/>
      <c r="KP4" s="8"/>
      <c r="KQ4" s="8"/>
      <c r="KR4" s="8"/>
      <c r="KS4" s="618"/>
      <c r="KT4" s="618"/>
      <c r="KU4" s="618"/>
      <c r="KV4" s="618"/>
      <c r="KW4" s="618"/>
      <c r="KX4" s="618"/>
      <c r="KY4" s="618"/>
      <c r="KZ4" s="618"/>
      <c r="LA4" s="336"/>
      <c r="LB4" s="336"/>
      <c r="LC4" s="336"/>
      <c r="LD4" s="336"/>
      <c r="LE4" s="8"/>
      <c r="LF4" s="8"/>
      <c r="LG4" s="8"/>
      <c r="LH4" s="8"/>
      <c r="LI4" s="8"/>
      <c r="LJ4" s="618"/>
      <c r="LK4" s="618"/>
      <c r="LL4" s="618"/>
      <c r="LM4" s="618"/>
      <c r="LN4" s="618"/>
      <c r="LO4" s="618"/>
      <c r="LP4" s="618"/>
      <c r="LQ4" s="618"/>
      <c r="LR4" s="336"/>
      <c r="LS4" s="336"/>
      <c r="LT4" s="336"/>
      <c r="LU4" s="336"/>
      <c r="LV4" s="8"/>
      <c r="LW4" s="8"/>
      <c r="LX4" s="8"/>
      <c r="LY4" s="8"/>
      <c r="LZ4" s="8"/>
      <c r="MA4" s="618"/>
      <c r="MB4" s="618"/>
      <c r="MC4" s="618"/>
      <c r="MD4" s="618"/>
      <c r="ME4" s="618"/>
      <c r="MF4" s="618"/>
      <c r="MG4" s="618"/>
      <c r="MH4" s="618"/>
      <c r="MI4" s="336"/>
      <c r="MJ4" s="336"/>
      <c r="MK4" s="336"/>
      <c r="ML4" s="336"/>
      <c r="MM4" s="8"/>
      <c r="MN4" s="8"/>
      <c r="MO4" s="8"/>
      <c r="MP4" s="8"/>
      <c r="MQ4" s="8"/>
      <c r="MR4" s="618"/>
      <c r="MS4" s="618"/>
      <c r="MT4" s="618"/>
      <c r="MU4" s="618"/>
      <c r="MV4" s="618"/>
      <c r="MW4" s="618"/>
      <c r="MX4" s="618"/>
      <c r="MY4" s="618"/>
      <c r="MZ4" s="336"/>
      <c r="NA4" s="336"/>
      <c r="NB4" s="336"/>
      <c r="NC4" s="336"/>
      <c r="ND4" s="8"/>
      <c r="NE4" s="8"/>
      <c r="NF4" s="8"/>
      <c r="NG4" s="8"/>
      <c r="NH4" s="8"/>
      <c r="NI4" s="618"/>
      <c r="NJ4" s="618"/>
      <c r="NK4" s="618"/>
      <c r="NL4" s="618"/>
      <c r="NM4" s="618"/>
      <c r="NN4" s="618"/>
      <c r="NO4" s="618"/>
      <c r="NP4" s="618"/>
      <c r="NQ4" s="336"/>
      <c r="NR4" s="336"/>
      <c r="NS4" s="336"/>
      <c r="NT4" s="336"/>
      <c r="NU4" s="8"/>
      <c r="NV4" s="8"/>
      <c r="NW4" s="8"/>
      <c r="NX4" s="8"/>
      <c r="NY4" s="8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11"/>
      <c r="OL4" s="1"/>
      <c r="OM4" s="1"/>
      <c r="ON4" s="1"/>
    </row>
    <row r="5" spans="1:404" ht="3.65" customHeight="1" x14ac:dyDescent="0.65">
      <c r="A5" s="228"/>
      <c r="B5" s="27"/>
      <c r="C5" s="796"/>
      <c r="D5" s="797"/>
      <c r="E5" s="797"/>
      <c r="F5" s="797"/>
      <c r="G5" s="797"/>
      <c r="H5" s="797"/>
      <c r="I5" s="797"/>
      <c r="J5" s="797"/>
      <c r="K5" s="797"/>
      <c r="L5" s="797"/>
      <c r="M5" s="797"/>
      <c r="N5" s="797"/>
      <c r="O5" s="797"/>
      <c r="P5" s="797"/>
      <c r="Q5" s="797"/>
      <c r="R5" s="797"/>
      <c r="S5" s="797"/>
      <c r="T5" s="801"/>
      <c r="U5" s="801"/>
      <c r="V5" s="801"/>
      <c r="W5" s="801"/>
      <c r="X5" s="801"/>
      <c r="Y5" s="801"/>
      <c r="Z5" s="801"/>
      <c r="AA5" s="801"/>
      <c r="AB5" s="801"/>
      <c r="AC5" s="801"/>
      <c r="AD5" s="801"/>
      <c r="AE5" s="801"/>
      <c r="AF5" s="801"/>
      <c r="AG5" s="801"/>
      <c r="AH5" s="801"/>
      <c r="AI5" s="801"/>
      <c r="AJ5" s="801"/>
      <c r="AK5" s="801"/>
      <c r="AL5" s="801"/>
      <c r="AM5" s="801"/>
      <c r="AN5" s="801"/>
      <c r="AO5" s="801"/>
      <c r="AP5" s="801"/>
      <c r="AQ5" s="801"/>
      <c r="AR5" s="801"/>
      <c r="AS5" s="801"/>
      <c r="AT5" s="801"/>
      <c r="AU5" s="801"/>
      <c r="AV5" s="801"/>
      <c r="AW5" s="801"/>
      <c r="AX5" s="801"/>
      <c r="AY5" s="801"/>
      <c r="AZ5" s="801"/>
      <c r="BA5" s="801"/>
      <c r="BB5" s="801"/>
      <c r="BC5" s="801"/>
      <c r="BD5" s="801"/>
      <c r="BE5" s="801"/>
      <c r="BF5" s="801"/>
      <c r="BG5" s="801"/>
      <c r="BH5" s="801"/>
      <c r="BI5" s="801"/>
      <c r="BJ5" s="801"/>
      <c r="BK5" s="801"/>
      <c r="BL5" s="801"/>
      <c r="BM5" s="801"/>
      <c r="BN5" s="801"/>
      <c r="BO5" s="801"/>
      <c r="BP5" s="801"/>
      <c r="BQ5" s="801"/>
      <c r="BR5" s="801"/>
      <c r="BS5" s="801"/>
      <c r="BT5" s="801"/>
      <c r="BU5" s="801"/>
      <c r="BV5" s="801"/>
      <c r="BW5" s="801"/>
      <c r="BX5" s="801"/>
      <c r="BY5" s="801"/>
      <c r="BZ5" s="801"/>
      <c r="CA5" s="801"/>
      <c r="CB5" s="801"/>
      <c r="CC5" s="801"/>
      <c r="CD5" s="618"/>
      <c r="CE5" s="618"/>
      <c r="CF5" s="618"/>
      <c r="CG5" s="618"/>
      <c r="CH5" s="618"/>
      <c r="CI5" s="618"/>
      <c r="CJ5" s="618"/>
      <c r="CK5" s="618"/>
      <c r="CL5" s="336"/>
      <c r="CM5" s="336"/>
      <c r="CN5" s="336"/>
      <c r="CO5" s="616" t="e" vm="10">
        <v>#VALUE!</v>
      </c>
      <c r="CP5" s="616"/>
      <c r="CQ5" s="616"/>
      <c r="CR5" s="616"/>
      <c r="CS5" s="616"/>
      <c r="CT5" s="616"/>
      <c r="CU5" s="8"/>
      <c r="CV5" s="8"/>
      <c r="CW5" s="8"/>
      <c r="CX5" s="8"/>
      <c r="CY5" s="618"/>
      <c r="CZ5" s="618"/>
      <c r="DA5" s="618"/>
      <c r="DB5" s="618"/>
      <c r="DC5" s="618"/>
      <c r="DD5" s="618"/>
      <c r="DE5" s="618"/>
      <c r="DF5" s="618"/>
      <c r="DG5" s="336"/>
      <c r="DH5" s="336"/>
      <c r="DI5" s="336"/>
      <c r="DJ5" s="616" t="e" vm="10">
        <v>#VALUE!</v>
      </c>
      <c r="DK5" s="616"/>
      <c r="DL5" s="616"/>
      <c r="DM5" s="616"/>
      <c r="DN5" s="616"/>
      <c r="DO5" s="616"/>
      <c r="DP5" s="8"/>
      <c r="DQ5" s="8"/>
      <c r="DR5" s="8"/>
      <c r="DS5" s="8"/>
      <c r="DT5" s="618"/>
      <c r="DU5" s="618"/>
      <c r="DV5" s="618"/>
      <c r="DW5" s="618"/>
      <c r="DX5" s="618"/>
      <c r="DY5" s="618"/>
      <c r="DZ5" s="618"/>
      <c r="EA5" s="618"/>
      <c r="EB5" s="336"/>
      <c r="EC5" s="336"/>
      <c r="ED5" s="336"/>
      <c r="EE5" s="616" t="e" vm="10">
        <v>#VALUE!</v>
      </c>
      <c r="EF5" s="616"/>
      <c r="EG5" s="616"/>
      <c r="EH5" s="616"/>
      <c r="EI5" s="616"/>
      <c r="EJ5" s="616"/>
      <c r="EK5" s="8"/>
      <c r="EL5" s="8"/>
      <c r="EM5" s="8"/>
      <c r="EN5" s="8"/>
      <c r="EO5" s="618"/>
      <c r="EP5" s="618"/>
      <c r="EQ5" s="618"/>
      <c r="ER5" s="618"/>
      <c r="ES5" s="618"/>
      <c r="ET5" s="618"/>
      <c r="EU5" s="618"/>
      <c r="EV5" s="618"/>
      <c r="EW5" s="336"/>
      <c r="EX5" s="336"/>
      <c r="EY5" s="336"/>
      <c r="EZ5" s="616" t="e" vm="10">
        <v>#VALUE!</v>
      </c>
      <c r="FA5" s="616"/>
      <c r="FB5" s="616"/>
      <c r="FC5" s="616"/>
      <c r="FD5" s="616"/>
      <c r="FE5" s="616"/>
      <c r="FF5" s="8"/>
      <c r="FG5" s="8"/>
      <c r="FH5" s="8"/>
      <c r="FI5" s="8"/>
      <c r="FJ5" s="618"/>
      <c r="FK5" s="618"/>
      <c r="FL5" s="618"/>
      <c r="FM5" s="618"/>
      <c r="FN5" s="618"/>
      <c r="FO5" s="618"/>
      <c r="FP5" s="618"/>
      <c r="FQ5" s="618"/>
      <c r="FR5" s="336"/>
      <c r="FS5" s="336"/>
      <c r="FT5" s="336"/>
      <c r="FU5" s="616" t="e" vm="10">
        <v>#VALUE!</v>
      </c>
      <c r="FV5" s="616"/>
      <c r="FW5" s="616"/>
      <c r="FX5" s="616"/>
      <c r="FY5" s="616"/>
      <c r="FZ5" s="616"/>
      <c r="GA5" s="8"/>
      <c r="GB5" s="8"/>
      <c r="GC5" s="8"/>
      <c r="GD5" s="8"/>
      <c r="GE5" s="618"/>
      <c r="GF5" s="618"/>
      <c r="GG5" s="618"/>
      <c r="GH5" s="618"/>
      <c r="GI5" s="618"/>
      <c r="GJ5" s="618"/>
      <c r="GK5" s="618"/>
      <c r="GL5" s="618"/>
      <c r="GM5" s="336"/>
      <c r="GN5" s="336"/>
      <c r="GO5" s="336"/>
      <c r="GP5" s="616" t="e" vm="10">
        <v>#VALUE!</v>
      </c>
      <c r="GQ5" s="616"/>
      <c r="GR5" s="616"/>
      <c r="GS5" s="616"/>
      <c r="GT5" s="616"/>
      <c r="GU5" s="616"/>
      <c r="GV5" s="8"/>
      <c r="GW5" s="8"/>
      <c r="GX5" s="8"/>
      <c r="GY5" s="8"/>
      <c r="GZ5" s="618"/>
      <c r="HA5" s="618"/>
      <c r="HB5" s="618"/>
      <c r="HC5" s="618"/>
      <c r="HD5" s="618"/>
      <c r="HE5" s="618"/>
      <c r="HF5" s="618"/>
      <c r="HG5" s="618"/>
      <c r="HH5" s="336"/>
      <c r="HI5" s="336"/>
      <c r="HJ5" s="336"/>
      <c r="HK5" s="616" t="e" vm="10">
        <v>#VALUE!</v>
      </c>
      <c r="HL5" s="616"/>
      <c r="HM5" s="616"/>
      <c r="HN5" s="616"/>
      <c r="HO5" s="616"/>
      <c r="HP5" s="616"/>
      <c r="HQ5" s="8"/>
      <c r="HR5" s="8"/>
      <c r="HS5" s="8"/>
      <c r="HT5" s="8"/>
      <c r="HU5" s="618"/>
      <c r="HV5" s="618"/>
      <c r="HW5" s="618"/>
      <c r="HX5" s="618"/>
      <c r="HY5" s="618"/>
      <c r="HZ5" s="618"/>
      <c r="IA5" s="618"/>
      <c r="IB5" s="618"/>
      <c r="IC5" s="336"/>
      <c r="ID5" s="336"/>
      <c r="IE5" s="336"/>
      <c r="IF5" s="616" t="e" vm="10">
        <v>#VALUE!</v>
      </c>
      <c r="IG5" s="616"/>
      <c r="IH5" s="616"/>
      <c r="II5" s="616"/>
      <c r="IJ5" s="616"/>
      <c r="IK5" s="616"/>
      <c r="IL5" s="8"/>
      <c r="IM5" s="8"/>
      <c r="IN5" s="8"/>
      <c r="IO5" s="8"/>
      <c r="IP5" s="618"/>
      <c r="IQ5" s="618"/>
      <c r="IR5" s="618"/>
      <c r="IS5" s="618"/>
      <c r="IT5" s="618"/>
      <c r="IU5" s="618"/>
      <c r="IV5" s="618"/>
      <c r="IW5" s="618"/>
      <c r="IX5" s="336"/>
      <c r="IY5" s="336"/>
      <c r="IZ5" s="336"/>
      <c r="JA5" s="616" t="e" vm="10">
        <v>#VALUE!</v>
      </c>
      <c r="JB5" s="616"/>
      <c r="JC5" s="616"/>
      <c r="JD5" s="616"/>
      <c r="JE5" s="616"/>
      <c r="JF5" s="616"/>
      <c r="JG5" s="8"/>
      <c r="JH5" s="8"/>
      <c r="JI5" s="8"/>
      <c r="JJ5" s="8"/>
      <c r="JK5" s="618"/>
      <c r="JL5" s="618"/>
      <c r="JM5" s="618"/>
      <c r="JN5" s="618"/>
      <c r="JO5" s="618"/>
      <c r="JP5" s="618"/>
      <c r="JQ5" s="618"/>
      <c r="JR5" s="618"/>
      <c r="JS5" s="336"/>
      <c r="JT5" s="336"/>
      <c r="JU5" s="336"/>
      <c r="JV5" s="616" t="e" vm="10">
        <v>#VALUE!</v>
      </c>
      <c r="JW5" s="616"/>
      <c r="JX5" s="616"/>
      <c r="JY5" s="616"/>
      <c r="JZ5" s="616"/>
      <c r="KA5" s="616"/>
      <c r="KB5" s="618"/>
      <c r="KC5" s="618"/>
      <c r="KD5" s="618"/>
      <c r="KE5" s="618"/>
      <c r="KF5" s="618"/>
      <c r="KG5" s="618"/>
      <c r="KH5" s="618"/>
      <c r="KI5" s="618"/>
      <c r="KJ5" s="336"/>
      <c r="KK5" s="336"/>
      <c r="KL5" s="336"/>
      <c r="KM5" s="616" t="e" vm="10">
        <v>#VALUE!</v>
      </c>
      <c r="KN5" s="616"/>
      <c r="KO5" s="616"/>
      <c r="KP5" s="616"/>
      <c r="KQ5" s="616"/>
      <c r="KR5" s="616"/>
      <c r="KS5" s="618"/>
      <c r="KT5" s="618"/>
      <c r="KU5" s="618"/>
      <c r="KV5" s="618"/>
      <c r="KW5" s="618"/>
      <c r="KX5" s="618"/>
      <c r="KY5" s="618"/>
      <c r="KZ5" s="618"/>
      <c r="LA5" s="336"/>
      <c r="LB5" s="336"/>
      <c r="LC5" s="336"/>
      <c r="LD5" s="616" t="e" vm="10">
        <v>#VALUE!</v>
      </c>
      <c r="LE5" s="616"/>
      <c r="LF5" s="616"/>
      <c r="LG5" s="616"/>
      <c r="LH5" s="616"/>
      <c r="LI5" s="616"/>
      <c r="LJ5" s="618"/>
      <c r="LK5" s="618"/>
      <c r="LL5" s="618"/>
      <c r="LM5" s="618"/>
      <c r="LN5" s="618"/>
      <c r="LO5" s="618"/>
      <c r="LP5" s="618"/>
      <c r="LQ5" s="618"/>
      <c r="LR5" s="336"/>
      <c r="LS5" s="336"/>
      <c r="LT5" s="336"/>
      <c r="LU5" s="616" t="e" vm="10">
        <v>#VALUE!</v>
      </c>
      <c r="LV5" s="616"/>
      <c r="LW5" s="616"/>
      <c r="LX5" s="616"/>
      <c r="LY5" s="616"/>
      <c r="LZ5" s="616"/>
      <c r="MA5" s="618"/>
      <c r="MB5" s="618"/>
      <c r="MC5" s="618"/>
      <c r="MD5" s="618"/>
      <c r="ME5" s="618"/>
      <c r="MF5" s="618"/>
      <c r="MG5" s="618"/>
      <c r="MH5" s="618"/>
      <c r="MI5" s="336"/>
      <c r="MJ5" s="336"/>
      <c r="MK5" s="336"/>
      <c r="ML5" s="616" t="e" vm="10">
        <v>#VALUE!</v>
      </c>
      <c r="MM5" s="616"/>
      <c r="MN5" s="616"/>
      <c r="MO5" s="616"/>
      <c r="MP5" s="616"/>
      <c r="MQ5" s="616"/>
      <c r="MR5" s="618"/>
      <c r="MS5" s="618"/>
      <c r="MT5" s="618"/>
      <c r="MU5" s="618"/>
      <c r="MV5" s="618"/>
      <c r="MW5" s="618"/>
      <c r="MX5" s="618"/>
      <c r="MY5" s="618"/>
      <c r="MZ5" s="336"/>
      <c r="NA5" s="336"/>
      <c r="NB5" s="336"/>
      <c r="NC5" s="616" t="e" vm="10">
        <v>#VALUE!</v>
      </c>
      <c r="ND5" s="616"/>
      <c r="NE5" s="616"/>
      <c r="NF5" s="616"/>
      <c r="NG5" s="616"/>
      <c r="NH5" s="616"/>
      <c r="NI5" s="618"/>
      <c r="NJ5" s="618"/>
      <c r="NK5" s="618"/>
      <c r="NL5" s="618"/>
      <c r="NM5" s="618"/>
      <c r="NN5" s="618"/>
      <c r="NO5" s="618"/>
      <c r="NP5" s="618"/>
      <c r="NQ5" s="336"/>
      <c r="NR5" s="336"/>
      <c r="NS5" s="336"/>
      <c r="NT5" s="616" t="e" vm="10">
        <v>#VALUE!</v>
      </c>
      <c r="NU5" s="616"/>
      <c r="NV5" s="616"/>
      <c r="NW5" s="616"/>
      <c r="NX5" s="616"/>
      <c r="NY5" s="616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11"/>
      <c r="OL5" s="1"/>
      <c r="OM5" s="1"/>
      <c r="ON5" s="1"/>
    </row>
    <row r="6" spans="1:404" ht="3.65" customHeight="1" x14ac:dyDescent="0.65">
      <c r="B6" s="27"/>
      <c r="C6" s="796"/>
      <c r="D6" s="797"/>
      <c r="E6" s="797"/>
      <c r="F6" s="797"/>
      <c r="G6" s="797"/>
      <c r="H6" s="797"/>
      <c r="I6" s="797"/>
      <c r="J6" s="797"/>
      <c r="K6" s="797"/>
      <c r="L6" s="797"/>
      <c r="M6" s="797"/>
      <c r="N6" s="797"/>
      <c r="O6" s="797"/>
      <c r="P6" s="797"/>
      <c r="Q6" s="797"/>
      <c r="R6" s="797"/>
      <c r="S6" s="797"/>
      <c r="T6" s="801"/>
      <c r="U6" s="801"/>
      <c r="V6" s="801"/>
      <c r="W6" s="801"/>
      <c r="X6" s="801"/>
      <c r="Y6" s="801"/>
      <c r="Z6" s="801"/>
      <c r="AA6" s="801"/>
      <c r="AB6" s="801"/>
      <c r="AC6" s="801"/>
      <c r="AD6" s="801"/>
      <c r="AE6" s="801"/>
      <c r="AF6" s="801"/>
      <c r="AG6" s="801"/>
      <c r="AH6" s="801"/>
      <c r="AI6" s="801"/>
      <c r="AJ6" s="801"/>
      <c r="AK6" s="801"/>
      <c r="AL6" s="801"/>
      <c r="AM6" s="801"/>
      <c r="AN6" s="801"/>
      <c r="AO6" s="801"/>
      <c r="AP6" s="801"/>
      <c r="AQ6" s="801"/>
      <c r="AR6" s="801"/>
      <c r="AS6" s="801"/>
      <c r="AT6" s="801"/>
      <c r="AU6" s="801"/>
      <c r="AV6" s="801"/>
      <c r="AW6" s="801"/>
      <c r="AX6" s="801"/>
      <c r="AY6" s="801"/>
      <c r="AZ6" s="801"/>
      <c r="BA6" s="801"/>
      <c r="BB6" s="801"/>
      <c r="BC6" s="801"/>
      <c r="BD6" s="801"/>
      <c r="BE6" s="801"/>
      <c r="BF6" s="801"/>
      <c r="BG6" s="801"/>
      <c r="BH6" s="801"/>
      <c r="BI6" s="801"/>
      <c r="BJ6" s="801"/>
      <c r="BK6" s="801"/>
      <c r="BL6" s="801"/>
      <c r="BM6" s="801"/>
      <c r="BN6" s="801"/>
      <c r="BO6" s="801"/>
      <c r="BP6" s="801"/>
      <c r="BQ6" s="801"/>
      <c r="BR6" s="801"/>
      <c r="BS6" s="801"/>
      <c r="BT6" s="801"/>
      <c r="BU6" s="801"/>
      <c r="BV6" s="801"/>
      <c r="BW6" s="801"/>
      <c r="BX6" s="801"/>
      <c r="BY6" s="801"/>
      <c r="BZ6" s="801"/>
      <c r="CA6" s="801"/>
      <c r="CB6" s="801"/>
      <c r="CC6" s="801"/>
      <c r="CD6" s="618"/>
      <c r="CE6" s="618"/>
      <c r="CF6" s="618"/>
      <c r="CG6" s="618"/>
      <c r="CH6" s="618"/>
      <c r="CI6" s="618"/>
      <c r="CJ6" s="618"/>
      <c r="CK6" s="618"/>
      <c r="CL6" s="1"/>
      <c r="CM6" s="1"/>
      <c r="CN6" s="1"/>
      <c r="CO6" s="616"/>
      <c r="CP6" s="616"/>
      <c r="CQ6" s="616"/>
      <c r="CR6" s="616"/>
      <c r="CS6" s="616"/>
      <c r="CT6" s="616"/>
      <c r="CU6" s="8"/>
      <c r="CV6" s="1"/>
      <c r="CW6" s="1"/>
      <c r="CX6" s="1"/>
      <c r="CY6" s="618"/>
      <c r="CZ6" s="618"/>
      <c r="DA6" s="618"/>
      <c r="DB6" s="618"/>
      <c r="DC6" s="618"/>
      <c r="DD6" s="618"/>
      <c r="DE6" s="618"/>
      <c r="DF6" s="618"/>
      <c r="DG6" s="1"/>
      <c r="DH6" s="1"/>
      <c r="DI6" s="1"/>
      <c r="DJ6" s="616"/>
      <c r="DK6" s="616"/>
      <c r="DL6" s="616"/>
      <c r="DM6" s="616"/>
      <c r="DN6" s="616"/>
      <c r="DO6" s="616"/>
      <c r="DP6" s="8"/>
      <c r="DQ6" s="1"/>
      <c r="DR6" s="1"/>
      <c r="DS6" s="1"/>
      <c r="DT6" s="618"/>
      <c r="DU6" s="618"/>
      <c r="DV6" s="618"/>
      <c r="DW6" s="618"/>
      <c r="DX6" s="618"/>
      <c r="DY6" s="618"/>
      <c r="DZ6" s="618"/>
      <c r="EA6" s="618"/>
      <c r="EB6" s="1"/>
      <c r="EC6" s="1"/>
      <c r="ED6" s="1"/>
      <c r="EE6" s="616"/>
      <c r="EF6" s="616"/>
      <c r="EG6" s="616"/>
      <c r="EH6" s="616"/>
      <c r="EI6" s="616"/>
      <c r="EJ6" s="616"/>
      <c r="EK6" s="8"/>
      <c r="EL6" s="1"/>
      <c r="EM6" s="1"/>
      <c r="EN6" s="1"/>
      <c r="EO6" s="618"/>
      <c r="EP6" s="618"/>
      <c r="EQ6" s="618"/>
      <c r="ER6" s="618"/>
      <c r="ES6" s="618"/>
      <c r="ET6" s="618"/>
      <c r="EU6" s="618"/>
      <c r="EV6" s="618"/>
      <c r="EW6" s="1"/>
      <c r="EX6" s="1"/>
      <c r="EY6" s="1"/>
      <c r="EZ6" s="616"/>
      <c r="FA6" s="616"/>
      <c r="FB6" s="616"/>
      <c r="FC6" s="616"/>
      <c r="FD6" s="616"/>
      <c r="FE6" s="616"/>
      <c r="FF6" s="8"/>
      <c r="FG6" s="1"/>
      <c r="FH6" s="1"/>
      <c r="FI6" s="1"/>
      <c r="FJ6" s="618"/>
      <c r="FK6" s="618"/>
      <c r="FL6" s="618"/>
      <c r="FM6" s="618"/>
      <c r="FN6" s="618"/>
      <c r="FO6" s="618"/>
      <c r="FP6" s="618"/>
      <c r="FQ6" s="618"/>
      <c r="FR6" s="1"/>
      <c r="FS6" s="1"/>
      <c r="FT6" s="1"/>
      <c r="FU6" s="616"/>
      <c r="FV6" s="616"/>
      <c r="FW6" s="616"/>
      <c r="FX6" s="616"/>
      <c r="FY6" s="616"/>
      <c r="FZ6" s="616"/>
      <c r="GA6" s="8"/>
      <c r="GB6" s="1"/>
      <c r="GC6" s="1"/>
      <c r="GD6" s="1"/>
      <c r="GE6" s="618"/>
      <c r="GF6" s="618"/>
      <c r="GG6" s="618"/>
      <c r="GH6" s="618"/>
      <c r="GI6" s="618"/>
      <c r="GJ6" s="618"/>
      <c r="GK6" s="618"/>
      <c r="GL6" s="618"/>
      <c r="GM6" s="1"/>
      <c r="GN6" s="1"/>
      <c r="GO6" s="1"/>
      <c r="GP6" s="616"/>
      <c r="GQ6" s="616"/>
      <c r="GR6" s="616"/>
      <c r="GS6" s="616"/>
      <c r="GT6" s="616"/>
      <c r="GU6" s="616"/>
      <c r="GV6" s="8"/>
      <c r="GW6" s="1"/>
      <c r="GX6" s="1"/>
      <c r="GY6" s="1"/>
      <c r="GZ6" s="618"/>
      <c r="HA6" s="618"/>
      <c r="HB6" s="618"/>
      <c r="HC6" s="618"/>
      <c r="HD6" s="618"/>
      <c r="HE6" s="618"/>
      <c r="HF6" s="618"/>
      <c r="HG6" s="618"/>
      <c r="HH6" s="1"/>
      <c r="HI6" s="1"/>
      <c r="HJ6" s="1"/>
      <c r="HK6" s="616"/>
      <c r="HL6" s="616"/>
      <c r="HM6" s="616"/>
      <c r="HN6" s="616"/>
      <c r="HO6" s="616"/>
      <c r="HP6" s="616"/>
      <c r="HQ6" s="8"/>
      <c r="HR6" s="1"/>
      <c r="HS6" s="1"/>
      <c r="HT6" s="1"/>
      <c r="HU6" s="618"/>
      <c r="HV6" s="618"/>
      <c r="HW6" s="618"/>
      <c r="HX6" s="618"/>
      <c r="HY6" s="618"/>
      <c r="HZ6" s="618"/>
      <c r="IA6" s="618"/>
      <c r="IB6" s="618"/>
      <c r="IC6" s="1"/>
      <c r="ID6" s="1"/>
      <c r="IE6" s="1"/>
      <c r="IF6" s="616"/>
      <c r="IG6" s="616"/>
      <c r="IH6" s="616"/>
      <c r="II6" s="616"/>
      <c r="IJ6" s="616"/>
      <c r="IK6" s="616"/>
      <c r="IL6" s="8"/>
      <c r="IM6" s="1"/>
      <c r="IN6" s="1"/>
      <c r="IO6" s="1"/>
      <c r="IP6" s="618"/>
      <c r="IQ6" s="618"/>
      <c r="IR6" s="618"/>
      <c r="IS6" s="618"/>
      <c r="IT6" s="618"/>
      <c r="IU6" s="618"/>
      <c r="IV6" s="618"/>
      <c r="IW6" s="618"/>
      <c r="IX6" s="1"/>
      <c r="IY6" s="1"/>
      <c r="IZ6" s="1"/>
      <c r="JA6" s="616"/>
      <c r="JB6" s="616"/>
      <c r="JC6" s="616"/>
      <c r="JD6" s="616"/>
      <c r="JE6" s="616"/>
      <c r="JF6" s="616"/>
      <c r="JG6" s="8"/>
      <c r="JH6" s="1"/>
      <c r="JI6" s="1"/>
      <c r="JJ6" s="1"/>
      <c r="JK6" s="618"/>
      <c r="JL6" s="618"/>
      <c r="JM6" s="618"/>
      <c r="JN6" s="618"/>
      <c r="JO6" s="618"/>
      <c r="JP6" s="618"/>
      <c r="JQ6" s="618"/>
      <c r="JR6" s="618"/>
      <c r="JS6" s="1"/>
      <c r="JT6" s="1"/>
      <c r="JU6" s="1"/>
      <c r="JV6" s="616"/>
      <c r="JW6" s="616"/>
      <c r="JX6" s="616"/>
      <c r="JY6" s="616"/>
      <c r="JZ6" s="616"/>
      <c r="KA6" s="616"/>
      <c r="KB6" s="618"/>
      <c r="KC6" s="618"/>
      <c r="KD6" s="618"/>
      <c r="KE6" s="618"/>
      <c r="KF6" s="618"/>
      <c r="KG6" s="618"/>
      <c r="KH6" s="618"/>
      <c r="KI6" s="618"/>
      <c r="KJ6" s="1"/>
      <c r="KK6" s="1"/>
      <c r="KL6" s="1"/>
      <c r="KM6" s="616"/>
      <c r="KN6" s="616"/>
      <c r="KO6" s="616"/>
      <c r="KP6" s="616"/>
      <c r="KQ6" s="616"/>
      <c r="KR6" s="616"/>
      <c r="KS6" s="618"/>
      <c r="KT6" s="618"/>
      <c r="KU6" s="618"/>
      <c r="KV6" s="618"/>
      <c r="KW6" s="618"/>
      <c r="KX6" s="618"/>
      <c r="KY6" s="618"/>
      <c r="KZ6" s="618"/>
      <c r="LA6" s="1"/>
      <c r="LB6" s="1"/>
      <c r="LC6" s="1"/>
      <c r="LD6" s="616"/>
      <c r="LE6" s="616"/>
      <c r="LF6" s="616"/>
      <c r="LG6" s="616"/>
      <c r="LH6" s="616"/>
      <c r="LI6" s="616"/>
      <c r="LJ6" s="618"/>
      <c r="LK6" s="618"/>
      <c r="LL6" s="618"/>
      <c r="LM6" s="618"/>
      <c r="LN6" s="618"/>
      <c r="LO6" s="618"/>
      <c r="LP6" s="618"/>
      <c r="LQ6" s="618"/>
      <c r="LR6" s="1"/>
      <c r="LS6" s="1"/>
      <c r="LT6" s="1"/>
      <c r="LU6" s="616"/>
      <c r="LV6" s="616"/>
      <c r="LW6" s="616"/>
      <c r="LX6" s="616"/>
      <c r="LY6" s="616"/>
      <c r="LZ6" s="616"/>
      <c r="MA6" s="618"/>
      <c r="MB6" s="618"/>
      <c r="MC6" s="618"/>
      <c r="MD6" s="618"/>
      <c r="ME6" s="618"/>
      <c r="MF6" s="618"/>
      <c r="MG6" s="618"/>
      <c r="MH6" s="618"/>
      <c r="MI6" s="1"/>
      <c r="MJ6" s="1"/>
      <c r="MK6" s="1"/>
      <c r="ML6" s="616"/>
      <c r="MM6" s="616"/>
      <c r="MN6" s="616"/>
      <c r="MO6" s="616"/>
      <c r="MP6" s="616"/>
      <c r="MQ6" s="616"/>
      <c r="MR6" s="618"/>
      <c r="MS6" s="618"/>
      <c r="MT6" s="618"/>
      <c r="MU6" s="618"/>
      <c r="MV6" s="618"/>
      <c r="MW6" s="618"/>
      <c r="MX6" s="618"/>
      <c r="MY6" s="618"/>
      <c r="MZ6" s="1"/>
      <c r="NA6" s="1"/>
      <c r="NB6" s="1"/>
      <c r="NC6" s="616"/>
      <c r="ND6" s="616"/>
      <c r="NE6" s="616"/>
      <c r="NF6" s="616"/>
      <c r="NG6" s="616"/>
      <c r="NH6" s="616"/>
      <c r="NI6" s="618"/>
      <c r="NJ6" s="618"/>
      <c r="NK6" s="618"/>
      <c r="NL6" s="618"/>
      <c r="NM6" s="618"/>
      <c r="NN6" s="618"/>
      <c r="NO6" s="618"/>
      <c r="NP6" s="618"/>
      <c r="NQ6" s="1"/>
      <c r="NR6" s="1"/>
      <c r="NS6" s="1"/>
      <c r="NT6" s="616"/>
      <c r="NU6" s="616"/>
      <c r="NV6" s="616"/>
      <c r="NW6" s="616"/>
      <c r="NX6" s="616"/>
      <c r="NY6" s="616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11"/>
      <c r="OL6" s="1"/>
      <c r="OM6" s="1"/>
      <c r="ON6" s="1"/>
    </row>
    <row r="7" spans="1:404" ht="3.65" customHeight="1" x14ac:dyDescent="0.65">
      <c r="B7" s="27"/>
      <c r="C7" s="796"/>
      <c r="D7" s="797"/>
      <c r="E7" s="797"/>
      <c r="F7" s="797"/>
      <c r="G7" s="797"/>
      <c r="H7" s="797"/>
      <c r="I7" s="797"/>
      <c r="J7" s="797"/>
      <c r="K7" s="797"/>
      <c r="L7" s="797"/>
      <c r="M7" s="797"/>
      <c r="N7" s="797"/>
      <c r="O7" s="797"/>
      <c r="P7" s="797"/>
      <c r="Q7" s="797"/>
      <c r="R7" s="797"/>
      <c r="S7" s="797"/>
      <c r="T7" s="801"/>
      <c r="U7" s="801"/>
      <c r="V7" s="801"/>
      <c r="W7" s="801"/>
      <c r="X7" s="801"/>
      <c r="Y7" s="801"/>
      <c r="Z7" s="801"/>
      <c r="AA7" s="801"/>
      <c r="AB7" s="801"/>
      <c r="AC7" s="801"/>
      <c r="AD7" s="801"/>
      <c r="AE7" s="801"/>
      <c r="AF7" s="801"/>
      <c r="AG7" s="801"/>
      <c r="AH7" s="801"/>
      <c r="AI7" s="801"/>
      <c r="AJ7" s="801"/>
      <c r="AK7" s="801"/>
      <c r="AL7" s="801"/>
      <c r="AM7" s="801"/>
      <c r="AN7" s="801"/>
      <c r="AO7" s="801"/>
      <c r="AP7" s="801"/>
      <c r="AQ7" s="801"/>
      <c r="AR7" s="801"/>
      <c r="AS7" s="801"/>
      <c r="AT7" s="801"/>
      <c r="AU7" s="801"/>
      <c r="AV7" s="801"/>
      <c r="AW7" s="801"/>
      <c r="AX7" s="801"/>
      <c r="AY7" s="801"/>
      <c r="AZ7" s="801"/>
      <c r="BA7" s="801"/>
      <c r="BB7" s="801"/>
      <c r="BC7" s="801"/>
      <c r="BD7" s="801"/>
      <c r="BE7" s="801"/>
      <c r="BF7" s="801"/>
      <c r="BG7" s="801"/>
      <c r="BH7" s="801"/>
      <c r="BI7" s="801"/>
      <c r="BJ7" s="801"/>
      <c r="BK7" s="801"/>
      <c r="BL7" s="801"/>
      <c r="BM7" s="801"/>
      <c r="BN7" s="801"/>
      <c r="BO7" s="801"/>
      <c r="BP7" s="801"/>
      <c r="BQ7" s="801"/>
      <c r="BR7" s="801"/>
      <c r="BS7" s="801"/>
      <c r="BT7" s="801"/>
      <c r="BU7" s="801"/>
      <c r="BV7" s="801"/>
      <c r="BW7" s="801"/>
      <c r="BX7" s="801"/>
      <c r="BY7" s="801"/>
      <c r="BZ7" s="801"/>
      <c r="CA7" s="801"/>
      <c r="CB7" s="801"/>
      <c r="CC7" s="801"/>
      <c r="CD7" s="618"/>
      <c r="CE7" s="618"/>
      <c r="CF7" s="618"/>
      <c r="CG7" s="618"/>
      <c r="CH7" s="618"/>
      <c r="CI7" s="618"/>
      <c r="CJ7" s="618"/>
      <c r="CK7" s="618"/>
      <c r="CL7" s="1"/>
      <c r="CM7" s="1"/>
      <c r="CN7" s="1"/>
      <c r="CO7" s="616"/>
      <c r="CP7" s="616"/>
      <c r="CQ7" s="616"/>
      <c r="CR7" s="616"/>
      <c r="CS7" s="616"/>
      <c r="CT7" s="616"/>
      <c r="CU7" s="8"/>
      <c r="CV7" s="1"/>
      <c r="CW7" s="1"/>
      <c r="CX7" s="1"/>
      <c r="CY7" s="618"/>
      <c r="CZ7" s="618"/>
      <c r="DA7" s="618"/>
      <c r="DB7" s="618"/>
      <c r="DC7" s="618"/>
      <c r="DD7" s="618"/>
      <c r="DE7" s="618"/>
      <c r="DF7" s="618"/>
      <c r="DG7" s="1"/>
      <c r="DH7" s="1"/>
      <c r="DI7" s="1"/>
      <c r="DJ7" s="616"/>
      <c r="DK7" s="616"/>
      <c r="DL7" s="616"/>
      <c r="DM7" s="616"/>
      <c r="DN7" s="616"/>
      <c r="DO7" s="616"/>
      <c r="DP7" s="8"/>
      <c r="DQ7" s="1"/>
      <c r="DR7" s="1"/>
      <c r="DS7" s="1"/>
      <c r="DT7" s="618"/>
      <c r="DU7" s="618"/>
      <c r="DV7" s="618"/>
      <c r="DW7" s="618"/>
      <c r="DX7" s="618"/>
      <c r="DY7" s="618"/>
      <c r="DZ7" s="618"/>
      <c r="EA7" s="618"/>
      <c r="EB7" s="1"/>
      <c r="EC7" s="1"/>
      <c r="ED7" s="1"/>
      <c r="EE7" s="616"/>
      <c r="EF7" s="616"/>
      <c r="EG7" s="616"/>
      <c r="EH7" s="616"/>
      <c r="EI7" s="616"/>
      <c r="EJ7" s="616"/>
      <c r="EK7" s="8"/>
      <c r="EL7" s="1"/>
      <c r="EM7" s="1"/>
      <c r="EN7" s="1"/>
      <c r="EO7" s="618"/>
      <c r="EP7" s="618"/>
      <c r="EQ7" s="618"/>
      <c r="ER7" s="618"/>
      <c r="ES7" s="618"/>
      <c r="ET7" s="618"/>
      <c r="EU7" s="618"/>
      <c r="EV7" s="618"/>
      <c r="EW7" s="1"/>
      <c r="EX7" s="1"/>
      <c r="EY7" s="1"/>
      <c r="EZ7" s="616"/>
      <c r="FA7" s="616"/>
      <c r="FB7" s="616"/>
      <c r="FC7" s="616"/>
      <c r="FD7" s="616"/>
      <c r="FE7" s="616"/>
      <c r="FF7" s="8"/>
      <c r="FG7" s="1"/>
      <c r="FH7" s="1"/>
      <c r="FI7" s="1"/>
      <c r="FJ7" s="618"/>
      <c r="FK7" s="618"/>
      <c r="FL7" s="618"/>
      <c r="FM7" s="618"/>
      <c r="FN7" s="618"/>
      <c r="FO7" s="618"/>
      <c r="FP7" s="618"/>
      <c r="FQ7" s="618"/>
      <c r="FR7" s="1"/>
      <c r="FS7" s="1"/>
      <c r="FT7" s="1"/>
      <c r="FU7" s="616"/>
      <c r="FV7" s="616"/>
      <c r="FW7" s="616"/>
      <c r="FX7" s="616"/>
      <c r="FY7" s="616"/>
      <c r="FZ7" s="616"/>
      <c r="GA7" s="8"/>
      <c r="GB7" s="1"/>
      <c r="GC7" s="1"/>
      <c r="GD7" s="1"/>
      <c r="GE7" s="618"/>
      <c r="GF7" s="618"/>
      <c r="GG7" s="618"/>
      <c r="GH7" s="618"/>
      <c r="GI7" s="618"/>
      <c r="GJ7" s="618"/>
      <c r="GK7" s="618"/>
      <c r="GL7" s="618"/>
      <c r="GM7" s="1"/>
      <c r="GN7" s="1"/>
      <c r="GO7" s="1"/>
      <c r="GP7" s="616"/>
      <c r="GQ7" s="616"/>
      <c r="GR7" s="616"/>
      <c r="GS7" s="616"/>
      <c r="GT7" s="616"/>
      <c r="GU7" s="616"/>
      <c r="GV7" s="8"/>
      <c r="GW7" s="1"/>
      <c r="GX7" s="1"/>
      <c r="GY7" s="1"/>
      <c r="GZ7" s="618"/>
      <c r="HA7" s="618"/>
      <c r="HB7" s="618"/>
      <c r="HC7" s="618"/>
      <c r="HD7" s="618"/>
      <c r="HE7" s="618"/>
      <c r="HF7" s="618"/>
      <c r="HG7" s="618"/>
      <c r="HH7" s="1"/>
      <c r="HI7" s="1"/>
      <c r="HJ7" s="1"/>
      <c r="HK7" s="616"/>
      <c r="HL7" s="616"/>
      <c r="HM7" s="616"/>
      <c r="HN7" s="616"/>
      <c r="HO7" s="616"/>
      <c r="HP7" s="616"/>
      <c r="HQ7" s="8"/>
      <c r="HR7" s="1"/>
      <c r="HS7" s="1"/>
      <c r="HT7" s="1"/>
      <c r="HU7" s="618"/>
      <c r="HV7" s="618"/>
      <c r="HW7" s="618"/>
      <c r="HX7" s="618"/>
      <c r="HY7" s="618"/>
      <c r="HZ7" s="618"/>
      <c r="IA7" s="618"/>
      <c r="IB7" s="618"/>
      <c r="IC7" s="1"/>
      <c r="ID7" s="1"/>
      <c r="IE7" s="1"/>
      <c r="IF7" s="616"/>
      <c r="IG7" s="616"/>
      <c r="IH7" s="616"/>
      <c r="II7" s="616"/>
      <c r="IJ7" s="616"/>
      <c r="IK7" s="616"/>
      <c r="IL7" s="8"/>
      <c r="IM7" s="1"/>
      <c r="IN7" s="1"/>
      <c r="IO7" s="1"/>
      <c r="IP7" s="618"/>
      <c r="IQ7" s="618"/>
      <c r="IR7" s="618"/>
      <c r="IS7" s="618"/>
      <c r="IT7" s="618"/>
      <c r="IU7" s="618"/>
      <c r="IV7" s="618"/>
      <c r="IW7" s="618"/>
      <c r="IX7" s="1"/>
      <c r="IY7" s="1"/>
      <c r="IZ7" s="1"/>
      <c r="JA7" s="616"/>
      <c r="JB7" s="616"/>
      <c r="JC7" s="616"/>
      <c r="JD7" s="616"/>
      <c r="JE7" s="616"/>
      <c r="JF7" s="616"/>
      <c r="JG7" s="8"/>
      <c r="JH7" s="1"/>
      <c r="JI7" s="1"/>
      <c r="JJ7" s="1"/>
      <c r="JK7" s="618"/>
      <c r="JL7" s="618"/>
      <c r="JM7" s="618"/>
      <c r="JN7" s="618"/>
      <c r="JO7" s="618"/>
      <c r="JP7" s="618"/>
      <c r="JQ7" s="618"/>
      <c r="JR7" s="618"/>
      <c r="JS7" s="1"/>
      <c r="JT7" s="1"/>
      <c r="JU7" s="1"/>
      <c r="JV7" s="616"/>
      <c r="JW7" s="616"/>
      <c r="JX7" s="616"/>
      <c r="JY7" s="616"/>
      <c r="JZ7" s="616"/>
      <c r="KA7" s="616"/>
      <c r="KB7" s="618"/>
      <c r="KC7" s="618"/>
      <c r="KD7" s="618"/>
      <c r="KE7" s="618"/>
      <c r="KF7" s="618"/>
      <c r="KG7" s="618"/>
      <c r="KH7" s="618"/>
      <c r="KI7" s="618"/>
      <c r="KJ7" s="1"/>
      <c r="KK7" s="1"/>
      <c r="KL7" s="1"/>
      <c r="KM7" s="616"/>
      <c r="KN7" s="616"/>
      <c r="KO7" s="616"/>
      <c r="KP7" s="616"/>
      <c r="KQ7" s="616"/>
      <c r="KR7" s="616"/>
      <c r="KS7" s="618"/>
      <c r="KT7" s="618"/>
      <c r="KU7" s="618"/>
      <c r="KV7" s="618"/>
      <c r="KW7" s="618"/>
      <c r="KX7" s="618"/>
      <c r="KY7" s="618"/>
      <c r="KZ7" s="618"/>
      <c r="LA7" s="1"/>
      <c r="LB7" s="1"/>
      <c r="LC7" s="1"/>
      <c r="LD7" s="616"/>
      <c r="LE7" s="616"/>
      <c r="LF7" s="616"/>
      <c r="LG7" s="616"/>
      <c r="LH7" s="616"/>
      <c r="LI7" s="616"/>
      <c r="LJ7" s="618"/>
      <c r="LK7" s="618"/>
      <c r="LL7" s="618"/>
      <c r="LM7" s="618"/>
      <c r="LN7" s="618"/>
      <c r="LO7" s="618"/>
      <c r="LP7" s="618"/>
      <c r="LQ7" s="618"/>
      <c r="LR7" s="1"/>
      <c r="LS7" s="1"/>
      <c r="LT7" s="1"/>
      <c r="LU7" s="616"/>
      <c r="LV7" s="616"/>
      <c r="LW7" s="616"/>
      <c r="LX7" s="616"/>
      <c r="LY7" s="616"/>
      <c r="LZ7" s="616"/>
      <c r="MA7" s="618"/>
      <c r="MB7" s="618"/>
      <c r="MC7" s="618"/>
      <c r="MD7" s="618"/>
      <c r="ME7" s="618"/>
      <c r="MF7" s="618"/>
      <c r="MG7" s="618"/>
      <c r="MH7" s="618"/>
      <c r="MI7" s="1"/>
      <c r="MJ7" s="1"/>
      <c r="MK7" s="1"/>
      <c r="ML7" s="616"/>
      <c r="MM7" s="616"/>
      <c r="MN7" s="616"/>
      <c r="MO7" s="616"/>
      <c r="MP7" s="616"/>
      <c r="MQ7" s="616"/>
      <c r="MR7" s="618"/>
      <c r="MS7" s="618"/>
      <c r="MT7" s="618"/>
      <c r="MU7" s="618"/>
      <c r="MV7" s="618"/>
      <c r="MW7" s="618"/>
      <c r="MX7" s="618"/>
      <c r="MY7" s="618"/>
      <c r="MZ7" s="1"/>
      <c r="NA7" s="1"/>
      <c r="NB7" s="1"/>
      <c r="NC7" s="616"/>
      <c r="ND7" s="616"/>
      <c r="NE7" s="616"/>
      <c r="NF7" s="616"/>
      <c r="NG7" s="616"/>
      <c r="NH7" s="616"/>
      <c r="NI7" s="618"/>
      <c r="NJ7" s="618"/>
      <c r="NK7" s="618"/>
      <c r="NL7" s="618"/>
      <c r="NM7" s="618"/>
      <c r="NN7" s="618"/>
      <c r="NO7" s="618"/>
      <c r="NP7" s="618"/>
      <c r="NQ7" s="1"/>
      <c r="NR7" s="1"/>
      <c r="NS7" s="1"/>
      <c r="NT7" s="616"/>
      <c r="NU7" s="616"/>
      <c r="NV7" s="616"/>
      <c r="NW7" s="616"/>
      <c r="NX7" s="616"/>
      <c r="NY7" s="616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11"/>
      <c r="OL7" s="1"/>
      <c r="OM7" s="1"/>
      <c r="ON7" s="1"/>
    </row>
    <row r="8" spans="1:404" ht="3.65" customHeight="1" x14ac:dyDescent="0.65">
      <c r="B8" s="27"/>
      <c r="C8" s="796"/>
      <c r="D8" s="797"/>
      <c r="E8" s="797"/>
      <c r="F8" s="797"/>
      <c r="G8" s="797"/>
      <c r="H8" s="797"/>
      <c r="I8" s="797"/>
      <c r="J8" s="797"/>
      <c r="K8" s="797"/>
      <c r="L8" s="797"/>
      <c r="M8" s="797"/>
      <c r="N8" s="797"/>
      <c r="O8" s="797"/>
      <c r="P8" s="797"/>
      <c r="Q8" s="797"/>
      <c r="R8" s="797"/>
      <c r="S8" s="797"/>
      <c r="T8" s="801"/>
      <c r="U8" s="801"/>
      <c r="V8" s="801"/>
      <c r="W8" s="801"/>
      <c r="X8" s="801"/>
      <c r="Y8" s="801"/>
      <c r="Z8" s="801"/>
      <c r="AA8" s="801"/>
      <c r="AB8" s="801"/>
      <c r="AC8" s="801"/>
      <c r="AD8" s="801"/>
      <c r="AE8" s="801"/>
      <c r="AF8" s="801"/>
      <c r="AG8" s="801"/>
      <c r="AH8" s="801"/>
      <c r="AI8" s="801"/>
      <c r="AJ8" s="801"/>
      <c r="AK8" s="801"/>
      <c r="AL8" s="801"/>
      <c r="AM8" s="801"/>
      <c r="AN8" s="801"/>
      <c r="AO8" s="801"/>
      <c r="AP8" s="801"/>
      <c r="AQ8" s="801"/>
      <c r="AR8" s="801"/>
      <c r="AS8" s="801"/>
      <c r="AT8" s="801"/>
      <c r="AU8" s="801"/>
      <c r="AV8" s="801"/>
      <c r="AW8" s="801"/>
      <c r="AX8" s="801"/>
      <c r="AY8" s="801"/>
      <c r="AZ8" s="801"/>
      <c r="BA8" s="801"/>
      <c r="BB8" s="801"/>
      <c r="BC8" s="801"/>
      <c r="BD8" s="801"/>
      <c r="BE8" s="801"/>
      <c r="BF8" s="801"/>
      <c r="BG8" s="801"/>
      <c r="BH8" s="801"/>
      <c r="BI8" s="801"/>
      <c r="BJ8" s="801"/>
      <c r="BK8" s="801"/>
      <c r="BL8" s="801"/>
      <c r="BM8" s="801"/>
      <c r="BN8" s="801"/>
      <c r="BO8" s="801"/>
      <c r="BP8" s="801"/>
      <c r="BQ8" s="801"/>
      <c r="BR8" s="801"/>
      <c r="BS8" s="801"/>
      <c r="BT8" s="801"/>
      <c r="BU8" s="801"/>
      <c r="BV8" s="801"/>
      <c r="BW8" s="801"/>
      <c r="BX8" s="801"/>
      <c r="BY8" s="801"/>
      <c r="BZ8" s="801"/>
      <c r="CA8" s="801"/>
      <c r="CB8" s="801"/>
      <c r="CC8" s="801"/>
      <c r="CD8" s="618"/>
      <c r="CE8" s="618"/>
      <c r="CF8" s="618"/>
      <c r="CG8" s="618"/>
      <c r="CH8" s="618"/>
      <c r="CI8" s="618"/>
      <c r="CJ8" s="618"/>
      <c r="CK8" s="618"/>
      <c r="CL8" s="1"/>
      <c r="CM8" s="1"/>
      <c r="CN8" s="1"/>
      <c r="CO8" s="616"/>
      <c r="CP8" s="616"/>
      <c r="CQ8" s="616"/>
      <c r="CR8" s="616"/>
      <c r="CS8" s="616"/>
      <c r="CT8" s="616"/>
      <c r="CU8" s="8"/>
      <c r="CV8" s="1"/>
      <c r="CW8" s="1"/>
      <c r="CX8" s="1"/>
      <c r="CY8" s="618"/>
      <c r="CZ8" s="618"/>
      <c r="DA8" s="618"/>
      <c r="DB8" s="618"/>
      <c r="DC8" s="618"/>
      <c r="DD8" s="618"/>
      <c r="DE8" s="618"/>
      <c r="DF8" s="618"/>
      <c r="DG8" s="1"/>
      <c r="DH8" s="1"/>
      <c r="DI8" s="1"/>
      <c r="DJ8" s="616"/>
      <c r="DK8" s="616"/>
      <c r="DL8" s="616"/>
      <c r="DM8" s="616"/>
      <c r="DN8" s="616"/>
      <c r="DO8" s="616"/>
      <c r="DP8" s="8"/>
      <c r="DQ8" s="1"/>
      <c r="DR8" s="1"/>
      <c r="DS8" s="1"/>
      <c r="DT8" s="618"/>
      <c r="DU8" s="618"/>
      <c r="DV8" s="618"/>
      <c r="DW8" s="618"/>
      <c r="DX8" s="618"/>
      <c r="DY8" s="618"/>
      <c r="DZ8" s="618"/>
      <c r="EA8" s="618"/>
      <c r="EB8" s="1"/>
      <c r="EC8" s="1"/>
      <c r="ED8" s="1"/>
      <c r="EE8" s="616"/>
      <c r="EF8" s="616"/>
      <c r="EG8" s="616"/>
      <c r="EH8" s="616"/>
      <c r="EI8" s="616"/>
      <c r="EJ8" s="616"/>
      <c r="EK8" s="8"/>
      <c r="EL8" s="1"/>
      <c r="EM8" s="1"/>
      <c r="EN8" s="1"/>
      <c r="EO8" s="618"/>
      <c r="EP8" s="618"/>
      <c r="EQ8" s="618"/>
      <c r="ER8" s="618"/>
      <c r="ES8" s="618"/>
      <c r="ET8" s="618"/>
      <c r="EU8" s="618"/>
      <c r="EV8" s="618"/>
      <c r="EW8" s="1"/>
      <c r="EX8" s="1"/>
      <c r="EY8" s="1"/>
      <c r="EZ8" s="616"/>
      <c r="FA8" s="616"/>
      <c r="FB8" s="616"/>
      <c r="FC8" s="616"/>
      <c r="FD8" s="616"/>
      <c r="FE8" s="616"/>
      <c r="FF8" s="8"/>
      <c r="FG8" s="1"/>
      <c r="FH8" s="1"/>
      <c r="FI8" s="1"/>
      <c r="FJ8" s="618"/>
      <c r="FK8" s="618"/>
      <c r="FL8" s="618"/>
      <c r="FM8" s="618"/>
      <c r="FN8" s="618"/>
      <c r="FO8" s="618"/>
      <c r="FP8" s="618"/>
      <c r="FQ8" s="618"/>
      <c r="FR8" s="1"/>
      <c r="FS8" s="1"/>
      <c r="FT8" s="1"/>
      <c r="FU8" s="616"/>
      <c r="FV8" s="616"/>
      <c r="FW8" s="616"/>
      <c r="FX8" s="616"/>
      <c r="FY8" s="616"/>
      <c r="FZ8" s="616"/>
      <c r="GA8" s="8"/>
      <c r="GB8" s="1"/>
      <c r="GC8" s="1"/>
      <c r="GD8" s="1"/>
      <c r="GE8" s="618"/>
      <c r="GF8" s="618"/>
      <c r="GG8" s="618"/>
      <c r="GH8" s="618"/>
      <c r="GI8" s="618"/>
      <c r="GJ8" s="618"/>
      <c r="GK8" s="618"/>
      <c r="GL8" s="618"/>
      <c r="GM8" s="1"/>
      <c r="GN8" s="1"/>
      <c r="GO8" s="1"/>
      <c r="GP8" s="616"/>
      <c r="GQ8" s="616"/>
      <c r="GR8" s="616"/>
      <c r="GS8" s="616"/>
      <c r="GT8" s="616"/>
      <c r="GU8" s="616"/>
      <c r="GV8" s="8"/>
      <c r="GW8" s="1"/>
      <c r="GX8" s="1"/>
      <c r="GY8" s="1"/>
      <c r="GZ8" s="618"/>
      <c r="HA8" s="618"/>
      <c r="HB8" s="618"/>
      <c r="HC8" s="618"/>
      <c r="HD8" s="618"/>
      <c r="HE8" s="618"/>
      <c r="HF8" s="618"/>
      <c r="HG8" s="618"/>
      <c r="HH8" s="1"/>
      <c r="HI8" s="1"/>
      <c r="HJ8" s="1"/>
      <c r="HK8" s="616"/>
      <c r="HL8" s="616"/>
      <c r="HM8" s="616"/>
      <c r="HN8" s="616"/>
      <c r="HO8" s="616"/>
      <c r="HP8" s="616"/>
      <c r="HQ8" s="8"/>
      <c r="HR8" s="1"/>
      <c r="HS8" s="1"/>
      <c r="HT8" s="1"/>
      <c r="HU8" s="618"/>
      <c r="HV8" s="618"/>
      <c r="HW8" s="618"/>
      <c r="HX8" s="618"/>
      <c r="HY8" s="618"/>
      <c r="HZ8" s="618"/>
      <c r="IA8" s="618"/>
      <c r="IB8" s="618"/>
      <c r="IC8" s="1"/>
      <c r="ID8" s="1"/>
      <c r="IE8" s="1"/>
      <c r="IF8" s="616"/>
      <c r="IG8" s="616"/>
      <c r="IH8" s="616"/>
      <c r="II8" s="616"/>
      <c r="IJ8" s="616"/>
      <c r="IK8" s="616"/>
      <c r="IL8" s="8"/>
      <c r="IM8" s="1"/>
      <c r="IN8" s="1"/>
      <c r="IO8" s="1"/>
      <c r="IP8" s="618"/>
      <c r="IQ8" s="618"/>
      <c r="IR8" s="618"/>
      <c r="IS8" s="618"/>
      <c r="IT8" s="618"/>
      <c r="IU8" s="618"/>
      <c r="IV8" s="618"/>
      <c r="IW8" s="618"/>
      <c r="IX8" s="1"/>
      <c r="IY8" s="1"/>
      <c r="IZ8" s="1"/>
      <c r="JA8" s="616"/>
      <c r="JB8" s="616"/>
      <c r="JC8" s="616"/>
      <c r="JD8" s="616"/>
      <c r="JE8" s="616"/>
      <c r="JF8" s="616"/>
      <c r="JG8" s="8"/>
      <c r="JH8" s="1"/>
      <c r="JI8" s="1"/>
      <c r="JJ8" s="1"/>
      <c r="JK8" s="618"/>
      <c r="JL8" s="618"/>
      <c r="JM8" s="618"/>
      <c r="JN8" s="618"/>
      <c r="JO8" s="618"/>
      <c r="JP8" s="618"/>
      <c r="JQ8" s="618"/>
      <c r="JR8" s="618"/>
      <c r="JS8" s="1"/>
      <c r="JT8" s="1"/>
      <c r="JU8" s="1"/>
      <c r="JV8" s="616"/>
      <c r="JW8" s="616"/>
      <c r="JX8" s="616"/>
      <c r="JY8" s="616"/>
      <c r="JZ8" s="616"/>
      <c r="KA8" s="616"/>
      <c r="KB8" s="618"/>
      <c r="KC8" s="618"/>
      <c r="KD8" s="618"/>
      <c r="KE8" s="618"/>
      <c r="KF8" s="618"/>
      <c r="KG8" s="618"/>
      <c r="KH8" s="618"/>
      <c r="KI8" s="618"/>
      <c r="KJ8" s="1"/>
      <c r="KK8" s="1"/>
      <c r="KL8" s="1"/>
      <c r="KM8" s="616"/>
      <c r="KN8" s="616"/>
      <c r="KO8" s="616"/>
      <c r="KP8" s="616"/>
      <c r="KQ8" s="616"/>
      <c r="KR8" s="616"/>
      <c r="KS8" s="618"/>
      <c r="KT8" s="618"/>
      <c r="KU8" s="618"/>
      <c r="KV8" s="618"/>
      <c r="KW8" s="618"/>
      <c r="KX8" s="618"/>
      <c r="KY8" s="618"/>
      <c r="KZ8" s="618"/>
      <c r="LA8" s="1"/>
      <c r="LB8" s="1"/>
      <c r="LC8" s="1"/>
      <c r="LD8" s="616"/>
      <c r="LE8" s="616"/>
      <c r="LF8" s="616"/>
      <c r="LG8" s="616"/>
      <c r="LH8" s="616"/>
      <c r="LI8" s="616"/>
      <c r="LJ8" s="618"/>
      <c r="LK8" s="618"/>
      <c r="LL8" s="618"/>
      <c r="LM8" s="618"/>
      <c r="LN8" s="618"/>
      <c r="LO8" s="618"/>
      <c r="LP8" s="618"/>
      <c r="LQ8" s="618"/>
      <c r="LR8" s="1"/>
      <c r="LS8" s="1"/>
      <c r="LT8" s="1"/>
      <c r="LU8" s="616"/>
      <c r="LV8" s="616"/>
      <c r="LW8" s="616"/>
      <c r="LX8" s="616"/>
      <c r="LY8" s="616"/>
      <c r="LZ8" s="616"/>
      <c r="MA8" s="618"/>
      <c r="MB8" s="618"/>
      <c r="MC8" s="618"/>
      <c r="MD8" s="618"/>
      <c r="ME8" s="618"/>
      <c r="MF8" s="618"/>
      <c r="MG8" s="618"/>
      <c r="MH8" s="618"/>
      <c r="MI8" s="1"/>
      <c r="MJ8" s="1"/>
      <c r="MK8" s="1"/>
      <c r="ML8" s="616"/>
      <c r="MM8" s="616"/>
      <c r="MN8" s="616"/>
      <c r="MO8" s="616"/>
      <c r="MP8" s="616"/>
      <c r="MQ8" s="616"/>
      <c r="MR8" s="618"/>
      <c r="MS8" s="618"/>
      <c r="MT8" s="618"/>
      <c r="MU8" s="618"/>
      <c r="MV8" s="618"/>
      <c r="MW8" s="618"/>
      <c r="MX8" s="618"/>
      <c r="MY8" s="618"/>
      <c r="MZ8" s="1"/>
      <c r="NA8" s="1"/>
      <c r="NB8" s="1"/>
      <c r="NC8" s="616"/>
      <c r="ND8" s="616"/>
      <c r="NE8" s="616"/>
      <c r="NF8" s="616"/>
      <c r="NG8" s="616"/>
      <c r="NH8" s="616"/>
      <c r="NI8" s="618"/>
      <c r="NJ8" s="618"/>
      <c r="NK8" s="618"/>
      <c r="NL8" s="618"/>
      <c r="NM8" s="618"/>
      <c r="NN8" s="618"/>
      <c r="NO8" s="618"/>
      <c r="NP8" s="618"/>
      <c r="NQ8" s="1"/>
      <c r="NR8" s="1"/>
      <c r="NS8" s="1"/>
      <c r="NT8" s="616"/>
      <c r="NU8" s="616"/>
      <c r="NV8" s="616"/>
      <c r="NW8" s="616"/>
      <c r="NX8" s="616"/>
      <c r="NY8" s="616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11"/>
      <c r="OL8" s="1"/>
      <c r="OM8" s="1"/>
      <c r="ON8" s="1"/>
    </row>
    <row r="9" spans="1:404" ht="3.65" customHeight="1" thickBot="1" x14ac:dyDescent="0.7">
      <c r="B9" s="27"/>
      <c r="C9" s="796"/>
      <c r="D9" s="797"/>
      <c r="E9" s="797"/>
      <c r="F9" s="797"/>
      <c r="G9" s="797"/>
      <c r="H9" s="797"/>
      <c r="I9" s="797"/>
      <c r="J9" s="797"/>
      <c r="K9" s="797"/>
      <c r="L9" s="797"/>
      <c r="M9" s="797"/>
      <c r="N9" s="797"/>
      <c r="O9" s="797"/>
      <c r="P9" s="797"/>
      <c r="Q9" s="797"/>
      <c r="R9" s="797"/>
      <c r="S9" s="797"/>
      <c r="T9" s="801"/>
      <c r="U9" s="801"/>
      <c r="V9" s="801"/>
      <c r="W9" s="801"/>
      <c r="X9" s="801"/>
      <c r="Y9" s="801"/>
      <c r="Z9" s="801"/>
      <c r="AA9" s="801"/>
      <c r="AB9" s="801"/>
      <c r="AC9" s="801"/>
      <c r="AD9" s="801"/>
      <c r="AE9" s="801"/>
      <c r="AF9" s="801"/>
      <c r="AG9" s="801"/>
      <c r="AH9" s="801"/>
      <c r="AI9" s="801"/>
      <c r="AJ9" s="801"/>
      <c r="AK9" s="801"/>
      <c r="AL9" s="801"/>
      <c r="AM9" s="801"/>
      <c r="AN9" s="801"/>
      <c r="AO9" s="801"/>
      <c r="AP9" s="801"/>
      <c r="AQ9" s="801"/>
      <c r="AR9" s="801"/>
      <c r="AS9" s="801"/>
      <c r="AT9" s="801"/>
      <c r="AU9" s="801"/>
      <c r="AV9" s="801"/>
      <c r="AW9" s="801"/>
      <c r="AX9" s="801"/>
      <c r="AY9" s="801"/>
      <c r="AZ9" s="801"/>
      <c r="BA9" s="801"/>
      <c r="BB9" s="801"/>
      <c r="BC9" s="801"/>
      <c r="BD9" s="801"/>
      <c r="BE9" s="801"/>
      <c r="BF9" s="801"/>
      <c r="BG9" s="801"/>
      <c r="BH9" s="801"/>
      <c r="BI9" s="801"/>
      <c r="BJ9" s="801"/>
      <c r="BK9" s="801"/>
      <c r="BL9" s="801"/>
      <c r="BM9" s="801"/>
      <c r="BN9" s="801"/>
      <c r="BO9" s="801"/>
      <c r="BP9" s="801"/>
      <c r="BQ9" s="801"/>
      <c r="BR9" s="801"/>
      <c r="BS9" s="801"/>
      <c r="BT9" s="801"/>
      <c r="BU9" s="801"/>
      <c r="BV9" s="801"/>
      <c r="BW9" s="801"/>
      <c r="BX9" s="801"/>
      <c r="BY9" s="801"/>
      <c r="BZ9" s="801"/>
      <c r="CA9" s="801"/>
      <c r="CB9" s="801"/>
      <c r="CC9" s="801"/>
      <c r="CD9" s="619"/>
      <c r="CE9" s="619"/>
      <c r="CF9" s="619"/>
      <c r="CG9" s="619"/>
      <c r="CH9" s="619"/>
      <c r="CI9" s="619"/>
      <c r="CJ9" s="619"/>
      <c r="CK9" s="619"/>
      <c r="CL9" s="1"/>
      <c r="CM9" s="1"/>
      <c r="CN9" s="1"/>
      <c r="CO9" s="617"/>
      <c r="CP9" s="617"/>
      <c r="CQ9" s="617"/>
      <c r="CR9" s="617"/>
      <c r="CS9" s="617"/>
      <c r="CT9" s="617"/>
      <c r="CU9" s="13"/>
      <c r="CV9" s="1"/>
      <c r="CW9" s="1"/>
      <c r="CX9" s="1"/>
      <c r="CY9" s="619"/>
      <c r="CZ9" s="619"/>
      <c r="DA9" s="619"/>
      <c r="DB9" s="619"/>
      <c r="DC9" s="619"/>
      <c r="DD9" s="619"/>
      <c r="DE9" s="619"/>
      <c r="DF9" s="619"/>
      <c r="DG9" s="1"/>
      <c r="DH9" s="1"/>
      <c r="DI9" s="1"/>
      <c r="DJ9" s="617"/>
      <c r="DK9" s="617"/>
      <c r="DL9" s="617"/>
      <c r="DM9" s="617"/>
      <c r="DN9" s="617"/>
      <c r="DO9" s="617"/>
      <c r="DP9" s="13"/>
      <c r="DQ9" s="1"/>
      <c r="DR9" s="1"/>
      <c r="DS9" s="1"/>
      <c r="DT9" s="619"/>
      <c r="DU9" s="619"/>
      <c r="DV9" s="619"/>
      <c r="DW9" s="619"/>
      <c r="DX9" s="619"/>
      <c r="DY9" s="619"/>
      <c r="DZ9" s="619"/>
      <c r="EA9" s="619"/>
      <c r="EB9" s="1"/>
      <c r="EC9" s="1"/>
      <c r="ED9" s="1"/>
      <c r="EE9" s="617"/>
      <c r="EF9" s="617"/>
      <c r="EG9" s="617"/>
      <c r="EH9" s="617"/>
      <c r="EI9" s="617"/>
      <c r="EJ9" s="617"/>
      <c r="EK9" s="13"/>
      <c r="EL9" s="1"/>
      <c r="EM9" s="1"/>
      <c r="EN9" s="1"/>
      <c r="EO9" s="619"/>
      <c r="EP9" s="619"/>
      <c r="EQ9" s="619"/>
      <c r="ER9" s="619"/>
      <c r="ES9" s="619"/>
      <c r="ET9" s="619"/>
      <c r="EU9" s="619"/>
      <c r="EV9" s="619"/>
      <c r="EW9" s="1"/>
      <c r="EX9" s="1"/>
      <c r="EY9" s="1"/>
      <c r="EZ9" s="617"/>
      <c r="FA9" s="617"/>
      <c r="FB9" s="617"/>
      <c r="FC9" s="617"/>
      <c r="FD9" s="617"/>
      <c r="FE9" s="617"/>
      <c r="FF9" s="13"/>
      <c r="FG9" s="1"/>
      <c r="FH9" s="1"/>
      <c r="FI9" s="1"/>
      <c r="FJ9" s="619"/>
      <c r="FK9" s="619"/>
      <c r="FL9" s="619"/>
      <c r="FM9" s="619"/>
      <c r="FN9" s="619"/>
      <c r="FO9" s="619"/>
      <c r="FP9" s="619"/>
      <c r="FQ9" s="619"/>
      <c r="FR9" s="1"/>
      <c r="FS9" s="1"/>
      <c r="FT9" s="1"/>
      <c r="FU9" s="617"/>
      <c r="FV9" s="617"/>
      <c r="FW9" s="617"/>
      <c r="FX9" s="617"/>
      <c r="FY9" s="617"/>
      <c r="FZ9" s="617"/>
      <c r="GA9" s="13"/>
      <c r="GB9" s="1"/>
      <c r="GC9" s="1"/>
      <c r="GD9" s="1"/>
      <c r="GE9" s="619"/>
      <c r="GF9" s="619"/>
      <c r="GG9" s="619"/>
      <c r="GH9" s="619"/>
      <c r="GI9" s="619"/>
      <c r="GJ9" s="619"/>
      <c r="GK9" s="619"/>
      <c r="GL9" s="619"/>
      <c r="GM9" s="1"/>
      <c r="GN9" s="1"/>
      <c r="GO9" s="1"/>
      <c r="GP9" s="617"/>
      <c r="GQ9" s="617"/>
      <c r="GR9" s="617"/>
      <c r="GS9" s="617"/>
      <c r="GT9" s="617"/>
      <c r="GU9" s="617"/>
      <c r="GV9" s="13"/>
      <c r="GW9" s="1"/>
      <c r="GX9" s="1"/>
      <c r="GY9" s="1"/>
      <c r="GZ9" s="619"/>
      <c r="HA9" s="619"/>
      <c r="HB9" s="619"/>
      <c r="HC9" s="619"/>
      <c r="HD9" s="619"/>
      <c r="HE9" s="619"/>
      <c r="HF9" s="619"/>
      <c r="HG9" s="619"/>
      <c r="HH9" s="1"/>
      <c r="HI9" s="1"/>
      <c r="HJ9" s="1"/>
      <c r="HK9" s="617"/>
      <c r="HL9" s="617"/>
      <c r="HM9" s="617"/>
      <c r="HN9" s="617"/>
      <c r="HO9" s="617"/>
      <c r="HP9" s="617"/>
      <c r="HQ9" s="13"/>
      <c r="HR9" s="1"/>
      <c r="HS9" s="1"/>
      <c r="HT9" s="1"/>
      <c r="HU9" s="619"/>
      <c r="HV9" s="619"/>
      <c r="HW9" s="619"/>
      <c r="HX9" s="619"/>
      <c r="HY9" s="619"/>
      <c r="HZ9" s="619"/>
      <c r="IA9" s="619"/>
      <c r="IB9" s="619"/>
      <c r="IC9" s="1"/>
      <c r="ID9" s="1"/>
      <c r="IE9" s="1"/>
      <c r="IF9" s="617"/>
      <c r="IG9" s="617"/>
      <c r="IH9" s="617"/>
      <c r="II9" s="617"/>
      <c r="IJ9" s="617"/>
      <c r="IK9" s="617"/>
      <c r="IL9" s="13"/>
      <c r="IM9" s="1"/>
      <c r="IN9" s="1"/>
      <c r="IO9" s="1"/>
      <c r="IP9" s="619"/>
      <c r="IQ9" s="619"/>
      <c r="IR9" s="619"/>
      <c r="IS9" s="619"/>
      <c r="IT9" s="619"/>
      <c r="IU9" s="619"/>
      <c r="IV9" s="619"/>
      <c r="IW9" s="619"/>
      <c r="IX9" s="1"/>
      <c r="IY9" s="1"/>
      <c r="IZ9" s="1"/>
      <c r="JA9" s="617"/>
      <c r="JB9" s="617"/>
      <c r="JC9" s="617"/>
      <c r="JD9" s="617"/>
      <c r="JE9" s="617"/>
      <c r="JF9" s="617"/>
      <c r="JG9" s="13"/>
      <c r="JH9" s="1"/>
      <c r="JI9" s="1"/>
      <c r="JJ9" s="1"/>
      <c r="JK9" s="619"/>
      <c r="JL9" s="619"/>
      <c r="JM9" s="619"/>
      <c r="JN9" s="619"/>
      <c r="JO9" s="619"/>
      <c r="JP9" s="619"/>
      <c r="JQ9" s="619"/>
      <c r="JR9" s="619"/>
      <c r="JS9" s="1"/>
      <c r="JT9" s="1"/>
      <c r="JU9" s="1"/>
      <c r="JV9" s="617"/>
      <c r="JW9" s="617"/>
      <c r="JX9" s="617"/>
      <c r="JY9" s="617"/>
      <c r="JZ9" s="617"/>
      <c r="KA9" s="617"/>
      <c r="KB9" s="619"/>
      <c r="KC9" s="619"/>
      <c r="KD9" s="619"/>
      <c r="KE9" s="619"/>
      <c r="KF9" s="619"/>
      <c r="KG9" s="619"/>
      <c r="KH9" s="619"/>
      <c r="KI9" s="619"/>
      <c r="KJ9" s="1"/>
      <c r="KK9" s="1"/>
      <c r="KL9" s="1"/>
      <c r="KM9" s="617"/>
      <c r="KN9" s="617"/>
      <c r="KO9" s="617"/>
      <c r="KP9" s="617"/>
      <c r="KQ9" s="617"/>
      <c r="KR9" s="617"/>
      <c r="KS9" s="619"/>
      <c r="KT9" s="619"/>
      <c r="KU9" s="619"/>
      <c r="KV9" s="619"/>
      <c r="KW9" s="619"/>
      <c r="KX9" s="619"/>
      <c r="KY9" s="619"/>
      <c r="KZ9" s="619"/>
      <c r="LA9" s="1"/>
      <c r="LB9" s="1"/>
      <c r="LC9" s="1"/>
      <c r="LD9" s="617"/>
      <c r="LE9" s="617"/>
      <c r="LF9" s="617"/>
      <c r="LG9" s="617"/>
      <c r="LH9" s="617"/>
      <c r="LI9" s="617"/>
      <c r="LJ9" s="619"/>
      <c r="LK9" s="619"/>
      <c r="LL9" s="619"/>
      <c r="LM9" s="619"/>
      <c r="LN9" s="619"/>
      <c r="LO9" s="619"/>
      <c r="LP9" s="619"/>
      <c r="LQ9" s="619"/>
      <c r="LR9" s="1"/>
      <c r="LS9" s="1"/>
      <c r="LT9" s="1"/>
      <c r="LU9" s="617"/>
      <c r="LV9" s="617"/>
      <c r="LW9" s="617"/>
      <c r="LX9" s="617"/>
      <c r="LY9" s="617"/>
      <c r="LZ9" s="617"/>
      <c r="MA9" s="619"/>
      <c r="MB9" s="619"/>
      <c r="MC9" s="619"/>
      <c r="MD9" s="619"/>
      <c r="ME9" s="619"/>
      <c r="MF9" s="619"/>
      <c r="MG9" s="619"/>
      <c r="MH9" s="619"/>
      <c r="MI9" s="1"/>
      <c r="MJ9" s="1"/>
      <c r="MK9" s="1"/>
      <c r="ML9" s="617"/>
      <c r="MM9" s="617"/>
      <c r="MN9" s="617"/>
      <c r="MO9" s="617"/>
      <c r="MP9" s="617"/>
      <c r="MQ9" s="617"/>
      <c r="MR9" s="619"/>
      <c r="MS9" s="619"/>
      <c r="MT9" s="619"/>
      <c r="MU9" s="619"/>
      <c r="MV9" s="619"/>
      <c r="MW9" s="619"/>
      <c r="MX9" s="619"/>
      <c r="MY9" s="619"/>
      <c r="MZ9" s="1"/>
      <c r="NA9" s="1"/>
      <c r="NB9" s="1"/>
      <c r="NC9" s="617"/>
      <c r="ND9" s="617"/>
      <c r="NE9" s="617"/>
      <c r="NF9" s="617"/>
      <c r="NG9" s="617"/>
      <c r="NH9" s="617"/>
      <c r="NI9" s="619"/>
      <c r="NJ9" s="619"/>
      <c r="NK9" s="619"/>
      <c r="NL9" s="619"/>
      <c r="NM9" s="619"/>
      <c r="NN9" s="619"/>
      <c r="NO9" s="619"/>
      <c r="NP9" s="619"/>
      <c r="NQ9" s="1"/>
      <c r="NR9" s="1"/>
      <c r="NS9" s="1"/>
      <c r="NT9" s="617"/>
      <c r="NU9" s="617"/>
      <c r="NV9" s="617"/>
      <c r="NW9" s="617"/>
      <c r="NX9" s="617"/>
      <c r="NY9" s="617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11"/>
      <c r="OL9" s="1"/>
      <c r="OM9" s="1"/>
      <c r="ON9" s="1"/>
    </row>
    <row r="10" spans="1:404" ht="3.65" customHeight="1" thickTop="1" thickBot="1" x14ac:dyDescent="0.7">
      <c r="B10" s="27"/>
      <c r="C10" s="796"/>
      <c r="D10" s="797"/>
      <c r="E10" s="797"/>
      <c r="F10" s="797"/>
      <c r="G10" s="797"/>
      <c r="H10" s="797"/>
      <c r="I10" s="797"/>
      <c r="J10" s="797"/>
      <c r="K10" s="797"/>
      <c r="L10" s="797"/>
      <c r="M10" s="797"/>
      <c r="N10" s="797"/>
      <c r="O10" s="797"/>
      <c r="P10" s="797"/>
      <c r="Q10" s="797"/>
      <c r="R10" s="797"/>
      <c r="S10" s="797"/>
      <c r="T10" s="801"/>
      <c r="U10" s="801"/>
      <c r="V10" s="801"/>
      <c r="W10" s="801"/>
      <c r="X10" s="801"/>
      <c r="Y10" s="801"/>
      <c r="Z10" s="801"/>
      <c r="AA10" s="801"/>
      <c r="AB10" s="801"/>
      <c r="AC10" s="801"/>
      <c r="AD10" s="801"/>
      <c r="AE10" s="801"/>
      <c r="AF10" s="801"/>
      <c r="AG10" s="801"/>
      <c r="AH10" s="801"/>
      <c r="AI10" s="801"/>
      <c r="AJ10" s="801"/>
      <c r="AK10" s="801"/>
      <c r="AL10" s="801"/>
      <c r="AM10" s="801"/>
      <c r="AN10" s="801"/>
      <c r="AO10" s="801"/>
      <c r="AP10" s="801"/>
      <c r="AQ10" s="801"/>
      <c r="AR10" s="801"/>
      <c r="AS10" s="801"/>
      <c r="AT10" s="801"/>
      <c r="AU10" s="801"/>
      <c r="AV10" s="801"/>
      <c r="AW10" s="801"/>
      <c r="AX10" s="801"/>
      <c r="AY10" s="801"/>
      <c r="AZ10" s="801"/>
      <c r="BA10" s="801"/>
      <c r="BB10" s="801"/>
      <c r="BC10" s="801"/>
      <c r="BD10" s="801"/>
      <c r="BE10" s="801"/>
      <c r="BF10" s="801"/>
      <c r="BG10" s="801"/>
      <c r="BH10" s="801"/>
      <c r="BI10" s="801"/>
      <c r="BJ10" s="801"/>
      <c r="BK10" s="801"/>
      <c r="BL10" s="801"/>
      <c r="BM10" s="801"/>
      <c r="BN10" s="801"/>
      <c r="BO10" s="801"/>
      <c r="BP10" s="801"/>
      <c r="BQ10" s="801"/>
      <c r="BR10" s="801"/>
      <c r="BS10" s="801"/>
      <c r="BT10" s="801"/>
      <c r="BU10" s="801"/>
      <c r="BV10" s="801"/>
      <c r="BW10" s="801"/>
      <c r="BX10" s="801"/>
      <c r="BY10" s="801"/>
      <c r="BZ10" s="801"/>
      <c r="CA10" s="801"/>
      <c r="CB10" s="801"/>
      <c r="CC10" s="801"/>
      <c r="CD10" s="10"/>
      <c r="CE10" s="10"/>
      <c r="CF10" s="10"/>
      <c r="CG10" s="10"/>
      <c r="CH10" s="10"/>
      <c r="CI10" s="10"/>
      <c r="CJ10" s="12"/>
      <c r="CK10" s="12"/>
      <c r="CL10" s="12"/>
      <c r="CM10" s="12"/>
      <c r="CN10" s="10"/>
      <c r="CO10" s="10"/>
      <c r="CP10" s="10"/>
      <c r="CQ10" s="10"/>
      <c r="CR10" s="10"/>
      <c r="CS10" s="10"/>
      <c r="CT10" s="12"/>
      <c r="CU10" s="12"/>
      <c r="CV10" s="12"/>
      <c r="CW10" s="12"/>
      <c r="CX10" s="10"/>
      <c r="CY10" s="10"/>
      <c r="CZ10" s="10"/>
      <c r="DA10" s="10"/>
      <c r="DB10" s="10"/>
      <c r="DC10" s="10"/>
      <c r="DD10" s="10"/>
      <c r="DE10" s="12"/>
      <c r="DF10" s="12"/>
      <c r="DG10" s="12"/>
      <c r="DH10" s="12"/>
      <c r="DI10" s="10"/>
      <c r="DJ10" s="10"/>
      <c r="DK10" s="10"/>
      <c r="DL10" s="10"/>
      <c r="DM10" s="10"/>
      <c r="DN10" s="10"/>
      <c r="DO10" s="12"/>
      <c r="DP10" s="12"/>
      <c r="DQ10" s="12"/>
      <c r="DR10" s="12"/>
      <c r="DS10" s="10"/>
      <c r="DT10" s="10"/>
      <c r="DU10" s="10"/>
      <c r="DV10" s="10"/>
      <c r="DW10" s="10"/>
      <c r="DX10" s="10"/>
      <c r="DY10" s="10"/>
      <c r="DZ10" s="12"/>
      <c r="EA10" s="12"/>
      <c r="EB10" s="12"/>
      <c r="EC10" s="12"/>
      <c r="ED10" s="10"/>
      <c r="EE10" s="10"/>
      <c r="EF10" s="10"/>
      <c r="EG10" s="10"/>
      <c r="EH10" s="10"/>
      <c r="EI10" s="10"/>
      <c r="EJ10" s="12"/>
      <c r="EK10" s="12"/>
      <c r="EL10" s="12"/>
      <c r="EM10" s="12"/>
      <c r="EN10" s="10"/>
      <c r="EO10" s="10"/>
      <c r="EP10" s="10"/>
      <c r="EQ10" s="10"/>
      <c r="ER10" s="10"/>
      <c r="ES10" s="10"/>
      <c r="ET10" s="10"/>
      <c r="EU10" s="12"/>
      <c r="EV10" s="12"/>
      <c r="EW10" s="12"/>
      <c r="EX10" s="12"/>
      <c r="EY10" s="10"/>
      <c r="EZ10" s="10"/>
      <c r="FA10" s="10"/>
      <c r="FB10" s="10"/>
      <c r="FC10" s="10"/>
      <c r="FD10" s="10"/>
      <c r="FE10" s="12"/>
      <c r="FF10" s="12"/>
      <c r="FG10" s="12"/>
      <c r="FH10" s="12"/>
      <c r="FI10" s="10"/>
      <c r="FJ10" s="10"/>
      <c r="FK10" s="10"/>
      <c r="FL10" s="10"/>
      <c r="FM10" s="10"/>
      <c r="FN10" s="10"/>
      <c r="FO10" s="10"/>
      <c r="FP10" s="12"/>
      <c r="FQ10" s="12"/>
      <c r="FR10" s="12"/>
      <c r="FS10" s="12"/>
      <c r="FT10" s="10"/>
      <c r="FU10" s="10"/>
      <c r="FV10" s="10"/>
      <c r="FW10" s="10"/>
      <c r="FX10" s="10"/>
      <c r="FY10" s="10"/>
      <c r="FZ10" s="12"/>
      <c r="GA10" s="12"/>
      <c r="GB10" s="12"/>
      <c r="GC10" s="12"/>
      <c r="GD10" s="10"/>
      <c r="GE10" s="10"/>
      <c r="GF10" s="10"/>
      <c r="GG10" s="10"/>
      <c r="GH10" s="10"/>
      <c r="GI10" s="10"/>
      <c r="GJ10" s="10"/>
      <c r="GK10" s="12"/>
      <c r="GL10" s="12"/>
      <c r="GM10" s="12"/>
      <c r="GN10" s="12"/>
      <c r="GO10" s="10"/>
      <c r="GP10" s="10"/>
      <c r="GQ10" s="10"/>
      <c r="GR10" s="10"/>
      <c r="GS10" s="10"/>
      <c r="GT10" s="10"/>
      <c r="GU10" s="12"/>
      <c r="GV10" s="12"/>
      <c r="GW10" s="12"/>
      <c r="GX10" s="12"/>
      <c r="GY10" s="10"/>
      <c r="GZ10" s="10"/>
      <c r="HA10" s="10"/>
      <c r="HB10" s="10"/>
      <c r="HC10" s="10"/>
      <c r="HD10" s="10"/>
      <c r="HE10" s="10"/>
      <c r="HF10" s="12"/>
      <c r="HG10" s="12"/>
      <c r="HH10" s="12"/>
      <c r="HI10" s="12"/>
      <c r="HJ10" s="10"/>
      <c r="HK10" s="10"/>
      <c r="HL10" s="10"/>
      <c r="HM10" s="10"/>
      <c r="HN10" s="10"/>
      <c r="HO10" s="10"/>
      <c r="HP10" s="12"/>
      <c r="HQ10" s="12"/>
      <c r="HR10" s="12"/>
      <c r="HS10" s="12"/>
      <c r="HT10" s="10"/>
      <c r="HU10" s="10"/>
      <c r="HV10" s="10"/>
      <c r="HW10" s="10"/>
      <c r="HX10" s="10"/>
      <c r="HY10" s="10"/>
      <c r="HZ10" s="10"/>
      <c r="IA10" s="12"/>
      <c r="IB10" s="12"/>
      <c r="IC10" s="12"/>
      <c r="ID10" s="12"/>
      <c r="IE10" s="10"/>
      <c r="IF10" s="10"/>
      <c r="IG10" s="10"/>
      <c r="IH10" s="10"/>
      <c r="II10" s="10"/>
      <c r="IJ10" s="10"/>
      <c r="IK10" s="12"/>
      <c r="IL10" s="12"/>
      <c r="IM10" s="12"/>
      <c r="IN10" s="12"/>
      <c r="IO10" s="10"/>
      <c r="IP10" s="10"/>
      <c r="IQ10" s="10"/>
      <c r="IR10" s="10"/>
      <c r="IS10" s="10"/>
      <c r="IT10" s="10"/>
      <c r="IU10" s="10"/>
      <c r="IV10" s="12"/>
      <c r="IW10" s="12"/>
      <c r="IX10" s="12"/>
      <c r="IY10" s="12"/>
      <c r="IZ10" s="10"/>
      <c r="JA10" s="10"/>
      <c r="JB10" s="10"/>
      <c r="JC10" s="10"/>
      <c r="JD10" s="10"/>
      <c r="JE10" s="10"/>
      <c r="JF10" s="12"/>
      <c r="JG10" s="12"/>
      <c r="JH10" s="12"/>
      <c r="JI10" s="12"/>
      <c r="JJ10" s="10"/>
      <c r="JK10" s="10"/>
      <c r="JL10" s="10"/>
      <c r="JM10" s="10"/>
      <c r="JN10" s="10"/>
      <c r="JO10" s="10"/>
      <c r="JP10" s="10"/>
      <c r="JQ10" s="12"/>
      <c r="JR10" s="12"/>
      <c r="JS10" s="12"/>
      <c r="JT10" s="12"/>
      <c r="JU10" s="10"/>
      <c r="JV10" s="10"/>
      <c r="JW10" s="10"/>
      <c r="JX10" s="10"/>
      <c r="JY10" s="10"/>
      <c r="JZ10" s="10"/>
      <c r="KA10" s="12"/>
      <c r="KB10" s="12"/>
      <c r="KC10" s="12"/>
      <c r="KD10" s="12"/>
      <c r="KE10" s="10"/>
      <c r="KF10" s="10"/>
      <c r="KG10" s="10"/>
      <c r="KH10" s="10"/>
      <c r="KI10" s="10"/>
      <c r="KJ10" s="10"/>
      <c r="KK10" s="10"/>
      <c r="KL10" s="12"/>
      <c r="KM10" s="12"/>
      <c r="KN10" s="12"/>
      <c r="KO10" s="12"/>
      <c r="KP10" s="10"/>
      <c r="KQ10" s="10"/>
      <c r="KR10" s="10"/>
      <c r="KS10" s="10"/>
      <c r="KT10" s="10"/>
      <c r="KU10" s="10"/>
      <c r="KV10" s="12"/>
      <c r="KW10" s="12"/>
      <c r="KX10" s="12"/>
      <c r="KY10" s="12"/>
      <c r="KZ10" s="12"/>
      <c r="LA10" s="12"/>
      <c r="LB10" s="12"/>
      <c r="LC10" s="12"/>
      <c r="LD10" s="12"/>
      <c r="LE10" s="12"/>
      <c r="LF10" s="12"/>
      <c r="LG10" s="12"/>
      <c r="LH10" s="12"/>
      <c r="LI10" s="12"/>
      <c r="LJ10" s="12"/>
      <c r="LK10" s="12"/>
      <c r="LL10" s="12"/>
      <c r="LM10" s="12"/>
      <c r="LN10" s="12"/>
      <c r="LO10" s="12"/>
      <c r="LP10" s="12"/>
      <c r="LQ10" s="12"/>
      <c r="LR10" s="12"/>
      <c r="LS10" s="12"/>
      <c r="LT10" s="12"/>
      <c r="LU10" s="12"/>
      <c r="LV10" s="12"/>
      <c r="LW10" s="12"/>
      <c r="LX10" s="12"/>
      <c r="LY10" s="12"/>
      <c r="LZ10" s="10"/>
      <c r="MA10" s="10"/>
      <c r="MB10" s="10"/>
      <c r="MC10" s="10"/>
      <c r="MD10" s="10"/>
      <c r="ME10" s="10"/>
      <c r="MF10" s="10"/>
      <c r="MG10" s="12"/>
      <c r="MH10" s="12"/>
      <c r="MI10" s="12"/>
      <c r="MJ10" s="12"/>
      <c r="MK10" s="10"/>
      <c r="ML10" s="10"/>
      <c r="MM10" s="10"/>
      <c r="MN10" s="10"/>
      <c r="MO10" s="10"/>
      <c r="MP10" s="10"/>
      <c r="MQ10" s="12"/>
      <c r="MR10" s="12"/>
      <c r="MS10" s="12"/>
      <c r="MT10" s="12"/>
      <c r="MU10" s="10"/>
      <c r="MV10" s="10"/>
      <c r="MW10" s="10"/>
      <c r="MX10" s="10"/>
      <c r="MY10" s="10"/>
      <c r="MZ10" s="10"/>
      <c r="NA10" s="10"/>
      <c r="NB10" s="12"/>
      <c r="NC10" s="12"/>
      <c r="ND10" s="12"/>
      <c r="NE10" s="12"/>
      <c r="NF10" s="10"/>
      <c r="NG10" s="10"/>
      <c r="NH10" s="10"/>
      <c r="NI10" s="10"/>
      <c r="NJ10" s="10"/>
      <c r="NK10" s="10"/>
      <c r="NL10" s="12"/>
      <c r="NM10" s="12"/>
      <c r="NN10" s="12"/>
      <c r="NO10" s="12"/>
      <c r="NP10" s="10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5"/>
      <c r="OL10" s="1"/>
      <c r="OM10" s="1"/>
      <c r="ON10" s="1"/>
    </row>
    <row r="11" spans="1:404" ht="3.65" customHeight="1" thickTop="1" x14ac:dyDescent="0.65">
      <c r="B11" s="27"/>
      <c r="C11" s="796"/>
      <c r="D11" s="797"/>
      <c r="E11" s="797"/>
      <c r="F11" s="797"/>
      <c r="G11" s="797"/>
      <c r="H11" s="797"/>
      <c r="I11" s="797"/>
      <c r="J11" s="797"/>
      <c r="K11" s="797"/>
      <c r="L11" s="797"/>
      <c r="M11" s="797"/>
      <c r="N11" s="797"/>
      <c r="O11" s="797"/>
      <c r="P11" s="797"/>
      <c r="Q11" s="797"/>
      <c r="R11" s="797"/>
      <c r="S11" s="797"/>
      <c r="T11" s="974" t="s">
        <v>2</v>
      </c>
      <c r="U11" s="791"/>
      <c r="V11" s="791"/>
      <c r="W11" s="791"/>
      <c r="X11" s="791"/>
      <c r="Y11" s="791"/>
      <c r="Z11" s="791"/>
      <c r="AA11" s="791"/>
      <c r="AB11" s="791"/>
      <c r="AC11" s="791"/>
      <c r="AD11" s="791"/>
      <c r="AE11" s="791"/>
      <c r="AF11" s="791"/>
      <c r="AG11" s="791"/>
      <c r="AH11" s="791"/>
      <c r="AI11" s="791"/>
      <c r="AJ11" s="791"/>
      <c r="AK11" s="791"/>
      <c r="AL11" s="791"/>
      <c r="AM11" s="791"/>
      <c r="AN11" s="791"/>
      <c r="AO11" s="791"/>
      <c r="AP11" s="791"/>
      <c r="AQ11" s="791"/>
      <c r="AR11" s="791"/>
      <c r="AS11" s="791"/>
      <c r="AT11" s="791"/>
      <c r="AU11" s="791"/>
      <c r="AV11" s="791"/>
      <c r="AW11" s="791"/>
      <c r="AX11" s="791"/>
      <c r="AY11" s="791"/>
      <c r="AZ11" s="791" t="s">
        <v>3</v>
      </c>
      <c r="BA11" s="791"/>
      <c r="BB11" s="791"/>
      <c r="BC11" s="791"/>
      <c r="BD11" s="791"/>
      <c r="BE11" s="791"/>
      <c r="BF11" s="791"/>
      <c r="BG11" s="791"/>
      <c r="BH11" s="791"/>
      <c r="BI11" s="791"/>
      <c r="BJ11" s="791"/>
      <c r="BK11" s="791"/>
      <c r="BL11" s="791"/>
      <c r="BM11" s="791"/>
      <c r="BN11" s="791"/>
      <c r="BO11" s="791"/>
      <c r="BP11" s="791"/>
      <c r="BQ11" s="791"/>
      <c r="BR11" s="791"/>
      <c r="BS11" s="791"/>
      <c r="BT11" s="791"/>
      <c r="BU11" s="791"/>
      <c r="BV11" s="791"/>
      <c r="BW11" s="791"/>
      <c r="BX11" s="791"/>
      <c r="BY11" s="791"/>
      <c r="BZ11" s="791"/>
      <c r="CA11" s="791"/>
      <c r="CB11" s="791"/>
      <c r="CC11" s="791"/>
      <c r="CD11" s="791"/>
      <c r="CE11" s="791"/>
      <c r="CF11" s="978" t="s">
        <v>4</v>
      </c>
      <c r="CG11" s="979"/>
      <c r="CH11" s="979"/>
      <c r="CI11" s="979"/>
      <c r="CJ11" s="979"/>
      <c r="CK11" s="979"/>
      <c r="CL11" s="979"/>
      <c r="CM11" s="979"/>
      <c r="CN11" s="979"/>
      <c r="CO11" s="979"/>
      <c r="CP11" s="979"/>
      <c r="CQ11" s="979"/>
      <c r="CR11" s="979"/>
      <c r="CS11" s="979"/>
      <c r="CT11" s="979"/>
      <c r="CU11" s="979"/>
      <c r="CV11" s="979"/>
      <c r="CW11" s="979"/>
      <c r="CX11" s="979"/>
      <c r="CY11" s="979"/>
      <c r="CZ11" s="979"/>
      <c r="DA11" s="979"/>
      <c r="DB11" s="979"/>
      <c r="DC11" s="979"/>
      <c r="DD11" s="979"/>
      <c r="DE11" s="979"/>
      <c r="DF11" s="979"/>
      <c r="DG11" s="979"/>
      <c r="DH11" s="979"/>
      <c r="DI11" s="979"/>
      <c r="DJ11" s="979"/>
      <c r="DK11" s="980"/>
      <c r="DL11" s="791" t="s">
        <v>5</v>
      </c>
      <c r="DM11" s="791"/>
      <c r="DN11" s="791"/>
      <c r="DO11" s="791"/>
      <c r="DP11" s="791"/>
      <c r="DQ11" s="791"/>
      <c r="DR11" s="791"/>
      <c r="DS11" s="791"/>
      <c r="DT11" s="791"/>
      <c r="DU11" s="791"/>
      <c r="DV11" s="791"/>
      <c r="DW11" s="791"/>
      <c r="DX11" s="791"/>
      <c r="DY11" s="791"/>
      <c r="DZ11" s="791"/>
      <c r="EA11" s="791"/>
      <c r="EB11" s="791"/>
      <c r="EC11" s="791"/>
      <c r="ED11" s="791"/>
      <c r="EE11" s="791"/>
      <c r="EF11" s="791"/>
      <c r="EG11" s="791"/>
      <c r="EH11" s="791"/>
      <c r="EI11" s="791"/>
      <c r="EJ11" s="791"/>
      <c r="EK11" s="791"/>
      <c r="EL11" s="791"/>
      <c r="EM11" s="791"/>
      <c r="EN11" s="791"/>
      <c r="EO11" s="791"/>
      <c r="EP11" s="791"/>
      <c r="EQ11" s="791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  <c r="KR11" s="16"/>
      <c r="KS11" s="16"/>
      <c r="KT11" s="16"/>
      <c r="KU11" s="16"/>
      <c r="KV11" s="16"/>
      <c r="KW11" s="16"/>
      <c r="KX11" s="16"/>
      <c r="KY11" s="16"/>
      <c r="KZ11" s="16"/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6"/>
      <c r="LU11" s="16"/>
      <c r="LV11" s="16"/>
      <c r="LW11" s="16"/>
      <c r="LX11" s="16"/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6"/>
      <c r="MW11" s="16"/>
      <c r="MX11" s="16"/>
      <c r="MY11" s="16"/>
      <c r="MZ11" s="16"/>
      <c r="NA11" s="16"/>
      <c r="NB11" s="16"/>
      <c r="NC11" s="16"/>
      <c r="ND11" s="16"/>
      <c r="NE11" s="16"/>
      <c r="NF11" s="16"/>
      <c r="NG11" s="16"/>
      <c r="NH11" s="16"/>
      <c r="NI11" s="16"/>
      <c r="NJ11" s="16"/>
      <c r="NK11" s="16"/>
      <c r="NL11" s="16"/>
      <c r="NM11" s="16"/>
      <c r="NN11" s="16"/>
      <c r="NO11" s="16"/>
      <c r="NP11" s="16"/>
      <c r="NQ11" s="16"/>
      <c r="NR11" s="16"/>
      <c r="NS11" s="16"/>
      <c r="NT11" s="16"/>
      <c r="NU11" s="16"/>
      <c r="NV11" s="16"/>
      <c r="NW11" s="16"/>
      <c r="NX11" s="16"/>
      <c r="NY11" s="16"/>
      <c r="NZ11" s="16"/>
      <c r="OA11" s="16"/>
      <c r="OB11" s="16"/>
      <c r="OC11" s="16"/>
      <c r="OD11" s="16"/>
      <c r="OE11" s="16"/>
      <c r="OF11" s="16"/>
      <c r="OG11" s="16"/>
      <c r="OH11" s="16"/>
      <c r="OI11" s="16"/>
      <c r="OJ11" s="16"/>
      <c r="OK11" s="17"/>
      <c r="OL11" s="1"/>
      <c r="OM11" s="1"/>
      <c r="ON11" s="1"/>
    </row>
    <row r="12" spans="1:404" ht="3.65" customHeight="1" x14ac:dyDescent="0.65">
      <c r="B12" s="27"/>
      <c r="C12" s="796"/>
      <c r="D12" s="797"/>
      <c r="E12" s="797"/>
      <c r="F12" s="797"/>
      <c r="G12" s="797"/>
      <c r="H12" s="797"/>
      <c r="I12" s="797"/>
      <c r="J12" s="797"/>
      <c r="K12" s="797"/>
      <c r="L12" s="797"/>
      <c r="M12" s="797"/>
      <c r="N12" s="797"/>
      <c r="O12" s="797"/>
      <c r="P12" s="797"/>
      <c r="Q12" s="797"/>
      <c r="R12" s="797"/>
      <c r="S12" s="797"/>
      <c r="T12" s="975"/>
      <c r="U12" s="792"/>
      <c r="V12" s="792"/>
      <c r="W12" s="792"/>
      <c r="X12" s="792"/>
      <c r="Y12" s="792"/>
      <c r="Z12" s="792"/>
      <c r="AA12" s="792"/>
      <c r="AB12" s="792"/>
      <c r="AC12" s="792"/>
      <c r="AD12" s="792"/>
      <c r="AE12" s="792"/>
      <c r="AF12" s="792"/>
      <c r="AG12" s="792"/>
      <c r="AH12" s="792"/>
      <c r="AI12" s="792"/>
      <c r="AJ12" s="792"/>
      <c r="AK12" s="792"/>
      <c r="AL12" s="792"/>
      <c r="AM12" s="792"/>
      <c r="AN12" s="792"/>
      <c r="AO12" s="792"/>
      <c r="AP12" s="792"/>
      <c r="AQ12" s="792"/>
      <c r="AR12" s="792"/>
      <c r="AS12" s="792"/>
      <c r="AT12" s="792"/>
      <c r="AU12" s="792"/>
      <c r="AV12" s="792"/>
      <c r="AW12" s="792"/>
      <c r="AX12" s="792"/>
      <c r="AY12" s="792"/>
      <c r="AZ12" s="792"/>
      <c r="BA12" s="792"/>
      <c r="BB12" s="792"/>
      <c r="BC12" s="792"/>
      <c r="BD12" s="792"/>
      <c r="BE12" s="792"/>
      <c r="BF12" s="792"/>
      <c r="BG12" s="792"/>
      <c r="BH12" s="792"/>
      <c r="BI12" s="792"/>
      <c r="BJ12" s="792"/>
      <c r="BK12" s="792"/>
      <c r="BL12" s="792"/>
      <c r="BM12" s="792"/>
      <c r="BN12" s="792"/>
      <c r="BO12" s="792"/>
      <c r="BP12" s="792"/>
      <c r="BQ12" s="792"/>
      <c r="BR12" s="792"/>
      <c r="BS12" s="792"/>
      <c r="BT12" s="792"/>
      <c r="BU12" s="792"/>
      <c r="BV12" s="792"/>
      <c r="BW12" s="792"/>
      <c r="BX12" s="792"/>
      <c r="BY12" s="792"/>
      <c r="BZ12" s="792"/>
      <c r="CA12" s="792"/>
      <c r="CB12" s="792"/>
      <c r="CC12" s="792"/>
      <c r="CD12" s="792"/>
      <c r="CE12" s="792"/>
      <c r="CF12" s="788"/>
      <c r="CG12" s="789"/>
      <c r="CH12" s="789"/>
      <c r="CI12" s="789"/>
      <c r="CJ12" s="789"/>
      <c r="CK12" s="789"/>
      <c r="CL12" s="789"/>
      <c r="CM12" s="789"/>
      <c r="CN12" s="789"/>
      <c r="CO12" s="789"/>
      <c r="CP12" s="789"/>
      <c r="CQ12" s="789"/>
      <c r="CR12" s="789"/>
      <c r="CS12" s="789"/>
      <c r="CT12" s="789"/>
      <c r="CU12" s="789"/>
      <c r="CV12" s="789"/>
      <c r="CW12" s="789"/>
      <c r="CX12" s="789"/>
      <c r="CY12" s="789"/>
      <c r="CZ12" s="789"/>
      <c r="DA12" s="789"/>
      <c r="DB12" s="789"/>
      <c r="DC12" s="789"/>
      <c r="DD12" s="789"/>
      <c r="DE12" s="789"/>
      <c r="DF12" s="789"/>
      <c r="DG12" s="789"/>
      <c r="DH12" s="789"/>
      <c r="DI12" s="789"/>
      <c r="DJ12" s="789"/>
      <c r="DK12" s="790"/>
      <c r="DL12" s="792"/>
      <c r="DM12" s="792"/>
      <c r="DN12" s="792"/>
      <c r="DO12" s="792"/>
      <c r="DP12" s="792"/>
      <c r="DQ12" s="792"/>
      <c r="DR12" s="792"/>
      <c r="DS12" s="792"/>
      <c r="DT12" s="792"/>
      <c r="DU12" s="792"/>
      <c r="DV12" s="792"/>
      <c r="DW12" s="792"/>
      <c r="DX12" s="792"/>
      <c r="DY12" s="792"/>
      <c r="DZ12" s="792"/>
      <c r="EA12" s="792"/>
      <c r="EB12" s="792"/>
      <c r="EC12" s="792"/>
      <c r="ED12" s="792"/>
      <c r="EE12" s="792"/>
      <c r="EF12" s="792"/>
      <c r="EG12" s="792"/>
      <c r="EH12" s="792"/>
      <c r="EI12" s="792"/>
      <c r="EJ12" s="792"/>
      <c r="EK12" s="792"/>
      <c r="EL12" s="792"/>
      <c r="EM12" s="792"/>
      <c r="EN12" s="792"/>
      <c r="EO12" s="792"/>
      <c r="EP12" s="792"/>
      <c r="EQ12" s="792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8"/>
      <c r="NV12" s="18"/>
      <c r="NW12" s="18"/>
      <c r="NX12" s="18"/>
      <c r="NY12" s="18"/>
      <c r="NZ12" s="18"/>
      <c r="OA12" s="18"/>
      <c r="OB12" s="18"/>
      <c r="OC12" s="18"/>
      <c r="OD12" s="18"/>
      <c r="OE12" s="18"/>
      <c r="OF12" s="18"/>
      <c r="OG12" s="18"/>
      <c r="OH12" s="18"/>
      <c r="OI12" s="18"/>
      <c r="OJ12" s="18"/>
      <c r="OK12" s="19"/>
      <c r="OL12" s="1"/>
      <c r="OM12" s="1"/>
      <c r="ON12" s="1"/>
    </row>
    <row r="13" spans="1:404" ht="3.65" customHeight="1" x14ac:dyDescent="0.65">
      <c r="B13" s="27"/>
      <c r="C13" s="796"/>
      <c r="D13" s="797"/>
      <c r="E13" s="797"/>
      <c r="F13" s="797"/>
      <c r="G13" s="797"/>
      <c r="H13" s="797"/>
      <c r="I13" s="797"/>
      <c r="J13" s="797"/>
      <c r="K13" s="797"/>
      <c r="L13" s="797"/>
      <c r="M13" s="797"/>
      <c r="N13" s="797"/>
      <c r="O13" s="797"/>
      <c r="P13" s="797"/>
      <c r="Q13" s="797"/>
      <c r="R13" s="797"/>
      <c r="S13" s="797"/>
      <c r="T13" s="975"/>
      <c r="U13" s="792"/>
      <c r="V13" s="792"/>
      <c r="W13" s="792"/>
      <c r="X13" s="792"/>
      <c r="Y13" s="792"/>
      <c r="Z13" s="792"/>
      <c r="AA13" s="792"/>
      <c r="AB13" s="792"/>
      <c r="AC13" s="792"/>
      <c r="AD13" s="792"/>
      <c r="AE13" s="792"/>
      <c r="AF13" s="792"/>
      <c r="AG13" s="792"/>
      <c r="AH13" s="792"/>
      <c r="AI13" s="792"/>
      <c r="AJ13" s="792"/>
      <c r="AK13" s="792"/>
      <c r="AL13" s="792"/>
      <c r="AM13" s="792"/>
      <c r="AN13" s="792"/>
      <c r="AO13" s="792"/>
      <c r="AP13" s="792"/>
      <c r="AQ13" s="792"/>
      <c r="AR13" s="792"/>
      <c r="AS13" s="792"/>
      <c r="AT13" s="792"/>
      <c r="AU13" s="792"/>
      <c r="AV13" s="792"/>
      <c r="AW13" s="792"/>
      <c r="AX13" s="792"/>
      <c r="AY13" s="792"/>
      <c r="AZ13" s="792"/>
      <c r="BA13" s="792"/>
      <c r="BB13" s="792"/>
      <c r="BC13" s="792"/>
      <c r="BD13" s="792"/>
      <c r="BE13" s="792"/>
      <c r="BF13" s="792"/>
      <c r="BG13" s="792"/>
      <c r="BH13" s="792"/>
      <c r="BI13" s="792"/>
      <c r="BJ13" s="792"/>
      <c r="BK13" s="792"/>
      <c r="BL13" s="792"/>
      <c r="BM13" s="792"/>
      <c r="BN13" s="792"/>
      <c r="BO13" s="792"/>
      <c r="BP13" s="792"/>
      <c r="BQ13" s="792"/>
      <c r="BR13" s="792"/>
      <c r="BS13" s="792"/>
      <c r="BT13" s="792"/>
      <c r="BU13" s="792"/>
      <c r="BV13" s="792"/>
      <c r="BW13" s="792"/>
      <c r="BX13" s="792"/>
      <c r="BY13" s="792"/>
      <c r="BZ13" s="792"/>
      <c r="CA13" s="792"/>
      <c r="CB13" s="792"/>
      <c r="CC13" s="792"/>
      <c r="CD13" s="792"/>
      <c r="CE13" s="792"/>
      <c r="CF13" s="788"/>
      <c r="CG13" s="789"/>
      <c r="CH13" s="789"/>
      <c r="CI13" s="789"/>
      <c r="CJ13" s="789"/>
      <c r="CK13" s="789"/>
      <c r="CL13" s="789"/>
      <c r="CM13" s="789"/>
      <c r="CN13" s="789"/>
      <c r="CO13" s="789"/>
      <c r="CP13" s="789"/>
      <c r="CQ13" s="789"/>
      <c r="CR13" s="789"/>
      <c r="CS13" s="789"/>
      <c r="CT13" s="789"/>
      <c r="CU13" s="789"/>
      <c r="CV13" s="789"/>
      <c r="CW13" s="789"/>
      <c r="CX13" s="789"/>
      <c r="CY13" s="789"/>
      <c r="CZ13" s="789"/>
      <c r="DA13" s="789"/>
      <c r="DB13" s="789"/>
      <c r="DC13" s="789"/>
      <c r="DD13" s="789"/>
      <c r="DE13" s="789"/>
      <c r="DF13" s="789"/>
      <c r="DG13" s="789"/>
      <c r="DH13" s="789"/>
      <c r="DI13" s="789"/>
      <c r="DJ13" s="789"/>
      <c r="DK13" s="790"/>
      <c r="DL13" s="792"/>
      <c r="DM13" s="792"/>
      <c r="DN13" s="792"/>
      <c r="DO13" s="792"/>
      <c r="DP13" s="792"/>
      <c r="DQ13" s="792"/>
      <c r="DR13" s="792"/>
      <c r="DS13" s="792"/>
      <c r="DT13" s="792"/>
      <c r="DU13" s="792"/>
      <c r="DV13" s="792"/>
      <c r="DW13" s="792"/>
      <c r="DX13" s="792"/>
      <c r="DY13" s="792"/>
      <c r="DZ13" s="792"/>
      <c r="EA13" s="792"/>
      <c r="EB13" s="792"/>
      <c r="EC13" s="792"/>
      <c r="ED13" s="792"/>
      <c r="EE13" s="792"/>
      <c r="EF13" s="792"/>
      <c r="EG13" s="792"/>
      <c r="EH13" s="792"/>
      <c r="EI13" s="792"/>
      <c r="EJ13" s="792"/>
      <c r="EK13" s="792"/>
      <c r="EL13" s="792"/>
      <c r="EM13" s="792"/>
      <c r="EN13" s="792"/>
      <c r="EO13" s="792"/>
      <c r="EP13" s="792"/>
      <c r="EQ13" s="792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8"/>
      <c r="LR13" s="18"/>
      <c r="LS13" s="18"/>
      <c r="LT13" s="18"/>
      <c r="LU13" s="18"/>
      <c r="LV13" s="18"/>
      <c r="LW13" s="18"/>
      <c r="LX13" s="18"/>
      <c r="LY13" s="18"/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8"/>
      <c r="NV13" s="18"/>
      <c r="NW13" s="18"/>
      <c r="NX13" s="18"/>
      <c r="NY13" s="18"/>
      <c r="NZ13" s="18"/>
      <c r="OA13" s="18"/>
      <c r="OB13" s="18"/>
      <c r="OC13" s="18"/>
      <c r="OD13" s="18"/>
      <c r="OE13" s="18"/>
      <c r="OF13" s="18"/>
      <c r="OG13" s="18"/>
      <c r="OH13" s="18"/>
      <c r="OI13" s="18"/>
      <c r="OJ13" s="18"/>
      <c r="OK13" s="19"/>
      <c r="OL13" s="1"/>
      <c r="OM13" s="1"/>
      <c r="ON13" s="1"/>
    </row>
    <row r="14" spans="1:404" ht="3.65" customHeight="1" x14ac:dyDescent="0.65">
      <c r="B14" s="27"/>
      <c r="C14" s="796"/>
      <c r="D14" s="797"/>
      <c r="E14" s="797"/>
      <c r="F14" s="797"/>
      <c r="G14" s="797"/>
      <c r="H14" s="797"/>
      <c r="I14" s="797"/>
      <c r="J14" s="797"/>
      <c r="K14" s="797"/>
      <c r="L14" s="797"/>
      <c r="M14" s="797"/>
      <c r="N14" s="797"/>
      <c r="O14" s="797"/>
      <c r="P14" s="797"/>
      <c r="Q14" s="797"/>
      <c r="R14" s="797"/>
      <c r="S14" s="797"/>
      <c r="T14" s="975"/>
      <c r="U14" s="792"/>
      <c r="V14" s="792"/>
      <c r="W14" s="792"/>
      <c r="X14" s="792"/>
      <c r="Y14" s="792"/>
      <c r="Z14" s="792"/>
      <c r="AA14" s="792"/>
      <c r="AB14" s="792"/>
      <c r="AC14" s="792"/>
      <c r="AD14" s="792"/>
      <c r="AE14" s="792"/>
      <c r="AF14" s="792"/>
      <c r="AG14" s="792"/>
      <c r="AH14" s="792"/>
      <c r="AI14" s="792"/>
      <c r="AJ14" s="792"/>
      <c r="AK14" s="792"/>
      <c r="AL14" s="792"/>
      <c r="AM14" s="792"/>
      <c r="AN14" s="792"/>
      <c r="AO14" s="792"/>
      <c r="AP14" s="792"/>
      <c r="AQ14" s="792"/>
      <c r="AR14" s="792"/>
      <c r="AS14" s="792"/>
      <c r="AT14" s="792"/>
      <c r="AU14" s="792"/>
      <c r="AV14" s="792"/>
      <c r="AW14" s="792"/>
      <c r="AX14" s="792"/>
      <c r="AY14" s="792"/>
      <c r="AZ14" s="792"/>
      <c r="BA14" s="792"/>
      <c r="BB14" s="792"/>
      <c r="BC14" s="792"/>
      <c r="BD14" s="792"/>
      <c r="BE14" s="792"/>
      <c r="BF14" s="792"/>
      <c r="BG14" s="792"/>
      <c r="BH14" s="792"/>
      <c r="BI14" s="792"/>
      <c r="BJ14" s="792"/>
      <c r="BK14" s="792"/>
      <c r="BL14" s="792"/>
      <c r="BM14" s="792"/>
      <c r="BN14" s="792"/>
      <c r="BO14" s="792"/>
      <c r="BP14" s="792"/>
      <c r="BQ14" s="792"/>
      <c r="BR14" s="792"/>
      <c r="BS14" s="792"/>
      <c r="BT14" s="792"/>
      <c r="BU14" s="792"/>
      <c r="BV14" s="792"/>
      <c r="BW14" s="792"/>
      <c r="BX14" s="792"/>
      <c r="BY14" s="792"/>
      <c r="BZ14" s="792"/>
      <c r="CA14" s="792"/>
      <c r="CB14" s="792"/>
      <c r="CC14" s="792"/>
      <c r="CD14" s="792"/>
      <c r="CE14" s="792"/>
      <c r="CF14" s="788"/>
      <c r="CG14" s="789"/>
      <c r="CH14" s="789"/>
      <c r="CI14" s="789"/>
      <c r="CJ14" s="789"/>
      <c r="CK14" s="789"/>
      <c r="CL14" s="789"/>
      <c r="CM14" s="789"/>
      <c r="CN14" s="789"/>
      <c r="CO14" s="789"/>
      <c r="CP14" s="789"/>
      <c r="CQ14" s="789"/>
      <c r="CR14" s="789"/>
      <c r="CS14" s="789"/>
      <c r="CT14" s="789"/>
      <c r="CU14" s="789"/>
      <c r="CV14" s="789"/>
      <c r="CW14" s="789"/>
      <c r="CX14" s="789"/>
      <c r="CY14" s="789"/>
      <c r="CZ14" s="789"/>
      <c r="DA14" s="789"/>
      <c r="DB14" s="789"/>
      <c r="DC14" s="789"/>
      <c r="DD14" s="789"/>
      <c r="DE14" s="789"/>
      <c r="DF14" s="789"/>
      <c r="DG14" s="789"/>
      <c r="DH14" s="789"/>
      <c r="DI14" s="789"/>
      <c r="DJ14" s="789"/>
      <c r="DK14" s="790"/>
      <c r="DL14" s="792"/>
      <c r="DM14" s="792"/>
      <c r="DN14" s="792"/>
      <c r="DO14" s="792"/>
      <c r="DP14" s="792"/>
      <c r="DQ14" s="792"/>
      <c r="DR14" s="792"/>
      <c r="DS14" s="792"/>
      <c r="DT14" s="792"/>
      <c r="DU14" s="792"/>
      <c r="DV14" s="792"/>
      <c r="DW14" s="792"/>
      <c r="DX14" s="792"/>
      <c r="DY14" s="792"/>
      <c r="DZ14" s="792"/>
      <c r="EA14" s="792"/>
      <c r="EB14" s="792"/>
      <c r="EC14" s="792"/>
      <c r="ED14" s="792"/>
      <c r="EE14" s="792"/>
      <c r="EF14" s="792"/>
      <c r="EG14" s="792"/>
      <c r="EH14" s="792"/>
      <c r="EI14" s="792"/>
      <c r="EJ14" s="792"/>
      <c r="EK14" s="792"/>
      <c r="EL14" s="792"/>
      <c r="EM14" s="792"/>
      <c r="EN14" s="792"/>
      <c r="EO14" s="792"/>
      <c r="EP14" s="792"/>
      <c r="EQ14" s="792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8"/>
      <c r="LR14" s="18"/>
      <c r="LS14" s="18"/>
      <c r="LT14" s="18"/>
      <c r="LU14" s="18"/>
      <c r="LV14" s="18"/>
      <c r="LW14" s="18"/>
      <c r="LX14" s="18"/>
      <c r="LY14" s="18"/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8"/>
      <c r="NV14" s="18"/>
      <c r="NW14" s="18"/>
      <c r="NX14" s="18"/>
      <c r="NY14" s="18"/>
      <c r="NZ14" s="18"/>
      <c r="OA14" s="18"/>
      <c r="OB14" s="18"/>
      <c r="OC14" s="18"/>
      <c r="OD14" s="18"/>
      <c r="OE14" s="18"/>
      <c r="OF14" s="18"/>
      <c r="OG14" s="18"/>
      <c r="OH14" s="18"/>
      <c r="OI14" s="18"/>
      <c r="OJ14" s="18"/>
      <c r="OK14" s="19"/>
      <c r="OL14" s="1"/>
      <c r="OM14" s="1"/>
      <c r="ON14" s="1"/>
    </row>
    <row r="15" spans="1:404" ht="3.65" customHeight="1" x14ac:dyDescent="0.65">
      <c r="B15" s="27"/>
      <c r="C15" s="796"/>
      <c r="D15" s="797"/>
      <c r="E15" s="797"/>
      <c r="F15" s="797"/>
      <c r="G15" s="797"/>
      <c r="H15" s="797"/>
      <c r="I15" s="797"/>
      <c r="J15" s="797"/>
      <c r="K15" s="797"/>
      <c r="L15" s="797"/>
      <c r="M15" s="797"/>
      <c r="N15" s="797"/>
      <c r="O15" s="797"/>
      <c r="P15" s="797"/>
      <c r="Q15" s="797"/>
      <c r="R15" s="797"/>
      <c r="S15" s="797"/>
      <c r="T15" s="975"/>
      <c r="U15" s="792"/>
      <c r="V15" s="792"/>
      <c r="W15" s="792"/>
      <c r="X15" s="792"/>
      <c r="Y15" s="792"/>
      <c r="Z15" s="792"/>
      <c r="AA15" s="792"/>
      <c r="AB15" s="792"/>
      <c r="AC15" s="792"/>
      <c r="AD15" s="792"/>
      <c r="AE15" s="792"/>
      <c r="AF15" s="792"/>
      <c r="AG15" s="792"/>
      <c r="AH15" s="792"/>
      <c r="AI15" s="792"/>
      <c r="AJ15" s="792"/>
      <c r="AK15" s="792"/>
      <c r="AL15" s="792"/>
      <c r="AM15" s="792"/>
      <c r="AN15" s="792"/>
      <c r="AO15" s="792"/>
      <c r="AP15" s="792"/>
      <c r="AQ15" s="792"/>
      <c r="AR15" s="792"/>
      <c r="AS15" s="792"/>
      <c r="AT15" s="792"/>
      <c r="AU15" s="792"/>
      <c r="AV15" s="792"/>
      <c r="AW15" s="792"/>
      <c r="AX15" s="792"/>
      <c r="AY15" s="792"/>
      <c r="AZ15" s="792"/>
      <c r="BA15" s="792"/>
      <c r="BB15" s="792"/>
      <c r="BC15" s="792"/>
      <c r="BD15" s="792"/>
      <c r="BE15" s="792"/>
      <c r="BF15" s="792"/>
      <c r="BG15" s="792"/>
      <c r="BH15" s="792"/>
      <c r="BI15" s="792"/>
      <c r="BJ15" s="792"/>
      <c r="BK15" s="792"/>
      <c r="BL15" s="792"/>
      <c r="BM15" s="792"/>
      <c r="BN15" s="792"/>
      <c r="BO15" s="792"/>
      <c r="BP15" s="792"/>
      <c r="BQ15" s="792"/>
      <c r="BR15" s="792"/>
      <c r="BS15" s="792"/>
      <c r="BT15" s="792"/>
      <c r="BU15" s="792"/>
      <c r="BV15" s="792"/>
      <c r="BW15" s="792"/>
      <c r="BX15" s="792"/>
      <c r="BY15" s="792"/>
      <c r="BZ15" s="792"/>
      <c r="CA15" s="792"/>
      <c r="CB15" s="792"/>
      <c r="CC15" s="792"/>
      <c r="CD15" s="792"/>
      <c r="CE15" s="792"/>
      <c r="CF15" s="788"/>
      <c r="CG15" s="789"/>
      <c r="CH15" s="789"/>
      <c r="CI15" s="789"/>
      <c r="CJ15" s="789"/>
      <c r="CK15" s="789"/>
      <c r="CL15" s="789"/>
      <c r="CM15" s="789"/>
      <c r="CN15" s="789"/>
      <c r="CO15" s="789"/>
      <c r="CP15" s="789"/>
      <c r="CQ15" s="789"/>
      <c r="CR15" s="789"/>
      <c r="CS15" s="789"/>
      <c r="CT15" s="789"/>
      <c r="CU15" s="789"/>
      <c r="CV15" s="789"/>
      <c r="CW15" s="789"/>
      <c r="CX15" s="789"/>
      <c r="CY15" s="789"/>
      <c r="CZ15" s="789"/>
      <c r="DA15" s="789"/>
      <c r="DB15" s="789"/>
      <c r="DC15" s="789"/>
      <c r="DD15" s="789"/>
      <c r="DE15" s="789"/>
      <c r="DF15" s="789"/>
      <c r="DG15" s="789"/>
      <c r="DH15" s="789"/>
      <c r="DI15" s="789"/>
      <c r="DJ15" s="789"/>
      <c r="DK15" s="790"/>
      <c r="DL15" s="792"/>
      <c r="DM15" s="792"/>
      <c r="DN15" s="792"/>
      <c r="DO15" s="792"/>
      <c r="DP15" s="792"/>
      <c r="DQ15" s="792"/>
      <c r="DR15" s="792"/>
      <c r="DS15" s="792"/>
      <c r="DT15" s="792"/>
      <c r="DU15" s="792"/>
      <c r="DV15" s="792"/>
      <c r="DW15" s="792"/>
      <c r="DX15" s="792"/>
      <c r="DY15" s="792"/>
      <c r="DZ15" s="792"/>
      <c r="EA15" s="792"/>
      <c r="EB15" s="792"/>
      <c r="EC15" s="792"/>
      <c r="ED15" s="792"/>
      <c r="EE15" s="792"/>
      <c r="EF15" s="792"/>
      <c r="EG15" s="792"/>
      <c r="EH15" s="792"/>
      <c r="EI15" s="792"/>
      <c r="EJ15" s="792"/>
      <c r="EK15" s="792"/>
      <c r="EL15" s="792"/>
      <c r="EM15" s="792"/>
      <c r="EN15" s="792"/>
      <c r="EO15" s="792"/>
      <c r="EP15" s="792"/>
      <c r="EQ15" s="792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8"/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8"/>
      <c r="NV15" s="18"/>
      <c r="NW15" s="18"/>
      <c r="NX15" s="18"/>
      <c r="NY15" s="18"/>
      <c r="NZ15" s="18"/>
      <c r="OA15" s="18"/>
      <c r="OB15" s="18"/>
      <c r="OC15" s="18"/>
      <c r="OD15" s="18"/>
      <c r="OE15" s="18"/>
      <c r="OF15" s="18"/>
      <c r="OG15" s="18"/>
      <c r="OH15" s="18"/>
      <c r="OI15" s="18"/>
      <c r="OJ15" s="18"/>
      <c r="OK15" s="19"/>
      <c r="OL15" s="1"/>
      <c r="OM15" s="1"/>
      <c r="ON15" s="1"/>
    </row>
    <row r="16" spans="1:404" ht="3.65" customHeight="1" thickBot="1" x14ac:dyDescent="0.7">
      <c r="B16" s="27"/>
      <c r="C16" s="798"/>
      <c r="D16" s="799"/>
      <c r="E16" s="799"/>
      <c r="F16" s="799"/>
      <c r="G16" s="799"/>
      <c r="H16" s="799"/>
      <c r="I16" s="799"/>
      <c r="J16" s="799"/>
      <c r="K16" s="799"/>
      <c r="L16" s="799"/>
      <c r="M16" s="799"/>
      <c r="N16" s="799"/>
      <c r="O16" s="799"/>
      <c r="P16" s="799"/>
      <c r="Q16" s="799"/>
      <c r="R16" s="799"/>
      <c r="S16" s="799"/>
      <c r="T16" s="976"/>
      <c r="U16" s="977"/>
      <c r="V16" s="977"/>
      <c r="W16" s="977"/>
      <c r="X16" s="977"/>
      <c r="Y16" s="977"/>
      <c r="Z16" s="977"/>
      <c r="AA16" s="977"/>
      <c r="AB16" s="977"/>
      <c r="AC16" s="977"/>
      <c r="AD16" s="977"/>
      <c r="AE16" s="977"/>
      <c r="AF16" s="977"/>
      <c r="AG16" s="977"/>
      <c r="AH16" s="977"/>
      <c r="AI16" s="977"/>
      <c r="AJ16" s="977"/>
      <c r="AK16" s="977"/>
      <c r="AL16" s="977"/>
      <c r="AM16" s="977"/>
      <c r="AN16" s="977"/>
      <c r="AO16" s="977"/>
      <c r="AP16" s="977"/>
      <c r="AQ16" s="977"/>
      <c r="AR16" s="977"/>
      <c r="AS16" s="977"/>
      <c r="AT16" s="977"/>
      <c r="AU16" s="977"/>
      <c r="AV16" s="977"/>
      <c r="AW16" s="977"/>
      <c r="AX16" s="977"/>
      <c r="AY16" s="977"/>
      <c r="AZ16" s="792"/>
      <c r="BA16" s="792"/>
      <c r="BB16" s="792"/>
      <c r="BC16" s="792"/>
      <c r="BD16" s="792"/>
      <c r="BE16" s="792"/>
      <c r="BF16" s="792"/>
      <c r="BG16" s="792"/>
      <c r="BH16" s="792"/>
      <c r="BI16" s="792"/>
      <c r="BJ16" s="792"/>
      <c r="BK16" s="792"/>
      <c r="BL16" s="792"/>
      <c r="BM16" s="792"/>
      <c r="BN16" s="792"/>
      <c r="BO16" s="792"/>
      <c r="BP16" s="792"/>
      <c r="BQ16" s="792"/>
      <c r="BR16" s="792"/>
      <c r="BS16" s="792"/>
      <c r="BT16" s="792"/>
      <c r="BU16" s="792"/>
      <c r="BV16" s="792"/>
      <c r="BW16" s="792"/>
      <c r="BX16" s="792"/>
      <c r="BY16" s="792"/>
      <c r="BZ16" s="792"/>
      <c r="CA16" s="792"/>
      <c r="CB16" s="792"/>
      <c r="CC16" s="792"/>
      <c r="CD16" s="792"/>
      <c r="CE16" s="792"/>
      <c r="CF16" s="788"/>
      <c r="CG16" s="789"/>
      <c r="CH16" s="789"/>
      <c r="CI16" s="789"/>
      <c r="CJ16" s="789"/>
      <c r="CK16" s="789"/>
      <c r="CL16" s="789"/>
      <c r="CM16" s="789"/>
      <c r="CN16" s="789"/>
      <c r="CO16" s="789"/>
      <c r="CP16" s="789"/>
      <c r="CQ16" s="789"/>
      <c r="CR16" s="789"/>
      <c r="CS16" s="789"/>
      <c r="CT16" s="789"/>
      <c r="CU16" s="789"/>
      <c r="CV16" s="789"/>
      <c r="CW16" s="789"/>
      <c r="CX16" s="789"/>
      <c r="CY16" s="789"/>
      <c r="CZ16" s="789"/>
      <c r="DA16" s="789"/>
      <c r="DB16" s="789"/>
      <c r="DC16" s="789"/>
      <c r="DD16" s="789"/>
      <c r="DE16" s="789"/>
      <c r="DF16" s="789"/>
      <c r="DG16" s="789"/>
      <c r="DH16" s="789"/>
      <c r="DI16" s="789"/>
      <c r="DJ16" s="789"/>
      <c r="DK16" s="790"/>
      <c r="DL16" s="792"/>
      <c r="DM16" s="792"/>
      <c r="DN16" s="792"/>
      <c r="DO16" s="792"/>
      <c r="DP16" s="792"/>
      <c r="DQ16" s="792"/>
      <c r="DR16" s="792"/>
      <c r="DS16" s="792"/>
      <c r="DT16" s="792"/>
      <c r="DU16" s="792"/>
      <c r="DV16" s="792"/>
      <c r="DW16" s="792"/>
      <c r="DX16" s="792"/>
      <c r="DY16" s="792"/>
      <c r="DZ16" s="792"/>
      <c r="EA16" s="792"/>
      <c r="EB16" s="792"/>
      <c r="EC16" s="792"/>
      <c r="ED16" s="792"/>
      <c r="EE16" s="792"/>
      <c r="EF16" s="792"/>
      <c r="EG16" s="792"/>
      <c r="EH16" s="792"/>
      <c r="EI16" s="792"/>
      <c r="EJ16" s="792"/>
      <c r="EK16" s="792"/>
      <c r="EL16" s="792"/>
      <c r="EM16" s="792"/>
      <c r="EN16" s="792"/>
      <c r="EO16" s="792"/>
      <c r="EP16" s="792"/>
      <c r="EQ16" s="792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  <c r="NK16" s="20"/>
      <c r="NL16" s="20"/>
      <c r="NM16" s="20"/>
      <c r="NN16" s="20"/>
      <c r="NO16" s="20"/>
      <c r="NP16" s="20"/>
      <c r="NQ16" s="20"/>
      <c r="NR16" s="20"/>
      <c r="NS16" s="20"/>
      <c r="NT16" s="20"/>
      <c r="NU16" s="20"/>
      <c r="NV16" s="20"/>
      <c r="NW16" s="20"/>
      <c r="NX16" s="20"/>
      <c r="NY16" s="20"/>
      <c r="NZ16" s="20"/>
      <c r="OA16" s="20"/>
      <c r="OB16" s="20"/>
      <c r="OC16" s="20"/>
      <c r="OD16" s="20"/>
      <c r="OE16" s="20"/>
      <c r="OF16" s="20"/>
      <c r="OG16" s="20"/>
      <c r="OH16" s="20"/>
      <c r="OI16" s="20"/>
      <c r="OJ16" s="20"/>
      <c r="OK16" s="21"/>
      <c r="OL16" s="1"/>
      <c r="OM16" s="1"/>
      <c r="ON16" s="1"/>
    </row>
    <row r="17" spans="2:404" ht="3.65" customHeight="1" thickTop="1" x14ac:dyDescent="0.65">
      <c r="B17" s="22"/>
      <c r="C17" s="23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24"/>
      <c r="GG17" s="24"/>
      <c r="GH17" s="24"/>
      <c r="GI17" s="24"/>
      <c r="GJ17" s="24"/>
      <c r="GK17" s="24"/>
      <c r="GL17" s="24"/>
      <c r="GM17" s="24"/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24"/>
      <c r="IV17" s="24"/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24"/>
      <c r="JR17" s="24"/>
      <c r="JS17" s="24"/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24"/>
      <c r="KO17" s="24"/>
      <c r="KP17" s="24"/>
      <c r="KQ17" s="24"/>
      <c r="KR17" s="24"/>
      <c r="KS17" s="24"/>
      <c r="KT17" s="24"/>
      <c r="KU17" s="24"/>
      <c r="KV17" s="24"/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24"/>
      <c r="MS17" s="24"/>
      <c r="MT17" s="24"/>
      <c r="MU17" s="24"/>
      <c r="MV17" s="24"/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24"/>
      <c r="NR17" s="24"/>
      <c r="NS17" s="24"/>
      <c r="NT17" s="24"/>
      <c r="NU17" s="24"/>
      <c r="NV17" s="24"/>
      <c r="NW17" s="24"/>
      <c r="NX17" s="24"/>
      <c r="NY17" s="24"/>
      <c r="NZ17" s="24"/>
      <c r="OA17" s="24"/>
      <c r="OB17" s="24"/>
      <c r="OC17" s="24"/>
      <c r="OD17" s="24"/>
      <c r="OE17" s="24"/>
      <c r="OF17" s="24"/>
      <c r="OG17" s="24"/>
      <c r="OH17" s="24"/>
      <c r="OI17" s="24"/>
      <c r="OJ17" s="24"/>
      <c r="OK17" s="26"/>
      <c r="OL17" s="1"/>
      <c r="OM17" s="1"/>
      <c r="ON17" s="1"/>
    </row>
    <row r="18" spans="2:404" ht="3.65" customHeight="1" x14ac:dyDescent="0.65">
      <c r="B18" s="27"/>
      <c r="C18" s="28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31"/>
      <c r="OL18" s="1"/>
      <c r="OM18" s="1"/>
      <c r="ON18" s="1"/>
    </row>
    <row r="19" spans="2:404" ht="3.65" customHeight="1" thickBot="1" x14ac:dyDescent="0.7">
      <c r="B19" s="27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32"/>
      <c r="OL19" s="1"/>
      <c r="OM19" s="1"/>
      <c r="ON19" s="1"/>
    </row>
    <row r="20" spans="2:404" ht="3.65" customHeight="1" thickTop="1" x14ac:dyDescent="0.65">
      <c r="B20" s="27"/>
      <c r="C20" s="28"/>
      <c r="D20" s="710" t="s">
        <v>6</v>
      </c>
      <c r="E20" s="710"/>
      <c r="F20" s="710"/>
      <c r="G20" s="710"/>
      <c r="H20" s="710"/>
      <c r="I20" s="710"/>
      <c r="J20" s="710"/>
      <c r="K20" s="710"/>
      <c r="L20" s="710"/>
      <c r="M20" s="710"/>
      <c r="N20" s="710"/>
      <c r="O20" s="710"/>
      <c r="P20" s="710"/>
      <c r="Q20" s="710"/>
      <c r="R20" s="710"/>
      <c r="S20" s="710"/>
      <c r="T20" s="710"/>
      <c r="U20" s="710"/>
      <c r="V20" s="710"/>
      <c r="W20" s="710"/>
      <c r="X20" s="710"/>
      <c r="Y20" s="710"/>
      <c r="Z20" s="710"/>
      <c r="AA20" s="710"/>
      <c r="AB20" s="710"/>
      <c r="AC20" s="710"/>
      <c r="AD20" s="710"/>
      <c r="AE20" s="710"/>
      <c r="AF20" s="710"/>
      <c r="AG20" s="710"/>
      <c r="AH20" s="710"/>
      <c r="AI20" s="710"/>
      <c r="AJ20" s="710"/>
      <c r="AK20" s="710"/>
      <c r="AL20" s="710"/>
      <c r="AM20" s="710"/>
      <c r="AN20" s="710"/>
      <c r="AO20" s="710"/>
      <c r="AP20" s="710"/>
      <c r="AQ20" s="710"/>
      <c r="AR20" s="710"/>
      <c r="AS20" s="710"/>
      <c r="AT20" s="710"/>
      <c r="AU20" s="710"/>
      <c r="AV20" s="710"/>
      <c r="AW20" s="710"/>
      <c r="AX20" s="710"/>
      <c r="AY20" s="33"/>
      <c r="AZ20" s="34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35"/>
      <c r="KV20" s="35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5"/>
      <c r="NK20" s="35"/>
      <c r="NL20" s="35"/>
      <c r="NM20" s="35"/>
      <c r="NN20" s="35"/>
      <c r="NO20" s="35"/>
      <c r="NP20" s="35"/>
      <c r="NQ20" s="35"/>
      <c r="NR20" s="35"/>
      <c r="NS20" s="35"/>
      <c r="NT20" s="35"/>
      <c r="NU20" s="35"/>
      <c r="NV20" s="35"/>
      <c r="NW20" s="35"/>
      <c r="NX20" s="35"/>
      <c r="NY20" s="35"/>
      <c r="NZ20" s="35"/>
      <c r="OA20" s="35"/>
      <c r="OB20" s="35"/>
      <c r="OC20" s="35"/>
      <c r="OD20" s="35"/>
      <c r="OE20" s="35"/>
      <c r="OF20" s="35"/>
      <c r="OG20" s="35"/>
      <c r="OH20" s="35"/>
      <c r="OI20" s="35"/>
      <c r="OJ20" s="35"/>
      <c r="OK20" s="35"/>
    </row>
    <row r="21" spans="2:404" ht="3.65" customHeight="1" x14ac:dyDescent="0.65">
      <c r="B21" s="27"/>
      <c r="C21" s="28"/>
      <c r="D21" s="710"/>
      <c r="E21" s="710"/>
      <c r="F21" s="710"/>
      <c r="G21" s="710"/>
      <c r="H21" s="710"/>
      <c r="I21" s="710"/>
      <c r="J21" s="710"/>
      <c r="K21" s="710"/>
      <c r="L21" s="710"/>
      <c r="M21" s="710"/>
      <c r="N21" s="710"/>
      <c r="O21" s="710"/>
      <c r="P21" s="710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  <c r="AB21" s="710"/>
      <c r="AC21" s="710"/>
      <c r="AD21" s="710"/>
      <c r="AE21" s="710"/>
      <c r="AF21" s="710"/>
      <c r="AG21" s="710"/>
      <c r="AH21" s="710"/>
      <c r="AI21" s="710"/>
      <c r="AJ21" s="710"/>
      <c r="AK21" s="710"/>
      <c r="AL21" s="710"/>
      <c r="AM21" s="710"/>
      <c r="AN21" s="710"/>
      <c r="AO21" s="710"/>
      <c r="AP21" s="710"/>
      <c r="AQ21" s="710"/>
      <c r="AR21" s="710"/>
      <c r="AS21" s="710"/>
      <c r="AT21" s="710"/>
      <c r="AU21" s="710"/>
      <c r="AV21" s="710"/>
      <c r="AW21" s="710"/>
      <c r="AX21" s="710"/>
      <c r="AY21" s="33"/>
      <c r="AZ21" s="37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983"/>
      <c r="BL21" s="983"/>
      <c r="BM21" s="983"/>
      <c r="BN21" s="983"/>
      <c r="BO21" s="983"/>
      <c r="BP21" s="983"/>
      <c r="BQ21" s="983"/>
      <c r="BR21" s="983"/>
      <c r="BS21" s="983"/>
      <c r="BT21" s="983"/>
      <c r="BU21" s="983"/>
      <c r="BV21" s="983"/>
      <c r="BW21" s="983"/>
      <c r="BX21" s="983"/>
      <c r="BY21" s="983"/>
      <c r="BZ21" s="983"/>
      <c r="CA21" s="983"/>
      <c r="CB21" s="983"/>
      <c r="CC21" s="983"/>
      <c r="CD21" s="983"/>
      <c r="CE21" s="983"/>
      <c r="CF21" s="983"/>
      <c r="CG21" s="983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983"/>
      <c r="CT21" s="983"/>
      <c r="CU21" s="983"/>
      <c r="CV21" s="983"/>
      <c r="CW21" s="983"/>
      <c r="CX21" s="983"/>
      <c r="CY21" s="983"/>
      <c r="CZ21" s="983"/>
      <c r="DA21" s="983"/>
      <c r="DB21" s="983"/>
      <c r="DC21" s="983"/>
      <c r="DD21" s="983"/>
      <c r="DE21" s="983"/>
      <c r="DF21" s="983"/>
      <c r="DG21" s="983"/>
      <c r="DH21" s="983"/>
      <c r="DI21" s="983"/>
      <c r="DJ21" s="983"/>
      <c r="DK21" s="983"/>
      <c r="DL21" s="983"/>
      <c r="DM21" s="983"/>
      <c r="DN21" s="983"/>
      <c r="DO21" s="983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983"/>
      <c r="EB21" s="983"/>
      <c r="EC21" s="983"/>
      <c r="ED21" s="983"/>
      <c r="EE21" s="983"/>
      <c r="EF21" s="983"/>
      <c r="EG21" s="983"/>
      <c r="EH21" s="983"/>
      <c r="EI21" s="983"/>
      <c r="EJ21" s="983"/>
      <c r="EK21" s="983"/>
      <c r="EL21" s="983"/>
      <c r="EM21" s="983"/>
      <c r="EN21" s="983"/>
      <c r="EO21" s="983"/>
      <c r="EP21" s="983"/>
      <c r="EQ21" s="983"/>
      <c r="ER21" s="983"/>
      <c r="ES21" s="983"/>
      <c r="ET21" s="983"/>
      <c r="EU21" s="983"/>
      <c r="EV21" s="983"/>
      <c r="EW21" s="983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38"/>
      <c r="IV21" s="38"/>
      <c r="IW21" s="38"/>
      <c r="IX21" s="38"/>
      <c r="IY21" s="38"/>
      <c r="IZ21" s="38"/>
      <c r="JA21" s="38"/>
      <c r="JB21" s="38"/>
      <c r="JC21" s="38"/>
      <c r="JD21" s="38"/>
      <c r="JE21" s="38"/>
      <c r="JF21" s="38"/>
      <c r="JG21" s="38"/>
      <c r="JH21" s="38"/>
      <c r="JI21" s="38"/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38"/>
      <c r="JZ21" s="38"/>
      <c r="KA21" s="38"/>
      <c r="KB21" s="38"/>
      <c r="KC21" s="38"/>
      <c r="KD21" s="38"/>
      <c r="KE21" s="38"/>
      <c r="KF21" s="38"/>
      <c r="KG21" s="38"/>
      <c r="KH21" s="38"/>
      <c r="KI21" s="38"/>
      <c r="KJ21" s="38"/>
      <c r="KK21" s="38"/>
      <c r="KL21" s="38"/>
      <c r="KM21" s="38"/>
      <c r="KN21" s="38"/>
      <c r="KO21" s="38"/>
      <c r="KP21" s="38"/>
      <c r="KQ21" s="38"/>
      <c r="KR21" s="38"/>
      <c r="KS21" s="38"/>
      <c r="KT21" s="38"/>
      <c r="KU21" s="38"/>
      <c r="KV21" s="38"/>
      <c r="KW21" s="38"/>
      <c r="KX21" s="38"/>
      <c r="KY21" s="38"/>
      <c r="KZ21" s="38"/>
      <c r="LA21" s="38"/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38"/>
      <c r="LR21" s="38"/>
      <c r="LS21" s="38"/>
      <c r="LT21" s="38"/>
      <c r="LU21" s="38"/>
      <c r="LV21" s="38"/>
      <c r="LW21" s="38"/>
      <c r="LX21" s="38"/>
      <c r="LY21" s="38"/>
      <c r="LZ21" s="38"/>
      <c r="MA21" s="38"/>
      <c r="MB21" s="38"/>
      <c r="MC21" s="38"/>
      <c r="MD21" s="38"/>
      <c r="ME21" s="38"/>
      <c r="MF21" s="38"/>
      <c r="MG21" s="38"/>
      <c r="MH21" s="38"/>
      <c r="MI21" s="38"/>
      <c r="MJ21" s="38"/>
      <c r="MK21" s="38"/>
      <c r="ML21" s="38"/>
      <c r="MM21" s="38"/>
      <c r="MN21" s="38"/>
      <c r="MO21" s="38"/>
      <c r="MP21" s="38"/>
      <c r="MQ21" s="38"/>
      <c r="MR21" s="38"/>
      <c r="MS21" s="38"/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38"/>
      <c r="NJ21" s="38"/>
      <c r="NK21" s="38"/>
      <c r="NL21" s="38"/>
      <c r="NM21" s="38"/>
      <c r="NN21" s="38"/>
      <c r="NO21" s="38"/>
      <c r="NP21" s="38"/>
      <c r="NQ21" s="38"/>
      <c r="NR21" s="38"/>
      <c r="NS21" s="38"/>
      <c r="NT21" s="38"/>
      <c r="NU21" s="38"/>
      <c r="NV21" s="38"/>
      <c r="NW21" s="38"/>
      <c r="NX21" s="38"/>
      <c r="NY21" s="38"/>
      <c r="NZ21" s="38"/>
      <c r="OA21" s="38"/>
      <c r="OB21" s="38"/>
      <c r="OC21" s="38"/>
      <c r="OD21" s="38"/>
      <c r="OE21" s="38"/>
      <c r="OF21" s="38"/>
      <c r="OG21" s="38"/>
      <c r="OH21" s="38"/>
      <c r="OI21" s="38"/>
      <c r="OJ21" s="38"/>
      <c r="OK21" s="38"/>
    </row>
    <row r="22" spans="2:404" ht="3.65" customHeight="1" x14ac:dyDescent="0.65">
      <c r="B22" s="27"/>
      <c r="C22" s="28"/>
      <c r="D22" s="710"/>
      <c r="E22" s="710"/>
      <c r="F22" s="710"/>
      <c r="G22" s="710"/>
      <c r="H22" s="710"/>
      <c r="I22" s="710"/>
      <c r="J22" s="710"/>
      <c r="K22" s="710"/>
      <c r="L22" s="710"/>
      <c r="M22" s="710"/>
      <c r="N22" s="710"/>
      <c r="O22" s="710"/>
      <c r="P22" s="710"/>
      <c r="Q22" s="710"/>
      <c r="R22" s="710"/>
      <c r="S22" s="710"/>
      <c r="T22" s="710"/>
      <c r="U22" s="710"/>
      <c r="V22" s="710"/>
      <c r="W22" s="710"/>
      <c r="X22" s="710"/>
      <c r="Y22" s="710"/>
      <c r="Z22" s="710"/>
      <c r="AA22" s="710"/>
      <c r="AB22" s="710"/>
      <c r="AC22" s="710"/>
      <c r="AD22" s="710"/>
      <c r="AE22" s="710"/>
      <c r="AF22" s="710"/>
      <c r="AG22" s="710"/>
      <c r="AH22" s="710"/>
      <c r="AI22" s="710"/>
      <c r="AJ22" s="710"/>
      <c r="AK22" s="710"/>
      <c r="AL22" s="710"/>
      <c r="AM22" s="710"/>
      <c r="AN22" s="710"/>
      <c r="AO22" s="710"/>
      <c r="AP22" s="710"/>
      <c r="AQ22" s="710"/>
      <c r="AR22" s="710"/>
      <c r="AS22" s="710"/>
      <c r="AT22" s="710"/>
      <c r="AU22" s="710"/>
      <c r="AV22" s="710"/>
      <c r="AW22" s="710"/>
      <c r="AX22" s="710"/>
      <c r="AY22" s="33"/>
      <c r="AZ22" s="37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983"/>
      <c r="BL22" s="983"/>
      <c r="BM22" s="983"/>
      <c r="BN22" s="983"/>
      <c r="BO22" s="983"/>
      <c r="BP22" s="983"/>
      <c r="BQ22" s="983"/>
      <c r="BR22" s="983"/>
      <c r="BS22" s="983"/>
      <c r="BT22" s="983"/>
      <c r="BU22" s="983"/>
      <c r="BV22" s="983"/>
      <c r="BW22" s="983"/>
      <c r="BX22" s="983"/>
      <c r="BY22" s="983"/>
      <c r="BZ22" s="983"/>
      <c r="CA22" s="983"/>
      <c r="CB22" s="983"/>
      <c r="CC22" s="983"/>
      <c r="CD22" s="983"/>
      <c r="CE22" s="983"/>
      <c r="CF22" s="983"/>
      <c r="CG22" s="983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983"/>
      <c r="CT22" s="983"/>
      <c r="CU22" s="983"/>
      <c r="CV22" s="983"/>
      <c r="CW22" s="983"/>
      <c r="CX22" s="983"/>
      <c r="CY22" s="983"/>
      <c r="CZ22" s="983"/>
      <c r="DA22" s="983"/>
      <c r="DB22" s="983"/>
      <c r="DC22" s="983"/>
      <c r="DD22" s="983"/>
      <c r="DE22" s="983"/>
      <c r="DF22" s="983"/>
      <c r="DG22" s="983"/>
      <c r="DH22" s="983"/>
      <c r="DI22" s="983"/>
      <c r="DJ22" s="983"/>
      <c r="DK22" s="983"/>
      <c r="DL22" s="983"/>
      <c r="DM22" s="983"/>
      <c r="DN22" s="983"/>
      <c r="DO22" s="983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983"/>
      <c r="EB22" s="983"/>
      <c r="EC22" s="983"/>
      <c r="ED22" s="983"/>
      <c r="EE22" s="983"/>
      <c r="EF22" s="983"/>
      <c r="EG22" s="983"/>
      <c r="EH22" s="983"/>
      <c r="EI22" s="983"/>
      <c r="EJ22" s="983"/>
      <c r="EK22" s="983"/>
      <c r="EL22" s="983"/>
      <c r="EM22" s="983"/>
      <c r="EN22" s="983"/>
      <c r="EO22" s="983"/>
      <c r="EP22" s="983"/>
      <c r="EQ22" s="983"/>
      <c r="ER22" s="983"/>
      <c r="ES22" s="983"/>
      <c r="ET22" s="983"/>
      <c r="EU22" s="983"/>
      <c r="EV22" s="983"/>
      <c r="EW22" s="983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38"/>
      <c r="IV22" s="38"/>
      <c r="IW22" s="38"/>
      <c r="IX22" s="38"/>
      <c r="IY22" s="38"/>
      <c r="IZ22" s="38"/>
      <c r="JA22" s="38"/>
      <c r="JB22" s="38"/>
      <c r="JC22" s="38"/>
      <c r="JD22" s="38"/>
      <c r="JE22" s="38"/>
      <c r="JF22" s="38"/>
      <c r="JG22" s="38"/>
      <c r="JH22" s="38"/>
      <c r="JI22" s="38"/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38"/>
      <c r="JZ22" s="38"/>
      <c r="KA22" s="38"/>
      <c r="KB22" s="38"/>
      <c r="KC22" s="38"/>
      <c r="KD22" s="38"/>
      <c r="KE22" s="38"/>
      <c r="KF22" s="38"/>
      <c r="KG22" s="38"/>
      <c r="KH22" s="38"/>
      <c r="KI22" s="38"/>
      <c r="KJ22" s="38"/>
      <c r="KK22" s="38"/>
      <c r="KL22" s="38"/>
      <c r="KM22" s="38"/>
      <c r="KN22" s="38"/>
      <c r="KO22" s="38"/>
      <c r="KP22" s="38"/>
      <c r="KQ22" s="38"/>
      <c r="KR22" s="38"/>
      <c r="KS22" s="38"/>
      <c r="KT22" s="38"/>
      <c r="KU22" s="38"/>
      <c r="KV22" s="38"/>
      <c r="KW22" s="38"/>
      <c r="KX22" s="38"/>
      <c r="KY22" s="38"/>
      <c r="KZ22" s="38"/>
      <c r="LA22" s="38"/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38"/>
      <c r="LR22" s="38"/>
      <c r="LS22" s="38"/>
      <c r="LT22" s="38"/>
      <c r="LU22" s="38"/>
      <c r="LV22" s="38"/>
      <c r="LW22" s="38"/>
      <c r="LX22" s="38"/>
      <c r="LY22" s="38"/>
      <c r="LZ22" s="38"/>
      <c r="MA22" s="38"/>
      <c r="MB22" s="38"/>
      <c r="MC22" s="38"/>
      <c r="MD22" s="38"/>
      <c r="ME22" s="38"/>
      <c r="MF22" s="38"/>
      <c r="MG22" s="38"/>
      <c r="MH22" s="38"/>
      <c r="MI22" s="38"/>
      <c r="MJ22" s="38"/>
      <c r="MK22" s="38"/>
      <c r="ML22" s="38"/>
      <c r="MM22" s="38"/>
      <c r="MN22" s="38"/>
      <c r="MO22" s="38"/>
      <c r="MP22" s="38"/>
      <c r="MQ22" s="38"/>
      <c r="MR22" s="38"/>
      <c r="MS22" s="38"/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38"/>
      <c r="NJ22" s="38"/>
      <c r="NK22" s="38"/>
      <c r="NL22" s="38"/>
      <c r="NM22" s="38"/>
      <c r="NN22" s="38"/>
      <c r="NO22" s="38"/>
      <c r="NP22" s="38"/>
      <c r="NQ22" s="38"/>
      <c r="NR22" s="38"/>
      <c r="NS22" s="38"/>
      <c r="NT22" s="38"/>
      <c r="NU22" s="38"/>
      <c r="NV22" s="38"/>
      <c r="NW22" s="38"/>
      <c r="NX22" s="38"/>
      <c r="NY22" s="38"/>
      <c r="NZ22" s="38"/>
      <c r="OA22" s="38"/>
      <c r="OB22" s="38"/>
      <c r="OC22" s="38"/>
      <c r="OD22" s="38"/>
      <c r="OE22" s="38"/>
      <c r="OF22" s="38"/>
      <c r="OG22" s="38"/>
      <c r="OH22" s="38"/>
      <c r="OI22" s="38"/>
      <c r="OJ22" s="38"/>
      <c r="OK22" s="38"/>
    </row>
    <row r="23" spans="2:404" ht="3.65" customHeight="1" x14ac:dyDescent="0.65">
      <c r="B23" s="27"/>
      <c r="C23" s="28"/>
      <c r="D23" s="710"/>
      <c r="E23" s="710"/>
      <c r="F23" s="710"/>
      <c r="G23" s="710"/>
      <c r="H23" s="710"/>
      <c r="I23" s="710"/>
      <c r="J23" s="710"/>
      <c r="K23" s="710"/>
      <c r="L23" s="710"/>
      <c r="M23" s="710"/>
      <c r="N23" s="710"/>
      <c r="O23" s="710"/>
      <c r="P23" s="710"/>
      <c r="Q23" s="710"/>
      <c r="R23" s="710"/>
      <c r="S23" s="710"/>
      <c r="T23" s="710"/>
      <c r="U23" s="710"/>
      <c r="V23" s="710"/>
      <c r="W23" s="710"/>
      <c r="X23" s="710"/>
      <c r="Y23" s="710"/>
      <c r="Z23" s="710"/>
      <c r="AA23" s="710"/>
      <c r="AB23" s="710"/>
      <c r="AC23" s="710"/>
      <c r="AD23" s="710"/>
      <c r="AE23" s="710"/>
      <c r="AF23" s="710"/>
      <c r="AG23" s="710"/>
      <c r="AH23" s="710"/>
      <c r="AI23" s="710"/>
      <c r="AJ23" s="710"/>
      <c r="AK23" s="710"/>
      <c r="AL23" s="710"/>
      <c r="AM23" s="710"/>
      <c r="AN23" s="710"/>
      <c r="AO23" s="710"/>
      <c r="AP23" s="710"/>
      <c r="AQ23" s="710"/>
      <c r="AR23" s="710"/>
      <c r="AS23" s="710"/>
      <c r="AT23" s="710"/>
      <c r="AU23" s="710"/>
      <c r="AV23" s="710"/>
      <c r="AW23" s="710"/>
      <c r="AX23" s="710"/>
      <c r="AY23" s="33"/>
      <c r="AZ23" s="37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983"/>
      <c r="BL23" s="983"/>
      <c r="BM23" s="983"/>
      <c r="BN23" s="983"/>
      <c r="BO23" s="983"/>
      <c r="BP23" s="983"/>
      <c r="BQ23" s="983"/>
      <c r="BR23" s="983"/>
      <c r="BS23" s="983"/>
      <c r="BT23" s="983"/>
      <c r="BU23" s="983"/>
      <c r="BV23" s="983"/>
      <c r="BW23" s="983"/>
      <c r="BX23" s="983"/>
      <c r="BY23" s="983"/>
      <c r="BZ23" s="983"/>
      <c r="CA23" s="983"/>
      <c r="CB23" s="983"/>
      <c r="CC23" s="983"/>
      <c r="CD23" s="983"/>
      <c r="CE23" s="983"/>
      <c r="CF23" s="983"/>
      <c r="CG23" s="983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983"/>
      <c r="CT23" s="983"/>
      <c r="CU23" s="983"/>
      <c r="CV23" s="983"/>
      <c r="CW23" s="983"/>
      <c r="CX23" s="983"/>
      <c r="CY23" s="983"/>
      <c r="CZ23" s="983"/>
      <c r="DA23" s="983"/>
      <c r="DB23" s="983"/>
      <c r="DC23" s="983"/>
      <c r="DD23" s="983"/>
      <c r="DE23" s="983"/>
      <c r="DF23" s="983"/>
      <c r="DG23" s="983"/>
      <c r="DH23" s="983"/>
      <c r="DI23" s="983"/>
      <c r="DJ23" s="983"/>
      <c r="DK23" s="983"/>
      <c r="DL23" s="983"/>
      <c r="DM23" s="983"/>
      <c r="DN23" s="983"/>
      <c r="DO23" s="983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983"/>
      <c r="EB23" s="983"/>
      <c r="EC23" s="983"/>
      <c r="ED23" s="983"/>
      <c r="EE23" s="983"/>
      <c r="EF23" s="983"/>
      <c r="EG23" s="983"/>
      <c r="EH23" s="983"/>
      <c r="EI23" s="983"/>
      <c r="EJ23" s="983"/>
      <c r="EK23" s="983"/>
      <c r="EL23" s="983"/>
      <c r="EM23" s="983"/>
      <c r="EN23" s="983"/>
      <c r="EO23" s="983"/>
      <c r="EP23" s="983"/>
      <c r="EQ23" s="983"/>
      <c r="ER23" s="983"/>
      <c r="ES23" s="983"/>
      <c r="ET23" s="983"/>
      <c r="EU23" s="983"/>
      <c r="EV23" s="983"/>
      <c r="EW23" s="983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38"/>
      <c r="IV23" s="38"/>
      <c r="IW23" s="38"/>
      <c r="IX23" s="38"/>
      <c r="IY23" s="38"/>
      <c r="IZ23" s="38"/>
      <c r="JA23" s="38"/>
      <c r="JB23" s="38"/>
      <c r="JC23" s="38"/>
      <c r="JD23" s="38"/>
      <c r="JE23" s="38"/>
      <c r="JF23" s="38"/>
      <c r="JG23" s="38"/>
      <c r="JH23" s="38"/>
      <c r="JI23" s="38"/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38"/>
      <c r="JZ23" s="38"/>
      <c r="KA23" s="38"/>
      <c r="KB23" s="38"/>
      <c r="KC23" s="38"/>
      <c r="KD23" s="38"/>
      <c r="KE23" s="38"/>
      <c r="KF23" s="38"/>
      <c r="KG23" s="38"/>
      <c r="KH23" s="38"/>
      <c r="KI23" s="38"/>
      <c r="KJ23" s="38"/>
      <c r="KK23" s="38"/>
      <c r="KL23" s="38"/>
      <c r="KM23" s="38"/>
      <c r="KN23" s="38"/>
      <c r="KO23" s="38"/>
      <c r="KP23" s="38"/>
      <c r="KQ23" s="38"/>
      <c r="KR23" s="38"/>
      <c r="KS23" s="38"/>
      <c r="KT23" s="38"/>
      <c r="KU23" s="38"/>
      <c r="KV23" s="38"/>
      <c r="KW23" s="38"/>
      <c r="KX23" s="38"/>
      <c r="KY23" s="38"/>
      <c r="KZ23" s="38"/>
      <c r="LA23" s="38"/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38"/>
      <c r="LR23" s="38"/>
      <c r="LS23" s="38"/>
      <c r="LT23" s="38"/>
      <c r="LU23" s="38"/>
      <c r="LV23" s="38"/>
      <c r="LW23" s="38"/>
      <c r="LX23" s="38"/>
      <c r="LY23" s="38"/>
      <c r="LZ23" s="38"/>
      <c r="MA23" s="38"/>
      <c r="MB23" s="38"/>
      <c r="MC23" s="38"/>
      <c r="MD23" s="38"/>
      <c r="ME23" s="38"/>
      <c r="MF23" s="38"/>
      <c r="MG23" s="38"/>
      <c r="MH23" s="38"/>
      <c r="MI23" s="38"/>
      <c r="MJ23" s="38"/>
      <c r="MK23" s="38"/>
      <c r="ML23" s="38"/>
      <c r="MM23" s="38"/>
      <c r="MN23" s="38"/>
      <c r="MO23" s="38"/>
      <c r="MP23" s="38"/>
      <c r="MQ23" s="38"/>
      <c r="MR23" s="38"/>
      <c r="MS23" s="38"/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38"/>
      <c r="NJ23" s="38"/>
      <c r="NK23" s="38"/>
      <c r="NL23" s="38"/>
      <c r="NM23" s="38"/>
      <c r="NN23" s="38"/>
      <c r="NO23" s="38"/>
      <c r="NP23" s="38"/>
      <c r="NQ23" s="38"/>
      <c r="NR23" s="38"/>
      <c r="NS23" s="38"/>
      <c r="NT23" s="38"/>
      <c r="NU23" s="38"/>
      <c r="NV23" s="38"/>
      <c r="NW23" s="38"/>
      <c r="NX23" s="38"/>
      <c r="NY23" s="38"/>
      <c r="NZ23" s="38"/>
      <c r="OA23" s="38"/>
      <c r="OB23" s="38"/>
      <c r="OC23" s="38"/>
      <c r="OD23" s="38"/>
      <c r="OE23" s="38"/>
      <c r="OF23" s="38"/>
      <c r="OG23" s="38"/>
      <c r="OH23" s="38"/>
      <c r="OI23" s="38"/>
      <c r="OJ23" s="38"/>
      <c r="OK23" s="38"/>
    </row>
    <row r="24" spans="2:404" ht="3.65" customHeight="1" x14ac:dyDescent="0.65">
      <c r="B24" s="27"/>
      <c r="C24" s="28"/>
      <c r="D24" s="710"/>
      <c r="E24" s="710"/>
      <c r="F24" s="710"/>
      <c r="G24" s="710"/>
      <c r="H24" s="710"/>
      <c r="I24" s="710"/>
      <c r="J24" s="710"/>
      <c r="K24" s="710"/>
      <c r="L24" s="710"/>
      <c r="M24" s="710"/>
      <c r="N24" s="710"/>
      <c r="O24" s="710"/>
      <c r="P24" s="710"/>
      <c r="Q24" s="710"/>
      <c r="R24" s="710"/>
      <c r="S24" s="710"/>
      <c r="T24" s="710"/>
      <c r="U24" s="710"/>
      <c r="V24" s="710"/>
      <c r="W24" s="710"/>
      <c r="X24" s="710"/>
      <c r="Y24" s="710"/>
      <c r="Z24" s="710"/>
      <c r="AA24" s="710"/>
      <c r="AB24" s="710"/>
      <c r="AC24" s="710"/>
      <c r="AD24" s="710"/>
      <c r="AE24" s="710"/>
      <c r="AF24" s="710"/>
      <c r="AG24" s="710"/>
      <c r="AH24" s="710"/>
      <c r="AI24" s="710"/>
      <c r="AJ24" s="710"/>
      <c r="AK24" s="710"/>
      <c r="AL24" s="710"/>
      <c r="AM24" s="710"/>
      <c r="AN24" s="710"/>
      <c r="AO24" s="710"/>
      <c r="AP24" s="710"/>
      <c r="AQ24" s="710"/>
      <c r="AR24" s="710"/>
      <c r="AS24" s="710"/>
      <c r="AT24" s="710"/>
      <c r="AU24" s="710"/>
      <c r="AV24" s="710"/>
      <c r="AW24" s="710"/>
      <c r="AX24" s="710"/>
      <c r="AY24" s="33"/>
      <c r="AZ24" s="37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983"/>
      <c r="BL24" s="983"/>
      <c r="BM24" s="983"/>
      <c r="BN24" s="983"/>
      <c r="BO24" s="983"/>
      <c r="BP24" s="983"/>
      <c r="BQ24" s="983"/>
      <c r="BR24" s="983"/>
      <c r="BS24" s="983"/>
      <c r="BT24" s="983"/>
      <c r="BU24" s="983"/>
      <c r="BV24" s="983"/>
      <c r="BW24" s="983"/>
      <c r="BX24" s="983"/>
      <c r="BY24" s="983"/>
      <c r="BZ24" s="983"/>
      <c r="CA24" s="983"/>
      <c r="CB24" s="983"/>
      <c r="CC24" s="983"/>
      <c r="CD24" s="983"/>
      <c r="CE24" s="983"/>
      <c r="CF24" s="983"/>
      <c r="CG24" s="983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983"/>
      <c r="CT24" s="983"/>
      <c r="CU24" s="983"/>
      <c r="CV24" s="983"/>
      <c r="CW24" s="983"/>
      <c r="CX24" s="983"/>
      <c r="CY24" s="983"/>
      <c r="CZ24" s="983"/>
      <c r="DA24" s="983"/>
      <c r="DB24" s="983"/>
      <c r="DC24" s="983"/>
      <c r="DD24" s="983"/>
      <c r="DE24" s="983"/>
      <c r="DF24" s="983"/>
      <c r="DG24" s="983"/>
      <c r="DH24" s="983"/>
      <c r="DI24" s="983"/>
      <c r="DJ24" s="983"/>
      <c r="DK24" s="983"/>
      <c r="DL24" s="983"/>
      <c r="DM24" s="983"/>
      <c r="DN24" s="983"/>
      <c r="DO24" s="983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983"/>
      <c r="EB24" s="983"/>
      <c r="EC24" s="983"/>
      <c r="ED24" s="983"/>
      <c r="EE24" s="983"/>
      <c r="EF24" s="983"/>
      <c r="EG24" s="983"/>
      <c r="EH24" s="983"/>
      <c r="EI24" s="983"/>
      <c r="EJ24" s="983"/>
      <c r="EK24" s="983"/>
      <c r="EL24" s="983"/>
      <c r="EM24" s="983"/>
      <c r="EN24" s="983"/>
      <c r="EO24" s="983"/>
      <c r="EP24" s="983"/>
      <c r="EQ24" s="983"/>
      <c r="ER24" s="983"/>
      <c r="ES24" s="983"/>
      <c r="ET24" s="983"/>
      <c r="EU24" s="983"/>
      <c r="EV24" s="983"/>
      <c r="EW24" s="983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38"/>
      <c r="IV24" s="38"/>
      <c r="IW24" s="38"/>
      <c r="IX24" s="38"/>
      <c r="IY24" s="38"/>
      <c r="IZ24" s="38"/>
      <c r="JA24" s="38"/>
      <c r="JB24" s="38"/>
      <c r="JC24" s="38"/>
      <c r="JD24" s="38"/>
      <c r="JE24" s="38"/>
      <c r="JF24" s="38"/>
      <c r="JG24" s="38"/>
      <c r="JH24" s="38"/>
      <c r="JI24" s="38"/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38"/>
      <c r="JZ24" s="38"/>
      <c r="KA24" s="38"/>
      <c r="KB24" s="38"/>
      <c r="KC24" s="38"/>
      <c r="KD24" s="38"/>
      <c r="KE24" s="38"/>
      <c r="KF24" s="38"/>
      <c r="KG24" s="38"/>
      <c r="KH24" s="38"/>
      <c r="KI24" s="38"/>
      <c r="KJ24" s="38"/>
      <c r="KK24" s="38"/>
      <c r="KL24" s="38"/>
      <c r="KM24" s="38"/>
      <c r="KN24" s="38"/>
      <c r="KO24" s="38"/>
      <c r="KP24" s="38"/>
      <c r="KQ24" s="38"/>
      <c r="KR24" s="38"/>
      <c r="KS24" s="38"/>
      <c r="KT24" s="38"/>
      <c r="KU24" s="38"/>
      <c r="KV24" s="38"/>
      <c r="KW24" s="38"/>
      <c r="KX24" s="38"/>
      <c r="KY24" s="38"/>
      <c r="KZ24" s="38"/>
      <c r="LA24" s="38"/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38"/>
      <c r="LR24" s="38"/>
      <c r="LS24" s="38"/>
      <c r="LT24" s="38"/>
      <c r="LU24" s="38"/>
      <c r="LV24" s="38"/>
      <c r="LW24" s="38"/>
      <c r="LX24" s="38"/>
      <c r="LY24" s="38"/>
      <c r="LZ24" s="38"/>
      <c r="MA24" s="38"/>
      <c r="MB24" s="38"/>
      <c r="MC24" s="38"/>
      <c r="MD24" s="38"/>
      <c r="ME24" s="38"/>
      <c r="MF24" s="38"/>
      <c r="MG24" s="38"/>
      <c r="MH24" s="38"/>
      <c r="MI24" s="38"/>
      <c r="MJ24" s="38"/>
      <c r="MK24" s="38"/>
      <c r="ML24" s="38"/>
      <c r="MM24" s="38"/>
      <c r="MN24" s="38"/>
      <c r="MO24" s="38"/>
      <c r="MP24" s="38"/>
      <c r="MQ24" s="38"/>
      <c r="MR24" s="38"/>
      <c r="MS24" s="38"/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38"/>
      <c r="NJ24" s="38"/>
      <c r="NK24" s="38"/>
      <c r="NL24" s="38"/>
      <c r="NM24" s="38"/>
      <c r="NN24" s="38"/>
      <c r="NO24" s="38"/>
      <c r="NP24" s="38"/>
      <c r="NQ24" s="38"/>
      <c r="NR24" s="38"/>
      <c r="NS24" s="38"/>
      <c r="NT24" s="38"/>
      <c r="NU24" s="38"/>
      <c r="NV24" s="38"/>
      <c r="NW24" s="38"/>
      <c r="NX24" s="38"/>
      <c r="NY24" s="38"/>
      <c r="NZ24" s="38"/>
      <c r="OA24" s="38"/>
      <c r="OB24" s="38"/>
      <c r="OC24" s="38"/>
      <c r="OD24" s="38"/>
      <c r="OE24" s="38"/>
      <c r="OF24" s="38"/>
      <c r="OG24" s="38"/>
      <c r="OH24" s="38"/>
      <c r="OI24" s="38"/>
      <c r="OJ24" s="38"/>
      <c r="OK24" s="38"/>
    </row>
    <row r="25" spans="2:404" ht="3.65" customHeight="1" x14ac:dyDescent="0.65">
      <c r="B25" s="27"/>
      <c r="C25" s="28"/>
      <c r="D25" s="711"/>
      <c r="E25" s="711"/>
      <c r="F25" s="711"/>
      <c r="G25" s="711"/>
      <c r="H25" s="711"/>
      <c r="I25" s="711"/>
      <c r="J25" s="711"/>
      <c r="K25" s="711"/>
      <c r="L25" s="711"/>
      <c r="M25" s="711"/>
      <c r="N25" s="711"/>
      <c r="O25" s="711"/>
      <c r="P25" s="711"/>
      <c r="Q25" s="711"/>
      <c r="R25" s="711"/>
      <c r="S25" s="711"/>
      <c r="T25" s="711"/>
      <c r="U25" s="711"/>
      <c r="V25" s="711"/>
      <c r="W25" s="711"/>
      <c r="X25" s="711"/>
      <c r="Y25" s="711"/>
      <c r="Z25" s="711"/>
      <c r="AA25" s="711"/>
      <c r="AB25" s="711"/>
      <c r="AC25" s="711"/>
      <c r="AD25" s="711"/>
      <c r="AE25" s="711"/>
      <c r="AF25" s="711"/>
      <c r="AG25" s="711"/>
      <c r="AH25" s="711"/>
      <c r="AI25" s="711"/>
      <c r="AJ25" s="711"/>
      <c r="AK25" s="711"/>
      <c r="AL25" s="711"/>
      <c r="AM25" s="711"/>
      <c r="AN25" s="711"/>
      <c r="AO25" s="711"/>
      <c r="AP25" s="711"/>
      <c r="AQ25" s="711"/>
      <c r="AR25" s="711"/>
      <c r="AS25" s="711"/>
      <c r="AT25" s="711"/>
      <c r="AU25" s="711"/>
      <c r="AV25" s="711"/>
      <c r="AW25" s="711"/>
      <c r="AX25" s="711"/>
      <c r="AY25" s="33"/>
      <c r="AZ25" s="86"/>
      <c r="BA25" s="1"/>
      <c r="BB25" s="1"/>
      <c r="BC25" s="1"/>
      <c r="BD25" s="1"/>
      <c r="BE25" s="1"/>
      <c r="BF25" s="1"/>
      <c r="BG25" s="1"/>
      <c r="BH25" s="1"/>
      <c r="BI25" s="1"/>
      <c r="BJ25" s="1"/>
      <c r="KM25" s="337"/>
      <c r="KN25" s="43"/>
      <c r="OK25" s="44"/>
    </row>
    <row r="26" spans="2:404" ht="3.65" customHeight="1" x14ac:dyDescent="0.65">
      <c r="B26" s="27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86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KM26" s="337"/>
      <c r="KN26" s="43"/>
      <c r="OK26" s="44"/>
    </row>
    <row r="27" spans="2:404" ht="3.65" customHeight="1" x14ac:dyDescent="0.65">
      <c r="B27" s="27"/>
      <c r="C27" s="28"/>
      <c r="D27" s="712" t="s">
        <v>140</v>
      </c>
      <c r="E27" s="712"/>
      <c r="F27" s="712"/>
      <c r="G27" s="712"/>
      <c r="H27" s="712"/>
      <c r="I27" s="712"/>
      <c r="J27" s="712"/>
      <c r="K27" s="712"/>
      <c r="L27" s="712"/>
      <c r="M27" s="712"/>
      <c r="N27" s="712"/>
      <c r="O27" s="712"/>
      <c r="P27" s="712"/>
      <c r="Q27" s="712"/>
      <c r="R27" s="712"/>
      <c r="S27" s="712"/>
      <c r="T27" s="712"/>
      <c r="U27" s="712"/>
      <c r="V27" s="712"/>
      <c r="W27" s="712"/>
      <c r="X27" s="712"/>
      <c r="Y27" s="712"/>
      <c r="Z27" s="712"/>
      <c r="AA27" s="712"/>
      <c r="AB27" s="712"/>
      <c r="AC27" s="712"/>
      <c r="AD27" s="712"/>
      <c r="AE27" s="712"/>
      <c r="AF27" s="712"/>
      <c r="AG27" s="712"/>
      <c r="AH27" s="712"/>
      <c r="AI27" s="712"/>
      <c r="AJ27" s="712"/>
      <c r="AK27" s="712"/>
      <c r="AL27" s="712"/>
      <c r="AM27" s="712"/>
      <c r="AN27" s="712"/>
      <c r="AO27" s="712"/>
      <c r="AP27" s="712"/>
      <c r="AQ27" s="712"/>
      <c r="AR27" s="712"/>
      <c r="AS27" s="712"/>
      <c r="AT27" s="712"/>
      <c r="AU27" s="712"/>
      <c r="AV27" s="712"/>
      <c r="AW27" s="712"/>
      <c r="AX27" s="712"/>
      <c r="AY27" s="712"/>
      <c r="AZ27" s="86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KM27" s="337"/>
      <c r="KN27" s="43"/>
      <c r="OK27" s="44"/>
    </row>
    <row r="28" spans="2:404" ht="3.65" customHeight="1" x14ac:dyDescent="0.65">
      <c r="B28" s="27"/>
      <c r="C28" s="28"/>
      <c r="D28" s="712"/>
      <c r="E28" s="712"/>
      <c r="F28" s="712"/>
      <c r="G28" s="712"/>
      <c r="H28" s="712"/>
      <c r="I28" s="712"/>
      <c r="J28" s="712"/>
      <c r="K28" s="712"/>
      <c r="L28" s="712"/>
      <c r="M28" s="712"/>
      <c r="N28" s="712"/>
      <c r="O28" s="712"/>
      <c r="P28" s="712"/>
      <c r="Q28" s="712"/>
      <c r="R28" s="712"/>
      <c r="S28" s="712"/>
      <c r="T28" s="712"/>
      <c r="U28" s="712"/>
      <c r="V28" s="712"/>
      <c r="W28" s="712"/>
      <c r="X28" s="712"/>
      <c r="Y28" s="712"/>
      <c r="Z28" s="712"/>
      <c r="AA28" s="712"/>
      <c r="AB28" s="712"/>
      <c r="AC28" s="712"/>
      <c r="AD28" s="712"/>
      <c r="AE28" s="712"/>
      <c r="AF28" s="712"/>
      <c r="AG28" s="712"/>
      <c r="AH28" s="712"/>
      <c r="AI28" s="712"/>
      <c r="AJ28" s="712"/>
      <c r="AK28" s="712"/>
      <c r="AL28" s="712"/>
      <c r="AM28" s="712"/>
      <c r="AN28" s="712"/>
      <c r="AO28" s="712"/>
      <c r="AP28" s="712"/>
      <c r="AQ28" s="712"/>
      <c r="AR28" s="712"/>
      <c r="AS28" s="712"/>
      <c r="AT28" s="712"/>
      <c r="AU28" s="712"/>
      <c r="AV28" s="712"/>
      <c r="AW28" s="712"/>
      <c r="AX28" s="712"/>
      <c r="AY28" s="712"/>
      <c r="AZ28" s="86"/>
      <c r="BA28" s="1"/>
      <c r="BB28" s="1"/>
      <c r="BC28" s="1"/>
      <c r="BD28" s="1"/>
      <c r="BE28" s="1"/>
      <c r="BF28" s="1"/>
      <c r="BG28" s="1"/>
      <c r="BH28" s="1"/>
      <c r="BI28" s="1"/>
      <c r="BJ28" s="95"/>
      <c r="BK28" s="95"/>
      <c r="BL28" s="95"/>
      <c r="BM28" s="41"/>
      <c r="BN28" s="41"/>
      <c r="BO28" s="41"/>
      <c r="BP28" s="41"/>
      <c r="BQ28" s="41"/>
      <c r="BR28" s="41"/>
      <c r="KM28" s="337"/>
      <c r="KN28" s="43"/>
      <c r="OK28" s="44"/>
    </row>
    <row r="29" spans="2:404" ht="3.65" customHeight="1" x14ac:dyDescent="0.65">
      <c r="B29" s="27"/>
      <c r="C29" s="28"/>
      <c r="D29" s="712"/>
      <c r="E29" s="712"/>
      <c r="F29" s="712"/>
      <c r="G29" s="712"/>
      <c r="H29" s="712"/>
      <c r="I29" s="712"/>
      <c r="J29" s="712"/>
      <c r="K29" s="712"/>
      <c r="L29" s="712"/>
      <c r="M29" s="712"/>
      <c r="N29" s="712"/>
      <c r="O29" s="712"/>
      <c r="P29" s="712"/>
      <c r="Q29" s="712"/>
      <c r="R29" s="712"/>
      <c r="S29" s="712"/>
      <c r="T29" s="712"/>
      <c r="U29" s="712"/>
      <c r="V29" s="712"/>
      <c r="W29" s="712"/>
      <c r="X29" s="712"/>
      <c r="Y29" s="712"/>
      <c r="Z29" s="712"/>
      <c r="AA29" s="712"/>
      <c r="AB29" s="712"/>
      <c r="AC29" s="712"/>
      <c r="AD29" s="712"/>
      <c r="AE29" s="712"/>
      <c r="AF29" s="712"/>
      <c r="AG29" s="712"/>
      <c r="AH29" s="712"/>
      <c r="AI29" s="712"/>
      <c r="AJ29" s="712"/>
      <c r="AK29" s="712"/>
      <c r="AL29" s="712"/>
      <c r="AM29" s="712"/>
      <c r="AN29" s="712"/>
      <c r="AO29" s="712"/>
      <c r="AP29" s="712"/>
      <c r="AQ29" s="712"/>
      <c r="AR29" s="712"/>
      <c r="AS29" s="712"/>
      <c r="AT29" s="712"/>
      <c r="AU29" s="712"/>
      <c r="AV29" s="712"/>
      <c r="AW29" s="712"/>
      <c r="AX29" s="712"/>
      <c r="AY29" s="712"/>
      <c r="AZ29" s="86"/>
      <c r="BA29" s="1"/>
      <c r="BB29" s="1"/>
      <c r="BC29" s="1"/>
      <c r="BD29" s="1"/>
      <c r="BE29" s="1"/>
      <c r="BF29" s="1"/>
      <c r="BG29" s="1"/>
      <c r="BH29" s="1"/>
      <c r="BI29" s="1"/>
      <c r="BJ29" s="95"/>
      <c r="BK29" s="95"/>
      <c r="BL29" s="95"/>
      <c r="BM29" s="41"/>
      <c r="BN29" s="41"/>
      <c r="BO29" s="41"/>
      <c r="BP29" s="41"/>
      <c r="BQ29" s="41"/>
      <c r="BR29" s="41"/>
      <c r="BS29" s="1258"/>
      <c r="BT29" s="1252"/>
      <c r="BU29" s="1252"/>
      <c r="BV29" s="1259">
        <v>1</v>
      </c>
      <c r="BW29" s="1259"/>
      <c r="BX29" s="1259"/>
      <c r="BY29" s="1259"/>
      <c r="BZ29" s="1259"/>
      <c r="CA29" s="1259"/>
      <c r="CB29" s="1259"/>
      <c r="CC29" s="1259"/>
      <c r="CD29" s="1259"/>
      <c r="CE29" s="1259"/>
      <c r="CF29" s="1259"/>
      <c r="CG29" s="1259"/>
      <c r="CH29" s="1259"/>
      <c r="CI29" s="1259"/>
      <c r="CJ29" s="1259"/>
      <c r="CK29" s="1259"/>
      <c r="CL29" s="1260"/>
      <c r="CM29" s="1259">
        <v>2</v>
      </c>
      <c r="CN29" s="1259"/>
      <c r="CO29" s="1259"/>
      <c r="CP29" s="1259"/>
      <c r="CQ29" s="1259"/>
      <c r="CR29" s="1259"/>
      <c r="CS29" s="1259"/>
      <c r="CT29" s="1259"/>
      <c r="CU29" s="1259"/>
      <c r="CV29" s="1259"/>
      <c r="CW29" s="1259"/>
      <c r="CX29" s="1259"/>
      <c r="CY29" s="1259"/>
      <c r="CZ29" s="1259"/>
      <c r="DA29" s="1259"/>
      <c r="DB29" s="1259"/>
      <c r="DC29" s="1260"/>
      <c r="DD29" s="1259">
        <v>3</v>
      </c>
      <c r="DE29" s="1259"/>
      <c r="DF29" s="1259"/>
      <c r="DG29" s="1259"/>
      <c r="DH29" s="1259"/>
      <c r="DI29" s="1259"/>
      <c r="DJ29" s="1259"/>
      <c r="DK29" s="1259"/>
      <c r="DL29" s="1259"/>
      <c r="DM29" s="1259"/>
      <c r="DN29" s="1259"/>
      <c r="DO29" s="1259"/>
      <c r="DP29" s="1259"/>
      <c r="DQ29" s="1259"/>
      <c r="DR29" s="1259"/>
      <c r="DS29" s="1259"/>
      <c r="DT29" s="1260"/>
      <c r="DU29" s="1259">
        <v>4</v>
      </c>
      <c r="DV29" s="1259"/>
      <c r="DW29" s="1259"/>
      <c r="DX29" s="1259"/>
      <c r="DY29" s="1259"/>
      <c r="DZ29" s="1259"/>
      <c r="EA29" s="1259"/>
      <c r="EB29" s="1259"/>
      <c r="EC29" s="1259"/>
      <c r="ED29" s="1259"/>
      <c r="EE29" s="1259"/>
      <c r="EF29" s="1259"/>
      <c r="EG29" s="1259"/>
      <c r="EH29" s="1259"/>
      <c r="EI29" s="1259"/>
      <c r="EJ29" s="1259"/>
      <c r="EK29" s="1260"/>
      <c r="EL29" s="1259">
        <v>5</v>
      </c>
      <c r="EM29" s="1259"/>
      <c r="EN29" s="1259"/>
      <c r="EO29" s="1259"/>
      <c r="EP29" s="1259"/>
      <c r="EQ29" s="1259"/>
      <c r="ER29" s="1259"/>
      <c r="ES29" s="1259"/>
      <c r="ET29" s="1259"/>
      <c r="EU29" s="1259"/>
      <c r="EV29" s="1259"/>
      <c r="EW29" s="1259"/>
      <c r="EX29" s="1259"/>
      <c r="EY29" s="1259"/>
      <c r="EZ29" s="1259"/>
      <c r="FA29" s="1259"/>
      <c r="FB29" s="1260"/>
      <c r="FC29" s="1259">
        <v>6</v>
      </c>
      <c r="FD29" s="1259"/>
      <c r="FE29" s="1259"/>
      <c r="FF29" s="1259"/>
      <c r="FG29" s="1259"/>
      <c r="FH29" s="1259"/>
      <c r="FI29" s="1259"/>
      <c r="FJ29" s="1259"/>
      <c r="FK29" s="1259"/>
      <c r="FL29" s="1259"/>
      <c r="FM29" s="1259"/>
      <c r="FN29" s="1259"/>
      <c r="FO29" s="1259"/>
      <c r="FP29" s="1259"/>
      <c r="FQ29" s="1259"/>
      <c r="FR29" s="1259"/>
      <c r="FS29" s="1260"/>
      <c r="FT29" s="1259">
        <v>7</v>
      </c>
      <c r="FU29" s="1259"/>
      <c r="FV29" s="1259"/>
      <c r="FW29" s="1259"/>
      <c r="FX29" s="1259"/>
      <c r="FY29" s="1259"/>
      <c r="FZ29" s="1259"/>
      <c r="GA29" s="1259"/>
      <c r="GB29" s="1259"/>
      <c r="GC29" s="1259"/>
      <c r="GD29" s="1259"/>
      <c r="GE29" s="1259"/>
      <c r="GF29" s="1259"/>
      <c r="GG29" s="1259"/>
      <c r="GH29" s="1259"/>
      <c r="GI29" s="1259"/>
      <c r="GJ29" s="1260"/>
      <c r="GK29" s="1259">
        <v>8</v>
      </c>
      <c r="GL29" s="1259"/>
      <c r="GM29" s="1259"/>
      <c r="GN29" s="1259"/>
      <c r="GO29" s="1259"/>
      <c r="GP29" s="1259"/>
      <c r="GQ29" s="1259"/>
      <c r="GR29" s="1259"/>
      <c r="GS29" s="1259"/>
      <c r="GT29" s="1259"/>
      <c r="GU29" s="1259"/>
      <c r="GV29" s="1259"/>
      <c r="GW29" s="1259"/>
      <c r="GX29" s="1259"/>
      <c r="GY29" s="1259"/>
      <c r="GZ29" s="1259"/>
      <c r="HA29" s="1260"/>
      <c r="HB29" s="1259">
        <v>9</v>
      </c>
      <c r="HC29" s="1259"/>
      <c r="HD29" s="1259"/>
      <c r="HE29" s="1259"/>
      <c r="HF29" s="1259"/>
      <c r="HG29" s="1259"/>
      <c r="HH29" s="1259"/>
      <c r="HI29" s="1259"/>
      <c r="HJ29" s="1259"/>
      <c r="HK29" s="1259"/>
      <c r="HL29" s="1259"/>
      <c r="HM29" s="1259"/>
      <c r="HN29" s="1259"/>
      <c r="HO29" s="1259"/>
      <c r="HP29" s="1259"/>
      <c r="HQ29" s="1259"/>
      <c r="HR29" s="1260"/>
      <c r="HS29" s="1259">
        <v>10</v>
      </c>
      <c r="HT29" s="1259"/>
      <c r="HU29" s="1259"/>
      <c r="HV29" s="1259"/>
      <c r="HW29" s="1259"/>
      <c r="HX29" s="1259"/>
      <c r="HY29" s="1259"/>
      <c r="HZ29" s="1259"/>
      <c r="IA29" s="1259"/>
      <c r="IB29" s="1259"/>
      <c r="IC29" s="1259"/>
      <c r="ID29" s="1259"/>
      <c r="IE29" s="1259"/>
      <c r="IF29" s="1259"/>
      <c r="IG29" s="1259"/>
      <c r="IH29" s="1259"/>
      <c r="II29" s="1260"/>
      <c r="IJ29" s="1259">
        <v>11</v>
      </c>
      <c r="IK29" s="1259"/>
      <c r="IL29" s="1259"/>
      <c r="IM29" s="1259"/>
      <c r="IN29" s="1259"/>
      <c r="IO29" s="1259"/>
      <c r="IP29" s="1259"/>
      <c r="IQ29" s="1259"/>
      <c r="IR29" s="1259"/>
      <c r="IS29" s="1259"/>
      <c r="IT29" s="1259"/>
      <c r="IU29" s="1259"/>
      <c r="IV29" s="1259"/>
      <c r="IW29" s="1259"/>
      <c r="IX29" s="1259"/>
      <c r="IY29" s="1259"/>
      <c r="IZ29" s="1260"/>
      <c r="JA29" s="1259">
        <v>12</v>
      </c>
      <c r="JB29" s="1259"/>
      <c r="JC29" s="1259"/>
      <c r="JD29" s="1259"/>
      <c r="JE29" s="1259"/>
      <c r="JF29" s="1259"/>
      <c r="JG29" s="1259"/>
      <c r="JH29" s="1259"/>
      <c r="JI29" s="1259"/>
      <c r="JJ29" s="1259"/>
      <c r="JK29" s="1259"/>
      <c r="JL29" s="1259"/>
      <c r="JM29" s="1259"/>
      <c r="JN29" s="1259"/>
      <c r="JO29" s="1259"/>
      <c r="JP29" s="1259"/>
      <c r="JQ29" s="1259"/>
      <c r="JR29" s="1252"/>
      <c r="JS29" s="1252"/>
      <c r="JT29" s="1253"/>
      <c r="KM29" s="337"/>
      <c r="KN29" s="43"/>
      <c r="OK29" s="44"/>
    </row>
    <row r="30" spans="2:404" ht="3.65" customHeight="1" x14ac:dyDescent="0.65">
      <c r="B30" s="27"/>
      <c r="C30" s="28"/>
      <c r="D30" s="712"/>
      <c r="E30" s="712"/>
      <c r="F30" s="712"/>
      <c r="G30" s="712"/>
      <c r="H30" s="712"/>
      <c r="I30" s="712"/>
      <c r="J30" s="712"/>
      <c r="K30" s="712"/>
      <c r="L30" s="712"/>
      <c r="M30" s="712"/>
      <c r="N30" s="712"/>
      <c r="O30" s="712"/>
      <c r="P30" s="712"/>
      <c r="Q30" s="712"/>
      <c r="R30" s="712"/>
      <c r="S30" s="712"/>
      <c r="T30" s="712"/>
      <c r="U30" s="712"/>
      <c r="V30" s="712"/>
      <c r="W30" s="712"/>
      <c r="X30" s="712"/>
      <c r="Y30" s="712"/>
      <c r="Z30" s="712"/>
      <c r="AA30" s="712"/>
      <c r="AB30" s="712"/>
      <c r="AC30" s="712"/>
      <c r="AD30" s="712"/>
      <c r="AE30" s="712"/>
      <c r="AF30" s="712"/>
      <c r="AG30" s="712"/>
      <c r="AH30" s="712"/>
      <c r="AI30" s="712"/>
      <c r="AJ30" s="712"/>
      <c r="AK30" s="712"/>
      <c r="AL30" s="712"/>
      <c r="AM30" s="712"/>
      <c r="AN30" s="712"/>
      <c r="AO30" s="712"/>
      <c r="AP30" s="712"/>
      <c r="AQ30" s="712"/>
      <c r="AR30" s="712"/>
      <c r="AS30" s="712"/>
      <c r="AT30" s="712"/>
      <c r="AU30" s="712"/>
      <c r="AV30" s="712"/>
      <c r="AW30" s="712"/>
      <c r="AX30" s="712"/>
      <c r="AY30" s="712"/>
      <c r="AZ30" s="86"/>
      <c r="BA30" s="1"/>
      <c r="BB30" s="1"/>
      <c r="BC30" s="1"/>
      <c r="BD30" s="1"/>
      <c r="BE30" s="1"/>
      <c r="BF30" s="1"/>
      <c r="BG30" s="1"/>
      <c r="BH30" s="1"/>
      <c r="BI30" s="1"/>
      <c r="BJ30" s="95"/>
      <c r="BK30" s="95"/>
      <c r="BL30" s="95"/>
      <c r="BM30" s="41"/>
      <c r="BN30" s="41"/>
      <c r="BO30" s="41"/>
      <c r="BP30" s="41"/>
      <c r="BQ30" s="41"/>
      <c r="BR30" s="41"/>
      <c r="BS30" s="1199"/>
      <c r="BT30" s="1200"/>
      <c r="BU30" s="1200"/>
      <c r="BV30" s="1107"/>
      <c r="BW30" s="1107"/>
      <c r="BX30" s="1107"/>
      <c r="BY30" s="1107"/>
      <c r="BZ30" s="1107"/>
      <c r="CA30" s="1107"/>
      <c r="CB30" s="1107"/>
      <c r="CC30" s="1107"/>
      <c r="CD30" s="1107"/>
      <c r="CE30" s="1107"/>
      <c r="CF30" s="1107"/>
      <c r="CG30" s="1107"/>
      <c r="CH30" s="1107"/>
      <c r="CI30" s="1107"/>
      <c r="CJ30" s="1107"/>
      <c r="CK30" s="1107"/>
      <c r="CL30" s="1108"/>
      <c r="CM30" s="1107"/>
      <c r="CN30" s="1107"/>
      <c r="CO30" s="1107"/>
      <c r="CP30" s="1107"/>
      <c r="CQ30" s="1107"/>
      <c r="CR30" s="1107"/>
      <c r="CS30" s="1107"/>
      <c r="CT30" s="1107"/>
      <c r="CU30" s="1107"/>
      <c r="CV30" s="1107"/>
      <c r="CW30" s="1107"/>
      <c r="CX30" s="1107"/>
      <c r="CY30" s="1107"/>
      <c r="CZ30" s="1107"/>
      <c r="DA30" s="1107"/>
      <c r="DB30" s="1107"/>
      <c r="DC30" s="1108"/>
      <c r="DD30" s="1107"/>
      <c r="DE30" s="1107"/>
      <c r="DF30" s="1107"/>
      <c r="DG30" s="1107"/>
      <c r="DH30" s="1107"/>
      <c r="DI30" s="1107"/>
      <c r="DJ30" s="1107"/>
      <c r="DK30" s="1107"/>
      <c r="DL30" s="1107"/>
      <c r="DM30" s="1107"/>
      <c r="DN30" s="1107"/>
      <c r="DO30" s="1107"/>
      <c r="DP30" s="1107"/>
      <c r="DQ30" s="1107"/>
      <c r="DR30" s="1107"/>
      <c r="DS30" s="1107"/>
      <c r="DT30" s="1108"/>
      <c r="DU30" s="1107"/>
      <c r="DV30" s="1107"/>
      <c r="DW30" s="1107"/>
      <c r="DX30" s="1107"/>
      <c r="DY30" s="1107"/>
      <c r="DZ30" s="1107"/>
      <c r="EA30" s="1107"/>
      <c r="EB30" s="1107"/>
      <c r="EC30" s="1107"/>
      <c r="ED30" s="1107"/>
      <c r="EE30" s="1107"/>
      <c r="EF30" s="1107"/>
      <c r="EG30" s="1107"/>
      <c r="EH30" s="1107"/>
      <c r="EI30" s="1107"/>
      <c r="EJ30" s="1107"/>
      <c r="EK30" s="1108"/>
      <c r="EL30" s="1107"/>
      <c r="EM30" s="1107"/>
      <c r="EN30" s="1107"/>
      <c r="EO30" s="1107"/>
      <c r="EP30" s="1107"/>
      <c r="EQ30" s="1107"/>
      <c r="ER30" s="1107"/>
      <c r="ES30" s="1107"/>
      <c r="ET30" s="1107"/>
      <c r="EU30" s="1107"/>
      <c r="EV30" s="1107"/>
      <c r="EW30" s="1107"/>
      <c r="EX30" s="1107"/>
      <c r="EY30" s="1107"/>
      <c r="EZ30" s="1107"/>
      <c r="FA30" s="1107"/>
      <c r="FB30" s="1108"/>
      <c r="FC30" s="1107"/>
      <c r="FD30" s="1107"/>
      <c r="FE30" s="1107"/>
      <c r="FF30" s="1107"/>
      <c r="FG30" s="1107"/>
      <c r="FH30" s="1107"/>
      <c r="FI30" s="1107"/>
      <c r="FJ30" s="1107"/>
      <c r="FK30" s="1107"/>
      <c r="FL30" s="1107"/>
      <c r="FM30" s="1107"/>
      <c r="FN30" s="1107"/>
      <c r="FO30" s="1107"/>
      <c r="FP30" s="1107"/>
      <c r="FQ30" s="1107"/>
      <c r="FR30" s="1107"/>
      <c r="FS30" s="1108"/>
      <c r="FT30" s="1107"/>
      <c r="FU30" s="1107"/>
      <c r="FV30" s="1107"/>
      <c r="FW30" s="1107"/>
      <c r="FX30" s="1107"/>
      <c r="FY30" s="1107"/>
      <c r="FZ30" s="1107"/>
      <c r="GA30" s="1107"/>
      <c r="GB30" s="1107"/>
      <c r="GC30" s="1107"/>
      <c r="GD30" s="1107"/>
      <c r="GE30" s="1107"/>
      <c r="GF30" s="1107"/>
      <c r="GG30" s="1107"/>
      <c r="GH30" s="1107"/>
      <c r="GI30" s="1107"/>
      <c r="GJ30" s="1108"/>
      <c r="GK30" s="1107"/>
      <c r="GL30" s="1107"/>
      <c r="GM30" s="1107"/>
      <c r="GN30" s="1107"/>
      <c r="GO30" s="1107"/>
      <c r="GP30" s="1107"/>
      <c r="GQ30" s="1107"/>
      <c r="GR30" s="1107"/>
      <c r="GS30" s="1107"/>
      <c r="GT30" s="1107"/>
      <c r="GU30" s="1107"/>
      <c r="GV30" s="1107"/>
      <c r="GW30" s="1107"/>
      <c r="GX30" s="1107"/>
      <c r="GY30" s="1107"/>
      <c r="GZ30" s="1107"/>
      <c r="HA30" s="1108"/>
      <c r="HB30" s="1107"/>
      <c r="HC30" s="1107"/>
      <c r="HD30" s="1107"/>
      <c r="HE30" s="1107"/>
      <c r="HF30" s="1107"/>
      <c r="HG30" s="1107"/>
      <c r="HH30" s="1107"/>
      <c r="HI30" s="1107"/>
      <c r="HJ30" s="1107"/>
      <c r="HK30" s="1107"/>
      <c r="HL30" s="1107"/>
      <c r="HM30" s="1107"/>
      <c r="HN30" s="1107"/>
      <c r="HO30" s="1107"/>
      <c r="HP30" s="1107"/>
      <c r="HQ30" s="1107"/>
      <c r="HR30" s="1108"/>
      <c r="HS30" s="1107"/>
      <c r="HT30" s="1107"/>
      <c r="HU30" s="1107"/>
      <c r="HV30" s="1107"/>
      <c r="HW30" s="1107"/>
      <c r="HX30" s="1107"/>
      <c r="HY30" s="1107"/>
      <c r="HZ30" s="1107"/>
      <c r="IA30" s="1107"/>
      <c r="IB30" s="1107"/>
      <c r="IC30" s="1107"/>
      <c r="ID30" s="1107"/>
      <c r="IE30" s="1107"/>
      <c r="IF30" s="1107"/>
      <c r="IG30" s="1107"/>
      <c r="IH30" s="1107"/>
      <c r="II30" s="1108"/>
      <c r="IJ30" s="1107"/>
      <c r="IK30" s="1107"/>
      <c r="IL30" s="1107"/>
      <c r="IM30" s="1107"/>
      <c r="IN30" s="1107"/>
      <c r="IO30" s="1107"/>
      <c r="IP30" s="1107"/>
      <c r="IQ30" s="1107"/>
      <c r="IR30" s="1107"/>
      <c r="IS30" s="1107"/>
      <c r="IT30" s="1107"/>
      <c r="IU30" s="1107"/>
      <c r="IV30" s="1107"/>
      <c r="IW30" s="1107"/>
      <c r="IX30" s="1107"/>
      <c r="IY30" s="1107"/>
      <c r="IZ30" s="1108"/>
      <c r="JA30" s="1107"/>
      <c r="JB30" s="1107"/>
      <c r="JC30" s="1107"/>
      <c r="JD30" s="1107"/>
      <c r="JE30" s="1107"/>
      <c r="JF30" s="1107"/>
      <c r="JG30" s="1107"/>
      <c r="JH30" s="1107"/>
      <c r="JI30" s="1107"/>
      <c r="JJ30" s="1107"/>
      <c r="JK30" s="1107"/>
      <c r="JL30" s="1107"/>
      <c r="JM30" s="1107"/>
      <c r="JN30" s="1107"/>
      <c r="JO30" s="1107"/>
      <c r="JP30" s="1107"/>
      <c r="JQ30" s="1107"/>
      <c r="JR30" s="1200"/>
      <c r="JS30" s="1200"/>
      <c r="JT30" s="1254"/>
      <c r="KM30" s="337"/>
      <c r="KN30" s="43"/>
      <c r="OK30" s="44"/>
    </row>
    <row r="31" spans="2:404" ht="3.65" customHeight="1" x14ac:dyDescent="0.65">
      <c r="B31" s="27"/>
      <c r="C31" s="28"/>
      <c r="D31" s="712"/>
      <c r="E31" s="712"/>
      <c r="F31" s="712"/>
      <c r="G31" s="712"/>
      <c r="H31" s="712"/>
      <c r="I31" s="712"/>
      <c r="J31" s="712"/>
      <c r="K31" s="712"/>
      <c r="L31" s="712"/>
      <c r="M31" s="712"/>
      <c r="N31" s="712"/>
      <c r="O31" s="712"/>
      <c r="P31" s="712"/>
      <c r="Q31" s="712"/>
      <c r="R31" s="712"/>
      <c r="S31" s="712"/>
      <c r="T31" s="712"/>
      <c r="U31" s="712"/>
      <c r="V31" s="712"/>
      <c r="W31" s="712"/>
      <c r="X31" s="712"/>
      <c r="Y31" s="712"/>
      <c r="Z31" s="712"/>
      <c r="AA31" s="712"/>
      <c r="AB31" s="712"/>
      <c r="AC31" s="712"/>
      <c r="AD31" s="712"/>
      <c r="AE31" s="712"/>
      <c r="AF31" s="712"/>
      <c r="AG31" s="712"/>
      <c r="AH31" s="712"/>
      <c r="AI31" s="712"/>
      <c r="AJ31" s="712"/>
      <c r="AK31" s="712"/>
      <c r="AL31" s="712"/>
      <c r="AM31" s="712"/>
      <c r="AN31" s="712"/>
      <c r="AO31" s="712"/>
      <c r="AP31" s="712"/>
      <c r="AQ31" s="712"/>
      <c r="AR31" s="712"/>
      <c r="AS31" s="712"/>
      <c r="AT31" s="712"/>
      <c r="AU31" s="712"/>
      <c r="AV31" s="712"/>
      <c r="AW31" s="712"/>
      <c r="AX31" s="712"/>
      <c r="AY31" s="712"/>
      <c r="AZ31" s="86"/>
      <c r="BA31" s="1"/>
      <c r="BB31" s="1"/>
      <c r="BC31" s="1"/>
      <c r="BD31" s="1"/>
      <c r="BE31" s="1"/>
      <c r="BF31" s="1"/>
      <c r="BG31" s="1"/>
      <c r="BH31" s="1"/>
      <c r="BI31" s="1"/>
      <c r="BJ31" s="53"/>
      <c r="BK31" s="53"/>
      <c r="BL31" s="230"/>
      <c r="BM31" s="41"/>
      <c r="BN31" s="41"/>
      <c r="BO31" s="41"/>
      <c r="BP31" s="41"/>
      <c r="BQ31" s="41"/>
      <c r="BR31" s="41"/>
      <c r="BS31" s="1199"/>
      <c r="BT31" s="1200"/>
      <c r="BU31" s="1200"/>
      <c r="BV31" s="231"/>
      <c r="BW31" s="231"/>
      <c r="BX31" s="231"/>
      <c r="BY31" s="231"/>
      <c r="BZ31" s="231"/>
      <c r="CA31" s="231"/>
      <c r="CB31" s="231"/>
      <c r="CC31" s="1255" t="e" vm="12">
        <v>#VALUE!</v>
      </c>
      <c r="CD31" s="1255"/>
      <c r="CE31" s="231"/>
      <c r="CF31" s="231"/>
      <c r="CG31" s="231"/>
      <c r="CH31" s="231"/>
      <c r="CI31" s="231"/>
      <c r="CJ31" s="231"/>
      <c r="CK31" s="231"/>
      <c r="CL31" s="232"/>
      <c r="CM31" s="231"/>
      <c r="CN31" s="231"/>
      <c r="CO31" s="231"/>
      <c r="CP31" s="231"/>
      <c r="CQ31" s="231"/>
      <c r="CR31" s="231"/>
      <c r="CS31" s="231"/>
      <c r="CT31" s="1255" t="e" vm="12">
        <v>#VALUE!</v>
      </c>
      <c r="CU31" s="1255"/>
      <c r="CV31" s="233"/>
      <c r="CW31" s="233"/>
      <c r="CX31" s="233"/>
      <c r="CY31" s="233"/>
      <c r="CZ31" s="233"/>
      <c r="DA31" s="233"/>
      <c r="DB31" s="233"/>
      <c r="DC31" s="234"/>
      <c r="DD31" s="233"/>
      <c r="DE31" s="233"/>
      <c r="DF31" s="233"/>
      <c r="DG31" s="233"/>
      <c r="DH31" s="233"/>
      <c r="DI31" s="233"/>
      <c r="DJ31" s="233"/>
      <c r="DK31" s="1255" t="e" vm="12">
        <v>#VALUE!</v>
      </c>
      <c r="DL31" s="1255"/>
      <c r="DM31" s="233"/>
      <c r="DN31" s="233"/>
      <c r="DO31" s="233"/>
      <c r="DP31" s="233"/>
      <c r="DQ31" s="233"/>
      <c r="DR31" s="233"/>
      <c r="DS31" s="233"/>
      <c r="DT31" s="234"/>
      <c r="DU31" s="233"/>
      <c r="DV31" s="233"/>
      <c r="DW31" s="233"/>
      <c r="DX31" s="233"/>
      <c r="DY31" s="233"/>
      <c r="DZ31" s="233"/>
      <c r="EA31" s="233"/>
      <c r="EB31" s="1255" t="e" vm="12">
        <v>#VALUE!</v>
      </c>
      <c r="EC31" s="1255"/>
      <c r="ED31" s="233"/>
      <c r="EE31" s="233"/>
      <c r="EF31" s="233"/>
      <c r="EG31" s="233"/>
      <c r="EH31" s="233"/>
      <c r="EI31" s="233"/>
      <c r="EJ31" s="233"/>
      <c r="EK31" s="234"/>
      <c r="EL31" s="233"/>
      <c r="EM31" s="233"/>
      <c r="EN31" s="233"/>
      <c r="EO31" s="233"/>
      <c r="EP31" s="233"/>
      <c r="EQ31" s="233"/>
      <c r="ER31" s="233"/>
      <c r="ES31" s="1255" t="e" vm="12">
        <v>#VALUE!</v>
      </c>
      <c r="ET31" s="1255"/>
      <c r="EU31" s="233"/>
      <c r="EV31" s="233"/>
      <c r="EW31" s="233"/>
      <c r="EX31" s="233"/>
      <c r="EY31" s="233"/>
      <c r="EZ31" s="233"/>
      <c r="FA31" s="233"/>
      <c r="FB31" s="234"/>
      <c r="FC31" s="233"/>
      <c r="FD31" s="233"/>
      <c r="FE31" s="233"/>
      <c r="FF31" s="233"/>
      <c r="FG31" s="233"/>
      <c r="FH31" s="233"/>
      <c r="FI31" s="233"/>
      <c r="FJ31" s="1255" t="e" vm="12">
        <v>#VALUE!</v>
      </c>
      <c r="FK31" s="1255"/>
      <c r="FL31" s="233"/>
      <c r="FM31" s="233"/>
      <c r="FN31" s="233"/>
      <c r="FO31" s="233"/>
      <c r="FP31" s="233"/>
      <c r="FQ31" s="233"/>
      <c r="FR31" s="233"/>
      <c r="FS31" s="234"/>
      <c r="FT31" s="233"/>
      <c r="FU31" s="233"/>
      <c r="FV31" s="233"/>
      <c r="FW31" s="233"/>
      <c r="FX31" s="233"/>
      <c r="FY31" s="233"/>
      <c r="FZ31" s="233"/>
      <c r="GA31" s="1255" t="e" vm="12">
        <v>#VALUE!</v>
      </c>
      <c r="GB31" s="1255"/>
      <c r="GC31" s="233"/>
      <c r="GD31" s="233"/>
      <c r="GE31" s="233"/>
      <c r="GF31" s="233"/>
      <c r="GG31" s="233"/>
      <c r="GH31" s="233"/>
      <c r="GI31" s="233"/>
      <c r="GJ31" s="234"/>
      <c r="GK31" s="233"/>
      <c r="GL31" s="233"/>
      <c r="GM31" s="233"/>
      <c r="GN31" s="233"/>
      <c r="GO31" s="233"/>
      <c r="GP31" s="233"/>
      <c r="GQ31" s="233"/>
      <c r="GR31" s="1255" t="e" vm="12">
        <v>#VALUE!</v>
      </c>
      <c r="GS31" s="1255"/>
      <c r="GT31" s="233"/>
      <c r="GU31" s="233"/>
      <c r="GV31" s="233"/>
      <c r="GW31" s="233"/>
      <c r="GX31" s="233"/>
      <c r="GY31" s="233"/>
      <c r="GZ31" s="233"/>
      <c r="HA31" s="234"/>
      <c r="HB31" s="233"/>
      <c r="HC31" s="233"/>
      <c r="HD31" s="233"/>
      <c r="HE31" s="233"/>
      <c r="HF31" s="233"/>
      <c r="HG31" s="233"/>
      <c r="HH31" s="233"/>
      <c r="HI31" s="1255" t="e" vm="12">
        <v>#VALUE!</v>
      </c>
      <c r="HJ31" s="1255"/>
      <c r="HK31" s="233"/>
      <c r="HL31" s="233"/>
      <c r="HM31" s="233"/>
      <c r="HN31" s="233"/>
      <c r="HO31" s="233"/>
      <c r="HP31" s="233"/>
      <c r="HQ31" s="233"/>
      <c r="HR31" s="234"/>
      <c r="HS31" s="233"/>
      <c r="HT31" s="233"/>
      <c r="HU31" s="233"/>
      <c r="HV31" s="233"/>
      <c r="HW31" s="233"/>
      <c r="HX31" s="233"/>
      <c r="HY31" s="233"/>
      <c r="HZ31" s="1255" t="e" vm="12">
        <v>#VALUE!</v>
      </c>
      <c r="IA31" s="1255"/>
      <c r="IB31" s="233"/>
      <c r="IC31" s="233"/>
      <c r="ID31" s="233"/>
      <c r="IE31" s="233"/>
      <c r="IF31" s="233"/>
      <c r="IG31" s="233"/>
      <c r="IH31" s="233"/>
      <c r="II31" s="234"/>
      <c r="IJ31" s="233"/>
      <c r="IK31" s="233"/>
      <c r="IL31" s="233"/>
      <c r="IM31" s="233"/>
      <c r="IN31" s="233"/>
      <c r="IO31" s="233"/>
      <c r="IP31" s="233"/>
      <c r="IQ31" s="1255" t="e" vm="12">
        <v>#VALUE!</v>
      </c>
      <c r="IR31" s="1255"/>
      <c r="IS31" s="233"/>
      <c r="IT31" s="233"/>
      <c r="IU31" s="233"/>
      <c r="IV31" s="233"/>
      <c r="IW31" s="233"/>
      <c r="IX31" s="233"/>
      <c r="IY31" s="233"/>
      <c r="IZ31" s="234"/>
      <c r="JA31" s="233"/>
      <c r="JB31" s="233"/>
      <c r="JC31" s="233"/>
      <c r="JD31" s="233"/>
      <c r="JE31" s="233"/>
      <c r="JF31" s="233"/>
      <c r="JG31" s="233"/>
      <c r="JH31" s="1255" t="e" vm="12">
        <v>#VALUE!</v>
      </c>
      <c r="JI31" s="1255"/>
      <c r="JJ31" s="233"/>
      <c r="JK31" s="231"/>
      <c r="JL31" s="231"/>
      <c r="JM31" s="231"/>
      <c r="JN31" s="231"/>
      <c r="JO31" s="231"/>
      <c r="JP31" s="231"/>
      <c r="JQ31" s="231"/>
      <c r="JR31" s="1200"/>
      <c r="JS31" s="1200"/>
      <c r="JT31" s="1254"/>
      <c r="KM31" s="337"/>
      <c r="KN31" s="43"/>
      <c r="OK31" s="44"/>
    </row>
    <row r="32" spans="2:404" ht="3.65" customHeight="1" x14ac:dyDescent="0.65">
      <c r="B32" s="27"/>
      <c r="C32" s="28"/>
      <c r="D32" s="712"/>
      <c r="E32" s="712"/>
      <c r="F32" s="712"/>
      <c r="G32" s="712"/>
      <c r="H32" s="712"/>
      <c r="I32" s="712"/>
      <c r="J32" s="712"/>
      <c r="K32" s="712"/>
      <c r="L32" s="712"/>
      <c r="M32" s="712"/>
      <c r="N32" s="712"/>
      <c r="O32" s="712"/>
      <c r="P32" s="712"/>
      <c r="Q32" s="712"/>
      <c r="R32" s="712"/>
      <c r="S32" s="712"/>
      <c r="T32" s="712"/>
      <c r="U32" s="712"/>
      <c r="V32" s="712"/>
      <c r="W32" s="712"/>
      <c r="X32" s="712"/>
      <c r="Y32" s="712"/>
      <c r="Z32" s="712"/>
      <c r="AA32" s="712"/>
      <c r="AB32" s="712"/>
      <c r="AC32" s="712"/>
      <c r="AD32" s="712"/>
      <c r="AE32" s="712"/>
      <c r="AF32" s="712"/>
      <c r="AG32" s="712"/>
      <c r="AH32" s="712"/>
      <c r="AI32" s="712"/>
      <c r="AJ32" s="712"/>
      <c r="AK32" s="712"/>
      <c r="AL32" s="712"/>
      <c r="AM32" s="712"/>
      <c r="AN32" s="712"/>
      <c r="AO32" s="712"/>
      <c r="AP32" s="712"/>
      <c r="AQ32" s="712"/>
      <c r="AR32" s="712"/>
      <c r="AS32" s="712"/>
      <c r="AT32" s="712"/>
      <c r="AU32" s="712"/>
      <c r="AV32" s="712"/>
      <c r="AW32" s="712"/>
      <c r="AX32" s="712"/>
      <c r="AY32" s="712"/>
      <c r="AZ32" s="86"/>
      <c r="BA32" s="1"/>
      <c r="BB32" s="1"/>
      <c r="BC32" s="1"/>
      <c r="BD32" s="1"/>
      <c r="BE32" s="1"/>
      <c r="BF32" s="1"/>
      <c r="BG32" s="1"/>
      <c r="BH32" s="1"/>
      <c r="BI32" s="1"/>
      <c r="BJ32" s="53"/>
      <c r="BK32" s="53"/>
      <c r="BL32" s="230"/>
      <c r="BM32" s="41"/>
      <c r="BN32" s="41"/>
      <c r="BO32" s="41"/>
      <c r="BP32" s="41"/>
      <c r="BQ32" s="41"/>
      <c r="BR32" s="41"/>
      <c r="BS32" s="1210" t="s">
        <v>8</v>
      </c>
      <c r="BT32" s="1119"/>
      <c r="BU32" s="235"/>
      <c r="BV32" s="236"/>
      <c r="BW32" s="237"/>
      <c r="BX32" s="237"/>
      <c r="BY32" s="237"/>
      <c r="BZ32" s="237"/>
      <c r="CA32" s="237"/>
      <c r="CB32" s="182"/>
      <c r="CC32" s="182"/>
      <c r="CD32" s="182"/>
      <c r="CE32" s="182"/>
      <c r="CF32" s="182"/>
      <c r="CG32" s="182"/>
      <c r="CH32" s="182"/>
      <c r="CI32" s="182"/>
      <c r="CJ32" s="182"/>
      <c r="CK32" s="182"/>
      <c r="CL32" s="182"/>
      <c r="CM32" s="182"/>
      <c r="CN32" s="182"/>
      <c r="CO32" s="182"/>
      <c r="CP32" s="182"/>
      <c r="CQ32" s="182"/>
      <c r="CR32" s="182"/>
      <c r="CS32" s="182"/>
      <c r="CT32" s="182"/>
      <c r="CU32" s="182"/>
      <c r="CV32" s="182"/>
      <c r="CW32" s="182"/>
      <c r="CX32" s="182"/>
      <c r="CY32" s="182"/>
      <c r="CZ32" s="182"/>
      <c r="DA32" s="182"/>
      <c r="DB32" s="182"/>
      <c r="DC32" s="182"/>
      <c r="DD32" s="182"/>
      <c r="DE32" s="182"/>
      <c r="DF32" s="182"/>
      <c r="DG32" s="182"/>
      <c r="DH32" s="182"/>
      <c r="DI32" s="182"/>
      <c r="DJ32" s="182"/>
      <c r="DK32" s="182"/>
      <c r="DL32" s="182"/>
      <c r="DM32" s="182"/>
      <c r="DN32" s="182"/>
      <c r="DO32" s="182"/>
      <c r="DP32" s="182"/>
      <c r="DQ32" s="182"/>
      <c r="DR32" s="182"/>
      <c r="DS32" s="182"/>
      <c r="DT32" s="182"/>
      <c r="DU32" s="182"/>
      <c r="DV32" s="182"/>
      <c r="DW32" s="182"/>
      <c r="DX32" s="182"/>
      <c r="DY32" s="182"/>
      <c r="DZ32" s="182"/>
      <c r="EA32" s="182"/>
      <c r="EB32" s="182"/>
      <c r="EC32" s="182"/>
      <c r="ED32" s="182"/>
      <c r="EE32" s="182"/>
      <c r="EF32" s="182"/>
      <c r="EG32" s="182"/>
      <c r="EH32" s="182"/>
      <c r="EI32" s="182"/>
      <c r="EJ32" s="182"/>
      <c r="EK32" s="182"/>
      <c r="EL32" s="182"/>
      <c r="EM32" s="182"/>
      <c r="EN32" s="182"/>
      <c r="EO32" s="182"/>
      <c r="EP32" s="182"/>
      <c r="EQ32" s="182"/>
      <c r="ER32" s="182"/>
      <c r="ES32" s="182"/>
      <c r="ET32" s="182"/>
      <c r="EU32" s="182"/>
      <c r="EV32" s="182"/>
      <c r="EW32" s="182"/>
      <c r="EX32" s="182"/>
      <c r="EY32" s="182"/>
      <c r="EZ32" s="182"/>
      <c r="FA32" s="182"/>
      <c r="FB32" s="182"/>
      <c r="FC32" s="182"/>
      <c r="FD32" s="182"/>
      <c r="FE32" s="182"/>
      <c r="FF32" s="182"/>
      <c r="FG32" s="182"/>
      <c r="FH32" s="182"/>
      <c r="FI32" s="182"/>
      <c r="FJ32" s="182"/>
      <c r="FK32" s="182"/>
      <c r="FL32" s="182"/>
      <c r="FM32" s="182"/>
      <c r="FN32" s="182"/>
      <c r="FO32" s="182"/>
      <c r="FP32" s="182"/>
      <c r="FQ32" s="182"/>
      <c r="FR32" s="182"/>
      <c r="FS32" s="182"/>
      <c r="FT32" s="182"/>
      <c r="FU32" s="182"/>
      <c r="FV32" s="182"/>
      <c r="FW32" s="182"/>
      <c r="FX32" s="182"/>
      <c r="FY32" s="182"/>
      <c r="FZ32" s="182"/>
      <c r="GA32" s="182"/>
      <c r="GB32" s="182"/>
      <c r="GC32" s="182"/>
      <c r="GD32" s="182"/>
      <c r="GE32" s="182"/>
      <c r="GF32" s="182"/>
      <c r="GG32" s="182"/>
      <c r="GH32" s="182"/>
      <c r="GI32" s="182"/>
      <c r="GJ32" s="182"/>
      <c r="GK32" s="182"/>
      <c r="GL32" s="182"/>
      <c r="GM32" s="182"/>
      <c r="GN32" s="182"/>
      <c r="GO32" s="182"/>
      <c r="GP32" s="182"/>
      <c r="GQ32" s="182"/>
      <c r="GR32" s="182"/>
      <c r="GS32" s="182"/>
      <c r="GT32" s="182"/>
      <c r="GU32" s="182"/>
      <c r="GV32" s="182"/>
      <c r="GW32" s="182"/>
      <c r="GX32" s="182"/>
      <c r="GY32" s="182"/>
      <c r="GZ32" s="182"/>
      <c r="HA32" s="182"/>
      <c r="HB32" s="182"/>
      <c r="HC32" s="182"/>
      <c r="HD32" s="182"/>
      <c r="HE32" s="182"/>
      <c r="HF32" s="182"/>
      <c r="HG32" s="182"/>
      <c r="HH32" s="182"/>
      <c r="HI32" s="182"/>
      <c r="HJ32" s="182"/>
      <c r="HK32" s="182"/>
      <c r="HL32" s="182"/>
      <c r="HM32" s="182"/>
      <c r="HN32" s="182"/>
      <c r="HO32" s="182"/>
      <c r="HP32" s="182"/>
      <c r="HQ32" s="182"/>
      <c r="HR32" s="182"/>
      <c r="HS32" s="182"/>
      <c r="HT32" s="182"/>
      <c r="HU32" s="182"/>
      <c r="HV32" s="182"/>
      <c r="HW32" s="182"/>
      <c r="HX32" s="182"/>
      <c r="HY32" s="182"/>
      <c r="HZ32" s="182"/>
      <c r="IA32" s="182"/>
      <c r="IB32" s="182"/>
      <c r="IC32" s="182"/>
      <c r="ID32" s="182"/>
      <c r="IE32" s="182"/>
      <c r="IF32" s="182"/>
      <c r="IG32" s="182"/>
      <c r="IH32" s="182"/>
      <c r="II32" s="182"/>
      <c r="IJ32" s="182"/>
      <c r="IK32" s="182"/>
      <c r="IL32" s="182"/>
      <c r="IM32" s="182"/>
      <c r="IN32" s="182"/>
      <c r="IO32" s="182"/>
      <c r="IP32" s="182"/>
      <c r="IQ32" s="182"/>
      <c r="IR32" s="182"/>
      <c r="IS32" s="182"/>
      <c r="IT32" s="182"/>
      <c r="IU32" s="182"/>
      <c r="IV32" s="182"/>
      <c r="IW32" s="182"/>
      <c r="IX32" s="182"/>
      <c r="IY32" s="182"/>
      <c r="IZ32" s="182"/>
      <c r="JA32" s="182"/>
      <c r="JB32" s="182"/>
      <c r="JC32" s="182"/>
      <c r="JD32" s="182"/>
      <c r="JE32" s="182"/>
      <c r="JF32" s="182"/>
      <c r="JG32" s="182"/>
      <c r="JH32" s="182"/>
      <c r="JI32" s="182"/>
      <c r="JJ32" s="237"/>
      <c r="JK32" s="237"/>
      <c r="JL32" s="237"/>
      <c r="JM32" s="237"/>
      <c r="JN32" s="237"/>
      <c r="JO32" s="237"/>
      <c r="JP32" s="237"/>
      <c r="JQ32" s="237"/>
      <c r="JR32" s="238"/>
      <c r="JS32" s="1119" t="s">
        <v>8</v>
      </c>
      <c r="JT32" s="1120"/>
      <c r="KM32" s="337"/>
      <c r="KN32" s="43"/>
      <c r="OK32" s="44"/>
    </row>
    <row r="33" spans="2:401" ht="3.65" customHeight="1" x14ac:dyDescent="0.65">
      <c r="B33" s="27"/>
      <c r="C33" s="28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86"/>
      <c r="BA33" s="1"/>
      <c r="BB33" s="1"/>
      <c r="BC33" s="1"/>
      <c r="BD33" s="1"/>
      <c r="BE33" s="1"/>
      <c r="BF33" s="1"/>
      <c r="BG33" s="1"/>
      <c r="BH33" s="1"/>
      <c r="BI33" s="1"/>
      <c r="BJ33" s="53"/>
      <c r="BK33" s="53"/>
      <c r="BL33" s="230"/>
      <c r="BM33" s="41"/>
      <c r="BN33" s="41"/>
      <c r="BO33" s="41"/>
      <c r="BP33" s="41"/>
      <c r="BQ33" s="41"/>
      <c r="BR33" s="41"/>
      <c r="BS33" s="1210"/>
      <c r="BT33" s="1119"/>
      <c r="BU33" s="235"/>
      <c r="BV33" s="236"/>
      <c r="BW33" s="237"/>
      <c r="BX33" s="239"/>
      <c r="BY33" s="239"/>
      <c r="BZ33" s="239"/>
      <c r="CA33" s="239"/>
      <c r="CB33" s="239"/>
      <c r="CC33" s="240"/>
      <c r="CD33" s="240"/>
      <c r="CE33" s="182"/>
      <c r="CF33" s="182"/>
      <c r="CG33" s="182"/>
      <c r="CH33" s="182"/>
      <c r="CI33" s="182"/>
      <c r="CJ33" s="182"/>
      <c r="CK33" s="182"/>
      <c r="CL33" s="182"/>
      <c r="CM33" s="182"/>
      <c r="CN33" s="182"/>
      <c r="CO33" s="182"/>
      <c r="CP33" s="182"/>
      <c r="CQ33" s="182"/>
      <c r="CR33" s="182"/>
      <c r="CS33" s="182"/>
      <c r="CT33" s="182"/>
      <c r="CU33" s="182"/>
      <c r="CV33" s="182"/>
      <c r="CW33" s="182"/>
      <c r="CX33" s="182"/>
      <c r="CY33" s="182"/>
      <c r="CZ33" s="182"/>
      <c r="DA33" s="182"/>
      <c r="DB33" s="182"/>
      <c r="DC33" s="182"/>
      <c r="DD33" s="182"/>
      <c r="DE33" s="182"/>
      <c r="DF33" s="182"/>
      <c r="DG33" s="182"/>
      <c r="DH33" s="182"/>
      <c r="DI33" s="182"/>
      <c r="DJ33" s="182"/>
      <c r="DK33" s="182"/>
      <c r="DL33" s="182"/>
      <c r="DM33" s="182"/>
      <c r="DN33" s="182"/>
      <c r="DO33" s="182"/>
      <c r="DP33" s="182"/>
      <c r="DQ33" s="182"/>
      <c r="DR33" s="182"/>
      <c r="DS33" s="182"/>
      <c r="DT33" s="182"/>
      <c r="DU33" s="182"/>
      <c r="DV33" s="182"/>
      <c r="DW33" s="182"/>
      <c r="DX33" s="182"/>
      <c r="DY33" s="182"/>
      <c r="DZ33" s="182"/>
      <c r="EA33" s="182"/>
      <c r="EB33" s="182"/>
      <c r="EC33" s="182"/>
      <c r="ED33" s="182"/>
      <c r="EE33" s="182"/>
      <c r="EF33" s="182"/>
      <c r="EG33" s="182"/>
      <c r="EH33" s="182"/>
      <c r="EI33" s="182"/>
      <c r="EJ33" s="182"/>
      <c r="EK33" s="182"/>
      <c r="EL33" s="182"/>
      <c r="EM33" s="182"/>
      <c r="EN33" s="182"/>
      <c r="EO33" s="182"/>
      <c r="EP33" s="182"/>
      <c r="EQ33" s="182"/>
      <c r="ER33" s="182"/>
      <c r="ES33" s="182"/>
      <c r="ET33" s="182"/>
      <c r="EU33" s="182"/>
      <c r="EV33" s="182"/>
      <c r="EW33" s="182"/>
      <c r="EX33" s="182"/>
      <c r="EY33" s="182"/>
      <c r="EZ33" s="182"/>
      <c r="FA33" s="182"/>
      <c r="FB33" s="182"/>
      <c r="FC33" s="182"/>
      <c r="FD33" s="182"/>
      <c r="FE33" s="182"/>
      <c r="FF33" s="182"/>
      <c r="FG33" s="182"/>
      <c r="FH33" s="182"/>
      <c r="FI33" s="182"/>
      <c r="FJ33" s="182"/>
      <c r="FK33" s="182"/>
      <c r="FL33" s="182"/>
      <c r="FM33" s="182"/>
      <c r="FN33" s="182"/>
      <c r="FO33" s="182"/>
      <c r="FP33" s="182"/>
      <c r="FQ33" s="182"/>
      <c r="FR33" s="182"/>
      <c r="FS33" s="182"/>
      <c r="FT33" s="182"/>
      <c r="FU33" s="182"/>
      <c r="FV33" s="182"/>
      <c r="FW33" s="182"/>
      <c r="FX33" s="182"/>
      <c r="FY33" s="182"/>
      <c r="FZ33" s="182"/>
      <c r="GA33" s="182"/>
      <c r="GB33" s="182"/>
      <c r="GC33" s="182"/>
      <c r="GD33" s="182"/>
      <c r="GE33" s="182"/>
      <c r="GF33" s="182"/>
      <c r="GG33" s="182"/>
      <c r="GH33" s="182"/>
      <c r="GI33" s="182"/>
      <c r="GJ33" s="182"/>
      <c r="GK33" s="182"/>
      <c r="GL33" s="182"/>
      <c r="GM33" s="182"/>
      <c r="GN33" s="182"/>
      <c r="GO33" s="182"/>
      <c r="GP33" s="182"/>
      <c r="GQ33" s="182"/>
      <c r="GR33" s="182"/>
      <c r="GS33" s="182"/>
      <c r="GT33" s="182"/>
      <c r="GU33" s="182"/>
      <c r="GV33" s="182"/>
      <c r="GW33" s="182"/>
      <c r="GX33" s="182"/>
      <c r="GY33" s="182"/>
      <c r="GZ33" s="182"/>
      <c r="HA33" s="182"/>
      <c r="HB33" s="182"/>
      <c r="HC33" s="182"/>
      <c r="HD33" s="182"/>
      <c r="HE33" s="182"/>
      <c r="HF33" s="182"/>
      <c r="HG33" s="182"/>
      <c r="HH33" s="182"/>
      <c r="HI33" s="182"/>
      <c r="HJ33" s="182"/>
      <c r="HK33" s="182"/>
      <c r="HL33" s="182"/>
      <c r="HM33" s="182"/>
      <c r="HN33" s="182"/>
      <c r="HO33" s="182"/>
      <c r="HP33" s="182"/>
      <c r="HQ33" s="182"/>
      <c r="HR33" s="182"/>
      <c r="HS33" s="182"/>
      <c r="HT33" s="182"/>
      <c r="HU33" s="182"/>
      <c r="HV33" s="182"/>
      <c r="HW33" s="182"/>
      <c r="HX33" s="182"/>
      <c r="HY33" s="182"/>
      <c r="HZ33" s="182"/>
      <c r="IA33" s="182"/>
      <c r="IB33" s="182"/>
      <c r="IC33" s="182"/>
      <c r="ID33" s="182"/>
      <c r="IE33" s="182"/>
      <c r="IF33" s="182"/>
      <c r="IG33" s="182"/>
      <c r="IH33" s="182"/>
      <c r="II33" s="182"/>
      <c r="IJ33" s="182"/>
      <c r="IK33" s="182"/>
      <c r="IL33" s="182"/>
      <c r="IM33" s="182"/>
      <c r="IN33" s="182"/>
      <c r="IO33" s="182"/>
      <c r="IP33" s="182"/>
      <c r="IQ33" s="182"/>
      <c r="IR33" s="182"/>
      <c r="IS33" s="182"/>
      <c r="IT33" s="182"/>
      <c r="IU33" s="182"/>
      <c r="IV33" s="182"/>
      <c r="IW33" s="182"/>
      <c r="IX33" s="182"/>
      <c r="IY33" s="182"/>
      <c r="IZ33" s="182"/>
      <c r="JA33" s="182"/>
      <c r="JB33" s="182"/>
      <c r="JC33" s="182"/>
      <c r="JD33" s="182"/>
      <c r="JE33" s="182"/>
      <c r="JF33" s="182"/>
      <c r="JG33" s="182"/>
      <c r="JH33" s="182"/>
      <c r="JI33" s="182"/>
      <c r="JJ33" s="237"/>
      <c r="JK33" s="237"/>
      <c r="JL33" s="237"/>
      <c r="JM33" s="237"/>
      <c r="JN33" s="237"/>
      <c r="JO33" s="237"/>
      <c r="JP33" s="237"/>
      <c r="JQ33" s="237"/>
      <c r="JR33" s="238"/>
      <c r="JS33" s="1119"/>
      <c r="JT33" s="1120"/>
      <c r="KM33" s="337"/>
      <c r="KN33" s="43"/>
      <c r="OK33" s="44"/>
    </row>
    <row r="34" spans="2:401" ht="3.65" customHeight="1" x14ac:dyDescent="0.65">
      <c r="B34" s="27"/>
      <c r="C34" s="28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86"/>
      <c r="BA34" s="1"/>
      <c r="BB34" s="1"/>
      <c r="BC34" s="1"/>
      <c r="BD34" s="1"/>
      <c r="BE34" s="1"/>
      <c r="BF34" s="1"/>
      <c r="BG34" s="1"/>
      <c r="BH34" s="1"/>
      <c r="BI34" s="1"/>
      <c r="BJ34" s="53"/>
      <c r="BK34" s="53"/>
      <c r="BL34" s="230"/>
      <c r="BM34" s="41"/>
      <c r="BN34" s="41"/>
      <c r="BO34" s="41"/>
      <c r="BP34" s="41"/>
      <c r="BQ34" s="41"/>
      <c r="BR34" s="41"/>
      <c r="BS34" s="1210"/>
      <c r="BT34" s="1119"/>
      <c r="BU34" s="235"/>
      <c r="BV34" s="236"/>
      <c r="BW34" s="237"/>
      <c r="BX34" s="239"/>
      <c r="BY34" s="239"/>
      <c r="BZ34" s="239"/>
      <c r="CA34" s="239"/>
      <c r="CB34" s="239"/>
      <c r="CC34" s="240"/>
      <c r="CD34" s="240"/>
      <c r="CE34" s="1256" t="s">
        <v>141</v>
      </c>
      <c r="CF34" s="1256"/>
      <c r="CG34" s="1256"/>
      <c r="CH34" s="1256"/>
      <c r="CI34" s="1256"/>
      <c r="CJ34" s="1256"/>
      <c r="CK34" s="1256"/>
      <c r="CL34" s="1256"/>
      <c r="CM34" s="1256"/>
      <c r="CN34" s="1256"/>
      <c r="CO34" s="1256"/>
      <c r="CP34" s="1256"/>
      <c r="CQ34" s="1256"/>
      <c r="CR34" s="1256"/>
      <c r="CS34" s="1256"/>
      <c r="CT34" s="1256"/>
      <c r="CU34" s="1256"/>
      <c r="CV34" s="1256"/>
      <c r="CW34" s="1256"/>
      <c r="CX34" s="1256"/>
      <c r="CY34" s="1256"/>
      <c r="CZ34" s="1256"/>
      <c r="DA34" s="1256"/>
      <c r="DB34" s="1256"/>
      <c r="DC34" s="1256"/>
      <c r="DD34" s="1256"/>
      <c r="DE34" s="1256"/>
      <c r="DF34" s="1256"/>
      <c r="DG34" s="1256"/>
      <c r="DH34" s="1256"/>
      <c r="DI34" s="1256"/>
      <c r="DJ34" s="1256"/>
      <c r="DK34" s="1256"/>
      <c r="DL34" s="1256"/>
      <c r="DM34" s="1256"/>
      <c r="DN34" s="1256"/>
      <c r="DO34" s="1256"/>
      <c r="DP34" s="1256"/>
      <c r="DQ34" s="1256"/>
      <c r="DR34" s="1256"/>
      <c r="DS34" s="1256"/>
      <c r="DT34" s="1256"/>
      <c r="DU34" s="1256"/>
      <c r="DV34" s="1256"/>
      <c r="DW34" s="1256"/>
      <c r="DX34" s="1256"/>
      <c r="DY34" s="1256"/>
      <c r="DZ34" s="1256"/>
      <c r="EA34" s="1256"/>
      <c r="EB34" s="1256"/>
      <c r="EC34" s="1256"/>
      <c r="ED34" s="1256"/>
      <c r="EE34" s="1256"/>
      <c r="EF34" s="1256"/>
      <c r="EG34" s="1256"/>
      <c r="EH34" s="1256"/>
      <c r="EI34" s="1256"/>
      <c r="EJ34" s="1256"/>
      <c r="EK34" s="1256"/>
      <c r="EL34" s="1256"/>
      <c r="EM34" s="1256"/>
      <c r="EN34" s="1256"/>
      <c r="EO34" s="1256"/>
      <c r="EP34" s="1256"/>
      <c r="EQ34" s="1256"/>
      <c r="ER34" s="1256"/>
      <c r="ES34" s="1256"/>
      <c r="ET34" s="1256"/>
      <c r="EU34" s="1256"/>
      <c r="EV34" s="1256"/>
      <c r="EW34" s="1256"/>
      <c r="EX34" s="1256"/>
      <c r="EY34" s="1256"/>
      <c r="EZ34" s="1256"/>
      <c r="FA34" s="1256"/>
      <c r="FB34" s="1256"/>
      <c r="FC34" s="1256"/>
      <c r="FD34" s="1256"/>
      <c r="FE34" s="1256"/>
      <c r="FF34" s="1256"/>
      <c r="FG34" s="1256"/>
      <c r="FH34" s="1256"/>
      <c r="FI34" s="1256"/>
      <c r="FJ34" s="1256"/>
      <c r="FK34" s="1256"/>
      <c r="FL34" s="1256"/>
      <c r="FM34" s="1256"/>
      <c r="FN34" s="1256"/>
      <c r="FO34" s="1256"/>
      <c r="FP34" s="1256"/>
      <c r="FQ34" s="1256"/>
      <c r="FR34" s="1256"/>
      <c r="FS34" s="1256"/>
      <c r="FT34" s="1256"/>
      <c r="FU34" s="1256"/>
      <c r="FV34" s="1256"/>
      <c r="FW34" s="1256"/>
      <c r="FX34" s="1256"/>
      <c r="FY34" s="1256"/>
      <c r="FZ34" s="1256"/>
      <c r="GA34" s="1256"/>
      <c r="GB34" s="1256"/>
      <c r="GC34" s="1256"/>
      <c r="GD34" s="1256"/>
      <c r="GE34" s="1256"/>
      <c r="GF34" s="1256"/>
      <c r="GG34" s="1256"/>
      <c r="GH34" s="1256"/>
      <c r="GI34" s="1256"/>
      <c r="GJ34" s="1256"/>
      <c r="GK34" s="1256"/>
      <c r="GL34" s="1256"/>
      <c r="GM34" s="1256"/>
      <c r="GN34" s="1256"/>
      <c r="GO34" s="1256"/>
      <c r="GP34" s="1256"/>
      <c r="GQ34" s="1256"/>
      <c r="GR34" s="1256"/>
      <c r="GS34" s="1256"/>
      <c r="GT34" s="1256"/>
      <c r="GU34" s="1256"/>
      <c r="GV34" s="1256"/>
      <c r="GW34" s="1256"/>
      <c r="GX34" s="1256"/>
      <c r="GY34" s="1256"/>
      <c r="GZ34" s="1256"/>
      <c r="HA34" s="1256"/>
      <c r="HB34" s="1256"/>
      <c r="HC34" s="1256"/>
      <c r="HD34" s="1256"/>
      <c r="HE34" s="1256"/>
      <c r="HF34" s="1256"/>
      <c r="HG34" s="1256"/>
      <c r="HH34" s="1256"/>
      <c r="HI34" s="1256"/>
      <c r="HJ34" s="1256"/>
      <c r="HK34" s="1256"/>
      <c r="HL34" s="1256"/>
      <c r="HM34" s="1256"/>
      <c r="HN34" s="1256"/>
      <c r="HO34" s="1256"/>
      <c r="HP34" s="1256"/>
      <c r="HQ34" s="1256"/>
      <c r="HR34" s="1256"/>
      <c r="HS34" s="1256"/>
      <c r="HT34" s="1256"/>
      <c r="HU34" s="1256"/>
      <c r="HV34" s="1256"/>
      <c r="HW34" s="1256"/>
      <c r="HX34" s="1256"/>
      <c r="HY34" s="1256"/>
      <c r="HZ34" s="1256"/>
      <c r="IA34" s="1256"/>
      <c r="IB34" s="1256"/>
      <c r="IC34" s="1256"/>
      <c r="ID34" s="1256"/>
      <c r="IE34" s="1256"/>
      <c r="IF34" s="1256"/>
      <c r="IG34" s="1256"/>
      <c r="IH34" s="1256"/>
      <c r="II34" s="1256"/>
      <c r="IJ34" s="1256"/>
      <c r="IK34" s="1256"/>
      <c r="IL34" s="1256"/>
      <c r="IM34" s="1256"/>
      <c r="IN34" s="1256"/>
      <c r="IO34" s="1256"/>
      <c r="IP34" s="1256"/>
      <c r="IQ34" s="1256"/>
      <c r="IR34" s="1256"/>
      <c r="IS34" s="1256"/>
      <c r="IT34" s="1256"/>
      <c r="IU34" s="1256"/>
      <c r="IV34" s="1256"/>
      <c r="IW34" s="1256"/>
      <c r="IX34" s="1256"/>
      <c r="IY34" s="1256"/>
      <c r="IZ34" s="1256"/>
      <c r="JA34" s="1256"/>
      <c r="JB34" s="1256"/>
      <c r="JC34" s="1256"/>
      <c r="JD34" s="1256"/>
      <c r="JE34" s="1256"/>
      <c r="JF34" s="1256"/>
      <c r="JG34" s="1256"/>
      <c r="JH34" s="1256"/>
      <c r="JI34" s="1256"/>
      <c r="JJ34" s="175"/>
      <c r="JK34" s="175"/>
      <c r="JL34" s="175"/>
      <c r="JM34" s="175"/>
      <c r="JN34" s="175"/>
      <c r="JO34" s="175"/>
      <c r="JP34" s="175"/>
      <c r="JQ34" s="237"/>
      <c r="JR34" s="238"/>
      <c r="JS34" s="1119"/>
      <c r="JT34" s="1120"/>
      <c r="KM34" s="337"/>
      <c r="KN34" s="43"/>
      <c r="OK34" s="44"/>
    </row>
    <row r="35" spans="2:401" ht="3.65" customHeight="1" x14ac:dyDescent="0.65">
      <c r="B35" s="27"/>
      <c r="C35" s="28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86"/>
      <c r="BA35" s="1"/>
      <c r="BB35" s="1"/>
      <c r="BC35" s="1"/>
      <c r="BD35" s="1"/>
      <c r="BE35" s="1"/>
      <c r="BF35" s="1"/>
      <c r="BG35" s="1"/>
      <c r="BH35" s="1"/>
      <c r="BI35" s="1"/>
      <c r="BJ35" s="53"/>
      <c r="BK35" s="53"/>
      <c r="BL35" s="230"/>
      <c r="BM35" s="41"/>
      <c r="BN35" s="41"/>
      <c r="BO35" s="41"/>
      <c r="BP35" s="41"/>
      <c r="BQ35" s="41"/>
      <c r="BR35" s="41"/>
      <c r="BS35" s="1210"/>
      <c r="BT35" s="1119"/>
      <c r="BU35" s="235"/>
      <c r="BV35" s="236"/>
      <c r="BW35" s="237"/>
      <c r="BX35" s="237"/>
      <c r="BY35" s="237"/>
      <c r="BZ35" s="237"/>
      <c r="CA35" s="237"/>
      <c r="CB35" s="182"/>
      <c r="CC35" s="240"/>
      <c r="CD35" s="240"/>
      <c r="CE35" s="1256"/>
      <c r="CF35" s="1256"/>
      <c r="CG35" s="1256"/>
      <c r="CH35" s="1256"/>
      <c r="CI35" s="1256"/>
      <c r="CJ35" s="1256"/>
      <c r="CK35" s="1256"/>
      <c r="CL35" s="1256"/>
      <c r="CM35" s="1256"/>
      <c r="CN35" s="1256"/>
      <c r="CO35" s="1256"/>
      <c r="CP35" s="1256"/>
      <c r="CQ35" s="1256"/>
      <c r="CR35" s="1256"/>
      <c r="CS35" s="1256"/>
      <c r="CT35" s="1256"/>
      <c r="CU35" s="1256"/>
      <c r="CV35" s="1256"/>
      <c r="CW35" s="1256"/>
      <c r="CX35" s="1256"/>
      <c r="CY35" s="1256"/>
      <c r="CZ35" s="1256"/>
      <c r="DA35" s="1256"/>
      <c r="DB35" s="1256"/>
      <c r="DC35" s="1256"/>
      <c r="DD35" s="1256"/>
      <c r="DE35" s="1256"/>
      <c r="DF35" s="1256"/>
      <c r="DG35" s="1256"/>
      <c r="DH35" s="1256"/>
      <c r="DI35" s="1256"/>
      <c r="DJ35" s="1256"/>
      <c r="DK35" s="1256"/>
      <c r="DL35" s="1256"/>
      <c r="DM35" s="1256"/>
      <c r="DN35" s="1256"/>
      <c r="DO35" s="1256"/>
      <c r="DP35" s="1256"/>
      <c r="DQ35" s="1256"/>
      <c r="DR35" s="1256"/>
      <c r="DS35" s="1256"/>
      <c r="DT35" s="1256"/>
      <c r="DU35" s="1256"/>
      <c r="DV35" s="1256"/>
      <c r="DW35" s="1256"/>
      <c r="DX35" s="1256"/>
      <c r="DY35" s="1256"/>
      <c r="DZ35" s="1256"/>
      <c r="EA35" s="1256"/>
      <c r="EB35" s="1256"/>
      <c r="EC35" s="1256"/>
      <c r="ED35" s="1256"/>
      <c r="EE35" s="1256"/>
      <c r="EF35" s="1256"/>
      <c r="EG35" s="1256"/>
      <c r="EH35" s="1256"/>
      <c r="EI35" s="1256"/>
      <c r="EJ35" s="1256"/>
      <c r="EK35" s="1256"/>
      <c r="EL35" s="1256"/>
      <c r="EM35" s="1256"/>
      <c r="EN35" s="1256"/>
      <c r="EO35" s="1256"/>
      <c r="EP35" s="1256"/>
      <c r="EQ35" s="1256"/>
      <c r="ER35" s="1256"/>
      <c r="ES35" s="1256"/>
      <c r="ET35" s="1256"/>
      <c r="EU35" s="1256"/>
      <c r="EV35" s="1256"/>
      <c r="EW35" s="1256"/>
      <c r="EX35" s="1256"/>
      <c r="EY35" s="1256"/>
      <c r="EZ35" s="1256"/>
      <c r="FA35" s="1256"/>
      <c r="FB35" s="1256"/>
      <c r="FC35" s="1256"/>
      <c r="FD35" s="1256"/>
      <c r="FE35" s="1256"/>
      <c r="FF35" s="1256"/>
      <c r="FG35" s="1256"/>
      <c r="FH35" s="1256"/>
      <c r="FI35" s="1256"/>
      <c r="FJ35" s="1256"/>
      <c r="FK35" s="1256"/>
      <c r="FL35" s="1256"/>
      <c r="FM35" s="1256"/>
      <c r="FN35" s="1256"/>
      <c r="FO35" s="1256"/>
      <c r="FP35" s="1256"/>
      <c r="FQ35" s="1256"/>
      <c r="FR35" s="1256"/>
      <c r="FS35" s="1256"/>
      <c r="FT35" s="1256"/>
      <c r="FU35" s="1256"/>
      <c r="FV35" s="1256"/>
      <c r="FW35" s="1256"/>
      <c r="FX35" s="1256"/>
      <c r="FY35" s="1256"/>
      <c r="FZ35" s="1256"/>
      <c r="GA35" s="1256"/>
      <c r="GB35" s="1256"/>
      <c r="GC35" s="1256"/>
      <c r="GD35" s="1256"/>
      <c r="GE35" s="1256"/>
      <c r="GF35" s="1256"/>
      <c r="GG35" s="1256"/>
      <c r="GH35" s="1256"/>
      <c r="GI35" s="1256"/>
      <c r="GJ35" s="1256"/>
      <c r="GK35" s="1256"/>
      <c r="GL35" s="1256"/>
      <c r="GM35" s="1256"/>
      <c r="GN35" s="1256"/>
      <c r="GO35" s="1256"/>
      <c r="GP35" s="1256"/>
      <c r="GQ35" s="1256"/>
      <c r="GR35" s="1256"/>
      <c r="GS35" s="1256"/>
      <c r="GT35" s="1256"/>
      <c r="GU35" s="1256"/>
      <c r="GV35" s="1256"/>
      <c r="GW35" s="1256"/>
      <c r="GX35" s="1256"/>
      <c r="GY35" s="1256"/>
      <c r="GZ35" s="1256"/>
      <c r="HA35" s="1256"/>
      <c r="HB35" s="1256"/>
      <c r="HC35" s="1256"/>
      <c r="HD35" s="1256"/>
      <c r="HE35" s="1256"/>
      <c r="HF35" s="1256"/>
      <c r="HG35" s="1256"/>
      <c r="HH35" s="1256"/>
      <c r="HI35" s="1256"/>
      <c r="HJ35" s="1256"/>
      <c r="HK35" s="1256"/>
      <c r="HL35" s="1256"/>
      <c r="HM35" s="1256"/>
      <c r="HN35" s="1256"/>
      <c r="HO35" s="1256"/>
      <c r="HP35" s="1256"/>
      <c r="HQ35" s="1256"/>
      <c r="HR35" s="1256"/>
      <c r="HS35" s="1256"/>
      <c r="HT35" s="1256"/>
      <c r="HU35" s="1256"/>
      <c r="HV35" s="1256"/>
      <c r="HW35" s="1256"/>
      <c r="HX35" s="1256"/>
      <c r="HY35" s="1256"/>
      <c r="HZ35" s="1256"/>
      <c r="IA35" s="1256"/>
      <c r="IB35" s="1256"/>
      <c r="IC35" s="1256"/>
      <c r="ID35" s="1256"/>
      <c r="IE35" s="1256"/>
      <c r="IF35" s="1256"/>
      <c r="IG35" s="1256"/>
      <c r="IH35" s="1256"/>
      <c r="II35" s="1256"/>
      <c r="IJ35" s="1256"/>
      <c r="IK35" s="1256"/>
      <c r="IL35" s="1256"/>
      <c r="IM35" s="1256"/>
      <c r="IN35" s="1256"/>
      <c r="IO35" s="1256"/>
      <c r="IP35" s="1256"/>
      <c r="IQ35" s="1256"/>
      <c r="IR35" s="1256"/>
      <c r="IS35" s="1256"/>
      <c r="IT35" s="1256"/>
      <c r="IU35" s="1256"/>
      <c r="IV35" s="1256"/>
      <c r="IW35" s="1256"/>
      <c r="IX35" s="1256"/>
      <c r="IY35" s="1256"/>
      <c r="IZ35" s="1256"/>
      <c r="JA35" s="1256"/>
      <c r="JB35" s="1256"/>
      <c r="JC35" s="1256"/>
      <c r="JD35" s="1256"/>
      <c r="JE35" s="1256"/>
      <c r="JF35" s="1256"/>
      <c r="JG35" s="1256"/>
      <c r="JH35" s="1256"/>
      <c r="JI35" s="1256"/>
      <c r="JJ35" s="175"/>
      <c r="JK35" s="175"/>
      <c r="JL35" s="175"/>
      <c r="JM35" s="175"/>
      <c r="JN35" s="175"/>
      <c r="JO35" s="175"/>
      <c r="JP35" s="175"/>
      <c r="JQ35" s="237"/>
      <c r="JR35" s="238"/>
      <c r="JS35" s="1119"/>
      <c r="JT35" s="1120"/>
      <c r="KN35" s="43"/>
      <c r="OK35" s="44"/>
    </row>
    <row r="36" spans="2:401" ht="3.65" customHeight="1" x14ac:dyDescent="0.65">
      <c r="B36" s="27"/>
      <c r="C36" s="28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86"/>
      <c r="BA36" s="1"/>
      <c r="BB36" s="1"/>
      <c r="BC36" s="1"/>
      <c r="BD36" s="1"/>
      <c r="BE36" s="1"/>
      <c r="BF36" s="1"/>
      <c r="BG36" s="1"/>
      <c r="BH36" s="1"/>
      <c r="BI36" s="1"/>
      <c r="BJ36" s="53"/>
      <c r="BK36" s="53"/>
      <c r="BL36" s="230"/>
      <c r="BM36" s="41"/>
      <c r="BN36" s="41"/>
      <c r="BO36" s="41"/>
      <c r="BP36" s="41"/>
      <c r="BQ36" s="41"/>
      <c r="BR36" s="41"/>
      <c r="BS36" s="1210"/>
      <c r="BT36" s="1119"/>
      <c r="BU36" s="235"/>
      <c r="BV36" s="236"/>
      <c r="BW36" s="237"/>
      <c r="BX36" s="237"/>
      <c r="BY36" s="237"/>
      <c r="BZ36" s="237"/>
      <c r="CA36" s="237"/>
      <c r="CB36" s="182"/>
      <c r="CC36" s="237"/>
      <c r="CD36" s="237"/>
      <c r="CE36" s="1256"/>
      <c r="CF36" s="1256"/>
      <c r="CG36" s="1256"/>
      <c r="CH36" s="1256"/>
      <c r="CI36" s="1256"/>
      <c r="CJ36" s="1256"/>
      <c r="CK36" s="1256"/>
      <c r="CL36" s="1256"/>
      <c r="CM36" s="1256"/>
      <c r="CN36" s="1256"/>
      <c r="CO36" s="1256"/>
      <c r="CP36" s="1256"/>
      <c r="CQ36" s="1256"/>
      <c r="CR36" s="1256"/>
      <c r="CS36" s="1256"/>
      <c r="CT36" s="1256"/>
      <c r="CU36" s="1256"/>
      <c r="CV36" s="1256"/>
      <c r="CW36" s="1256"/>
      <c r="CX36" s="1256"/>
      <c r="CY36" s="1256"/>
      <c r="CZ36" s="1256"/>
      <c r="DA36" s="1256"/>
      <c r="DB36" s="1256"/>
      <c r="DC36" s="1256"/>
      <c r="DD36" s="1256"/>
      <c r="DE36" s="1256"/>
      <c r="DF36" s="1256"/>
      <c r="DG36" s="1256"/>
      <c r="DH36" s="1256"/>
      <c r="DI36" s="1256"/>
      <c r="DJ36" s="1256"/>
      <c r="DK36" s="1256"/>
      <c r="DL36" s="1256"/>
      <c r="DM36" s="1256"/>
      <c r="DN36" s="1256"/>
      <c r="DO36" s="1256"/>
      <c r="DP36" s="1256"/>
      <c r="DQ36" s="1256"/>
      <c r="DR36" s="1256"/>
      <c r="DS36" s="1256"/>
      <c r="DT36" s="1256"/>
      <c r="DU36" s="1256"/>
      <c r="DV36" s="1256"/>
      <c r="DW36" s="1256"/>
      <c r="DX36" s="1256"/>
      <c r="DY36" s="1256"/>
      <c r="DZ36" s="1256"/>
      <c r="EA36" s="1256"/>
      <c r="EB36" s="1256"/>
      <c r="EC36" s="1256"/>
      <c r="ED36" s="1256"/>
      <c r="EE36" s="1256"/>
      <c r="EF36" s="1256"/>
      <c r="EG36" s="1256"/>
      <c r="EH36" s="1256"/>
      <c r="EI36" s="1256"/>
      <c r="EJ36" s="1256"/>
      <c r="EK36" s="1256"/>
      <c r="EL36" s="1256"/>
      <c r="EM36" s="1256"/>
      <c r="EN36" s="1256"/>
      <c r="EO36" s="1256"/>
      <c r="EP36" s="1256"/>
      <c r="EQ36" s="1256"/>
      <c r="ER36" s="1256"/>
      <c r="ES36" s="1256"/>
      <c r="ET36" s="1256"/>
      <c r="EU36" s="1256"/>
      <c r="EV36" s="1256"/>
      <c r="EW36" s="1256"/>
      <c r="EX36" s="1256"/>
      <c r="EY36" s="1256"/>
      <c r="EZ36" s="1256"/>
      <c r="FA36" s="1256"/>
      <c r="FB36" s="1256"/>
      <c r="FC36" s="1256"/>
      <c r="FD36" s="1256"/>
      <c r="FE36" s="1256"/>
      <c r="FF36" s="1256"/>
      <c r="FG36" s="1256"/>
      <c r="FH36" s="1256"/>
      <c r="FI36" s="1256"/>
      <c r="FJ36" s="1256"/>
      <c r="FK36" s="1256"/>
      <c r="FL36" s="1256"/>
      <c r="FM36" s="1256"/>
      <c r="FN36" s="1256"/>
      <c r="FO36" s="1256"/>
      <c r="FP36" s="1256"/>
      <c r="FQ36" s="1256"/>
      <c r="FR36" s="1256"/>
      <c r="FS36" s="1256"/>
      <c r="FT36" s="1256"/>
      <c r="FU36" s="1256"/>
      <c r="FV36" s="1256"/>
      <c r="FW36" s="1256"/>
      <c r="FX36" s="1256"/>
      <c r="FY36" s="1256"/>
      <c r="FZ36" s="1256"/>
      <c r="GA36" s="1256"/>
      <c r="GB36" s="1256"/>
      <c r="GC36" s="1256"/>
      <c r="GD36" s="1256"/>
      <c r="GE36" s="1256"/>
      <c r="GF36" s="1256"/>
      <c r="GG36" s="1256"/>
      <c r="GH36" s="1256"/>
      <c r="GI36" s="1256"/>
      <c r="GJ36" s="1256"/>
      <c r="GK36" s="1256"/>
      <c r="GL36" s="1256"/>
      <c r="GM36" s="1256"/>
      <c r="GN36" s="1256"/>
      <c r="GO36" s="1256"/>
      <c r="GP36" s="1256"/>
      <c r="GQ36" s="1256"/>
      <c r="GR36" s="1256"/>
      <c r="GS36" s="1256"/>
      <c r="GT36" s="1256"/>
      <c r="GU36" s="1256"/>
      <c r="GV36" s="1256"/>
      <c r="GW36" s="1256"/>
      <c r="GX36" s="1256"/>
      <c r="GY36" s="1256"/>
      <c r="GZ36" s="1256"/>
      <c r="HA36" s="1256"/>
      <c r="HB36" s="1256"/>
      <c r="HC36" s="1256"/>
      <c r="HD36" s="1256"/>
      <c r="HE36" s="1256"/>
      <c r="HF36" s="1256"/>
      <c r="HG36" s="1256"/>
      <c r="HH36" s="1256"/>
      <c r="HI36" s="1256"/>
      <c r="HJ36" s="1256"/>
      <c r="HK36" s="1256"/>
      <c r="HL36" s="1256"/>
      <c r="HM36" s="1256"/>
      <c r="HN36" s="1256"/>
      <c r="HO36" s="1256"/>
      <c r="HP36" s="1256"/>
      <c r="HQ36" s="1256"/>
      <c r="HR36" s="1256"/>
      <c r="HS36" s="1256"/>
      <c r="HT36" s="1256"/>
      <c r="HU36" s="1256"/>
      <c r="HV36" s="1256"/>
      <c r="HW36" s="1256"/>
      <c r="HX36" s="1256"/>
      <c r="HY36" s="1256"/>
      <c r="HZ36" s="1256"/>
      <c r="IA36" s="1256"/>
      <c r="IB36" s="1256"/>
      <c r="IC36" s="1256"/>
      <c r="ID36" s="1256"/>
      <c r="IE36" s="1256"/>
      <c r="IF36" s="1256"/>
      <c r="IG36" s="1256"/>
      <c r="IH36" s="1256"/>
      <c r="II36" s="1256"/>
      <c r="IJ36" s="1256"/>
      <c r="IK36" s="1256"/>
      <c r="IL36" s="1256"/>
      <c r="IM36" s="1256"/>
      <c r="IN36" s="1256"/>
      <c r="IO36" s="1256"/>
      <c r="IP36" s="1256"/>
      <c r="IQ36" s="1256"/>
      <c r="IR36" s="1256"/>
      <c r="IS36" s="1256"/>
      <c r="IT36" s="1256"/>
      <c r="IU36" s="1256"/>
      <c r="IV36" s="1256"/>
      <c r="IW36" s="1256"/>
      <c r="IX36" s="1256"/>
      <c r="IY36" s="1256"/>
      <c r="IZ36" s="1256"/>
      <c r="JA36" s="1256"/>
      <c r="JB36" s="1256"/>
      <c r="JC36" s="1256"/>
      <c r="JD36" s="1256"/>
      <c r="JE36" s="1256"/>
      <c r="JF36" s="1256"/>
      <c r="JG36" s="1256"/>
      <c r="JH36" s="1256"/>
      <c r="JI36" s="1256"/>
      <c r="JJ36" s="175"/>
      <c r="JK36" s="175"/>
      <c r="JL36" s="175"/>
      <c r="JM36" s="175"/>
      <c r="JN36" s="175"/>
      <c r="JO36" s="175"/>
      <c r="JP36" s="175"/>
      <c r="JQ36" s="237"/>
      <c r="JR36" s="238"/>
      <c r="JS36" s="1119"/>
      <c r="JT36" s="1120"/>
      <c r="KN36" s="43"/>
      <c r="OK36" s="44"/>
    </row>
    <row r="37" spans="2:401" ht="3.65" customHeight="1" x14ac:dyDescent="0.65">
      <c r="B37" s="27"/>
      <c r="C37" s="28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86"/>
      <c r="BA37" s="1"/>
      <c r="BB37" s="1"/>
      <c r="BC37" s="1"/>
      <c r="BD37" s="1"/>
      <c r="BE37" s="1"/>
      <c r="BF37" s="1"/>
      <c r="BG37" s="1"/>
      <c r="BH37" s="1"/>
      <c r="BI37" s="1"/>
      <c r="BJ37" s="53"/>
      <c r="BK37" s="53"/>
      <c r="BL37" s="230"/>
      <c r="BM37" s="41"/>
      <c r="BN37" s="41"/>
      <c r="BO37" s="41"/>
      <c r="BP37" s="41"/>
      <c r="BQ37" s="41"/>
      <c r="BR37" s="41"/>
      <c r="BS37" s="1210"/>
      <c r="BT37" s="1119"/>
      <c r="BU37" s="1191" t="e" vm="13">
        <v>#VALUE!</v>
      </c>
      <c r="BV37" s="236"/>
      <c r="BW37" s="237"/>
      <c r="BX37" s="237"/>
      <c r="BY37" s="237"/>
      <c r="BZ37" s="237"/>
      <c r="CA37" s="237"/>
      <c r="CB37" s="182"/>
      <c r="CC37" s="237"/>
      <c r="CD37" s="237"/>
      <c r="CE37" s="1256"/>
      <c r="CF37" s="1256"/>
      <c r="CG37" s="1256"/>
      <c r="CH37" s="1256"/>
      <c r="CI37" s="1256"/>
      <c r="CJ37" s="1256"/>
      <c r="CK37" s="1256"/>
      <c r="CL37" s="1256"/>
      <c r="CM37" s="1256"/>
      <c r="CN37" s="1256"/>
      <c r="CO37" s="1256"/>
      <c r="CP37" s="1256"/>
      <c r="CQ37" s="1256"/>
      <c r="CR37" s="1256"/>
      <c r="CS37" s="1256"/>
      <c r="CT37" s="1256"/>
      <c r="CU37" s="1256"/>
      <c r="CV37" s="1256"/>
      <c r="CW37" s="1256"/>
      <c r="CX37" s="1256"/>
      <c r="CY37" s="1256"/>
      <c r="CZ37" s="1256"/>
      <c r="DA37" s="1256"/>
      <c r="DB37" s="1256"/>
      <c r="DC37" s="1256"/>
      <c r="DD37" s="1256"/>
      <c r="DE37" s="1256"/>
      <c r="DF37" s="1256"/>
      <c r="DG37" s="1256"/>
      <c r="DH37" s="1256"/>
      <c r="DI37" s="1256"/>
      <c r="DJ37" s="1256"/>
      <c r="DK37" s="1256"/>
      <c r="DL37" s="1256"/>
      <c r="DM37" s="1256"/>
      <c r="DN37" s="1256"/>
      <c r="DO37" s="1256"/>
      <c r="DP37" s="1256"/>
      <c r="DQ37" s="1256"/>
      <c r="DR37" s="1256"/>
      <c r="DS37" s="1256"/>
      <c r="DT37" s="1256"/>
      <c r="DU37" s="1256"/>
      <c r="DV37" s="1256"/>
      <c r="DW37" s="1256"/>
      <c r="DX37" s="1256"/>
      <c r="DY37" s="1256"/>
      <c r="DZ37" s="1256"/>
      <c r="EA37" s="1256"/>
      <c r="EB37" s="1256"/>
      <c r="EC37" s="1256"/>
      <c r="ED37" s="1256"/>
      <c r="EE37" s="1256"/>
      <c r="EF37" s="1256"/>
      <c r="EG37" s="1256"/>
      <c r="EH37" s="1256"/>
      <c r="EI37" s="1256"/>
      <c r="EJ37" s="1256"/>
      <c r="EK37" s="1256"/>
      <c r="EL37" s="1256"/>
      <c r="EM37" s="1256"/>
      <c r="EN37" s="1256"/>
      <c r="EO37" s="1256"/>
      <c r="EP37" s="1256"/>
      <c r="EQ37" s="1256"/>
      <c r="ER37" s="1256"/>
      <c r="ES37" s="1256"/>
      <c r="ET37" s="1256"/>
      <c r="EU37" s="1256"/>
      <c r="EV37" s="1256"/>
      <c r="EW37" s="1256"/>
      <c r="EX37" s="1256"/>
      <c r="EY37" s="1256"/>
      <c r="EZ37" s="1256"/>
      <c r="FA37" s="1256"/>
      <c r="FB37" s="1256"/>
      <c r="FC37" s="1256"/>
      <c r="FD37" s="1256"/>
      <c r="FE37" s="1256"/>
      <c r="FF37" s="1256"/>
      <c r="FG37" s="1256"/>
      <c r="FH37" s="1256"/>
      <c r="FI37" s="1256"/>
      <c r="FJ37" s="1256"/>
      <c r="FK37" s="1256"/>
      <c r="FL37" s="1256"/>
      <c r="FM37" s="1256"/>
      <c r="FN37" s="1256"/>
      <c r="FO37" s="1256"/>
      <c r="FP37" s="1256"/>
      <c r="FQ37" s="1256"/>
      <c r="FR37" s="1256"/>
      <c r="FS37" s="1256"/>
      <c r="FT37" s="1256"/>
      <c r="FU37" s="1256"/>
      <c r="FV37" s="1256"/>
      <c r="FW37" s="1256"/>
      <c r="FX37" s="1256"/>
      <c r="FY37" s="1256"/>
      <c r="FZ37" s="1256"/>
      <c r="GA37" s="1256"/>
      <c r="GB37" s="1256"/>
      <c r="GC37" s="1256"/>
      <c r="GD37" s="1256"/>
      <c r="GE37" s="1256"/>
      <c r="GF37" s="1256"/>
      <c r="GG37" s="1256"/>
      <c r="GH37" s="1256"/>
      <c r="GI37" s="1256"/>
      <c r="GJ37" s="1256"/>
      <c r="GK37" s="1256"/>
      <c r="GL37" s="1256"/>
      <c r="GM37" s="1256"/>
      <c r="GN37" s="1256"/>
      <c r="GO37" s="1256"/>
      <c r="GP37" s="1256"/>
      <c r="GQ37" s="1256"/>
      <c r="GR37" s="1256"/>
      <c r="GS37" s="1256"/>
      <c r="GT37" s="1256"/>
      <c r="GU37" s="1256"/>
      <c r="GV37" s="1256"/>
      <c r="GW37" s="1256"/>
      <c r="GX37" s="1256"/>
      <c r="GY37" s="1256"/>
      <c r="GZ37" s="1256"/>
      <c r="HA37" s="1256"/>
      <c r="HB37" s="1256"/>
      <c r="HC37" s="1256"/>
      <c r="HD37" s="1256"/>
      <c r="HE37" s="1256"/>
      <c r="HF37" s="1256"/>
      <c r="HG37" s="1256"/>
      <c r="HH37" s="1256"/>
      <c r="HI37" s="1256"/>
      <c r="HJ37" s="1256"/>
      <c r="HK37" s="1256"/>
      <c r="HL37" s="1256"/>
      <c r="HM37" s="1256"/>
      <c r="HN37" s="1256"/>
      <c r="HO37" s="1256"/>
      <c r="HP37" s="1256"/>
      <c r="HQ37" s="1256"/>
      <c r="HR37" s="1256"/>
      <c r="HS37" s="1256"/>
      <c r="HT37" s="1256"/>
      <c r="HU37" s="1256"/>
      <c r="HV37" s="1256"/>
      <c r="HW37" s="1256"/>
      <c r="HX37" s="1256"/>
      <c r="HY37" s="1256"/>
      <c r="HZ37" s="1256"/>
      <c r="IA37" s="1256"/>
      <c r="IB37" s="1256"/>
      <c r="IC37" s="1256"/>
      <c r="ID37" s="1256"/>
      <c r="IE37" s="1256"/>
      <c r="IF37" s="1256"/>
      <c r="IG37" s="1256"/>
      <c r="IH37" s="1256"/>
      <c r="II37" s="1256"/>
      <c r="IJ37" s="1256"/>
      <c r="IK37" s="1256"/>
      <c r="IL37" s="1256"/>
      <c r="IM37" s="1256"/>
      <c r="IN37" s="1256"/>
      <c r="IO37" s="1256"/>
      <c r="IP37" s="1256"/>
      <c r="IQ37" s="1256"/>
      <c r="IR37" s="1256"/>
      <c r="IS37" s="1256"/>
      <c r="IT37" s="1256"/>
      <c r="IU37" s="1256"/>
      <c r="IV37" s="1256"/>
      <c r="IW37" s="1256"/>
      <c r="IX37" s="1256"/>
      <c r="IY37" s="1256"/>
      <c r="IZ37" s="1256"/>
      <c r="JA37" s="1256"/>
      <c r="JB37" s="1256"/>
      <c r="JC37" s="1256"/>
      <c r="JD37" s="1256"/>
      <c r="JE37" s="1256"/>
      <c r="JF37" s="1256"/>
      <c r="JG37" s="1256"/>
      <c r="JH37" s="1256"/>
      <c r="JI37" s="1256"/>
      <c r="JJ37" s="175"/>
      <c r="JK37" s="175"/>
      <c r="JL37" s="175"/>
      <c r="JM37" s="175"/>
      <c r="JN37" s="175"/>
      <c r="JO37" s="175"/>
      <c r="JP37" s="175"/>
      <c r="JQ37" s="237"/>
      <c r="JR37" s="1117" t="e" vm="13">
        <v>#VALUE!</v>
      </c>
      <c r="JS37" s="1119"/>
      <c r="JT37" s="1120"/>
      <c r="KN37" s="43"/>
      <c r="OK37" s="44"/>
    </row>
    <row r="38" spans="2:401" ht="3.65" customHeight="1" x14ac:dyDescent="0.65">
      <c r="B38" s="27"/>
      <c r="C38" s="28"/>
      <c r="D38" s="710" t="s">
        <v>142</v>
      </c>
      <c r="E38" s="710"/>
      <c r="F38" s="710"/>
      <c r="G38" s="710"/>
      <c r="H38" s="710"/>
      <c r="I38" s="710"/>
      <c r="J38" s="710"/>
      <c r="K38" s="710"/>
      <c r="L38" s="710"/>
      <c r="M38" s="710"/>
      <c r="N38" s="710"/>
      <c r="O38" s="710"/>
      <c r="P38" s="710"/>
      <c r="Q38" s="710"/>
      <c r="R38" s="710"/>
      <c r="S38" s="710"/>
      <c r="T38" s="710"/>
      <c r="U38" s="710"/>
      <c r="V38" s="710"/>
      <c r="W38" s="710"/>
      <c r="X38" s="710"/>
      <c r="Y38" s="710"/>
      <c r="Z38" s="710"/>
      <c r="AA38" s="710"/>
      <c r="AB38" s="710"/>
      <c r="AC38" s="710"/>
      <c r="AD38" s="710"/>
      <c r="AE38" s="710"/>
      <c r="AF38" s="710"/>
      <c r="AG38" s="710"/>
      <c r="AH38" s="710"/>
      <c r="AI38" s="710"/>
      <c r="AJ38" s="710"/>
      <c r="AK38" s="710"/>
      <c r="AL38" s="710"/>
      <c r="AM38" s="710"/>
      <c r="AN38" s="710"/>
      <c r="AO38" s="710"/>
      <c r="AP38" s="710"/>
      <c r="AQ38" s="710"/>
      <c r="AR38" s="710"/>
      <c r="AS38" s="710"/>
      <c r="AT38" s="710"/>
      <c r="AU38" s="710"/>
      <c r="AV38" s="710"/>
      <c r="AW38" s="710"/>
      <c r="AX38" s="710"/>
      <c r="AY38" s="75"/>
      <c r="AZ38" s="86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41"/>
      <c r="BN38" s="41"/>
      <c r="BO38" s="41"/>
      <c r="BP38" s="41"/>
      <c r="BQ38" s="41"/>
      <c r="BR38" s="41"/>
      <c r="BS38" s="1210"/>
      <c r="BT38" s="1119"/>
      <c r="BU38" s="1191"/>
      <c r="BV38" s="236"/>
      <c r="BW38" s="237"/>
      <c r="BX38" s="237"/>
      <c r="BY38" s="237"/>
      <c r="BZ38" s="237"/>
      <c r="CA38" s="237"/>
      <c r="CB38" s="237"/>
      <c r="CC38" s="237"/>
      <c r="CD38" s="237"/>
      <c r="CE38" s="241"/>
      <c r="CF38" s="241"/>
      <c r="CG38" s="241"/>
      <c r="CH38" s="241"/>
      <c r="CI38" s="241"/>
      <c r="CJ38" s="241"/>
      <c r="CK38" s="241"/>
      <c r="CL38" s="241"/>
      <c r="CM38" s="241"/>
      <c r="CN38" s="241"/>
      <c r="CO38" s="241"/>
      <c r="CP38" s="241"/>
      <c r="CQ38" s="241"/>
      <c r="CR38" s="241"/>
      <c r="CS38" s="241"/>
      <c r="CT38" s="241"/>
      <c r="CU38" s="241"/>
      <c r="CV38" s="241"/>
      <c r="CW38" s="241"/>
      <c r="CX38" s="241"/>
      <c r="CY38" s="241"/>
      <c r="CZ38" s="241"/>
      <c r="DA38" s="241"/>
      <c r="DB38" s="241"/>
      <c r="DC38" s="241"/>
      <c r="DD38" s="241"/>
      <c r="DE38" s="241"/>
      <c r="DF38" s="241"/>
      <c r="DG38" s="241"/>
      <c r="DH38" s="241"/>
      <c r="DI38" s="241"/>
      <c r="DJ38" s="241"/>
      <c r="DK38" s="241"/>
      <c r="DL38" s="241"/>
      <c r="DM38" s="241"/>
      <c r="DN38" s="241"/>
      <c r="DO38" s="241"/>
      <c r="DP38" s="241"/>
      <c r="DQ38" s="241"/>
      <c r="DR38" s="241"/>
      <c r="DS38" s="241"/>
      <c r="DT38" s="241"/>
      <c r="DU38" s="241"/>
      <c r="DV38" s="241"/>
      <c r="DW38" s="241"/>
      <c r="DX38" s="241"/>
      <c r="DY38" s="241"/>
      <c r="DZ38" s="241"/>
      <c r="EA38" s="241"/>
      <c r="EB38" s="241"/>
      <c r="EC38" s="241"/>
      <c r="ED38" s="241"/>
      <c r="EE38" s="241"/>
      <c r="EF38" s="241"/>
      <c r="EG38" s="241"/>
      <c r="EH38" s="241"/>
      <c r="EI38" s="241"/>
      <c r="EJ38" s="241"/>
      <c r="EK38" s="241"/>
      <c r="EL38" s="241"/>
      <c r="EM38" s="241"/>
      <c r="EN38" s="241"/>
      <c r="EO38" s="241"/>
      <c r="EP38" s="241"/>
      <c r="EQ38" s="241"/>
      <c r="ER38" s="241"/>
      <c r="ES38" s="241"/>
      <c r="ET38" s="241"/>
      <c r="EU38" s="241"/>
      <c r="EV38" s="241"/>
      <c r="EW38" s="241"/>
      <c r="EX38" s="241"/>
      <c r="EY38" s="241"/>
      <c r="EZ38" s="241"/>
      <c r="FA38" s="241"/>
      <c r="FB38" s="241"/>
      <c r="FC38" s="241"/>
      <c r="FD38" s="241"/>
      <c r="FE38" s="241"/>
      <c r="FF38" s="241"/>
      <c r="FG38" s="241"/>
      <c r="FH38" s="241"/>
      <c r="FI38" s="241"/>
      <c r="FJ38" s="241"/>
      <c r="FK38" s="241"/>
      <c r="FL38" s="241"/>
      <c r="FM38" s="241"/>
      <c r="FN38" s="241"/>
      <c r="FO38" s="241"/>
      <c r="FP38" s="241"/>
      <c r="FQ38" s="241"/>
      <c r="FR38" s="241"/>
      <c r="FS38" s="241"/>
      <c r="FT38" s="241"/>
      <c r="FU38" s="242"/>
      <c r="FV38" s="242"/>
      <c r="FW38" s="242"/>
      <c r="FX38" s="241"/>
      <c r="FY38" s="241"/>
      <c r="FZ38" s="241"/>
      <c r="GA38" s="241"/>
      <c r="GB38" s="241"/>
      <c r="GC38" s="241"/>
      <c r="GD38" s="241"/>
      <c r="GE38" s="241"/>
      <c r="GF38" s="241"/>
      <c r="GG38" s="241"/>
      <c r="GH38" s="241"/>
      <c r="GI38" s="241"/>
      <c r="GJ38" s="241"/>
      <c r="GK38" s="241"/>
      <c r="GL38" s="241"/>
      <c r="GM38" s="241"/>
      <c r="GN38" s="241"/>
      <c r="GO38" s="241"/>
      <c r="GP38" s="241"/>
      <c r="GQ38" s="241"/>
      <c r="GR38" s="241"/>
      <c r="GS38" s="241"/>
      <c r="GT38" s="241"/>
      <c r="GU38" s="241"/>
      <c r="GV38" s="241"/>
      <c r="GW38" s="241"/>
      <c r="GX38" s="241"/>
      <c r="GY38" s="241"/>
      <c r="GZ38" s="241"/>
      <c r="HA38" s="241"/>
      <c r="HB38" s="241"/>
      <c r="HC38" s="241"/>
      <c r="HD38" s="241"/>
      <c r="HE38" s="241"/>
      <c r="HF38" s="241"/>
      <c r="HG38" s="241"/>
      <c r="HH38" s="241"/>
      <c r="HI38" s="241"/>
      <c r="HJ38" s="241"/>
      <c r="HK38" s="241"/>
      <c r="HL38" s="241"/>
      <c r="HM38" s="241"/>
      <c r="HN38" s="241"/>
      <c r="HO38" s="241"/>
      <c r="HP38" s="241"/>
      <c r="HQ38" s="241"/>
      <c r="HR38" s="241"/>
      <c r="HS38" s="241"/>
      <c r="HT38" s="241"/>
      <c r="HU38" s="241"/>
      <c r="HV38" s="241"/>
      <c r="HW38" s="241"/>
      <c r="HX38" s="241"/>
      <c r="HY38" s="241"/>
      <c r="HZ38" s="241"/>
      <c r="IA38" s="241"/>
      <c r="IB38" s="241"/>
      <c r="IC38" s="241"/>
      <c r="ID38" s="241"/>
      <c r="IE38" s="241"/>
      <c r="IF38" s="241"/>
      <c r="IG38" s="241"/>
      <c r="IH38" s="241"/>
      <c r="II38" s="241"/>
      <c r="IJ38" s="241"/>
      <c r="IK38" s="241"/>
      <c r="IL38" s="241"/>
      <c r="IM38" s="241"/>
      <c r="IN38" s="241"/>
      <c r="IO38" s="241"/>
      <c r="IP38" s="241"/>
      <c r="IQ38" s="241"/>
      <c r="IR38" s="241"/>
      <c r="IS38" s="241"/>
      <c r="IT38" s="241"/>
      <c r="IU38" s="241"/>
      <c r="IV38" s="241"/>
      <c r="IW38" s="241"/>
      <c r="IX38" s="241"/>
      <c r="IY38" s="241"/>
      <c r="IZ38" s="241"/>
      <c r="JA38" s="241"/>
      <c r="JB38" s="241"/>
      <c r="JC38" s="241"/>
      <c r="JD38" s="241"/>
      <c r="JE38" s="241"/>
      <c r="JF38" s="241"/>
      <c r="JG38" s="241"/>
      <c r="JH38" s="241"/>
      <c r="JI38" s="241"/>
      <c r="JJ38" s="182"/>
      <c r="JK38" s="175"/>
      <c r="JL38" s="175"/>
      <c r="JM38" s="175"/>
      <c r="JN38" s="175"/>
      <c r="JO38" s="175"/>
      <c r="JP38" s="175"/>
      <c r="JQ38" s="237"/>
      <c r="JR38" s="1117"/>
      <c r="JS38" s="1119"/>
      <c r="JT38" s="1120"/>
      <c r="KN38" s="43"/>
      <c r="OK38" s="44"/>
    </row>
    <row r="39" spans="2:401" ht="3.65" customHeight="1" x14ac:dyDescent="0.65">
      <c r="B39" s="27"/>
      <c r="C39" s="28"/>
      <c r="D39" s="710"/>
      <c r="E39" s="710"/>
      <c r="F39" s="710"/>
      <c r="G39" s="710"/>
      <c r="H39" s="710"/>
      <c r="I39" s="710"/>
      <c r="J39" s="710"/>
      <c r="K39" s="710"/>
      <c r="L39" s="710"/>
      <c r="M39" s="710"/>
      <c r="N39" s="710"/>
      <c r="O39" s="710"/>
      <c r="P39" s="710"/>
      <c r="Q39" s="710"/>
      <c r="R39" s="710"/>
      <c r="S39" s="710"/>
      <c r="T39" s="710"/>
      <c r="U39" s="710"/>
      <c r="V39" s="710"/>
      <c r="W39" s="710"/>
      <c r="X39" s="710"/>
      <c r="Y39" s="710"/>
      <c r="Z39" s="710"/>
      <c r="AA39" s="710"/>
      <c r="AB39" s="710"/>
      <c r="AC39" s="710"/>
      <c r="AD39" s="710"/>
      <c r="AE39" s="710"/>
      <c r="AF39" s="710"/>
      <c r="AG39" s="710"/>
      <c r="AH39" s="710"/>
      <c r="AI39" s="710"/>
      <c r="AJ39" s="710"/>
      <c r="AK39" s="710"/>
      <c r="AL39" s="710"/>
      <c r="AM39" s="710"/>
      <c r="AN39" s="710"/>
      <c r="AO39" s="710"/>
      <c r="AP39" s="710"/>
      <c r="AQ39" s="710"/>
      <c r="AR39" s="710"/>
      <c r="AS39" s="710"/>
      <c r="AT39" s="710"/>
      <c r="AU39" s="710"/>
      <c r="AV39" s="710"/>
      <c r="AW39" s="710"/>
      <c r="AX39" s="710"/>
      <c r="AY39" s="75"/>
      <c r="AZ39" s="86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41"/>
      <c r="BN39" s="41"/>
      <c r="BO39" s="41"/>
      <c r="BP39" s="41"/>
      <c r="BQ39" s="41"/>
      <c r="BR39" s="41"/>
      <c r="BS39" s="1210"/>
      <c r="BT39" s="1119"/>
      <c r="BU39" s="235"/>
      <c r="BV39" s="236"/>
      <c r="BW39" s="237"/>
      <c r="BX39" s="237"/>
      <c r="BY39" s="237"/>
      <c r="BZ39" s="237"/>
      <c r="CA39" s="237"/>
      <c r="CB39" s="237"/>
      <c r="CC39" s="237"/>
      <c r="CD39" s="237"/>
      <c r="CE39" s="241"/>
      <c r="CF39" s="241"/>
      <c r="CG39" s="241"/>
      <c r="CH39" s="241"/>
      <c r="CI39" s="241"/>
      <c r="CJ39" s="241"/>
      <c r="CK39" s="241"/>
      <c r="CL39" s="241"/>
      <c r="CM39" s="241"/>
      <c r="CN39" s="241"/>
      <c r="CO39" s="241"/>
      <c r="CP39" s="241"/>
      <c r="CQ39" s="241"/>
      <c r="CR39" s="241"/>
      <c r="CS39" s="241"/>
      <c r="CT39" s="241"/>
      <c r="CU39" s="241"/>
      <c r="CV39" s="241"/>
      <c r="CW39" s="241"/>
      <c r="CX39" s="241"/>
      <c r="CY39" s="241"/>
      <c r="CZ39" s="241"/>
      <c r="DA39" s="241"/>
      <c r="DB39" s="241"/>
      <c r="DC39" s="241"/>
      <c r="DD39" s="241"/>
      <c r="DE39" s="241"/>
      <c r="DF39" s="241"/>
      <c r="DG39" s="241"/>
      <c r="DH39" s="241"/>
      <c r="DI39" s="241"/>
      <c r="DJ39" s="241"/>
      <c r="DK39" s="241"/>
      <c r="DL39" s="241"/>
      <c r="DM39" s="241"/>
      <c r="DN39" s="241"/>
      <c r="DO39" s="241"/>
      <c r="DP39" s="241"/>
      <c r="DQ39" s="241"/>
      <c r="DR39" s="241"/>
      <c r="DS39" s="241"/>
      <c r="DT39" s="241"/>
      <c r="DU39" s="241"/>
      <c r="DV39" s="241"/>
      <c r="DW39" s="241"/>
      <c r="DX39" s="241"/>
      <c r="DY39" s="241"/>
      <c r="DZ39" s="241"/>
      <c r="EA39" s="241"/>
      <c r="EB39" s="241"/>
      <c r="EC39" s="241"/>
      <c r="ED39" s="241"/>
      <c r="EE39" s="241"/>
      <c r="EF39" s="241"/>
      <c r="EG39" s="241"/>
      <c r="EH39" s="241"/>
      <c r="EI39" s="241"/>
      <c r="EJ39" s="241"/>
      <c r="EK39" s="241"/>
      <c r="EL39" s="241"/>
      <c r="EM39" s="241"/>
      <c r="EN39" s="241"/>
      <c r="EO39" s="241"/>
      <c r="EP39" s="241"/>
      <c r="EQ39" s="241"/>
      <c r="ER39" s="241"/>
      <c r="ES39" s="241"/>
      <c r="ET39" s="241"/>
      <c r="EU39" s="241"/>
      <c r="EV39" s="241"/>
      <c r="EW39" s="241"/>
      <c r="EX39" s="241"/>
      <c r="EY39" s="241"/>
      <c r="EZ39" s="241"/>
      <c r="FA39" s="241"/>
      <c r="FB39" s="241"/>
      <c r="FC39" s="241"/>
      <c r="FD39" s="241"/>
      <c r="FE39" s="241"/>
      <c r="FF39" s="241"/>
      <c r="FG39" s="241"/>
      <c r="FH39" s="241"/>
      <c r="FI39" s="241"/>
      <c r="FJ39" s="241"/>
      <c r="FK39" s="241"/>
      <c r="FL39" s="241"/>
      <c r="FM39" s="241"/>
      <c r="FN39" s="241"/>
      <c r="FO39" s="241"/>
      <c r="FP39" s="241"/>
      <c r="FQ39" s="241"/>
      <c r="FR39" s="241"/>
      <c r="FS39" s="241"/>
      <c r="FT39" s="241"/>
      <c r="FU39" s="242"/>
      <c r="FV39" s="242"/>
      <c r="FW39" s="242"/>
      <c r="FX39" s="241"/>
      <c r="FY39" s="241"/>
      <c r="FZ39" s="241"/>
      <c r="GA39" s="241"/>
      <c r="GB39" s="241"/>
      <c r="GC39" s="241"/>
      <c r="GD39" s="241"/>
      <c r="GE39" s="241"/>
      <c r="GF39" s="241"/>
      <c r="GG39" s="241"/>
      <c r="GH39" s="241"/>
      <c r="GI39" s="241"/>
      <c r="GJ39" s="241"/>
      <c r="GK39" s="241"/>
      <c r="GL39" s="241"/>
      <c r="GM39" s="241"/>
      <c r="GN39" s="241"/>
      <c r="GO39" s="241"/>
      <c r="GP39" s="241"/>
      <c r="GQ39" s="241"/>
      <c r="GR39" s="241"/>
      <c r="GS39" s="241"/>
      <c r="GT39" s="241"/>
      <c r="GU39" s="241"/>
      <c r="GV39" s="241"/>
      <c r="GW39" s="241"/>
      <c r="GX39" s="241"/>
      <c r="GY39" s="241"/>
      <c r="GZ39" s="241"/>
      <c r="HA39" s="241"/>
      <c r="HB39" s="241"/>
      <c r="HC39" s="241"/>
      <c r="HD39" s="241"/>
      <c r="HE39" s="241"/>
      <c r="HF39" s="241"/>
      <c r="HG39" s="241"/>
      <c r="HH39" s="241"/>
      <c r="HI39" s="241"/>
      <c r="HJ39" s="241"/>
      <c r="HK39" s="241"/>
      <c r="HL39" s="241"/>
      <c r="HM39" s="241"/>
      <c r="HN39" s="241"/>
      <c r="HO39" s="241"/>
      <c r="HP39" s="241"/>
      <c r="HQ39" s="241"/>
      <c r="HR39" s="241"/>
      <c r="HS39" s="241"/>
      <c r="HT39" s="241"/>
      <c r="HU39" s="241"/>
      <c r="HV39" s="241"/>
      <c r="HW39" s="241"/>
      <c r="HX39" s="241"/>
      <c r="HY39" s="241"/>
      <c r="HZ39" s="241"/>
      <c r="IA39" s="241"/>
      <c r="IB39" s="241"/>
      <c r="IC39" s="241"/>
      <c r="ID39" s="241"/>
      <c r="IE39" s="241"/>
      <c r="IF39" s="241"/>
      <c r="IG39" s="241"/>
      <c r="IH39" s="241"/>
      <c r="II39" s="241"/>
      <c r="IJ39" s="241"/>
      <c r="IK39" s="241"/>
      <c r="IL39" s="241"/>
      <c r="IM39" s="241"/>
      <c r="IN39" s="241"/>
      <c r="IO39" s="241"/>
      <c r="IP39" s="241"/>
      <c r="IQ39" s="241"/>
      <c r="IR39" s="241"/>
      <c r="IS39" s="241"/>
      <c r="IT39" s="241"/>
      <c r="IU39" s="241"/>
      <c r="IV39" s="241"/>
      <c r="IW39" s="241"/>
      <c r="IX39" s="241"/>
      <c r="IY39" s="241"/>
      <c r="IZ39" s="241"/>
      <c r="JA39" s="241"/>
      <c r="JB39" s="241"/>
      <c r="JC39" s="241"/>
      <c r="JD39" s="241"/>
      <c r="JE39" s="241"/>
      <c r="JF39" s="241"/>
      <c r="JG39" s="241"/>
      <c r="JH39" s="241"/>
      <c r="JI39" s="241"/>
      <c r="JJ39" s="182"/>
      <c r="JK39" s="175"/>
      <c r="JL39" s="175"/>
      <c r="JM39" s="175"/>
      <c r="JN39" s="175"/>
      <c r="JO39" s="175"/>
      <c r="JP39" s="175"/>
      <c r="JQ39" s="237"/>
      <c r="JR39" s="238"/>
      <c r="JS39" s="1119"/>
      <c r="JT39" s="1120"/>
      <c r="KN39" s="43"/>
      <c r="OK39" s="44"/>
    </row>
    <row r="40" spans="2:401" ht="3.65" customHeight="1" x14ac:dyDescent="0.65">
      <c r="B40" s="27"/>
      <c r="C40" s="28"/>
      <c r="D40" s="710"/>
      <c r="E40" s="710"/>
      <c r="F40" s="710"/>
      <c r="G40" s="710"/>
      <c r="H40" s="710"/>
      <c r="I40" s="710"/>
      <c r="J40" s="710"/>
      <c r="K40" s="710"/>
      <c r="L40" s="710"/>
      <c r="M40" s="710"/>
      <c r="N40" s="710"/>
      <c r="O40" s="710"/>
      <c r="P40" s="710"/>
      <c r="Q40" s="710"/>
      <c r="R40" s="710"/>
      <c r="S40" s="710"/>
      <c r="T40" s="710"/>
      <c r="U40" s="710"/>
      <c r="V40" s="710"/>
      <c r="W40" s="710"/>
      <c r="X40" s="710"/>
      <c r="Y40" s="710"/>
      <c r="Z40" s="710"/>
      <c r="AA40" s="710"/>
      <c r="AB40" s="710"/>
      <c r="AC40" s="710"/>
      <c r="AD40" s="710"/>
      <c r="AE40" s="710"/>
      <c r="AF40" s="710"/>
      <c r="AG40" s="710"/>
      <c r="AH40" s="710"/>
      <c r="AI40" s="710"/>
      <c r="AJ40" s="710"/>
      <c r="AK40" s="710"/>
      <c r="AL40" s="710"/>
      <c r="AM40" s="710"/>
      <c r="AN40" s="710"/>
      <c r="AO40" s="710"/>
      <c r="AP40" s="710"/>
      <c r="AQ40" s="710"/>
      <c r="AR40" s="710"/>
      <c r="AS40" s="710"/>
      <c r="AT40" s="710"/>
      <c r="AU40" s="710"/>
      <c r="AV40" s="710"/>
      <c r="AW40" s="710"/>
      <c r="AX40" s="710"/>
      <c r="AY40" s="75"/>
      <c r="AZ40" s="86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41"/>
      <c r="BN40" s="41"/>
      <c r="BO40" s="41"/>
      <c r="BP40" s="41"/>
      <c r="BQ40" s="41"/>
      <c r="BR40" s="41"/>
      <c r="BS40" s="1210"/>
      <c r="BT40" s="1119"/>
      <c r="BU40" s="235"/>
      <c r="BV40" s="236"/>
      <c r="BW40" s="237"/>
      <c r="BX40" s="237"/>
      <c r="BY40" s="237"/>
      <c r="BZ40" s="237"/>
      <c r="CA40" s="237"/>
      <c r="CB40" s="237"/>
      <c r="CC40" s="237"/>
      <c r="CD40" s="237"/>
      <c r="CE40" s="1257" t="s">
        <v>87</v>
      </c>
      <c r="CF40" s="1257"/>
      <c r="CG40" s="1257"/>
      <c r="CH40" s="1257"/>
      <c r="CI40" s="1257"/>
      <c r="CJ40" s="1257"/>
      <c r="CK40" s="1257"/>
      <c r="CL40" s="1257"/>
      <c r="CM40" s="1257"/>
      <c r="CN40" s="1257"/>
      <c r="CO40" s="1257"/>
      <c r="CP40" s="1257"/>
      <c r="CQ40" s="1257"/>
      <c r="CR40" s="1257"/>
      <c r="CS40" s="1257"/>
      <c r="CT40" s="1257"/>
      <c r="CU40" s="1257"/>
      <c r="CV40" s="1257"/>
      <c r="CW40" s="1257"/>
      <c r="CX40" s="1257"/>
      <c r="CY40" s="1257"/>
      <c r="CZ40" s="1257"/>
      <c r="DA40" s="1257"/>
      <c r="DB40" s="1257"/>
      <c r="DC40" s="1257"/>
      <c r="DD40" s="1257"/>
      <c r="DE40" s="1257"/>
      <c r="DF40" s="1257"/>
      <c r="DG40" s="1257"/>
      <c r="DH40" s="1257"/>
      <c r="DI40" s="1257"/>
      <c r="DJ40" s="1257"/>
      <c r="DK40" s="1257"/>
      <c r="DL40" s="1257"/>
      <c r="DM40" s="1257"/>
      <c r="DN40" s="1257"/>
      <c r="DO40" s="1257"/>
      <c r="DP40" s="1257"/>
      <c r="DQ40" s="1257"/>
      <c r="DR40" s="1257"/>
      <c r="DS40" s="1257"/>
      <c r="DT40" s="1257"/>
      <c r="DU40" s="1257"/>
      <c r="DV40" s="1257"/>
      <c r="DW40" s="1257"/>
      <c r="DX40" s="1257"/>
      <c r="DY40" s="1257"/>
      <c r="DZ40" s="1257"/>
      <c r="EA40" s="1257"/>
      <c r="EB40" s="1257"/>
      <c r="EC40" s="1257"/>
      <c r="ED40" s="1257"/>
      <c r="EE40" s="1257"/>
      <c r="EF40" s="1257"/>
      <c r="EG40" s="1257"/>
      <c r="EH40" s="1257"/>
      <c r="EI40" s="1257"/>
      <c r="EJ40" s="1257"/>
      <c r="EK40" s="1257"/>
      <c r="EL40" s="1257"/>
      <c r="EM40" s="1257"/>
      <c r="EN40" s="1257"/>
      <c r="EO40" s="1257"/>
      <c r="EP40" s="1257"/>
      <c r="EQ40" s="1257"/>
      <c r="ER40" s="1257"/>
      <c r="ES40" s="1257"/>
      <c r="ET40" s="1257"/>
      <c r="EU40" s="1257"/>
      <c r="EV40" s="1257"/>
      <c r="EW40" s="1257"/>
      <c r="EX40" s="1257"/>
      <c r="EY40" s="1257"/>
      <c r="EZ40" s="1257"/>
      <c r="FA40" s="1257"/>
      <c r="FB40" s="1257"/>
      <c r="FC40" s="1257"/>
      <c r="FD40" s="1257"/>
      <c r="FE40" s="1257"/>
      <c r="FF40" s="1257"/>
      <c r="FG40" s="1257"/>
      <c r="FH40" s="1257"/>
      <c r="FI40" s="1257"/>
      <c r="FJ40" s="1257"/>
      <c r="FK40" s="1257"/>
      <c r="FL40" s="241"/>
      <c r="FM40" s="241"/>
      <c r="FN40" s="241"/>
      <c r="FO40" s="241"/>
      <c r="FP40" s="241"/>
      <c r="FQ40" s="241"/>
      <c r="FR40" s="241"/>
      <c r="FS40" s="241"/>
      <c r="FT40" s="1257" t="s">
        <v>88</v>
      </c>
      <c r="FU40" s="1257"/>
      <c r="FV40" s="1257"/>
      <c r="FW40" s="1257"/>
      <c r="FX40" s="1257"/>
      <c r="FY40" s="1257"/>
      <c r="FZ40" s="1257"/>
      <c r="GA40" s="1257"/>
      <c r="GB40" s="1257"/>
      <c r="GC40" s="1257"/>
      <c r="GD40" s="1257"/>
      <c r="GE40" s="1257"/>
      <c r="GF40" s="1257"/>
      <c r="GG40" s="1257"/>
      <c r="GH40" s="1257"/>
      <c r="GI40" s="1257"/>
      <c r="GJ40" s="1257"/>
      <c r="GK40" s="1257"/>
      <c r="GL40" s="1257"/>
      <c r="GM40" s="1257"/>
      <c r="GN40" s="1257"/>
      <c r="GO40" s="1257"/>
      <c r="GP40" s="1257"/>
      <c r="GQ40" s="1257"/>
      <c r="GR40" s="1257"/>
      <c r="GS40" s="1257"/>
      <c r="GT40" s="1257"/>
      <c r="GU40" s="1257"/>
      <c r="GV40" s="1257"/>
      <c r="GW40" s="1257"/>
      <c r="GX40" s="1257"/>
      <c r="GY40" s="1257"/>
      <c r="GZ40" s="1257"/>
      <c r="HA40" s="1257"/>
      <c r="HB40" s="1257"/>
      <c r="HC40" s="1257"/>
      <c r="HD40" s="1257"/>
      <c r="HE40" s="1257"/>
      <c r="HF40" s="1257"/>
      <c r="HG40" s="1257"/>
      <c r="HH40" s="1257"/>
      <c r="HI40" s="1257"/>
      <c r="HJ40" s="1257"/>
      <c r="HK40" s="1257"/>
      <c r="HL40" s="1257"/>
      <c r="HM40" s="1257"/>
      <c r="HN40" s="1257"/>
      <c r="HO40" s="1257"/>
      <c r="HP40" s="1257"/>
      <c r="HQ40" s="1257"/>
      <c r="HR40" s="1257"/>
      <c r="HS40" s="1257"/>
      <c r="HT40" s="1257"/>
      <c r="HU40" s="1257"/>
      <c r="HV40" s="1257"/>
      <c r="HW40" s="1257"/>
      <c r="HX40" s="1257"/>
      <c r="HY40" s="1257"/>
      <c r="HZ40" s="1257"/>
      <c r="IA40" s="1257"/>
      <c r="IB40" s="1257"/>
      <c r="IC40" s="1257"/>
      <c r="ID40" s="1257"/>
      <c r="IE40" s="1257"/>
      <c r="IF40" s="1257"/>
      <c r="IG40" s="1257"/>
      <c r="IH40" s="1257"/>
      <c r="II40" s="1257"/>
      <c r="IJ40" s="1257"/>
      <c r="IK40" s="1257"/>
      <c r="IL40" s="1257"/>
      <c r="IM40" s="1257"/>
      <c r="IN40" s="1257"/>
      <c r="IO40" s="1257"/>
      <c r="IP40" s="1257"/>
      <c r="IQ40" s="1257"/>
      <c r="IR40" s="1257"/>
      <c r="IS40" s="1257"/>
      <c r="IT40" s="1257"/>
      <c r="IU40" s="1257"/>
      <c r="IV40" s="1257"/>
      <c r="IW40" s="1257"/>
      <c r="IX40" s="1257"/>
      <c r="IY40" s="1257"/>
      <c r="IZ40" s="1257"/>
      <c r="JA40" s="1257"/>
      <c r="JB40" s="1257"/>
      <c r="JC40" s="1257"/>
      <c r="JD40" s="1257"/>
      <c r="JE40" s="1257"/>
      <c r="JF40" s="1257"/>
      <c r="JG40" s="1257"/>
      <c r="JH40" s="1257"/>
      <c r="JI40" s="1257"/>
      <c r="JJ40" s="182"/>
      <c r="JK40" s="175"/>
      <c r="JL40" s="175"/>
      <c r="JM40" s="175"/>
      <c r="JN40" s="175"/>
      <c r="JO40" s="175"/>
      <c r="JP40" s="175"/>
      <c r="JQ40" s="237"/>
      <c r="JR40" s="238"/>
      <c r="JS40" s="1119"/>
      <c r="JT40" s="1120"/>
      <c r="KN40" s="43"/>
      <c r="OK40" s="44"/>
    </row>
    <row r="41" spans="2:401" ht="3.65" customHeight="1" x14ac:dyDescent="0.65">
      <c r="B41" s="27"/>
      <c r="C41" s="28"/>
      <c r="D41" s="710"/>
      <c r="E41" s="710"/>
      <c r="F41" s="710"/>
      <c r="G41" s="710"/>
      <c r="H41" s="710"/>
      <c r="I41" s="710"/>
      <c r="J41" s="710"/>
      <c r="K41" s="710"/>
      <c r="L41" s="710"/>
      <c r="M41" s="710"/>
      <c r="N41" s="710"/>
      <c r="O41" s="710"/>
      <c r="P41" s="710"/>
      <c r="Q41" s="710"/>
      <c r="R41" s="710"/>
      <c r="S41" s="710"/>
      <c r="T41" s="710"/>
      <c r="U41" s="710"/>
      <c r="V41" s="710"/>
      <c r="W41" s="710"/>
      <c r="X41" s="710"/>
      <c r="Y41" s="710"/>
      <c r="Z41" s="710"/>
      <c r="AA41" s="710"/>
      <c r="AB41" s="710"/>
      <c r="AC41" s="710"/>
      <c r="AD41" s="710"/>
      <c r="AE41" s="710"/>
      <c r="AF41" s="710"/>
      <c r="AG41" s="710"/>
      <c r="AH41" s="710"/>
      <c r="AI41" s="710"/>
      <c r="AJ41" s="710"/>
      <c r="AK41" s="710"/>
      <c r="AL41" s="710"/>
      <c r="AM41" s="710"/>
      <c r="AN41" s="710"/>
      <c r="AO41" s="710"/>
      <c r="AP41" s="710"/>
      <c r="AQ41" s="710"/>
      <c r="AR41" s="710"/>
      <c r="AS41" s="710"/>
      <c r="AT41" s="710"/>
      <c r="AU41" s="710"/>
      <c r="AV41" s="710"/>
      <c r="AW41" s="710"/>
      <c r="AX41" s="710"/>
      <c r="AY41" s="75"/>
      <c r="AZ41" s="86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210"/>
      <c r="BT41" s="1119"/>
      <c r="BU41" s="235"/>
      <c r="BV41" s="236"/>
      <c r="BW41" s="237"/>
      <c r="BX41" s="237"/>
      <c r="BY41" s="237"/>
      <c r="BZ41" s="237"/>
      <c r="CA41" s="237"/>
      <c r="CB41" s="237"/>
      <c r="CC41" s="237"/>
      <c r="CD41" s="237"/>
      <c r="CE41" s="1257"/>
      <c r="CF41" s="1257"/>
      <c r="CG41" s="1257"/>
      <c r="CH41" s="1257"/>
      <c r="CI41" s="1257"/>
      <c r="CJ41" s="1257"/>
      <c r="CK41" s="1257"/>
      <c r="CL41" s="1257"/>
      <c r="CM41" s="1257"/>
      <c r="CN41" s="1257"/>
      <c r="CO41" s="1257"/>
      <c r="CP41" s="1257"/>
      <c r="CQ41" s="1257"/>
      <c r="CR41" s="1257"/>
      <c r="CS41" s="1257"/>
      <c r="CT41" s="1257"/>
      <c r="CU41" s="1257"/>
      <c r="CV41" s="1257"/>
      <c r="CW41" s="1257"/>
      <c r="CX41" s="1257"/>
      <c r="CY41" s="1257"/>
      <c r="CZ41" s="1257"/>
      <c r="DA41" s="1257"/>
      <c r="DB41" s="1257"/>
      <c r="DC41" s="1257"/>
      <c r="DD41" s="1257"/>
      <c r="DE41" s="1257"/>
      <c r="DF41" s="1257"/>
      <c r="DG41" s="1257"/>
      <c r="DH41" s="1257"/>
      <c r="DI41" s="1257"/>
      <c r="DJ41" s="1257"/>
      <c r="DK41" s="1257"/>
      <c r="DL41" s="1257"/>
      <c r="DM41" s="1257"/>
      <c r="DN41" s="1257"/>
      <c r="DO41" s="1257"/>
      <c r="DP41" s="1257"/>
      <c r="DQ41" s="1257"/>
      <c r="DR41" s="1257"/>
      <c r="DS41" s="1257"/>
      <c r="DT41" s="1257"/>
      <c r="DU41" s="1257"/>
      <c r="DV41" s="1257"/>
      <c r="DW41" s="1257"/>
      <c r="DX41" s="1257"/>
      <c r="DY41" s="1257"/>
      <c r="DZ41" s="1257"/>
      <c r="EA41" s="1257"/>
      <c r="EB41" s="1257"/>
      <c r="EC41" s="1257"/>
      <c r="ED41" s="1257"/>
      <c r="EE41" s="1257"/>
      <c r="EF41" s="1257"/>
      <c r="EG41" s="1257"/>
      <c r="EH41" s="1257"/>
      <c r="EI41" s="1257"/>
      <c r="EJ41" s="1257"/>
      <c r="EK41" s="1257"/>
      <c r="EL41" s="1257"/>
      <c r="EM41" s="1257"/>
      <c r="EN41" s="1257"/>
      <c r="EO41" s="1257"/>
      <c r="EP41" s="1257"/>
      <c r="EQ41" s="1257"/>
      <c r="ER41" s="1257"/>
      <c r="ES41" s="1257"/>
      <c r="ET41" s="1257"/>
      <c r="EU41" s="1257"/>
      <c r="EV41" s="1257"/>
      <c r="EW41" s="1257"/>
      <c r="EX41" s="1257"/>
      <c r="EY41" s="1257"/>
      <c r="EZ41" s="1257"/>
      <c r="FA41" s="1257"/>
      <c r="FB41" s="1257"/>
      <c r="FC41" s="1257"/>
      <c r="FD41" s="1257"/>
      <c r="FE41" s="1257"/>
      <c r="FF41" s="1257"/>
      <c r="FG41" s="1257"/>
      <c r="FH41" s="1257"/>
      <c r="FI41" s="1257"/>
      <c r="FJ41" s="1257"/>
      <c r="FK41" s="1257"/>
      <c r="FL41" s="241"/>
      <c r="FM41" s="241"/>
      <c r="FN41" s="241"/>
      <c r="FO41" s="241"/>
      <c r="FP41" s="241"/>
      <c r="FQ41" s="241"/>
      <c r="FR41" s="241"/>
      <c r="FS41" s="241"/>
      <c r="FT41" s="1257"/>
      <c r="FU41" s="1257"/>
      <c r="FV41" s="1257"/>
      <c r="FW41" s="1257"/>
      <c r="FX41" s="1257"/>
      <c r="FY41" s="1257"/>
      <c r="FZ41" s="1257"/>
      <c r="GA41" s="1257"/>
      <c r="GB41" s="1257"/>
      <c r="GC41" s="1257"/>
      <c r="GD41" s="1257"/>
      <c r="GE41" s="1257"/>
      <c r="GF41" s="1257"/>
      <c r="GG41" s="1257"/>
      <c r="GH41" s="1257"/>
      <c r="GI41" s="1257"/>
      <c r="GJ41" s="1257"/>
      <c r="GK41" s="1257"/>
      <c r="GL41" s="1257"/>
      <c r="GM41" s="1257"/>
      <c r="GN41" s="1257"/>
      <c r="GO41" s="1257"/>
      <c r="GP41" s="1257"/>
      <c r="GQ41" s="1257"/>
      <c r="GR41" s="1257"/>
      <c r="GS41" s="1257"/>
      <c r="GT41" s="1257"/>
      <c r="GU41" s="1257"/>
      <c r="GV41" s="1257"/>
      <c r="GW41" s="1257"/>
      <c r="GX41" s="1257"/>
      <c r="GY41" s="1257"/>
      <c r="GZ41" s="1257"/>
      <c r="HA41" s="1257"/>
      <c r="HB41" s="1257"/>
      <c r="HC41" s="1257"/>
      <c r="HD41" s="1257"/>
      <c r="HE41" s="1257"/>
      <c r="HF41" s="1257"/>
      <c r="HG41" s="1257"/>
      <c r="HH41" s="1257"/>
      <c r="HI41" s="1257"/>
      <c r="HJ41" s="1257"/>
      <c r="HK41" s="1257"/>
      <c r="HL41" s="1257"/>
      <c r="HM41" s="1257"/>
      <c r="HN41" s="1257"/>
      <c r="HO41" s="1257"/>
      <c r="HP41" s="1257"/>
      <c r="HQ41" s="1257"/>
      <c r="HR41" s="1257"/>
      <c r="HS41" s="1257"/>
      <c r="HT41" s="1257"/>
      <c r="HU41" s="1257"/>
      <c r="HV41" s="1257"/>
      <c r="HW41" s="1257"/>
      <c r="HX41" s="1257"/>
      <c r="HY41" s="1257"/>
      <c r="HZ41" s="1257"/>
      <c r="IA41" s="1257"/>
      <c r="IB41" s="1257"/>
      <c r="IC41" s="1257"/>
      <c r="ID41" s="1257"/>
      <c r="IE41" s="1257"/>
      <c r="IF41" s="1257"/>
      <c r="IG41" s="1257"/>
      <c r="IH41" s="1257"/>
      <c r="II41" s="1257"/>
      <c r="IJ41" s="1257"/>
      <c r="IK41" s="1257"/>
      <c r="IL41" s="1257"/>
      <c r="IM41" s="1257"/>
      <c r="IN41" s="1257"/>
      <c r="IO41" s="1257"/>
      <c r="IP41" s="1257"/>
      <c r="IQ41" s="1257"/>
      <c r="IR41" s="1257"/>
      <c r="IS41" s="1257"/>
      <c r="IT41" s="1257"/>
      <c r="IU41" s="1257"/>
      <c r="IV41" s="1257"/>
      <c r="IW41" s="1257"/>
      <c r="IX41" s="1257"/>
      <c r="IY41" s="1257"/>
      <c r="IZ41" s="1257"/>
      <c r="JA41" s="1257"/>
      <c r="JB41" s="1257"/>
      <c r="JC41" s="1257"/>
      <c r="JD41" s="1257"/>
      <c r="JE41" s="1257"/>
      <c r="JF41" s="1257"/>
      <c r="JG41" s="1257"/>
      <c r="JH41" s="1257"/>
      <c r="JI41" s="1257"/>
      <c r="JJ41" s="182"/>
      <c r="JK41" s="175"/>
      <c r="JL41" s="175"/>
      <c r="JM41" s="175"/>
      <c r="JN41" s="175"/>
      <c r="JO41" s="175"/>
      <c r="JP41" s="175"/>
      <c r="JQ41" s="237"/>
      <c r="JR41" s="238"/>
      <c r="JS41" s="1119"/>
      <c r="JT41" s="1120"/>
      <c r="KN41" s="43"/>
      <c r="OK41" s="44"/>
    </row>
    <row r="42" spans="2:401" ht="3.65" customHeight="1" x14ac:dyDescent="0.65">
      <c r="B42" s="27"/>
      <c r="C42" s="28"/>
      <c r="D42" s="710"/>
      <c r="E42" s="710"/>
      <c r="F42" s="710"/>
      <c r="G42" s="710"/>
      <c r="H42" s="710"/>
      <c r="I42" s="710"/>
      <c r="J42" s="710"/>
      <c r="K42" s="710"/>
      <c r="L42" s="710"/>
      <c r="M42" s="710"/>
      <c r="N42" s="710"/>
      <c r="O42" s="710"/>
      <c r="P42" s="710"/>
      <c r="Q42" s="710"/>
      <c r="R42" s="710"/>
      <c r="S42" s="710"/>
      <c r="T42" s="710"/>
      <c r="U42" s="710"/>
      <c r="V42" s="710"/>
      <c r="W42" s="710"/>
      <c r="X42" s="710"/>
      <c r="Y42" s="710"/>
      <c r="Z42" s="710"/>
      <c r="AA42" s="710"/>
      <c r="AB42" s="710"/>
      <c r="AC42" s="710"/>
      <c r="AD42" s="710"/>
      <c r="AE42" s="710"/>
      <c r="AF42" s="710"/>
      <c r="AG42" s="710"/>
      <c r="AH42" s="710"/>
      <c r="AI42" s="710"/>
      <c r="AJ42" s="710"/>
      <c r="AK42" s="710"/>
      <c r="AL42" s="710"/>
      <c r="AM42" s="710"/>
      <c r="AN42" s="710"/>
      <c r="AO42" s="710"/>
      <c r="AP42" s="710"/>
      <c r="AQ42" s="710"/>
      <c r="AR42" s="710"/>
      <c r="AS42" s="710"/>
      <c r="AT42" s="710"/>
      <c r="AU42" s="710"/>
      <c r="AV42" s="710"/>
      <c r="AW42" s="710"/>
      <c r="AX42" s="710"/>
      <c r="AY42" s="75"/>
      <c r="AZ42" s="86"/>
      <c r="BA42" s="1"/>
      <c r="BB42" s="1"/>
      <c r="BS42" s="1210"/>
      <c r="BT42" s="1119"/>
      <c r="BU42" s="235"/>
      <c r="BV42" s="236"/>
      <c r="BW42" s="237"/>
      <c r="BX42" s="237"/>
      <c r="BY42" s="237"/>
      <c r="BZ42" s="237"/>
      <c r="CA42" s="237"/>
      <c r="CB42" s="237"/>
      <c r="CC42" s="237"/>
      <c r="CD42" s="237"/>
      <c r="CE42" s="1257"/>
      <c r="CF42" s="1257"/>
      <c r="CG42" s="1257"/>
      <c r="CH42" s="1257"/>
      <c r="CI42" s="1257"/>
      <c r="CJ42" s="1257"/>
      <c r="CK42" s="1257"/>
      <c r="CL42" s="1257"/>
      <c r="CM42" s="1257"/>
      <c r="CN42" s="1257"/>
      <c r="CO42" s="1257"/>
      <c r="CP42" s="1257"/>
      <c r="CQ42" s="1257"/>
      <c r="CR42" s="1257"/>
      <c r="CS42" s="1257"/>
      <c r="CT42" s="1257"/>
      <c r="CU42" s="1257"/>
      <c r="CV42" s="1257"/>
      <c r="CW42" s="1257"/>
      <c r="CX42" s="1257"/>
      <c r="CY42" s="1257"/>
      <c r="CZ42" s="1257"/>
      <c r="DA42" s="1257"/>
      <c r="DB42" s="1257"/>
      <c r="DC42" s="1257"/>
      <c r="DD42" s="1257"/>
      <c r="DE42" s="1257"/>
      <c r="DF42" s="1257"/>
      <c r="DG42" s="1257"/>
      <c r="DH42" s="1257"/>
      <c r="DI42" s="1257"/>
      <c r="DJ42" s="1257"/>
      <c r="DK42" s="1257"/>
      <c r="DL42" s="1257"/>
      <c r="DM42" s="1257"/>
      <c r="DN42" s="1257"/>
      <c r="DO42" s="1257"/>
      <c r="DP42" s="1257"/>
      <c r="DQ42" s="1257"/>
      <c r="DR42" s="1257"/>
      <c r="DS42" s="1257"/>
      <c r="DT42" s="1257"/>
      <c r="DU42" s="1257"/>
      <c r="DV42" s="1257"/>
      <c r="DW42" s="1257"/>
      <c r="DX42" s="1257"/>
      <c r="DY42" s="1257"/>
      <c r="DZ42" s="1257"/>
      <c r="EA42" s="1257"/>
      <c r="EB42" s="1257"/>
      <c r="EC42" s="1257"/>
      <c r="ED42" s="1257"/>
      <c r="EE42" s="1257"/>
      <c r="EF42" s="1257"/>
      <c r="EG42" s="1257"/>
      <c r="EH42" s="1257"/>
      <c r="EI42" s="1257"/>
      <c r="EJ42" s="1257"/>
      <c r="EK42" s="1257"/>
      <c r="EL42" s="1257"/>
      <c r="EM42" s="1257"/>
      <c r="EN42" s="1257"/>
      <c r="EO42" s="1257"/>
      <c r="EP42" s="1257"/>
      <c r="EQ42" s="1257"/>
      <c r="ER42" s="1257"/>
      <c r="ES42" s="1257"/>
      <c r="ET42" s="1257"/>
      <c r="EU42" s="1257"/>
      <c r="EV42" s="1257"/>
      <c r="EW42" s="1257"/>
      <c r="EX42" s="1257"/>
      <c r="EY42" s="1257"/>
      <c r="EZ42" s="1257"/>
      <c r="FA42" s="1257"/>
      <c r="FB42" s="1257"/>
      <c r="FC42" s="1257"/>
      <c r="FD42" s="1257"/>
      <c r="FE42" s="1257"/>
      <c r="FF42" s="1257"/>
      <c r="FG42" s="1257"/>
      <c r="FH42" s="1257"/>
      <c r="FI42" s="1257"/>
      <c r="FJ42" s="1257"/>
      <c r="FK42" s="1257"/>
      <c r="FL42" s="241"/>
      <c r="FM42" s="241"/>
      <c r="FN42" s="241"/>
      <c r="FO42" s="241"/>
      <c r="FP42" s="241"/>
      <c r="FQ42" s="241"/>
      <c r="FR42" s="241"/>
      <c r="FS42" s="241"/>
      <c r="FT42" s="1257"/>
      <c r="FU42" s="1257"/>
      <c r="FV42" s="1257"/>
      <c r="FW42" s="1257"/>
      <c r="FX42" s="1257"/>
      <c r="FY42" s="1257"/>
      <c r="FZ42" s="1257"/>
      <c r="GA42" s="1257"/>
      <c r="GB42" s="1257"/>
      <c r="GC42" s="1257"/>
      <c r="GD42" s="1257"/>
      <c r="GE42" s="1257"/>
      <c r="GF42" s="1257"/>
      <c r="GG42" s="1257"/>
      <c r="GH42" s="1257"/>
      <c r="GI42" s="1257"/>
      <c r="GJ42" s="1257"/>
      <c r="GK42" s="1257"/>
      <c r="GL42" s="1257"/>
      <c r="GM42" s="1257"/>
      <c r="GN42" s="1257"/>
      <c r="GO42" s="1257"/>
      <c r="GP42" s="1257"/>
      <c r="GQ42" s="1257"/>
      <c r="GR42" s="1257"/>
      <c r="GS42" s="1257"/>
      <c r="GT42" s="1257"/>
      <c r="GU42" s="1257"/>
      <c r="GV42" s="1257"/>
      <c r="GW42" s="1257"/>
      <c r="GX42" s="1257"/>
      <c r="GY42" s="1257"/>
      <c r="GZ42" s="1257"/>
      <c r="HA42" s="1257"/>
      <c r="HB42" s="1257"/>
      <c r="HC42" s="1257"/>
      <c r="HD42" s="1257"/>
      <c r="HE42" s="1257"/>
      <c r="HF42" s="1257"/>
      <c r="HG42" s="1257"/>
      <c r="HH42" s="1257"/>
      <c r="HI42" s="1257"/>
      <c r="HJ42" s="1257"/>
      <c r="HK42" s="1257"/>
      <c r="HL42" s="1257"/>
      <c r="HM42" s="1257"/>
      <c r="HN42" s="1257"/>
      <c r="HO42" s="1257"/>
      <c r="HP42" s="1257"/>
      <c r="HQ42" s="1257"/>
      <c r="HR42" s="1257"/>
      <c r="HS42" s="1257"/>
      <c r="HT42" s="1257"/>
      <c r="HU42" s="1257"/>
      <c r="HV42" s="1257"/>
      <c r="HW42" s="1257"/>
      <c r="HX42" s="1257"/>
      <c r="HY42" s="1257"/>
      <c r="HZ42" s="1257"/>
      <c r="IA42" s="1257"/>
      <c r="IB42" s="1257"/>
      <c r="IC42" s="1257"/>
      <c r="ID42" s="1257"/>
      <c r="IE42" s="1257"/>
      <c r="IF42" s="1257"/>
      <c r="IG42" s="1257"/>
      <c r="IH42" s="1257"/>
      <c r="II42" s="1257"/>
      <c r="IJ42" s="1257"/>
      <c r="IK42" s="1257"/>
      <c r="IL42" s="1257"/>
      <c r="IM42" s="1257"/>
      <c r="IN42" s="1257"/>
      <c r="IO42" s="1257"/>
      <c r="IP42" s="1257"/>
      <c r="IQ42" s="1257"/>
      <c r="IR42" s="1257"/>
      <c r="IS42" s="1257"/>
      <c r="IT42" s="1257"/>
      <c r="IU42" s="1257"/>
      <c r="IV42" s="1257"/>
      <c r="IW42" s="1257"/>
      <c r="IX42" s="1257"/>
      <c r="IY42" s="1257"/>
      <c r="IZ42" s="1257"/>
      <c r="JA42" s="1257"/>
      <c r="JB42" s="1257"/>
      <c r="JC42" s="1257"/>
      <c r="JD42" s="1257"/>
      <c r="JE42" s="1257"/>
      <c r="JF42" s="1257"/>
      <c r="JG42" s="1257"/>
      <c r="JH42" s="1257"/>
      <c r="JI42" s="1257"/>
      <c r="JJ42" s="175"/>
      <c r="JK42" s="175"/>
      <c r="JL42" s="175"/>
      <c r="JM42" s="175"/>
      <c r="JN42" s="175"/>
      <c r="JO42" s="175"/>
      <c r="JP42" s="175"/>
      <c r="JQ42" s="237"/>
      <c r="JR42" s="238"/>
      <c r="JS42" s="1119"/>
      <c r="JT42" s="1120"/>
      <c r="KN42" s="43"/>
      <c r="OK42" s="44"/>
    </row>
    <row r="43" spans="2:401" ht="3.65" customHeight="1" x14ac:dyDescent="0.65">
      <c r="B43" s="27"/>
      <c r="C43" s="28"/>
      <c r="D43" s="711"/>
      <c r="E43" s="711"/>
      <c r="F43" s="711"/>
      <c r="G43" s="711"/>
      <c r="H43" s="711"/>
      <c r="I43" s="711"/>
      <c r="J43" s="711"/>
      <c r="K43" s="711"/>
      <c r="L43" s="711"/>
      <c r="M43" s="711"/>
      <c r="N43" s="711"/>
      <c r="O43" s="711"/>
      <c r="P43" s="711"/>
      <c r="Q43" s="711"/>
      <c r="R43" s="711"/>
      <c r="S43" s="711"/>
      <c r="T43" s="711"/>
      <c r="U43" s="711"/>
      <c r="V43" s="711"/>
      <c r="W43" s="711"/>
      <c r="X43" s="711"/>
      <c r="Y43" s="711"/>
      <c r="Z43" s="711"/>
      <c r="AA43" s="711"/>
      <c r="AB43" s="711"/>
      <c r="AC43" s="711"/>
      <c r="AD43" s="711"/>
      <c r="AE43" s="711"/>
      <c r="AF43" s="711"/>
      <c r="AG43" s="711"/>
      <c r="AH43" s="711"/>
      <c r="AI43" s="711"/>
      <c r="AJ43" s="711"/>
      <c r="AK43" s="711"/>
      <c r="AL43" s="711"/>
      <c r="AM43" s="711"/>
      <c r="AN43" s="711"/>
      <c r="AO43" s="711"/>
      <c r="AP43" s="711"/>
      <c r="AQ43" s="711"/>
      <c r="AR43" s="711"/>
      <c r="AS43" s="711"/>
      <c r="AT43" s="711"/>
      <c r="AU43" s="711"/>
      <c r="AV43" s="711"/>
      <c r="AW43" s="711"/>
      <c r="AX43" s="711"/>
      <c r="AY43" s="75"/>
      <c r="AZ43" s="86"/>
      <c r="BA43" s="1"/>
      <c r="BB43" s="1"/>
      <c r="BS43" s="1210"/>
      <c r="BT43" s="1119"/>
      <c r="BU43" s="235"/>
      <c r="BV43" s="236"/>
      <c r="BW43" s="237"/>
      <c r="BX43" s="237"/>
      <c r="BY43" s="237"/>
      <c r="BZ43" s="237"/>
      <c r="CA43" s="237"/>
      <c r="CB43" s="237"/>
      <c r="CC43" s="237"/>
      <c r="CD43" s="237"/>
      <c r="CE43" s="1257"/>
      <c r="CF43" s="1257"/>
      <c r="CG43" s="1257"/>
      <c r="CH43" s="1257"/>
      <c r="CI43" s="1257"/>
      <c r="CJ43" s="1257"/>
      <c r="CK43" s="1257"/>
      <c r="CL43" s="1257"/>
      <c r="CM43" s="1257"/>
      <c r="CN43" s="1257"/>
      <c r="CO43" s="1257"/>
      <c r="CP43" s="1257"/>
      <c r="CQ43" s="1257"/>
      <c r="CR43" s="1257"/>
      <c r="CS43" s="1257"/>
      <c r="CT43" s="1257"/>
      <c r="CU43" s="1257"/>
      <c r="CV43" s="1257"/>
      <c r="CW43" s="1257"/>
      <c r="CX43" s="1257"/>
      <c r="CY43" s="1257"/>
      <c r="CZ43" s="1257"/>
      <c r="DA43" s="1257"/>
      <c r="DB43" s="1257"/>
      <c r="DC43" s="1257"/>
      <c r="DD43" s="1257"/>
      <c r="DE43" s="1257"/>
      <c r="DF43" s="1257"/>
      <c r="DG43" s="1257"/>
      <c r="DH43" s="1257"/>
      <c r="DI43" s="1257"/>
      <c r="DJ43" s="1257"/>
      <c r="DK43" s="1257"/>
      <c r="DL43" s="1257"/>
      <c r="DM43" s="1257"/>
      <c r="DN43" s="1257"/>
      <c r="DO43" s="1257"/>
      <c r="DP43" s="1257"/>
      <c r="DQ43" s="1257"/>
      <c r="DR43" s="1257"/>
      <c r="DS43" s="1257"/>
      <c r="DT43" s="1257"/>
      <c r="DU43" s="1257"/>
      <c r="DV43" s="1257"/>
      <c r="DW43" s="1257"/>
      <c r="DX43" s="1257"/>
      <c r="DY43" s="1257"/>
      <c r="DZ43" s="1257"/>
      <c r="EA43" s="1257"/>
      <c r="EB43" s="1257"/>
      <c r="EC43" s="1257"/>
      <c r="ED43" s="1257"/>
      <c r="EE43" s="1257"/>
      <c r="EF43" s="1257"/>
      <c r="EG43" s="1257"/>
      <c r="EH43" s="1257"/>
      <c r="EI43" s="1257"/>
      <c r="EJ43" s="1257"/>
      <c r="EK43" s="1257"/>
      <c r="EL43" s="1257"/>
      <c r="EM43" s="1257"/>
      <c r="EN43" s="1257"/>
      <c r="EO43" s="1257"/>
      <c r="EP43" s="1257"/>
      <c r="EQ43" s="1257"/>
      <c r="ER43" s="1257"/>
      <c r="ES43" s="1257"/>
      <c r="ET43" s="1257"/>
      <c r="EU43" s="1257"/>
      <c r="EV43" s="1257"/>
      <c r="EW43" s="1257"/>
      <c r="EX43" s="1257"/>
      <c r="EY43" s="1257"/>
      <c r="EZ43" s="1257"/>
      <c r="FA43" s="1257"/>
      <c r="FB43" s="1257"/>
      <c r="FC43" s="1257"/>
      <c r="FD43" s="1257"/>
      <c r="FE43" s="1257"/>
      <c r="FF43" s="1257"/>
      <c r="FG43" s="1257"/>
      <c r="FH43" s="1257"/>
      <c r="FI43" s="1257"/>
      <c r="FJ43" s="1257"/>
      <c r="FK43" s="1257"/>
      <c r="FL43" s="241"/>
      <c r="FM43" s="241"/>
      <c r="FN43" s="241"/>
      <c r="FO43" s="241"/>
      <c r="FP43" s="241"/>
      <c r="FQ43" s="241"/>
      <c r="FR43" s="241"/>
      <c r="FS43" s="241"/>
      <c r="FT43" s="1257"/>
      <c r="FU43" s="1257"/>
      <c r="FV43" s="1257"/>
      <c r="FW43" s="1257"/>
      <c r="FX43" s="1257"/>
      <c r="FY43" s="1257"/>
      <c r="FZ43" s="1257"/>
      <c r="GA43" s="1257"/>
      <c r="GB43" s="1257"/>
      <c r="GC43" s="1257"/>
      <c r="GD43" s="1257"/>
      <c r="GE43" s="1257"/>
      <c r="GF43" s="1257"/>
      <c r="GG43" s="1257"/>
      <c r="GH43" s="1257"/>
      <c r="GI43" s="1257"/>
      <c r="GJ43" s="1257"/>
      <c r="GK43" s="1257"/>
      <c r="GL43" s="1257"/>
      <c r="GM43" s="1257"/>
      <c r="GN43" s="1257"/>
      <c r="GO43" s="1257"/>
      <c r="GP43" s="1257"/>
      <c r="GQ43" s="1257"/>
      <c r="GR43" s="1257"/>
      <c r="GS43" s="1257"/>
      <c r="GT43" s="1257"/>
      <c r="GU43" s="1257"/>
      <c r="GV43" s="1257"/>
      <c r="GW43" s="1257"/>
      <c r="GX43" s="1257"/>
      <c r="GY43" s="1257"/>
      <c r="GZ43" s="1257"/>
      <c r="HA43" s="1257"/>
      <c r="HB43" s="1257"/>
      <c r="HC43" s="1257"/>
      <c r="HD43" s="1257"/>
      <c r="HE43" s="1257"/>
      <c r="HF43" s="1257"/>
      <c r="HG43" s="1257"/>
      <c r="HH43" s="1257"/>
      <c r="HI43" s="1257"/>
      <c r="HJ43" s="1257"/>
      <c r="HK43" s="1257"/>
      <c r="HL43" s="1257"/>
      <c r="HM43" s="1257"/>
      <c r="HN43" s="1257"/>
      <c r="HO43" s="1257"/>
      <c r="HP43" s="1257"/>
      <c r="HQ43" s="1257"/>
      <c r="HR43" s="1257"/>
      <c r="HS43" s="1257"/>
      <c r="HT43" s="1257"/>
      <c r="HU43" s="1257"/>
      <c r="HV43" s="1257"/>
      <c r="HW43" s="1257"/>
      <c r="HX43" s="1257"/>
      <c r="HY43" s="1257"/>
      <c r="HZ43" s="1257"/>
      <c r="IA43" s="1257"/>
      <c r="IB43" s="1257"/>
      <c r="IC43" s="1257"/>
      <c r="ID43" s="1257"/>
      <c r="IE43" s="1257"/>
      <c r="IF43" s="1257"/>
      <c r="IG43" s="1257"/>
      <c r="IH43" s="1257"/>
      <c r="II43" s="1257"/>
      <c r="IJ43" s="1257"/>
      <c r="IK43" s="1257"/>
      <c r="IL43" s="1257"/>
      <c r="IM43" s="1257"/>
      <c r="IN43" s="1257"/>
      <c r="IO43" s="1257"/>
      <c r="IP43" s="1257"/>
      <c r="IQ43" s="1257"/>
      <c r="IR43" s="1257"/>
      <c r="IS43" s="1257"/>
      <c r="IT43" s="1257"/>
      <c r="IU43" s="1257"/>
      <c r="IV43" s="1257"/>
      <c r="IW43" s="1257"/>
      <c r="IX43" s="1257"/>
      <c r="IY43" s="1257"/>
      <c r="IZ43" s="1257"/>
      <c r="JA43" s="1257"/>
      <c r="JB43" s="1257"/>
      <c r="JC43" s="1257"/>
      <c r="JD43" s="1257"/>
      <c r="JE43" s="1257"/>
      <c r="JF43" s="1257"/>
      <c r="JG43" s="1257"/>
      <c r="JH43" s="1257"/>
      <c r="JI43" s="1257"/>
      <c r="JJ43" s="182"/>
      <c r="JK43" s="182"/>
      <c r="JL43" s="182"/>
      <c r="JM43" s="175"/>
      <c r="JN43" s="175"/>
      <c r="JO43" s="175"/>
      <c r="JP43" s="175"/>
      <c r="JQ43" s="237"/>
      <c r="JR43" s="238"/>
      <c r="JS43" s="1119"/>
      <c r="JT43" s="1120"/>
      <c r="KN43" s="43"/>
      <c r="OK43" s="44"/>
    </row>
    <row r="44" spans="2:401" ht="3.65" customHeight="1" x14ac:dyDescent="0.65">
      <c r="B44" s="27"/>
      <c r="C44" s="28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86"/>
      <c r="BA44" s="1"/>
      <c r="BB44" s="1"/>
      <c r="BS44" s="1211"/>
      <c r="BT44" s="1121"/>
      <c r="BU44" s="243"/>
      <c r="BV44" s="236"/>
      <c r="BW44" s="237"/>
      <c r="BX44" s="237"/>
      <c r="BY44" s="244"/>
      <c r="BZ44" s="244"/>
      <c r="CA44" s="244"/>
      <c r="CB44" s="244"/>
      <c r="CC44" s="244"/>
      <c r="CD44" s="182"/>
      <c r="CE44" s="182"/>
      <c r="CF44" s="182"/>
      <c r="CG44" s="182"/>
      <c r="CH44" s="182"/>
      <c r="CI44" s="182"/>
      <c r="CJ44" s="182"/>
      <c r="CK44" s="182"/>
      <c r="CL44" s="182"/>
      <c r="CM44" s="182"/>
      <c r="CN44" s="182"/>
      <c r="CO44" s="182"/>
      <c r="CP44" s="182"/>
      <c r="CQ44" s="182"/>
      <c r="CR44" s="182"/>
      <c r="CS44" s="182"/>
      <c r="CT44" s="182"/>
      <c r="CU44" s="182"/>
      <c r="CV44" s="182"/>
      <c r="CW44" s="182"/>
      <c r="CX44" s="182"/>
      <c r="CY44" s="182"/>
      <c r="CZ44" s="182"/>
      <c r="DA44" s="182"/>
      <c r="DB44" s="182"/>
      <c r="DC44" s="182"/>
      <c r="DD44" s="182"/>
      <c r="DE44" s="182"/>
      <c r="DF44" s="182"/>
      <c r="DG44" s="182"/>
      <c r="DH44" s="182"/>
      <c r="DI44" s="182"/>
      <c r="DJ44" s="182"/>
      <c r="DK44" s="182"/>
      <c r="DL44" s="182"/>
      <c r="DM44" s="182"/>
      <c r="DN44" s="182"/>
      <c r="DO44" s="182"/>
      <c r="DP44" s="182"/>
      <c r="DQ44" s="182"/>
      <c r="DR44" s="182"/>
      <c r="DS44" s="182"/>
      <c r="DT44" s="182"/>
      <c r="DU44" s="182"/>
      <c r="DV44" s="182"/>
      <c r="DW44" s="182"/>
      <c r="DX44" s="182"/>
      <c r="DY44" s="182"/>
      <c r="DZ44" s="182"/>
      <c r="EA44" s="182"/>
      <c r="EB44" s="182"/>
      <c r="EC44" s="182"/>
      <c r="ED44" s="182"/>
      <c r="EE44" s="182"/>
      <c r="EF44" s="182"/>
      <c r="EG44" s="182"/>
      <c r="EH44" s="182"/>
      <c r="EI44" s="182"/>
      <c r="EJ44" s="182"/>
      <c r="EK44" s="182"/>
      <c r="EL44" s="182"/>
      <c r="EM44" s="182"/>
      <c r="EN44" s="182"/>
      <c r="EO44" s="182"/>
      <c r="EP44" s="182"/>
      <c r="EQ44" s="182"/>
      <c r="ER44" s="182"/>
      <c r="ES44" s="182"/>
      <c r="ET44" s="182"/>
      <c r="EU44" s="182"/>
      <c r="EV44" s="182"/>
      <c r="EW44" s="182"/>
      <c r="EX44" s="182"/>
      <c r="EY44" s="182"/>
      <c r="EZ44" s="182"/>
      <c r="FA44" s="182"/>
      <c r="FB44" s="182"/>
      <c r="FC44" s="182"/>
      <c r="FD44" s="182"/>
      <c r="FE44" s="182"/>
      <c r="FF44" s="182"/>
      <c r="FG44" s="182"/>
      <c r="FH44" s="182"/>
      <c r="FI44" s="182"/>
      <c r="FJ44" s="182"/>
      <c r="FK44" s="182"/>
      <c r="FL44" s="241"/>
      <c r="FM44" s="241"/>
      <c r="FN44" s="241"/>
      <c r="FO44" s="241"/>
      <c r="FP44" s="241"/>
      <c r="FQ44" s="241"/>
      <c r="FR44" s="241"/>
      <c r="FS44" s="241"/>
      <c r="FT44" s="241"/>
      <c r="FU44" s="245"/>
      <c r="FV44" s="245"/>
      <c r="FW44" s="245"/>
      <c r="FX44" s="245"/>
      <c r="FY44" s="245"/>
      <c r="FZ44" s="245"/>
      <c r="GA44" s="245"/>
      <c r="GB44" s="245"/>
      <c r="GC44" s="245"/>
      <c r="GD44" s="245"/>
      <c r="GE44" s="245"/>
      <c r="GF44" s="245"/>
      <c r="GG44" s="245"/>
      <c r="GH44" s="245"/>
      <c r="GI44" s="245"/>
      <c r="GJ44" s="245"/>
      <c r="GK44" s="245"/>
      <c r="GL44" s="245"/>
      <c r="GM44" s="245"/>
      <c r="GN44" s="245"/>
      <c r="GO44" s="245"/>
      <c r="GP44" s="245"/>
      <c r="GQ44" s="245"/>
      <c r="GR44" s="245"/>
      <c r="GS44" s="245"/>
      <c r="GT44" s="245"/>
      <c r="GU44" s="245"/>
      <c r="GV44" s="245"/>
      <c r="GW44" s="245"/>
      <c r="GX44" s="245"/>
      <c r="GY44" s="245"/>
      <c r="GZ44" s="245"/>
      <c r="HA44" s="245"/>
      <c r="HB44" s="245"/>
      <c r="HC44" s="245"/>
      <c r="HD44" s="245"/>
      <c r="HE44" s="245"/>
      <c r="HF44" s="245"/>
      <c r="HG44" s="245"/>
      <c r="HH44" s="245"/>
      <c r="HI44" s="245"/>
      <c r="HJ44" s="245"/>
      <c r="HK44" s="245"/>
      <c r="HL44" s="245"/>
      <c r="HM44" s="245"/>
      <c r="HN44" s="245"/>
      <c r="HO44" s="245"/>
      <c r="HP44" s="245"/>
      <c r="HQ44" s="245"/>
      <c r="HR44" s="245"/>
      <c r="HS44" s="245"/>
      <c r="HT44" s="245"/>
      <c r="HU44" s="245"/>
      <c r="HV44" s="245"/>
      <c r="HW44" s="245"/>
      <c r="HX44" s="245"/>
      <c r="HY44" s="245"/>
      <c r="HZ44" s="245"/>
      <c r="IA44" s="245"/>
      <c r="IB44" s="245"/>
      <c r="IC44" s="245"/>
      <c r="ID44" s="245"/>
      <c r="IE44" s="245"/>
      <c r="IF44" s="245"/>
      <c r="IG44" s="245"/>
      <c r="IH44" s="245"/>
      <c r="II44" s="245"/>
      <c r="IJ44" s="245"/>
      <c r="IK44" s="245"/>
      <c r="IL44" s="245"/>
      <c r="IM44" s="245"/>
      <c r="IN44" s="245"/>
      <c r="IO44" s="245"/>
      <c r="IP44" s="245"/>
      <c r="IQ44" s="245"/>
      <c r="IR44" s="245"/>
      <c r="IS44" s="245"/>
      <c r="IT44" s="245"/>
      <c r="IU44" s="245"/>
      <c r="IV44" s="245"/>
      <c r="IW44" s="245"/>
      <c r="IX44" s="245"/>
      <c r="IY44" s="245"/>
      <c r="IZ44" s="245"/>
      <c r="JA44" s="245"/>
      <c r="JB44" s="245"/>
      <c r="JC44" s="245"/>
      <c r="JD44" s="245"/>
      <c r="JE44" s="245"/>
      <c r="JF44" s="245"/>
      <c r="JG44" s="245"/>
      <c r="JH44" s="245"/>
      <c r="JI44" s="245"/>
      <c r="JJ44" s="182"/>
      <c r="JK44" s="182"/>
      <c r="JL44" s="182"/>
      <c r="JM44" s="175"/>
      <c r="JN44" s="175"/>
      <c r="JO44" s="175"/>
      <c r="JP44" s="175"/>
      <c r="JQ44" s="237"/>
      <c r="JR44" s="246"/>
      <c r="JS44" s="1121"/>
      <c r="JT44" s="1122"/>
      <c r="KN44" s="43"/>
      <c r="OK44" s="44"/>
    </row>
    <row r="45" spans="2:401" ht="3.65" customHeight="1" x14ac:dyDescent="0.65">
      <c r="B45" s="27"/>
      <c r="C45" s="28"/>
      <c r="D45" s="714" t="s">
        <v>143</v>
      </c>
      <c r="E45" s="714"/>
      <c r="F45" s="714"/>
      <c r="G45" s="714"/>
      <c r="H45" s="714"/>
      <c r="I45" s="714"/>
      <c r="J45" s="714"/>
      <c r="K45" s="714"/>
      <c r="L45" s="714"/>
      <c r="M45" s="714"/>
      <c r="N45" s="714"/>
      <c r="O45" s="714"/>
      <c r="P45" s="714"/>
      <c r="Q45" s="714"/>
      <c r="R45" s="714"/>
      <c r="S45" s="714"/>
      <c r="T45" s="714"/>
      <c r="U45" s="714"/>
      <c r="V45" s="714"/>
      <c r="W45" s="714"/>
      <c r="X45" s="714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AI45" s="714"/>
      <c r="AJ45" s="714"/>
      <c r="AK45" s="714"/>
      <c r="AL45" s="714"/>
      <c r="AM45" s="714"/>
      <c r="AN45" s="714"/>
      <c r="AO45" s="714"/>
      <c r="AP45" s="714"/>
      <c r="AQ45" s="714"/>
      <c r="AR45" s="714"/>
      <c r="AS45" s="714"/>
      <c r="AT45" s="714"/>
      <c r="AU45" s="714"/>
      <c r="AV45" s="714"/>
      <c r="AW45" s="714"/>
      <c r="AX45" s="714"/>
      <c r="AY45" s="714"/>
      <c r="AZ45" s="86"/>
      <c r="BA45" s="1"/>
      <c r="BB45" s="1"/>
      <c r="BS45" s="1208" t="s">
        <v>13</v>
      </c>
      <c r="BT45" s="1209"/>
      <c r="BU45" s="235"/>
      <c r="BV45" s="236"/>
      <c r="BW45" s="244"/>
      <c r="BX45" s="244"/>
      <c r="BY45" s="244"/>
      <c r="BZ45" s="244"/>
      <c r="CA45" s="244"/>
      <c r="CB45" s="244"/>
      <c r="CC45" s="244"/>
      <c r="CD45" s="237"/>
      <c r="CE45" s="237"/>
      <c r="CF45" s="237"/>
      <c r="CG45" s="237"/>
      <c r="CH45" s="237"/>
      <c r="CI45" s="237"/>
      <c r="CJ45" s="237"/>
      <c r="CK45" s="237"/>
      <c r="CL45" s="237"/>
      <c r="CM45" s="237"/>
      <c r="CN45" s="237"/>
      <c r="CO45" s="237"/>
      <c r="CP45" s="237"/>
      <c r="CQ45" s="237"/>
      <c r="CR45" s="237"/>
      <c r="CS45" s="237"/>
      <c r="CT45" s="237"/>
      <c r="CU45" s="237"/>
      <c r="CV45" s="237"/>
      <c r="CW45" s="237"/>
      <c r="CX45" s="237"/>
      <c r="CY45" s="237"/>
      <c r="CZ45" s="237"/>
      <c r="DA45" s="237"/>
      <c r="DB45" s="237"/>
      <c r="DC45" s="237"/>
      <c r="DD45" s="237"/>
      <c r="DE45" s="237"/>
      <c r="DF45" s="237"/>
      <c r="DG45" s="237"/>
      <c r="DH45" s="237"/>
      <c r="DI45" s="237"/>
      <c r="DJ45" s="237"/>
      <c r="DK45" s="237"/>
      <c r="DL45" s="237"/>
      <c r="DM45" s="237"/>
      <c r="DN45" s="237"/>
      <c r="DO45" s="237"/>
      <c r="DP45" s="237"/>
      <c r="DQ45" s="237"/>
      <c r="DR45" s="237"/>
      <c r="DS45" s="237"/>
      <c r="DT45" s="237"/>
      <c r="DU45" s="237"/>
      <c r="DV45" s="237"/>
      <c r="DW45" s="237"/>
      <c r="DX45" s="237"/>
      <c r="DY45" s="237"/>
      <c r="DZ45" s="237"/>
      <c r="EA45" s="237"/>
      <c r="EB45" s="237"/>
      <c r="EC45" s="237"/>
      <c r="ED45" s="237"/>
      <c r="EE45" s="237"/>
      <c r="EF45" s="237"/>
      <c r="EG45" s="237"/>
      <c r="EH45" s="237"/>
      <c r="EI45" s="237"/>
      <c r="EJ45" s="237"/>
      <c r="EK45" s="237"/>
      <c r="EL45" s="237"/>
      <c r="EM45" s="237"/>
      <c r="EN45" s="237"/>
      <c r="EO45" s="237"/>
      <c r="EP45" s="237"/>
      <c r="EQ45" s="237"/>
      <c r="ER45" s="237"/>
      <c r="ES45" s="237"/>
      <c r="ET45" s="237"/>
      <c r="EU45" s="237"/>
      <c r="EV45" s="237"/>
      <c r="EW45" s="237"/>
      <c r="EX45" s="237"/>
      <c r="EY45" s="237"/>
      <c r="EZ45" s="237"/>
      <c r="FA45" s="237"/>
      <c r="FB45" s="237"/>
      <c r="FC45" s="237"/>
      <c r="FD45" s="237"/>
      <c r="FE45" s="237"/>
      <c r="FF45" s="237"/>
      <c r="FG45" s="237"/>
      <c r="FH45" s="237"/>
      <c r="FI45" s="237"/>
      <c r="FJ45" s="237"/>
      <c r="FK45" s="237"/>
      <c r="FL45" s="241"/>
      <c r="FM45" s="241"/>
      <c r="FN45" s="241"/>
      <c r="FO45" s="241"/>
      <c r="JP45" s="175"/>
      <c r="JQ45" s="237"/>
      <c r="JR45" s="238"/>
      <c r="JS45" s="1119" t="s">
        <v>13</v>
      </c>
      <c r="JT45" s="1120"/>
      <c r="KN45" s="43"/>
      <c r="OK45" s="44"/>
    </row>
    <row r="46" spans="2:401" ht="3.65" customHeight="1" x14ac:dyDescent="0.65">
      <c r="B46" s="27"/>
      <c r="C46" s="28"/>
      <c r="D46" s="714"/>
      <c r="E46" s="714"/>
      <c r="F46" s="714"/>
      <c r="G46" s="714"/>
      <c r="H46" s="714"/>
      <c r="I46" s="714"/>
      <c r="J46" s="714"/>
      <c r="K46" s="714"/>
      <c r="L46" s="714"/>
      <c r="M46" s="714"/>
      <c r="N46" s="714"/>
      <c r="O46" s="714"/>
      <c r="P46" s="714"/>
      <c r="Q46" s="714"/>
      <c r="R46" s="714"/>
      <c r="S46" s="714"/>
      <c r="T46" s="714"/>
      <c r="U46" s="714"/>
      <c r="V46" s="714"/>
      <c r="W46" s="714"/>
      <c r="X46" s="714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AI46" s="714"/>
      <c r="AJ46" s="714"/>
      <c r="AK46" s="714"/>
      <c r="AL46" s="714"/>
      <c r="AM46" s="714"/>
      <c r="AN46" s="714"/>
      <c r="AO46" s="714"/>
      <c r="AP46" s="714"/>
      <c r="AQ46" s="714"/>
      <c r="AR46" s="714"/>
      <c r="AS46" s="714"/>
      <c r="AT46" s="714"/>
      <c r="AU46" s="714"/>
      <c r="AV46" s="714"/>
      <c r="AW46" s="714"/>
      <c r="AX46" s="714"/>
      <c r="AY46" s="714"/>
      <c r="AZ46" s="86"/>
      <c r="BA46" s="1"/>
      <c r="BB46" s="1"/>
      <c r="BS46" s="1210"/>
      <c r="BT46" s="1119"/>
      <c r="BU46" s="235"/>
      <c r="BV46" s="236"/>
      <c r="BW46" s="244"/>
      <c r="BX46" s="244"/>
      <c r="BY46" s="244"/>
      <c r="BZ46" s="244"/>
      <c r="CA46" s="244"/>
      <c r="CB46" s="244"/>
      <c r="CC46" s="244"/>
      <c r="CD46" s="239"/>
      <c r="CE46" s="237"/>
      <c r="CF46" s="237"/>
      <c r="CG46" s="237"/>
      <c r="CH46" s="237"/>
      <c r="CI46" s="237"/>
      <c r="CJ46" s="237"/>
      <c r="CK46" s="237"/>
      <c r="CL46" s="237"/>
      <c r="CM46" s="237"/>
      <c r="CN46" s="237"/>
      <c r="CO46" s="237"/>
      <c r="CP46" s="237"/>
      <c r="CQ46" s="237"/>
      <c r="CR46" s="237"/>
      <c r="CS46" s="237"/>
      <c r="CT46" s="237"/>
      <c r="CU46" s="237"/>
      <c r="CV46" s="237"/>
      <c r="CW46" s="237"/>
      <c r="CX46" s="237"/>
      <c r="CY46" s="237"/>
      <c r="CZ46" s="237"/>
      <c r="DA46" s="237"/>
      <c r="DB46" s="237"/>
      <c r="DC46" s="237"/>
      <c r="DD46" s="237"/>
      <c r="DE46" s="237"/>
      <c r="DF46" s="237"/>
      <c r="DG46" s="237"/>
      <c r="DH46" s="247"/>
      <c r="DI46" s="247"/>
      <c r="DJ46" s="247"/>
      <c r="DK46" s="248"/>
      <c r="DL46" s="248"/>
      <c r="DM46" s="248"/>
      <c r="DN46" s="248"/>
      <c r="DO46" s="248"/>
      <c r="DP46" s="248"/>
      <c r="DQ46" s="248"/>
      <c r="DR46" s="248"/>
      <c r="DS46" s="248"/>
      <c r="DT46" s="248"/>
      <c r="DU46" s="248"/>
      <c r="DV46" s="248"/>
      <c r="DW46" s="248"/>
      <c r="DX46" s="248"/>
      <c r="DY46" s="248"/>
      <c r="DZ46" s="248"/>
      <c r="EA46" s="248"/>
      <c r="EB46" s="248"/>
      <c r="EC46" s="248"/>
      <c r="ED46" s="248"/>
      <c r="EE46" s="248"/>
      <c r="EF46" s="248"/>
      <c r="EG46" s="248"/>
      <c r="EH46" s="248"/>
      <c r="EI46" s="248"/>
      <c r="EJ46" s="248"/>
      <c r="EK46" s="248"/>
      <c r="EL46" s="248"/>
      <c r="EM46" s="248"/>
      <c r="EN46" s="248"/>
      <c r="EO46" s="248"/>
      <c r="EP46" s="248"/>
      <c r="EQ46" s="248"/>
      <c r="ER46" s="248"/>
      <c r="ES46" s="248"/>
      <c r="ET46" s="248"/>
      <c r="EU46" s="248"/>
      <c r="EV46" s="248"/>
      <c r="EW46" s="248"/>
      <c r="FE46" s="248"/>
      <c r="FF46" s="248"/>
      <c r="FG46" s="248"/>
      <c r="FH46" s="248"/>
      <c r="FI46" s="248"/>
      <c r="FJ46" s="248"/>
      <c r="FK46" s="248"/>
      <c r="FL46" s="241"/>
      <c r="FM46" s="241"/>
      <c r="FN46" s="241"/>
      <c r="JP46" s="175"/>
      <c r="JQ46" s="237"/>
      <c r="JR46" s="238"/>
      <c r="JS46" s="1119"/>
      <c r="JT46" s="1120"/>
      <c r="KN46" s="43"/>
      <c r="OK46" s="44"/>
    </row>
    <row r="47" spans="2:401" ht="3.65" customHeight="1" x14ac:dyDescent="0.65">
      <c r="B47" s="27"/>
      <c r="C47" s="28"/>
      <c r="D47" s="714"/>
      <c r="E47" s="714"/>
      <c r="F47" s="714"/>
      <c r="G47" s="714"/>
      <c r="H47" s="714"/>
      <c r="I47" s="714"/>
      <c r="J47" s="714"/>
      <c r="K47" s="714"/>
      <c r="L47" s="714"/>
      <c r="M47" s="714"/>
      <c r="N47" s="714"/>
      <c r="O47" s="714"/>
      <c r="P47" s="714"/>
      <c r="Q47" s="714"/>
      <c r="R47" s="714"/>
      <c r="S47" s="714"/>
      <c r="T47" s="714"/>
      <c r="U47" s="714"/>
      <c r="V47" s="714"/>
      <c r="W47" s="714"/>
      <c r="X47" s="714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AI47" s="714"/>
      <c r="AJ47" s="714"/>
      <c r="AK47" s="714"/>
      <c r="AL47" s="714"/>
      <c r="AM47" s="714"/>
      <c r="AN47" s="714"/>
      <c r="AO47" s="714"/>
      <c r="AP47" s="714"/>
      <c r="AQ47" s="714"/>
      <c r="AR47" s="714"/>
      <c r="AS47" s="714"/>
      <c r="AT47" s="714"/>
      <c r="AU47" s="714"/>
      <c r="AV47" s="714"/>
      <c r="AW47" s="714"/>
      <c r="AX47" s="714"/>
      <c r="AY47" s="714"/>
      <c r="AZ47" s="86"/>
      <c r="BA47" s="1"/>
      <c r="BB47" s="1"/>
      <c r="BS47" s="1210"/>
      <c r="BT47" s="1119"/>
      <c r="BU47" s="235"/>
      <c r="BV47" s="236"/>
      <c r="BW47" s="244"/>
      <c r="BX47" s="244"/>
      <c r="BY47" s="244"/>
      <c r="BZ47" s="244"/>
      <c r="CA47" s="244"/>
      <c r="CB47" s="244"/>
      <c r="CC47" s="244"/>
      <c r="CD47" s="244"/>
      <c r="CE47" s="244"/>
      <c r="CF47" s="244"/>
      <c r="CG47" s="237"/>
      <c r="CH47" s="237"/>
      <c r="CI47" s="237"/>
      <c r="CJ47" s="237"/>
      <c r="CK47" s="237"/>
      <c r="CL47" s="237"/>
      <c r="CM47" s="237"/>
      <c r="CN47" s="237"/>
      <c r="CO47" s="237"/>
      <c r="CP47" s="237"/>
      <c r="CQ47" s="237"/>
      <c r="CR47" s="237"/>
      <c r="CS47" s="237"/>
      <c r="CT47" s="237"/>
      <c r="CU47" s="237"/>
      <c r="CV47" s="237"/>
      <c r="CW47" s="237"/>
      <c r="CX47" s="237"/>
      <c r="CY47" s="237"/>
      <c r="CZ47" s="237"/>
      <c r="DA47" s="237"/>
      <c r="DB47" s="237"/>
      <c r="EB47" s="248"/>
      <c r="EC47" s="248"/>
      <c r="ED47" s="248"/>
      <c r="EE47" s="248"/>
      <c r="EF47" s="248"/>
      <c r="EG47" s="248"/>
      <c r="EH47" s="248"/>
      <c r="EI47" s="248"/>
      <c r="EJ47" s="248"/>
      <c r="EK47" s="248"/>
      <c r="EL47" s="248"/>
      <c r="EM47" s="248"/>
      <c r="EN47" s="248"/>
      <c r="EO47" s="248"/>
      <c r="EP47" s="248"/>
      <c r="EQ47" s="248"/>
      <c r="ER47" s="248"/>
      <c r="ES47" s="248"/>
      <c r="ET47" s="248"/>
      <c r="EU47" s="248"/>
      <c r="EV47" s="248"/>
      <c r="EW47" s="248"/>
      <c r="FE47" s="248"/>
      <c r="FF47" s="248"/>
      <c r="FG47" s="248"/>
      <c r="FH47" s="248"/>
      <c r="FI47" s="248"/>
      <c r="FJ47" s="248"/>
      <c r="FK47" s="248"/>
      <c r="FL47" s="241"/>
      <c r="FM47" s="241"/>
      <c r="FN47" s="241"/>
      <c r="JP47" s="175"/>
      <c r="JQ47" s="237"/>
      <c r="JR47" s="238"/>
      <c r="JS47" s="1119"/>
      <c r="JT47" s="1120"/>
      <c r="KN47" s="43"/>
      <c r="OK47" s="44"/>
    </row>
    <row r="48" spans="2:401" ht="3.65" customHeight="1" x14ac:dyDescent="0.65">
      <c r="B48" s="27"/>
      <c r="C48" s="28"/>
      <c r="D48" s="714"/>
      <c r="E48" s="714"/>
      <c r="F48" s="714"/>
      <c r="G48" s="714"/>
      <c r="H48" s="714"/>
      <c r="I48" s="714"/>
      <c r="J48" s="714"/>
      <c r="K48" s="714"/>
      <c r="L48" s="714"/>
      <c r="M48" s="714"/>
      <c r="N48" s="714"/>
      <c r="O48" s="714"/>
      <c r="P48" s="714"/>
      <c r="Q48" s="714"/>
      <c r="R48" s="714"/>
      <c r="S48" s="714"/>
      <c r="T48" s="714"/>
      <c r="U48" s="714"/>
      <c r="V48" s="714"/>
      <c r="W48" s="714"/>
      <c r="X48" s="714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AI48" s="714"/>
      <c r="AJ48" s="714"/>
      <c r="AK48" s="714"/>
      <c r="AL48" s="714"/>
      <c r="AM48" s="714"/>
      <c r="AN48" s="714"/>
      <c r="AO48" s="714"/>
      <c r="AP48" s="714"/>
      <c r="AQ48" s="714"/>
      <c r="AR48" s="714"/>
      <c r="AS48" s="714"/>
      <c r="AT48" s="714"/>
      <c r="AU48" s="714"/>
      <c r="AV48" s="714"/>
      <c r="AW48" s="714"/>
      <c r="AX48" s="714"/>
      <c r="AY48" s="714"/>
      <c r="AZ48" s="86"/>
      <c r="BA48" s="1"/>
      <c r="BB48" s="1"/>
      <c r="BS48" s="1210"/>
      <c r="BT48" s="1119"/>
      <c r="BU48" s="235"/>
      <c r="BV48" s="149"/>
      <c r="BW48" s="149"/>
      <c r="BX48" s="149"/>
      <c r="BY48" s="158"/>
      <c r="BZ48" s="158"/>
      <c r="CA48" s="158"/>
      <c r="CB48" s="158"/>
      <c r="CC48" s="158"/>
      <c r="CD48" s="158"/>
      <c r="CE48" s="158"/>
      <c r="CF48" s="158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61"/>
      <c r="FK48" s="248"/>
      <c r="FL48" s="241"/>
      <c r="FM48" s="241"/>
      <c r="FN48" s="241"/>
      <c r="JP48" s="175"/>
      <c r="JQ48" s="237"/>
      <c r="JR48" s="238"/>
      <c r="JS48" s="1119"/>
      <c r="JT48" s="1120"/>
      <c r="KN48" s="43"/>
      <c r="OK48" s="44"/>
    </row>
    <row r="49" spans="2:401" ht="3.65" customHeight="1" x14ac:dyDescent="0.65">
      <c r="B49" s="27"/>
      <c r="C49" s="28"/>
      <c r="D49" s="714"/>
      <c r="E49" s="714"/>
      <c r="F49" s="714"/>
      <c r="G49" s="714"/>
      <c r="H49" s="714"/>
      <c r="I49" s="714"/>
      <c r="J49" s="714"/>
      <c r="K49" s="714"/>
      <c r="L49" s="714"/>
      <c r="M49" s="714"/>
      <c r="N49" s="714"/>
      <c r="O49" s="714"/>
      <c r="P49" s="714"/>
      <c r="Q49" s="714"/>
      <c r="R49" s="714"/>
      <c r="S49" s="714"/>
      <c r="T49" s="714"/>
      <c r="U49" s="714"/>
      <c r="V49" s="714"/>
      <c r="W49" s="714"/>
      <c r="X49" s="714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AI49" s="714"/>
      <c r="AJ49" s="714"/>
      <c r="AK49" s="714"/>
      <c r="AL49" s="714"/>
      <c r="AM49" s="714"/>
      <c r="AN49" s="714"/>
      <c r="AO49" s="714"/>
      <c r="AP49" s="714"/>
      <c r="AQ49" s="714"/>
      <c r="AR49" s="714"/>
      <c r="AS49" s="714"/>
      <c r="AT49" s="714"/>
      <c r="AU49" s="714"/>
      <c r="AV49" s="714"/>
      <c r="AW49" s="714"/>
      <c r="AX49" s="714"/>
      <c r="AY49" s="714"/>
      <c r="AZ49" s="86"/>
      <c r="BA49" s="1"/>
      <c r="BB49" s="1"/>
      <c r="BS49" s="1210"/>
      <c r="BT49" s="1119"/>
      <c r="BU49" s="235"/>
      <c r="BV49" s="149"/>
      <c r="BW49" s="149"/>
      <c r="BX49" s="149"/>
      <c r="BY49" s="149"/>
      <c r="BZ49" s="149"/>
      <c r="CA49" s="158"/>
      <c r="CB49" s="158"/>
      <c r="CC49" s="158"/>
      <c r="CD49" s="164"/>
      <c r="CE49" s="149"/>
      <c r="CF49" s="149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61"/>
      <c r="FK49" s="248"/>
      <c r="FL49" s="248"/>
      <c r="FM49" s="241"/>
      <c r="FN49" s="241"/>
      <c r="JP49" s="175"/>
      <c r="JQ49" s="237"/>
      <c r="JR49" s="238"/>
      <c r="JS49" s="1119"/>
      <c r="JT49" s="1120"/>
      <c r="KN49" s="43"/>
      <c r="OK49" s="44"/>
    </row>
    <row r="50" spans="2:401" ht="3.65" customHeight="1" x14ac:dyDescent="0.65">
      <c r="B50" s="27"/>
      <c r="C50" s="28"/>
      <c r="D50" s="714"/>
      <c r="E50" s="714"/>
      <c r="F50" s="714"/>
      <c r="G50" s="714"/>
      <c r="H50" s="714"/>
      <c r="I50" s="714"/>
      <c r="J50" s="714"/>
      <c r="K50" s="714"/>
      <c r="L50" s="714"/>
      <c r="M50" s="714"/>
      <c r="N50" s="714"/>
      <c r="O50" s="714"/>
      <c r="P50" s="714"/>
      <c r="Q50" s="714"/>
      <c r="R50" s="714"/>
      <c r="S50" s="714"/>
      <c r="T50" s="714"/>
      <c r="U50" s="714"/>
      <c r="V50" s="714"/>
      <c r="W50" s="714"/>
      <c r="X50" s="714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AI50" s="714"/>
      <c r="AJ50" s="714"/>
      <c r="AK50" s="714"/>
      <c r="AL50" s="714"/>
      <c r="AM50" s="714"/>
      <c r="AN50" s="714"/>
      <c r="AO50" s="714"/>
      <c r="AP50" s="714"/>
      <c r="AQ50" s="714"/>
      <c r="AR50" s="714"/>
      <c r="AS50" s="714"/>
      <c r="AT50" s="714"/>
      <c r="AU50" s="714"/>
      <c r="AV50" s="714"/>
      <c r="AW50" s="714"/>
      <c r="AX50" s="714"/>
      <c r="AY50" s="714"/>
      <c r="AZ50" s="86"/>
      <c r="BA50" s="1"/>
      <c r="BB50" s="1"/>
      <c r="BS50" s="1210"/>
      <c r="BT50" s="1119"/>
      <c r="BU50" s="1191" t="e" vm="13">
        <v>#VALUE!</v>
      </c>
      <c r="BV50" s="149"/>
      <c r="BW50" s="972">
        <v>1200</v>
      </c>
      <c r="BX50" s="972"/>
      <c r="BY50" s="972"/>
      <c r="BZ50" s="972"/>
      <c r="CA50" s="972"/>
      <c r="CB50" s="973" t="e" vm="18">
        <v>#VALUE!</v>
      </c>
      <c r="CC50" s="317"/>
      <c r="CD50" s="310"/>
      <c r="CE50" s="310"/>
      <c r="CF50" s="310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69"/>
      <c r="FW50" s="1261" t="s">
        <v>89</v>
      </c>
      <c r="FX50" s="1261"/>
      <c r="FY50" s="1261"/>
      <c r="FZ50" s="1261"/>
      <c r="GA50" s="1261"/>
      <c r="GB50" s="249"/>
      <c r="GC50" s="1262" t="str">
        <f>IF([2]INICIO!CN165&lt;&gt;"",[2]INICIO!CN165,"")</f>
        <v>####</v>
      </c>
      <c r="GD50" s="1262"/>
      <c r="GE50" s="1262"/>
      <c r="GF50" s="1262"/>
      <c r="GG50" s="1262"/>
      <c r="GH50" s="1262"/>
      <c r="GI50" s="1262"/>
      <c r="GJ50" s="1262"/>
      <c r="GK50" s="1262"/>
      <c r="GL50" s="1262"/>
      <c r="GM50" s="1262"/>
      <c r="GN50" s="1262"/>
      <c r="GO50" s="1262"/>
      <c r="GP50" s="1262"/>
      <c r="GQ50" s="1262"/>
      <c r="GR50" s="1262"/>
      <c r="GS50" s="1262"/>
      <c r="GT50" s="1262"/>
      <c r="GU50" s="1262"/>
      <c r="GV50" s="1262"/>
      <c r="JP50" s="255"/>
      <c r="JQ50" s="237"/>
      <c r="JR50" s="1117" t="e" vm="13">
        <v>#VALUE!</v>
      </c>
      <c r="JS50" s="1119"/>
      <c r="JT50" s="1120"/>
      <c r="KN50" s="43"/>
      <c r="OK50" s="44"/>
    </row>
    <row r="51" spans="2:401" ht="3.65" customHeight="1" x14ac:dyDescent="0.65">
      <c r="B51" s="27"/>
      <c r="C51" s="28"/>
      <c r="D51" s="708"/>
      <c r="E51" s="708"/>
      <c r="F51" s="708"/>
      <c r="G51" s="708"/>
      <c r="H51" s="708"/>
      <c r="I51" s="708"/>
      <c r="J51" s="708"/>
      <c r="K51" s="708"/>
      <c r="L51" s="708"/>
      <c r="M51" s="708"/>
      <c r="N51" s="708"/>
      <c r="O51" s="708"/>
      <c r="P51" s="708"/>
      <c r="Q51" s="708"/>
      <c r="R51" s="708"/>
      <c r="S51" s="708"/>
      <c r="T51" s="708"/>
      <c r="U51" s="708"/>
      <c r="V51" s="708"/>
      <c r="W51" s="708"/>
      <c r="X51" s="708"/>
      <c r="Y51" s="708"/>
      <c r="Z51" s="708"/>
      <c r="AA51" s="708"/>
      <c r="AB51" s="708"/>
      <c r="AC51" s="708"/>
      <c r="AD51" s="708"/>
      <c r="AE51" s="708"/>
      <c r="AF51" s="708"/>
      <c r="AG51" s="708"/>
      <c r="AH51" s="708"/>
      <c r="AI51" s="708"/>
      <c r="AJ51" s="708"/>
      <c r="AK51" s="708"/>
      <c r="AL51" s="708"/>
      <c r="AM51" s="708"/>
      <c r="AN51" s="708"/>
      <c r="AO51" s="708"/>
      <c r="AP51" s="708"/>
      <c r="AQ51" s="708"/>
      <c r="AR51" s="708"/>
      <c r="AS51" s="708"/>
      <c r="AT51" s="708"/>
      <c r="AU51" s="708"/>
      <c r="AV51" s="708"/>
      <c r="AW51" s="708"/>
      <c r="AX51" s="708"/>
      <c r="AY51" s="1221"/>
      <c r="AZ51" s="86"/>
      <c r="BA51" s="1"/>
      <c r="BB51" s="1"/>
      <c r="BS51" s="1210"/>
      <c r="BT51" s="1119"/>
      <c r="BU51" s="1191"/>
      <c r="BV51" s="147"/>
      <c r="BW51" s="972"/>
      <c r="BX51" s="972"/>
      <c r="BY51" s="972"/>
      <c r="BZ51" s="972"/>
      <c r="CA51" s="972"/>
      <c r="CB51" s="973"/>
      <c r="CC51" s="311"/>
      <c r="CD51" s="312"/>
      <c r="CE51" s="171"/>
      <c r="CF51" s="171"/>
      <c r="FI51" s="1"/>
      <c r="FJ51" s="170"/>
      <c r="FW51" s="1261"/>
      <c r="FX51" s="1261"/>
      <c r="FY51" s="1261"/>
      <c r="FZ51" s="1261"/>
      <c r="GA51" s="1261"/>
      <c r="GB51" s="249"/>
      <c r="GC51" s="1262"/>
      <c r="GD51" s="1262"/>
      <c r="GE51" s="1262"/>
      <c r="GF51" s="1262"/>
      <c r="GG51" s="1262"/>
      <c r="GH51" s="1262"/>
      <c r="GI51" s="1262"/>
      <c r="GJ51" s="1262"/>
      <c r="GK51" s="1262"/>
      <c r="GL51" s="1262"/>
      <c r="GM51" s="1262"/>
      <c r="GN51" s="1262"/>
      <c r="GO51" s="1262"/>
      <c r="GP51" s="1262"/>
      <c r="GQ51" s="1262"/>
      <c r="GR51" s="1262"/>
      <c r="GS51" s="1262"/>
      <c r="GT51" s="1262"/>
      <c r="GU51" s="1262"/>
      <c r="GV51" s="1262"/>
      <c r="JP51" s="255"/>
      <c r="JQ51" s="237"/>
      <c r="JR51" s="1117"/>
      <c r="JS51" s="1119"/>
      <c r="JT51" s="1120"/>
      <c r="KN51" s="43"/>
      <c r="OK51" s="44"/>
    </row>
    <row r="52" spans="2:401" ht="3.65" customHeight="1" x14ac:dyDescent="0.65">
      <c r="B52" s="27"/>
      <c r="C52" s="28"/>
      <c r="D52" s="708"/>
      <c r="E52" s="708"/>
      <c r="F52" s="708"/>
      <c r="G52" s="708"/>
      <c r="H52" s="708"/>
      <c r="I52" s="708"/>
      <c r="J52" s="708"/>
      <c r="K52" s="708"/>
      <c r="L52" s="708"/>
      <c r="M52" s="708"/>
      <c r="N52" s="708"/>
      <c r="O52" s="708"/>
      <c r="P52" s="708"/>
      <c r="Q52" s="708"/>
      <c r="R52" s="708"/>
      <c r="S52" s="708"/>
      <c r="T52" s="708"/>
      <c r="U52" s="708"/>
      <c r="V52" s="708"/>
      <c r="W52" s="708"/>
      <c r="X52" s="708"/>
      <c r="Y52" s="708"/>
      <c r="Z52" s="708"/>
      <c r="AA52" s="708"/>
      <c r="AB52" s="708"/>
      <c r="AC52" s="708"/>
      <c r="AD52" s="708"/>
      <c r="AE52" s="708"/>
      <c r="AF52" s="708"/>
      <c r="AG52" s="708"/>
      <c r="AH52" s="708"/>
      <c r="AI52" s="708"/>
      <c r="AJ52" s="708"/>
      <c r="AK52" s="708"/>
      <c r="AL52" s="708"/>
      <c r="AM52" s="708"/>
      <c r="AN52" s="708"/>
      <c r="AO52" s="708"/>
      <c r="AP52" s="708"/>
      <c r="AQ52" s="708"/>
      <c r="AR52" s="708"/>
      <c r="AS52" s="708"/>
      <c r="AT52" s="708"/>
      <c r="AU52" s="708"/>
      <c r="AV52" s="708"/>
      <c r="AW52" s="708"/>
      <c r="AX52" s="708"/>
      <c r="AY52" s="1221"/>
      <c r="AZ52" s="86"/>
      <c r="BA52" s="1"/>
      <c r="BB52" s="1"/>
      <c r="BS52" s="1210"/>
      <c r="BT52" s="1119"/>
      <c r="BU52" s="235"/>
      <c r="BV52" s="147"/>
      <c r="BW52" s="313"/>
      <c r="BX52" s="313"/>
      <c r="BY52" s="313"/>
      <c r="BZ52" s="313"/>
      <c r="CA52" s="313"/>
      <c r="CB52" s="314"/>
      <c r="CD52" s="315"/>
      <c r="CE52" s="171"/>
      <c r="CF52" s="171"/>
      <c r="FI52" s="1"/>
      <c r="FJ52" s="170"/>
      <c r="FW52" s="1261"/>
      <c r="FX52" s="1261"/>
      <c r="FY52" s="1261"/>
      <c r="FZ52" s="1261"/>
      <c r="GA52" s="1261"/>
      <c r="GB52" s="249"/>
      <c r="GC52" s="1262"/>
      <c r="GD52" s="1262"/>
      <c r="GE52" s="1262"/>
      <c r="GF52" s="1262"/>
      <c r="GG52" s="1262"/>
      <c r="GH52" s="1262"/>
      <c r="GI52" s="1262"/>
      <c r="GJ52" s="1262"/>
      <c r="GK52" s="1262"/>
      <c r="GL52" s="1262"/>
      <c r="GM52" s="1262"/>
      <c r="GN52" s="1262"/>
      <c r="GO52" s="1262"/>
      <c r="GP52" s="1262"/>
      <c r="GQ52" s="1262"/>
      <c r="GR52" s="1262"/>
      <c r="GS52" s="1262"/>
      <c r="GT52" s="1262"/>
      <c r="GU52" s="1262"/>
      <c r="GV52" s="1262"/>
      <c r="JP52" s="255"/>
      <c r="JQ52" s="237"/>
      <c r="JR52" s="238"/>
      <c r="JS52" s="1119"/>
      <c r="JT52" s="1120"/>
      <c r="KN52" s="43"/>
      <c r="OK52" s="44"/>
    </row>
    <row r="53" spans="2:401" ht="3.65" customHeight="1" x14ac:dyDescent="0.65">
      <c r="B53" s="27"/>
      <c r="C53" s="28"/>
      <c r="D53" s="714" t="s">
        <v>148</v>
      </c>
      <c r="E53" s="714"/>
      <c r="F53" s="714"/>
      <c r="G53" s="714"/>
      <c r="H53" s="714"/>
      <c r="I53" s="714"/>
      <c r="J53" s="714"/>
      <c r="K53" s="714"/>
      <c r="L53" s="714"/>
      <c r="M53" s="714"/>
      <c r="N53" s="714"/>
      <c r="O53" s="714"/>
      <c r="P53" s="714"/>
      <c r="Q53" s="714"/>
      <c r="R53" s="714"/>
      <c r="S53" s="714"/>
      <c r="T53" s="714"/>
      <c r="U53" s="714"/>
      <c r="V53" s="714"/>
      <c r="W53" s="714"/>
      <c r="X53" s="714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AI53" s="714"/>
      <c r="AJ53" s="714"/>
      <c r="AK53" s="714"/>
      <c r="AL53" s="714"/>
      <c r="AM53" s="714"/>
      <c r="AN53" s="714"/>
      <c r="AO53" s="714"/>
      <c r="AP53" s="714"/>
      <c r="AQ53" s="714"/>
      <c r="AR53" s="714"/>
      <c r="AS53" s="714"/>
      <c r="AT53" s="714"/>
      <c r="AU53" s="714"/>
      <c r="AV53" s="714"/>
      <c r="AW53" s="714"/>
      <c r="AX53" s="714"/>
      <c r="AY53" s="714"/>
      <c r="AZ53" s="86"/>
      <c r="BA53" s="1"/>
      <c r="BB53" s="1"/>
      <c r="BS53" s="1210"/>
      <c r="BT53" s="1119"/>
      <c r="BU53" s="235"/>
      <c r="BV53" s="158"/>
      <c r="BW53" s="314"/>
      <c r="BX53" s="314"/>
      <c r="BY53" s="314"/>
      <c r="BZ53" s="314"/>
      <c r="CA53" s="314"/>
      <c r="CB53" s="314"/>
      <c r="CD53" s="316"/>
      <c r="CE53" s="171"/>
      <c r="CF53" s="171"/>
      <c r="FI53" s="1"/>
      <c r="FJ53" s="170"/>
      <c r="FW53" s="1261"/>
      <c r="FX53" s="1261"/>
      <c r="FY53" s="1261"/>
      <c r="FZ53" s="1261"/>
      <c r="GA53" s="1261"/>
      <c r="GB53" s="249"/>
      <c r="GC53" s="1262"/>
      <c r="GD53" s="1262"/>
      <c r="GE53" s="1262"/>
      <c r="GF53" s="1262"/>
      <c r="GG53" s="1262"/>
      <c r="GH53" s="1262"/>
      <c r="GI53" s="1262"/>
      <c r="GJ53" s="1262"/>
      <c r="GK53" s="1262"/>
      <c r="GL53" s="1262"/>
      <c r="GM53" s="1262"/>
      <c r="GN53" s="1262"/>
      <c r="GO53" s="1262"/>
      <c r="GP53" s="1262"/>
      <c r="GQ53" s="1262"/>
      <c r="GR53" s="1262"/>
      <c r="GS53" s="1262"/>
      <c r="GT53" s="1262"/>
      <c r="GU53" s="1262"/>
      <c r="GV53" s="1262"/>
      <c r="JP53" s="255"/>
      <c r="JQ53" s="237"/>
      <c r="JR53" s="238"/>
      <c r="JS53" s="1119"/>
      <c r="JT53" s="1120"/>
      <c r="KN53" s="43"/>
      <c r="OK53" s="44"/>
    </row>
    <row r="54" spans="2:401" ht="3.65" customHeight="1" x14ac:dyDescent="0.65">
      <c r="B54" s="27"/>
      <c r="C54" s="28"/>
      <c r="D54" s="714"/>
      <c r="E54" s="714"/>
      <c r="F54" s="714"/>
      <c r="G54" s="714"/>
      <c r="H54" s="714"/>
      <c r="I54" s="714"/>
      <c r="J54" s="714"/>
      <c r="K54" s="714"/>
      <c r="L54" s="714"/>
      <c r="M54" s="714"/>
      <c r="N54" s="714"/>
      <c r="O54" s="714"/>
      <c r="P54" s="714"/>
      <c r="Q54" s="714"/>
      <c r="R54" s="714"/>
      <c r="S54" s="714"/>
      <c r="T54" s="714"/>
      <c r="U54" s="714"/>
      <c r="V54" s="714"/>
      <c r="W54" s="714"/>
      <c r="X54" s="714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AI54" s="714"/>
      <c r="AJ54" s="714"/>
      <c r="AK54" s="714"/>
      <c r="AL54" s="714"/>
      <c r="AM54" s="714"/>
      <c r="AN54" s="714"/>
      <c r="AO54" s="714"/>
      <c r="AP54" s="714"/>
      <c r="AQ54" s="714"/>
      <c r="AR54" s="714"/>
      <c r="AS54" s="714"/>
      <c r="AT54" s="714"/>
      <c r="AU54" s="714"/>
      <c r="AV54" s="714"/>
      <c r="AW54" s="714"/>
      <c r="AX54" s="714"/>
      <c r="AY54" s="714"/>
      <c r="AZ54" s="86"/>
      <c r="BA54" s="1"/>
      <c r="BB54" s="1"/>
      <c r="BS54" s="1210"/>
      <c r="BT54" s="1119"/>
      <c r="BU54" s="235"/>
      <c r="BV54" s="158"/>
      <c r="BW54" s="314"/>
      <c r="BX54" s="314"/>
      <c r="BY54" s="314"/>
      <c r="BZ54" s="314"/>
      <c r="CA54" s="314"/>
      <c r="CB54" s="314"/>
      <c r="CD54" s="315"/>
      <c r="CE54" s="171"/>
      <c r="CF54" s="171"/>
      <c r="FI54" s="1"/>
      <c r="FJ54" s="148"/>
      <c r="FL54" s="257"/>
      <c r="FM54" s="257"/>
      <c r="JP54" s="255"/>
      <c r="JQ54" s="237"/>
      <c r="JR54" s="238"/>
      <c r="JS54" s="1119"/>
      <c r="JT54" s="1120"/>
      <c r="KN54" s="43"/>
      <c r="OK54" s="44"/>
    </row>
    <row r="55" spans="2:401" ht="3.65" customHeight="1" x14ac:dyDescent="0.65">
      <c r="B55" s="27"/>
      <c r="C55" s="28"/>
      <c r="D55" s="714"/>
      <c r="E55" s="714"/>
      <c r="F55" s="714"/>
      <c r="G55" s="714"/>
      <c r="H55" s="714"/>
      <c r="I55" s="714"/>
      <c r="J55" s="714"/>
      <c r="K55" s="714"/>
      <c r="L55" s="714"/>
      <c r="M55" s="714"/>
      <c r="N55" s="714"/>
      <c r="O55" s="714"/>
      <c r="P55" s="714"/>
      <c r="Q55" s="714"/>
      <c r="R55" s="714"/>
      <c r="S55" s="714"/>
      <c r="T55" s="714"/>
      <c r="U55" s="714"/>
      <c r="V55" s="714"/>
      <c r="W55" s="714"/>
      <c r="X55" s="714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AI55" s="714"/>
      <c r="AJ55" s="714"/>
      <c r="AK55" s="714"/>
      <c r="AL55" s="714"/>
      <c r="AM55" s="714"/>
      <c r="AN55" s="714"/>
      <c r="AO55" s="714"/>
      <c r="AP55" s="714"/>
      <c r="AQ55" s="714"/>
      <c r="AR55" s="714"/>
      <c r="AS55" s="714"/>
      <c r="AT55" s="714"/>
      <c r="AU55" s="714"/>
      <c r="AV55" s="714"/>
      <c r="AW55" s="714"/>
      <c r="AX55" s="714"/>
      <c r="AY55" s="714"/>
      <c r="AZ55" s="86"/>
      <c r="BA55" s="1"/>
      <c r="BB55" s="1"/>
      <c r="BS55" s="1210"/>
      <c r="BT55" s="1119"/>
      <c r="BU55" s="235"/>
      <c r="BV55" s="147"/>
      <c r="BW55" s="314"/>
      <c r="BX55" s="314"/>
      <c r="BY55" s="314"/>
      <c r="BZ55" s="314"/>
      <c r="CA55" s="314"/>
      <c r="CB55" s="314"/>
      <c r="CC55" s="317"/>
      <c r="CD55" s="312"/>
      <c r="CE55" s="171"/>
      <c r="CF55" s="171"/>
      <c r="FI55" s="1"/>
      <c r="FJ55" s="148"/>
      <c r="FL55" s="257"/>
      <c r="FM55" s="257"/>
      <c r="JP55" s="255"/>
      <c r="JQ55" s="237"/>
      <c r="JR55" s="238"/>
      <c r="JS55" s="1119"/>
      <c r="JT55" s="1120"/>
      <c r="KN55" s="43"/>
      <c r="OK55" s="44"/>
    </row>
    <row r="56" spans="2:401" ht="3.65" customHeight="1" x14ac:dyDescent="0.65">
      <c r="B56" s="27"/>
      <c r="C56" s="28"/>
      <c r="D56" s="714"/>
      <c r="E56" s="714"/>
      <c r="F56" s="714"/>
      <c r="G56" s="714"/>
      <c r="H56" s="714"/>
      <c r="I56" s="714"/>
      <c r="J56" s="714"/>
      <c r="K56" s="714"/>
      <c r="L56" s="714"/>
      <c r="M56" s="714"/>
      <c r="N56" s="714"/>
      <c r="O56" s="714"/>
      <c r="P56" s="714"/>
      <c r="Q56" s="714"/>
      <c r="R56" s="714"/>
      <c r="S56" s="714"/>
      <c r="T56" s="714"/>
      <c r="U56" s="714"/>
      <c r="V56" s="714"/>
      <c r="W56" s="714"/>
      <c r="X56" s="714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AI56" s="714"/>
      <c r="AJ56" s="714"/>
      <c r="AK56" s="714"/>
      <c r="AL56" s="714"/>
      <c r="AM56" s="714"/>
      <c r="AN56" s="714"/>
      <c r="AO56" s="714"/>
      <c r="AP56" s="714"/>
      <c r="AQ56" s="714"/>
      <c r="AR56" s="714"/>
      <c r="AS56" s="714"/>
      <c r="AT56" s="714"/>
      <c r="AU56" s="714"/>
      <c r="AV56" s="714"/>
      <c r="AW56" s="714"/>
      <c r="AX56" s="714"/>
      <c r="AY56" s="714"/>
      <c r="AZ56" s="86"/>
      <c r="BA56" s="1"/>
      <c r="BB56" s="1"/>
      <c r="BS56" s="1210"/>
      <c r="BT56" s="1119"/>
      <c r="BU56" s="235"/>
      <c r="BV56" s="147"/>
      <c r="BW56" s="314"/>
      <c r="BX56" s="314"/>
      <c r="BY56" s="314"/>
      <c r="BZ56" s="314"/>
      <c r="CA56" s="314"/>
      <c r="CB56" s="314"/>
      <c r="CC56" s="317"/>
      <c r="CD56" s="318"/>
      <c r="CE56" s="171"/>
      <c r="CF56" s="171"/>
      <c r="FI56" s="1"/>
      <c r="FJ56" s="148"/>
      <c r="FL56" s="258"/>
      <c r="FM56" s="258"/>
      <c r="JQ56" s="237"/>
      <c r="JR56" s="238"/>
      <c r="JS56" s="1119"/>
      <c r="JT56" s="1120"/>
      <c r="KN56" s="43"/>
      <c r="OK56" s="44"/>
    </row>
    <row r="57" spans="2:401" ht="3.65" customHeight="1" x14ac:dyDescent="0.65">
      <c r="B57" s="27"/>
      <c r="C57" s="28"/>
      <c r="D57" s="714"/>
      <c r="E57" s="714"/>
      <c r="F57" s="714"/>
      <c r="G57" s="714"/>
      <c r="H57" s="714"/>
      <c r="I57" s="714"/>
      <c r="J57" s="714"/>
      <c r="K57" s="714"/>
      <c r="L57" s="714"/>
      <c r="M57" s="714"/>
      <c r="N57" s="714"/>
      <c r="O57" s="714"/>
      <c r="P57" s="714"/>
      <c r="Q57" s="714"/>
      <c r="R57" s="714"/>
      <c r="S57" s="714"/>
      <c r="T57" s="714"/>
      <c r="U57" s="714"/>
      <c r="V57" s="714"/>
      <c r="W57" s="714"/>
      <c r="X57" s="714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AI57" s="714"/>
      <c r="AJ57" s="714"/>
      <c r="AK57" s="714"/>
      <c r="AL57" s="714"/>
      <c r="AM57" s="714"/>
      <c r="AN57" s="714"/>
      <c r="AO57" s="714"/>
      <c r="AP57" s="714"/>
      <c r="AQ57" s="714"/>
      <c r="AR57" s="714"/>
      <c r="AS57" s="714"/>
      <c r="AT57" s="714"/>
      <c r="AU57" s="714"/>
      <c r="AV57" s="714"/>
      <c r="AW57" s="714"/>
      <c r="AX57" s="714"/>
      <c r="AY57" s="714"/>
      <c r="AZ57" s="86"/>
      <c r="BA57" s="1"/>
      <c r="BB57" s="1"/>
      <c r="BS57" s="1211"/>
      <c r="BT57" s="1121"/>
      <c r="BU57" s="243"/>
      <c r="BV57" s="147"/>
      <c r="BW57" s="314"/>
      <c r="BX57" s="314"/>
      <c r="BY57" s="314"/>
      <c r="BZ57" s="314"/>
      <c r="CA57" s="314"/>
      <c r="CB57" s="314"/>
      <c r="CD57" s="316"/>
      <c r="CE57" s="171"/>
      <c r="CF57" s="171"/>
      <c r="FI57" s="1"/>
      <c r="FJ57" s="148"/>
      <c r="FL57" s="258"/>
      <c r="FM57" s="258"/>
      <c r="JQ57" s="237"/>
      <c r="JR57" s="246"/>
      <c r="JS57" s="1121"/>
      <c r="JT57" s="1122"/>
      <c r="KN57" s="43"/>
      <c r="OK57" s="44"/>
    </row>
    <row r="58" spans="2:401" ht="3.65" customHeight="1" x14ac:dyDescent="0.65">
      <c r="B58" s="27"/>
      <c r="C58" s="28"/>
      <c r="D58" s="714"/>
      <c r="E58" s="714"/>
      <c r="F58" s="714"/>
      <c r="G58" s="714"/>
      <c r="H58" s="714"/>
      <c r="I58" s="714"/>
      <c r="J58" s="714"/>
      <c r="K58" s="714"/>
      <c r="L58" s="714"/>
      <c r="M58" s="714"/>
      <c r="N58" s="714"/>
      <c r="O58" s="714"/>
      <c r="P58" s="714"/>
      <c r="Q58" s="714"/>
      <c r="R58" s="714"/>
      <c r="S58" s="714"/>
      <c r="T58" s="714"/>
      <c r="U58" s="714"/>
      <c r="V58" s="714"/>
      <c r="W58" s="714"/>
      <c r="X58" s="714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AI58" s="714"/>
      <c r="AJ58" s="714"/>
      <c r="AK58" s="714"/>
      <c r="AL58" s="714"/>
      <c r="AM58" s="714"/>
      <c r="AN58" s="714"/>
      <c r="AO58" s="714"/>
      <c r="AP58" s="714"/>
      <c r="AQ58" s="714"/>
      <c r="AR58" s="714"/>
      <c r="AS58" s="714"/>
      <c r="AT58" s="714"/>
      <c r="AU58" s="714"/>
      <c r="AV58" s="714"/>
      <c r="AW58" s="714"/>
      <c r="AX58" s="714"/>
      <c r="AY58" s="714"/>
      <c r="AZ58" s="86"/>
      <c r="BA58" s="1"/>
      <c r="BB58" s="1"/>
      <c r="BS58" s="1208" t="s">
        <v>23</v>
      </c>
      <c r="BT58" s="1209"/>
      <c r="BU58" s="235"/>
      <c r="BV58" s="147"/>
      <c r="BW58" s="928">
        <v>1100</v>
      </c>
      <c r="BX58" s="928"/>
      <c r="BY58" s="928"/>
      <c r="BZ58" s="928"/>
      <c r="CA58" s="928"/>
      <c r="CB58" s="928"/>
      <c r="CC58" s="317"/>
      <c r="CD58" s="318"/>
      <c r="CE58" s="171"/>
      <c r="CF58" s="171"/>
      <c r="FI58" s="1"/>
      <c r="FJ58" s="148"/>
      <c r="FL58" s="258"/>
      <c r="FM58" s="258"/>
      <c r="JP58" s="261"/>
      <c r="JQ58" s="237"/>
      <c r="JR58" s="262"/>
      <c r="JS58" s="1209" t="s">
        <v>23</v>
      </c>
      <c r="JT58" s="1220"/>
      <c r="KN58" s="43"/>
      <c r="OK58" s="44"/>
    </row>
    <row r="59" spans="2:401" ht="3.65" customHeight="1" x14ac:dyDescent="0.65">
      <c r="B59" s="27"/>
      <c r="C59" s="28"/>
      <c r="D59" s="708"/>
      <c r="E59" s="708"/>
      <c r="F59" s="708"/>
      <c r="G59" s="708"/>
      <c r="H59" s="708"/>
      <c r="I59" s="708"/>
      <c r="J59" s="708"/>
      <c r="K59" s="708"/>
      <c r="L59" s="708"/>
      <c r="M59" s="708"/>
      <c r="N59" s="708"/>
      <c r="O59" s="708"/>
      <c r="P59" s="708"/>
      <c r="Q59" s="708"/>
      <c r="R59" s="708"/>
      <c r="S59" s="708"/>
      <c r="T59" s="708"/>
      <c r="U59" s="708"/>
      <c r="V59" s="708"/>
      <c r="W59" s="708"/>
      <c r="X59" s="708"/>
      <c r="Y59" s="708"/>
      <c r="Z59" s="708"/>
      <c r="AA59" s="708"/>
      <c r="AB59" s="708"/>
      <c r="AC59" s="708"/>
      <c r="AD59" s="708"/>
      <c r="AE59" s="708"/>
      <c r="AF59" s="708"/>
      <c r="AG59" s="708"/>
      <c r="AH59" s="708"/>
      <c r="AI59" s="708"/>
      <c r="AJ59" s="708"/>
      <c r="AK59" s="708"/>
      <c r="AL59" s="708"/>
      <c r="AM59" s="708"/>
      <c r="AN59" s="708"/>
      <c r="AO59" s="708"/>
      <c r="AP59" s="708"/>
      <c r="AQ59" s="708"/>
      <c r="AR59" s="708"/>
      <c r="AS59" s="708"/>
      <c r="AT59" s="708"/>
      <c r="AU59" s="708"/>
      <c r="AV59" s="708"/>
      <c r="AW59" s="708"/>
      <c r="AX59" s="708"/>
      <c r="AY59" s="1221"/>
      <c r="AZ59" s="86"/>
      <c r="BA59" s="1"/>
      <c r="BB59" s="1"/>
      <c r="BS59" s="1210"/>
      <c r="BT59" s="1119"/>
      <c r="BU59" s="235"/>
      <c r="BV59" s="147"/>
      <c r="BW59" s="928"/>
      <c r="BX59" s="928"/>
      <c r="BY59" s="928"/>
      <c r="BZ59" s="928"/>
      <c r="CA59" s="928"/>
      <c r="CB59" s="928"/>
      <c r="CC59" s="311"/>
      <c r="CD59" s="312"/>
      <c r="CF59" s="413"/>
      <c r="CG59" s="414"/>
      <c r="CH59" s="414"/>
      <c r="CI59" s="414"/>
      <c r="CJ59" s="414"/>
      <c r="CK59" s="414"/>
      <c r="CL59" s="414"/>
      <c r="CM59" s="414"/>
      <c r="CN59" s="414"/>
      <c r="CO59" s="414"/>
      <c r="CP59" s="414"/>
      <c r="CQ59" s="414"/>
      <c r="CR59" s="414"/>
      <c r="CS59" s="414"/>
      <c r="CT59" s="414"/>
      <c r="CU59" s="414"/>
      <c r="CV59" s="414"/>
      <c r="CW59" s="414"/>
      <c r="CX59" s="414"/>
      <c r="CY59" s="414"/>
      <c r="CZ59" s="414"/>
      <c r="DA59" s="414"/>
      <c r="DB59" s="414"/>
      <c r="DC59" s="414"/>
      <c r="DD59" s="414"/>
      <c r="DE59" s="414"/>
      <c r="DF59" s="414"/>
      <c r="DG59" s="414"/>
      <c r="DH59" s="414"/>
      <c r="DI59" s="414"/>
      <c r="DJ59" s="414"/>
      <c r="DK59" s="414"/>
      <c r="DL59" s="414"/>
      <c r="DM59" s="414"/>
      <c r="DN59" s="414"/>
      <c r="DO59" s="414"/>
      <c r="DP59" s="414"/>
      <c r="DQ59" s="414"/>
      <c r="DR59" s="414"/>
      <c r="DS59" s="414"/>
      <c r="DT59" s="414"/>
      <c r="DU59" s="414"/>
      <c r="DV59" s="414"/>
      <c r="DW59" s="414"/>
      <c r="DX59" s="414"/>
      <c r="DY59" s="414"/>
      <c r="DZ59" s="414"/>
      <c r="EA59" s="414"/>
      <c r="EB59" s="414"/>
      <c r="EC59" s="414"/>
      <c r="ED59" s="414"/>
      <c r="EE59" s="414"/>
      <c r="EF59" s="414"/>
      <c r="EG59" s="414"/>
      <c r="EH59" s="414"/>
      <c r="EI59" s="414"/>
      <c r="EJ59" s="414"/>
      <c r="EK59" s="414"/>
      <c r="EL59" s="414"/>
      <c r="EM59" s="414"/>
      <c r="EN59" s="414"/>
      <c r="EO59" s="414"/>
      <c r="EP59" s="414"/>
      <c r="EQ59" s="414"/>
      <c r="ER59" s="414"/>
      <c r="ES59" s="414"/>
      <c r="ET59" s="414"/>
      <c r="EU59" s="414"/>
      <c r="EV59" s="414"/>
      <c r="EW59" s="414"/>
      <c r="EX59" s="414"/>
      <c r="EY59" s="414"/>
      <c r="EZ59" s="414"/>
      <c r="FA59" s="414"/>
      <c r="FB59" s="414"/>
      <c r="FC59" s="414"/>
      <c r="FD59" s="414"/>
      <c r="FE59" s="414"/>
      <c r="FF59" s="414"/>
      <c r="FG59" s="414"/>
      <c r="FH59" s="414"/>
      <c r="FI59" s="414"/>
      <c r="FJ59" s="414"/>
      <c r="FK59" s="414"/>
      <c r="FL59" s="414"/>
      <c r="FM59" s="414"/>
      <c r="FN59" s="414"/>
      <c r="FO59" s="414"/>
      <c r="FP59" s="414"/>
      <c r="FQ59" s="415"/>
      <c r="FR59" s="416"/>
      <c r="FW59" s="1263" t="s">
        <v>144</v>
      </c>
      <c r="FX59" s="1263"/>
      <c r="FY59" s="1263"/>
      <c r="FZ59" s="1263"/>
      <c r="GA59" s="1263"/>
      <c r="GC59" s="1096" t="s">
        <v>90</v>
      </c>
      <c r="GD59" s="1069"/>
      <c r="GE59" s="1069"/>
      <c r="GF59" s="1069"/>
      <c r="GG59" s="568"/>
      <c r="GH59" s="1097" t="s">
        <v>145</v>
      </c>
      <c r="GI59" s="1097"/>
      <c r="GJ59" s="1097"/>
      <c r="GK59" s="569"/>
      <c r="GL59" s="1242" t="s">
        <v>111</v>
      </c>
      <c r="GM59" s="1242"/>
      <c r="GN59" s="1242"/>
      <c r="GO59" s="1242"/>
      <c r="GP59" s="1242"/>
      <c r="GQ59" s="1242"/>
      <c r="GR59" s="1242"/>
      <c r="GS59" s="1242"/>
      <c r="GT59" s="1242"/>
      <c r="GU59" s="570"/>
      <c r="GV59" s="570"/>
      <c r="GW59" s="1251" t="s">
        <v>146</v>
      </c>
      <c r="GX59" s="1251"/>
      <c r="GY59" s="1251"/>
      <c r="GZ59" s="1251"/>
      <c r="HA59" s="1251"/>
      <c r="HB59" s="1251"/>
      <c r="HC59" s="1251"/>
      <c r="HD59" s="1251"/>
      <c r="HE59" s="1251"/>
      <c r="HF59" s="1251"/>
      <c r="HG59" s="1251"/>
      <c r="HH59" s="1251"/>
      <c r="HI59" s="1251"/>
      <c r="HJ59" s="1251"/>
      <c r="HK59" s="1251"/>
      <c r="HL59" s="1251"/>
      <c r="HM59" s="1251"/>
      <c r="HN59" s="1251"/>
      <c r="HO59" s="1251"/>
      <c r="HP59" s="1251"/>
      <c r="HQ59" s="1251"/>
      <c r="HR59" s="1251"/>
      <c r="HS59" s="1251"/>
      <c r="HT59" s="1251"/>
      <c r="HU59" s="1251"/>
      <c r="HV59" s="1251"/>
      <c r="HW59" s="1251"/>
      <c r="HX59" s="1251"/>
      <c r="HY59" s="1251"/>
      <c r="HZ59" s="1251"/>
      <c r="IA59" s="1251"/>
      <c r="IB59" s="1251"/>
      <c r="IC59" s="1251"/>
      <c r="ID59" s="1251"/>
      <c r="IE59" s="1251"/>
      <c r="IF59" s="1251"/>
      <c r="IG59" s="1251"/>
      <c r="IH59" s="1251"/>
      <c r="II59" s="1251"/>
      <c r="IJ59" s="1251"/>
      <c r="IK59" s="1251"/>
      <c r="IL59" s="1251"/>
      <c r="IM59" s="1251"/>
      <c r="IN59" s="1251"/>
      <c r="IO59" s="1251"/>
      <c r="IP59" s="570"/>
      <c r="IQ59" s="1242" t="s">
        <v>93</v>
      </c>
      <c r="IR59" s="1242"/>
      <c r="IS59" s="1242"/>
      <c r="IT59" s="1242"/>
      <c r="IU59" s="1242"/>
      <c r="IV59" s="1242"/>
      <c r="IW59" s="1242"/>
      <c r="IX59" s="1242"/>
      <c r="IY59" s="1242"/>
      <c r="IZ59" s="1242"/>
      <c r="JA59" s="1242"/>
      <c r="JB59" s="571"/>
      <c r="JC59" s="1069" t="s">
        <v>95</v>
      </c>
      <c r="JD59" s="1069"/>
      <c r="JE59" s="1069"/>
      <c r="JF59" s="1069"/>
      <c r="JG59" s="1069" t="s">
        <v>147</v>
      </c>
      <c r="JH59" s="1069"/>
      <c r="JI59" s="1069"/>
      <c r="JJ59" s="1069"/>
      <c r="JK59" s="1069" t="s">
        <v>97</v>
      </c>
      <c r="JL59" s="1069"/>
      <c r="JM59" s="1069"/>
      <c r="JN59" s="1069"/>
      <c r="JO59" s="382"/>
      <c r="JP59" s="261"/>
      <c r="JQ59" s="237"/>
      <c r="JR59" s="263"/>
      <c r="JS59" s="1119"/>
      <c r="JT59" s="1120"/>
      <c r="KN59" s="43"/>
      <c r="OK59" s="44"/>
    </row>
    <row r="60" spans="2:401" ht="3.65" customHeight="1" x14ac:dyDescent="0.65">
      <c r="B60" s="27"/>
      <c r="C60" s="28"/>
      <c r="D60" s="708"/>
      <c r="E60" s="708"/>
      <c r="F60" s="708"/>
      <c r="G60" s="708"/>
      <c r="H60" s="708"/>
      <c r="I60" s="708"/>
      <c r="J60" s="708"/>
      <c r="K60" s="708"/>
      <c r="L60" s="708"/>
      <c r="M60" s="708"/>
      <c r="N60" s="708"/>
      <c r="O60" s="708"/>
      <c r="P60" s="708"/>
      <c r="Q60" s="708"/>
      <c r="R60" s="708"/>
      <c r="S60" s="708"/>
      <c r="T60" s="708"/>
      <c r="U60" s="708"/>
      <c r="V60" s="708"/>
      <c r="W60" s="708"/>
      <c r="X60" s="708"/>
      <c r="Y60" s="708"/>
      <c r="Z60" s="708"/>
      <c r="AA60" s="708"/>
      <c r="AB60" s="708"/>
      <c r="AC60" s="708"/>
      <c r="AD60" s="708"/>
      <c r="AE60" s="708"/>
      <c r="AF60" s="708"/>
      <c r="AG60" s="708"/>
      <c r="AH60" s="708"/>
      <c r="AI60" s="708"/>
      <c r="AJ60" s="708"/>
      <c r="AK60" s="708"/>
      <c r="AL60" s="708"/>
      <c r="AM60" s="708"/>
      <c r="AN60" s="708"/>
      <c r="AO60" s="708"/>
      <c r="AP60" s="708"/>
      <c r="AQ60" s="708"/>
      <c r="AR60" s="708"/>
      <c r="AS60" s="708"/>
      <c r="AT60" s="708"/>
      <c r="AU60" s="708"/>
      <c r="AV60" s="708"/>
      <c r="AW60" s="708"/>
      <c r="AX60" s="708"/>
      <c r="AY60" s="1221"/>
      <c r="AZ60" s="86"/>
      <c r="BA60" s="1"/>
      <c r="BB60" s="1"/>
      <c r="BS60" s="1210"/>
      <c r="BT60" s="1119"/>
      <c r="BU60" s="235"/>
      <c r="BV60" s="147"/>
      <c r="BW60" s="313"/>
      <c r="BX60" s="313"/>
      <c r="BY60" s="313"/>
      <c r="BZ60" s="313"/>
      <c r="CA60" s="313"/>
      <c r="CB60" s="313"/>
      <c r="CD60" s="315"/>
      <c r="CF60" s="417"/>
      <c r="CG60" s="418"/>
      <c r="CH60" s="418"/>
      <c r="CI60" s="418"/>
      <c r="CJ60" s="418"/>
      <c r="CK60" s="418"/>
      <c r="CL60" s="418"/>
      <c r="CM60" s="418"/>
      <c r="CN60" s="418"/>
      <c r="CO60" s="418"/>
      <c r="CP60" s="418"/>
      <c r="CQ60" s="418"/>
      <c r="CR60" s="418"/>
      <c r="CS60" s="418"/>
      <c r="CT60" s="418"/>
      <c r="CU60" s="418"/>
      <c r="CV60" s="418"/>
      <c r="CW60" s="418"/>
      <c r="CX60" s="418"/>
      <c r="CY60" s="418"/>
      <c r="CZ60" s="418"/>
      <c r="DA60" s="418"/>
      <c r="DB60" s="418"/>
      <c r="DC60" s="418"/>
      <c r="DD60" s="418"/>
      <c r="DE60" s="418"/>
      <c r="DF60" s="418"/>
      <c r="DG60" s="418"/>
      <c r="DH60" s="418"/>
      <c r="DI60" s="418"/>
      <c r="DJ60" s="418"/>
      <c r="DK60" s="418"/>
      <c r="DL60" s="418"/>
      <c r="DM60" s="418"/>
      <c r="DN60" s="418"/>
      <c r="DO60" s="418"/>
      <c r="DP60" s="418"/>
      <c r="DQ60" s="418"/>
      <c r="DR60" s="418"/>
      <c r="DS60" s="418"/>
      <c r="DT60" s="418"/>
      <c r="DU60" s="418"/>
      <c r="DV60" s="418"/>
      <c r="DW60" s="418"/>
      <c r="DX60" s="418"/>
      <c r="DY60" s="418"/>
      <c r="DZ60" s="418"/>
      <c r="EA60" s="418"/>
      <c r="EB60" s="418"/>
      <c r="EC60" s="418"/>
      <c r="ED60" s="418"/>
      <c r="EE60" s="418"/>
      <c r="EF60" s="418"/>
      <c r="EG60" s="418"/>
      <c r="EH60" s="418"/>
      <c r="EI60" s="418"/>
      <c r="EJ60" s="418"/>
      <c r="EK60" s="418"/>
      <c r="EL60" s="418"/>
      <c r="EM60" s="418"/>
      <c r="EN60" s="418"/>
      <c r="EO60" s="418"/>
      <c r="EP60" s="418"/>
      <c r="EQ60" s="418"/>
      <c r="ER60" s="418"/>
      <c r="ES60" s="418"/>
      <c r="ET60" s="418"/>
      <c r="EU60" s="418"/>
      <c r="EV60" s="418"/>
      <c r="EW60" s="418"/>
      <c r="EX60" s="418"/>
      <c r="EY60" s="418"/>
      <c r="EZ60" s="418"/>
      <c r="FA60" s="418"/>
      <c r="FB60" s="418"/>
      <c r="FC60" s="418"/>
      <c r="FD60" s="418"/>
      <c r="FE60" s="418"/>
      <c r="FF60" s="418"/>
      <c r="FG60" s="418"/>
      <c r="FH60" s="418"/>
      <c r="FI60" s="418"/>
      <c r="FJ60" s="418"/>
      <c r="FK60" s="418"/>
      <c r="FL60" s="418"/>
      <c r="FM60" s="418"/>
      <c r="FN60" s="418"/>
      <c r="FO60" s="418"/>
      <c r="FP60" s="418"/>
      <c r="FQ60" s="419"/>
      <c r="FR60" s="416"/>
      <c r="FW60" s="1263"/>
      <c r="FX60" s="1263"/>
      <c r="FY60" s="1263"/>
      <c r="FZ60" s="1263"/>
      <c r="GA60" s="1263"/>
      <c r="GC60" s="1069"/>
      <c r="GD60" s="1069"/>
      <c r="GE60" s="1069"/>
      <c r="GF60" s="1069"/>
      <c r="GG60" s="568"/>
      <c r="GH60" s="1097"/>
      <c r="GI60" s="1097"/>
      <c r="GJ60" s="1097"/>
      <c r="GK60" s="572"/>
      <c r="GL60" s="1242"/>
      <c r="GM60" s="1242"/>
      <c r="GN60" s="1242"/>
      <c r="GO60" s="1242"/>
      <c r="GP60" s="1242"/>
      <c r="GQ60" s="1242"/>
      <c r="GR60" s="1242"/>
      <c r="GS60" s="1242"/>
      <c r="GT60" s="1242"/>
      <c r="GU60" s="570"/>
      <c r="GV60" s="570"/>
      <c r="GW60" s="1251"/>
      <c r="GX60" s="1251"/>
      <c r="GY60" s="1251"/>
      <c r="GZ60" s="1251"/>
      <c r="HA60" s="1251"/>
      <c r="HB60" s="1251"/>
      <c r="HC60" s="1251"/>
      <c r="HD60" s="1251"/>
      <c r="HE60" s="1251"/>
      <c r="HF60" s="1251"/>
      <c r="HG60" s="1251"/>
      <c r="HH60" s="1251"/>
      <c r="HI60" s="1251"/>
      <c r="HJ60" s="1251"/>
      <c r="HK60" s="1251"/>
      <c r="HL60" s="1251"/>
      <c r="HM60" s="1251"/>
      <c r="HN60" s="1251"/>
      <c r="HO60" s="1251"/>
      <c r="HP60" s="1251"/>
      <c r="HQ60" s="1251"/>
      <c r="HR60" s="1251"/>
      <c r="HS60" s="1251"/>
      <c r="HT60" s="1251"/>
      <c r="HU60" s="1251"/>
      <c r="HV60" s="1251"/>
      <c r="HW60" s="1251"/>
      <c r="HX60" s="1251"/>
      <c r="HY60" s="1251"/>
      <c r="HZ60" s="1251"/>
      <c r="IA60" s="1251"/>
      <c r="IB60" s="1251"/>
      <c r="IC60" s="1251"/>
      <c r="ID60" s="1251"/>
      <c r="IE60" s="1251"/>
      <c r="IF60" s="1251"/>
      <c r="IG60" s="1251"/>
      <c r="IH60" s="1251"/>
      <c r="II60" s="1251"/>
      <c r="IJ60" s="1251"/>
      <c r="IK60" s="1251"/>
      <c r="IL60" s="1251"/>
      <c r="IM60" s="1251"/>
      <c r="IN60" s="1251"/>
      <c r="IO60" s="1251"/>
      <c r="IP60" s="570"/>
      <c r="IQ60" s="1242"/>
      <c r="IR60" s="1242"/>
      <c r="IS60" s="1242"/>
      <c r="IT60" s="1242"/>
      <c r="IU60" s="1242"/>
      <c r="IV60" s="1242"/>
      <c r="IW60" s="1242"/>
      <c r="IX60" s="1242"/>
      <c r="IY60" s="1242"/>
      <c r="IZ60" s="1242"/>
      <c r="JA60" s="1242"/>
      <c r="JB60" s="571"/>
      <c r="JC60" s="1069"/>
      <c r="JD60" s="1069"/>
      <c r="JE60" s="1069"/>
      <c r="JF60" s="1069"/>
      <c r="JG60" s="1069"/>
      <c r="JH60" s="1069"/>
      <c r="JI60" s="1069"/>
      <c r="JJ60" s="1069"/>
      <c r="JK60" s="1069"/>
      <c r="JL60" s="1069"/>
      <c r="JM60" s="1069"/>
      <c r="JN60" s="1069"/>
      <c r="JO60" s="382"/>
      <c r="JP60" s="261"/>
      <c r="JQ60" s="237"/>
      <c r="JR60" s="263"/>
      <c r="JS60" s="1119"/>
      <c r="JT60" s="1120"/>
      <c r="KN60" s="43"/>
      <c r="OK60" s="44"/>
    </row>
    <row r="61" spans="2:401" ht="3.65" customHeight="1" x14ac:dyDescent="0.65">
      <c r="B61" s="27"/>
      <c r="C61" s="28"/>
      <c r="D61" s="714" t="s">
        <v>149</v>
      </c>
      <c r="E61" s="714"/>
      <c r="F61" s="714"/>
      <c r="G61" s="714"/>
      <c r="H61" s="714"/>
      <c r="I61" s="714"/>
      <c r="J61" s="714"/>
      <c r="K61" s="714"/>
      <c r="L61" s="714"/>
      <c r="M61" s="714"/>
      <c r="N61" s="714"/>
      <c r="O61" s="714"/>
      <c r="P61" s="714"/>
      <c r="Q61" s="714"/>
      <c r="R61" s="714"/>
      <c r="S61" s="714"/>
      <c r="T61" s="714"/>
      <c r="U61" s="714"/>
      <c r="V61" s="714"/>
      <c r="W61" s="714"/>
      <c r="X61" s="714"/>
      <c r="Y61" s="714"/>
      <c r="Z61" s="714"/>
      <c r="AA61" s="714"/>
      <c r="AB61" s="714"/>
      <c r="AC61" s="714"/>
      <c r="AD61" s="714"/>
      <c r="AE61" s="714"/>
      <c r="AF61" s="714"/>
      <c r="AG61" s="714"/>
      <c r="AH61" s="714"/>
      <c r="AI61" s="714"/>
      <c r="AJ61" s="714"/>
      <c r="AK61" s="714"/>
      <c r="AL61" s="714"/>
      <c r="AM61" s="714"/>
      <c r="AN61" s="714"/>
      <c r="AO61" s="714"/>
      <c r="AP61" s="714"/>
      <c r="AQ61" s="714"/>
      <c r="AR61" s="714"/>
      <c r="AS61" s="714"/>
      <c r="AT61" s="714"/>
      <c r="AU61" s="714"/>
      <c r="AV61" s="714"/>
      <c r="AW61" s="714"/>
      <c r="AX61" s="714"/>
      <c r="AY61" s="714"/>
      <c r="AZ61" s="86"/>
      <c r="BA61" s="1"/>
      <c r="BB61" s="1"/>
      <c r="BS61" s="1210"/>
      <c r="BT61" s="1119"/>
      <c r="BU61" s="235"/>
      <c r="BV61" s="158"/>
      <c r="BW61" s="314"/>
      <c r="BX61" s="314"/>
      <c r="BY61" s="314"/>
      <c r="BZ61" s="314"/>
      <c r="CA61" s="314"/>
      <c r="CB61" s="314"/>
      <c r="CD61" s="316"/>
      <c r="CF61" s="420"/>
      <c r="CG61" s="421"/>
      <c r="CH61" s="422"/>
      <c r="CI61" s="422"/>
      <c r="CJ61" s="422"/>
      <c r="CK61" s="422"/>
      <c r="CL61" s="422"/>
      <c r="CM61" s="422"/>
      <c r="CN61" s="422"/>
      <c r="CO61" s="422"/>
      <c r="CP61" s="422"/>
      <c r="CQ61" s="422"/>
      <c r="CR61" s="422"/>
      <c r="CS61" s="422"/>
      <c r="CT61" s="422"/>
      <c r="CU61" s="422"/>
      <c r="CV61" s="422"/>
      <c r="CW61" s="422"/>
      <c r="CX61" s="422"/>
      <c r="CY61" s="422"/>
      <c r="CZ61" s="422"/>
      <c r="DA61" s="422"/>
      <c r="DB61" s="422"/>
      <c r="DC61" s="422"/>
      <c r="DD61" s="422"/>
      <c r="DE61" s="422"/>
      <c r="DF61" s="422"/>
      <c r="DG61" s="422"/>
      <c r="DH61" s="422"/>
      <c r="DI61" s="422"/>
      <c r="DJ61" s="422"/>
      <c r="DK61" s="422"/>
      <c r="DL61" s="423"/>
      <c r="DM61" s="421"/>
      <c r="DN61" s="422"/>
      <c r="DO61" s="422"/>
      <c r="DP61" s="422"/>
      <c r="DQ61" s="422"/>
      <c r="DR61" s="422"/>
      <c r="DS61" s="422"/>
      <c r="DT61" s="422"/>
      <c r="DU61" s="422"/>
      <c r="DV61" s="422"/>
      <c r="DW61" s="422"/>
      <c r="DX61" s="422"/>
      <c r="DY61" s="422"/>
      <c r="DZ61" s="422"/>
      <c r="EA61" s="422"/>
      <c r="EB61" s="422"/>
      <c r="EC61" s="422"/>
      <c r="ED61" s="422"/>
      <c r="EE61" s="422"/>
      <c r="EF61" s="422"/>
      <c r="EG61" s="422"/>
      <c r="EH61" s="422"/>
      <c r="EI61" s="422"/>
      <c r="EJ61" s="422"/>
      <c r="EK61" s="422"/>
      <c r="EL61" s="422"/>
      <c r="EM61" s="422"/>
      <c r="EN61" s="422"/>
      <c r="EO61" s="422"/>
      <c r="EP61" s="422"/>
      <c r="EQ61" s="422"/>
      <c r="ER61" s="422"/>
      <c r="ES61" s="422"/>
      <c r="ET61" s="422"/>
      <c r="EU61" s="422"/>
      <c r="EV61" s="422"/>
      <c r="EW61" s="422"/>
      <c r="EX61" s="422"/>
      <c r="EY61" s="422"/>
      <c r="EZ61" s="422"/>
      <c r="FA61" s="422"/>
      <c r="FB61" s="422"/>
      <c r="FC61" s="422"/>
      <c r="FD61" s="422"/>
      <c r="FE61" s="422"/>
      <c r="FF61" s="422"/>
      <c r="FG61" s="422"/>
      <c r="FH61" s="422"/>
      <c r="FI61" s="422"/>
      <c r="FJ61" s="422"/>
      <c r="FK61" s="422"/>
      <c r="FL61" s="422"/>
      <c r="FM61" s="422"/>
      <c r="FN61" s="422"/>
      <c r="FO61" s="422"/>
      <c r="FP61" s="423"/>
      <c r="FQ61" s="171"/>
      <c r="FR61" s="416"/>
      <c r="FW61" s="1263"/>
      <c r="FX61" s="1263"/>
      <c r="FY61" s="1263"/>
      <c r="FZ61" s="1263"/>
      <c r="GA61" s="1263"/>
      <c r="GC61" s="1069"/>
      <c r="GD61" s="1069"/>
      <c r="GE61" s="1069"/>
      <c r="GF61" s="1069"/>
      <c r="GG61" s="568"/>
      <c r="GH61" s="1097"/>
      <c r="GI61" s="1097"/>
      <c r="GJ61" s="1097"/>
      <c r="GK61" s="571"/>
      <c r="GL61" s="1242"/>
      <c r="GM61" s="1242"/>
      <c r="GN61" s="1242"/>
      <c r="GO61" s="1242"/>
      <c r="GP61" s="1242"/>
      <c r="GQ61" s="1242"/>
      <c r="GR61" s="1242"/>
      <c r="GS61" s="1242"/>
      <c r="GT61" s="1242"/>
      <c r="GU61" s="570"/>
      <c r="GV61" s="570"/>
      <c r="GW61" s="1251"/>
      <c r="GX61" s="1251"/>
      <c r="GY61" s="1251"/>
      <c r="GZ61" s="1251"/>
      <c r="HA61" s="1251"/>
      <c r="HB61" s="1251"/>
      <c r="HC61" s="1251"/>
      <c r="HD61" s="1251"/>
      <c r="HE61" s="1251"/>
      <c r="HF61" s="1251"/>
      <c r="HG61" s="1251"/>
      <c r="HH61" s="1251"/>
      <c r="HI61" s="1251"/>
      <c r="HJ61" s="1251"/>
      <c r="HK61" s="1251"/>
      <c r="HL61" s="1251"/>
      <c r="HM61" s="1251"/>
      <c r="HN61" s="1251"/>
      <c r="HO61" s="1251"/>
      <c r="HP61" s="1251"/>
      <c r="HQ61" s="1251"/>
      <c r="HR61" s="1251"/>
      <c r="HS61" s="1251"/>
      <c r="HT61" s="1251"/>
      <c r="HU61" s="1251"/>
      <c r="HV61" s="1251"/>
      <c r="HW61" s="1251"/>
      <c r="HX61" s="1251"/>
      <c r="HY61" s="1251"/>
      <c r="HZ61" s="1251"/>
      <c r="IA61" s="1251"/>
      <c r="IB61" s="1251"/>
      <c r="IC61" s="1251"/>
      <c r="ID61" s="1251"/>
      <c r="IE61" s="1251"/>
      <c r="IF61" s="1251"/>
      <c r="IG61" s="1251"/>
      <c r="IH61" s="1251"/>
      <c r="II61" s="1251"/>
      <c r="IJ61" s="1251"/>
      <c r="IK61" s="1251"/>
      <c r="IL61" s="1251"/>
      <c r="IM61" s="1251"/>
      <c r="IN61" s="1251"/>
      <c r="IO61" s="1251"/>
      <c r="IP61" s="570"/>
      <c r="IQ61" s="1242"/>
      <c r="IR61" s="1242"/>
      <c r="IS61" s="1242"/>
      <c r="IT61" s="1242"/>
      <c r="IU61" s="1242"/>
      <c r="IV61" s="1242"/>
      <c r="IW61" s="1242"/>
      <c r="IX61" s="1242"/>
      <c r="IY61" s="1242"/>
      <c r="IZ61" s="1242"/>
      <c r="JA61" s="1242"/>
      <c r="JB61" s="573"/>
      <c r="JC61" s="1069"/>
      <c r="JD61" s="1069"/>
      <c r="JE61" s="1069"/>
      <c r="JF61" s="1069"/>
      <c r="JG61" s="1069"/>
      <c r="JH61" s="1069"/>
      <c r="JI61" s="1069"/>
      <c r="JJ61" s="1069"/>
      <c r="JK61" s="1069"/>
      <c r="JL61" s="1069"/>
      <c r="JM61" s="1069"/>
      <c r="JN61" s="1069"/>
      <c r="JO61" s="382"/>
      <c r="JP61" s="264"/>
      <c r="JQ61" s="237"/>
      <c r="JR61" s="263"/>
      <c r="JS61" s="1119"/>
      <c r="JT61" s="1120"/>
      <c r="KN61" s="43"/>
      <c r="OK61" s="44"/>
    </row>
    <row r="62" spans="2:401" ht="3.65" customHeight="1" x14ac:dyDescent="0.65">
      <c r="B62" s="27"/>
      <c r="C62" s="28"/>
      <c r="D62" s="714"/>
      <c r="E62" s="714"/>
      <c r="F62" s="714"/>
      <c r="G62" s="714"/>
      <c r="H62" s="714"/>
      <c r="I62" s="714"/>
      <c r="J62" s="714"/>
      <c r="K62" s="714"/>
      <c r="L62" s="714"/>
      <c r="M62" s="714"/>
      <c r="N62" s="714"/>
      <c r="O62" s="714"/>
      <c r="P62" s="714"/>
      <c r="Q62" s="714"/>
      <c r="R62" s="714"/>
      <c r="S62" s="714"/>
      <c r="T62" s="714"/>
      <c r="U62" s="714"/>
      <c r="V62" s="714"/>
      <c r="W62" s="714"/>
      <c r="X62" s="714"/>
      <c r="Y62" s="714"/>
      <c r="Z62" s="714"/>
      <c r="AA62" s="714"/>
      <c r="AB62" s="714"/>
      <c r="AC62" s="714"/>
      <c r="AD62" s="714"/>
      <c r="AE62" s="714"/>
      <c r="AF62" s="714"/>
      <c r="AG62" s="714"/>
      <c r="AH62" s="714"/>
      <c r="AI62" s="714"/>
      <c r="AJ62" s="714"/>
      <c r="AK62" s="714"/>
      <c r="AL62" s="714"/>
      <c r="AM62" s="714"/>
      <c r="AN62" s="714"/>
      <c r="AO62" s="714"/>
      <c r="AP62" s="714"/>
      <c r="AQ62" s="714"/>
      <c r="AR62" s="714"/>
      <c r="AS62" s="714"/>
      <c r="AT62" s="714"/>
      <c r="AU62" s="714"/>
      <c r="AV62" s="714"/>
      <c r="AW62" s="714"/>
      <c r="AX62" s="714"/>
      <c r="AY62" s="714"/>
      <c r="AZ62" s="86"/>
      <c r="BA62" s="1"/>
      <c r="BB62" s="1"/>
      <c r="BS62" s="1210"/>
      <c r="BT62" s="1119"/>
      <c r="BU62" s="235"/>
      <c r="BV62" s="158"/>
      <c r="BW62" s="314"/>
      <c r="BX62" s="314"/>
      <c r="BY62" s="314"/>
      <c r="BZ62" s="314"/>
      <c r="CA62" s="314"/>
      <c r="CB62" s="314"/>
      <c r="CD62" s="315"/>
      <c r="CE62" s="963"/>
      <c r="CF62" s="963"/>
      <c r="CG62" s="424"/>
      <c r="CH62" s="425"/>
      <c r="CI62" s="425"/>
      <c r="CJ62" s="425"/>
      <c r="CK62" s="425"/>
      <c r="CL62" s="425"/>
      <c r="CM62" s="425"/>
      <c r="CN62" s="425"/>
      <c r="CO62" s="425"/>
      <c r="CP62" s="425"/>
      <c r="CQ62" s="425"/>
      <c r="CR62" s="425"/>
      <c r="CS62" s="425"/>
      <c r="CT62" s="425"/>
      <c r="CU62" s="425"/>
      <c r="CV62" s="425"/>
      <c r="CW62" s="425"/>
      <c r="CX62" s="425"/>
      <c r="CY62" s="425"/>
      <c r="CZ62" s="425"/>
      <c r="DA62" s="425"/>
      <c r="DB62" s="425"/>
      <c r="DC62" s="425"/>
      <c r="DD62" s="425"/>
      <c r="DE62" s="425"/>
      <c r="DF62" s="425"/>
      <c r="DG62" s="425"/>
      <c r="DH62" s="425"/>
      <c r="DI62" s="425"/>
      <c r="DJ62" s="425"/>
      <c r="DK62" s="425"/>
      <c r="DL62" s="426"/>
      <c r="DM62" s="424"/>
      <c r="DN62" s="425"/>
      <c r="DO62" s="425"/>
      <c r="DP62" s="425"/>
      <c r="DQ62" s="425"/>
      <c r="DR62" s="425"/>
      <c r="DS62" s="425"/>
      <c r="DT62" s="425"/>
      <c r="DU62" s="425"/>
      <c r="DV62" s="425"/>
      <c r="DW62" s="425"/>
      <c r="DX62" s="425"/>
      <c r="DY62" s="425"/>
      <c r="DZ62" s="425"/>
      <c r="EA62" s="425"/>
      <c r="EB62" s="425"/>
      <c r="EC62" s="425"/>
      <c r="ED62" s="425"/>
      <c r="EE62" s="425"/>
      <c r="EF62" s="425"/>
      <c r="EG62" s="425"/>
      <c r="EH62" s="425"/>
      <c r="EI62" s="425"/>
      <c r="EJ62" s="425"/>
      <c r="EK62" s="425"/>
      <c r="EL62" s="425"/>
      <c r="EM62" s="425"/>
      <c r="EN62" s="425"/>
      <c r="EO62" s="425"/>
      <c r="EP62" s="425"/>
      <c r="EQ62" s="425"/>
      <c r="ER62" s="425"/>
      <c r="ES62" s="425"/>
      <c r="ET62" s="425"/>
      <c r="EU62" s="425"/>
      <c r="EV62" s="425"/>
      <c r="EW62" s="425"/>
      <c r="EX62" s="425"/>
      <c r="EY62" s="425"/>
      <c r="EZ62" s="425"/>
      <c r="FA62" s="425"/>
      <c r="FB62" s="425"/>
      <c r="FC62" s="425"/>
      <c r="FD62" s="425"/>
      <c r="FE62" s="425"/>
      <c r="FF62" s="425"/>
      <c r="FG62" s="425"/>
      <c r="FH62" s="425"/>
      <c r="FI62" s="425"/>
      <c r="FJ62" s="425"/>
      <c r="FK62" s="425"/>
      <c r="FL62" s="425"/>
      <c r="FM62" s="425"/>
      <c r="FN62" s="425"/>
      <c r="FO62" s="425"/>
      <c r="FP62" s="426"/>
      <c r="FQ62" s="962"/>
      <c r="FR62" s="963"/>
      <c r="FW62" s="1263"/>
      <c r="FX62" s="1263"/>
      <c r="FY62" s="1263"/>
      <c r="FZ62" s="1263"/>
      <c r="GA62" s="1263"/>
      <c r="GC62" s="1069"/>
      <c r="GD62" s="1069"/>
      <c r="GE62" s="1069"/>
      <c r="GF62" s="1069"/>
      <c r="GG62" s="568"/>
      <c r="GH62" s="1097"/>
      <c r="GI62" s="1097"/>
      <c r="GJ62" s="1097"/>
      <c r="GK62" s="571"/>
      <c r="GL62" s="1242"/>
      <c r="GM62" s="1242"/>
      <c r="GN62" s="1242"/>
      <c r="GO62" s="1242"/>
      <c r="GP62" s="1242"/>
      <c r="GQ62" s="1242"/>
      <c r="GR62" s="1242"/>
      <c r="GS62" s="1242"/>
      <c r="GT62" s="1242"/>
      <c r="GU62" s="570"/>
      <c r="GV62" s="570"/>
      <c r="GW62" s="1251"/>
      <c r="GX62" s="1251"/>
      <c r="GY62" s="1251"/>
      <c r="GZ62" s="1251"/>
      <c r="HA62" s="1251"/>
      <c r="HB62" s="1251"/>
      <c r="HC62" s="1251"/>
      <c r="HD62" s="1251"/>
      <c r="HE62" s="1251"/>
      <c r="HF62" s="1251"/>
      <c r="HG62" s="1251"/>
      <c r="HH62" s="1251"/>
      <c r="HI62" s="1251"/>
      <c r="HJ62" s="1251"/>
      <c r="HK62" s="1251"/>
      <c r="HL62" s="1251"/>
      <c r="HM62" s="1251"/>
      <c r="HN62" s="1251"/>
      <c r="HO62" s="1251"/>
      <c r="HP62" s="1251"/>
      <c r="HQ62" s="1251"/>
      <c r="HR62" s="1251"/>
      <c r="HS62" s="1251"/>
      <c r="HT62" s="1251"/>
      <c r="HU62" s="1251"/>
      <c r="HV62" s="1251"/>
      <c r="HW62" s="1251"/>
      <c r="HX62" s="1251"/>
      <c r="HY62" s="1251"/>
      <c r="HZ62" s="1251"/>
      <c r="IA62" s="1251"/>
      <c r="IB62" s="1251"/>
      <c r="IC62" s="1251"/>
      <c r="ID62" s="1251"/>
      <c r="IE62" s="1251"/>
      <c r="IF62" s="1251"/>
      <c r="IG62" s="1251"/>
      <c r="IH62" s="1251"/>
      <c r="II62" s="1251"/>
      <c r="IJ62" s="1251"/>
      <c r="IK62" s="1251"/>
      <c r="IL62" s="1251"/>
      <c r="IM62" s="1251"/>
      <c r="IN62" s="1251"/>
      <c r="IO62" s="1251"/>
      <c r="IP62" s="570"/>
      <c r="IQ62" s="1242"/>
      <c r="IR62" s="1242"/>
      <c r="IS62" s="1242"/>
      <c r="IT62" s="1242"/>
      <c r="IU62" s="1242"/>
      <c r="IV62" s="1242"/>
      <c r="IW62" s="1242"/>
      <c r="IX62" s="1242"/>
      <c r="IY62" s="1242"/>
      <c r="IZ62" s="1242"/>
      <c r="JA62" s="1242"/>
      <c r="JB62" s="573"/>
      <c r="JC62" s="1069"/>
      <c r="JD62" s="1069"/>
      <c r="JE62" s="1069"/>
      <c r="JF62" s="1069"/>
      <c r="JG62" s="1069"/>
      <c r="JH62" s="1069"/>
      <c r="JI62" s="1069"/>
      <c r="JJ62" s="1069"/>
      <c r="JK62" s="1069"/>
      <c r="JL62" s="1069"/>
      <c r="JM62" s="1069"/>
      <c r="JN62" s="1069"/>
      <c r="JP62" s="261"/>
      <c r="JQ62" s="237"/>
      <c r="JR62" s="263"/>
      <c r="JS62" s="1119"/>
      <c r="JT62" s="1120"/>
      <c r="KN62" s="43"/>
      <c r="OK62" s="44"/>
    </row>
    <row r="63" spans="2:401" ht="3.65" customHeight="1" x14ac:dyDescent="0.65">
      <c r="B63" s="27"/>
      <c r="C63" s="28"/>
      <c r="D63" s="714"/>
      <c r="E63" s="714"/>
      <c r="F63" s="714"/>
      <c r="G63" s="714"/>
      <c r="H63" s="714"/>
      <c r="I63" s="714"/>
      <c r="J63" s="714"/>
      <c r="K63" s="714"/>
      <c r="L63" s="714"/>
      <c r="M63" s="714"/>
      <c r="N63" s="714"/>
      <c r="O63" s="714"/>
      <c r="P63" s="714"/>
      <c r="Q63" s="714"/>
      <c r="R63" s="714"/>
      <c r="S63" s="714"/>
      <c r="T63" s="714"/>
      <c r="U63" s="714"/>
      <c r="V63" s="714"/>
      <c r="W63" s="714"/>
      <c r="X63" s="714"/>
      <c r="Y63" s="714"/>
      <c r="Z63" s="714"/>
      <c r="AA63" s="714"/>
      <c r="AB63" s="714"/>
      <c r="AC63" s="714"/>
      <c r="AD63" s="714"/>
      <c r="AE63" s="714"/>
      <c r="AF63" s="714"/>
      <c r="AG63" s="714"/>
      <c r="AH63" s="714"/>
      <c r="AI63" s="714"/>
      <c r="AJ63" s="714"/>
      <c r="AK63" s="714"/>
      <c r="AL63" s="714"/>
      <c r="AM63" s="714"/>
      <c r="AN63" s="714"/>
      <c r="AO63" s="714"/>
      <c r="AP63" s="714"/>
      <c r="AQ63" s="714"/>
      <c r="AR63" s="714"/>
      <c r="AS63" s="714"/>
      <c r="AT63" s="714"/>
      <c r="AU63" s="714"/>
      <c r="AV63" s="714"/>
      <c r="AW63" s="714"/>
      <c r="AX63" s="714"/>
      <c r="AY63" s="714"/>
      <c r="AZ63" s="86"/>
      <c r="BA63" s="1"/>
      <c r="BB63" s="1"/>
      <c r="BS63" s="1210"/>
      <c r="BT63" s="1119"/>
      <c r="BU63" s="1191" t="e" vm="13">
        <v>#VALUE!</v>
      </c>
      <c r="BV63" s="147"/>
      <c r="BW63" s="314"/>
      <c r="BX63" s="314"/>
      <c r="BY63" s="314"/>
      <c r="BZ63" s="314"/>
      <c r="CA63" s="314"/>
      <c r="CB63" s="314"/>
      <c r="CC63" s="317"/>
      <c r="CD63" s="312"/>
      <c r="CE63" s="963"/>
      <c r="CF63" s="963"/>
      <c r="CG63" s="424"/>
      <c r="CH63" s="425"/>
      <c r="CI63" s="425"/>
      <c r="CJ63" s="425"/>
      <c r="CK63" s="425"/>
      <c r="CL63" s="425"/>
      <c r="CM63" s="425"/>
      <c r="CN63" s="425"/>
      <c r="CO63" s="425"/>
      <c r="CP63" s="425"/>
      <c r="CQ63" s="425"/>
      <c r="CR63" s="425"/>
      <c r="CS63" s="425"/>
      <c r="CT63" s="425"/>
      <c r="CU63" s="425"/>
      <c r="CV63" s="425"/>
      <c r="CW63" s="425"/>
      <c r="CX63" s="425"/>
      <c r="CY63" s="425"/>
      <c r="CZ63" s="425"/>
      <c r="DA63" s="425"/>
      <c r="DB63" s="425"/>
      <c r="DC63" s="425"/>
      <c r="DD63" s="425"/>
      <c r="DE63" s="425"/>
      <c r="DF63" s="425"/>
      <c r="DG63" s="425"/>
      <c r="DH63" s="425"/>
      <c r="DI63" s="425"/>
      <c r="DJ63" s="425"/>
      <c r="DK63" s="425"/>
      <c r="DL63" s="426"/>
      <c r="DM63" s="424"/>
      <c r="DN63" s="425"/>
      <c r="DO63" s="425"/>
      <c r="DP63" s="425"/>
      <c r="DQ63" s="425"/>
      <c r="DR63" s="425"/>
      <c r="DS63" s="425"/>
      <c r="DT63" s="425"/>
      <c r="DU63" s="425"/>
      <c r="DV63" s="425"/>
      <c r="DW63" s="425"/>
      <c r="DX63" s="425"/>
      <c r="DY63" s="425"/>
      <c r="DZ63" s="425"/>
      <c r="EA63" s="425"/>
      <c r="EB63" s="425"/>
      <c r="EC63" s="425"/>
      <c r="ED63" s="425"/>
      <c r="EE63" s="425"/>
      <c r="EF63" s="425"/>
      <c r="EG63" s="425"/>
      <c r="EH63" s="425"/>
      <c r="EI63" s="425"/>
      <c r="EJ63" s="425"/>
      <c r="EK63" s="425"/>
      <c r="EL63" s="425"/>
      <c r="EM63" s="425"/>
      <c r="EN63" s="425"/>
      <c r="EO63" s="425"/>
      <c r="EP63" s="425"/>
      <c r="EQ63" s="425"/>
      <c r="ER63" s="425"/>
      <c r="ES63" s="425"/>
      <c r="ET63" s="425"/>
      <c r="EU63" s="425"/>
      <c r="EV63" s="425"/>
      <c r="EW63" s="425"/>
      <c r="EX63" s="425"/>
      <c r="EY63" s="425"/>
      <c r="EZ63" s="425"/>
      <c r="FA63" s="425"/>
      <c r="FB63" s="425"/>
      <c r="FC63" s="425"/>
      <c r="FD63" s="425"/>
      <c r="FE63" s="425"/>
      <c r="FF63" s="425"/>
      <c r="FG63" s="425"/>
      <c r="FH63" s="425"/>
      <c r="FI63" s="425"/>
      <c r="FJ63" s="425"/>
      <c r="FK63" s="425"/>
      <c r="FL63" s="425"/>
      <c r="FM63" s="425"/>
      <c r="FN63" s="425"/>
      <c r="FO63" s="425"/>
      <c r="FP63" s="426"/>
      <c r="FQ63" s="962"/>
      <c r="FR63" s="963"/>
      <c r="FW63" s="1263"/>
      <c r="FX63" s="1263"/>
      <c r="FY63" s="1263"/>
      <c r="FZ63" s="1263"/>
      <c r="GA63" s="1263"/>
      <c r="GK63" s="256"/>
      <c r="JP63" s="261"/>
      <c r="JQ63" s="237"/>
      <c r="JR63" s="1118" t="e" vm="13">
        <v>#VALUE!</v>
      </c>
      <c r="JS63" s="1119"/>
      <c r="JT63" s="1120"/>
      <c r="KN63" s="43"/>
      <c r="OK63" s="44"/>
    </row>
    <row r="64" spans="2:401" ht="3.65" customHeight="1" x14ac:dyDescent="0.65">
      <c r="B64" s="27"/>
      <c r="C64" s="28"/>
      <c r="D64" s="714"/>
      <c r="E64" s="714"/>
      <c r="F64" s="714"/>
      <c r="G64" s="714"/>
      <c r="H64" s="714"/>
      <c r="I64" s="714"/>
      <c r="J64" s="714"/>
      <c r="K64" s="714"/>
      <c r="L64" s="714"/>
      <c r="M64" s="714"/>
      <c r="N64" s="714"/>
      <c r="O64" s="714"/>
      <c r="P64" s="714"/>
      <c r="Q64" s="714"/>
      <c r="R64" s="714"/>
      <c r="S64" s="714"/>
      <c r="T64" s="714"/>
      <c r="U64" s="714"/>
      <c r="V64" s="714"/>
      <c r="W64" s="714"/>
      <c r="X64" s="714"/>
      <c r="Y64" s="714"/>
      <c r="Z64" s="714"/>
      <c r="AA64" s="714"/>
      <c r="AB64" s="714"/>
      <c r="AC64" s="714"/>
      <c r="AD64" s="714"/>
      <c r="AE64" s="714"/>
      <c r="AF64" s="714"/>
      <c r="AG64" s="714"/>
      <c r="AH64" s="714"/>
      <c r="AI64" s="714"/>
      <c r="AJ64" s="714"/>
      <c r="AK64" s="714"/>
      <c r="AL64" s="714"/>
      <c r="AM64" s="714"/>
      <c r="AN64" s="714"/>
      <c r="AO64" s="714"/>
      <c r="AP64" s="714"/>
      <c r="AQ64" s="714"/>
      <c r="AR64" s="714"/>
      <c r="AS64" s="714"/>
      <c r="AT64" s="714"/>
      <c r="AU64" s="714"/>
      <c r="AV64" s="714"/>
      <c r="AW64" s="714"/>
      <c r="AX64" s="714"/>
      <c r="AY64" s="714"/>
      <c r="AZ64" s="86"/>
      <c r="BA64" s="1"/>
      <c r="BB64" s="1"/>
      <c r="BS64" s="1210"/>
      <c r="BT64" s="1119"/>
      <c r="BU64" s="1191"/>
      <c r="BV64" s="147"/>
      <c r="BW64" s="314"/>
      <c r="BX64" s="314"/>
      <c r="BY64" s="314"/>
      <c r="BZ64" s="314"/>
      <c r="CA64" s="314"/>
      <c r="CB64" s="314"/>
      <c r="CC64" s="317"/>
      <c r="CD64" s="318"/>
      <c r="CE64" s="963"/>
      <c r="CF64" s="963"/>
      <c r="CG64" s="424"/>
      <c r="CH64" s="425"/>
      <c r="CI64" s="425"/>
      <c r="CJ64" s="425"/>
      <c r="CK64" s="469"/>
      <c r="CL64" s="1038" t="e" vm="28">
        <v>#VALUE!</v>
      </c>
      <c r="CM64" s="1038"/>
      <c r="CN64" s="1040" t="s">
        <v>503</v>
      </c>
      <c r="CO64" s="1040"/>
      <c r="CP64" s="1040"/>
      <c r="CQ64" s="1040"/>
      <c r="CR64" s="491"/>
      <c r="CS64" s="492"/>
      <c r="CT64" s="492"/>
      <c r="CU64" s="493"/>
      <c r="CV64" s="493"/>
      <c r="CW64" s="493"/>
      <c r="CX64" s="493"/>
      <c r="CY64" s="493"/>
      <c r="CZ64" s="493"/>
      <c r="DA64" s="1041" t="s">
        <v>496</v>
      </c>
      <c r="DB64" s="1041"/>
      <c r="DC64" s="1041"/>
      <c r="DD64" s="1041"/>
      <c r="DE64" s="1041"/>
      <c r="DF64" s="1038" t="e" vm="28">
        <v>#VALUE!</v>
      </c>
      <c r="DG64" s="1038"/>
      <c r="DH64" s="474"/>
      <c r="DI64" s="425"/>
      <c r="DJ64" s="425"/>
      <c r="DK64" s="425"/>
      <c r="DL64" s="426"/>
      <c r="DM64" s="424"/>
      <c r="DN64" s="425"/>
      <c r="DO64" s="425"/>
      <c r="DP64" s="425"/>
      <c r="DQ64" s="506"/>
      <c r="DR64" s="1061" t="e" vm="28">
        <v>#VALUE!</v>
      </c>
      <c r="DS64" s="1061"/>
      <c r="DT64" s="1059" t="s">
        <v>504</v>
      </c>
      <c r="DU64" s="1059"/>
      <c r="DV64" s="1059"/>
      <c r="DW64" s="1059"/>
      <c r="DX64" s="470"/>
      <c r="DY64" s="507"/>
      <c r="DZ64" s="507"/>
      <c r="EA64" s="507"/>
      <c r="EB64" s="507"/>
      <c r="EC64" s="507"/>
      <c r="ED64" s="507"/>
      <c r="EE64" s="507"/>
      <c r="EF64" s="507"/>
      <c r="EG64" s="507"/>
      <c r="EH64" s="507"/>
      <c r="EI64" s="507"/>
      <c r="EJ64" s="507"/>
      <c r="EK64" s="507"/>
      <c r="EL64" s="507"/>
      <c r="EM64" s="507"/>
      <c r="EN64" s="507"/>
      <c r="EO64" s="1065" t="s">
        <v>498</v>
      </c>
      <c r="EP64" s="1065"/>
      <c r="EQ64" s="1065"/>
      <c r="ER64" s="1065"/>
      <c r="ES64" s="1065"/>
      <c r="ET64" s="1065"/>
      <c r="EU64" s="1065"/>
      <c r="EV64" s="1065"/>
      <c r="EW64" s="1065"/>
      <c r="EX64" s="1065"/>
      <c r="EY64" s="1065"/>
      <c r="EZ64" s="1062" t="s">
        <v>245</v>
      </c>
      <c r="FA64" s="1062"/>
      <c r="FB64" s="1062"/>
      <c r="FC64" s="1062"/>
      <c r="FD64" s="1062"/>
      <c r="FE64" s="1061" t="s">
        <v>98</v>
      </c>
      <c r="FF64" s="1061"/>
      <c r="FG64" s="1061"/>
      <c r="FH64" s="1061"/>
      <c r="FI64" s="1061"/>
      <c r="FJ64" s="1061" t="e" vm="28">
        <v>#VALUE!</v>
      </c>
      <c r="FK64" s="1061"/>
      <c r="FL64" s="508"/>
      <c r="FM64" s="425"/>
      <c r="FN64" s="425"/>
      <c r="FO64" s="425"/>
      <c r="FP64" s="426"/>
      <c r="FQ64" s="962"/>
      <c r="FR64" s="963"/>
      <c r="FW64" s="1263"/>
      <c r="FX64" s="1263"/>
      <c r="FY64" s="1263"/>
      <c r="FZ64" s="1263"/>
      <c r="GA64" s="1263"/>
      <c r="GC64" s="1070"/>
      <c r="GD64" s="986"/>
      <c r="GE64" s="986"/>
      <c r="GF64" s="986"/>
      <c r="GH64" s="1002"/>
      <c r="GI64" s="1002"/>
      <c r="GJ64" s="1002"/>
      <c r="GK64" s="256"/>
      <c r="GL64" s="1006"/>
      <c r="GM64" s="1006"/>
      <c r="GN64" s="1006"/>
      <c r="GO64" s="1006"/>
      <c r="GP64" s="1006"/>
      <c r="GQ64" s="1006"/>
      <c r="GR64" s="1006"/>
      <c r="GS64" s="1006"/>
      <c r="GT64" s="1244"/>
      <c r="GW64" s="1266"/>
      <c r="GX64" s="1266"/>
      <c r="GY64" s="1266"/>
      <c r="GZ64" s="1266"/>
      <c r="HA64" s="1266"/>
      <c r="HB64" s="1266"/>
      <c r="HC64" s="1266"/>
      <c r="HD64" s="1266"/>
      <c r="HE64" s="1266"/>
      <c r="HF64" s="1266"/>
      <c r="HG64" s="1266"/>
      <c r="HH64" s="1266"/>
      <c r="HI64" s="1266"/>
      <c r="HJ64" s="1266"/>
      <c r="HK64" s="1266"/>
      <c r="HL64" s="1266"/>
      <c r="HM64" s="1266"/>
      <c r="HN64" s="1266"/>
      <c r="HO64" s="1266"/>
      <c r="HP64" s="1266"/>
      <c r="HQ64" s="1266"/>
      <c r="HR64" s="1266"/>
      <c r="HS64" s="1266"/>
      <c r="HT64" s="1266"/>
      <c r="HU64" s="1266"/>
      <c r="HV64" s="1266"/>
      <c r="HW64" s="1266"/>
      <c r="HX64" s="1266"/>
      <c r="HY64" s="1266"/>
      <c r="HZ64" s="1266"/>
      <c r="IA64" s="1266"/>
      <c r="IB64" s="1266"/>
      <c r="IC64" s="1266"/>
      <c r="ID64" s="1266"/>
      <c r="IE64" s="1266"/>
      <c r="IF64" s="1266"/>
      <c r="IG64" s="1266"/>
      <c r="IH64" s="1266"/>
      <c r="II64" s="1266"/>
      <c r="IJ64" s="1266"/>
      <c r="IK64" s="1266"/>
      <c r="IL64" s="1266"/>
      <c r="IM64" s="1266"/>
      <c r="IN64" s="1266"/>
      <c r="IO64" s="1267"/>
      <c r="IQ64" s="986"/>
      <c r="IR64" s="986"/>
      <c r="IS64" s="986"/>
      <c r="IT64" s="986"/>
      <c r="IU64" s="986"/>
      <c r="IV64" s="986"/>
      <c r="IW64" s="986"/>
      <c r="IX64" s="986"/>
      <c r="IY64" s="986"/>
      <c r="IZ64" s="986"/>
      <c r="JA64" s="1240"/>
      <c r="JB64" s="171"/>
      <c r="JC64" s="947" t="b">
        <v>0</v>
      </c>
      <c r="JD64" s="947"/>
      <c r="JE64" s="947"/>
      <c r="JF64" s="1093"/>
      <c r="JG64" s="1222" t="b">
        <v>0</v>
      </c>
      <c r="JH64" s="947"/>
      <c r="JI64" s="947"/>
      <c r="JJ64" s="1093"/>
      <c r="JK64" s="1222" t="b">
        <v>0</v>
      </c>
      <c r="JL64" s="947"/>
      <c r="JM64" s="947"/>
      <c r="JN64" s="1093"/>
      <c r="JP64" s="261"/>
      <c r="JQ64" s="237"/>
      <c r="JR64" s="1118"/>
      <c r="JS64" s="1119"/>
      <c r="JT64" s="1120"/>
      <c r="KN64" s="43"/>
      <c r="OK64" s="44"/>
    </row>
    <row r="65" spans="2:516" ht="3.65" customHeight="1" x14ac:dyDescent="0.65">
      <c r="B65" s="27"/>
      <c r="C65" s="28"/>
      <c r="D65" s="714"/>
      <c r="E65" s="714"/>
      <c r="F65" s="714"/>
      <c r="G65" s="714"/>
      <c r="H65" s="714"/>
      <c r="I65" s="714"/>
      <c r="J65" s="714"/>
      <c r="K65" s="714"/>
      <c r="L65" s="714"/>
      <c r="M65" s="714"/>
      <c r="N65" s="714"/>
      <c r="O65" s="714"/>
      <c r="P65" s="714"/>
      <c r="Q65" s="714"/>
      <c r="R65" s="714"/>
      <c r="S65" s="714"/>
      <c r="T65" s="714"/>
      <c r="U65" s="714"/>
      <c r="V65" s="714"/>
      <c r="W65" s="714"/>
      <c r="X65" s="714"/>
      <c r="Y65" s="714"/>
      <c r="Z65" s="714"/>
      <c r="AA65" s="714"/>
      <c r="AB65" s="714"/>
      <c r="AC65" s="714"/>
      <c r="AD65" s="714"/>
      <c r="AE65" s="714"/>
      <c r="AF65" s="714"/>
      <c r="AG65" s="714"/>
      <c r="AH65" s="714"/>
      <c r="AI65" s="714"/>
      <c r="AJ65" s="714"/>
      <c r="AK65" s="714"/>
      <c r="AL65" s="714"/>
      <c r="AM65" s="714"/>
      <c r="AN65" s="714"/>
      <c r="AO65" s="714"/>
      <c r="AP65" s="714"/>
      <c r="AQ65" s="714"/>
      <c r="AR65" s="714"/>
      <c r="AS65" s="714"/>
      <c r="AT65" s="714"/>
      <c r="AU65" s="714"/>
      <c r="AV65" s="714"/>
      <c r="AW65" s="714"/>
      <c r="AX65" s="714"/>
      <c r="AY65" s="714"/>
      <c r="AZ65" s="86"/>
      <c r="BA65" s="1"/>
      <c r="BB65" s="1"/>
      <c r="BS65" s="1210"/>
      <c r="BT65" s="1119"/>
      <c r="BU65" s="235"/>
      <c r="BV65" s="147"/>
      <c r="BW65" s="314"/>
      <c r="BX65" s="314"/>
      <c r="BY65" s="314"/>
      <c r="BZ65" s="314"/>
      <c r="CA65" s="314"/>
      <c r="CB65" s="314"/>
      <c r="CD65" s="316"/>
      <c r="CE65" s="963"/>
      <c r="CF65" s="963"/>
      <c r="CG65" s="424"/>
      <c r="CH65" s="425"/>
      <c r="CI65" s="425"/>
      <c r="CJ65" s="425"/>
      <c r="CK65" s="475"/>
      <c r="CL65" s="1039"/>
      <c r="CM65" s="1039"/>
      <c r="CN65" s="1032"/>
      <c r="CO65" s="1032"/>
      <c r="CP65" s="1032"/>
      <c r="CQ65" s="1032"/>
      <c r="CR65" s="478"/>
      <c r="CS65" s="494"/>
      <c r="CT65" s="494"/>
      <c r="CU65" s="495"/>
      <c r="CV65" s="495"/>
      <c r="CW65" s="495"/>
      <c r="CX65" s="495"/>
      <c r="CY65" s="495"/>
      <c r="CZ65" s="495"/>
      <c r="DA65" s="1031"/>
      <c r="DB65" s="1031"/>
      <c r="DC65" s="1031"/>
      <c r="DD65" s="1031"/>
      <c r="DE65" s="1031"/>
      <c r="DF65" s="1039"/>
      <c r="DG65" s="1039"/>
      <c r="DH65" s="482"/>
      <c r="DI65" s="425"/>
      <c r="DJ65" s="425"/>
      <c r="DK65" s="425"/>
      <c r="DL65" s="426"/>
      <c r="DM65" s="424"/>
      <c r="DN65" s="425"/>
      <c r="DO65" s="425"/>
      <c r="DP65" s="425"/>
      <c r="DQ65" s="509"/>
      <c r="DR65" s="1031"/>
      <c r="DS65" s="1031"/>
      <c r="DT65" s="1032"/>
      <c r="DU65" s="1032"/>
      <c r="DV65" s="1032"/>
      <c r="DW65" s="1032"/>
      <c r="DX65" s="478"/>
      <c r="DY65" s="478"/>
      <c r="DZ65" s="481"/>
      <c r="EA65" s="481"/>
      <c r="EB65" s="481"/>
      <c r="EC65" s="481"/>
      <c r="ED65" s="481"/>
      <c r="EE65" s="481"/>
      <c r="EF65" s="481"/>
      <c r="EG65" s="481"/>
      <c r="EH65" s="481"/>
      <c r="EI65" s="481"/>
      <c r="EJ65" s="481"/>
      <c r="EK65" s="481"/>
      <c r="EL65" s="481"/>
      <c r="EM65" s="481"/>
      <c r="EN65" s="481"/>
      <c r="EO65" s="1043"/>
      <c r="EP65" s="1043"/>
      <c r="EQ65" s="1043"/>
      <c r="ER65" s="1043"/>
      <c r="ES65" s="1043"/>
      <c r="ET65" s="1043"/>
      <c r="EU65" s="1043"/>
      <c r="EV65" s="1043"/>
      <c r="EW65" s="1043"/>
      <c r="EX65" s="1043"/>
      <c r="EY65" s="1043"/>
      <c r="EZ65" s="1063"/>
      <c r="FA65" s="1063"/>
      <c r="FB65" s="1063"/>
      <c r="FC65" s="1063"/>
      <c r="FD65" s="1063"/>
      <c r="FE65" s="1031"/>
      <c r="FF65" s="1031"/>
      <c r="FG65" s="1031"/>
      <c r="FH65" s="1031"/>
      <c r="FI65" s="1031"/>
      <c r="FJ65" s="1031"/>
      <c r="FK65" s="1031"/>
      <c r="FL65" s="510"/>
      <c r="FM65" s="425"/>
      <c r="FN65" s="425"/>
      <c r="FO65" s="425"/>
      <c r="FP65" s="426"/>
      <c r="FQ65" s="962"/>
      <c r="FR65" s="963"/>
      <c r="FW65" s="1263"/>
      <c r="FX65" s="1263"/>
      <c r="FY65" s="1263"/>
      <c r="FZ65" s="1263"/>
      <c r="GA65" s="1263"/>
      <c r="GC65" s="1225"/>
      <c r="GD65" s="986"/>
      <c r="GE65" s="986"/>
      <c r="GF65" s="986"/>
      <c r="GH65" s="1002"/>
      <c r="GI65" s="1002"/>
      <c r="GJ65" s="1002"/>
      <c r="GK65" s="256"/>
      <c r="GL65" s="1006"/>
      <c r="GM65" s="1006"/>
      <c r="GN65" s="1006"/>
      <c r="GO65" s="1006"/>
      <c r="GP65" s="1006"/>
      <c r="GQ65" s="1006"/>
      <c r="GR65" s="1006"/>
      <c r="GS65" s="1006"/>
      <c r="GT65" s="1244"/>
      <c r="GW65" s="1266"/>
      <c r="GX65" s="1266"/>
      <c r="GY65" s="1266"/>
      <c r="GZ65" s="1266"/>
      <c r="HA65" s="1266"/>
      <c r="HB65" s="1266"/>
      <c r="HC65" s="1266"/>
      <c r="HD65" s="1266"/>
      <c r="HE65" s="1266"/>
      <c r="HF65" s="1266"/>
      <c r="HG65" s="1266"/>
      <c r="HH65" s="1266"/>
      <c r="HI65" s="1266"/>
      <c r="HJ65" s="1266"/>
      <c r="HK65" s="1266"/>
      <c r="HL65" s="1266"/>
      <c r="HM65" s="1266"/>
      <c r="HN65" s="1266"/>
      <c r="HO65" s="1266"/>
      <c r="HP65" s="1266"/>
      <c r="HQ65" s="1266"/>
      <c r="HR65" s="1266"/>
      <c r="HS65" s="1266"/>
      <c r="HT65" s="1266"/>
      <c r="HU65" s="1266"/>
      <c r="HV65" s="1266"/>
      <c r="HW65" s="1266"/>
      <c r="HX65" s="1266"/>
      <c r="HY65" s="1266"/>
      <c r="HZ65" s="1266"/>
      <c r="IA65" s="1266"/>
      <c r="IB65" s="1266"/>
      <c r="IC65" s="1266"/>
      <c r="ID65" s="1266"/>
      <c r="IE65" s="1266"/>
      <c r="IF65" s="1266"/>
      <c r="IG65" s="1266"/>
      <c r="IH65" s="1266"/>
      <c r="II65" s="1266"/>
      <c r="IJ65" s="1266"/>
      <c r="IK65" s="1266"/>
      <c r="IL65" s="1266"/>
      <c r="IM65" s="1266"/>
      <c r="IN65" s="1266"/>
      <c r="IO65" s="1267"/>
      <c r="IQ65" s="986"/>
      <c r="IR65" s="986"/>
      <c r="IS65" s="986"/>
      <c r="IT65" s="986"/>
      <c r="IU65" s="986"/>
      <c r="IV65" s="986"/>
      <c r="IW65" s="986"/>
      <c r="IX65" s="986"/>
      <c r="IY65" s="986"/>
      <c r="IZ65" s="986"/>
      <c r="JA65" s="1240"/>
      <c r="JB65" s="171"/>
      <c r="JC65" s="947"/>
      <c r="JD65" s="947"/>
      <c r="JE65" s="947"/>
      <c r="JF65" s="1093"/>
      <c r="JG65" s="1222"/>
      <c r="JH65" s="947"/>
      <c r="JI65" s="947"/>
      <c r="JJ65" s="1093"/>
      <c r="JK65" s="1222"/>
      <c r="JL65" s="947"/>
      <c r="JM65" s="947"/>
      <c r="JN65" s="1093"/>
      <c r="JP65" s="264"/>
      <c r="JQ65" s="237"/>
      <c r="JR65" s="263"/>
      <c r="JS65" s="1119"/>
      <c r="JT65" s="1120"/>
      <c r="KN65" s="43"/>
      <c r="OK65" s="44"/>
    </row>
    <row r="66" spans="2:516" ht="3.65" customHeight="1" x14ac:dyDescent="0.65">
      <c r="B66" s="27"/>
      <c r="C66" s="28"/>
      <c r="D66" s="714"/>
      <c r="E66" s="714"/>
      <c r="F66" s="714"/>
      <c r="G66" s="714"/>
      <c r="H66" s="714"/>
      <c r="I66" s="714"/>
      <c r="J66" s="714"/>
      <c r="K66" s="714"/>
      <c r="L66" s="714"/>
      <c r="M66" s="714"/>
      <c r="N66" s="714"/>
      <c r="O66" s="714"/>
      <c r="P66" s="714"/>
      <c r="Q66" s="714"/>
      <c r="R66" s="714"/>
      <c r="S66" s="714"/>
      <c r="T66" s="714"/>
      <c r="U66" s="714"/>
      <c r="V66" s="714"/>
      <c r="W66" s="714"/>
      <c r="X66" s="714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AI66" s="714"/>
      <c r="AJ66" s="714"/>
      <c r="AK66" s="714"/>
      <c r="AL66" s="714"/>
      <c r="AM66" s="714"/>
      <c r="AN66" s="714"/>
      <c r="AO66" s="714"/>
      <c r="AP66" s="714"/>
      <c r="AQ66" s="714"/>
      <c r="AR66" s="714"/>
      <c r="AS66" s="714"/>
      <c r="AT66" s="714"/>
      <c r="AU66" s="714"/>
      <c r="AV66" s="714"/>
      <c r="AW66" s="714"/>
      <c r="AX66" s="714"/>
      <c r="AY66" s="714"/>
      <c r="AZ66" s="86"/>
      <c r="BA66" s="1"/>
      <c r="BB66" s="1"/>
      <c r="BS66" s="1210"/>
      <c r="BT66" s="1119"/>
      <c r="BU66" s="235"/>
      <c r="BV66" s="147"/>
      <c r="BW66" s="928">
        <v>1000</v>
      </c>
      <c r="BX66" s="928"/>
      <c r="BY66" s="928"/>
      <c r="BZ66" s="928"/>
      <c r="CA66" s="928"/>
      <c r="CB66" s="928"/>
      <c r="CC66" s="317"/>
      <c r="CD66" s="318"/>
      <c r="CE66" s="963"/>
      <c r="CF66" s="963"/>
      <c r="CG66" s="424"/>
      <c r="CH66" s="425"/>
      <c r="CI66" s="425"/>
      <c r="CJ66" s="425"/>
      <c r="CK66" s="475"/>
      <c r="CL66" s="1039"/>
      <c r="CM66" s="1039"/>
      <c r="CN66" s="1032"/>
      <c r="CO66" s="1032"/>
      <c r="CP66" s="1032"/>
      <c r="CQ66" s="1032"/>
      <c r="CR66" s="478"/>
      <c r="CS66" s="494"/>
      <c r="CT66" s="494"/>
      <c r="CU66" s="495"/>
      <c r="CV66" s="495"/>
      <c r="CW66" s="495"/>
      <c r="CX66" s="495"/>
      <c r="CY66" s="495"/>
      <c r="CZ66" s="495"/>
      <c r="DA66" s="1031"/>
      <c r="DB66" s="1031"/>
      <c r="DC66" s="1031"/>
      <c r="DD66" s="1031"/>
      <c r="DE66" s="1031"/>
      <c r="DF66" s="1039"/>
      <c r="DG66" s="1039"/>
      <c r="DH66" s="482"/>
      <c r="DI66" s="425"/>
      <c r="DJ66" s="425"/>
      <c r="DK66" s="425"/>
      <c r="DL66" s="426"/>
      <c r="DM66" s="424"/>
      <c r="DN66" s="425"/>
      <c r="DO66" s="425"/>
      <c r="DP66" s="425"/>
      <c r="DQ66" s="509"/>
      <c r="DR66" s="1031"/>
      <c r="DS66" s="1031"/>
      <c r="DT66" s="1032"/>
      <c r="DU66" s="1032"/>
      <c r="DV66" s="1032"/>
      <c r="DW66" s="1032"/>
      <c r="DX66" s="478"/>
      <c r="DY66" s="478"/>
      <c r="DZ66" s="480"/>
      <c r="EA66" s="480"/>
      <c r="EB66" s="480"/>
      <c r="EC66" s="480"/>
      <c r="ED66" s="480"/>
      <c r="EE66" s="480"/>
      <c r="EF66" s="480"/>
      <c r="EG66" s="480"/>
      <c r="EH66" s="480"/>
      <c r="EI66" s="480"/>
      <c r="EJ66" s="480"/>
      <c r="EK66" s="480"/>
      <c r="EL66" s="480"/>
      <c r="EM66" s="480"/>
      <c r="EN66" s="480"/>
      <c r="EO66" s="1043"/>
      <c r="EP66" s="1043"/>
      <c r="EQ66" s="1043"/>
      <c r="ER66" s="1043"/>
      <c r="ES66" s="1043"/>
      <c r="ET66" s="1043"/>
      <c r="EU66" s="1043"/>
      <c r="EV66" s="1043"/>
      <c r="EW66" s="1043"/>
      <c r="EX66" s="1043"/>
      <c r="EY66" s="1043"/>
      <c r="EZ66" s="1063"/>
      <c r="FA66" s="1063"/>
      <c r="FB66" s="1063"/>
      <c r="FC66" s="1063"/>
      <c r="FD66" s="1063"/>
      <c r="FE66" s="1031"/>
      <c r="FF66" s="1031"/>
      <c r="FG66" s="1031"/>
      <c r="FH66" s="1031"/>
      <c r="FI66" s="1031"/>
      <c r="FJ66" s="1031"/>
      <c r="FK66" s="1031"/>
      <c r="FL66" s="510"/>
      <c r="FM66" s="425"/>
      <c r="FN66" s="425"/>
      <c r="FO66" s="425"/>
      <c r="FP66" s="426"/>
      <c r="FQ66" s="962"/>
      <c r="FR66" s="963"/>
      <c r="FW66" s="1263"/>
      <c r="FX66" s="1263"/>
      <c r="FY66" s="1263"/>
      <c r="FZ66" s="1263"/>
      <c r="GA66" s="1263"/>
      <c r="GC66" s="1226"/>
      <c r="GD66" s="1227"/>
      <c r="GE66" s="1227"/>
      <c r="GF66" s="1227"/>
      <c r="GH66" s="1243"/>
      <c r="GI66" s="1243"/>
      <c r="GJ66" s="1243"/>
      <c r="GK66" s="256"/>
      <c r="GL66" s="1245"/>
      <c r="GM66" s="1245"/>
      <c r="GN66" s="1245"/>
      <c r="GO66" s="1245"/>
      <c r="GP66" s="1245"/>
      <c r="GQ66" s="1245"/>
      <c r="GR66" s="1245"/>
      <c r="GS66" s="1245"/>
      <c r="GT66" s="1246"/>
      <c r="GU66" s="260"/>
      <c r="GV66" s="260"/>
      <c r="GW66" s="1268"/>
      <c r="GX66" s="1268"/>
      <c r="GY66" s="1268"/>
      <c r="GZ66" s="1268"/>
      <c r="HA66" s="1268"/>
      <c r="HB66" s="1268"/>
      <c r="HC66" s="1268"/>
      <c r="HD66" s="1268"/>
      <c r="HE66" s="1268"/>
      <c r="HF66" s="1268"/>
      <c r="HG66" s="1268"/>
      <c r="HH66" s="1268"/>
      <c r="HI66" s="1268"/>
      <c r="HJ66" s="1268"/>
      <c r="HK66" s="1268"/>
      <c r="HL66" s="1268"/>
      <c r="HM66" s="1268"/>
      <c r="HN66" s="1268"/>
      <c r="HO66" s="1268"/>
      <c r="HP66" s="1268"/>
      <c r="HQ66" s="1268"/>
      <c r="HR66" s="1268"/>
      <c r="HS66" s="1268"/>
      <c r="HT66" s="1268"/>
      <c r="HU66" s="1268"/>
      <c r="HV66" s="1268"/>
      <c r="HW66" s="1268"/>
      <c r="HX66" s="1268"/>
      <c r="HY66" s="1268"/>
      <c r="HZ66" s="1268"/>
      <c r="IA66" s="1268"/>
      <c r="IB66" s="1268"/>
      <c r="IC66" s="1268"/>
      <c r="ID66" s="1268"/>
      <c r="IE66" s="1268"/>
      <c r="IF66" s="1268"/>
      <c r="IG66" s="1268"/>
      <c r="IH66" s="1268"/>
      <c r="II66" s="1268"/>
      <c r="IJ66" s="1268"/>
      <c r="IK66" s="1268"/>
      <c r="IL66" s="1268"/>
      <c r="IM66" s="1268"/>
      <c r="IN66" s="1268"/>
      <c r="IO66" s="1269"/>
      <c r="IQ66" s="1227"/>
      <c r="IR66" s="1227"/>
      <c r="IS66" s="1227"/>
      <c r="IT66" s="1227"/>
      <c r="IU66" s="1227"/>
      <c r="IV66" s="1227"/>
      <c r="IW66" s="1227"/>
      <c r="IX66" s="1227"/>
      <c r="IY66" s="1227"/>
      <c r="IZ66" s="1227"/>
      <c r="JA66" s="1241"/>
      <c r="JB66" s="171"/>
      <c r="JC66" s="1094"/>
      <c r="JD66" s="1094"/>
      <c r="JE66" s="1094"/>
      <c r="JF66" s="1095"/>
      <c r="JG66" s="1223"/>
      <c r="JH66" s="1094"/>
      <c r="JI66" s="1094"/>
      <c r="JJ66" s="1095"/>
      <c r="JK66" s="1223"/>
      <c r="JL66" s="1094"/>
      <c r="JM66" s="1094"/>
      <c r="JN66" s="1095"/>
      <c r="JP66" s="261"/>
      <c r="JQ66" s="237"/>
      <c r="JR66" s="263"/>
      <c r="JS66" s="1119"/>
      <c r="JT66" s="1120"/>
      <c r="KN66" s="43"/>
      <c r="OK66" s="44"/>
    </row>
    <row r="67" spans="2:516" ht="3.65" customHeight="1" x14ac:dyDescent="0.65">
      <c r="B67" s="27"/>
      <c r="C67" s="28"/>
      <c r="D67" s="708"/>
      <c r="E67" s="708"/>
      <c r="F67" s="708"/>
      <c r="G67" s="708"/>
      <c r="H67" s="708"/>
      <c r="I67" s="708"/>
      <c r="J67" s="708"/>
      <c r="K67" s="708"/>
      <c r="L67" s="708"/>
      <c r="M67" s="708"/>
      <c r="N67" s="708"/>
      <c r="O67" s="708"/>
      <c r="P67" s="708"/>
      <c r="Q67" s="708"/>
      <c r="R67" s="708"/>
      <c r="S67" s="708"/>
      <c r="T67" s="708"/>
      <c r="U67" s="708"/>
      <c r="V67" s="708"/>
      <c r="W67" s="708"/>
      <c r="X67" s="708"/>
      <c r="Y67" s="708"/>
      <c r="Z67" s="708"/>
      <c r="AA67" s="708"/>
      <c r="AB67" s="708"/>
      <c r="AC67" s="708"/>
      <c r="AD67" s="708"/>
      <c r="AE67" s="708"/>
      <c r="AF67" s="708"/>
      <c r="AG67" s="708"/>
      <c r="AH67" s="708"/>
      <c r="AI67" s="708"/>
      <c r="AJ67" s="708"/>
      <c r="AK67" s="708"/>
      <c r="AL67" s="708"/>
      <c r="AM67" s="708"/>
      <c r="AN67" s="708"/>
      <c r="AO67" s="708"/>
      <c r="AP67" s="708"/>
      <c r="AQ67" s="708"/>
      <c r="AR67" s="708"/>
      <c r="AS67" s="708"/>
      <c r="AT67" s="708"/>
      <c r="AU67" s="708"/>
      <c r="AV67" s="708"/>
      <c r="AW67" s="708"/>
      <c r="AX67" s="708"/>
      <c r="AY67" s="1221"/>
      <c r="AZ67" s="86"/>
      <c r="BA67" s="1"/>
      <c r="BB67" s="1"/>
      <c r="BS67" s="1210"/>
      <c r="BT67" s="1119"/>
      <c r="BU67" s="235"/>
      <c r="BV67" s="147"/>
      <c r="BW67" s="928"/>
      <c r="BX67" s="928"/>
      <c r="BY67" s="928"/>
      <c r="BZ67" s="928"/>
      <c r="CA67" s="928"/>
      <c r="CB67" s="928"/>
      <c r="CC67" s="319"/>
      <c r="CD67" s="316"/>
      <c r="CE67" s="416"/>
      <c r="CF67" s="420"/>
      <c r="CG67" s="424"/>
      <c r="CH67" s="425"/>
      <c r="CI67" s="425"/>
      <c r="CJ67" s="425"/>
      <c r="CK67" s="475"/>
      <c r="CL67" s="476"/>
      <c r="CM67" s="476"/>
      <c r="CN67" s="477"/>
      <c r="CO67" s="477"/>
      <c r="CP67" s="476"/>
      <c r="CQ67" s="476"/>
      <c r="CR67" s="476"/>
      <c r="CS67" s="494"/>
      <c r="CT67" s="494"/>
      <c r="CU67" s="495"/>
      <c r="CV67" s="495"/>
      <c r="CW67" s="495"/>
      <c r="CX67" s="495"/>
      <c r="CY67" s="495"/>
      <c r="CZ67" s="495"/>
      <c r="DA67" s="495"/>
      <c r="DB67" s="495"/>
      <c r="DC67" s="495"/>
      <c r="DD67" s="495"/>
      <c r="DE67" s="495"/>
      <c r="DF67" s="495"/>
      <c r="DG67" s="495"/>
      <c r="DH67" s="496"/>
      <c r="DI67" s="425"/>
      <c r="DJ67" s="425"/>
      <c r="DK67" s="425"/>
      <c r="DL67" s="426"/>
      <c r="DM67" s="424"/>
      <c r="DN67" s="425"/>
      <c r="DO67" s="425"/>
      <c r="DP67" s="425"/>
      <c r="DQ67" s="511"/>
      <c r="DR67" s="481"/>
      <c r="DS67" s="480"/>
      <c r="DT67" s="478"/>
      <c r="DU67" s="478"/>
      <c r="DV67" s="478"/>
      <c r="DW67" s="478"/>
      <c r="DX67" s="478"/>
      <c r="DY67" s="480"/>
      <c r="DZ67" s="480"/>
      <c r="EA67" s="480"/>
      <c r="EB67" s="480"/>
      <c r="EC67" s="1031" t="e" vm="29">
        <v>#VALUE!</v>
      </c>
      <c r="ED67" s="1031"/>
      <c r="EE67" s="1031"/>
      <c r="EF67" s="1031"/>
      <c r="EG67" s="1031"/>
      <c r="EH67" s="1031"/>
      <c r="EI67" s="480"/>
      <c r="EJ67" s="480"/>
      <c r="EK67" s="480"/>
      <c r="EL67" s="480"/>
      <c r="EM67" s="480"/>
      <c r="EN67" s="480"/>
      <c r="EO67" s="480"/>
      <c r="EP67" s="480"/>
      <c r="EQ67" s="480"/>
      <c r="ER67" s="480"/>
      <c r="ES67" s="480"/>
      <c r="ET67" s="480"/>
      <c r="EU67" s="480"/>
      <c r="EV67" s="480"/>
      <c r="EW67" s="480"/>
      <c r="EX67" s="480"/>
      <c r="EY67" s="480"/>
      <c r="EZ67" s="480"/>
      <c r="FA67" s="480"/>
      <c r="FB67" s="480"/>
      <c r="FC67" s="480"/>
      <c r="FD67" s="480"/>
      <c r="FE67" s="480"/>
      <c r="FF67" s="480"/>
      <c r="FG67" s="480"/>
      <c r="FH67" s="481"/>
      <c r="FI67" s="481"/>
      <c r="FJ67" s="481"/>
      <c r="FK67" s="480"/>
      <c r="FL67" s="512"/>
      <c r="FM67" s="425"/>
      <c r="FN67" s="425"/>
      <c r="FO67" s="425"/>
      <c r="FP67" s="426"/>
      <c r="FQ67" s="416"/>
      <c r="FR67" s="420"/>
      <c r="FW67" s="570"/>
      <c r="FX67" s="570"/>
      <c r="FY67" s="570"/>
      <c r="FZ67" s="570"/>
      <c r="GA67" s="570"/>
      <c r="GC67" s="382"/>
      <c r="GD67" s="382"/>
      <c r="GE67" s="382"/>
      <c r="GF67" s="382"/>
      <c r="GG67" s="382"/>
      <c r="GH67" s="382"/>
      <c r="GI67" s="382"/>
      <c r="GJ67" s="382"/>
      <c r="GK67" s="382"/>
      <c r="GL67" s="382"/>
      <c r="GM67" s="382"/>
      <c r="GN67" s="382"/>
      <c r="GO67" s="382"/>
      <c r="GP67" s="382"/>
      <c r="GQ67" s="382"/>
      <c r="GR67" s="382"/>
      <c r="GS67" s="382"/>
      <c r="GT67" s="382"/>
      <c r="GU67" s="382"/>
      <c r="GV67" s="382"/>
      <c r="GW67" s="382"/>
      <c r="GX67" s="382"/>
      <c r="GY67" s="382"/>
      <c r="GZ67" s="382"/>
      <c r="HA67" s="382"/>
      <c r="HB67" s="382"/>
      <c r="HC67" s="382"/>
      <c r="HD67" s="382"/>
      <c r="HE67" s="382"/>
      <c r="HF67" s="382"/>
      <c r="HG67" s="382"/>
      <c r="HH67" s="382"/>
      <c r="HI67" s="382"/>
      <c r="HJ67" s="382"/>
      <c r="HK67" s="382"/>
      <c r="HL67" s="382"/>
      <c r="HM67" s="382"/>
      <c r="HN67" s="382"/>
      <c r="HO67" s="382"/>
      <c r="HP67" s="382"/>
      <c r="HQ67" s="382"/>
      <c r="HR67" s="382"/>
      <c r="HS67" s="382"/>
      <c r="HT67" s="382"/>
      <c r="HU67" s="382"/>
      <c r="HV67" s="382"/>
      <c r="HW67" s="382"/>
      <c r="HX67" s="382"/>
      <c r="HY67" s="382"/>
      <c r="HZ67" s="382"/>
      <c r="IA67" s="382"/>
      <c r="IB67" s="382"/>
      <c r="IC67" s="382"/>
      <c r="ID67" s="382"/>
      <c r="IE67" s="382"/>
      <c r="IF67" s="382"/>
      <c r="IG67" s="382"/>
      <c r="IH67" s="382"/>
      <c r="II67" s="382"/>
      <c r="IJ67" s="382"/>
      <c r="IK67" s="382"/>
      <c r="IL67" s="382"/>
      <c r="IM67" s="382"/>
      <c r="IN67" s="382"/>
      <c r="IO67" s="382"/>
      <c r="IP67" s="382"/>
      <c r="IQ67" s="382"/>
      <c r="IR67" s="382"/>
      <c r="IS67" s="382"/>
      <c r="IT67" s="382"/>
      <c r="IU67" s="382"/>
      <c r="IV67" s="382"/>
      <c r="IW67" s="382"/>
      <c r="IX67" s="382"/>
      <c r="IY67" s="382"/>
      <c r="IZ67" s="382"/>
      <c r="JA67" s="382"/>
      <c r="JB67" s="382"/>
      <c r="JC67" s="382"/>
      <c r="JD67" s="382"/>
      <c r="JE67" s="382"/>
      <c r="JF67" s="382"/>
      <c r="JG67" s="382"/>
      <c r="JH67" s="382"/>
      <c r="JI67" s="382"/>
      <c r="JJ67" s="382"/>
      <c r="JK67" s="382"/>
      <c r="JL67" s="382"/>
      <c r="JM67" s="382"/>
      <c r="JN67" s="382"/>
      <c r="JP67" s="261"/>
      <c r="JQ67" s="237"/>
      <c r="JR67" s="263"/>
      <c r="JS67" s="1119"/>
      <c r="JT67" s="1120"/>
      <c r="KN67" s="43"/>
      <c r="OK67" s="44"/>
    </row>
    <row r="68" spans="2:516" ht="3.65" customHeight="1" x14ac:dyDescent="0.65">
      <c r="B68" s="27"/>
      <c r="C68" s="28"/>
      <c r="D68" s="708"/>
      <c r="E68" s="708"/>
      <c r="F68" s="708"/>
      <c r="G68" s="708"/>
      <c r="H68" s="708"/>
      <c r="I68" s="708"/>
      <c r="J68" s="708"/>
      <c r="K68" s="708"/>
      <c r="L68" s="708"/>
      <c r="M68" s="708"/>
      <c r="N68" s="708"/>
      <c r="O68" s="708"/>
      <c r="P68" s="708"/>
      <c r="Q68" s="708"/>
      <c r="R68" s="708"/>
      <c r="S68" s="708"/>
      <c r="T68" s="708"/>
      <c r="U68" s="708"/>
      <c r="V68" s="708"/>
      <c r="W68" s="708"/>
      <c r="X68" s="708"/>
      <c r="Y68" s="708"/>
      <c r="Z68" s="708"/>
      <c r="AA68" s="708"/>
      <c r="AB68" s="708"/>
      <c r="AC68" s="708"/>
      <c r="AD68" s="708"/>
      <c r="AE68" s="708"/>
      <c r="AF68" s="708"/>
      <c r="AG68" s="708"/>
      <c r="AH68" s="708"/>
      <c r="AI68" s="708"/>
      <c r="AJ68" s="708"/>
      <c r="AK68" s="708"/>
      <c r="AL68" s="708"/>
      <c r="AM68" s="708"/>
      <c r="AN68" s="708"/>
      <c r="AO68" s="708"/>
      <c r="AP68" s="708"/>
      <c r="AQ68" s="708"/>
      <c r="AR68" s="708"/>
      <c r="AS68" s="708"/>
      <c r="AT68" s="708"/>
      <c r="AU68" s="708"/>
      <c r="AV68" s="708"/>
      <c r="AW68" s="708"/>
      <c r="AX68" s="708"/>
      <c r="AY68" s="1221"/>
      <c r="AZ68" s="86"/>
      <c r="BA68" s="1"/>
      <c r="BB68" s="1"/>
      <c r="BS68" s="1210"/>
      <c r="BT68" s="1119"/>
      <c r="BU68" s="235"/>
      <c r="BV68" s="147"/>
      <c r="BW68" s="314"/>
      <c r="BX68" s="314"/>
      <c r="BY68" s="314"/>
      <c r="BZ68" s="314"/>
      <c r="CA68" s="314"/>
      <c r="CB68" s="314"/>
      <c r="CD68" s="315"/>
      <c r="CE68" s="416"/>
      <c r="CF68" s="420"/>
      <c r="CG68" s="424"/>
      <c r="CH68" s="425"/>
      <c r="CI68" s="425"/>
      <c r="CJ68" s="425"/>
      <c r="CK68" s="497"/>
      <c r="CL68" s="495"/>
      <c r="CM68" s="495"/>
      <c r="CN68" s="495"/>
      <c r="CO68" s="495"/>
      <c r="CP68" s="495"/>
      <c r="CQ68" s="495"/>
      <c r="CR68" s="495"/>
      <c r="CS68" s="495"/>
      <c r="CT68" s="495"/>
      <c r="CU68" s="495"/>
      <c r="CV68" s="495"/>
      <c r="CW68" s="495"/>
      <c r="CX68" s="495"/>
      <c r="CY68" s="495"/>
      <c r="CZ68" s="495"/>
      <c r="DA68" s="495"/>
      <c r="DB68" s="495"/>
      <c r="DC68" s="495"/>
      <c r="DD68" s="495"/>
      <c r="DE68" s="495"/>
      <c r="DF68" s="495"/>
      <c r="DG68" s="495"/>
      <c r="DH68" s="496"/>
      <c r="DI68" s="425"/>
      <c r="DJ68" s="425"/>
      <c r="DK68" s="425"/>
      <c r="DL68" s="426"/>
      <c r="DM68" s="424"/>
      <c r="DN68" s="425"/>
      <c r="DO68" s="425"/>
      <c r="DP68" s="425"/>
      <c r="DQ68" s="513"/>
      <c r="DR68" s="481"/>
      <c r="DS68" s="481"/>
      <c r="DT68" s="481"/>
      <c r="DU68" s="480"/>
      <c r="DV68" s="480"/>
      <c r="DW68" s="480"/>
      <c r="DX68" s="480"/>
      <c r="DY68" s="480"/>
      <c r="DZ68" s="480"/>
      <c r="EA68" s="480"/>
      <c r="EB68" s="480"/>
      <c r="EC68" s="1031"/>
      <c r="ED68" s="1031"/>
      <c r="EE68" s="1031"/>
      <c r="EF68" s="1031"/>
      <c r="EG68" s="1031"/>
      <c r="EH68" s="1031"/>
      <c r="EI68" s="480"/>
      <c r="EJ68" s="480"/>
      <c r="EK68" s="480"/>
      <c r="EL68" s="480"/>
      <c r="EM68" s="480"/>
      <c r="EN68" s="480"/>
      <c r="EO68" s="480"/>
      <c r="EP68" s="480"/>
      <c r="EQ68" s="480"/>
      <c r="ER68" s="480"/>
      <c r="ES68" s="480"/>
      <c r="ET68" s="480"/>
      <c r="EU68" s="480"/>
      <c r="EV68" s="480"/>
      <c r="EW68" s="480"/>
      <c r="EX68" s="480"/>
      <c r="EY68" s="480"/>
      <c r="EZ68" s="480"/>
      <c r="FA68" s="480"/>
      <c r="FB68" s="480"/>
      <c r="FC68" s="480"/>
      <c r="FD68" s="480"/>
      <c r="FE68" s="480"/>
      <c r="FF68" s="480"/>
      <c r="FG68" s="480"/>
      <c r="FH68" s="480"/>
      <c r="FI68" s="480"/>
      <c r="FJ68" s="480"/>
      <c r="FK68" s="480"/>
      <c r="FL68" s="512"/>
      <c r="FM68" s="425"/>
      <c r="FN68" s="425"/>
      <c r="FO68" s="425"/>
      <c r="FP68" s="426"/>
      <c r="FQ68" s="416"/>
      <c r="FR68" s="420"/>
      <c r="FW68" s="570"/>
      <c r="FX68" s="570"/>
      <c r="FY68" s="570"/>
      <c r="FZ68" s="570"/>
      <c r="GA68" s="570"/>
      <c r="GC68" s="382"/>
      <c r="GD68" s="382"/>
      <c r="GE68" s="382"/>
      <c r="GF68" s="382"/>
      <c r="GG68" s="382"/>
      <c r="GH68" s="382"/>
      <c r="GI68" s="382"/>
      <c r="GJ68" s="382"/>
      <c r="GK68" s="382"/>
      <c r="GL68" s="382"/>
      <c r="GM68" s="382"/>
      <c r="GN68" s="382"/>
      <c r="GO68" s="382"/>
      <c r="GP68" s="382"/>
      <c r="GQ68" s="382"/>
      <c r="GR68" s="382"/>
      <c r="GS68" s="382"/>
      <c r="GT68" s="382"/>
      <c r="GU68" s="382"/>
      <c r="GV68" s="382"/>
      <c r="GW68" s="382"/>
      <c r="GX68" s="382"/>
      <c r="GY68" s="382"/>
      <c r="GZ68" s="382"/>
      <c r="HA68" s="382"/>
      <c r="HB68" s="382"/>
      <c r="HC68" s="382"/>
      <c r="HD68" s="382"/>
      <c r="HE68" s="382"/>
      <c r="HF68" s="382"/>
      <c r="HG68" s="382"/>
      <c r="HH68" s="382"/>
      <c r="HI68" s="382"/>
      <c r="HJ68" s="382"/>
      <c r="HK68" s="382"/>
      <c r="HL68" s="382"/>
      <c r="HM68" s="382"/>
      <c r="HN68" s="382"/>
      <c r="HO68" s="382"/>
      <c r="HP68" s="382"/>
      <c r="HQ68" s="382"/>
      <c r="HR68" s="382"/>
      <c r="HS68" s="382"/>
      <c r="HT68" s="382"/>
      <c r="HU68" s="382"/>
      <c r="HV68" s="382"/>
      <c r="HW68" s="382"/>
      <c r="HX68" s="382"/>
      <c r="HY68" s="382"/>
      <c r="HZ68" s="382"/>
      <c r="IA68" s="382"/>
      <c r="IB68" s="382"/>
      <c r="IC68" s="382"/>
      <c r="ID68" s="382"/>
      <c r="IE68" s="382"/>
      <c r="IF68" s="382"/>
      <c r="IG68" s="382"/>
      <c r="IH68" s="382"/>
      <c r="II68" s="382"/>
      <c r="IJ68" s="382"/>
      <c r="IK68" s="382"/>
      <c r="IL68" s="382"/>
      <c r="IM68" s="382"/>
      <c r="IN68" s="382"/>
      <c r="IO68" s="382"/>
      <c r="IP68" s="382"/>
      <c r="IQ68" s="382"/>
      <c r="IR68" s="382"/>
      <c r="IS68" s="382"/>
      <c r="IT68" s="382"/>
      <c r="IU68" s="382"/>
      <c r="IV68" s="382"/>
      <c r="IW68" s="382"/>
      <c r="IX68" s="382"/>
      <c r="IY68" s="382"/>
      <c r="IZ68" s="382"/>
      <c r="JA68" s="382"/>
      <c r="JB68" s="382"/>
      <c r="JC68" s="382"/>
      <c r="JD68" s="382"/>
      <c r="JE68" s="382"/>
      <c r="JF68" s="382"/>
      <c r="JG68" s="382"/>
      <c r="JH68" s="382"/>
      <c r="JI68" s="382"/>
      <c r="JJ68" s="382"/>
      <c r="JK68" s="382"/>
      <c r="JL68" s="382"/>
      <c r="JM68" s="382"/>
      <c r="JN68" s="382"/>
      <c r="JP68" s="261"/>
      <c r="JQ68" s="237"/>
      <c r="JR68" s="263"/>
      <c r="JS68" s="1119"/>
      <c r="JT68" s="1120"/>
      <c r="KN68" s="43"/>
      <c r="OK68" s="44"/>
    </row>
    <row r="69" spans="2:516" ht="3.65" customHeight="1" x14ac:dyDescent="0.65">
      <c r="B69" s="27"/>
      <c r="C69" s="28"/>
      <c r="D69" s="714" t="s">
        <v>151</v>
      </c>
      <c r="E69" s="714"/>
      <c r="F69" s="714"/>
      <c r="G69" s="714"/>
      <c r="H69" s="714"/>
      <c r="I69" s="714"/>
      <c r="J69" s="714"/>
      <c r="K69" s="714"/>
      <c r="L69" s="714"/>
      <c r="M69" s="714"/>
      <c r="N69" s="714"/>
      <c r="O69" s="714"/>
      <c r="P69" s="714"/>
      <c r="Q69" s="714"/>
      <c r="R69" s="714"/>
      <c r="S69" s="714"/>
      <c r="T69" s="714"/>
      <c r="U69" s="714"/>
      <c r="V69" s="714"/>
      <c r="W69" s="714"/>
      <c r="X69" s="714"/>
      <c r="Y69" s="714"/>
      <c r="Z69" s="714"/>
      <c r="AA69" s="714"/>
      <c r="AB69" s="714"/>
      <c r="AC69" s="714"/>
      <c r="AD69" s="714"/>
      <c r="AE69" s="714"/>
      <c r="AF69" s="714"/>
      <c r="AG69" s="714"/>
      <c r="AH69" s="714"/>
      <c r="AI69" s="714"/>
      <c r="AJ69" s="714"/>
      <c r="AK69" s="714"/>
      <c r="AL69" s="714"/>
      <c r="AM69" s="714"/>
      <c r="AN69" s="714"/>
      <c r="AO69" s="714"/>
      <c r="AP69" s="714"/>
      <c r="AQ69" s="714"/>
      <c r="AR69" s="714"/>
      <c r="AS69" s="714"/>
      <c r="AT69" s="714"/>
      <c r="AU69" s="714"/>
      <c r="AV69" s="714"/>
      <c r="AW69" s="714"/>
      <c r="AX69" s="714"/>
      <c r="AY69" s="714"/>
      <c r="AZ69" s="86"/>
      <c r="BA69" s="1"/>
      <c r="BB69" s="1"/>
      <c r="BS69" s="1210"/>
      <c r="BT69" s="1119"/>
      <c r="BU69" s="235"/>
      <c r="BV69" s="158"/>
      <c r="BW69" s="314"/>
      <c r="BX69" s="314"/>
      <c r="BY69" s="314"/>
      <c r="BZ69" s="314"/>
      <c r="CA69" s="314"/>
      <c r="CB69" s="314"/>
      <c r="CD69" s="316"/>
      <c r="CE69" s="416"/>
      <c r="CF69" s="416"/>
      <c r="CG69" s="424"/>
      <c r="CH69" s="425"/>
      <c r="CI69" s="425"/>
      <c r="CJ69" s="425"/>
      <c r="CK69" s="497"/>
      <c r="CL69" s="495"/>
      <c r="CM69" s="495"/>
      <c r="CN69" s="495"/>
      <c r="CO69" s="495"/>
      <c r="CP69" s="495"/>
      <c r="CQ69" s="495"/>
      <c r="CR69" s="495"/>
      <c r="CS69" s="495"/>
      <c r="CT69" s="495"/>
      <c r="CU69" s="495"/>
      <c r="CV69" s="495"/>
      <c r="CW69" s="495"/>
      <c r="CX69" s="495"/>
      <c r="CY69" s="495"/>
      <c r="CZ69" s="495"/>
      <c r="DA69" s="495"/>
      <c r="DB69" s="495"/>
      <c r="DC69" s="495"/>
      <c r="DD69" s="495"/>
      <c r="DE69" s="495"/>
      <c r="DF69" s="495"/>
      <c r="DG69" s="495"/>
      <c r="DH69" s="496"/>
      <c r="DI69" s="425"/>
      <c r="DJ69" s="425"/>
      <c r="DK69" s="425"/>
      <c r="DL69" s="426"/>
      <c r="DM69" s="424"/>
      <c r="DN69" s="425"/>
      <c r="DO69" s="425"/>
      <c r="DP69" s="425"/>
      <c r="DQ69" s="511"/>
      <c r="DR69" s="480"/>
      <c r="DS69" s="480"/>
      <c r="DT69" s="480"/>
      <c r="DU69" s="480"/>
      <c r="DV69" s="480"/>
      <c r="DW69" s="480"/>
      <c r="DX69" s="480"/>
      <c r="DY69" s="480"/>
      <c r="DZ69" s="480"/>
      <c r="EA69" s="480"/>
      <c r="EB69" s="480"/>
      <c r="EC69" s="1031"/>
      <c r="ED69" s="1031"/>
      <c r="EE69" s="1031"/>
      <c r="EF69" s="1031"/>
      <c r="EG69" s="1031"/>
      <c r="EH69" s="1031"/>
      <c r="EI69" s="480"/>
      <c r="EJ69" s="480"/>
      <c r="EK69" s="480"/>
      <c r="EL69" s="480"/>
      <c r="EM69" s="480"/>
      <c r="EN69" s="480"/>
      <c r="EO69" s="480"/>
      <c r="EP69" s="480"/>
      <c r="EQ69" s="480"/>
      <c r="ER69" s="480"/>
      <c r="ES69" s="1064" t="e" vm="30">
        <v>#VALUE!</v>
      </c>
      <c r="ET69" s="1064"/>
      <c r="EU69" s="1064"/>
      <c r="EV69" s="1064"/>
      <c r="EW69" s="1064"/>
      <c r="EX69" s="1064"/>
      <c r="EY69" s="1064"/>
      <c r="EZ69" s="1064"/>
      <c r="FA69" s="1064"/>
      <c r="FB69" s="1064"/>
      <c r="FC69" s="1064"/>
      <c r="FD69" s="480"/>
      <c r="FE69" s="480"/>
      <c r="FF69" s="480"/>
      <c r="FG69" s="480"/>
      <c r="FH69" s="1031" t="e" vm="31">
        <v>#VALUE!</v>
      </c>
      <c r="FI69" s="1031"/>
      <c r="FJ69" s="1031"/>
      <c r="FK69" s="1031"/>
      <c r="FL69" s="512"/>
      <c r="FM69" s="425"/>
      <c r="FN69" s="425"/>
      <c r="FO69" s="425"/>
      <c r="FP69" s="426"/>
      <c r="FQ69" s="416"/>
      <c r="FR69" s="416"/>
      <c r="FW69" s="570"/>
      <c r="FX69" s="570"/>
      <c r="FY69" s="570"/>
      <c r="FZ69" s="570"/>
      <c r="GA69" s="570"/>
      <c r="GC69" s="382"/>
      <c r="GD69" s="382"/>
      <c r="GE69" s="382"/>
      <c r="GF69" s="382"/>
      <c r="GG69" s="382"/>
      <c r="GH69" s="382"/>
      <c r="GI69" s="382"/>
      <c r="GJ69" s="382"/>
      <c r="GK69" s="382"/>
      <c r="GL69" s="382"/>
      <c r="GM69" s="382"/>
      <c r="GN69" s="382"/>
      <c r="GO69" s="382"/>
      <c r="GP69" s="382"/>
      <c r="GQ69" s="382"/>
      <c r="GR69" s="382"/>
      <c r="GS69" s="382"/>
      <c r="GT69" s="382"/>
      <c r="GU69" s="382"/>
      <c r="GV69" s="382"/>
      <c r="GW69" s="382"/>
      <c r="GX69" s="382"/>
      <c r="GY69" s="382"/>
      <c r="GZ69" s="382"/>
      <c r="HA69" s="382"/>
      <c r="HB69" s="382"/>
      <c r="HC69" s="382"/>
      <c r="HD69" s="382"/>
      <c r="HE69" s="382"/>
      <c r="HF69" s="382"/>
      <c r="HG69" s="382"/>
      <c r="HH69" s="382"/>
      <c r="HI69" s="382"/>
      <c r="HJ69" s="382"/>
      <c r="HK69" s="382"/>
      <c r="HL69" s="382"/>
      <c r="HM69" s="382"/>
      <c r="HN69" s="382"/>
      <c r="HO69" s="382"/>
      <c r="HP69" s="382"/>
      <c r="HQ69" s="382"/>
      <c r="HR69" s="382"/>
      <c r="HS69" s="382"/>
      <c r="HT69" s="382"/>
      <c r="HU69" s="382"/>
      <c r="HV69" s="382"/>
      <c r="HW69" s="382"/>
      <c r="HX69" s="382"/>
      <c r="HY69" s="382"/>
      <c r="HZ69" s="382"/>
      <c r="IA69" s="382"/>
      <c r="IB69" s="382"/>
      <c r="IC69" s="382"/>
      <c r="ID69" s="382"/>
      <c r="IE69" s="382"/>
      <c r="IF69" s="382"/>
      <c r="IG69" s="382"/>
      <c r="IH69" s="382"/>
      <c r="II69" s="382"/>
      <c r="IJ69" s="382"/>
      <c r="IK69" s="382"/>
      <c r="IL69" s="382"/>
      <c r="IM69" s="382"/>
      <c r="IN69" s="382"/>
      <c r="IO69" s="382"/>
      <c r="IP69" s="382"/>
      <c r="IQ69" s="382"/>
      <c r="IR69" s="382"/>
      <c r="IS69" s="382"/>
      <c r="IT69" s="382"/>
      <c r="IU69" s="382"/>
      <c r="IV69" s="382"/>
      <c r="IW69" s="382"/>
      <c r="IX69" s="382"/>
      <c r="IY69" s="382"/>
      <c r="IZ69" s="382"/>
      <c r="JA69" s="382"/>
      <c r="JB69" s="382"/>
      <c r="JC69" s="382"/>
      <c r="JD69" s="382"/>
      <c r="JE69" s="382"/>
      <c r="JF69" s="382"/>
      <c r="JG69" s="382"/>
      <c r="JH69" s="382"/>
      <c r="JI69" s="382"/>
      <c r="JJ69" s="382"/>
      <c r="JK69" s="382"/>
      <c r="JL69" s="382"/>
      <c r="JM69" s="382"/>
      <c r="JN69" s="382"/>
      <c r="JP69" s="264"/>
      <c r="JQ69" s="237"/>
      <c r="JR69" s="263"/>
      <c r="JS69" s="1119"/>
      <c r="JT69" s="1120"/>
      <c r="KN69" s="43"/>
      <c r="OK69" s="44"/>
    </row>
    <row r="70" spans="2:516" ht="3.65" customHeight="1" x14ac:dyDescent="0.65">
      <c r="B70" s="27"/>
      <c r="C70" s="28"/>
      <c r="D70" s="714"/>
      <c r="E70" s="714"/>
      <c r="F70" s="714"/>
      <c r="G70" s="714"/>
      <c r="H70" s="714"/>
      <c r="I70" s="714"/>
      <c r="J70" s="714"/>
      <c r="K70" s="714"/>
      <c r="L70" s="714"/>
      <c r="M70" s="714"/>
      <c r="N70" s="714"/>
      <c r="O70" s="714"/>
      <c r="P70" s="714"/>
      <c r="Q70" s="714"/>
      <c r="R70" s="714"/>
      <c r="S70" s="714"/>
      <c r="T70" s="714"/>
      <c r="U70" s="714"/>
      <c r="V70" s="714"/>
      <c r="W70" s="714"/>
      <c r="X70" s="714"/>
      <c r="Y70" s="714"/>
      <c r="Z70" s="714"/>
      <c r="AA70" s="714"/>
      <c r="AB70" s="714"/>
      <c r="AC70" s="714"/>
      <c r="AD70" s="714"/>
      <c r="AE70" s="714"/>
      <c r="AF70" s="714"/>
      <c r="AG70" s="714"/>
      <c r="AH70" s="714"/>
      <c r="AI70" s="714"/>
      <c r="AJ70" s="714"/>
      <c r="AK70" s="714"/>
      <c r="AL70" s="714"/>
      <c r="AM70" s="714"/>
      <c r="AN70" s="714"/>
      <c r="AO70" s="714"/>
      <c r="AP70" s="714"/>
      <c r="AQ70" s="714"/>
      <c r="AR70" s="714"/>
      <c r="AS70" s="714"/>
      <c r="AT70" s="714"/>
      <c r="AU70" s="714"/>
      <c r="AV70" s="714"/>
      <c r="AW70" s="714"/>
      <c r="AX70" s="714"/>
      <c r="AY70" s="714"/>
      <c r="AZ70" s="86"/>
      <c r="BA70" s="1"/>
      <c r="BB70" s="1"/>
      <c r="BS70" s="1211"/>
      <c r="BT70" s="1121"/>
      <c r="BU70" s="243"/>
      <c r="BV70" s="158"/>
      <c r="BW70" s="314"/>
      <c r="BX70" s="314"/>
      <c r="BY70" s="314"/>
      <c r="BZ70" s="314"/>
      <c r="CA70" s="314"/>
      <c r="CB70" s="314"/>
      <c r="CC70" s="317"/>
      <c r="CD70" s="318"/>
      <c r="CE70" s="416"/>
      <c r="CF70" s="416"/>
      <c r="CG70" s="424"/>
      <c r="CH70" s="425"/>
      <c r="CI70" s="425"/>
      <c r="CJ70" s="425"/>
      <c r="CK70" s="497"/>
      <c r="CL70" s="495"/>
      <c r="CM70" s="495"/>
      <c r="CN70" s="495"/>
      <c r="CO70" s="495"/>
      <c r="CP70" s="495"/>
      <c r="CQ70" s="495"/>
      <c r="CR70" s="495"/>
      <c r="CS70" s="495"/>
      <c r="CT70" s="495"/>
      <c r="CU70" s="495"/>
      <c r="CV70" s="495"/>
      <c r="CW70" s="495"/>
      <c r="CX70" s="495"/>
      <c r="CY70" s="495"/>
      <c r="CZ70" s="495"/>
      <c r="DA70" s="495"/>
      <c r="DB70" s="495"/>
      <c r="DC70" s="495"/>
      <c r="DD70" s="495"/>
      <c r="DE70" s="495"/>
      <c r="DF70" s="495"/>
      <c r="DG70" s="495"/>
      <c r="DH70" s="496"/>
      <c r="DI70" s="425"/>
      <c r="DJ70" s="425"/>
      <c r="DK70" s="425"/>
      <c r="DL70" s="426"/>
      <c r="DM70" s="424"/>
      <c r="DN70" s="425"/>
      <c r="DO70" s="425"/>
      <c r="DP70" s="425"/>
      <c r="DQ70" s="511"/>
      <c r="DR70" s="480"/>
      <c r="DS70" s="480"/>
      <c r="DT70" s="480"/>
      <c r="DU70" s="480"/>
      <c r="DV70" s="1032"/>
      <c r="DW70" s="1032"/>
      <c r="DX70" s="1032"/>
      <c r="DY70" s="1032"/>
      <c r="DZ70" s="1032"/>
      <c r="EA70" s="480"/>
      <c r="EB70" s="480"/>
      <c r="EC70" s="1031"/>
      <c r="ED70" s="1031"/>
      <c r="EE70" s="1031"/>
      <c r="EF70" s="1031"/>
      <c r="EG70" s="1031"/>
      <c r="EH70" s="1031"/>
      <c r="EI70" s="480"/>
      <c r="EJ70" s="480"/>
      <c r="EK70" s="480"/>
      <c r="EL70" s="480"/>
      <c r="EM70" s="480"/>
      <c r="EN70" s="480"/>
      <c r="EO70" s="480"/>
      <c r="EP70" s="480"/>
      <c r="EQ70" s="480"/>
      <c r="ER70" s="480"/>
      <c r="ES70" s="1064"/>
      <c r="ET70" s="1064"/>
      <c r="EU70" s="1064"/>
      <c r="EV70" s="1064"/>
      <c r="EW70" s="1064"/>
      <c r="EX70" s="1064"/>
      <c r="EY70" s="1064"/>
      <c r="EZ70" s="1064"/>
      <c r="FA70" s="1064"/>
      <c r="FB70" s="1064"/>
      <c r="FC70" s="1064"/>
      <c r="FD70" s="480"/>
      <c r="FE70" s="480"/>
      <c r="FF70" s="480"/>
      <c r="FG70" s="480"/>
      <c r="FH70" s="1031"/>
      <c r="FI70" s="1031"/>
      <c r="FJ70" s="1031"/>
      <c r="FK70" s="1031"/>
      <c r="FL70" s="512"/>
      <c r="FM70" s="425"/>
      <c r="FN70" s="425"/>
      <c r="FO70" s="425"/>
      <c r="FP70" s="426"/>
      <c r="FQ70" s="416"/>
      <c r="FR70" s="416"/>
      <c r="FW70" s="570"/>
      <c r="FX70" s="570"/>
      <c r="FY70" s="570"/>
      <c r="FZ70" s="570"/>
      <c r="GA70" s="570"/>
      <c r="JB70" s="171"/>
      <c r="JP70" s="261"/>
      <c r="JQ70" s="237"/>
      <c r="JR70" s="267"/>
      <c r="JS70" s="1121"/>
      <c r="JT70" s="1122"/>
      <c r="KN70" s="43"/>
      <c r="OK70" s="44"/>
    </row>
    <row r="71" spans="2:516" ht="3.65" customHeight="1" x14ac:dyDescent="0.65">
      <c r="B71" s="27"/>
      <c r="C71" s="28"/>
      <c r="D71" s="714"/>
      <c r="E71" s="714"/>
      <c r="F71" s="714"/>
      <c r="G71" s="714"/>
      <c r="H71" s="714"/>
      <c r="I71" s="714"/>
      <c r="J71" s="714"/>
      <c r="K71" s="714"/>
      <c r="L71" s="714"/>
      <c r="M71" s="714"/>
      <c r="N71" s="714"/>
      <c r="O71" s="714"/>
      <c r="P71" s="714"/>
      <c r="Q71" s="714"/>
      <c r="R71" s="714"/>
      <c r="S71" s="714"/>
      <c r="T71" s="714"/>
      <c r="U71" s="714"/>
      <c r="V71" s="714"/>
      <c r="W71" s="714"/>
      <c r="X71" s="714"/>
      <c r="Y71" s="714"/>
      <c r="Z71" s="714"/>
      <c r="AA71" s="714"/>
      <c r="AB71" s="714"/>
      <c r="AC71" s="714"/>
      <c r="AD71" s="714"/>
      <c r="AE71" s="714"/>
      <c r="AF71" s="714"/>
      <c r="AG71" s="714"/>
      <c r="AH71" s="714"/>
      <c r="AI71" s="714"/>
      <c r="AJ71" s="714"/>
      <c r="AK71" s="714"/>
      <c r="AL71" s="714"/>
      <c r="AM71" s="714"/>
      <c r="AN71" s="714"/>
      <c r="AO71" s="714"/>
      <c r="AP71" s="714"/>
      <c r="AQ71" s="714"/>
      <c r="AR71" s="714"/>
      <c r="AS71" s="714"/>
      <c r="AT71" s="714"/>
      <c r="AU71" s="714"/>
      <c r="AV71" s="714"/>
      <c r="AW71" s="714"/>
      <c r="AX71" s="714"/>
      <c r="AY71" s="714"/>
      <c r="AZ71" s="86"/>
      <c r="BA71" s="1"/>
      <c r="BB71" s="1"/>
      <c r="BS71" s="1208" t="s">
        <v>29</v>
      </c>
      <c r="BT71" s="1209"/>
      <c r="BU71" s="235"/>
      <c r="BV71" s="147"/>
      <c r="BW71" s="314"/>
      <c r="BX71" s="314"/>
      <c r="BY71" s="314"/>
      <c r="BZ71" s="314"/>
      <c r="CA71" s="314"/>
      <c r="CB71" s="314"/>
      <c r="CC71" s="317"/>
      <c r="CD71" s="312"/>
      <c r="CE71" s="416"/>
      <c r="CF71" s="416"/>
      <c r="CG71" s="424"/>
      <c r="CH71" s="425"/>
      <c r="CI71" s="425"/>
      <c r="CJ71" s="425"/>
      <c r="CK71" s="497"/>
      <c r="CL71" s="495"/>
      <c r="CM71" s="495"/>
      <c r="CN71" s="495"/>
      <c r="CO71" s="495"/>
      <c r="CP71" s="495"/>
      <c r="CQ71" s="495"/>
      <c r="CR71" s="452"/>
      <c r="CS71" s="452"/>
      <c r="CT71" s="452"/>
      <c r="CU71" s="452"/>
      <c r="CV71" s="452"/>
      <c r="CW71" s="452"/>
      <c r="CX71" s="452"/>
      <c r="CY71" s="452"/>
      <c r="CZ71" s="452"/>
      <c r="DA71" s="452"/>
      <c r="DB71" s="495"/>
      <c r="DC71" s="495"/>
      <c r="DD71" s="495"/>
      <c r="DE71" s="495"/>
      <c r="DF71" s="495"/>
      <c r="DG71" s="495"/>
      <c r="DH71" s="496"/>
      <c r="DI71" s="425"/>
      <c r="DJ71" s="425"/>
      <c r="DK71" s="425"/>
      <c r="DL71" s="426"/>
      <c r="DM71" s="424"/>
      <c r="DN71" s="425"/>
      <c r="DO71" s="425"/>
      <c r="DP71" s="425"/>
      <c r="DQ71" s="511"/>
      <c r="DR71" s="480"/>
      <c r="DS71" s="480"/>
      <c r="DT71" s="480"/>
      <c r="DU71" s="480"/>
      <c r="DV71" s="1032"/>
      <c r="DW71" s="1032"/>
      <c r="DX71" s="1032"/>
      <c r="DY71" s="1032"/>
      <c r="DZ71" s="1032"/>
      <c r="EA71" s="480"/>
      <c r="EB71" s="480"/>
      <c r="EC71" s="1031"/>
      <c r="ED71" s="1031"/>
      <c r="EE71" s="1031"/>
      <c r="EF71" s="1031"/>
      <c r="EG71" s="1031"/>
      <c r="EH71" s="1031"/>
      <c r="EI71" s="480"/>
      <c r="EJ71" s="480"/>
      <c r="EK71" s="480"/>
      <c r="EL71" s="480"/>
      <c r="EM71" s="480"/>
      <c r="EN71" s="480"/>
      <c r="EO71" s="480"/>
      <c r="EP71" s="480"/>
      <c r="EQ71" s="480"/>
      <c r="ER71" s="480"/>
      <c r="ES71" s="1064"/>
      <c r="ET71" s="1064"/>
      <c r="EU71" s="1064"/>
      <c r="EV71" s="1064"/>
      <c r="EW71" s="1064"/>
      <c r="EX71" s="1064"/>
      <c r="EY71" s="1064"/>
      <c r="EZ71" s="1064"/>
      <c r="FA71" s="1064"/>
      <c r="FB71" s="1064"/>
      <c r="FC71" s="1064"/>
      <c r="FD71" s="480"/>
      <c r="FE71" s="480"/>
      <c r="FF71" s="480"/>
      <c r="FG71" s="480"/>
      <c r="FH71" s="1031"/>
      <c r="FI71" s="1031"/>
      <c r="FJ71" s="1031"/>
      <c r="FK71" s="1031"/>
      <c r="FL71" s="512"/>
      <c r="FM71" s="425"/>
      <c r="FN71" s="425"/>
      <c r="FO71" s="425"/>
      <c r="FP71" s="426"/>
      <c r="FQ71" s="416"/>
      <c r="FR71" s="416"/>
      <c r="FW71" s="1263" t="s">
        <v>150</v>
      </c>
      <c r="FX71" s="1263"/>
      <c r="FY71" s="1263"/>
      <c r="FZ71" s="1263"/>
      <c r="GA71" s="1263"/>
      <c r="GC71" s="1096" t="s">
        <v>90</v>
      </c>
      <c r="GD71" s="1069"/>
      <c r="GE71" s="1069"/>
      <c r="GF71" s="1069"/>
      <c r="GG71" s="568"/>
      <c r="GH71" s="1097" t="s">
        <v>145</v>
      </c>
      <c r="GI71" s="1097"/>
      <c r="GJ71" s="1097"/>
      <c r="GK71" s="569"/>
      <c r="GL71" s="1242" t="s">
        <v>111</v>
      </c>
      <c r="GM71" s="1242"/>
      <c r="GN71" s="1242"/>
      <c r="GO71" s="1242"/>
      <c r="GP71" s="1242"/>
      <c r="GQ71" s="1242"/>
      <c r="GR71" s="1242"/>
      <c r="GS71" s="1242"/>
      <c r="GT71" s="1242"/>
      <c r="GU71" s="570"/>
      <c r="GV71" s="570"/>
      <c r="GW71" s="1251" t="s">
        <v>146</v>
      </c>
      <c r="GX71" s="1251"/>
      <c r="GY71" s="1251"/>
      <c r="GZ71" s="1251"/>
      <c r="HA71" s="1251"/>
      <c r="HB71" s="1251"/>
      <c r="HC71" s="1251"/>
      <c r="HD71" s="1251"/>
      <c r="HE71" s="1251"/>
      <c r="HF71" s="1251"/>
      <c r="HG71" s="1251"/>
      <c r="HH71" s="1251"/>
      <c r="HI71" s="1251"/>
      <c r="HJ71" s="1251"/>
      <c r="HK71" s="1251"/>
      <c r="HL71" s="1251"/>
      <c r="HM71" s="1251"/>
      <c r="HN71" s="1251"/>
      <c r="HO71" s="1251"/>
      <c r="HP71" s="1251"/>
      <c r="HQ71" s="1251"/>
      <c r="HR71" s="1251"/>
      <c r="HS71" s="1251"/>
      <c r="HT71" s="1251"/>
      <c r="HU71" s="1251"/>
      <c r="HV71" s="1251"/>
      <c r="HW71" s="1251"/>
      <c r="HX71" s="1251"/>
      <c r="HY71" s="1251"/>
      <c r="HZ71" s="1251"/>
      <c r="IA71" s="1251"/>
      <c r="IB71" s="1251"/>
      <c r="IC71" s="1251"/>
      <c r="ID71" s="1251"/>
      <c r="IE71" s="1251"/>
      <c r="IF71" s="1251"/>
      <c r="IG71" s="1251"/>
      <c r="IH71" s="1251"/>
      <c r="II71" s="1251"/>
      <c r="IJ71" s="1251"/>
      <c r="IK71" s="1251"/>
      <c r="IL71" s="1251"/>
      <c r="IM71" s="1251"/>
      <c r="IN71" s="1251"/>
      <c r="IO71" s="1251"/>
      <c r="IP71" s="570"/>
      <c r="IQ71" s="1242" t="s">
        <v>93</v>
      </c>
      <c r="IR71" s="1242"/>
      <c r="IS71" s="1242"/>
      <c r="IT71" s="1242"/>
      <c r="IU71" s="1242"/>
      <c r="IV71" s="1242"/>
      <c r="IW71" s="1242"/>
      <c r="IX71" s="1242"/>
      <c r="IY71" s="1242"/>
      <c r="IZ71" s="1242"/>
      <c r="JA71" s="1242"/>
      <c r="JB71" s="571"/>
      <c r="JC71" s="1069" t="s">
        <v>95</v>
      </c>
      <c r="JD71" s="1069"/>
      <c r="JE71" s="1069"/>
      <c r="JF71" s="1069"/>
      <c r="JG71" s="1069" t="s">
        <v>147</v>
      </c>
      <c r="JH71" s="1069"/>
      <c r="JI71" s="1069"/>
      <c r="JJ71" s="1069"/>
      <c r="JK71" s="1069" t="s">
        <v>97</v>
      </c>
      <c r="JL71" s="1069"/>
      <c r="JM71" s="1069"/>
      <c r="JN71" s="1069"/>
      <c r="JP71" s="261"/>
      <c r="JR71" s="262"/>
      <c r="JS71" s="1209" t="s">
        <v>29</v>
      </c>
      <c r="JT71" s="1220"/>
      <c r="KN71" s="43"/>
      <c r="OK71" s="44"/>
    </row>
    <row r="72" spans="2:516" ht="3.65" customHeight="1" x14ac:dyDescent="0.65">
      <c r="B72" s="27"/>
      <c r="C72" s="28"/>
      <c r="D72" s="714"/>
      <c r="E72" s="714"/>
      <c r="F72" s="714"/>
      <c r="G72" s="714"/>
      <c r="H72" s="714"/>
      <c r="I72" s="714"/>
      <c r="J72" s="714"/>
      <c r="K72" s="714"/>
      <c r="L72" s="714"/>
      <c r="M72" s="714"/>
      <c r="N72" s="714"/>
      <c r="O72" s="714"/>
      <c r="P72" s="714"/>
      <c r="Q72" s="714"/>
      <c r="R72" s="714"/>
      <c r="S72" s="714"/>
      <c r="T72" s="714"/>
      <c r="U72" s="714"/>
      <c r="V72" s="714"/>
      <c r="W72" s="714"/>
      <c r="X72" s="714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AI72" s="714"/>
      <c r="AJ72" s="714"/>
      <c r="AK72" s="714"/>
      <c r="AL72" s="714"/>
      <c r="AM72" s="714"/>
      <c r="AN72" s="714"/>
      <c r="AO72" s="714"/>
      <c r="AP72" s="714"/>
      <c r="AQ72" s="714"/>
      <c r="AR72" s="714"/>
      <c r="AS72" s="714"/>
      <c r="AT72" s="714"/>
      <c r="AU72" s="714"/>
      <c r="AV72" s="714"/>
      <c r="AW72" s="714"/>
      <c r="AX72" s="714"/>
      <c r="AY72" s="714"/>
      <c r="AZ72" s="86"/>
      <c r="BA72" s="1"/>
      <c r="BB72" s="1"/>
      <c r="BS72" s="1210"/>
      <c r="BT72" s="1119"/>
      <c r="BU72" s="235"/>
      <c r="BV72" s="147"/>
      <c r="BW72" s="314"/>
      <c r="BX72" s="314"/>
      <c r="BY72" s="314"/>
      <c r="BZ72" s="314"/>
      <c r="CA72" s="314"/>
      <c r="CB72" s="314"/>
      <c r="CD72" s="315"/>
      <c r="CE72" s="416"/>
      <c r="CF72" s="416"/>
      <c r="CG72" s="424"/>
      <c r="CH72" s="425"/>
      <c r="CI72" s="425"/>
      <c r="CJ72" s="425"/>
      <c r="CK72" s="497"/>
      <c r="CL72" s="495"/>
      <c r="CM72" s="495"/>
      <c r="CN72" s="495"/>
      <c r="CO72" s="495"/>
      <c r="CP72" s="495"/>
      <c r="CQ72" s="495"/>
      <c r="CR72" s="452"/>
      <c r="CS72" s="452"/>
      <c r="CT72" s="452"/>
      <c r="CU72" s="452"/>
      <c r="CV72" s="452"/>
      <c r="CW72" s="452"/>
      <c r="CX72" s="452"/>
      <c r="CY72" s="452"/>
      <c r="CZ72" s="452"/>
      <c r="DA72" s="452"/>
      <c r="DB72" s="495"/>
      <c r="DC72" s="495"/>
      <c r="DD72" s="495"/>
      <c r="DE72" s="495"/>
      <c r="DF72" s="495"/>
      <c r="DG72" s="495"/>
      <c r="DH72" s="496"/>
      <c r="DI72" s="425"/>
      <c r="DJ72" s="425"/>
      <c r="DK72" s="425"/>
      <c r="DL72" s="426"/>
      <c r="DM72" s="424"/>
      <c r="DN72" s="425"/>
      <c r="DO72" s="425"/>
      <c r="DP72" s="425"/>
      <c r="DQ72" s="511"/>
      <c r="DR72" s="480"/>
      <c r="DS72" s="480"/>
      <c r="DT72" s="480"/>
      <c r="DU72" s="480"/>
      <c r="DV72" s="1032"/>
      <c r="DW72" s="1032"/>
      <c r="DX72" s="1032"/>
      <c r="DY72" s="1032"/>
      <c r="DZ72" s="1032"/>
      <c r="EA72" s="480"/>
      <c r="EB72" s="480"/>
      <c r="EC72" s="1031"/>
      <c r="ED72" s="1031"/>
      <c r="EE72" s="1031"/>
      <c r="EF72" s="1031"/>
      <c r="EG72" s="1031"/>
      <c r="EH72" s="1031"/>
      <c r="EI72" s="480"/>
      <c r="EJ72" s="480"/>
      <c r="EK72" s="480"/>
      <c r="EL72" s="480"/>
      <c r="EM72" s="480"/>
      <c r="EN72" s="480"/>
      <c r="EO72" s="480"/>
      <c r="EP72" s="480"/>
      <c r="EQ72" s="480"/>
      <c r="ER72" s="480"/>
      <c r="ES72" s="1064"/>
      <c r="ET72" s="1064"/>
      <c r="EU72" s="1064"/>
      <c r="EV72" s="1064"/>
      <c r="EW72" s="1064"/>
      <c r="EX72" s="1064"/>
      <c r="EY72" s="1064"/>
      <c r="EZ72" s="1064"/>
      <c r="FA72" s="1064"/>
      <c r="FB72" s="1064"/>
      <c r="FC72" s="1064"/>
      <c r="FD72" s="480"/>
      <c r="FE72" s="480"/>
      <c r="FF72" s="480"/>
      <c r="FG72" s="480"/>
      <c r="FH72" s="1031"/>
      <c r="FI72" s="1031"/>
      <c r="FJ72" s="1031"/>
      <c r="FK72" s="1031"/>
      <c r="FL72" s="512"/>
      <c r="FM72" s="425"/>
      <c r="FN72" s="425"/>
      <c r="FO72" s="425"/>
      <c r="FP72" s="426"/>
      <c r="FQ72" s="416"/>
      <c r="FR72" s="416"/>
      <c r="FW72" s="1263"/>
      <c r="FX72" s="1263"/>
      <c r="FY72" s="1263"/>
      <c r="FZ72" s="1263"/>
      <c r="GA72" s="1263"/>
      <c r="GC72" s="1069"/>
      <c r="GD72" s="1069"/>
      <c r="GE72" s="1069"/>
      <c r="GF72" s="1069"/>
      <c r="GG72" s="568"/>
      <c r="GH72" s="1097"/>
      <c r="GI72" s="1097"/>
      <c r="GJ72" s="1097"/>
      <c r="GK72" s="572"/>
      <c r="GL72" s="1242"/>
      <c r="GM72" s="1242"/>
      <c r="GN72" s="1242"/>
      <c r="GO72" s="1242"/>
      <c r="GP72" s="1242"/>
      <c r="GQ72" s="1242"/>
      <c r="GR72" s="1242"/>
      <c r="GS72" s="1242"/>
      <c r="GT72" s="1242"/>
      <c r="GU72" s="570"/>
      <c r="GV72" s="570"/>
      <c r="GW72" s="1251"/>
      <c r="GX72" s="1251"/>
      <c r="GY72" s="1251"/>
      <c r="GZ72" s="1251"/>
      <c r="HA72" s="1251"/>
      <c r="HB72" s="1251"/>
      <c r="HC72" s="1251"/>
      <c r="HD72" s="1251"/>
      <c r="HE72" s="1251"/>
      <c r="HF72" s="1251"/>
      <c r="HG72" s="1251"/>
      <c r="HH72" s="1251"/>
      <c r="HI72" s="1251"/>
      <c r="HJ72" s="1251"/>
      <c r="HK72" s="1251"/>
      <c r="HL72" s="1251"/>
      <c r="HM72" s="1251"/>
      <c r="HN72" s="1251"/>
      <c r="HO72" s="1251"/>
      <c r="HP72" s="1251"/>
      <c r="HQ72" s="1251"/>
      <c r="HR72" s="1251"/>
      <c r="HS72" s="1251"/>
      <c r="HT72" s="1251"/>
      <c r="HU72" s="1251"/>
      <c r="HV72" s="1251"/>
      <c r="HW72" s="1251"/>
      <c r="HX72" s="1251"/>
      <c r="HY72" s="1251"/>
      <c r="HZ72" s="1251"/>
      <c r="IA72" s="1251"/>
      <c r="IB72" s="1251"/>
      <c r="IC72" s="1251"/>
      <c r="ID72" s="1251"/>
      <c r="IE72" s="1251"/>
      <c r="IF72" s="1251"/>
      <c r="IG72" s="1251"/>
      <c r="IH72" s="1251"/>
      <c r="II72" s="1251"/>
      <c r="IJ72" s="1251"/>
      <c r="IK72" s="1251"/>
      <c r="IL72" s="1251"/>
      <c r="IM72" s="1251"/>
      <c r="IN72" s="1251"/>
      <c r="IO72" s="1251"/>
      <c r="IP72" s="570"/>
      <c r="IQ72" s="1242"/>
      <c r="IR72" s="1242"/>
      <c r="IS72" s="1242"/>
      <c r="IT72" s="1242"/>
      <c r="IU72" s="1242"/>
      <c r="IV72" s="1242"/>
      <c r="IW72" s="1242"/>
      <c r="IX72" s="1242"/>
      <c r="IY72" s="1242"/>
      <c r="IZ72" s="1242"/>
      <c r="JA72" s="1242"/>
      <c r="JB72" s="571"/>
      <c r="JC72" s="1069"/>
      <c r="JD72" s="1069"/>
      <c r="JE72" s="1069"/>
      <c r="JF72" s="1069"/>
      <c r="JG72" s="1069"/>
      <c r="JH72" s="1069"/>
      <c r="JI72" s="1069"/>
      <c r="JJ72" s="1069"/>
      <c r="JK72" s="1069"/>
      <c r="JL72" s="1069"/>
      <c r="JM72" s="1069"/>
      <c r="JN72" s="1069"/>
      <c r="JP72" s="261"/>
      <c r="JR72" s="263"/>
      <c r="JS72" s="1119"/>
      <c r="JT72" s="1120"/>
      <c r="KN72" s="43"/>
      <c r="OK72" s="44"/>
    </row>
    <row r="73" spans="2:516" ht="3.65" customHeight="1" x14ac:dyDescent="0.65">
      <c r="B73" s="27"/>
      <c r="C73" s="28"/>
      <c r="D73" s="714"/>
      <c r="E73" s="714"/>
      <c r="F73" s="714"/>
      <c r="G73" s="714"/>
      <c r="H73" s="714"/>
      <c r="I73" s="714"/>
      <c r="J73" s="714"/>
      <c r="K73" s="714"/>
      <c r="L73" s="714"/>
      <c r="M73" s="714"/>
      <c r="N73" s="714"/>
      <c r="O73" s="714"/>
      <c r="P73" s="714"/>
      <c r="Q73" s="714"/>
      <c r="R73" s="714"/>
      <c r="S73" s="714"/>
      <c r="T73" s="714"/>
      <c r="U73" s="714"/>
      <c r="V73" s="714"/>
      <c r="W73" s="714"/>
      <c r="X73" s="714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AI73" s="714"/>
      <c r="AJ73" s="714"/>
      <c r="AK73" s="714"/>
      <c r="AL73" s="714"/>
      <c r="AM73" s="714"/>
      <c r="AN73" s="714"/>
      <c r="AO73" s="714"/>
      <c r="AP73" s="714"/>
      <c r="AQ73" s="714"/>
      <c r="AR73" s="714"/>
      <c r="AS73" s="714"/>
      <c r="AT73" s="714"/>
      <c r="AU73" s="714"/>
      <c r="AV73" s="714"/>
      <c r="AW73" s="714"/>
      <c r="AX73" s="714"/>
      <c r="AY73" s="714"/>
      <c r="AZ73" s="86"/>
      <c r="BA73" s="1"/>
      <c r="BB73" s="1"/>
      <c r="BS73" s="1210"/>
      <c r="BT73" s="1119"/>
      <c r="BU73" s="235"/>
      <c r="BV73" s="147"/>
      <c r="BW73" s="314"/>
      <c r="BX73" s="314"/>
      <c r="BY73" s="314"/>
      <c r="BZ73" s="314"/>
      <c r="CA73" s="314"/>
      <c r="CB73" s="314"/>
      <c r="CD73" s="316"/>
      <c r="CE73" s="416"/>
      <c r="CF73" s="416"/>
      <c r="CG73" s="424"/>
      <c r="CH73" s="425"/>
      <c r="CI73" s="425"/>
      <c r="CJ73" s="425"/>
      <c r="CK73" s="497"/>
      <c r="CL73" s="495"/>
      <c r="CM73" s="495"/>
      <c r="CN73" s="495"/>
      <c r="CO73" s="495"/>
      <c r="CP73" s="495"/>
      <c r="CQ73" s="495"/>
      <c r="CR73" s="452"/>
      <c r="CS73" s="452"/>
      <c r="CT73" s="452"/>
      <c r="CU73" s="452"/>
      <c r="CV73" s="452"/>
      <c r="CW73" s="452"/>
      <c r="CX73" s="452"/>
      <c r="CY73" s="452"/>
      <c r="CZ73" s="452"/>
      <c r="DA73" s="452"/>
      <c r="DB73" s="495"/>
      <c r="DC73" s="495"/>
      <c r="DD73" s="495"/>
      <c r="DE73" s="495"/>
      <c r="DF73" s="495"/>
      <c r="DG73" s="495"/>
      <c r="DH73" s="496"/>
      <c r="DI73" s="425"/>
      <c r="DJ73" s="425"/>
      <c r="DK73" s="425"/>
      <c r="DL73" s="426"/>
      <c r="DM73" s="424"/>
      <c r="DN73" s="425"/>
      <c r="DO73" s="425"/>
      <c r="DP73" s="425"/>
      <c r="DQ73" s="511"/>
      <c r="DR73" s="480"/>
      <c r="DS73" s="480"/>
      <c r="DT73" s="480"/>
      <c r="DU73" s="480"/>
      <c r="DV73" s="480"/>
      <c r="DW73" s="480"/>
      <c r="DX73" s="480"/>
      <c r="DY73" s="480"/>
      <c r="DZ73" s="480"/>
      <c r="EA73" s="480"/>
      <c r="EB73" s="480"/>
      <c r="EC73" s="1031"/>
      <c r="ED73" s="1031"/>
      <c r="EE73" s="1031"/>
      <c r="EF73" s="1031"/>
      <c r="EG73" s="1031"/>
      <c r="EH73" s="1031"/>
      <c r="EI73" s="480"/>
      <c r="EJ73" s="480"/>
      <c r="EK73" s="480"/>
      <c r="EL73" s="480"/>
      <c r="EM73" s="480"/>
      <c r="EN73" s="480"/>
      <c r="EO73" s="480"/>
      <c r="EP73" s="480"/>
      <c r="EQ73" s="480"/>
      <c r="ER73" s="480"/>
      <c r="ES73" s="1064"/>
      <c r="ET73" s="1064"/>
      <c r="EU73" s="1064"/>
      <c r="EV73" s="1064"/>
      <c r="EW73" s="1064"/>
      <c r="EX73" s="1064"/>
      <c r="EY73" s="1064"/>
      <c r="EZ73" s="1064"/>
      <c r="FA73" s="1064"/>
      <c r="FB73" s="1064"/>
      <c r="FC73" s="1064"/>
      <c r="FD73" s="480"/>
      <c r="FE73" s="480"/>
      <c r="FF73" s="480"/>
      <c r="FG73" s="480"/>
      <c r="FH73" s="1031"/>
      <c r="FI73" s="1031"/>
      <c r="FJ73" s="1031"/>
      <c r="FK73" s="1031"/>
      <c r="FL73" s="512"/>
      <c r="FM73" s="425"/>
      <c r="FN73" s="425"/>
      <c r="FO73" s="425"/>
      <c r="FP73" s="426"/>
      <c r="FQ73" s="416"/>
      <c r="FR73" s="416"/>
      <c r="FW73" s="1263"/>
      <c r="FX73" s="1263"/>
      <c r="FY73" s="1263"/>
      <c r="FZ73" s="1263"/>
      <c r="GA73" s="1263"/>
      <c r="GC73" s="1069"/>
      <c r="GD73" s="1069"/>
      <c r="GE73" s="1069"/>
      <c r="GF73" s="1069"/>
      <c r="GG73" s="568"/>
      <c r="GH73" s="1097"/>
      <c r="GI73" s="1097"/>
      <c r="GJ73" s="1097"/>
      <c r="GK73" s="571"/>
      <c r="GL73" s="1242"/>
      <c r="GM73" s="1242"/>
      <c r="GN73" s="1242"/>
      <c r="GO73" s="1242"/>
      <c r="GP73" s="1242"/>
      <c r="GQ73" s="1242"/>
      <c r="GR73" s="1242"/>
      <c r="GS73" s="1242"/>
      <c r="GT73" s="1242"/>
      <c r="GU73" s="570"/>
      <c r="GV73" s="570"/>
      <c r="GW73" s="1251"/>
      <c r="GX73" s="1251"/>
      <c r="GY73" s="1251"/>
      <c r="GZ73" s="1251"/>
      <c r="HA73" s="1251"/>
      <c r="HB73" s="1251"/>
      <c r="HC73" s="1251"/>
      <c r="HD73" s="1251"/>
      <c r="HE73" s="1251"/>
      <c r="HF73" s="1251"/>
      <c r="HG73" s="1251"/>
      <c r="HH73" s="1251"/>
      <c r="HI73" s="1251"/>
      <c r="HJ73" s="1251"/>
      <c r="HK73" s="1251"/>
      <c r="HL73" s="1251"/>
      <c r="HM73" s="1251"/>
      <c r="HN73" s="1251"/>
      <c r="HO73" s="1251"/>
      <c r="HP73" s="1251"/>
      <c r="HQ73" s="1251"/>
      <c r="HR73" s="1251"/>
      <c r="HS73" s="1251"/>
      <c r="HT73" s="1251"/>
      <c r="HU73" s="1251"/>
      <c r="HV73" s="1251"/>
      <c r="HW73" s="1251"/>
      <c r="HX73" s="1251"/>
      <c r="HY73" s="1251"/>
      <c r="HZ73" s="1251"/>
      <c r="IA73" s="1251"/>
      <c r="IB73" s="1251"/>
      <c r="IC73" s="1251"/>
      <c r="ID73" s="1251"/>
      <c r="IE73" s="1251"/>
      <c r="IF73" s="1251"/>
      <c r="IG73" s="1251"/>
      <c r="IH73" s="1251"/>
      <c r="II73" s="1251"/>
      <c r="IJ73" s="1251"/>
      <c r="IK73" s="1251"/>
      <c r="IL73" s="1251"/>
      <c r="IM73" s="1251"/>
      <c r="IN73" s="1251"/>
      <c r="IO73" s="1251"/>
      <c r="IP73" s="570"/>
      <c r="IQ73" s="1242"/>
      <c r="IR73" s="1242"/>
      <c r="IS73" s="1242"/>
      <c r="IT73" s="1242"/>
      <c r="IU73" s="1242"/>
      <c r="IV73" s="1242"/>
      <c r="IW73" s="1242"/>
      <c r="IX73" s="1242"/>
      <c r="IY73" s="1242"/>
      <c r="IZ73" s="1242"/>
      <c r="JA73" s="1242"/>
      <c r="JB73" s="573"/>
      <c r="JC73" s="1069"/>
      <c r="JD73" s="1069"/>
      <c r="JE73" s="1069"/>
      <c r="JF73" s="1069"/>
      <c r="JG73" s="1069"/>
      <c r="JH73" s="1069"/>
      <c r="JI73" s="1069"/>
      <c r="JJ73" s="1069"/>
      <c r="JK73" s="1069"/>
      <c r="JL73" s="1069"/>
      <c r="JM73" s="1069"/>
      <c r="JN73" s="1069"/>
      <c r="JP73" s="264"/>
      <c r="JR73" s="263"/>
      <c r="JS73" s="1119"/>
      <c r="JT73" s="1120"/>
      <c r="KN73" s="43"/>
      <c r="OK73" s="44"/>
    </row>
    <row r="74" spans="2:516" ht="3.65" customHeight="1" x14ac:dyDescent="0.65">
      <c r="B74" s="27"/>
      <c r="C74" s="28"/>
      <c r="D74" s="714"/>
      <c r="E74" s="714"/>
      <c r="F74" s="714"/>
      <c r="G74" s="714"/>
      <c r="H74" s="714"/>
      <c r="I74" s="714"/>
      <c r="J74" s="714"/>
      <c r="K74" s="714"/>
      <c r="L74" s="714"/>
      <c r="M74" s="714"/>
      <c r="N74" s="714"/>
      <c r="O74" s="714"/>
      <c r="P74" s="714"/>
      <c r="Q74" s="714"/>
      <c r="R74" s="714"/>
      <c r="S74" s="714"/>
      <c r="T74" s="714"/>
      <c r="U74" s="714"/>
      <c r="V74" s="714"/>
      <c r="W74" s="714"/>
      <c r="X74" s="714"/>
      <c r="Y74" s="714"/>
      <c r="Z74" s="714"/>
      <c r="AA74" s="714"/>
      <c r="AB74" s="714"/>
      <c r="AC74" s="714"/>
      <c r="AD74" s="714"/>
      <c r="AE74" s="714"/>
      <c r="AF74" s="714"/>
      <c r="AG74" s="714"/>
      <c r="AH74" s="714"/>
      <c r="AI74" s="714"/>
      <c r="AJ74" s="714"/>
      <c r="AK74" s="714"/>
      <c r="AL74" s="714"/>
      <c r="AM74" s="714"/>
      <c r="AN74" s="714"/>
      <c r="AO74" s="714"/>
      <c r="AP74" s="714"/>
      <c r="AQ74" s="714"/>
      <c r="AR74" s="714"/>
      <c r="AS74" s="714"/>
      <c r="AT74" s="714"/>
      <c r="AU74" s="714"/>
      <c r="AV74" s="714"/>
      <c r="AW74" s="714"/>
      <c r="AX74" s="714"/>
      <c r="AY74" s="714"/>
      <c r="AZ74" s="86"/>
      <c r="BA74" s="1"/>
      <c r="BB74" s="1"/>
      <c r="BS74" s="1210"/>
      <c r="BT74" s="1119"/>
      <c r="BU74" s="235"/>
      <c r="BV74" s="147"/>
      <c r="BW74" s="928">
        <v>900</v>
      </c>
      <c r="BX74" s="928"/>
      <c r="BY74" s="928"/>
      <c r="BZ74" s="928"/>
      <c r="CA74" s="928"/>
      <c r="CB74" s="928"/>
      <c r="CD74" s="315"/>
      <c r="CE74" s="416"/>
      <c r="CF74" s="416"/>
      <c r="CG74" s="424"/>
      <c r="CH74" s="425"/>
      <c r="CI74" s="425"/>
      <c r="CJ74" s="425"/>
      <c r="CK74" s="497"/>
      <c r="CL74" s="495"/>
      <c r="CM74" s="495"/>
      <c r="CN74" s="495"/>
      <c r="CO74" s="495"/>
      <c r="CP74" s="495"/>
      <c r="CQ74" s="495"/>
      <c r="CR74" s="452"/>
      <c r="CS74" s="452"/>
      <c r="CT74" s="452"/>
      <c r="CU74" s="452"/>
      <c r="CV74" s="452"/>
      <c r="CW74" s="452"/>
      <c r="CX74" s="452"/>
      <c r="CY74" s="452"/>
      <c r="CZ74" s="452"/>
      <c r="DA74" s="452"/>
      <c r="DB74" s="495"/>
      <c r="DC74" s="495"/>
      <c r="DD74" s="495"/>
      <c r="DE74" s="495"/>
      <c r="DF74" s="495"/>
      <c r="DG74" s="495"/>
      <c r="DH74" s="496"/>
      <c r="DI74" s="425"/>
      <c r="DJ74" s="425"/>
      <c r="DK74" s="425"/>
      <c r="DL74" s="426"/>
      <c r="DM74" s="424"/>
      <c r="DN74" s="425"/>
      <c r="DO74" s="425"/>
      <c r="DP74" s="425"/>
      <c r="DQ74" s="511"/>
      <c r="DR74" s="480"/>
      <c r="DS74" s="480"/>
      <c r="DT74" s="480"/>
      <c r="DU74" s="480"/>
      <c r="DV74" s="480"/>
      <c r="DW74" s="480"/>
      <c r="DX74" s="480"/>
      <c r="DY74" s="480"/>
      <c r="DZ74" s="480"/>
      <c r="EA74" s="480"/>
      <c r="EB74" s="480"/>
      <c r="EC74" s="1031"/>
      <c r="ED74" s="1031"/>
      <c r="EE74" s="1031"/>
      <c r="EF74" s="1031"/>
      <c r="EG74" s="1031"/>
      <c r="EH74" s="1031"/>
      <c r="EI74" s="480"/>
      <c r="EJ74" s="480"/>
      <c r="EK74" s="480"/>
      <c r="EL74" s="480"/>
      <c r="EM74" s="480"/>
      <c r="EN74" s="480"/>
      <c r="EO74" s="480"/>
      <c r="EP74" s="480"/>
      <c r="EQ74" s="480"/>
      <c r="ER74" s="480"/>
      <c r="ES74" s="1064"/>
      <c r="ET74" s="1064"/>
      <c r="EU74" s="1064"/>
      <c r="EV74" s="1064"/>
      <c r="EW74" s="1064"/>
      <c r="EX74" s="1064"/>
      <c r="EY74" s="1064"/>
      <c r="EZ74" s="1064"/>
      <c r="FA74" s="1064"/>
      <c r="FB74" s="1064"/>
      <c r="FC74" s="1064"/>
      <c r="FD74" s="480"/>
      <c r="FE74" s="480"/>
      <c r="FF74" s="480"/>
      <c r="FG74" s="480"/>
      <c r="FH74" s="1031"/>
      <c r="FI74" s="1031"/>
      <c r="FJ74" s="1031"/>
      <c r="FK74" s="1031"/>
      <c r="FL74" s="512"/>
      <c r="FM74" s="425"/>
      <c r="FN74" s="425"/>
      <c r="FO74" s="425"/>
      <c r="FP74" s="426"/>
      <c r="FQ74" s="416"/>
      <c r="FR74" s="416"/>
      <c r="FW74" s="1263"/>
      <c r="FX74" s="1263"/>
      <c r="FY74" s="1263"/>
      <c r="FZ74" s="1263"/>
      <c r="GA74" s="1263"/>
      <c r="GC74" s="1069"/>
      <c r="GD74" s="1069"/>
      <c r="GE74" s="1069"/>
      <c r="GF74" s="1069"/>
      <c r="GG74" s="568"/>
      <c r="GH74" s="1097"/>
      <c r="GI74" s="1097"/>
      <c r="GJ74" s="1097"/>
      <c r="GK74" s="571"/>
      <c r="GL74" s="1242"/>
      <c r="GM74" s="1242"/>
      <c r="GN74" s="1242"/>
      <c r="GO74" s="1242"/>
      <c r="GP74" s="1242"/>
      <c r="GQ74" s="1242"/>
      <c r="GR74" s="1242"/>
      <c r="GS74" s="1242"/>
      <c r="GT74" s="1242"/>
      <c r="GU74" s="570"/>
      <c r="GV74" s="570"/>
      <c r="GW74" s="1251"/>
      <c r="GX74" s="1251"/>
      <c r="GY74" s="1251"/>
      <c r="GZ74" s="1251"/>
      <c r="HA74" s="1251"/>
      <c r="HB74" s="1251"/>
      <c r="HC74" s="1251"/>
      <c r="HD74" s="1251"/>
      <c r="HE74" s="1251"/>
      <c r="HF74" s="1251"/>
      <c r="HG74" s="1251"/>
      <c r="HH74" s="1251"/>
      <c r="HI74" s="1251"/>
      <c r="HJ74" s="1251"/>
      <c r="HK74" s="1251"/>
      <c r="HL74" s="1251"/>
      <c r="HM74" s="1251"/>
      <c r="HN74" s="1251"/>
      <c r="HO74" s="1251"/>
      <c r="HP74" s="1251"/>
      <c r="HQ74" s="1251"/>
      <c r="HR74" s="1251"/>
      <c r="HS74" s="1251"/>
      <c r="HT74" s="1251"/>
      <c r="HU74" s="1251"/>
      <c r="HV74" s="1251"/>
      <c r="HW74" s="1251"/>
      <c r="HX74" s="1251"/>
      <c r="HY74" s="1251"/>
      <c r="HZ74" s="1251"/>
      <c r="IA74" s="1251"/>
      <c r="IB74" s="1251"/>
      <c r="IC74" s="1251"/>
      <c r="ID74" s="1251"/>
      <c r="IE74" s="1251"/>
      <c r="IF74" s="1251"/>
      <c r="IG74" s="1251"/>
      <c r="IH74" s="1251"/>
      <c r="II74" s="1251"/>
      <c r="IJ74" s="1251"/>
      <c r="IK74" s="1251"/>
      <c r="IL74" s="1251"/>
      <c r="IM74" s="1251"/>
      <c r="IN74" s="1251"/>
      <c r="IO74" s="1251"/>
      <c r="IP74" s="570"/>
      <c r="IQ74" s="1242"/>
      <c r="IR74" s="1242"/>
      <c r="IS74" s="1242"/>
      <c r="IT74" s="1242"/>
      <c r="IU74" s="1242"/>
      <c r="IV74" s="1242"/>
      <c r="IW74" s="1242"/>
      <c r="IX74" s="1242"/>
      <c r="IY74" s="1242"/>
      <c r="IZ74" s="1242"/>
      <c r="JA74" s="1242"/>
      <c r="JB74" s="573"/>
      <c r="JC74" s="1069"/>
      <c r="JD74" s="1069"/>
      <c r="JE74" s="1069"/>
      <c r="JF74" s="1069"/>
      <c r="JG74" s="1069"/>
      <c r="JH74" s="1069"/>
      <c r="JI74" s="1069"/>
      <c r="JJ74" s="1069"/>
      <c r="JK74" s="1069"/>
      <c r="JL74" s="1069"/>
      <c r="JM74" s="1069"/>
      <c r="JN74" s="1069"/>
      <c r="JP74" s="261"/>
      <c r="JR74" s="263"/>
      <c r="JS74" s="1119"/>
      <c r="JT74" s="1120"/>
      <c r="KN74" s="43"/>
      <c r="OK74" s="44"/>
    </row>
    <row r="75" spans="2:516" ht="3.65" customHeight="1" x14ac:dyDescent="0.65">
      <c r="B75" s="27"/>
      <c r="C75" s="28"/>
      <c r="D75" s="708"/>
      <c r="E75" s="708"/>
      <c r="F75" s="708"/>
      <c r="G75" s="708"/>
      <c r="H75" s="708"/>
      <c r="I75" s="708"/>
      <c r="J75" s="708"/>
      <c r="K75" s="708"/>
      <c r="L75" s="708"/>
      <c r="M75" s="708"/>
      <c r="N75" s="708"/>
      <c r="O75" s="708"/>
      <c r="P75" s="708"/>
      <c r="Q75" s="708"/>
      <c r="R75" s="708"/>
      <c r="S75" s="708"/>
      <c r="T75" s="708"/>
      <c r="U75" s="708"/>
      <c r="V75" s="708"/>
      <c r="W75" s="708"/>
      <c r="X75" s="708"/>
      <c r="Y75" s="708"/>
      <c r="Z75" s="708"/>
      <c r="AA75" s="708"/>
      <c r="AB75" s="708"/>
      <c r="AC75" s="708"/>
      <c r="AD75" s="708"/>
      <c r="AE75" s="708"/>
      <c r="AF75" s="708"/>
      <c r="AG75" s="708"/>
      <c r="AH75" s="708"/>
      <c r="AI75" s="708"/>
      <c r="AJ75" s="708"/>
      <c r="AK75" s="708"/>
      <c r="AL75" s="708"/>
      <c r="AM75" s="708"/>
      <c r="AN75" s="708"/>
      <c r="AO75" s="708"/>
      <c r="AP75" s="708"/>
      <c r="AQ75" s="708"/>
      <c r="AR75" s="708"/>
      <c r="AS75" s="708"/>
      <c r="AT75" s="708"/>
      <c r="AU75" s="708"/>
      <c r="AV75" s="708"/>
      <c r="AW75" s="708"/>
      <c r="AX75" s="708"/>
      <c r="AY75" s="1221"/>
      <c r="AZ75" s="86"/>
      <c r="BA75" s="1"/>
      <c r="BB75" s="1"/>
      <c r="BS75" s="1210"/>
      <c r="BT75" s="1119"/>
      <c r="BU75" s="235"/>
      <c r="BV75" s="147"/>
      <c r="BW75" s="928"/>
      <c r="BX75" s="928"/>
      <c r="BY75" s="928"/>
      <c r="BZ75" s="928"/>
      <c r="CA75" s="928"/>
      <c r="CB75" s="928"/>
      <c r="CC75" s="319"/>
      <c r="CD75" s="316"/>
      <c r="CE75" s="416"/>
      <c r="CF75" s="416"/>
      <c r="CG75" s="424"/>
      <c r="CH75" s="425"/>
      <c r="CI75" s="425"/>
      <c r="CJ75" s="425"/>
      <c r="CK75" s="497"/>
      <c r="CL75" s="495"/>
      <c r="CM75" s="495"/>
      <c r="CN75" s="495"/>
      <c r="CO75" s="495"/>
      <c r="CP75" s="495"/>
      <c r="CQ75" s="495"/>
      <c r="CR75" s="452"/>
      <c r="CS75" s="452"/>
      <c r="CT75" s="452"/>
      <c r="CU75" s="452"/>
      <c r="CV75" s="452"/>
      <c r="CW75" s="452"/>
      <c r="CX75" s="452"/>
      <c r="CY75" s="452"/>
      <c r="CZ75" s="452"/>
      <c r="DA75" s="452"/>
      <c r="DB75" s="495"/>
      <c r="DC75" s="495"/>
      <c r="DD75" s="495"/>
      <c r="DE75" s="495"/>
      <c r="DF75" s="495"/>
      <c r="DG75" s="495"/>
      <c r="DH75" s="496"/>
      <c r="DI75" s="425"/>
      <c r="DJ75" s="425"/>
      <c r="DK75" s="425"/>
      <c r="DL75" s="426"/>
      <c r="DM75" s="424"/>
      <c r="DN75" s="425"/>
      <c r="DO75" s="425"/>
      <c r="DP75" s="425"/>
      <c r="DQ75" s="511"/>
      <c r="DR75" s="480"/>
      <c r="DS75" s="480"/>
      <c r="DT75" s="480"/>
      <c r="DU75" s="480"/>
      <c r="DV75" s="480"/>
      <c r="DW75" s="480"/>
      <c r="DX75" s="480"/>
      <c r="DY75" s="480"/>
      <c r="DZ75" s="480"/>
      <c r="EA75" s="480"/>
      <c r="EB75" s="480"/>
      <c r="EC75" s="1031"/>
      <c r="ED75" s="1031"/>
      <c r="EE75" s="1031"/>
      <c r="EF75" s="1031"/>
      <c r="EG75" s="1031"/>
      <c r="EH75" s="1031"/>
      <c r="EI75" s="480"/>
      <c r="EJ75" s="480"/>
      <c r="EK75" s="480"/>
      <c r="EL75" s="480"/>
      <c r="EM75" s="480"/>
      <c r="EN75" s="480"/>
      <c r="EO75" s="480"/>
      <c r="EP75" s="480"/>
      <c r="EQ75" s="480"/>
      <c r="ER75" s="480"/>
      <c r="ES75" s="480"/>
      <c r="ET75" s="480"/>
      <c r="EU75" s="480"/>
      <c r="EV75" s="480"/>
      <c r="EW75" s="480"/>
      <c r="EX75" s="480"/>
      <c r="EY75" s="480"/>
      <c r="EZ75" s="480"/>
      <c r="FA75" s="480"/>
      <c r="FB75" s="480"/>
      <c r="FC75" s="480"/>
      <c r="FD75" s="480"/>
      <c r="FE75" s="480"/>
      <c r="FF75" s="480"/>
      <c r="FG75" s="480"/>
      <c r="FH75" s="481"/>
      <c r="FI75" s="481"/>
      <c r="FJ75" s="481"/>
      <c r="FK75" s="480"/>
      <c r="FL75" s="512"/>
      <c r="FM75" s="425"/>
      <c r="FN75" s="425"/>
      <c r="FO75" s="425"/>
      <c r="FP75" s="426"/>
      <c r="FQ75" s="416"/>
      <c r="FR75" s="416"/>
      <c r="FW75" s="1263"/>
      <c r="FX75" s="1263"/>
      <c r="FY75" s="1263"/>
      <c r="FZ75" s="1263"/>
      <c r="GA75" s="1263"/>
      <c r="GC75" s="253"/>
      <c r="GD75" s="253"/>
      <c r="GE75" s="253"/>
      <c r="GF75" s="253"/>
      <c r="GG75" s="253"/>
      <c r="GH75" s="253"/>
      <c r="GI75" s="253"/>
      <c r="GJ75" s="253"/>
      <c r="GK75" s="256"/>
      <c r="GL75" s="253"/>
      <c r="GM75" s="253"/>
      <c r="GN75" s="253"/>
      <c r="GO75" s="253"/>
      <c r="GP75" s="253"/>
      <c r="GQ75" s="253"/>
      <c r="GR75" s="253"/>
      <c r="GS75" s="253"/>
      <c r="GT75" s="253"/>
      <c r="GV75" s="253"/>
      <c r="GW75" s="253"/>
      <c r="GX75" s="253"/>
      <c r="GY75" s="253"/>
      <c r="GZ75" s="253"/>
      <c r="HA75" s="253"/>
      <c r="HB75" s="253"/>
      <c r="JP75" s="261"/>
      <c r="JR75" s="263"/>
      <c r="JS75" s="1119"/>
      <c r="JT75" s="1120"/>
      <c r="KN75" s="43"/>
      <c r="OK75" s="44"/>
    </row>
    <row r="76" spans="2:516" ht="3.65" customHeight="1" x14ac:dyDescent="0.65">
      <c r="B76" s="27"/>
      <c r="C76" s="28"/>
      <c r="D76" s="708"/>
      <c r="E76" s="708"/>
      <c r="F76" s="708"/>
      <c r="G76" s="708"/>
      <c r="H76" s="708"/>
      <c r="I76" s="708"/>
      <c r="J76" s="708"/>
      <c r="K76" s="708"/>
      <c r="L76" s="708"/>
      <c r="M76" s="708"/>
      <c r="N76" s="708"/>
      <c r="O76" s="708"/>
      <c r="P76" s="708"/>
      <c r="Q76" s="708"/>
      <c r="R76" s="708"/>
      <c r="S76" s="708"/>
      <c r="T76" s="708"/>
      <c r="U76" s="708"/>
      <c r="V76" s="708"/>
      <c r="W76" s="708"/>
      <c r="X76" s="708"/>
      <c r="Y76" s="708"/>
      <c r="Z76" s="708"/>
      <c r="AA76" s="708"/>
      <c r="AB76" s="708"/>
      <c r="AC76" s="708"/>
      <c r="AD76" s="708"/>
      <c r="AE76" s="708"/>
      <c r="AF76" s="708"/>
      <c r="AG76" s="708"/>
      <c r="AH76" s="708"/>
      <c r="AI76" s="708"/>
      <c r="AJ76" s="708"/>
      <c r="AK76" s="708"/>
      <c r="AL76" s="708"/>
      <c r="AM76" s="708"/>
      <c r="AN76" s="708"/>
      <c r="AO76" s="708"/>
      <c r="AP76" s="708"/>
      <c r="AQ76" s="708"/>
      <c r="AR76" s="708"/>
      <c r="AS76" s="708"/>
      <c r="AT76" s="708"/>
      <c r="AU76" s="708"/>
      <c r="AV76" s="708"/>
      <c r="AW76" s="708"/>
      <c r="AX76" s="708"/>
      <c r="AY76" s="1221"/>
      <c r="AZ76" s="86"/>
      <c r="BA76" s="1"/>
      <c r="BB76" s="1"/>
      <c r="BS76" s="1210"/>
      <c r="BT76" s="1119"/>
      <c r="BU76" s="1191" t="e" vm="13">
        <v>#VALUE!</v>
      </c>
      <c r="BV76" s="147"/>
      <c r="BW76" s="314"/>
      <c r="BX76" s="314"/>
      <c r="BY76" s="314"/>
      <c r="BZ76" s="314"/>
      <c r="CA76" s="314"/>
      <c r="CB76" s="314"/>
      <c r="CD76" s="315"/>
      <c r="CE76" s="416"/>
      <c r="CF76" s="416"/>
      <c r="CG76" s="424"/>
      <c r="CH76" s="425"/>
      <c r="CI76" s="425"/>
      <c r="CJ76" s="425"/>
      <c r="CK76" s="497"/>
      <c r="CL76" s="495"/>
      <c r="CM76" s="495"/>
      <c r="CN76" s="495"/>
      <c r="CO76" s="495"/>
      <c r="CP76" s="495"/>
      <c r="CQ76" s="495"/>
      <c r="CR76" s="452"/>
      <c r="CS76" s="452"/>
      <c r="CT76" s="452"/>
      <c r="CU76" s="452"/>
      <c r="CV76" s="452"/>
      <c r="CW76" s="452"/>
      <c r="CX76" s="452"/>
      <c r="CY76" s="452"/>
      <c r="CZ76" s="452"/>
      <c r="DA76" s="452"/>
      <c r="DB76" s="495"/>
      <c r="DC76" s="495"/>
      <c r="DD76" s="495"/>
      <c r="DE76" s="495"/>
      <c r="DF76" s="495"/>
      <c r="DG76" s="495"/>
      <c r="DH76" s="496"/>
      <c r="DI76" s="425"/>
      <c r="DJ76" s="425"/>
      <c r="DK76" s="425"/>
      <c r="DL76" s="426"/>
      <c r="DM76" s="424"/>
      <c r="DN76" s="425"/>
      <c r="DO76" s="425"/>
      <c r="DP76" s="425"/>
      <c r="DQ76" s="513"/>
      <c r="DR76" s="481"/>
      <c r="DS76" s="481"/>
      <c r="DT76" s="481"/>
      <c r="DU76" s="480"/>
      <c r="DV76" s="480"/>
      <c r="DW76" s="480"/>
      <c r="DX76" s="480"/>
      <c r="DY76" s="480"/>
      <c r="DZ76" s="480"/>
      <c r="EA76" s="480"/>
      <c r="EB76" s="480"/>
      <c r="EC76" s="1031"/>
      <c r="ED76" s="1031"/>
      <c r="EE76" s="1031"/>
      <c r="EF76" s="1031"/>
      <c r="EG76" s="1031"/>
      <c r="EH76" s="1031"/>
      <c r="EI76" s="480"/>
      <c r="EJ76" s="481"/>
      <c r="EK76" s="481"/>
      <c r="EL76" s="481"/>
      <c r="EM76" s="481"/>
      <c r="EN76" s="481"/>
      <c r="EO76" s="481"/>
      <c r="EP76" s="481"/>
      <c r="EQ76" s="481"/>
      <c r="ER76" s="481"/>
      <c r="ES76" s="481"/>
      <c r="ET76" s="481"/>
      <c r="EU76" s="481"/>
      <c r="EV76" s="481"/>
      <c r="EW76" s="481"/>
      <c r="EX76" s="481"/>
      <c r="EY76" s="481"/>
      <c r="EZ76" s="481"/>
      <c r="FA76" s="481"/>
      <c r="FB76" s="481"/>
      <c r="FC76" s="481"/>
      <c r="FD76" s="481"/>
      <c r="FE76" s="481"/>
      <c r="FF76" s="481"/>
      <c r="FG76" s="481"/>
      <c r="FH76" s="481"/>
      <c r="FI76" s="481"/>
      <c r="FJ76" s="481"/>
      <c r="FK76" s="481"/>
      <c r="FL76" s="514"/>
      <c r="FM76" s="425"/>
      <c r="FN76" s="425"/>
      <c r="FO76" s="425"/>
      <c r="FP76" s="426"/>
      <c r="FQ76" s="416"/>
      <c r="FR76" s="416"/>
      <c r="FW76" s="1263"/>
      <c r="FX76" s="1263"/>
      <c r="FY76" s="1263"/>
      <c r="FZ76" s="1263"/>
      <c r="GA76" s="1263"/>
      <c r="GC76" s="1070"/>
      <c r="GD76" s="986"/>
      <c r="GE76" s="986"/>
      <c r="GF76" s="986"/>
      <c r="GH76" s="1002"/>
      <c r="GI76" s="1002"/>
      <c r="GJ76" s="1002"/>
      <c r="GK76" s="256"/>
      <c r="GL76" s="1006"/>
      <c r="GM76" s="1006"/>
      <c r="GN76" s="1006"/>
      <c r="GO76" s="1006"/>
      <c r="GP76" s="1006"/>
      <c r="GQ76" s="1006"/>
      <c r="GR76" s="1006"/>
      <c r="GS76" s="1006"/>
      <c r="GT76" s="1244"/>
      <c r="GV76" s="253"/>
      <c r="GW76" s="1247"/>
      <c r="GX76" s="1247"/>
      <c r="GY76" s="1247"/>
      <c r="GZ76" s="1247"/>
      <c r="HA76" s="1247"/>
      <c r="HB76" s="1247"/>
      <c r="HC76" s="1247"/>
      <c r="HD76" s="1247"/>
      <c r="HE76" s="1247"/>
      <c r="HF76" s="1247"/>
      <c r="HG76" s="1247"/>
      <c r="HH76" s="1247"/>
      <c r="HI76" s="1247"/>
      <c r="HJ76" s="1247"/>
      <c r="HK76" s="1247"/>
      <c r="HL76" s="1247"/>
      <c r="HM76" s="1247"/>
      <c r="HN76" s="1247"/>
      <c r="HO76" s="1247"/>
      <c r="HP76" s="1247"/>
      <c r="HQ76" s="1247"/>
      <c r="HR76" s="1247"/>
      <c r="HS76" s="1247"/>
      <c r="HT76" s="1247"/>
      <c r="HU76" s="1247"/>
      <c r="HV76" s="1247"/>
      <c r="HW76" s="1247"/>
      <c r="HX76" s="1247"/>
      <c r="HY76" s="1247"/>
      <c r="HZ76" s="1247"/>
      <c r="IA76" s="1247"/>
      <c r="IB76" s="1247"/>
      <c r="IC76" s="1247"/>
      <c r="ID76" s="1247"/>
      <c r="IE76" s="1247"/>
      <c r="IF76" s="1247"/>
      <c r="IG76" s="1247"/>
      <c r="IH76" s="1247"/>
      <c r="II76" s="1247"/>
      <c r="IJ76" s="1247"/>
      <c r="IK76" s="1247"/>
      <c r="IL76" s="1247"/>
      <c r="IM76" s="1247"/>
      <c r="IN76" s="1247"/>
      <c r="IO76" s="1248"/>
      <c r="IQ76" s="986"/>
      <c r="IR76" s="986"/>
      <c r="IS76" s="986"/>
      <c r="IT76" s="986"/>
      <c r="IU76" s="986"/>
      <c r="IV76" s="986"/>
      <c r="IW76" s="986"/>
      <c r="IX76" s="986"/>
      <c r="IY76" s="986"/>
      <c r="IZ76" s="986"/>
      <c r="JA76" s="1240"/>
      <c r="JB76" s="171"/>
      <c r="JC76" s="947" t="b">
        <v>0</v>
      </c>
      <c r="JD76" s="947"/>
      <c r="JE76" s="947"/>
      <c r="JF76" s="1093"/>
      <c r="JG76" s="1222" t="b">
        <v>0</v>
      </c>
      <c r="JH76" s="947"/>
      <c r="JI76" s="947"/>
      <c r="JJ76" s="1093"/>
      <c r="JK76" s="1222" t="b">
        <v>0</v>
      </c>
      <c r="JL76" s="947"/>
      <c r="JM76" s="947"/>
      <c r="JN76" s="1093"/>
      <c r="JP76" s="261"/>
      <c r="JR76" s="1118" t="e" vm="13">
        <v>#VALUE!</v>
      </c>
      <c r="JS76" s="1119"/>
      <c r="JT76" s="1120"/>
      <c r="KN76" s="43"/>
      <c r="OK76" s="44"/>
    </row>
    <row r="77" spans="2:516" ht="3.65" customHeight="1" x14ac:dyDescent="0.65">
      <c r="B77" s="27"/>
      <c r="C77" s="28"/>
      <c r="D77" s="714" t="s">
        <v>533</v>
      </c>
      <c r="E77" s="714"/>
      <c r="F77" s="714"/>
      <c r="G77" s="714"/>
      <c r="H77" s="714"/>
      <c r="I77" s="714"/>
      <c r="J77" s="714"/>
      <c r="K77" s="714"/>
      <c r="L77" s="714"/>
      <c r="M77" s="714"/>
      <c r="N77" s="714"/>
      <c r="O77" s="714"/>
      <c r="P77" s="714"/>
      <c r="Q77" s="714"/>
      <c r="R77" s="714"/>
      <c r="S77" s="714"/>
      <c r="T77" s="714"/>
      <c r="U77" s="714"/>
      <c r="V77" s="714"/>
      <c r="W77" s="714"/>
      <c r="X77" s="714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AI77" s="714"/>
      <c r="AJ77" s="714"/>
      <c r="AK77" s="714"/>
      <c r="AL77" s="714"/>
      <c r="AM77" s="714"/>
      <c r="AN77" s="714"/>
      <c r="AO77" s="714"/>
      <c r="AP77" s="714"/>
      <c r="AQ77" s="714"/>
      <c r="AR77" s="714"/>
      <c r="AS77" s="714"/>
      <c r="AT77" s="714"/>
      <c r="AU77" s="714"/>
      <c r="AV77" s="714"/>
      <c r="AW77" s="714"/>
      <c r="AX77" s="714"/>
      <c r="AY77" s="714"/>
      <c r="AZ77" s="86"/>
      <c r="BA77" s="1"/>
      <c r="BB77" s="1"/>
      <c r="BS77" s="1210"/>
      <c r="BT77" s="1119"/>
      <c r="BU77" s="1191"/>
      <c r="BV77" s="158"/>
      <c r="BW77" s="314"/>
      <c r="BX77" s="314"/>
      <c r="BY77" s="314"/>
      <c r="BZ77" s="314"/>
      <c r="CA77" s="314"/>
      <c r="CB77" s="314"/>
      <c r="CD77" s="316"/>
      <c r="CE77" s="416"/>
      <c r="CF77" s="416"/>
      <c r="CG77" s="424"/>
      <c r="CH77" s="425"/>
      <c r="CI77" s="425"/>
      <c r="CJ77" s="425"/>
      <c r="CK77" s="497"/>
      <c r="CL77" s="495"/>
      <c r="CM77" s="495"/>
      <c r="CN77" s="495"/>
      <c r="CO77" s="495"/>
      <c r="CP77" s="495"/>
      <c r="CQ77" s="495"/>
      <c r="CR77" s="452"/>
      <c r="CS77" s="452"/>
      <c r="CT77" s="452"/>
      <c r="CU77" s="452"/>
      <c r="CV77" s="452"/>
      <c r="CW77" s="452"/>
      <c r="CX77" s="452"/>
      <c r="CY77" s="452"/>
      <c r="CZ77" s="452"/>
      <c r="DA77" s="452"/>
      <c r="DB77" s="495"/>
      <c r="DC77" s="495"/>
      <c r="DD77" s="495"/>
      <c r="DE77" s="495"/>
      <c r="DF77" s="495"/>
      <c r="DG77" s="495"/>
      <c r="DH77" s="496"/>
      <c r="DI77" s="425"/>
      <c r="DJ77" s="425"/>
      <c r="DK77" s="425"/>
      <c r="DL77" s="426"/>
      <c r="DM77" s="424"/>
      <c r="DN77" s="425"/>
      <c r="DO77" s="425"/>
      <c r="DP77" s="425"/>
      <c r="DQ77" s="509"/>
      <c r="DR77" s="1031" t="e" vm="28">
        <v>#VALUE!</v>
      </c>
      <c r="DS77" s="1031"/>
      <c r="DT77" s="1031" t="s">
        <v>495</v>
      </c>
      <c r="DU77" s="1031"/>
      <c r="DV77" s="1031"/>
      <c r="DW77" s="1031"/>
      <c r="DX77" s="1031"/>
      <c r="DY77" s="480"/>
      <c r="DZ77" s="480"/>
      <c r="EA77" s="480"/>
      <c r="EB77" s="480"/>
      <c r="EC77" s="480"/>
      <c r="ED77" s="480"/>
      <c r="EE77" s="481"/>
      <c r="EF77" s="481"/>
      <c r="EG77" s="481"/>
      <c r="EH77" s="481"/>
      <c r="EI77" s="480"/>
      <c r="EJ77" s="481"/>
      <c r="EK77" s="481"/>
      <c r="EL77" s="481"/>
      <c r="EM77" s="481"/>
      <c r="EN77" s="481"/>
      <c r="EO77" s="515"/>
      <c r="EP77" s="515"/>
      <c r="EQ77" s="515"/>
      <c r="ER77" s="515"/>
      <c r="ES77" s="515"/>
      <c r="ET77" s="515"/>
      <c r="EU77" s="515"/>
      <c r="EV77" s="515"/>
      <c r="EW77" s="515"/>
      <c r="EX77" s="515"/>
      <c r="EY77" s="515"/>
      <c r="EZ77" s="515"/>
      <c r="FA77" s="515"/>
      <c r="FB77" s="515"/>
      <c r="FC77" s="515"/>
      <c r="FD77" s="515"/>
      <c r="FE77" s="515"/>
      <c r="FF77" s="515"/>
      <c r="FG77" s="515"/>
      <c r="FH77" s="515"/>
      <c r="FI77" s="515"/>
      <c r="FJ77" s="1031" t="e" vm="28">
        <v>#VALUE!</v>
      </c>
      <c r="FK77" s="1031"/>
      <c r="FL77" s="514"/>
      <c r="FM77" s="425"/>
      <c r="FN77" s="425"/>
      <c r="FO77" s="425"/>
      <c r="FP77" s="426"/>
      <c r="FQ77" s="416"/>
      <c r="FR77" s="416"/>
      <c r="FW77" s="1263"/>
      <c r="FX77" s="1263"/>
      <c r="FY77" s="1263"/>
      <c r="FZ77" s="1263"/>
      <c r="GA77" s="1263"/>
      <c r="GC77" s="1225"/>
      <c r="GD77" s="986"/>
      <c r="GE77" s="986"/>
      <c r="GF77" s="986"/>
      <c r="GH77" s="1002"/>
      <c r="GI77" s="1002"/>
      <c r="GJ77" s="1002"/>
      <c r="GK77" s="256"/>
      <c r="GL77" s="1006"/>
      <c r="GM77" s="1006"/>
      <c r="GN77" s="1006"/>
      <c r="GO77" s="1006"/>
      <c r="GP77" s="1006"/>
      <c r="GQ77" s="1006"/>
      <c r="GR77" s="1006"/>
      <c r="GS77" s="1006"/>
      <c r="GT77" s="1244"/>
      <c r="GV77" s="253"/>
      <c r="GW77" s="1247"/>
      <c r="GX77" s="1247"/>
      <c r="GY77" s="1247"/>
      <c r="GZ77" s="1247"/>
      <c r="HA77" s="1247"/>
      <c r="HB77" s="1247"/>
      <c r="HC77" s="1247"/>
      <c r="HD77" s="1247"/>
      <c r="HE77" s="1247"/>
      <c r="HF77" s="1247"/>
      <c r="HG77" s="1247"/>
      <c r="HH77" s="1247"/>
      <c r="HI77" s="1247"/>
      <c r="HJ77" s="1247"/>
      <c r="HK77" s="1247"/>
      <c r="HL77" s="1247"/>
      <c r="HM77" s="1247"/>
      <c r="HN77" s="1247"/>
      <c r="HO77" s="1247"/>
      <c r="HP77" s="1247"/>
      <c r="HQ77" s="1247"/>
      <c r="HR77" s="1247"/>
      <c r="HS77" s="1247"/>
      <c r="HT77" s="1247"/>
      <c r="HU77" s="1247"/>
      <c r="HV77" s="1247"/>
      <c r="HW77" s="1247"/>
      <c r="HX77" s="1247"/>
      <c r="HY77" s="1247"/>
      <c r="HZ77" s="1247"/>
      <c r="IA77" s="1247"/>
      <c r="IB77" s="1247"/>
      <c r="IC77" s="1247"/>
      <c r="ID77" s="1247"/>
      <c r="IE77" s="1247"/>
      <c r="IF77" s="1247"/>
      <c r="IG77" s="1247"/>
      <c r="IH77" s="1247"/>
      <c r="II77" s="1247"/>
      <c r="IJ77" s="1247"/>
      <c r="IK77" s="1247"/>
      <c r="IL77" s="1247"/>
      <c r="IM77" s="1247"/>
      <c r="IN77" s="1247"/>
      <c r="IO77" s="1248"/>
      <c r="IQ77" s="986"/>
      <c r="IR77" s="986"/>
      <c r="IS77" s="986"/>
      <c r="IT77" s="986"/>
      <c r="IU77" s="986"/>
      <c r="IV77" s="986"/>
      <c r="IW77" s="986"/>
      <c r="IX77" s="986"/>
      <c r="IY77" s="986"/>
      <c r="IZ77" s="986"/>
      <c r="JA77" s="1240"/>
      <c r="JB77" s="171"/>
      <c r="JC77" s="947"/>
      <c r="JD77" s="947"/>
      <c r="JE77" s="947"/>
      <c r="JF77" s="1093"/>
      <c r="JG77" s="1222"/>
      <c r="JH77" s="947"/>
      <c r="JI77" s="947"/>
      <c r="JJ77" s="1093"/>
      <c r="JK77" s="1222"/>
      <c r="JL77" s="947"/>
      <c r="JM77" s="947"/>
      <c r="JN77" s="1093"/>
      <c r="JP77" s="264"/>
      <c r="JR77" s="1118"/>
      <c r="JS77" s="1119"/>
      <c r="JT77" s="1120"/>
      <c r="KN77" s="43"/>
      <c r="OK77" s="44"/>
    </row>
    <row r="78" spans="2:516" ht="3.65" customHeight="1" x14ac:dyDescent="0.65">
      <c r="B78" s="27"/>
      <c r="C78" s="28"/>
      <c r="D78" s="714"/>
      <c r="E78" s="714"/>
      <c r="F78" s="714"/>
      <c r="G78" s="714"/>
      <c r="H78" s="714"/>
      <c r="I78" s="714"/>
      <c r="J78" s="714"/>
      <c r="K78" s="714"/>
      <c r="L78" s="714"/>
      <c r="M78" s="714"/>
      <c r="N78" s="714"/>
      <c r="O78" s="714"/>
      <c r="P78" s="714"/>
      <c r="Q78" s="714"/>
      <c r="R78" s="714"/>
      <c r="S78" s="714"/>
      <c r="T78" s="714"/>
      <c r="U78" s="714"/>
      <c r="V78" s="714"/>
      <c r="W78" s="714"/>
      <c r="X78" s="714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AI78" s="714"/>
      <c r="AJ78" s="714"/>
      <c r="AK78" s="714"/>
      <c r="AL78" s="714"/>
      <c r="AM78" s="714"/>
      <c r="AN78" s="714"/>
      <c r="AO78" s="714"/>
      <c r="AP78" s="714"/>
      <c r="AQ78" s="714"/>
      <c r="AR78" s="714"/>
      <c r="AS78" s="714"/>
      <c r="AT78" s="714"/>
      <c r="AU78" s="714"/>
      <c r="AV78" s="714"/>
      <c r="AW78" s="714"/>
      <c r="AX78" s="714"/>
      <c r="AY78" s="714"/>
      <c r="AZ78" s="86"/>
      <c r="BA78" s="1"/>
      <c r="BB78" s="1"/>
      <c r="BS78" s="1210"/>
      <c r="BT78" s="1119"/>
      <c r="BU78" s="235"/>
      <c r="BV78" s="158"/>
      <c r="BW78" s="314"/>
      <c r="BX78" s="314"/>
      <c r="BY78" s="314"/>
      <c r="BZ78" s="314"/>
      <c r="CA78" s="314"/>
      <c r="CB78" s="314"/>
      <c r="CC78" s="317"/>
      <c r="CD78" s="318"/>
      <c r="CE78" s="416"/>
      <c r="CF78" s="416"/>
      <c r="CG78" s="424"/>
      <c r="CH78" s="425"/>
      <c r="CI78" s="425"/>
      <c r="CJ78" s="425"/>
      <c r="CK78" s="497"/>
      <c r="CL78" s="495"/>
      <c r="CM78" s="495"/>
      <c r="CN78" s="495"/>
      <c r="CO78" s="495"/>
      <c r="CP78" s="495"/>
      <c r="CQ78" s="495"/>
      <c r="CR78" s="1031" t="e" vm="32">
        <v>#VALUE!</v>
      </c>
      <c r="CS78" s="1031"/>
      <c r="CT78" s="1031"/>
      <c r="CU78" s="1031"/>
      <c r="CV78" s="1031"/>
      <c r="CW78" s="1031"/>
      <c r="CX78" s="1031"/>
      <c r="CY78" s="1031"/>
      <c r="CZ78" s="1031"/>
      <c r="DA78" s="1031"/>
      <c r="DB78" s="495"/>
      <c r="DC78" s="495"/>
      <c r="DD78" s="495"/>
      <c r="DE78" s="495"/>
      <c r="DF78" s="495"/>
      <c r="DG78" s="495"/>
      <c r="DH78" s="496"/>
      <c r="DI78" s="425"/>
      <c r="DJ78" s="425"/>
      <c r="DK78" s="425"/>
      <c r="DL78" s="426"/>
      <c r="DM78" s="424"/>
      <c r="DN78" s="425"/>
      <c r="DO78" s="425"/>
      <c r="DP78" s="425"/>
      <c r="DQ78" s="509"/>
      <c r="DR78" s="1031"/>
      <c r="DS78" s="1031"/>
      <c r="DT78" s="1031"/>
      <c r="DU78" s="1031"/>
      <c r="DV78" s="1031"/>
      <c r="DW78" s="1031"/>
      <c r="DX78" s="1031"/>
      <c r="DY78" s="480"/>
      <c r="DZ78" s="480"/>
      <c r="EA78" s="480"/>
      <c r="EB78" s="480"/>
      <c r="EC78" s="480"/>
      <c r="ED78" s="480"/>
      <c r="EE78" s="481"/>
      <c r="EF78" s="481"/>
      <c r="EG78" s="481"/>
      <c r="EH78" s="481"/>
      <c r="EI78" s="480"/>
      <c r="EJ78" s="481"/>
      <c r="EK78" s="481"/>
      <c r="EL78" s="481"/>
      <c r="EM78" s="481"/>
      <c r="EN78" s="481"/>
      <c r="EO78" s="515"/>
      <c r="EP78" s="515"/>
      <c r="EQ78" s="515"/>
      <c r="ER78" s="515"/>
      <c r="ES78" s="515"/>
      <c r="ET78" s="515"/>
      <c r="EU78" s="515"/>
      <c r="EV78" s="515"/>
      <c r="EW78" s="515"/>
      <c r="EX78" s="515"/>
      <c r="EY78" s="515"/>
      <c r="EZ78" s="515"/>
      <c r="FA78" s="515"/>
      <c r="FB78" s="515"/>
      <c r="FC78" s="515"/>
      <c r="FD78" s="515"/>
      <c r="FE78" s="515"/>
      <c r="FF78" s="515"/>
      <c r="FG78" s="515"/>
      <c r="FH78" s="515"/>
      <c r="FI78" s="515"/>
      <c r="FJ78" s="1031"/>
      <c r="FK78" s="1031"/>
      <c r="FL78" s="514"/>
      <c r="FM78" s="425"/>
      <c r="FN78" s="425"/>
      <c r="FO78" s="425"/>
      <c r="FP78" s="426"/>
      <c r="FQ78" s="416"/>
      <c r="FR78" s="416"/>
      <c r="FW78" s="1263"/>
      <c r="FX78" s="1263"/>
      <c r="FY78" s="1263"/>
      <c r="FZ78" s="1263"/>
      <c r="GA78" s="1263"/>
      <c r="GC78" s="1226"/>
      <c r="GD78" s="1227"/>
      <c r="GE78" s="1227"/>
      <c r="GF78" s="1227"/>
      <c r="GH78" s="1243"/>
      <c r="GI78" s="1243"/>
      <c r="GJ78" s="1243"/>
      <c r="GK78" s="256"/>
      <c r="GL78" s="1245"/>
      <c r="GM78" s="1245"/>
      <c r="GN78" s="1245"/>
      <c r="GO78" s="1245"/>
      <c r="GP78" s="1245"/>
      <c r="GQ78" s="1245"/>
      <c r="GR78" s="1245"/>
      <c r="GS78" s="1245"/>
      <c r="GT78" s="1246"/>
      <c r="GV78" s="253"/>
      <c r="GW78" s="1249"/>
      <c r="GX78" s="1249"/>
      <c r="GY78" s="1249"/>
      <c r="GZ78" s="1249"/>
      <c r="HA78" s="1249"/>
      <c r="HB78" s="1249"/>
      <c r="HC78" s="1249"/>
      <c r="HD78" s="1249"/>
      <c r="HE78" s="1249"/>
      <c r="HF78" s="1249"/>
      <c r="HG78" s="1249"/>
      <c r="HH78" s="1249"/>
      <c r="HI78" s="1249"/>
      <c r="HJ78" s="1249"/>
      <c r="HK78" s="1249"/>
      <c r="HL78" s="1249"/>
      <c r="HM78" s="1249"/>
      <c r="HN78" s="1249"/>
      <c r="HO78" s="1249"/>
      <c r="HP78" s="1249"/>
      <c r="HQ78" s="1249"/>
      <c r="HR78" s="1249"/>
      <c r="HS78" s="1249"/>
      <c r="HT78" s="1249"/>
      <c r="HU78" s="1249"/>
      <c r="HV78" s="1249"/>
      <c r="HW78" s="1249"/>
      <c r="HX78" s="1249"/>
      <c r="HY78" s="1249"/>
      <c r="HZ78" s="1249"/>
      <c r="IA78" s="1249"/>
      <c r="IB78" s="1249"/>
      <c r="IC78" s="1249"/>
      <c r="ID78" s="1249"/>
      <c r="IE78" s="1249"/>
      <c r="IF78" s="1249"/>
      <c r="IG78" s="1249"/>
      <c r="IH78" s="1249"/>
      <c r="II78" s="1249"/>
      <c r="IJ78" s="1249"/>
      <c r="IK78" s="1249"/>
      <c r="IL78" s="1249"/>
      <c r="IM78" s="1249"/>
      <c r="IN78" s="1249"/>
      <c r="IO78" s="1250"/>
      <c r="IQ78" s="1227"/>
      <c r="IR78" s="1227"/>
      <c r="IS78" s="1227"/>
      <c r="IT78" s="1227"/>
      <c r="IU78" s="1227"/>
      <c r="IV78" s="1227"/>
      <c r="IW78" s="1227"/>
      <c r="IX78" s="1227"/>
      <c r="IY78" s="1227"/>
      <c r="IZ78" s="1227"/>
      <c r="JA78" s="1241"/>
      <c r="JB78" s="171"/>
      <c r="JC78" s="1094"/>
      <c r="JD78" s="1094"/>
      <c r="JE78" s="1094"/>
      <c r="JF78" s="1095"/>
      <c r="JG78" s="1223"/>
      <c r="JH78" s="1094"/>
      <c r="JI78" s="1094"/>
      <c r="JJ78" s="1095"/>
      <c r="JK78" s="1223"/>
      <c r="JL78" s="1094"/>
      <c r="JM78" s="1094"/>
      <c r="JN78" s="1095"/>
      <c r="JP78" s="261"/>
      <c r="JQ78" s="268"/>
      <c r="JR78" s="263"/>
      <c r="JS78" s="1119"/>
      <c r="JT78" s="1120"/>
      <c r="KN78" s="43"/>
      <c r="OK78" s="44"/>
    </row>
    <row r="79" spans="2:516" ht="3.65" customHeight="1" x14ac:dyDescent="0.65">
      <c r="B79" s="27"/>
      <c r="C79" s="28"/>
      <c r="D79" s="714"/>
      <c r="E79" s="714"/>
      <c r="F79" s="714"/>
      <c r="G79" s="714"/>
      <c r="H79" s="714"/>
      <c r="I79" s="714"/>
      <c r="J79" s="714"/>
      <c r="K79" s="714"/>
      <c r="L79" s="714"/>
      <c r="M79" s="714"/>
      <c r="N79" s="714"/>
      <c r="O79" s="714"/>
      <c r="P79" s="714"/>
      <c r="Q79" s="714"/>
      <c r="R79" s="714"/>
      <c r="S79" s="714"/>
      <c r="T79" s="714"/>
      <c r="U79" s="714"/>
      <c r="V79" s="714"/>
      <c r="W79" s="714"/>
      <c r="X79" s="714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AI79" s="714"/>
      <c r="AJ79" s="714"/>
      <c r="AK79" s="714"/>
      <c r="AL79" s="714"/>
      <c r="AM79" s="714"/>
      <c r="AN79" s="714"/>
      <c r="AO79" s="714"/>
      <c r="AP79" s="714"/>
      <c r="AQ79" s="714"/>
      <c r="AR79" s="714"/>
      <c r="AS79" s="714"/>
      <c r="AT79" s="714"/>
      <c r="AU79" s="714"/>
      <c r="AV79" s="714"/>
      <c r="AW79" s="714"/>
      <c r="AX79" s="714"/>
      <c r="AY79" s="714"/>
      <c r="AZ79" s="86"/>
      <c r="BA79" s="1"/>
      <c r="BB79" s="1"/>
      <c r="BS79" s="1210"/>
      <c r="BT79" s="1119"/>
      <c r="BU79" s="235"/>
      <c r="BV79" s="147"/>
      <c r="BW79" s="314"/>
      <c r="BX79" s="314"/>
      <c r="BY79" s="314"/>
      <c r="BZ79" s="314"/>
      <c r="CA79" s="314"/>
      <c r="CB79" s="314"/>
      <c r="CC79" s="317"/>
      <c r="CD79" s="312"/>
      <c r="CE79" s="416"/>
      <c r="CF79" s="416"/>
      <c r="CG79" s="424"/>
      <c r="CH79" s="425"/>
      <c r="CI79" s="425"/>
      <c r="CJ79" s="425"/>
      <c r="CK79" s="497"/>
      <c r="CL79" s="495"/>
      <c r="CM79" s="495"/>
      <c r="CN79" s="495"/>
      <c r="CO79" s="495"/>
      <c r="CP79" s="495"/>
      <c r="CQ79" s="495"/>
      <c r="CR79" s="1031"/>
      <c r="CS79" s="1031"/>
      <c r="CT79" s="1031"/>
      <c r="CU79" s="1031"/>
      <c r="CV79" s="1031"/>
      <c r="CW79" s="1031"/>
      <c r="CX79" s="1031"/>
      <c r="CY79" s="1031"/>
      <c r="CZ79" s="1031"/>
      <c r="DA79" s="1031"/>
      <c r="DB79" s="495"/>
      <c r="DC79" s="495"/>
      <c r="DD79" s="495"/>
      <c r="DE79" s="495"/>
      <c r="DF79" s="495"/>
      <c r="DG79" s="495"/>
      <c r="DH79" s="496"/>
      <c r="DI79" s="425"/>
      <c r="DJ79" s="425"/>
      <c r="DK79" s="425"/>
      <c r="DL79" s="426"/>
      <c r="DM79" s="424"/>
      <c r="DN79" s="425"/>
      <c r="DO79" s="425"/>
      <c r="DP79" s="425"/>
      <c r="DQ79" s="516"/>
      <c r="DR79" s="1034"/>
      <c r="DS79" s="1034"/>
      <c r="DT79" s="1034"/>
      <c r="DU79" s="1034"/>
      <c r="DV79" s="1034"/>
      <c r="DW79" s="1034"/>
      <c r="DX79" s="1034"/>
      <c r="DY79" s="517"/>
      <c r="DZ79" s="517"/>
      <c r="EA79" s="517"/>
      <c r="EB79" s="517"/>
      <c r="EC79" s="517"/>
      <c r="ED79" s="517"/>
      <c r="EE79" s="518"/>
      <c r="EF79" s="518"/>
      <c r="EG79" s="518"/>
      <c r="EH79" s="518"/>
      <c r="EI79" s="518"/>
      <c r="EJ79" s="518"/>
      <c r="EK79" s="518"/>
      <c r="EL79" s="518"/>
      <c r="EM79" s="518"/>
      <c r="EN79" s="518"/>
      <c r="EO79" s="519"/>
      <c r="EP79" s="519"/>
      <c r="EQ79" s="519"/>
      <c r="ER79" s="519"/>
      <c r="ES79" s="519"/>
      <c r="ET79" s="519"/>
      <c r="EU79" s="519"/>
      <c r="EV79" s="519"/>
      <c r="EW79" s="519"/>
      <c r="EX79" s="519"/>
      <c r="EY79" s="519"/>
      <c r="EZ79" s="519"/>
      <c r="FA79" s="519"/>
      <c r="FB79" s="519"/>
      <c r="FC79" s="519"/>
      <c r="FD79" s="519"/>
      <c r="FE79" s="519"/>
      <c r="FF79" s="519"/>
      <c r="FG79" s="519"/>
      <c r="FH79" s="519"/>
      <c r="FI79" s="519"/>
      <c r="FJ79" s="1034"/>
      <c r="FK79" s="1034"/>
      <c r="FL79" s="520"/>
      <c r="FM79" s="425"/>
      <c r="FN79" s="425"/>
      <c r="FO79" s="425"/>
      <c r="FP79" s="426"/>
      <c r="FQ79" s="416"/>
      <c r="FR79" s="416"/>
      <c r="FW79" s="570"/>
      <c r="FX79" s="570"/>
      <c r="FY79" s="570"/>
      <c r="FZ79" s="570"/>
      <c r="GA79" s="570"/>
      <c r="GC79" s="371"/>
      <c r="GD79" s="371"/>
      <c r="GE79" s="371"/>
      <c r="GF79" s="371"/>
      <c r="GG79" s="371"/>
      <c r="GH79" s="371"/>
      <c r="GI79" s="371"/>
      <c r="GJ79" s="371"/>
      <c r="GK79" s="371"/>
      <c r="GL79" s="371"/>
      <c r="GM79" s="371"/>
      <c r="GN79" s="371"/>
      <c r="GO79" s="371"/>
      <c r="GP79" s="371"/>
      <c r="GQ79" s="371"/>
      <c r="GR79" s="371"/>
      <c r="GS79" s="371"/>
      <c r="GT79" s="371"/>
      <c r="GU79" s="371"/>
      <c r="GV79" s="371"/>
      <c r="GW79" s="371"/>
      <c r="GX79" s="371"/>
      <c r="GY79" s="371"/>
      <c r="GZ79" s="371"/>
      <c r="HA79" s="371"/>
      <c r="HB79" s="371"/>
      <c r="HC79" s="371"/>
      <c r="HD79" s="371"/>
      <c r="HE79" s="371"/>
      <c r="HF79" s="371"/>
      <c r="HG79" s="371"/>
      <c r="HH79" s="371"/>
      <c r="HI79" s="371"/>
      <c r="HJ79" s="371"/>
      <c r="HK79" s="371"/>
      <c r="HL79" s="371"/>
      <c r="HM79" s="371"/>
      <c r="HN79" s="371"/>
      <c r="HO79" s="371"/>
      <c r="HP79" s="371"/>
      <c r="HQ79" s="371"/>
      <c r="HR79" s="371"/>
      <c r="HS79" s="371"/>
      <c r="HT79" s="371"/>
      <c r="HU79" s="371"/>
      <c r="HV79" s="371"/>
      <c r="HW79" s="371"/>
      <c r="HX79" s="371"/>
      <c r="HY79" s="371"/>
      <c r="HZ79" s="371"/>
      <c r="IA79" s="371"/>
      <c r="IB79" s="371"/>
      <c r="IC79" s="371"/>
      <c r="ID79" s="371"/>
      <c r="IE79" s="371"/>
      <c r="IF79" s="371"/>
      <c r="IG79" s="371"/>
      <c r="IH79" s="371"/>
      <c r="II79" s="371"/>
      <c r="IJ79" s="371"/>
      <c r="IK79" s="371"/>
      <c r="IL79" s="371"/>
      <c r="IM79" s="371"/>
      <c r="IN79" s="371"/>
      <c r="IO79" s="371"/>
      <c r="IP79" s="371"/>
      <c r="IQ79" s="371"/>
      <c r="IR79" s="371"/>
      <c r="IS79" s="371"/>
      <c r="IT79" s="371"/>
      <c r="IU79" s="371"/>
      <c r="IV79" s="371"/>
      <c r="IW79" s="371"/>
      <c r="IX79" s="371"/>
      <c r="IY79" s="371"/>
      <c r="IZ79" s="371"/>
      <c r="JA79" s="371"/>
      <c r="JB79" s="371"/>
      <c r="JC79" s="371"/>
      <c r="JD79" s="371"/>
      <c r="JE79" s="371"/>
      <c r="JF79" s="371"/>
      <c r="JG79" s="371"/>
      <c r="JH79" s="371"/>
      <c r="JI79" s="371"/>
      <c r="JJ79" s="382"/>
      <c r="JK79" s="382"/>
      <c r="JL79" s="382"/>
      <c r="JM79" s="382"/>
      <c r="JN79" s="382"/>
      <c r="JP79" s="261"/>
      <c r="JQ79" s="268"/>
      <c r="JR79" s="263"/>
      <c r="JS79" s="1119"/>
      <c r="JT79" s="1120"/>
      <c r="KN79" s="43"/>
      <c r="OK79" s="44"/>
    </row>
    <row r="80" spans="2:516" ht="3.65" customHeight="1" x14ac:dyDescent="0.65">
      <c r="B80" s="27"/>
      <c r="C80" s="28"/>
      <c r="D80" s="714"/>
      <c r="E80" s="714"/>
      <c r="F80" s="714"/>
      <c r="G80" s="714"/>
      <c r="H80" s="714"/>
      <c r="I80" s="714"/>
      <c r="J80" s="714"/>
      <c r="K80" s="714"/>
      <c r="L80" s="714"/>
      <c r="M80" s="714"/>
      <c r="N80" s="714"/>
      <c r="O80" s="714"/>
      <c r="P80" s="714"/>
      <c r="Q80" s="714"/>
      <c r="R80" s="714"/>
      <c r="S80" s="714"/>
      <c r="T80" s="714"/>
      <c r="U80" s="714"/>
      <c r="V80" s="714"/>
      <c r="W80" s="714"/>
      <c r="X80" s="714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AI80" s="714"/>
      <c r="AJ80" s="714"/>
      <c r="AK80" s="714"/>
      <c r="AL80" s="714"/>
      <c r="AM80" s="714"/>
      <c r="AN80" s="714"/>
      <c r="AO80" s="714"/>
      <c r="AP80" s="714"/>
      <c r="AQ80" s="714"/>
      <c r="AR80" s="714"/>
      <c r="AS80" s="714"/>
      <c r="AT80" s="714"/>
      <c r="AU80" s="714"/>
      <c r="AV80" s="714"/>
      <c r="AW80" s="714"/>
      <c r="AX80" s="714"/>
      <c r="AY80" s="714"/>
      <c r="AZ80" s="86"/>
      <c r="BA80" s="1"/>
      <c r="BB80" s="1"/>
      <c r="BS80" s="1210"/>
      <c r="BT80" s="1119"/>
      <c r="BU80" s="235"/>
      <c r="BV80" s="147"/>
      <c r="BW80" s="314"/>
      <c r="BX80" s="314"/>
      <c r="BY80" s="314"/>
      <c r="BZ80" s="314"/>
      <c r="CA80" s="314"/>
      <c r="CB80" s="314"/>
      <c r="CD80" s="315"/>
      <c r="CE80" s="416"/>
      <c r="CF80" s="416"/>
      <c r="CG80" s="424"/>
      <c r="CH80" s="425"/>
      <c r="CI80" s="425"/>
      <c r="CJ80" s="425"/>
      <c r="CK80" s="497"/>
      <c r="CL80" s="495"/>
      <c r="CM80" s="495"/>
      <c r="CN80" s="495"/>
      <c r="CO80" s="495"/>
      <c r="CP80" s="495"/>
      <c r="CQ80" s="495"/>
      <c r="CR80" s="1031"/>
      <c r="CS80" s="1031"/>
      <c r="CT80" s="1031"/>
      <c r="CU80" s="1031"/>
      <c r="CV80" s="1031"/>
      <c r="CW80" s="1031"/>
      <c r="CX80" s="1031"/>
      <c r="CY80" s="1031"/>
      <c r="CZ80" s="1031"/>
      <c r="DA80" s="1031"/>
      <c r="DB80" s="495"/>
      <c r="DC80" s="495"/>
      <c r="DD80" s="495"/>
      <c r="DE80" s="495"/>
      <c r="DF80" s="495"/>
      <c r="DG80" s="495"/>
      <c r="DH80" s="496"/>
      <c r="DI80" s="425"/>
      <c r="DJ80" s="425"/>
      <c r="DK80" s="425"/>
      <c r="DL80" s="426"/>
      <c r="DM80" s="424"/>
      <c r="DN80" s="425"/>
      <c r="DO80" s="425"/>
      <c r="DP80" s="425"/>
      <c r="DQ80" s="469"/>
      <c r="DR80" s="1041" t="e" vm="28">
        <v>#VALUE!</v>
      </c>
      <c r="DS80" s="1041"/>
      <c r="DT80" s="1059" t="s">
        <v>505</v>
      </c>
      <c r="DU80" s="1059"/>
      <c r="DV80" s="1059"/>
      <c r="DW80" s="1059"/>
      <c r="DX80" s="470"/>
      <c r="DY80" s="471"/>
      <c r="DZ80" s="472"/>
      <c r="EA80" s="472"/>
      <c r="EB80" s="472"/>
      <c r="EC80" s="472"/>
      <c r="ED80" s="472"/>
      <c r="EE80" s="472"/>
      <c r="EF80" s="473"/>
      <c r="EG80" s="473"/>
      <c r="EH80" s="473"/>
      <c r="EI80" s="473"/>
      <c r="EJ80" s="473"/>
      <c r="EK80" s="473"/>
      <c r="EL80" s="473"/>
      <c r="EM80" s="473"/>
      <c r="EN80" s="473"/>
      <c r="EO80" s="473"/>
      <c r="EP80" s="1060" t="s">
        <v>181</v>
      </c>
      <c r="EQ80" s="1060"/>
      <c r="ER80" s="1060"/>
      <c r="ES80" s="1060"/>
      <c r="ET80" s="1060"/>
      <c r="EU80" s="1060"/>
      <c r="EV80" s="1060"/>
      <c r="EW80" s="1060"/>
      <c r="EX80" s="1060"/>
      <c r="EY80" s="1060"/>
      <c r="EZ80" s="1060"/>
      <c r="FA80" s="1060"/>
      <c r="FB80" s="1060"/>
      <c r="FC80" s="1060"/>
      <c r="FD80" s="1060"/>
      <c r="FE80" s="1041" t="s">
        <v>494</v>
      </c>
      <c r="FF80" s="1041"/>
      <c r="FG80" s="1041"/>
      <c r="FH80" s="1041"/>
      <c r="FI80" s="1041"/>
      <c r="FJ80" s="1041" t="e" vm="28">
        <v>#VALUE!</v>
      </c>
      <c r="FK80" s="1041"/>
      <c r="FL80" s="474"/>
      <c r="FM80" s="425"/>
      <c r="FN80" s="425"/>
      <c r="FO80" s="425"/>
      <c r="FP80" s="426"/>
      <c r="FQ80" s="416"/>
      <c r="FR80" s="416"/>
      <c r="FW80" s="570"/>
      <c r="FX80" s="570"/>
      <c r="FY80" s="570"/>
      <c r="FZ80" s="570"/>
      <c r="GA80" s="570"/>
      <c r="GC80" s="371"/>
      <c r="GD80" s="371"/>
      <c r="GE80" s="371"/>
      <c r="GF80" s="371"/>
      <c r="GG80" s="371"/>
      <c r="GH80" s="371"/>
      <c r="GI80" s="371"/>
      <c r="GJ80" s="371"/>
      <c r="GK80" s="371"/>
      <c r="GL80" s="371"/>
      <c r="GM80" s="371"/>
      <c r="GN80" s="371"/>
      <c r="GO80" s="371"/>
      <c r="GP80" s="371"/>
      <c r="GQ80" s="371"/>
      <c r="GR80" s="371"/>
      <c r="GS80" s="371"/>
      <c r="GT80" s="371"/>
      <c r="GU80" s="371"/>
      <c r="GV80" s="371"/>
      <c r="GW80" s="371"/>
      <c r="GX80" s="371"/>
      <c r="GY80" s="371"/>
      <c r="GZ80" s="371"/>
      <c r="HA80" s="371"/>
      <c r="HB80" s="371"/>
      <c r="HC80" s="371"/>
      <c r="HD80" s="371"/>
      <c r="HE80" s="371"/>
      <c r="HF80" s="371"/>
      <c r="HG80" s="371"/>
      <c r="HH80" s="371"/>
      <c r="HI80" s="371"/>
      <c r="HJ80" s="371"/>
      <c r="HK80" s="371"/>
      <c r="HL80" s="371"/>
      <c r="HM80" s="371"/>
      <c r="HN80" s="371"/>
      <c r="HO80" s="371"/>
      <c r="HP80" s="371"/>
      <c r="HQ80" s="371"/>
      <c r="HR80" s="371"/>
      <c r="HS80" s="371"/>
      <c r="HT80" s="371"/>
      <c r="HU80" s="371"/>
      <c r="HV80" s="371"/>
      <c r="HW80" s="371"/>
      <c r="HX80" s="371"/>
      <c r="HY80" s="371"/>
      <c r="HZ80" s="371"/>
      <c r="IA80" s="371"/>
      <c r="IB80" s="371"/>
      <c r="IC80" s="371"/>
      <c r="ID80" s="371"/>
      <c r="IE80" s="371"/>
      <c r="IF80" s="371"/>
      <c r="IG80" s="371"/>
      <c r="IH80" s="371"/>
      <c r="II80" s="371"/>
      <c r="IJ80" s="371"/>
      <c r="IK80" s="371"/>
      <c r="IL80" s="371"/>
      <c r="IM80" s="371"/>
      <c r="IN80" s="371"/>
      <c r="IO80" s="371"/>
      <c r="IP80" s="371"/>
      <c r="IQ80" s="371"/>
      <c r="IR80" s="371"/>
      <c r="IS80" s="371"/>
      <c r="IT80" s="371"/>
      <c r="IU80" s="371"/>
      <c r="IV80" s="371"/>
      <c r="IW80" s="371"/>
      <c r="IX80" s="371"/>
      <c r="IY80" s="371"/>
      <c r="IZ80" s="371"/>
      <c r="JA80" s="371"/>
      <c r="JB80" s="371"/>
      <c r="JC80" s="371"/>
      <c r="JD80" s="371"/>
      <c r="JE80" s="371"/>
      <c r="JF80" s="371"/>
      <c r="JG80" s="371"/>
      <c r="JH80" s="371"/>
      <c r="JI80" s="371"/>
      <c r="JJ80" s="382"/>
      <c r="JK80" s="382"/>
      <c r="JL80" s="382"/>
      <c r="JM80" s="382"/>
      <c r="JN80" s="382"/>
      <c r="JP80" s="261"/>
      <c r="JQ80" s="268"/>
      <c r="JR80" s="263"/>
      <c r="JS80" s="1119"/>
      <c r="JT80" s="1120"/>
      <c r="KN80" s="43"/>
      <c r="OK80" s="44"/>
      <c r="RI80" s="371"/>
      <c r="RJ80" s="371"/>
      <c r="RK80" s="371"/>
      <c r="RL80" s="371"/>
      <c r="RM80" s="371"/>
      <c r="RN80" s="371"/>
      <c r="RO80" s="371"/>
      <c r="RP80" s="371"/>
      <c r="RQ80" s="371"/>
      <c r="RR80" s="371"/>
      <c r="RS80" s="371"/>
      <c r="RT80" s="371"/>
      <c r="RU80" s="371"/>
      <c r="RV80" s="371"/>
      <c r="RW80" s="371"/>
      <c r="RX80" s="371"/>
      <c r="RY80" s="371"/>
      <c r="RZ80" s="371"/>
      <c r="SA80" s="371"/>
      <c r="SB80" s="371"/>
      <c r="SC80" s="371"/>
      <c r="SD80" s="371"/>
      <c r="SE80" s="371"/>
      <c r="SF80" s="371"/>
      <c r="SG80" s="371"/>
      <c r="SH80" s="371"/>
      <c r="SI80" s="371"/>
      <c r="SJ80" s="371"/>
      <c r="SK80" s="371"/>
      <c r="SL80" s="371"/>
      <c r="SM80" s="371"/>
      <c r="SN80" s="371"/>
      <c r="SO80" s="371"/>
      <c r="SP80" s="371"/>
      <c r="SQ80" s="371"/>
      <c r="SR80" s="371"/>
      <c r="SS80" s="371"/>
      <c r="ST80" s="371"/>
      <c r="SU80" s="371"/>
      <c r="SV80" s="371"/>
    </row>
    <row r="81" spans="2:516" ht="3.65" customHeight="1" x14ac:dyDescent="0.65">
      <c r="B81" s="27"/>
      <c r="C81" s="28"/>
      <c r="D81" s="714"/>
      <c r="E81" s="714"/>
      <c r="F81" s="714"/>
      <c r="G81" s="714"/>
      <c r="H81" s="714"/>
      <c r="I81" s="714"/>
      <c r="J81" s="714"/>
      <c r="K81" s="714"/>
      <c r="L81" s="714"/>
      <c r="M81" s="714"/>
      <c r="N81" s="714"/>
      <c r="O81" s="714"/>
      <c r="P81" s="714"/>
      <c r="Q81" s="714"/>
      <c r="R81" s="714"/>
      <c r="S81" s="714"/>
      <c r="T81" s="714"/>
      <c r="U81" s="714"/>
      <c r="V81" s="714"/>
      <c r="W81" s="714"/>
      <c r="X81" s="714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AI81" s="714"/>
      <c r="AJ81" s="714"/>
      <c r="AK81" s="714"/>
      <c r="AL81" s="714"/>
      <c r="AM81" s="714"/>
      <c r="AN81" s="714"/>
      <c r="AO81" s="714"/>
      <c r="AP81" s="714"/>
      <c r="AQ81" s="714"/>
      <c r="AR81" s="714"/>
      <c r="AS81" s="714"/>
      <c r="AT81" s="714"/>
      <c r="AU81" s="714"/>
      <c r="AV81" s="714"/>
      <c r="AW81" s="714"/>
      <c r="AX81" s="714"/>
      <c r="AY81" s="714"/>
      <c r="AZ81" s="86"/>
      <c r="BA81" s="1"/>
      <c r="BB81" s="1"/>
      <c r="BS81" s="1210"/>
      <c r="BT81" s="1119"/>
      <c r="BU81" s="235"/>
      <c r="BV81" s="147"/>
      <c r="BW81" s="314"/>
      <c r="BX81" s="314"/>
      <c r="BY81" s="314"/>
      <c r="BZ81" s="314"/>
      <c r="CA81" s="314"/>
      <c r="CB81" s="314"/>
      <c r="CD81" s="316"/>
      <c r="CE81" s="416"/>
      <c r="CF81" s="416"/>
      <c r="CG81" s="424"/>
      <c r="CH81" s="425"/>
      <c r="CI81" s="425"/>
      <c r="CJ81" s="425"/>
      <c r="CK81" s="497"/>
      <c r="CL81" s="495"/>
      <c r="CM81" s="495"/>
      <c r="CN81" s="495"/>
      <c r="CO81" s="495"/>
      <c r="CP81" s="495"/>
      <c r="CQ81" s="495"/>
      <c r="CR81" s="1031"/>
      <c r="CS81" s="1031"/>
      <c r="CT81" s="1031"/>
      <c r="CU81" s="1031"/>
      <c r="CV81" s="1031"/>
      <c r="CW81" s="1031"/>
      <c r="CX81" s="1031"/>
      <c r="CY81" s="1031"/>
      <c r="CZ81" s="1031"/>
      <c r="DA81" s="1031"/>
      <c r="DB81" s="495"/>
      <c r="DC81" s="495"/>
      <c r="DD81" s="495"/>
      <c r="DE81" s="495"/>
      <c r="DF81" s="495"/>
      <c r="DG81" s="495"/>
      <c r="DH81" s="496"/>
      <c r="DI81" s="425"/>
      <c r="DJ81" s="425"/>
      <c r="DK81" s="425"/>
      <c r="DL81" s="426"/>
      <c r="DM81" s="424"/>
      <c r="DN81" s="425"/>
      <c r="DO81" s="425"/>
      <c r="DP81" s="425"/>
      <c r="DQ81" s="475"/>
      <c r="DR81" s="1031"/>
      <c r="DS81" s="1031"/>
      <c r="DT81" s="1032"/>
      <c r="DU81" s="1032"/>
      <c r="DV81" s="1032"/>
      <c r="DW81" s="1032"/>
      <c r="DX81" s="478"/>
      <c r="DY81" s="479"/>
      <c r="DZ81" s="480"/>
      <c r="EA81" s="480"/>
      <c r="EB81" s="480"/>
      <c r="EC81" s="480"/>
      <c r="ED81" s="480"/>
      <c r="EE81" s="480"/>
      <c r="EF81" s="481"/>
      <c r="EG81" s="481"/>
      <c r="EH81" s="481"/>
      <c r="EI81" s="481"/>
      <c r="EJ81" s="481"/>
      <c r="EK81" s="481"/>
      <c r="EL81" s="481"/>
      <c r="EM81" s="481"/>
      <c r="EN81" s="481"/>
      <c r="EO81" s="481"/>
      <c r="EP81" s="1043"/>
      <c r="EQ81" s="1043"/>
      <c r="ER81" s="1043"/>
      <c r="ES81" s="1043"/>
      <c r="ET81" s="1043"/>
      <c r="EU81" s="1043"/>
      <c r="EV81" s="1043"/>
      <c r="EW81" s="1043"/>
      <c r="EX81" s="1043"/>
      <c r="EY81" s="1043"/>
      <c r="EZ81" s="1043"/>
      <c r="FA81" s="1043"/>
      <c r="FB81" s="1043"/>
      <c r="FC81" s="1043"/>
      <c r="FD81" s="1043"/>
      <c r="FE81" s="1031"/>
      <c r="FF81" s="1031"/>
      <c r="FG81" s="1031"/>
      <c r="FH81" s="1031"/>
      <c r="FI81" s="1031"/>
      <c r="FJ81" s="1031"/>
      <c r="FK81" s="1031"/>
      <c r="FL81" s="482"/>
      <c r="FM81" s="425"/>
      <c r="FN81" s="425"/>
      <c r="FO81" s="425"/>
      <c r="FP81" s="426"/>
      <c r="FQ81" s="416"/>
      <c r="FR81" s="416"/>
      <c r="FW81" s="570"/>
      <c r="FX81" s="570"/>
      <c r="FY81" s="570"/>
      <c r="FZ81" s="570"/>
      <c r="GA81" s="570"/>
      <c r="GC81" s="371"/>
      <c r="GD81" s="371"/>
      <c r="GE81" s="371"/>
      <c r="GF81" s="371"/>
      <c r="GG81" s="371"/>
      <c r="GH81" s="371"/>
      <c r="GI81" s="371"/>
      <c r="GJ81" s="371"/>
      <c r="GK81" s="371"/>
      <c r="GL81" s="371"/>
      <c r="GM81" s="371"/>
      <c r="GN81" s="371"/>
      <c r="GO81" s="371"/>
      <c r="GP81" s="371"/>
      <c r="GQ81" s="371"/>
      <c r="GR81" s="371"/>
      <c r="GS81" s="371"/>
      <c r="GT81" s="371"/>
      <c r="GU81" s="371"/>
      <c r="GV81" s="371"/>
      <c r="GW81" s="371"/>
      <c r="GX81" s="371"/>
      <c r="GY81" s="371"/>
      <c r="GZ81" s="371"/>
      <c r="HA81" s="371"/>
      <c r="HB81" s="371"/>
      <c r="HC81" s="371"/>
      <c r="HD81" s="371"/>
      <c r="HE81" s="371"/>
      <c r="HF81" s="371"/>
      <c r="HG81" s="371"/>
      <c r="HH81" s="371"/>
      <c r="HI81" s="371"/>
      <c r="HJ81" s="371"/>
      <c r="HK81" s="371"/>
      <c r="HL81" s="371"/>
      <c r="HM81" s="371"/>
      <c r="HN81" s="371"/>
      <c r="HO81" s="371"/>
      <c r="HP81" s="371"/>
      <c r="HQ81" s="371"/>
      <c r="HR81" s="371"/>
      <c r="HS81" s="371"/>
      <c r="HT81" s="371"/>
      <c r="HU81" s="371"/>
      <c r="HV81" s="371"/>
      <c r="HW81" s="371"/>
      <c r="HX81" s="371"/>
      <c r="HY81" s="371"/>
      <c r="HZ81" s="371"/>
      <c r="IA81" s="371"/>
      <c r="IB81" s="371"/>
      <c r="IC81" s="371"/>
      <c r="ID81" s="371"/>
      <c r="IE81" s="371"/>
      <c r="IF81" s="371"/>
      <c r="IG81" s="371"/>
      <c r="IH81" s="371"/>
      <c r="II81" s="371"/>
      <c r="IJ81" s="371"/>
      <c r="IK81" s="371"/>
      <c r="IL81" s="371"/>
      <c r="IM81" s="371"/>
      <c r="IN81" s="371"/>
      <c r="IO81" s="371"/>
      <c r="IP81" s="371"/>
      <c r="IQ81" s="371"/>
      <c r="IR81" s="371"/>
      <c r="IS81" s="371"/>
      <c r="IT81" s="371"/>
      <c r="IU81" s="371"/>
      <c r="IV81" s="371"/>
      <c r="IW81" s="371"/>
      <c r="IX81" s="371"/>
      <c r="IY81" s="371"/>
      <c r="IZ81" s="371"/>
      <c r="JA81" s="371"/>
      <c r="JB81" s="371"/>
      <c r="JC81" s="371"/>
      <c r="JD81" s="371"/>
      <c r="JE81" s="371"/>
      <c r="JF81" s="371"/>
      <c r="JG81" s="371"/>
      <c r="JH81" s="371"/>
      <c r="JI81" s="371"/>
      <c r="JJ81" s="382"/>
      <c r="JK81" s="382"/>
      <c r="JL81" s="382"/>
      <c r="JM81" s="382"/>
      <c r="JN81" s="382"/>
      <c r="JP81" s="264"/>
      <c r="JQ81" s="268"/>
      <c r="JR81" s="263"/>
      <c r="JS81" s="1119"/>
      <c r="JT81" s="1120"/>
      <c r="KN81" s="43"/>
      <c r="OK81" s="44"/>
      <c r="OO81" s="176"/>
      <c r="OP81" s="266"/>
      <c r="OQ81" s="266"/>
      <c r="OR81" s="266"/>
      <c r="OS81" s="266"/>
      <c r="OT81" s="266"/>
      <c r="OU81" s="259"/>
      <c r="OV81" s="176"/>
      <c r="OW81" s="176"/>
      <c r="OX81" s="176"/>
      <c r="OY81" s="176"/>
      <c r="OZ81" s="176"/>
      <c r="PA81" s="176"/>
      <c r="PB81" s="176"/>
      <c r="PC81" s="176"/>
      <c r="PD81" s="176"/>
      <c r="PE81" s="176"/>
      <c r="PF81" s="176"/>
      <c r="PG81" s="176"/>
      <c r="PH81" s="176"/>
      <c r="PI81" s="176"/>
      <c r="PJ81" s="176"/>
      <c r="PK81" s="176"/>
      <c r="PL81" s="176"/>
      <c r="PM81" s="176"/>
      <c r="PN81" s="176"/>
      <c r="PO81" s="176"/>
      <c r="PP81" s="176"/>
      <c r="PQ81" s="176"/>
      <c r="PR81" s="176"/>
      <c r="PS81" s="176"/>
      <c r="PT81" s="176"/>
      <c r="PU81" s="176"/>
      <c r="PV81" s="176"/>
      <c r="PW81" s="176"/>
      <c r="PX81" s="176"/>
      <c r="PY81" s="176"/>
      <c r="PZ81" s="176"/>
      <c r="QA81" s="176"/>
      <c r="QB81" s="176"/>
      <c r="QC81" s="176"/>
      <c r="QD81" s="176"/>
      <c r="QE81" s="176"/>
      <c r="QF81" s="176"/>
      <c r="QG81" s="176"/>
      <c r="QH81" s="176"/>
      <c r="QI81" s="176"/>
      <c r="QJ81" s="176"/>
      <c r="QK81" s="176"/>
      <c r="QL81" s="176"/>
      <c r="QM81" s="176"/>
      <c r="QN81" s="176"/>
      <c r="QO81" s="176"/>
      <c r="QP81" s="176"/>
      <c r="QQ81" s="176"/>
      <c r="QR81" s="176"/>
      <c r="QS81" s="176"/>
      <c r="QT81" s="176"/>
      <c r="QU81" s="176"/>
      <c r="QV81" s="176"/>
      <c r="QW81" s="176"/>
      <c r="QX81" s="176"/>
      <c r="QY81" s="176"/>
      <c r="QZ81" s="176"/>
      <c r="RA81" s="176"/>
      <c r="RB81" s="176"/>
      <c r="RC81" s="176"/>
      <c r="RD81" s="176"/>
      <c r="RE81" s="176"/>
      <c r="RF81" s="176"/>
      <c r="RG81" s="176"/>
      <c r="RH81" s="176"/>
      <c r="RI81" s="371"/>
      <c r="RJ81" s="371"/>
      <c r="RK81" s="371"/>
      <c r="RL81" s="371"/>
      <c r="RM81" s="371"/>
      <c r="RN81" s="371"/>
      <c r="RO81" s="371"/>
      <c r="RP81" s="371"/>
      <c r="RQ81" s="371"/>
      <c r="RR81" s="371"/>
      <c r="RS81" s="371"/>
      <c r="RT81" s="371"/>
      <c r="RU81" s="371"/>
      <c r="RV81" s="371"/>
      <c r="RW81" s="371"/>
      <c r="RX81" s="371"/>
      <c r="RY81" s="371"/>
      <c r="RZ81" s="371"/>
      <c r="SA81" s="371"/>
      <c r="SB81" s="371"/>
      <c r="SC81" s="371"/>
      <c r="SD81" s="371"/>
      <c r="SE81" s="371"/>
      <c r="SF81" s="371"/>
      <c r="SG81" s="371"/>
      <c r="SH81" s="371"/>
      <c r="SI81" s="371"/>
      <c r="SJ81" s="371"/>
      <c r="SK81" s="371"/>
      <c r="SL81" s="371"/>
      <c r="SM81" s="371"/>
      <c r="SN81" s="371"/>
      <c r="SO81" s="371"/>
      <c r="SP81" s="371"/>
      <c r="SQ81" s="371"/>
      <c r="SR81" s="371"/>
      <c r="SS81" s="371"/>
      <c r="ST81" s="371"/>
      <c r="SU81" s="371"/>
      <c r="SV81" s="371"/>
    </row>
    <row r="82" spans="2:516" ht="3.65" customHeight="1" x14ac:dyDescent="0.65">
      <c r="B82" s="27"/>
      <c r="C82" s="28"/>
      <c r="D82" s="714"/>
      <c r="E82" s="714"/>
      <c r="F82" s="714"/>
      <c r="G82" s="714"/>
      <c r="H82" s="714"/>
      <c r="I82" s="714"/>
      <c r="J82" s="714"/>
      <c r="K82" s="714"/>
      <c r="L82" s="714"/>
      <c r="M82" s="714"/>
      <c r="N82" s="714"/>
      <c r="O82" s="714"/>
      <c r="P82" s="714"/>
      <c r="Q82" s="714"/>
      <c r="R82" s="714"/>
      <c r="S82" s="714"/>
      <c r="T82" s="714"/>
      <c r="U82" s="714"/>
      <c r="V82" s="714"/>
      <c r="W82" s="714"/>
      <c r="X82" s="714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AI82" s="714"/>
      <c r="AJ82" s="714"/>
      <c r="AK82" s="714"/>
      <c r="AL82" s="714"/>
      <c r="AM82" s="714"/>
      <c r="AN82" s="714"/>
      <c r="AO82" s="714"/>
      <c r="AP82" s="714"/>
      <c r="AQ82" s="714"/>
      <c r="AR82" s="714"/>
      <c r="AS82" s="714"/>
      <c r="AT82" s="714"/>
      <c r="AU82" s="714"/>
      <c r="AV82" s="714"/>
      <c r="AW82" s="714"/>
      <c r="AX82" s="714"/>
      <c r="AY82" s="714"/>
      <c r="AZ82" s="86"/>
      <c r="BA82" s="1"/>
      <c r="BB82" s="1"/>
      <c r="BS82" s="1210"/>
      <c r="BT82" s="1119"/>
      <c r="BU82" s="235"/>
      <c r="BV82" s="147"/>
      <c r="BW82" s="928">
        <v>800</v>
      </c>
      <c r="BX82" s="928"/>
      <c r="BY82" s="928"/>
      <c r="BZ82" s="928"/>
      <c r="CA82" s="928"/>
      <c r="CB82" s="928"/>
      <c r="CD82" s="315"/>
      <c r="CE82" s="416"/>
      <c r="CF82" s="416"/>
      <c r="CG82" s="424"/>
      <c r="CH82" s="425"/>
      <c r="CI82" s="425"/>
      <c r="CJ82" s="425"/>
      <c r="CK82" s="497"/>
      <c r="CL82" s="495"/>
      <c r="CM82" s="495"/>
      <c r="CN82" s="495"/>
      <c r="CO82" s="495"/>
      <c r="CP82" s="495"/>
      <c r="CQ82" s="495"/>
      <c r="CR82" s="1031"/>
      <c r="CS82" s="1031"/>
      <c r="CT82" s="1031"/>
      <c r="CU82" s="1031"/>
      <c r="CV82" s="1031"/>
      <c r="CW82" s="1031"/>
      <c r="CX82" s="1031"/>
      <c r="CY82" s="1031"/>
      <c r="CZ82" s="1031"/>
      <c r="DA82" s="1031"/>
      <c r="DB82" s="495"/>
      <c r="DC82" s="495"/>
      <c r="DD82" s="495"/>
      <c r="DE82" s="495"/>
      <c r="DF82" s="495"/>
      <c r="DG82" s="495"/>
      <c r="DH82" s="496"/>
      <c r="DI82" s="425"/>
      <c r="DJ82" s="425"/>
      <c r="DK82" s="425"/>
      <c r="DL82" s="426"/>
      <c r="DM82" s="424"/>
      <c r="DN82" s="425"/>
      <c r="DO82" s="425"/>
      <c r="DP82" s="425"/>
      <c r="DQ82" s="475"/>
      <c r="DR82" s="1031"/>
      <c r="DS82" s="1031"/>
      <c r="DT82" s="1032"/>
      <c r="DU82" s="1032"/>
      <c r="DV82" s="1032"/>
      <c r="DW82" s="1032"/>
      <c r="DX82" s="478"/>
      <c r="DY82" s="479"/>
      <c r="DZ82" s="480"/>
      <c r="EA82" s="480"/>
      <c r="EB82" s="480"/>
      <c r="EC82" s="480"/>
      <c r="ED82" s="480"/>
      <c r="EE82" s="480"/>
      <c r="EF82" s="481"/>
      <c r="EG82" s="481"/>
      <c r="EH82" s="481"/>
      <c r="EI82" s="481"/>
      <c r="EJ82" s="481"/>
      <c r="EK82" s="481"/>
      <c r="EL82" s="481"/>
      <c r="EM82" s="481"/>
      <c r="EN82" s="481"/>
      <c r="EO82" s="481"/>
      <c r="EP82" s="1043"/>
      <c r="EQ82" s="1043"/>
      <c r="ER82" s="1043"/>
      <c r="ES82" s="1043"/>
      <c r="ET82" s="1043"/>
      <c r="EU82" s="1043"/>
      <c r="EV82" s="1043"/>
      <c r="EW82" s="1043"/>
      <c r="EX82" s="1043"/>
      <c r="EY82" s="1043"/>
      <c r="EZ82" s="1043"/>
      <c r="FA82" s="1043"/>
      <c r="FB82" s="1043"/>
      <c r="FC82" s="1043"/>
      <c r="FD82" s="1043"/>
      <c r="FE82" s="1031"/>
      <c r="FF82" s="1031"/>
      <c r="FG82" s="1031"/>
      <c r="FH82" s="1031"/>
      <c r="FI82" s="1031"/>
      <c r="FJ82" s="1031"/>
      <c r="FK82" s="1031"/>
      <c r="FL82" s="482"/>
      <c r="FM82" s="425"/>
      <c r="FN82" s="425"/>
      <c r="FO82" s="425"/>
      <c r="FP82" s="426"/>
      <c r="FQ82" s="416"/>
      <c r="FR82" s="416"/>
      <c r="FW82" s="570"/>
      <c r="FX82" s="570"/>
      <c r="FY82" s="570"/>
      <c r="FZ82" s="570"/>
      <c r="GA82" s="570"/>
      <c r="JP82" s="261"/>
      <c r="JQ82" s="268"/>
      <c r="JR82" s="263"/>
      <c r="JS82" s="1119"/>
      <c r="JT82" s="1120"/>
      <c r="KN82" s="43"/>
      <c r="OK82" s="44"/>
      <c r="OO82" s="176"/>
      <c r="OP82" s="266"/>
      <c r="OQ82" s="266"/>
      <c r="OR82" s="266"/>
      <c r="OS82" s="266"/>
      <c r="OT82" s="266"/>
      <c r="OU82" s="259"/>
      <c r="OV82" s="176"/>
      <c r="OW82" s="176"/>
      <c r="OX82" s="176"/>
      <c r="OY82" s="176"/>
      <c r="OZ82" s="176"/>
      <c r="PA82" s="176"/>
      <c r="PB82" s="176"/>
      <c r="PC82" s="176"/>
      <c r="PD82" s="176"/>
      <c r="PE82" s="176"/>
      <c r="PF82" s="176"/>
      <c r="PG82" s="176"/>
      <c r="PH82" s="176"/>
      <c r="PI82" s="176"/>
      <c r="PJ82" s="176"/>
      <c r="PK82" s="176"/>
      <c r="PL82" s="176"/>
      <c r="PM82" s="176"/>
      <c r="PN82" s="176"/>
      <c r="PO82" s="176"/>
      <c r="PP82" s="176"/>
      <c r="PQ82" s="176"/>
      <c r="PR82" s="176"/>
      <c r="PS82" s="176"/>
      <c r="PT82" s="176"/>
      <c r="PU82" s="176"/>
      <c r="PV82" s="176"/>
      <c r="PW82" s="176"/>
      <c r="PX82" s="176"/>
      <c r="PY82" s="176"/>
      <c r="PZ82" s="176"/>
      <c r="QA82" s="176"/>
      <c r="QB82" s="176"/>
      <c r="QC82" s="176"/>
      <c r="QD82" s="176"/>
      <c r="QE82" s="176"/>
      <c r="QF82" s="176"/>
      <c r="QG82" s="176"/>
      <c r="QH82" s="176"/>
      <c r="QI82" s="176"/>
      <c r="QJ82" s="176"/>
      <c r="QK82" s="176"/>
      <c r="QL82" s="176"/>
      <c r="QM82" s="176"/>
      <c r="QN82" s="176"/>
      <c r="QO82" s="176"/>
      <c r="QP82" s="176"/>
      <c r="QQ82" s="176"/>
      <c r="QR82" s="176"/>
      <c r="QS82" s="176"/>
      <c r="QT82" s="176"/>
      <c r="QU82" s="176"/>
      <c r="QV82" s="176"/>
      <c r="QW82" s="176"/>
      <c r="QX82" s="176"/>
      <c r="QY82" s="176"/>
      <c r="QZ82" s="176"/>
      <c r="RA82" s="176"/>
      <c r="RB82" s="176"/>
      <c r="RC82" s="176"/>
      <c r="RD82" s="176"/>
      <c r="RE82" s="176"/>
      <c r="RF82" s="176"/>
      <c r="RG82" s="176"/>
      <c r="RH82" s="176"/>
      <c r="RI82" s="371"/>
      <c r="RJ82" s="371"/>
      <c r="RK82" s="371"/>
      <c r="RL82" s="371"/>
      <c r="RM82" s="371"/>
      <c r="RN82" s="371"/>
      <c r="RO82" s="371"/>
      <c r="RP82" s="371"/>
      <c r="RQ82" s="371"/>
      <c r="RR82" s="371"/>
      <c r="RS82" s="371"/>
      <c r="RT82" s="371"/>
      <c r="RU82" s="371"/>
      <c r="RV82" s="371"/>
      <c r="RW82" s="371"/>
      <c r="RX82" s="371"/>
      <c r="RY82" s="371"/>
      <c r="RZ82" s="371"/>
      <c r="SA82" s="371"/>
      <c r="SB82" s="371"/>
      <c r="SC82" s="371"/>
      <c r="SD82" s="371"/>
      <c r="SE82" s="371"/>
      <c r="SF82" s="371"/>
      <c r="SG82" s="371"/>
      <c r="SH82" s="371"/>
      <c r="SI82" s="371"/>
      <c r="SJ82" s="371"/>
      <c r="SK82" s="371"/>
      <c r="SL82" s="371"/>
      <c r="SM82" s="371"/>
      <c r="SN82" s="371"/>
      <c r="SO82" s="371"/>
      <c r="SP82" s="371"/>
      <c r="SQ82" s="371"/>
      <c r="SR82" s="371"/>
      <c r="SS82" s="371"/>
      <c r="ST82" s="371"/>
      <c r="SU82" s="371"/>
      <c r="SV82" s="371"/>
    </row>
    <row r="83" spans="2:516" ht="3.65" customHeight="1" x14ac:dyDescent="0.65">
      <c r="B83" s="27"/>
      <c r="C83" s="28"/>
      <c r="D83" s="1224"/>
      <c r="E83" s="1224"/>
      <c r="F83" s="1224"/>
      <c r="G83" s="1224"/>
      <c r="H83" s="1224"/>
      <c r="I83" s="1224"/>
      <c r="J83" s="1224"/>
      <c r="K83" s="1224"/>
      <c r="L83" s="1224"/>
      <c r="M83" s="1224"/>
      <c r="N83" s="1224"/>
      <c r="O83" s="1224"/>
      <c r="P83" s="1224"/>
      <c r="Q83" s="1224"/>
      <c r="R83" s="1224"/>
      <c r="S83" s="1224"/>
      <c r="T83" s="1224"/>
      <c r="U83" s="1224"/>
      <c r="V83" s="1224"/>
      <c r="W83" s="1224"/>
      <c r="X83" s="1224"/>
      <c r="Y83" s="1224"/>
      <c r="Z83" s="1224"/>
      <c r="AA83" s="1224"/>
      <c r="AB83" s="1224"/>
      <c r="AC83" s="1224"/>
      <c r="AD83" s="1224"/>
      <c r="AE83" s="1224"/>
      <c r="AF83" s="1224"/>
      <c r="AG83" s="1224"/>
      <c r="AH83" s="1224"/>
      <c r="AI83" s="1224"/>
      <c r="AJ83" s="1224"/>
      <c r="AK83" s="1224"/>
      <c r="AL83" s="1224"/>
      <c r="AM83" s="1224"/>
      <c r="AN83" s="1224"/>
      <c r="AO83" s="1224"/>
      <c r="AP83" s="1224"/>
      <c r="AQ83" s="1224"/>
      <c r="AR83" s="1224"/>
      <c r="AS83" s="1224"/>
      <c r="AT83" s="1224"/>
      <c r="AU83" s="1224"/>
      <c r="AV83" s="1224"/>
      <c r="AW83" s="1224"/>
      <c r="AX83" s="1224"/>
      <c r="AY83" s="1224"/>
      <c r="AZ83" s="86"/>
      <c r="BA83" s="1"/>
      <c r="BB83" s="1"/>
      <c r="BS83" s="1211"/>
      <c r="BT83" s="1121"/>
      <c r="BU83" s="243"/>
      <c r="BV83" s="147"/>
      <c r="BW83" s="928"/>
      <c r="BX83" s="928"/>
      <c r="BY83" s="928"/>
      <c r="BZ83" s="928"/>
      <c r="CA83" s="928"/>
      <c r="CB83" s="928"/>
      <c r="CC83" s="319"/>
      <c r="CD83" s="316"/>
      <c r="CE83" s="416"/>
      <c r="CF83" s="416"/>
      <c r="CG83" s="424"/>
      <c r="CH83" s="425"/>
      <c r="CI83" s="425"/>
      <c r="CJ83" s="425"/>
      <c r="CK83" s="497"/>
      <c r="CL83" s="495"/>
      <c r="CM83" s="495"/>
      <c r="CN83" s="495"/>
      <c r="CO83" s="495"/>
      <c r="CP83" s="495"/>
      <c r="CQ83" s="495"/>
      <c r="CR83" s="1031"/>
      <c r="CS83" s="1031"/>
      <c r="CT83" s="1031"/>
      <c r="CU83" s="1031"/>
      <c r="CV83" s="1031"/>
      <c r="CW83" s="1031"/>
      <c r="CX83" s="1031"/>
      <c r="CY83" s="1031"/>
      <c r="CZ83" s="1031"/>
      <c r="DA83" s="1031"/>
      <c r="DB83" s="495"/>
      <c r="DC83" s="495"/>
      <c r="DD83" s="495"/>
      <c r="DE83" s="495"/>
      <c r="DF83" s="495"/>
      <c r="DG83" s="495"/>
      <c r="DH83" s="496"/>
      <c r="DI83" s="425"/>
      <c r="DJ83" s="425"/>
      <c r="DK83" s="425"/>
      <c r="DL83" s="426"/>
      <c r="DM83" s="424"/>
      <c r="DN83" s="425"/>
      <c r="DO83" s="425"/>
      <c r="DP83" s="425"/>
      <c r="DQ83" s="475"/>
      <c r="DR83" s="481"/>
      <c r="DS83" s="480"/>
      <c r="DT83" s="478"/>
      <c r="DU83" s="478"/>
      <c r="DV83" s="478"/>
      <c r="DW83" s="478"/>
      <c r="DX83" s="478"/>
      <c r="DY83" s="479"/>
      <c r="DZ83" s="481"/>
      <c r="EA83" s="481"/>
      <c r="EB83" s="481"/>
      <c r="EC83" s="481"/>
      <c r="ED83" s="481"/>
      <c r="EE83" s="481"/>
      <c r="EF83" s="481"/>
      <c r="EG83" s="481"/>
      <c r="EH83" s="481"/>
      <c r="EI83" s="481"/>
      <c r="EJ83" s="481"/>
      <c r="EK83" s="481"/>
      <c r="EL83" s="481"/>
      <c r="EM83" s="481"/>
      <c r="EN83" s="481"/>
      <c r="EO83" s="481"/>
      <c r="EP83" s="481"/>
      <c r="EQ83" s="481"/>
      <c r="ER83" s="481"/>
      <c r="ES83" s="481"/>
      <c r="ET83" s="481"/>
      <c r="EU83" s="481"/>
      <c r="EV83" s="481"/>
      <c r="EW83" s="481"/>
      <c r="EX83" s="480"/>
      <c r="EY83" s="480"/>
      <c r="EZ83" s="480"/>
      <c r="FA83" s="480"/>
      <c r="FB83" s="480"/>
      <c r="FC83" s="480"/>
      <c r="FD83" s="480"/>
      <c r="FE83" s="480"/>
      <c r="FF83" s="480"/>
      <c r="FG83" s="480"/>
      <c r="FH83" s="480"/>
      <c r="FI83" s="480"/>
      <c r="FJ83" s="481"/>
      <c r="FK83" s="480"/>
      <c r="FL83" s="482"/>
      <c r="FM83" s="425"/>
      <c r="FN83" s="425"/>
      <c r="FO83" s="425"/>
      <c r="FP83" s="426"/>
      <c r="FQ83" s="416"/>
      <c r="FR83" s="416"/>
      <c r="FW83" s="1264" t="s">
        <v>513</v>
      </c>
      <c r="FX83" s="1264"/>
      <c r="FY83" s="1264" t="s">
        <v>512</v>
      </c>
      <c r="FZ83" s="1264"/>
      <c r="GA83" s="1264"/>
      <c r="GC83" s="1096" t="s">
        <v>90</v>
      </c>
      <c r="GD83" s="1069"/>
      <c r="GE83" s="1069"/>
      <c r="GF83" s="1069"/>
      <c r="GG83" s="568"/>
      <c r="GH83" s="1097" t="s">
        <v>145</v>
      </c>
      <c r="GI83" s="1097"/>
      <c r="GJ83" s="1097"/>
      <c r="GK83" s="569"/>
      <c r="GL83" s="1242" t="s">
        <v>111</v>
      </c>
      <c r="GM83" s="1242"/>
      <c r="GN83" s="1242"/>
      <c r="GO83" s="1242"/>
      <c r="GP83" s="1242"/>
      <c r="GQ83" s="1242"/>
      <c r="GR83" s="1242"/>
      <c r="GS83" s="1242"/>
      <c r="GT83" s="1242"/>
      <c r="GU83" s="570"/>
      <c r="GV83" s="570"/>
      <c r="GW83" s="1098" t="s">
        <v>152</v>
      </c>
      <c r="GX83" s="1098"/>
      <c r="GY83" s="1098"/>
      <c r="GZ83" s="1098"/>
      <c r="HA83" s="1098"/>
      <c r="HB83" s="1098"/>
      <c r="HC83" s="1098"/>
      <c r="HD83" s="1098"/>
      <c r="HE83" s="1098"/>
      <c r="HF83" s="1098"/>
      <c r="HG83" s="1098"/>
      <c r="HH83" s="1098"/>
      <c r="HI83" s="1098"/>
      <c r="HJ83" s="570"/>
      <c r="HK83" s="1098" t="s">
        <v>146</v>
      </c>
      <c r="HL83" s="1098"/>
      <c r="HM83" s="1098"/>
      <c r="HN83" s="1098"/>
      <c r="HO83" s="1098"/>
      <c r="HP83" s="1098"/>
      <c r="HQ83" s="1098"/>
      <c r="HR83" s="1098"/>
      <c r="HS83" s="1098"/>
      <c r="HT83" s="1098"/>
      <c r="HU83" s="1098"/>
      <c r="HV83" s="1098"/>
      <c r="HW83" s="1098"/>
      <c r="HX83" s="1098"/>
      <c r="HY83" s="1098"/>
      <c r="HZ83" s="1098"/>
      <c r="IA83" s="1098"/>
      <c r="IB83" s="1098"/>
      <c r="IC83" s="1098"/>
      <c r="ID83" s="1098"/>
      <c r="IE83" s="1098"/>
      <c r="IF83" s="1098"/>
      <c r="IG83" s="1098"/>
      <c r="IH83" s="1098"/>
      <c r="II83" s="1098"/>
      <c r="IJ83" s="1098"/>
      <c r="IK83" s="1098"/>
      <c r="IL83" s="1098"/>
      <c r="IM83" s="1098"/>
      <c r="IN83" s="1098"/>
      <c r="IO83" s="1098"/>
      <c r="IP83" s="570"/>
      <c r="IQ83" s="1242" t="s">
        <v>93</v>
      </c>
      <c r="IR83" s="1242"/>
      <c r="IS83" s="1242"/>
      <c r="IT83" s="1242"/>
      <c r="IU83" s="1242"/>
      <c r="IV83" s="1242"/>
      <c r="IW83" s="1242"/>
      <c r="IX83" s="1242"/>
      <c r="IY83" s="1242"/>
      <c r="IZ83" s="1242"/>
      <c r="JA83" s="1242"/>
      <c r="JB83" s="571"/>
      <c r="JC83" s="1069" t="s">
        <v>95</v>
      </c>
      <c r="JD83" s="1069"/>
      <c r="JE83" s="1069"/>
      <c r="JF83" s="1069"/>
      <c r="JG83" s="1069" t="s">
        <v>147</v>
      </c>
      <c r="JH83" s="1069"/>
      <c r="JI83" s="1069"/>
      <c r="JJ83" s="1069"/>
      <c r="JK83" s="1069" t="s">
        <v>97</v>
      </c>
      <c r="JL83" s="1069"/>
      <c r="JM83" s="1069"/>
      <c r="JN83" s="1069"/>
      <c r="JP83" s="261"/>
      <c r="JQ83" s="268"/>
      <c r="JR83" s="267"/>
      <c r="JS83" s="1121"/>
      <c r="JT83" s="1122"/>
      <c r="KN83" s="43"/>
      <c r="OK83" s="44"/>
      <c r="OO83" s="176"/>
      <c r="OP83" s="176"/>
      <c r="OQ83" s="176"/>
      <c r="OR83" s="176"/>
      <c r="OS83" s="176"/>
      <c r="OT83" s="176"/>
      <c r="OU83" s="176"/>
      <c r="OV83" s="176"/>
      <c r="OW83" s="176"/>
      <c r="OX83" s="176"/>
      <c r="OY83" s="176"/>
      <c r="OZ83" s="176"/>
      <c r="PA83" s="176"/>
      <c r="PB83" s="176"/>
      <c r="PC83" s="176"/>
      <c r="PD83" s="176"/>
      <c r="PE83" s="176"/>
      <c r="PF83" s="176"/>
      <c r="PG83" s="176"/>
      <c r="PH83" s="176"/>
      <c r="PI83" s="176"/>
      <c r="PJ83" s="176"/>
      <c r="PK83" s="176"/>
      <c r="PL83" s="176"/>
      <c r="PM83" s="176"/>
      <c r="PN83" s="176"/>
      <c r="PO83" s="176"/>
      <c r="PP83" s="176"/>
      <c r="PQ83" s="176"/>
      <c r="PR83" s="176"/>
      <c r="PS83" s="176"/>
      <c r="PT83" s="176"/>
      <c r="PU83" s="176"/>
      <c r="PV83" s="176"/>
      <c r="PW83" s="176"/>
      <c r="PX83" s="176"/>
      <c r="PY83" s="176"/>
      <c r="PZ83" s="176"/>
      <c r="QA83" s="176"/>
      <c r="QB83" s="176"/>
      <c r="QC83" s="176"/>
      <c r="QD83" s="176"/>
      <c r="QE83" s="176"/>
      <c r="QF83" s="176"/>
      <c r="QG83" s="176"/>
      <c r="QH83" s="176"/>
      <c r="QI83" s="176"/>
      <c r="QJ83" s="176"/>
      <c r="QK83" s="176"/>
      <c r="QL83" s="176"/>
      <c r="QM83" s="176"/>
      <c r="QN83" s="176"/>
      <c r="QO83" s="176"/>
      <c r="QP83" s="176"/>
      <c r="QQ83" s="176"/>
      <c r="QR83" s="176"/>
      <c r="QS83" s="176"/>
      <c r="QT83" s="176"/>
      <c r="QU83" s="176"/>
      <c r="QV83" s="176"/>
      <c r="QW83" s="176"/>
      <c r="QX83" s="176"/>
      <c r="QY83" s="176"/>
      <c r="QZ83" s="176"/>
      <c r="RA83" s="176"/>
      <c r="RB83" s="176"/>
      <c r="RC83" s="176"/>
      <c r="RD83" s="176"/>
      <c r="RE83" s="176"/>
      <c r="RF83" s="176"/>
      <c r="RG83" s="176"/>
      <c r="RH83" s="176"/>
      <c r="RI83" s="371"/>
      <c r="RJ83" s="371"/>
      <c r="RK83" s="371"/>
      <c r="RL83" s="371"/>
      <c r="RM83" s="371"/>
      <c r="RN83" s="371"/>
      <c r="RO83" s="371"/>
      <c r="RP83" s="371"/>
      <c r="RQ83" s="371"/>
      <c r="RR83" s="371"/>
      <c r="RS83" s="371"/>
      <c r="RT83" s="371"/>
      <c r="RU83" s="371"/>
      <c r="RV83" s="371"/>
      <c r="RW83" s="371"/>
      <c r="RX83" s="371"/>
      <c r="RY83" s="371"/>
      <c r="RZ83" s="371"/>
      <c r="SA83" s="371"/>
      <c r="SB83" s="371"/>
      <c r="SC83" s="371"/>
      <c r="SD83" s="371"/>
      <c r="SE83" s="371"/>
      <c r="SF83" s="371"/>
      <c r="SG83" s="371"/>
      <c r="SH83" s="371"/>
      <c r="SI83" s="371"/>
      <c r="SJ83" s="371"/>
      <c r="SK83" s="371"/>
      <c r="SL83" s="371"/>
      <c r="SM83" s="371"/>
      <c r="SN83" s="371"/>
      <c r="SO83" s="371"/>
      <c r="SP83" s="371"/>
      <c r="SQ83" s="371"/>
      <c r="SR83" s="371"/>
      <c r="SS83" s="371"/>
      <c r="ST83" s="371"/>
      <c r="SU83" s="371"/>
      <c r="SV83" s="371"/>
    </row>
    <row r="84" spans="2:516" ht="3.65" customHeight="1" x14ac:dyDescent="0.65">
      <c r="B84" s="27"/>
      <c r="C84" s="28"/>
      <c r="D84" s="1224"/>
      <c r="E84" s="1224"/>
      <c r="F84" s="1224"/>
      <c r="G84" s="1224"/>
      <c r="H84" s="1224"/>
      <c r="I84" s="1224"/>
      <c r="J84" s="1224"/>
      <c r="K84" s="1224"/>
      <c r="L84" s="1224"/>
      <c r="M84" s="1224"/>
      <c r="N84" s="1224"/>
      <c r="O84" s="1224"/>
      <c r="P84" s="1224"/>
      <c r="Q84" s="1224"/>
      <c r="R84" s="1224"/>
      <c r="S84" s="1224"/>
      <c r="T84" s="1224"/>
      <c r="U84" s="1224"/>
      <c r="V84" s="1224"/>
      <c r="W84" s="1224"/>
      <c r="X84" s="1224"/>
      <c r="Y84" s="1224"/>
      <c r="Z84" s="1224"/>
      <c r="AA84" s="1224"/>
      <c r="AB84" s="1224"/>
      <c r="AC84" s="1224"/>
      <c r="AD84" s="1224"/>
      <c r="AE84" s="1224"/>
      <c r="AF84" s="1224"/>
      <c r="AG84" s="1224"/>
      <c r="AH84" s="1224"/>
      <c r="AI84" s="1224"/>
      <c r="AJ84" s="1224"/>
      <c r="AK84" s="1224"/>
      <c r="AL84" s="1224"/>
      <c r="AM84" s="1224"/>
      <c r="AN84" s="1224"/>
      <c r="AO84" s="1224"/>
      <c r="AP84" s="1224"/>
      <c r="AQ84" s="1224"/>
      <c r="AR84" s="1224"/>
      <c r="AS84" s="1224"/>
      <c r="AT84" s="1224"/>
      <c r="AU84" s="1224"/>
      <c r="AV84" s="1224"/>
      <c r="AW84" s="1224"/>
      <c r="AX84" s="1224"/>
      <c r="AY84" s="1224"/>
      <c r="AZ84" s="86"/>
      <c r="BA84" s="1"/>
      <c r="BB84" s="1"/>
      <c r="BS84" s="1208" t="s">
        <v>38</v>
      </c>
      <c r="BT84" s="1209"/>
      <c r="BU84" s="235"/>
      <c r="BV84" s="147"/>
      <c r="BW84" s="314"/>
      <c r="BX84" s="314"/>
      <c r="BY84" s="314"/>
      <c r="BZ84" s="314"/>
      <c r="CA84" s="314"/>
      <c r="CB84" s="314"/>
      <c r="CD84" s="315"/>
      <c r="CE84" s="416"/>
      <c r="CF84" s="416"/>
      <c r="CG84" s="424"/>
      <c r="CH84" s="425"/>
      <c r="CI84" s="425"/>
      <c r="CJ84" s="425"/>
      <c r="CK84" s="497"/>
      <c r="CL84" s="495"/>
      <c r="CM84" s="495"/>
      <c r="CN84" s="495"/>
      <c r="CO84" s="495"/>
      <c r="CP84" s="495"/>
      <c r="CQ84" s="495"/>
      <c r="CR84" s="1031"/>
      <c r="CS84" s="1031"/>
      <c r="CT84" s="1031"/>
      <c r="CU84" s="1031"/>
      <c r="CV84" s="1031"/>
      <c r="CW84" s="1031"/>
      <c r="CX84" s="1031"/>
      <c r="CY84" s="1031"/>
      <c r="CZ84" s="1031"/>
      <c r="DA84" s="1031"/>
      <c r="DB84" s="495"/>
      <c r="DC84" s="495"/>
      <c r="DD84" s="495"/>
      <c r="DE84" s="495"/>
      <c r="DF84" s="495"/>
      <c r="DG84" s="495"/>
      <c r="DH84" s="496"/>
      <c r="DI84" s="425"/>
      <c r="DJ84" s="425"/>
      <c r="DK84" s="425"/>
      <c r="DL84" s="426"/>
      <c r="DM84" s="424"/>
      <c r="DN84" s="425"/>
      <c r="DO84" s="425"/>
      <c r="DP84" s="425"/>
      <c r="DQ84" s="475"/>
      <c r="DR84" s="481"/>
      <c r="DS84" s="481"/>
      <c r="DT84" s="1031" t="e" vm="33">
        <v>#VALUE!</v>
      </c>
      <c r="DU84" s="1031"/>
      <c r="DV84" s="1031" t="e" vm="33">
        <v>#VALUE!</v>
      </c>
      <c r="DW84" s="1031"/>
      <c r="DX84" s="1031" t="e" vm="33">
        <v>#VALUE!</v>
      </c>
      <c r="DY84" s="1031"/>
      <c r="DZ84" s="1031" t="e" vm="33">
        <v>#VALUE!</v>
      </c>
      <c r="EA84" s="1031"/>
      <c r="EB84" s="1031" t="e" vm="33">
        <v>#VALUE!</v>
      </c>
      <c r="EC84" s="1031"/>
      <c r="ED84" s="1031" t="e" vm="33">
        <v>#VALUE!</v>
      </c>
      <c r="EE84" s="1031"/>
      <c r="EF84" s="1031" t="e" vm="33">
        <v>#VALUE!</v>
      </c>
      <c r="EG84" s="1031"/>
      <c r="EH84" s="1031" t="e" vm="33">
        <v>#VALUE!</v>
      </c>
      <c r="EI84" s="1031"/>
      <c r="EJ84" s="1031" t="e" vm="33">
        <v>#VALUE!</v>
      </c>
      <c r="EK84" s="1031"/>
      <c r="EL84" s="1031" t="e" vm="33">
        <v>#VALUE!</v>
      </c>
      <c r="EM84" s="1031"/>
      <c r="EN84" s="1031" t="e" vm="33">
        <v>#VALUE!</v>
      </c>
      <c r="EO84" s="1031"/>
      <c r="EP84" s="1031" t="e" vm="33">
        <v>#VALUE!</v>
      </c>
      <c r="EQ84" s="1031"/>
      <c r="ER84" s="1031" t="e" vm="33">
        <v>#VALUE!</v>
      </c>
      <c r="ES84" s="1031"/>
      <c r="ET84" s="1031" t="e" vm="33">
        <v>#VALUE!</v>
      </c>
      <c r="EU84" s="1031"/>
      <c r="EV84" s="1031" t="e" vm="33">
        <v>#VALUE!</v>
      </c>
      <c r="EW84" s="1031"/>
      <c r="EX84" s="1031" t="e" vm="33">
        <v>#VALUE!</v>
      </c>
      <c r="EY84" s="1031"/>
      <c r="EZ84" s="1031" t="e" vm="33">
        <v>#VALUE!</v>
      </c>
      <c r="FA84" s="1031"/>
      <c r="FB84" s="1031" t="e" vm="33">
        <v>#VALUE!</v>
      </c>
      <c r="FC84" s="1031"/>
      <c r="FD84" s="1031" t="e" vm="33">
        <v>#VALUE!</v>
      </c>
      <c r="FE84" s="1031"/>
      <c r="FF84" s="1031" t="e" vm="33">
        <v>#VALUE!</v>
      </c>
      <c r="FG84" s="1031"/>
      <c r="FH84" s="1031" t="e" vm="33">
        <v>#VALUE!</v>
      </c>
      <c r="FI84" s="1031"/>
      <c r="FJ84" s="481"/>
      <c r="FK84" s="481"/>
      <c r="FL84" s="483"/>
      <c r="FM84" s="425"/>
      <c r="FN84" s="425"/>
      <c r="FO84" s="425"/>
      <c r="FP84" s="426"/>
      <c r="FQ84" s="416"/>
      <c r="FR84" s="416"/>
      <c r="FW84" s="1264"/>
      <c r="FX84" s="1264"/>
      <c r="FY84" s="1264"/>
      <c r="FZ84" s="1264"/>
      <c r="GA84" s="1264"/>
      <c r="GC84" s="1069"/>
      <c r="GD84" s="1069"/>
      <c r="GE84" s="1069"/>
      <c r="GF84" s="1069"/>
      <c r="GG84" s="568"/>
      <c r="GH84" s="1097"/>
      <c r="GI84" s="1097"/>
      <c r="GJ84" s="1097"/>
      <c r="GK84" s="572"/>
      <c r="GL84" s="1242"/>
      <c r="GM84" s="1242"/>
      <c r="GN84" s="1242"/>
      <c r="GO84" s="1242"/>
      <c r="GP84" s="1242"/>
      <c r="GQ84" s="1242"/>
      <c r="GR84" s="1242"/>
      <c r="GS84" s="1242"/>
      <c r="GT84" s="1242"/>
      <c r="GU84" s="570"/>
      <c r="GV84" s="570"/>
      <c r="GW84" s="1098"/>
      <c r="GX84" s="1098"/>
      <c r="GY84" s="1098"/>
      <c r="GZ84" s="1098"/>
      <c r="HA84" s="1098"/>
      <c r="HB84" s="1098"/>
      <c r="HC84" s="1098"/>
      <c r="HD84" s="1098"/>
      <c r="HE84" s="1098"/>
      <c r="HF84" s="1098"/>
      <c r="HG84" s="1098"/>
      <c r="HH84" s="1098"/>
      <c r="HI84" s="1098"/>
      <c r="HJ84" s="570"/>
      <c r="HK84" s="1098"/>
      <c r="HL84" s="1098"/>
      <c r="HM84" s="1098"/>
      <c r="HN84" s="1098"/>
      <c r="HO84" s="1098"/>
      <c r="HP84" s="1098"/>
      <c r="HQ84" s="1098"/>
      <c r="HR84" s="1098"/>
      <c r="HS84" s="1098"/>
      <c r="HT84" s="1098"/>
      <c r="HU84" s="1098"/>
      <c r="HV84" s="1098"/>
      <c r="HW84" s="1098"/>
      <c r="HX84" s="1098"/>
      <c r="HY84" s="1098"/>
      <c r="HZ84" s="1098"/>
      <c r="IA84" s="1098"/>
      <c r="IB84" s="1098"/>
      <c r="IC84" s="1098"/>
      <c r="ID84" s="1098"/>
      <c r="IE84" s="1098"/>
      <c r="IF84" s="1098"/>
      <c r="IG84" s="1098"/>
      <c r="IH84" s="1098"/>
      <c r="II84" s="1098"/>
      <c r="IJ84" s="1098"/>
      <c r="IK84" s="1098"/>
      <c r="IL84" s="1098"/>
      <c r="IM84" s="1098"/>
      <c r="IN84" s="1098"/>
      <c r="IO84" s="1098"/>
      <c r="IP84" s="570"/>
      <c r="IQ84" s="1242"/>
      <c r="IR84" s="1242"/>
      <c r="IS84" s="1242"/>
      <c r="IT84" s="1242"/>
      <c r="IU84" s="1242"/>
      <c r="IV84" s="1242"/>
      <c r="IW84" s="1242"/>
      <c r="IX84" s="1242"/>
      <c r="IY84" s="1242"/>
      <c r="IZ84" s="1242"/>
      <c r="JA84" s="1242"/>
      <c r="JB84" s="571"/>
      <c r="JC84" s="1069"/>
      <c r="JD84" s="1069"/>
      <c r="JE84" s="1069"/>
      <c r="JF84" s="1069"/>
      <c r="JG84" s="1069"/>
      <c r="JH84" s="1069"/>
      <c r="JI84" s="1069"/>
      <c r="JJ84" s="1069"/>
      <c r="JK84" s="1069"/>
      <c r="JL84" s="1069"/>
      <c r="JM84" s="1069"/>
      <c r="JN84" s="1069"/>
      <c r="JP84" s="261"/>
      <c r="JQ84" s="268"/>
      <c r="JR84" s="263"/>
      <c r="JS84" s="1119" t="s">
        <v>38</v>
      </c>
      <c r="JT84" s="1120"/>
      <c r="KN84" s="43"/>
      <c r="OK84" s="44"/>
      <c r="PJ84" s="256"/>
      <c r="RI84" s="371"/>
      <c r="RJ84" s="371"/>
      <c r="RK84" s="371"/>
      <c r="RL84" s="371"/>
      <c r="RM84" s="371"/>
      <c r="RN84" s="371"/>
      <c r="RO84" s="371"/>
      <c r="RP84" s="371"/>
      <c r="RQ84" s="371"/>
      <c r="RR84" s="371"/>
      <c r="RS84" s="371"/>
      <c r="RT84" s="371"/>
      <c r="RU84" s="371"/>
      <c r="RV84" s="371"/>
      <c r="RW84" s="371"/>
      <c r="RX84" s="371"/>
      <c r="RY84" s="371"/>
      <c r="RZ84" s="371"/>
      <c r="SA84" s="371"/>
      <c r="SB84" s="371"/>
      <c r="SC84" s="371"/>
      <c r="SD84" s="371"/>
      <c r="SE84" s="371"/>
      <c r="SF84" s="371"/>
      <c r="SG84" s="371"/>
      <c r="SH84" s="371"/>
      <c r="SI84" s="371"/>
      <c r="SJ84" s="371"/>
      <c r="SK84" s="371"/>
      <c r="SL84" s="371"/>
      <c r="SM84" s="371"/>
      <c r="SN84" s="371"/>
      <c r="SO84" s="371"/>
      <c r="SP84" s="371"/>
      <c r="SQ84" s="371"/>
      <c r="SR84" s="371"/>
      <c r="SS84" s="371"/>
      <c r="ST84" s="371"/>
      <c r="SU84" s="371"/>
      <c r="SV84" s="371"/>
    </row>
    <row r="85" spans="2:516" ht="3.65" customHeight="1" x14ac:dyDescent="0.65">
      <c r="B85" s="27"/>
      <c r="C85" s="28"/>
      <c r="D85" s="1224"/>
      <c r="E85" s="1224"/>
      <c r="F85" s="1224"/>
      <c r="G85" s="1224"/>
      <c r="H85" s="1224"/>
      <c r="I85" s="1224"/>
      <c r="J85" s="1224"/>
      <c r="K85" s="1224"/>
      <c r="L85" s="1224"/>
      <c r="M85" s="1224"/>
      <c r="N85" s="1224"/>
      <c r="O85" s="1224"/>
      <c r="P85" s="1224"/>
      <c r="Q85" s="1224"/>
      <c r="R85" s="1224"/>
      <c r="S85" s="1224"/>
      <c r="T85" s="1224"/>
      <c r="U85" s="1224"/>
      <c r="V85" s="1224"/>
      <c r="W85" s="1224"/>
      <c r="X85" s="1224"/>
      <c r="Y85" s="1224"/>
      <c r="Z85" s="1224"/>
      <c r="AA85" s="1224"/>
      <c r="AB85" s="1224"/>
      <c r="AC85" s="1224"/>
      <c r="AD85" s="1224"/>
      <c r="AE85" s="1224"/>
      <c r="AF85" s="1224"/>
      <c r="AG85" s="1224"/>
      <c r="AH85" s="1224"/>
      <c r="AI85" s="1224"/>
      <c r="AJ85" s="1224"/>
      <c r="AK85" s="1224"/>
      <c r="AL85" s="1224"/>
      <c r="AM85" s="1224"/>
      <c r="AN85" s="1224"/>
      <c r="AO85" s="1224"/>
      <c r="AP85" s="1224"/>
      <c r="AQ85" s="1224"/>
      <c r="AR85" s="1224"/>
      <c r="AS85" s="1224"/>
      <c r="AT85" s="1224"/>
      <c r="AU85" s="1224"/>
      <c r="AV85" s="1224"/>
      <c r="AW85" s="1224"/>
      <c r="AX85" s="1224"/>
      <c r="AY85" s="1224"/>
      <c r="AZ85" s="86"/>
      <c r="BA85" s="1"/>
      <c r="BB85" s="1"/>
      <c r="BS85" s="1210"/>
      <c r="BT85" s="1119"/>
      <c r="BU85" s="235"/>
      <c r="BV85" s="158"/>
      <c r="BW85" s="314"/>
      <c r="BX85" s="314"/>
      <c r="BY85" s="314"/>
      <c r="BZ85" s="314"/>
      <c r="CA85" s="314"/>
      <c r="CB85" s="314"/>
      <c r="CD85" s="316"/>
      <c r="CE85" s="416"/>
      <c r="CF85" s="416"/>
      <c r="CG85" s="424"/>
      <c r="CH85" s="425"/>
      <c r="CI85" s="425"/>
      <c r="CJ85" s="425"/>
      <c r="CK85" s="497"/>
      <c r="CL85" s="495"/>
      <c r="CM85" s="495"/>
      <c r="CN85" s="495"/>
      <c r="CO85" s="495"/>
      <c r="CP85" s="495"/>
      <c r="CQ85" s="495"/>
      <c r="CR85" s="495"/>
      <c r="CS85" s="495"/>
      <c r="CT85" s="495"/>
      <c r="CU85" s="498"/>
      <c r="CV85" s="499"/>
      <c r="CW85" s="499"/>
      <c r="CX85" s="500"/>
      <c r="CY85" s="495"/>
      <c r="CZ85" s="495"/>
      <c r="DA85" s="495"/>
      <c r="DB85" s="495"/>
      <c r="DC85" s="495"/>
      <c r="DD85" s="495"/>
      <c r="DE85" s="495"/>
      <c r="DF85" s="495"/>
      <c r="DG85" s="495"/>
      <c r="DH85" s="496"/>
      <c r="DI85" s="425"/>
      <c r="DJ85" s="425"/>
      <c r="DK85" s="425"/>
      <c r="DL85" s="426"/>
      <c r="DM85" s="424"/>
      <c r="DN85" s="425"/>
      <c r="DO85" s="425"/>
      <c r="DP85" s="425"/>
      <c r="DQ85" s="475"/>
      <c r="DR85" s="480"/>
      <c r="DS85" s="480"/>
      <c r="DT85" s="1031"/>
      <c r="DU85" s="1031"/>
      <c r="DV85" s="1031"/>
      <c r="DW85" s="1031"/>
      <c r="DX85" s="1031"/>
      <c r="DY85" s="1031"/>
      <c r="DZ85" s="1031"/>
      <c r="EA85" s="1031"/>
      <c r="EB85" s="1031"/>
      <c r="EC85" s="1031"/>
      <c r="ED85" s="1031"/>
      <c r="EE85" s="1031"/>
      <c r="EF85" s="1031"/>
      <c r="EG85" s="1031"/>
      <c r="EH85" s="1031"/>
      <c r="EI85" s="1031"/>
      <c r="EJ85" s="1031"/>
      <c r="EK85" s="1031"/>
      <c r="EL85" s="1031"/>
      <c r="EM85" s="1031"/>
      <c r="EN85" s="1031"/>
      <c r="EO85" s="1031"/>
      <c r="EP85" s="1031"/>
      <c r="EQ85" s="1031"/>
      <c r="ER85" s="1031"/>
      <c r="ES85" s="1031"/>
      <c r="ET85" s="1031"/>
      <c r="EU85" s="1031"/>
      <c r="EV85" s="1031"/>
      <c r="EW85" s="1031"/>
      <c r="EX85" s="1031"/>
      <c r="EY85" s="1031"/>
      <c r="EZ85" s="1031"/>
      <c r="FA85" s="1031"/>
      <c r="FB85" s="1031"/>
      <c r="FC85" s="1031"/>
      <c r="FD85" s="1031"/>
      <c r="FE85" s="1031"/>
      <c r="FF85" s="1031"/>
      <c r="FG85" s="1031"/>
      <c r="FH85" s="1031"/>
      <c r="FI85" s="1031"/>
      <c r="FJ85" s="480"/>
      <c r="FK85" s="480"/>
      <c r="FL85" s="483"/>
      <c r="FM85" s="425"/>
      <c r="FN85" s="425"/>
      <c r="FO85" s="425"/>
      <c r="FP85" s="426"/>
      <c r="FQ85" s="416"/>
      <c r="FR85" s="416"/>
      <c r="FW85" s="1264"/>
      <c r="FX85" s="1264"/>
      <c r="FY85" s="1264"/>
      <c r="FZ85" s="1264"/>
      <c r="GA85" s="1264"/>
      <c r="GC85" s="1069"/>
      <c r="GD85" s="1069"/>
      <c r="GE85" s="1069"/>
      <c r="GF85" s="1069"/>
      <c r="GG85" s="568"/>
      <c r="GH85" s="1097"/>
      <c r="GI85" s="1097"/>
      <c r="GJ85" s="1097"/>
      <c r="GK85" s="571"/>
      <c r="GL85" s="1242"/>
      <c r="GM85" s="1242"/>
      <c r="GN85" s="1242"/>
      <c r="GO85" s="1242"/>
      <c r="GP85" s="1242"/>
      <c r="GQ85" s="1242"/>
      <c r="GR85" s="1242"/>
      <c r="GS85" s="1242"/>
      <c r="GT85" s="1242"/>
      <c r="GU85" s="570"/>
      <c r="GV85" s="570"/>
      <c r="GW85" s="1098"/>
      <c r="GX85" s="1098"/>
      <c r="GY85" s="1098"/>
      <c r="GZ85" s="1098"/>
      <c r="HA85" s="1098"/>
      <c r="HB85" s="1098"/>
      <c r="HC85" s="1098"/>
      <c r="HD85" s="1098"/>
      <c r="HE85" s="1098"/>
      <c r="HF85" s="1098"/>
      <c r="HG85" s="1098"/>
      <c r="HH85" s="1098"/>
      <c r="HI85" s="1098"/>
      <c r="HJ85" s="570"/>
      <c r="HK85" s="1098"/>
      <c r="HL85" s="1098"/>
      <c r="HM85" s="1098"/>
      <c r="HN85" s="1098"/>
      <c r="HO85" s="1098"/>
      <c r="HP85" s="1098"/>
      <c r="HQ85" s="1098"/>
      <c r="HR85" s="1098"/>
      <c r="HS85" s="1098"/>
      <c r="HT85" s="1098"/>
      <c r="HU85" s="1098"/>
      <c r="HV85" s="1098"/>
      <c r="HW85" s="1098"/>
      <c r="HX85" s="1098"/>
      <c r="HY85" s="1098"/>
      <c r="HZ85" s="1098"/>
      <c r="IA85" s="1098"/>
      <c r="IB85" s="1098"/>
      <c r="IC85" s="1098"/>
      <c r="ID85" s="1098"/>
      <c r="IE85" s="1098"/>
      <c r="IF85" s="1098"/>
      <c r="IG85" s="1098"/>
      <c r="IH85" s="1098"/>
      <c r="II85" s="1098"/>
      <c r="IJ85" s="1098"/>
      <c r="IK85" s="1098"/>
      <c r="IL85" s="1098"/>
      <c r="IM85" s="1098"/>
      <c r="IN85" s="1098"/>
      <c r="IO85" s="1098"/>
      <c r="IP85" s="570"/>
      <c r="IQ85" s="1242"/>
      <c r="IR85" s="1242"/>
      <c r="IS85" s="1242"/>
      <c r="IT85" s="1242"/>
      <c r="IU85" s="1242"/>
      <c r="IV85" s="1242"/>
      <c r="IW85" s="1242"/>
      <c r="IX85" s="1242"/>
      <c r="IY85" s="1242"/>
      <c r="IZ85" s="1242"/>
      <c r="JA85" s="1242"/>
      <c r="JB85" s="573"/>
      <c r="JC85" s="1069"/>
      <c r="JD85" s="1069"/>
      <c r="JE85" s="1069"/>
      <c r="JF85" s="1069"/>
      <c r="JG85" s="1069"/>
      <c r="JH85" s="1069"/>
      <c r="JI85" s="1069"/>
      <c r="JJ85" s="1069"/>
      <c r="JK85" s="1069"/>
      <c r="JL85" s="1069"/>
      <c r="JM85" s="1069"/>
      <c r="JN85" s="1069"/>
      <c r="JP85" s="264"/>
      <c r="JQ85" s="268"/>
      <c r="JR85" s="263"/>
      <c r="JS85" s="1119"/>
      <c r="JT85" s="1120"/>
      <c r="KN85" s="43"/>
      <c r="OK85" s="44"/>
      <c r="RI85" s="371"/>
      <c r="RJ85" s="371"/>
      <c r="RK85" s="371"/>
      <c r="RL85" s="371"/>
      <c r="RM85" s="371"/>
      <c r="RN85" s="371"/>
      <c r="RO85" s="371"/>
      <c r="RP85" s="371"/>
      <c r="RQ85" s="371"/>
      <c r="RR85" s="371"/>
      <c r="RS85" s="371"/>
      <c r="RT85" s="371"/>
      <c r="RU85" s="371"/>
      <c r="RV85" s="371"/>
      <c r="RW85" s="371"/>
      <c r="RX85" s="371"/>
      <c r="RY85" s="371"/>
      <c r="RZ85" s="371"/>
      <c r="SA85" s="371"/>
      <c r="SB85" s="371"/>
      <c r="SC85" s="371"/>
      <c r="SD85" s="371"/>
      <c r="SE85" s="371"/>
      <c r="SF85" s="371"/>
      <c r="SG85" s="371"/>
      <c r="SH85" s="371"/>
      <c r="SI85" s="371"/>
      <c r="SJ85" s="371"/>
      <c r="SK85" s="371"/>
      <c r="SL85" s="371"/>
      <c r="SM85" s="371"/>
      <c r="SN85" s="371"/>
      <c r="SO85" s="371"/>
      <c r="SP85" s="371"/>
      <c r="SQ85" s="371"/>
      <c r="SR85" s="371"/>
      <c r="SS85" s="371"/>
      <c r="ST85" s="371"/>
      <c r="SU85" s="371"/>
      <c r="SV85" s="371"/>
    </row>
    <row r="86" spans="2:516" ht="3.65" customHeight="1" x14ac:dyDescent="0.65">
      <c r="B86" s="27"/>
      <c r="C86" s="28"/>
      <c r="D86" s="1224"/>
      <c r="E86" s="1224"/>
      <c r="F86" s="1224"/>
      <c r="G86" s="1224"/>
      <c r="H86" s="1224"/>
      <c r="I86" s="1224"/>
      <c r="J86" s="1224"/>
      <c r="K86" s="1224"/>
      <c r="L86" s="1224"/>
      <c r="M86" s="1224"/>
      <c r="N86" s="1224"/>
      <c r="O86" s="1224"/>
      <c r="P86" s="1224"/>
      <c r="Q86" s="1224"/>
      <c r="R86" s="1224"/>
      <c r="S86" s="1224"/>
      <c r="T86" s="1224"/>
      <c r="U86" s="1224"/>
      <c r="V86" s="1224"/>
      <c r="W86" s="1224"/>
      <c r="X86" s="1224"/>
      <c r="Y86" s="1224"/>
      <c r="Z86" s="1224"/>
      <c r="AA86" s="1224"/>
      <c r="AB86" s="1224"/>
      <c r="AC86" s="1224"/>
      <c r="AD86" s="1224"/>
      <c r="AE86" s="1224"/>
      <c r="AF86" s="1224"/>
      <c r="AG86" s="1224"/>
      <c r="AH86" s="1224"/>
      <c r="AI86" s="1224"/>
      <c r="AJ86" s="1224"/>
      <c r="AK86" s="1224"/>
      <c r="AL86" s="1224"/>
      <c r="AM86" s="1224"/>
      <c r="AN86" s="1224"/>
      <c r="AO86" s="1224"/>
      <c r="AP86" s="1224"/>
      <c r="AQ86" s="1224"/>
      <c r="AR86" s="1224"/>
      <c r="AS86" s="1224"/>
      <c r="AT86" s="1224"/>
      <c r="AU86" s="1224"/>
      <c r="AV86" s="1224"/>
      <c r="AW86" s="1224"/>
      <c r="AX86" s="1224"/>
      <c r="AY86" s="1224"/>
      <c r="AZ86" s="86"/>
      <c r="BA86" s="1"/>
      <c r="BB86" s="1"/>
      <c r="BS86" s="1210"/>
      <c r="BT86" s="1119"/>
      <c r="BU86" s="235"/>
      <c r="BV86" s="158"/>
      <c r="BW86" s="314"/>
      <c r="BX86" s="314"/>
      <c r="BY86" s="314"/>
      <c r="BZ86" s="314"/>
      <c r="CA86" s="314"/>
      <c r="CB86" s="314"/>
      <c r="CC86" s="317"/>
      <c r="CD86" s="318"/>
      <c r="CE86" s="416"/>
      <c r="CF86" s="416"/>
      <c r="CG86" s="424"/>
      <c r="CH86" s="425"/>
      <c r="CI86" s="425"/>
      <c r="CJ86" s="425"/>
      <c r="CK86" s="497"/>
      <c r="CL86" s="495"/>
      <c r="CM86" s="495"/>
      <c r="CN86" s="495"/>
      <c r="CO86" s="495"/>
      <c r="CP86" s="495"/>
      <c r="CQ86" s="495"/>
      <c r="CR86" s="495"/>
      <c r="CS86" s="495"/>
      <c r="CT86" s="495"/>
      <c r="CU86" s="501"/>
      <c r="CV86" s="495"/>
      <c r="CW86" s="495"/>
      <c r="CX86" s="502"/>
      <c r="CY86" s="495"/>
      <c r="CZ86" s="495"/>
      <c r="DA86" s="495"/>
      <c r="DB86" s="495"/>
      <c r="DC86" s="495"/>
      <c r="DD86" s="495"/>
      <c r="DE86" s="495"/>
      <c r="DF86" s="495"/>
      <c r="DG86" s="495"/>
      <c r="DH86" s="496"/>
      <c r="DI86" s="425"/>
      <c r="DJ86" s="425"/>
      <c r="DK86" s="425"/>
      <c r="DL86" s="426"/>
      <c r="DM86" s="424"/>
      <c r="DN86" s="425"/>
      <c r="DO86" s="425"/>
      <c r="DP86" s="425"/>
      <c r="DQ86" s="475"/>
      <c r="DR86" s="480"/>
      <c r="DS86" s="480"/>
      <c r="DT86" s="1031"/>
      <c r="DU86" s="1031"/>
      <c r="DV86" s="1031"/>
      <c r="DW86" s="1031"/>
      <c r="DX86" s="1031"/>
      <c r="DY86" s="1031"/>
      <c r="DZ86" s="1031"/>
      <c r="EA86" s="1031"/>
      <c r="EB86" s="1031"/>
      <c r="EC86" s="1031"/>
      <c r="ED86" s="1031"/>
      <c r="EE86" s="1031"/>
      <c r="EF86" s="1031"/>
      <c r="EG86" s="1031"/>
      <c r="EH86" s="1031"/>
      <c r="EI86" s="1031"/>
      <c r="EJ86" s="1031"/>
      <c r="EK86" s="1031"/>
      <c r="EL86" s="1031"/>
      <c r="EM86" s="1031"/>
      <c r="EN86" s="1031"/>
      <c r="EO86" s="1031"/>
      <c r="EP86" s="1031"/>
      <c r="EQ86" s="1031"/>
      <c r="ER86" s="1031"/>
      <c r="ES86" s="1031"/>
      <c r="ET86" s="1031"/>
      <c r="EU86" s="1031"/>
      <c r="EV86" s="1031"/>
      <c r="EW86" s="1031"/>
      <c r="EX86" s="1031"/>
      <c r="EY86" s="1031"/>
      <c r="EZ86" s="1031"/>
      <c r="FA86" s="1031"/>
      <c r="FB86" s="1031"/>
      <c r="FC86" s="1031"/>
      <c r="FD86" s="1031"/>
      <c r="FE86" s="1031"/>
      <c r="FF86" s="1031"/>
      <c r="FG86" s="1031"/>
      <c r="FH86" s="1031"/>
      <c r="FI86" s="1031"/>
      <c r="FJ86" s="480"/>
      <c r="FK86" s="480"/>
      <c r="FL86" s="483"/>
      <c r="FM86" s="425"/>
      <c r="FN86" s="425"/>
      <c r="FO86" s="425"/>
      <c r="FP86" s="426"/>
      <c r="FQ86" s="416"/>
      <c r="FR86" s="416"/>
      <c r="FW86" s="1264"/>
      <c r="FX86" s="1264"/>
      <c r="FY86" s="1264"/>
      <c r="FZ86" s="1264"/>
      <c r="GA86" s="1264"/>
      <c r="GC86" s="1069"/>
      <c r="GD86" s="1069"/>
      <c r="GE86" s="1069"/>
      <c r="GF86" s="1069"/>
      <c r="GG86" s="568"/>
      <c r="GH86" s="1097"/>
      <c r="GI86" s="1097"/>
      <c r="GJ86" s="1097"/>
      <c r="GK86" s="571"/>
      <c r="GL86" s="1242"/>
      <c r="GM86" s="1242"/>
      <c r="GN86" s="1242"/>
      <c r="GO86" s="1242"/>
      <c r="GP86" s="1242"/>
      <c r="GQ86" s="1242"/>
      <c r="GR86" s="1242"/>
      <c r="GS86" s="1242"/>
      <c r="GT86" s="1242"/>
      <c r="GU86" s="570"/>
      <c r="GV86" s="570"/>
      <c r="GW86" s="1098"/>
      <c r="GX86" s="1098"/>
      <c r="GY86" s="1098"/>
      <c r="GZ86" s="1098"/>
      <c r="HA86" s="1098"/>
      <c r="HB86" s="1098"/>
      <c r="HC86" s="1098"/>
      <c r="HD86" s="1098"/>
      <c r="HE86" s="1098"/>
      <c r="HF86" s="1098"/>
      <c r="HG86" s="1098"/>
      <c r="HH86" s="1098"/>
      <c r="HI86" s="1098"/>
      <c r="HJ86" s="570"/>
      <c r="HK86" s="1098"/>
      <c r="HL86" s="1098"/>
      <c r="HM86" s="1098"/>
      <c r="HN86" s="1098"/>
      <c r="HO86" s="1098"/>
      <c r="HP86" s="1098"/>
      <c r="HQ86" s="1098"/>
      <c r="HR86" s="1098"/>
      <c r="HS86" s="1098"/>
      <c r="HT86" s="1098"/>
      <c r="HU86" s="1098"/>
      <c r="HV86" s="1098"/>
      <c r="HW86" s="1098"/>
      <c r="HX86" s="1098"/>
      <c r="HY86" s="1098"/>
      <c r="HZ86" s="1098"/>
      <c r="IA86" s="1098"/>
      <c r="IB86" s="1098"/>
      <c r="IC86" s="1098"/>
      <c r="ID86" s="1098"/>
      <c r="IE86" s="1098"/>
      <c r="IF86" s="1098"/>
      <c r="IG86" s="1098"/>
      <c r="IH86" s="1098"/>
      <c r="II86" s="1098"/>
      <c r="IJ86" s="1098"/>
      <c r="IK86" s="1098"/>
      <c r="IL86" s="1098"/>
      <c r="IM86" s="1098"/>
      <c r="IN86" s="1098"/>
      <c r="IO86" s="1098"/>
      <c r="IP86" s="570"/>
      <c r="IQ86" s="1242"/>
      <c r="IR86" s="1242"/>
      <c r="IS86" s="1242"/>
      <c r="IT86" s="1242"/>
      <c r="IU86" s="1242"/>
      <c r="IV86" s="1242"/>
      <c r="IW86" s="1242"/>
      <c r="IX86" s="1242"/>
      <c r="IY86" s="1242"/>
      <c r="IZ86" s="1242"/>
      <c r="JA86" s="1242"/>
      <c r="JB86" s="573"/>
      <c r="JC86" s="1069"/>
      <c r="JD86" s="1069"/>
      <c r="JE86" s="1069"/>
      <c r="JF86" s="1069"/>
      <c r="JG86" s="1069"/>
      <c r="JH86" s="1069"/>
      <c r="JI86" s="1069"/>
      <c r="JJ86" s="1069"/>
      <c r="JK86" s="1069"/>
      <c r="JL86" s="1069"/>
      <c r="JM86" s="1069"/>
      <c r="JN86" s="1069"/>
      <c r="JO86" s="382"/>
      <c r="JP86" s="382"/>
      <c r="JQ86" s="268"/>
      <c r="JR86" s="263"/>
      <c r="JS86" s="1119"/>
      <c r="JT86" s="1120"/>
      <c r="KN86" s="43"/>
      <c r="OK86" s="44"/>
      <c r="RI86" s="371"/>
      <c r="RJ86" s="371"/>
      <c r="RK86" s="371"/>
      <c r="RL86" s="371"/>
      <c r="RM86" s="371"/>
      <c r="RN86" s="371"/>
      <c r="RO86" s="371"/>
      <c r="RP86" s="371"/>
      <c r="RQ86" s="371"/>
      <c r="RR86" s="371"/>
      <c r="RS86" s="371"/>
      <c r="RT86" s="371"/>
      <c r="RU86" s="371"/>
      <c r="RV86" s="371"/>
      <c r="RW86" s="371"/>
      <c r="RX86" s="371"/>
      <c r="RY86" s="371"/>
      <c r="RZ86" s="371"/>
      <c r="SA86" s="371"/>
      <c r="SB86" s="371"/>
      <c r="SC86" s="371"/>
      <c r="SD86" s="371"/>
      <c r="SE86" s="371"/>
      <c r="SF86" s="371"/>
      <c r="SG86" s="371"/>
      <c r="SH86" s="371"/>
      <c r="SI86" s="371"/>
      <c r="SJ86" s="371"/>
      <c r="SK86" s="371"/>
      <c r="SL86" s="371"/>
      <c r="SM86" s="371"/>
      <c r="SN86" s="371"/>
      <c r="SO86" s="371"/>
      <c r="SP86" s="371"/>
      <c r="SQ86" s="371"/>
      <c r="SR86" s="371"/>
      <c r="SS86" s="371"/>
      <c r="ST86" s="371"/>
      <c r="SU86" s="371"/>
      <c r="SV86" s="371"/>
    </row>
    <row r="87" spans="2:516" ht="3.65" customHeight="1" x14ac:dyDescent="0.65">
      <c r="B87" s="27"/>
      <c r="C87" s="28"/>
      <c r="D87" s="1224"/>
      <c r="E87" s="1224"/>
      <c r="F87" s="1224"/>
      <c r="G87" s="1224"/>
      <c r="H87" s="1224"/>
      <c r="I87" s="1224"/>
      <c r="J87" s="1224"/>
      <c r="K87" s="1224"/>
      <c r="L87" s="1224"/>
      <c r="M87" s="1224"/>
      <c r="N87" s="1224"/>
      <c r="O87" s="1224"/>
      <c r="P87" s="1224"/>
      <c r="Q87" s="1224"/>
      <c r="R87" s="1224"/>
      <c r="S87" s="1224"/>
      <c r="T87" s="1224"/>
      <c r="U87" s="1224"/>
      <c r="V87" s="1224"/>
      <c r="W87" s="1224"/>
      <c r="X87" s="1224"/>
      <c r="Y87" s="1224"/>
      <c r="Z87" s="1224"/>
      <c r="AA87" s="1224"/>
      <c r="AB87" s="1224"/>
      <c r="AC87" s="1224"/>
      <c r="AD87" s="1224"/>
      <c r="AE87" s="1224"/>
      <c r="AF87" s="1224"/>
      <c r="AG87" s="1224"/>
      <c r="AH87" s="1224"/>
      <c r="AI87" s="1224"/>
      <c r="AJ87" s="1224"/>
      <c r="AK87" s="1224"/>
      <c r="AL87" s="1224"/>
      <c r="AM87" s="1224"/>
      <c r="AN87" s="1224"/>
      <c r="AO87" s="1224"/>
      <c r="AP87" s="1224"/>
      <c r="AQ87" s="1224"/>
      <c r="AR87" s="1224"/>
      <c r="AS87" s="1224"/>
      <c r="AT87" s="1224"/>
      <c r="AU87" s="1224"/>
      <c r="AV87" s="1224"/>
      <c r="AW87" s="1224"/>
      <c r="AX87" s="1224"/>
      <c r="AY87" s="1224"/>
      <c r="AZ87" s="86"/>
      <c r="BA87" s="1"/>
      <c r="BB87" s="1"/>
      <c r="BS87" s="1210"/>
      <c r="BT87" s="1119"/>
      <c r="BU87" s="235"/>
      <c r="BV87" s="147"/>
      <c r="BW87" s="314"/>
      <c r="BX87" s="314"/>
      <c r="BY87" s="314"/>
      <c r="BZ87" s="314"/>
      <c r="CA87" s="314"/>
      <c r="CB87" s="314"/>
      <c r="CC87" s="317"/>
      <c r="CD87" s="312"/>
      <c r="CE87" s="416"/>
      <c r="CF87" s="416"/>
      <c r="CG87" s="424"/>
      <c r="CH87" s="425"/>
      <c r="CI87" s="425"/>
      <c r="CJ87" s="425"/>
      <c r="CK87" s="497"/>
      <c r="CL87" s="495"/>
      <c r="CM87" s="495"/>
      <c r="CN87" s="495"/>
      <c r="CO87" s="495"/>
      <c r="CP87" s="495"/>
      <c r="CQ87" s="495"/>
      <c r="CR87" s="495"/>
      <c r="CS87" s="495"/>
      <c r="CT87" s="495"/>
      <c r="CU87" s="501"/>
      <c r="CV87" s="495"/>
      <c r="CW87" s="495"/>
      <c r="CX87" s="502"/>
      <c r="CY87" s="495"/>
      <c r="CZ87" s="495"/>
      <c r="DA87" s="495"/>
      <c r="DB87" s="495"/>
      <c r="DC87" s="495"/>
      <c r="DD87" s="495"/>
      <c r="DE87" s="495"/>
      <c r="DF87" s="495"/>
      <c r="DG87" s="495"/>
      <c r="DH87" s="496"/>
      <c r="DI87" s="425"/>
      <c r="DJ87" s="425"/>
      <c r="DK87" s="425"/>
      <c r="DL87" s="426"/>
      <c r="DM87" s="424"/>
      <c r="DN87" s="425"/>
      <c r="DO87" s="425"/>
      <c r="DP87" s="425"/>
      <c r="DQ87" s="475"/>
      <c r="DR87" s="480"/>
      <c r="DS87" s="480"/>
      <c r="DT87" s="1031"/>
      <c r="DU87" s="1031"/>
      <c r="DV87" s="1031"/>
      <c r="DW87" s="1031"/>
      <c r="DX87" s="1031"/>
      <c r="DY87" s="1031"/>
      <c r="DZ87" s="1031"/>
      <c r="EA87" s="1031"/>
      <c r="EB87" s="1031"/>
      <c r="EC87" s="1031"/>
      <c r="ED87" s="1031"/>
      <c r="EE87" s="1031"/>
      <c r="EF87" s="1031"/>
      <c r="EG87" s="1031"/>
      <c r="EH87" s="1031"/>
      <c r="EI87" s="1031"/>
      <c r="EJ87" s="1031"/>
      <c r="EK87" s="1031"/>
      <c r="EL87" s="1031"/>
      <c r="EM87" s="1031"/>
      <c r="EN87" s="1031"/>
      <c r="EO87" s="1031"/>
      <c r="EP87" s="1031"/>
      <c r="EQ87" s="1031"/>
      <c r="ER87" s="1031"/>
      <c r="ES87" s="1031"/>
      <c r="ET87" s="1031"/>
      <c r="EU87" s="1031"/>
      <c r="EV87" s="1031"/>
      <c r="EW87" s="1031"/>
      <c r="EX87" s="1031"/>
      <c r="EY87" s="1031"/>
      <c r="EZ87" s="1031"/>
      <c r="FA87" s="1031"/>
      <c r="FB87" s="1031"/>
      <c r="FC87" s="1031"/>
      <c r="FD87" s="1031"/>
      <c r="FE87" s="1031"/>
      <c r="FF87" s="1031"/>
      <c r="FG87" s="1031"/>
      <c r="FH87" s="1031"/>
      <c r="FI87" s="1031"/>
      <c r="FJ87" s="480"/>
      <c r="FK87" s="480"/>
      <c r="FL87" s="483"/>
      <c r="FM87" s="425"/>
      <c r="FN87" s="425"/>
      <c r="FO87" s="425"/>
      <c r="FP87" s="426"/>
      <c r="FQ87" s="416"/>
      <c r="FR87" s="416"/>
      <c r="FW87" s="1264"/>
      <c r="FX87" s="1264"/>
      <c r="FY87" s="1264"/>
      <c r="FZ87" s="1264"/>
      <c r="GA87" s="1264"/>
      <c r="GK87" s="256"/>
      <c r="JO87" s="382"/>
      <c r="JP87" s="382"/>
      <c r="JQ87" s="268"/>
      <c r="JR87" s="263"/>
      <c r="JS87" s="1119"/>
      <c r="JT87" s="1120"/>
      <c r="KN87" s="43"/>
      <c r="OK87" s="44"/>
      <c r="RI87" s="371"/>
      <c r="RJ87" s="371"/>
      <c r="RK87" s="371"/>
      <c r="RL87" s="371"/>
      <c r="RM87" s="371"/>
      <c r="RN87" s="371"/>
      <c r="RO87" s="371"/>
      <c r="RP87" s="371"/>
      <c r="RQ87" s="371"/>
      <c r="RR87" s="371"/>
      <c r="RS87" s="371"/>
      <c r="RT87" s="371"/>
      <c r="RU87" s="371"/>
      <c r="RV87" s="371"/>
      <c r="RW87" s="371"/>
      <c r="RX87" s="371"/>
      <c r="RY87" s="371"/>
      <c r="RZ87" s="371"/>
      <c r="SA87" s="371"/>
      <c r="SB87" s="371"/>
      <c r="SC87" s="371"/>
      <c r="SD87" s="371"/>
      <c r="SE87" s="371"/>
      <c r="SF87" s="371"/>
      <c r="SG87" s="371"/>
      <c r="SH87" s="371"/>
      <c r="SI87" s="371"/>
      <c r="SJ87" s="371"/>
      <c r="SK87" s="371"/>
      <c r="SL87" s="371"/>
      <c r="SM87" s="371"/>
      <c r="SN87" s="371"/>
      <c r="SO87" s="371"/>
      <c r="SP87" s="371"/>
      <c r="SQ87" s="371"/>
      <c r="SR87" s="371"/>
      <c r="SS87" s="371"/>
      <c r="ST87" s="371"/>
      <c r="SU87" s="371"/>
      <c r="SV87" s="371"/>
    </row>
    <row r="88" spans="2:516" ht="3.65" customHeight="1" x14ac:dyDescent="0.65">
      <c r="B88" s="27"/>
      <c r="C88" s="28"/>
      <c r="D88" s="1224"/>
      <c r="E88" s="1224"/>
      <c r="F88" s="1224"/>
      <c r="G88" s="1224"/>
      <c r="H88" s="1224"/>
      <c r="I88" s="1224"/>
      <c r="J88" s="1224"/>
      <c r="K88" s="1224"/>
      <c r="L88" s="1224"/>
      <c r="M88" s="1224"/>
      <c r="N88" s="1224"/>
      <c r="O88" s="1224"/>
      <c r="P88" s="1224"/>
      <c r="Q88" s="1224"/>
      <c r="R88" s="1224"/>
      <c r="S88" s="1224"/>
      <c r="T88" s="1224"/>
      <c r="U88" s="1224"/>
      <c r="V88" s="1224"/>
      <c r="W88" s="1224"/>
      <c r="X88" s="1224"/>
      <c r="Y88" s="1224"/>
      <c r="Z88" s="1224"/>
      <c r="AA88" s="1224"/>
      <c r="AB88" s="1224"/>
      <c r="AC88" s="1224"/>
      <c r="AD88" s="1224"/>
      <c r="AE88" s="1224"/>
      <c r="AF88" s="1224"/>
      <c r="AG88" s="1224"/>
      <c r="AH88" s="1224"/>
      <c r="AI88" s="1224"/>
      <c r="AJ88" s="1224"/>
      <c r="AK88" s="1224"/>
      <c r="AL88" s="1224"/>
      <c r="AM88" s="1224"/>
      <c r="AN88" s="1224"/>
      <c r="AO88" s="1224"/>
      <c r="AP88" s="1224"/>
      <c r="AQ88" s="1224"/>
      <c r="AR88" s="1224"/>
      <c r="AS88" s="1224"/>
      <c r="AT88" s="1224"/>
      <c r="AU88" s="1224"/>
      <c r="AV88" s="1224"/>
      <c r="AW88" s="1224"/>
      <c r="AX88" s="1224"/>
      <c r="AY88" s="1224"/>
      <c r="AZ88" s="86"/>
      <c r="BA88" s="1"/>
      <c r="BB88" s="1"/>
      <c r="BS88" s="1210"/>
      <c r="BT88" s="1119"/>
      <c r="BU88" s="235"/>
      <c r="BV88" s="147"/>
      <c r="BW88" s="314"/>
      <c r="BX88" s="314"/>
      <c r="BY88" s="314"/>
      <c r="BZ88" s="314"/>
      <c r="CA88" s="314"/>
      <c r="CB88" s="314"/>
      <c r="CD88" s="315"/>
      <c r="CE88" s="416"/>
      <c r="CF88" s="416"/>
      <c r="CG88" s="424"/>
      <c r="CH88" s="425"/>
      <c r="CI88" s="425"/>
      <c r="CJ88" s="425"/>
      <c r="CK88" s="497"/>
      <c r="CL88" s="495"/>
      <c r="CM88" s="495"/>
      <c r="CN88" s="495"/>
      <c r="CO88" s="495"/>
      <c r="CP88" s="495"/>
      <c r="CQ88" s="495"/>
      <c r="CR88" s="495"/>
      <c r="CS88" s="495"/>
      <c r="CT88" s="495"/>
      <c r="CU88" s="501"/>
      <c r="CV88" s="495"/>
      <c r="CW88" s="495"/>
      <c r="CX88" s="502"/>
      <c r="CY88" s="495"/>
      <c r="CZ88" s="495"/>
      <c r="DA88" s="495"/>
      <c r="DB88" s="495"/>
      <c r="DC88" s="495"/>
      <c r="DD88" s="495"/>
      <c r="DE88" s="495"/>
      <c r="DF88" s="495"/>
      <c r="DG88" s="495"/>
      <c r="DH88" s="496"/>
      <c r="DI88" s="425"/>
      <c r="DJ88" s="425"/>
      <c r="DK88" s="425"/>
      <c r="DL88" s="426"/>
      <c r="DM88" s="424"/>
      <c r="DN88" s="425"/>
      <c r="DO88" s="425"/>
      <c r="DP88" s="425"/>
      <c r="DQ88" s="475"/>
      <c r="DR88" s="480"/>
      <c r="DS88" s="480"/>
      <c r="DT88" s="1031"/>
      <c r="DU88" s="1031"/>
      <c r="DV88" s="1031"/>
      <c r="DW88" s="1031"/>
      <c r="DX88" s="1031"/>
      <c r="DY88" s="1031"/>
      <c r="DZ88" s="1031"/>
      <c r="EA88" s="1031"/>
      <c r="EB88" s="1031"/>
      <c r="EC88" s="1031"/>
      <c r="ED88" s="1031"/>
      <c r="EE88" s="1031"/>
      <c r="EF88" s="1031"/>
      <c r="EG88" s="1031"/>
      <c r="EH88" s="1031"/>
      <c r="EI88" s="1031"/>
      <c r="EJ88" s="1031"/>
      <c r="EK88" s="1031"/>
      <c r="EL88" s="1031"/>
      <c r="EM88" s="1031"/>
      <c r="EN88" s="1031"/>
      <c r="EO88" s="1031"/>
      <c r="EP88" s="1031"/>
      <c r="EQ88" s="1031"/>
      <c r="ER88" s="1031"/>
      <c r="ES88" s="1031"/>
      <c r="ET88" s="1031"/>
      <c r="EU88" s="1031"/>
      <c r="EV88" s="1031"/>
      <c r="EW88" s="1031"/>
      <c r="EX88" s="1031"/>
      <c r="EY88" s="1031"/>
      <c r="EZ88" s="1031"/>
      <c r="FA88" s="1031"/>
      <c r="FB88" s="1031"/>
      <c r="FC88" s="1031"/>
      <c r="FD88" s="1031"/>
      <c r="FE88" s="1031"/>
      <c r="FF88" s="1031"/>
      <c r="FG88" s="1031"/>
      <c r="FH88" s="1031"/>
      <c r="FI88" s="1031"/>
      <c r="FJ88" s="480"/>
      <c r="FK88" s="480"/>
      <c r="FL88" s="483"/>
      <c r="FM88" s="425"/>
      <c r="FN88" s="425"/>
      <c r="FO88" s="425"/>
      <c r="FP88" s="426"/>
      <c r="FQ88" s="416"/>
      <c r="FR88" s="416"/>
      <c r="FW88" s="1264"/>
      <c r="FX88" s="1264"/>
      <c r="FY88" s="1264"/>
      <c r="FZ88" s="1264"/>
      <c r="GA88" s="1264"/>
      <c r="GC88" s="1070"/>
      <c r="GD88" s="986"/>
      <c r="GE88" s="986"/>
      <c r="GF88" s="986"/>
      <c r="GG88" s="174"/>
      <c r="GH88" s="1228"/>
      <c r="GI88" s="1228"/>
      <c r="GJ88" s="1228"/>
      <c r="GK88" s="269"/>
      <c r="GL88" s="1230"/>
      <c r="GM88" s="1230"/>
      <c r="GN88" s="1230"/>
      <c r="GO88" s="1230"/>
      <c r="GP88" s="1230"/>
      <c r="GQ88" s="1230"/>
      <c r="GR88" s="1230"/>
      <c r="GS88" s="1230"/>
      <c r="GT88" s="1231"/>
      <c r="GU88" s="174"/>
      <c r="GV88" s="174"/>
      <c r="GW88" s="1234"/>
      <c r="GX88" s="1234"/>
      <c r="GY88" s="1234"/>
      <c r="GZ88" s="1234"/>
      <c r="HA88" s="1234"/>
      <c r="HB88" s="1234"/>
      <c r="HC88" s="1234"/>
      <c r="HD88" s="1234"/>
      <c r="HE88" s="1234"/>
      <c r="HF88" s="1234"/>
      <c r="HG88" s="1234"/>
      <c r="HH88" s="1234"/>
      <c r="HI88" s="1234"/>
      <c r="HJ88" s="174"/>
      <c r="HK88" s="1234"/>
      <c r="HL88" s="1234"/>
      <c r="HM88" s="1234"/>
      <c r="HN88" s="1234"/>
      <c r="HO88" s="1234"/>
      <c r="HP88" s="1234"/>
      <c r="HQ88" s="1234"/>
      <c r="HR88" s="1234"/>
      <c r="HS88" s="1234"/>
      <c r="HT88" s="1234"/>
      <c r="HU88" s="1234"/>
      <c r="HV88" s="1234"/>
      <c r="HW88" s="1234"/>
      <c r="HX88" s="1234"/>
      <c r="HY88" s="1234"/>
      <c r="HZ88" s="1234"/>
      <c r="IA88" s="1234"/>
      <c r="IB88" s="1234"/>
      <c r="IC88" s="1234"/>
      <c r="ID88" s="1234"/>
      <c r="IE88" s="1234"/>
      <c r="IF88" s="1234"/>
      <c r="IG88" s="1234"/>
      <c r="IH88" s="1234"/>
      <c r="II88" s="1234"/>
      <c r="IJ88" s="1234"/>
      <c r="IK88" s="1234"/>
      <c r="IL88" s="1234"/>
      <c r="IM88" s="1234"/>
      <c r="IN88" s="1234"/>
      <c r="IO88" s="1238"/>
      <c r="IP88" s="174"/>
      <c r="IQ88" s="986"/>
      <c r="IR88" s="986"/>
      <c r="IS88" s="986"/>
      <c r="IT88" s="986"/>
      <c r="IU88" s="986"/>
      <c r="IV88" s="986"/>
      <c r="IW88" s="986"/>
      <c r="IX88" s="986"/>
      <c r="IY88" s="986"/>
      <c r="IZ88" s="986"/>
      <c r="JA88" s="1240"/>
      <c r="JB88" s="171"/>
      <c r="JC88" s="947" t="b">
        <v>0</v>
      </c>
      <c r="JD88" s="947"/>
      <c r="JE88" s="947"/>
      <c r="JF88" s="1093"/>
      <c r="JG88" s="1222" t="b">
        <v>0</v>
      </c>
      <c r="JH88" s="947"/>
      <c r="JI88" s="947"/>
      <c r="JJ88" s="1093"/>
      <c r="JK88" s="1222" t="b">
        <v>0</v>
      </c>
      <c r="JL88" s="947"/>
      <c r="JM88" s="947"/>
      <c r="JN88" s="1093"/>
      <c r="JO88" s="382"/>
      <c r="JP88" s="382"/>
      <c r="JQ88" s="268"/>
      <c r="JR88" s="263"/>
      <c r="JS88" s="1119"/>
      <c r="JT88" s="1120"/>
      <c r="KN88" s="43"/>
      <c r="OK88" s="44"/>
      <c r="RI88" s="371"/>
      <c r="RJ88" s="371"/>
      <c r="RK88" s="371"/>
      <c r="RL88" s="371"/>
      <c r="RM88" s="371"/>
      <c r="RN88" s="371"/>
      <c r="RO88" s="371"/>
      <c r="RP88" s="371"/>
      <c r="RQ88" s="371"/>
      <c r="RR88" s="371"/>
      <c r="RS88" s="371"/>
      <c r="RT88" s="371"/>
      <c r="RU88" s="371"/>
      <c r="RV88" s="371"/>
      <c r="RW88" s="371"/>
      <c r="RX88" s="371"/>
      <c r="RY88" s="371"/>
      <c r="RZ88" s="371"/>
      <c r="SA88" s="371"/>
      <c r="SB88" s="371"/>
      <c r="SC88" s="371"/>
      <c r="SD88" s="371"/>
      <c r="SE88" s="371"/>
      <c r="SF88" s="371"/>
      <c r="SG88" s="371"/>
      <c r="SH88" s="371"/>
      <c r="SI88" s="371"/>
      <c r="SJ88" s="371"/>
      <c r="SK88" s="371"/>
      <c r="SL88" s="371"/>
      <c r="SM88" s="371"/>
      <c r="SN88" s="371"/>
      <c r="SO88" s="371"/>
      <c r="SP88" s="371"/>
      <c r="SQ88" s="371"/>
      <c r="SR88" s="371"/>
      <c r="SS88" s="371"/>
      <c r="ST88" s="371"/>
      <c r="SU88" s="371"/>
      <c r="SV88" s="371"/>
    </row>
    <row r="89" spans="2:516" ht="3.65" customHeight="1" x14ac:dyDescent="0.65">
      <c r="B89" s="27"/>
      <c r="C89" s="28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271"/>
      <c r="AZ89" s="86"/>
      <c r="BA89" s="1"/>
      <c r="BB89" s="1"/>
      <c r="BS89" s="1210"/>
      <c r="BT89" s="1119"/>
      <c r="BU89" s="1191" t="e" vm="13">
        <v>#VALUE!</v>
      </c>
      <c r="BV89" s="147"/>
      <c r="BW89" s="314"/>
      <c r="BX89" s="314"/>
      <c r="BY89" s="314"/>
      <c r="BZ89" s="314"/>
      <c r="CA89" s="314"/>
      <c r="CB89" s="314"/>
      <c r="CD89" s="316"/>
      <c r="CE89" s="416"/>
      <c r="CF89" s="416"/>
      <c r="CG89" s="424"/>
      <c r="CH89" s="425"/>
      <c r="CI89" s="425"/>
      <c r="CJ89" s="425"/>
      <c r="CK89" s="497"/>
      <c r="CL89" s="495"/>
      <c r="CM89" s="495"/>
      <c r="CN89" s="495"/>
      <c r="CO89" s="495"/>
      <c r="CP89" s="495"/>
      <c r="CQ89" s="495"/>
      <c r="CR89" s="495"/>
      <c r="CS89" s="495"/>
      <c r="CT89" s="495"/>
      <c r="CU89" s="501"/>
      <c r="CV89" s="495"/>
      <c r="CW89" s="495"/>
      <c r="CX89" s="502"/>
      <c r="CY89" s="495"/>
      <c r="CZ89" s="495"/>
      <c r="DA89" s="495"/>
      <c r="DB89" s="495"/>
      <c r="DC89" s="495"/>
      <c r="DD89" s="495"/>
      <c r="DE89" s="495"/>
      <c r="DF89" s="495"/>
      <c r="DG89" s="495"/>
      <c r="DH89" s="496"/>
      <c r="DI89" s="425"/>
      <c r="DJ89" s="425"/>
      <c r="DK89" s="425"/>
      <c r="DL89" s="426"/>
      <c r="DM89" s="424"/>
      <c r="DN89" s="425"/>
      <c r="DO89" s="425"/>
      <c r="DP89" s="425"/>
      <c r="DQ89" s="475"/>
      <c r="DR89" s="480"/>
      <c r="DS89" s="480"/>
      <c r="DT89" s="1031"/>
      <c r="DU89" s="1031"/>
      <c r="DV89" s="1031"/>
      <c r="DW89" s="1031"/>
      <c r="DX89" s="1031"/>
      <c r="DY89" s="1031"/>
      <c r="DZ89" s="1031"/>
      <c r="EA89" s="1031"/>
      <c r="EB89" s="1031"/>
      <c r="EC89" s="1031"/>
      <c r="ED89" s="1031"/>
      <c r="EE89" s="1031"/>
      <c r="EF89" s="1031"/>
      <c r="EG89" s="1031"/>
      <c r="EH89" s="1031"/>
      <c r="EI89" s="1031"/>
      <c r="EJ89" s="1031"/>
      <c r="EK89" s="1031"/>
      <c r="EL89" s="1031"/>
      <c r="EM89" s="1031"/>
      <c r="EN89" s="1031"/>
      <c r="EO89" s="1031"/>
      <c r="EP89" s="1031"/>
      <c r="EQ89" s="1031"/>
      <c r="ER89" s="1031"/>
      <c r="ES89" s="1031"/>
      <c r="ET89" s="1031"/>
      <c r="EU89" s="1031"/>
      <c r="EV89" s="1031"/>
      <c r="EW89" s="1031"/>
      <c r="EX89" s="1031"/>
      <c r="EY89" s="1031"/>
      <c r="EZ89" s="1031"/>
      <c r="FA89" s="1031"/>
      <c r="FB89" s="1031"/>
      <c r="FC89" s="1031"/>
      <c r="FD89" s="1031"/>
      <c r="FE89" s="1031"/>
      <c r="FF89" s="1031"/>
      <c r="FG89" s="1031"/>
      <c r="FH89" s="1031"/>
      <c r="FI89" s="1031"/>
      <c r="FJ89" s="480"/>
      <c r="FK89" s="480"/>
      <c r="FL89" s="483"/>
      <c r="FM89" s="425"/>
      <c r="FN89" s="425"/>
      <c r="FO89" s="425"/>
      <c r="FP89" s="426"/>
      <c r="FQ89" s="416"/>
      <c r="FR89" s="416"/>
      <c r="FW89" s="1264"/>
      <c r="FX89" s="1264"/>
      <c r="FY89" s="1264"/>
      <c r="FZ89" s="1264"/>
      <c r="GA89" s="1264"/>
      <c r="GC89" s="1225"/>
      <c r="GD89" s="986"/>
      <c r="GE89" s="986"/>
      <c r="GF89" s="986"/>
      <c r="GG89" s="174"/>
      <c r="GH89" s="1228"/>
      <c r="GI89" s="1228"/>
      <c r="GJ89" s="1228"/>
      <c r="GK89" s="269"/>
      <c r="GL89" s="1230"/>
      <c r="GM89" s="1230"/>
      <c r="GN89" s="1230"/>
      <c r="GO89" s="1230"/>
      <c r="GP89" s="1230"/>
      <c r="GQ89" s="1230"/>
      <c r="GR89" s="1230"/>
      <c r="GS89" s="1230"/>
      <c r="GT89" s="1231"/>
      <c r="GU89" s="174"/>
      <c r="GV89" s="174"/>
      <c r="GW89" s="1234"/>
      <c r="GX89" s="1234"/>
      <c r="GY89" s="1234"/>
      <c r="GZ89" s="1234"/>
      <c r="HA89" s="1234"/>
      <c r="HB89" s="1234"/>
      <c r="HC89" s="1234"/>
      <c r="HD89" s="1234"/>
      <c r="HE89" s="1234"/>
      <c r="HF89" s="1234"/>
      <c r="HG89" s="1234"/>
      <c r="HH89" s="1234"/>
      <c r="HI89" s="1234"/>
      <c r="HJ89" s="174"/>
      <c r="HK89" s="1234"/>
      <c r="HL89" s="1234"/>
      <c r="HM89" s="1234"/>
      <c r="HN89" s="1234"/>
      <c r="HO89" s="1234"/>
      <c r="HP89" s="1234"/>
      <c r="HQ89" s="1234"/>
      <c r="HR89" s="1234"/>
      <c r="HS89" s="1234"/>
      <c r="HT89" s="1234"/>
      <c r="HU89" s="1234"/>
      <c r="HV89" s="1234"/>
      <c r="HW89" s="1234"/>
      <c r="HX89" s="1234"/>
      <c r="HY89" s="1234"/>
      <c r="HZ89" s="1234"/>
      <c r="IA89" s="1234"/>
      <c r="IB89" s="1234"/>
      <c r="IC89" s="1234"/>
      <c r="ID89" s="1234"/>
      <c r="IE89" s="1234"/>
      <c r="IF89" s="1234"/>
      <c r="IG89" s="1234"/>
      <c r="IH89" s="1234"/>
      <c r="II89" s="1234"/>
      <c r="IJ89" s="1234"/>
      <c r="IK89" s="1234"/>
      <c r="IL89" s="1234"/>
      <c r="IM89" s="1234"/>
      <c r="IN89" s="1234"/>
      <c r="IO89" s="1238"/>
      <c r="IP89" s="174"/>
      <c r="IQ89" s="986"/>
      <c r="IR89" s="986"/>
      <c r="IS89" s="986"/>
      <c r="IT89" s="986"/>
      <c r="IU89" s="986"/>
      <c r="IV89" s="986"/>
      <c r="IW89" s="986"/>
      <c r="IX89" s="986"/>
      <c r="IY89" s="986"/>
      <c r="IZ89" s="986"/>
      <c r="JA89" s="1240"/>
      <c r="JB89" s="171"/>
      <c r="JC89" s="947"/>
      <c r="JD89" s="947"/>
      <c r="JE89" s="947"/>
      <c r="JF89" s="1093"/>
      <c r="JG89" s="1222"/>
      <c r="JH89" s="947"/>
      <c r="JI89" s="947"/>
      <c r="JJ89" s="1093"/>
      <c r="JK89" s="1222"/>
      <c r="JL89" s="947"/>
      <c r="JM89" s="947"/>
      <c r="JN89" s="1093"/>
      <c r="JQ89" s="268"/>
      <c r="JR89" s="1118" t="e" vm="13">
        <v>#VALUE!</v>
      </c>
      <c r="JS89" s="1119"/>
      <c r="JT89" s="1120"/>
      <c r="KN89" s="43"/>
      <c r="OK89" s="44"/>
      <c r="PB89" s="274"/>
      <c r="PC89" s="270"/>
      <c r="PD89" s="270"/>
      <c r="PE89" s="270"/>
      <c r="PG89" s="180"/>
      <c r="PH89" s="180"/>
      <c r="PI89" s="180"/>
      <c r="PJ89" s="182"/>
      <c r="PL89" s="259"/>
      <c r="PM89" s="259"/>
      <c r="PN89" s="259"/>
      <c r="PO89" s="259"/>
      <c r="PP89" s="259"/>
      <c r="PQ89" s="259"/>
      <c r="PR89" s="259"/>
      <c r="PS89" s="259"/>
      <c r="PT89" s="259"/>
      <c r="RI89" s="371"/>
      <c r="RJ89" s="371"/>
      <c r="RK89" s="371"/>
      <c r="RL89" s="371"/>
      <c r="RM89" s="371"/>
      <c r="RN89" s="371"/>
      <c r="RO89" s="371"/>
      <c r="RP89" s="371"/>
      <c r="RQ89" s="371"/>
      <c r="RR89" s="371"/>
      <c r="RS89" s="371"/>
      <c r="RT89" s="371"/>
      <c r="RU89" s="371"/>
      <c r="RV89" s="371"/>
      <c r="RW89" s="371"/>
      <c r="RX89" s="371"/>
      <c r="RY89" s="371"/>
      <c r="RZ89" s="371"/>
      <c r="SA89" s="371"/>
      <c r="SB89" s="371"/>
      <c r="SC89" s="371"/>
      <c r="SD89" s="371"/>
      <c r="SE89" s="371"/>
      <c r="SF89" s="371"/>
      <c r="SG89" s="371"/>
      <c r="SH89" s="371"/>
      <c r="SI89" s="371"/>
      <c r="SJ89" s="371"/>
      <c r="SK89" s="371"/>
      <c r="SL89" s="371"/>
      <c r="SM89" s="371"/>
      <c r="SN89" s="371"/>
      <c r="SO89" s="371"/>
      <c r="SP89" s="371"/>
      <c r="SQ89" s="371"/>
      <c r="SR89" s="371"/>
      <c r="SS89" s="371"/>
      <c r="ST89" s="371"/>
      <c r="SU89" s="371"/>
      <c r="SV89" s="371"/>
    </row>
    <row r="90" spans="2:516" ht="3.65" customHeight="1" x14ac:dyDescent="0.65">
      <c r="B90" s="27"/>
      <c r="C90" s="28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271"/>
      <c r="AZ90" s="86"/>
      <c r="BA90" s="1"/>
      <c r="BB90" s="1"/>
      <c r="BS90" s="1210"/>
      <c r="BT90" s="1119"/>
      <c r="BU90" s="1191"/>
      <c r="BV90" s="147"/>
      <c r="BW90" s="928">
        <v>700</v>
      </c>
      <c r="BX90" s="928"/>
      <c r="BY90" s="928"/>
      <c r="BZ90" s="928"/>
      <c r="CA90" s="928"/>
      <c r="CB90" s="928"/>
      <c r="CD90" s="315"/>
      <c r="CE90" s="416"/>
      <c r="CF90" s="416"/>
      <c r="CG90" s="424"/>
      <c r="CH90" s="425"/>
      <c r="CI90" s="425"/>
      <c r="CJ90" s="425"/>
      <c r="CK90" s="497"/>
      <c r="CL90" s="495"/>
      <c r="CM90" s="495"/>
      <c r="CN90" s="495"/>
      <c r="CO90" s="495"/>
      <c r="CP90" s="495"/>
      <c r="CQ90" s="495"/>
      <c r="CR90" s="495"/>
      <c r="CS90" s="495"/>
      <c r="CT90" s="495"/>
      <c r="CU90" s="501"/>
      <c r="CV90" s="495"/>
      <c r="CW90" s="495"/>
      <c r="CX90" s="502"/>
      <c r="CY90" s="495"/>
      <c r="CZ90" s="495"/>
      <c r="DA90" s="495"/>
      <c r="DB90" s="495"/>
      <c r="DC90" s="495"/>
      <c r="DD90" s="495"/>
      <c r="DE90" s="495"/>
      <c r="DF90" s="495"/>
      <c r="DG90" s="495"/>
      <c r="DH90" s="496"/>
      <c r="DI90" s="425"/>
      <c r="DJ90" s="425"/>
      <c r="DK90" s="425"/>
      <c r="DL90" s="426"/>
      <c r="DM90" s="424"/>
      <c r="DN90" s="425"/>
      <c r="DO90" s="425"/>
      <c r="DP90" s="425"/>
      <c r="DQ90" s="475"/>
      <c r="DR90" s="480"/>
      <c r="DS90" s="480"/>
      <c r="DT90" s="1031"/>
      <c r="DU90" s="1031"/>
      <c r="DV90" s="1031"/>
      <c r="DW90" s="1031"/>
      <c r="DX90" s="1031"/>
      <c r="DY90" s="1031"/>
      <c r="DZ90" s="1031"/>
      <c r="EA90" s="1031"/>
      <c r="EB90" s="1031"/>
      <c r="EC90" s="1031"/>
      <c r="ED90" s="1031"/>
      <c r="EE90" s="1031"/>
      <c r="EF90" s="1031"/>
      <c r="EG90" s="1031"/>
      <c r="EH90" s="1031"/>
      <c r="EI90" s="1031"/>
      <c r="EJ90" s="1031"/>
      <c r="EK90" s="1031"/>
      <c r="EL90" s="1031"/>
      <c r="EM90" s="1031"/>
      <c r="EN90" s="1031"/>
      <c r="EO90" s="1031"/>
      <c r="EP90" s="1031"/>
      <c r="EQ90" s="1031"/>
      <c r="ER90" s="1031"/>
      <c r="ES90" s="1031"/>
      <c r="ET90" s="1031"/>
      <c r="EU90" s="1031"/>
      <c r="EV90" s="1031"/>
      <c r="EW90" s="1031"/>
      <c r="EX90" s="1031"/>
      <c r="EY90" s="1031"/>
      <c r="EZ90" s="1031"/>
      <c r="FA90" s="1031"/>
      <c r="FB90" s="1031"/>
      <c r="FC90" s="1031"/>
      <c r="FD90" s="1031"/>
      <c r="FE90" s="1031"/>
      <c r="FF90" s="1031"/>
      <c r="FG90" s="1031"/>
      <c r="FH90" s="1031"/>
      <c r="FI90" s="1031"/>
      <c r="FJ90" s="480"/>
      <c r="FK90" s="480"/>
      <c r="FL90" s="483"/>
      <c r="FM90" s="425"/>
      <c r="FN90" s="425"/>
      <c r="FO90" s="425"/>
      <c r="FP90" s="426"/>
      <c r="FQ90" s="416"/>
      <c r="FR90" s="416"/>
      <c r="FW90" s="1264"/>
      <c r="FX90" s="1264"/>
      <c r="FY90" s="1264"/>
      <c r="FZ90" s="1264"/>
      <c r="GA90" s="1264"/>
      <c r="GC90" s="1226"/>
      <c r="GD90" s="1227"/>
      <c r="GE90" s="1227"/>
      <c r="GF90" s="1227"/>
      <c r="GG90" s="174"/>
      <c r="GH90" s="1229"/>
      <c r="GI90" s="1229"/>
      <c r="GJ90" s="1229"/>
      <c r="GK90" s="269"/>
      <c r="GL90" s="1232"/>
      <c r="GM90" s="1232"/>
      <c r="GN90" s="1232"/>
      <c r="GO90" s="1232"/>
      <c r="GP90" s="1232"/>
      <c r="GQ90" s="1232"/>
      <c r="GR90" s="1232"/>
      <c r="GS90" s="1232"/>
      <c r="GT90" s="1233"/>
      <c r="GU90" s="174"/>
      <c r="GV90" s="174"/>
      <c r="GW90" s="1235"/>
      <c r="GX90" s="1235"/>
      <c r="GY90" s="1235"/>
      <c r="GZ90" s="1235"/>
      <c r="HA90" s="1235"/>
      <c r="HB90" s="1235"/>
      <c r="HC90" s="1235"/>
      <c r="HD90" s="1235"/>
      <c r="HE90" s="1235"/>
      <c r="HF90" s="1235"/>
      <c r="HG90" s="1235"/>
      <c r="HH90" s="1235"/>
      <c r="HI90" s="1235"/>
      <c r="HJ90" s="174"/>
      <c r="HK90" s="1235"/>
      <c r="HL90" s="1235"/>
      <c r="HM90" s="1235"/>
      <c r="HN90" s="1235"/>
      <c r="HO90" s="1235"/>
      <c r="HP90" s="1235"/>
      <c r="HQ90" s="1235"/>
      <c r="HR90" s="1235"/>
      <c r="HS90" s="1235"/>
      <c r="HT90" s="1235"/>
      <c r="HU90" s="1235"/>
      <c r="HV90" s="1235"/>
      <c r="HW90" s="1235"/>
      <c r="HX90" s="1235"/>
      <c r="HY90" s="1235"/>
      <c r="HZ90" s="1235"/>
      <c r="IA90" s="1235"/>
      <c r="IB90" s="1235"/>
      <c r="IC90" s="1235"/>
      <c r="ID90" s="1235"/>
      <c r="IE90" s="1235"/>
      <c r="IF90" s="1235"/>
      <c r="IG90" s="1235"/>
      <c r="IH90" s="1235"/>
      <c r="II90" s="1235"/>
      <c r="IJ90" s="1235"/>
      <c r="IK90" s="1235"/>
      <c r="IL90" s="1235"/>
      <c r="IM90" s="1235"/>
      <c r="IN90" s="1235"/>
      <c r="IO90" s="1239"/>
      <c r="IP90" s="174"/>
      <c r="IQ90" s="1227"/>
      <c r="IR90" s="1227"/>
      <c r="IS90" s="1227"/>
      <c r="IT90" s="1227"/>
      <c r="IU90" s="1227"/>
      <c r="IV90" s="1227"/>
      <c r="IW90" s="1227"/>
      <c r="IX90" s="1227"/>
      <c r="IY90" s="1227"/>
      <c r="IZ90" s="1227"/>
      <c r="JA90" s="1241"/>
      <c r="JB90" s="171"/>
      <c r="JC90" s="1094"/>
      <c r="JD90" s="1094"/>
      <c r="JE90" s="1094"/>
      <c r="JF90" s="1095"/>
      <c r="JG90" s="1223"/>
      <c r="JH90" s="1094"/>
      <c r="JI90" s="1094"/>
      <c r="JJ90" s="1095"/>
      <c r="JK90" s="1223"/>
      <c r="JL90" s="1094"/>
      <c r="JM90" s="1094"/>
      <c r="JN90" s="1095"/>
      <c r="JP90" s="261"/>
      <c r="JQ90" s="268"/>
      <c r="JR90" s="1118"/>
      <c r="JS90" s="1119"/>
      <c r="JT90" s="1120"/>
      <c r="KN90" s="43"/>
      <c r="OK90" s="44"/>
      <c r="PC90" s="273"/>
      <c r="PW90" s="273"/>
      <c r="QO90" s="273"/>
      <c r="QX90" s="259"/>
      <c r="RI90" s="371"/>
      <c r="RJ90" s="371"/>
      <c r="RK90" s="371"/>
      <c r="RL90" s="371"/>
      <c r="RM90" s="371"/>
      <c r="RN90" s="371"/>
      <c r="RO90" s="371"/>
      <c r="RP90" s="371"/>
      <c r="RQ90" s="371"/>
      <c r="RR90" s="371"/>
      <c r="RS90" s="371"/>
      <c r="RT90" s="371"/>
      <c r="RU90" s="371"/>
      <c r="RV90" s="371"/>
      <c r="RW90" s="371"/>
      <c r="RX90" s="371"/>
      <c r="RY90" s="371"/>
      <c r="RZ90" s="371"/>
      <c r="SA90" s="371"/>
      <c r="SB90" s="371"/>
      <c r="SC90" s="371"/>
      <c r="SD90" s="371"/>
      <c r="SE90" s="371"/>
      <c r="SF90" s="371"/>
      <c r="SG90" s="371"/>
      <c r="SH90" s="371"/>
      <c r="SI90" s="371"/>
      <c r="SJ90" s="371"/>
      <c r="SK90" s="371"/>
      <c r="SL90" s="371"/>
      <c r="SM90" s="371"/>
      <c r="SN90" s="371"/>
      <c r="SO90" s="371"/>
      <c r="SP90" s="371"/>
      <c r="SQ90" s="371"/>
      <c r="SR90" s="371"/>
      <c r="SS90" s="371"/>
      <c r="ST90" s="371"/>
      <c r="SU90" s="371"/>
      <c r="SV90" s="371"/>
    </row>
    <row r="91" spans="2:516" ht="3.65" customHeight="1" x14ac:dyDescent="0.65">
      <c r="B91" s="27"/>
      <c r="C91" s="28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271"/>
      <c r="AZ91" s="86"/>
      <c r="BA91" s="1"/>
      <c r="BB91" s="1"/>
      <c r="BS91" s="1210"/>
      <c r="BT91" s="1119"/>
      <c r="BU91" s="235"/>
      <c r="BV91" s="147"/>
      <c r="BW91" s="928"/>
      <c r="BX91" s="928"/>
      <c r="BY91" s="928"/>
      <c r="BZ91" s="928"/>
      <c r="CA91" s="928"/>
      <c r="CB91" s="928"/>
      <c r="CC91" s="319"/>
      <c r="CD91" s="316"/>
      <c r="CE91" s="416"/>
      <c r="CF91" s="416"/>
      <c r="CG91" s="424"/>
      <c r="CH91" s="425"/>
      <c r="CI91" s="425"/>
      <c r="CJ91" s="425"/>
      <c r="CK91" s="497"/>
      <c r="CL91" s="495"/>
      <c r="CM91" s="495"/>
      <c r="CN91" s="495"/>
      <c r="CO91" s="495"/>
      <c r="CP91" s="495"/>
      <c r="CQ91" s="495"/>
      <c r="CR91" s="495"/>
      <c r="CS91" s="495"/>
      <c r="CT91" s="495"/>
      <c r="CU91" s="501"/>
      <c r="CV91" s="495"/>
      <c r="CW91" s="495"/>
      <c r="CX91" s="502"/>
      <c r="CY91" s="495"/>
      <c r="CZ91" s="495"/>
      <c r="DA91" s="495"/>
      <c r="DB91" s="495"/>
      <c r="DC91" s="495"/>
      <c r="DD91" s="495"/>
      <c r="DE91" s="495"/>
      <c r="DF91" s="495"/>
      <c r="DG91" s="495"/>
      <c r="DH91" s="496"/>
      <c r="DI91" s="425"/>
      <c r="DJ91" s="425"/>
      <c r="DK91" s="425"/>
      <c r="DL91" s="426"/>
      <c r="DM91" s="424"/>
      <c r="DN91" s="425"/>
      <c r="DO91" s="425"/>
      <c r="DP91" s="425"/>
      <c r="DQ91" s="484"/>
      <c r="DR91" s="480"/>
      <c r="DS91" s="480"/>
      <c r="DT91" s="1031"/>
      <c r="DU91" s="1031"/>
      <c r="DV91" s="1031"/>
      <c r="DW91" s="1031"/>
      <c r="DX91" s="1031"/>
      <c r="DY91" s="1031"/>
      <c r="DZ91" s="1031"/>
      <c r="EA91" s="1031"/>
      <c r="EB91" s="1031"/>
      <c r="EC91" s="1031"/>
      <c r="ED91" s="1031"/>
      <c r="EE91" s="1031"/>
      <c r="EF91" s="1031"/>
      <c r="EG91" s="1031"/>
      <c r="EH91" s="1031"/>
      <c r="EI91" s="1031"/>
      <c r="EJ91" s="1031"/>
      <c r="EK91" s="1031"/>
      <c r="EL91" s="1031"/>
      <c r="EM91" s="1031"/>
      <c r="EN91" s="1031"/>
      <c r="EO91" s="1031"/>
      <c r="EP91" s="1031"/>
      <c r="EQ91" s="1031"/>
      <c r="ER91" s="1031"/>
      <c r="ES91" s="1031"/>
      <c r="ET91" s="1031"/>
      <c r="EU91" s="1031"/>
      <c r="EV91" s="1031"/>
      <c r="EW91" s="1031"/>
      <c r="EX91" s="1031"/>
      <c r="EY91" s="1031"/>
      <c r="EZ91" s="1031"/>
      <c r="FA91" s="1031"/>
      <c r="FB91" s="1031"/>
      <c r="FC91" s="1031"/>
      <c r="FD91" s="1031"/>
      <c r="FE91" s="1031"/>
      <c r="FF91" s="1031"/>
      <c r="FG91" s="1031"/>
      <c r="FH91" s="1031"/>
      <c r="FI91" s="1031"/>
      <c r="FJ91" s="480"/>
      <c r="FK91" s="480"/>
      <c r="FL91" s="482"/>
      <c r="FM91" s="425"/>
      <c r="FN91" s="425"/>
      <c r="FO91" s="425"/>
      <c r="FP91" s="426"/>
      <c r="FQ91" s="416"/>
      <c r="FR91" s="416"/>
      <c r="GC91" s="1070"/>
      <c r="GD91" s="986"/>
      <c r="GE91" s="986"/>
      <c r="GF91" s="986"/>
      <c r="GG91" s="174"/>
      <c r="GH91" s="1228"/>
      <c r="GI91" s="1228"/>
      <c r="GJ91" s="1228"/>
      <c r="GK91" s="269"/>
      <c r="GL91" s="1230"/>
      <c r="GM91" s="1230"/>
      <c r="GN91" s="1230"/>
      <c r="GO91" s="1230"/>
      <c r="GP91" s="1230"/>
      <c r="GQ91" s="1230"/>
      <c r="GR91" s="1230"/>
      <c r="GS91" s="1230"/>
      <c r="GT91" s="1231"/>
      <c r="GU91" s="174"/>
      <c r="GV91" s="174"/>
      <c r="GW91" s="1234"/>
      <c r="GX91" s="1234"/>
      <c r="GY91" s="1234"/>
      <c r="GZ91" s="1234"/>
      <c r="HA91" s="1234"/>
      <c r="HB91" s="1234"/>
      <c r="HC91" s="1234"/>
      <c r="HD91" s="1234"/>
      <c r="HE91" s="1234"/>
      <c r="HF91" s="1234"/>
      <c r="HG91" s="1234"/>
      <c r="HH91" s="1234"/>
      <c r="HI91" s="1234"/>
      <c r="HJ91" s="174"/>
      <c r="HK91" s="1236"/>
      <c r="HL91" s="1236"/>
      <c r="HM91" s="1236"/>
      <c r="HN91" s="1236"/>
      <c r="HO91" s="1236"/>
      <c r="HP91" s="1236"/>
      <c r="HQ91" s="1236"/>
      <c r="HR91" s="1236"/>
      <c r="HS91" s="1236"/>
      <c r="HT91" s="1236"/>
      <c r="HU91" s="1236"/>
      <c r="HV91" s="1236"/>
      <c r="HW91" s="1236"/>
      <c r="HX91" s="1236"/>
      <c r="HY91" s="1236"/>
      <c r="HZ91" s="1236"/>
      <c r="IA91" s="1236"/>
      <c r="IB91" s="1236"/>
      <c r="IC91" s="1236"/>
      <c r="ID91" s="1236"/>
      <c r="IE91" s="1236"/>
      <c r="IF91" s="1236"/>
      <c r="IG91" s="1236"/>
      <c r="IH91" s="1236"/>
      <c r="II91" s="1236"/>
      <c r="IJ91" s="1236"/>
      <c r="IK91" s="1236"/>
      <c r="IL91" s="1236"/>
      <c r="IM91" s="1236"/>
      <c r="IN91" s="1236"/>
      <c r="IO91" s="1237"/>
      <c r="IP91" s="174"/>
      <c r="IQ91" s="986"/>
      <c r="IR91" s="986"/>
      <c r="IS91" s="986"/>
      <c r="IT91" s="986"/>
      <c r="IU91" s="986"/>
      <c r="IV91" s="986"/>
      <c r="IW91" s="986"/>
      <c r="IX91" s="986"/>
      <c r="IY91" s="986"/>
      <c r="IZ91" s="986"/>
      <c r="JA91" s="1240"/>
      <c r="JB91" s="171"/>
      <c r="JC91" s="947" t="b">
        <v>0</v>
      </c>
      <c r="JD91" s="947"/>
      <c r="JE91" s="947"/>
      <c r="JF91" s="1093"/>
      <c r="JG91" s="1222" t="b">
        <v>0</v>
      </c>
      <c r="JH91" s="947"/>
      <c r="JI91" s="947"/>
      <c r="JJ91" s="1093"/>
      <c r="JK91" s="1222" t="b">
        <v>0</v>
      </c>
      <c r="JL91" s="947"/>
      <c r="JM91" s="947"/>
      <c r="JN91" s="1093"/>
      <c r="JP91" s="261"/>
      <c r="JQ91" s="268"/>
      <c r="JR91" s="263"/>
      <c r="JS91" s="1119"/>
      <c r="JT91" s="1120"/>
      <c r="KN91" s="43"/>
      <c r="OK91" s="44"/>
      <c r="PC91" s="273"/>
      <c r="PW91" s="273"/>
      <c r="QO91" s="273"/>
      <c r="QX91" s="259"/>
      <c r="RI91" s="371"/>
      <c r="RJ91" s="371"/>
      <c r="RK91" s="371"/>
      <c r="RL91" s="371"/>
      <c r="RM91" s="371"/>
      <c r="RN91" s="371"/>
      <c r="RO91" s="371"/>
      <c r="RP91" s="371"/>
      <c r="RQ91" s="371"/>
      <c r="RR91" s="371"/>
      <c r="RS91" s="371"/>
      <c r="RT91" s="371"/>
      <c r="RU91" s="371"/>
      <c r="RV91" s="371"/>
      <c r="RW91" s="371"/>
      <c r="RX91" s="371"/>
      <c r="RY91" s="371"/>
      <c r="RZ91" s="371"/>
      <c r="SA91" s="371"/>
      <c r="SB91" s="371"/>
      <c r="SC91" s="371"/>
      <c r="SD91" s="371"/>
      <c r="SE91" s="371"/>
      <c r="SF91" s="371"/>
      <c r="SG91" s="371"/>
      <c r="SH91" s="371"/>
      <c r="SI91" s="371"/>
      <c r="SJ91" s="371"/>
      <c r="SK91" s="371"/>
      <c r="SL91" s="371"/>
      <c r="SM91" s="371"/>
      <c r="SN91" s="371"/>
      <c r="SO91" s="371"/>
      <c r="SP91" s="371"/>
      <c r="SQ91" s="371"/>
      <c r="SR91" s="371"/>
      <c r="SS91" s="371"/>
      <c r="ST91" s="371"/>
      <c r="SU91" s="371"/>
      <c r="SV91" s="371"/>
    </row>
    <row r="92" spans="2:516" ht="3.65" customHeight="1" x14ac:dyDescent="0.65">
      <c r="B92" s="27"/>
      <c r="C92" s="28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271"/>
      <c r="AZ92" s="86"/>
      <c r="BA92" s="1"/>
      <c r="BB92" s="1"/>
      <c r="BS92" s="1210"/>
      <c r="BT92" s="1119"/>
      <c r="BU92" s="235"/>
      <c r="BV92" s="147"/>
      <c r="BW92" s="314"/>
      <c r="BX92" s="314"/>
      <c r="BY92" s="314"/>
      <c r="BZ92" s="314"/>
      <c r="CA92" s="314"/>
      <c r="CB92" s="314"/>
      <c r="CD92" s="315"/>
      <c r="CE92" s="416"/>
      <c r="CF92" s="416"/>
      <c r="CG92" s="424"/>
      <c r="CH92" s="425"/>
      <c r="CI92" s="425"/>
      <c r="CJ92" s="425"/>
      <c r="CK92" s="497"/>
      <c r="CL92" s="495"/>
      <c r="CM92" s="495"/>
      <c r="CN92" s="495"/>
      <c r="CO92" s="495"/>
      <c r="CP92" s="495"/>
      <c r="CQ92" s="495"/>
      <c r="CR92" s="495"/>
      <c r="CS92" s="495"/>
      <c r="CT92" s="495"/>
      <c r="CU92" s="501"/>
      <c r="CV92" s="495"/>
      <c r="CW92" s="495"/>
      <c r="CX92" s="502"/>
      <c r="CY92" s="495"/>
      <c r="CZ92" s="495"/>
      <c r="DA92" s="495"/>
      <c r="DB92" s="495"/>
      <c r="DC92" s="495"/>
      <c r="DD92" s="495"/>
      <c r="DE92" s="495"/>
      <c r="DF92" s="495"/>
      <c r="DG92" s="495"/>
      <c r="DH92" s="496"/>
      <c r="DI92" s="425"/>
      <c r="DJ92" s="425"/>
      <c r="DK92" s="425"/>
      <c r="DL92" s="426"/>
      <c r="DM92" s="424"/>
      <c r="DN92" s="425"/>
      <c r="DO92" s="425"/>
      <c r="DP92" s="425"/>
      <c r="DQ92" s="484"/>
      <c r="DR92" s="481"/>
      <c r="DS92" s="481"/>
      <c r="DT92" s="1032" t="s">
        <v>495</v>
      </c>
      <c r="DU92" s="1032"/>
      <c r="DV92" s="1032"/>
      <c r="DW92" s="1032"/>
      <c r="DX92" s="1032"/>
      <c r="DY92" s="480"/>
      <c r="DZ92" s="480"/>
      <c r="EA92" s="480"/>
      <c r="EB92" s="480"/>
      <c r="EC92" s="480"/>
      <c r="ED92" s="480"/>
      <c r="EE92" s="480"/>
      <c r="EF92" s="480"/>
      <c r="EG92" s="480"/>
      <c r="EH92" s="480"/>
      <c r="EI92" s="480"/>
      <c r="EJ92" s="480"/>
      <c r="EK92" s="480"/>
      <c r="EL92" s="480"/>
      <c r="EM92" s="480"/>
      <c r="EN92" s="480"/>
      <c r="EO92" s="480"/>
      <c r="EP92" s="480"/>
      <c r="EQ92" s="480"/>
      <c r="ER92" s="480"/>
      <c r="ES92" s="480"/>
      <c r="ET92" s="480"/>
      <c r="EU92" s="480"/>
      <c r="EV92" s="480"/>
      <c r="EW92" s="480"/>
      <c r="EX92" s="480"/>
      <c r="EY92" s="480"/>
      <c r="EZ92" s="480"/>
      <c r="FA92" s="480"/>
      <c r="FB92" s="480"/>
      <c r="FC92" s="480"/>
      <c r="FD92" s="480"/>
      <c r="FE92" s="480"/>
      <c r="FF92" s="480"/>
      <c r="FG92" s="480"/>
      <c r="FH92" s="480"/>
      <c r="FI92" s="476"/>
      <c r="FJ92" s="481"/>
      <c r="FK92" s="481"/>
      <c r="FL92" s="482"/>
      <c r="FM92" s="425"/>
      <c r="FN92" s="425"/>
      <c r="FO92" s="425"/>
      <c r="FP92" s="426"/>
      <c r="FQ92" s="416"/>
      <c r="FR92" s="416"/>
      <c r="GC92" s="1225"/>
      <c r="GD92" s="986"/>
      <c r="GE92" s="986"/>
      <c r="GF92" s="986"/>
      <c r="GG92" s="174"/>
      <c r="GH92" s="1228"/>
      <c r="GI92" s="1228"/>
      <c r="GJ92" s="1228"/>
      <c r="GK92" s="269"/>
      <c r="GL92" s="1230"/>
      <c r="GM92" s="1230"/>
      <c r="GN92" s="1230"/>
      <c r="GO92" s="1230"/>
      <c r="GP92" s="1230"/>
      <c r="GQ92" s="1230"/>
      <c r="GR92" s="1230"/>
      <c r="GS92" s="1230"/>
      <c r="GT92" s="1231"/>
      <c r="GU92" s="174"/>
      <c r="GV92" s="174"/>
      <c r="GW92" s="1234"/>
      <c r="GX92" s="1234"/>
      <c r="GY92" s="1234"/>
      <c r="GZ92" s="1234"/>
      <c r="HA92" s="1234"/>
      <c r="HB92" s="1234"/>
      <c r="HC92" s="1234"/>
      <c r="HD92" s="1234"/>
      <c r="HE92" s="1234"/>
      <c r="HF92" s="1234"/>
      <c r="HG92" s="1234"/>
      <c r="HH92" s="1234"/>
      <c r="HI92" s="1234"/>
      <c r="HJ92" s="174"/>
      <c r="HK92" s="1234"/>
      <c r="HL92" s="1234"/>
      <c r="HM92" s="1234"/>
      <c r="HN92" s="1234"/>
      <c r="HO92" s="1234"/>
      <c r="HP92" s="1234"/>
      <c r="HQ92" s="1234"/>
      <c r="HR92" s="1234"/>
      <c r="HS92" s="1234"/>
      <c r="HT92" s="1234"/>
      <c r="HU92" s="1234"/>
      <c r="HV92" s="1234"/>
      <c r="HW92" s="1234"/>
      <c r="HX92" s="1234"/>
      <c r="HY92" s="1234"/>
      <c r="HZ92" s="1234"/>
      <c r="IA92" s="1234"/>
      <c r="IB92" s="1234"/>
      <c r="IC92" s="1234"/>
      <c r="ID92" s="1234"/>
      <c r="IE92" s="1234"/>
      <c r="IF92" s="1234"/>
      <c r="IG92" s="1234"/>
      <c r="IH92" s="1234"/>
      <c r="II92" s="1234"/>
      <c r="IJ92" s="1234"/>
      <c r="IK92" s="1234"/>
      <c r="IL92" s="1234"/>
      <c r="IM92" s="1234"/>
      <c r="IN92" s="1234"/>
      <c r="IO92" s="1238"/>
      <c r="IP92" s="174"/>
      <c r="IQ92" s="986"/>
      <c r="IR92" s="986"/>
      <c r="IS92" s="986"/>
      <c r="IT92" s="986"/>
      <c r="IU92" s="986"/>
      <c r="IV92" s="986"/>
      <c r="IW92" s="986"/>
      <c r="IX92" s="986"/>
      <c r="IY92" s="986"/>
      <c r="IZ92" s="986"/>
      <c r="JA92" s="1240"/>
      <c r="JB92" s="171"/>
      <c r="JC92" s="947"/>
      <c r="JD92" s="947"/>
      <c r="JE92" s="947"/>
      <c r="JF92" s="1093"/>
      <c r="JG92" s="1222"/>
      <c r="JH92" s="947"/>
      <c r="JI92" s="947"/>
      <c r="JJ92" s="1093"/>
      <c r="JK92" s="1222"/>
      <c r="JL92" s="947"/>
      <c r="JM92" s="947"/>
      <c r="JN92" s="1093"/>
      <c r="JP92" s="261"/>
      <c r="JQ92" s="268"/>
      <c r="JR92" s="263"/>
      <c r="JS92" s="1119"/>
      <c r="JT92" s="1120"/>
      <c r="KN92" s="43"/>
      <c r="OK92" s="44"/>
      <c r="PC92" s="273"/>
      <c r="PW92" s="273"/>
      <c r="QO92" s="273"/>
      <c r="QX92" s="259"/>
      <c r="RI92" s="371"/>
      <c r="RJ92" s="371"/>
      <c r="RK92" s="371"/>
      <c r="RL92" s="371"/>
      <c r="RM92" s="371"/>
      <c r="RN92" s="371"/>
      <c r="RO92" s="371"/>
      <c r="RP92" s="371"/>
      <c r="RQ92" s="371"/>
      <c r="RR92" s="371"/>
      <c r="RS92" s="371"/>
      <c r="RT92" s="371"/>
      <c r="RU92" s="371"/>
      <c r="RV92" s="371"/>
      <c r="RW92" s="371"/>
      <c r="RX92" s="371"/>
      <c r="RY92" s="371"/>
      <c r="RZ92" s="371"/>
      <c r="SA92" s="371"/>
      <c r="SB92" s="371"/>
      <c r="SC92" s="371"/>
      <c r="SD92" s="371"/>
      <c r="SE92" s="371"/>
      <c r="SF92" s="371"/>
      <c r="SG92" s="371"/>
      <c r="SH92" s="371"/>
      <c r="SI92" s="371"/>
      <c r="SJ92" s="371"/>
      <c r="SK92" s="371"/>
      <c r="SL92" s="371"/>
      <c r="SM92" s="371"/>
      <c r="SN92" s="371"/>
      <c r="SO92" s="371"/>
      <c r="SP92" s="371"/>
      <c r="SQ92" s="371"/>
      <c r="SR92" s="371"/>
      <c r="SS92" s="371"/>
      <c r="ST92" s="371"/>
      <c r="SU92" s="371"/>
      <c r="SV92" s="371"/>
    </row>
    <row r="93" spans="2:516" ht="3.65" customHeight="1" x14ac:dyDescent="0.65">
      <c r="B93" s="27"/>
      <c r="C93" s="28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86"/>
      <c r="BA93" s="1"/>
      <c r="BB93" s="1"/>
      <c r="BS93" s="1210"/>
      <c r="BT93" s="1119"/>
      <c r="BU93" s="235"/>
      <c r="BV93" s="158"/>
      <c r="BW93" s="314"/>
      <c r="BX93" s="314"/>
      <c r="BY93" s="314"/>
      <c r="BZ93" s="314"/>
      <c r="CA93" s="314"/>
      <c r="CB93" s="314"/>
      <c r="CD93" s="316"/>
      <c r="CE93" s="416"/>
      <c r="CF93" s="416"/>
      <c r="CG93" s="424"/>
      <c r="CH93" s="425"/>
      <c r="CI93" s="425"/>
      <c r="CJ93" s="425"/>
      <c r="CK93" s="497"/>
      <c r="CL93" s="495"/>
      <c r="CM93" s="495"/>
      <c r="CN93" s="495"/>
      <c r="CO93" s="495"/>
      <c r="CP93" s="495"/>
      <c r="CQ93" s="495"/>
      <c r="CR93" s="495"/>
      <c r="CS93" s="495"/>
      <c r="CT93" s="495"/>
      <c r="CU93" s="501"/>
      <c r="CV93" s="495"/>
      <c r="CW93" s="495"/>
      <c r="CX93" s="502"/>
      <c r="CY93" s="495"/>
      <c r="CZ93" s="495"/>
      <c r="DA93" s="495"/>
      <c r="DB93" s="495"/>
      <c r="DC93" s="495"/>
      <c r="DD93" s="495"/>
      <c r="DE93" s="495"/>
      <c r="DF93" s="495"/>
      <c r="DG93" s="495"/>
      <c r="DH93" s="496"/>
      <c r="DI93" s="425"/>
      <c r="DJ93" s="425"/>
      <c r="DK93" s="425"/>
      <c r="DL93" s="426"/>
      <c r="DM93" s="424"/>
      <c r="DN93" s="425"/>
      <c r="DO93" s="425"/>
      <c r="DP93" s="425"/>
      <c r="DQ93" s="484"/>
      <c r="DR93" s="1031" t="e" vm="28">
        <v>#VALUE!</v>
      </c>
      <c r="DS93" s="1031"/>
      <c r="DT93" s="1032"/>
      <c r="DU93" s="1032"/>
      <c r="DV93" s="1032"/>
      <c r="DW93" s="1032"/>
      <c r="DX93" s="1032"/>
      <c r="DY93" s="480"/>
      <c r="DZ93" s="480"/>
      <c r="EA93" s="480"/>
      <c r="EB93" s="480"/>
      <c r="EC93" s="480"/>
      <c r="ED93" s="480"/>
      <c r="EE93" s="480"/>
      <c r="EF93" s="481"/>
      <c r="EG93" s="481"/>
      <c r="EH93" s="481"/>
      <c r="EI93" s="481"/>
      <c r="EJ93" s="481"/>
      <c r="EK93" s="481"/>
      <c r="EL93" s="481"/>
      <c r="EM93" s="481"/>
      <c r="EN93" s="481"/>
      <c r="EO93" s="481"/>
      <c r="EP93" s="485"/>
      <c r="EQ93" s="485"/>
      <c r="ER93" s="485"/>
      <c r="ES93" s="485"/>
      <c r="ET93" s="485"/>
      <c r="EU93" s="485"/>
      <c r="EV93" s="485"/>
      <c r="EW93" s="485"/>
      <c r="EX93" s="485"/>
      <c r="EY93" s="485"/>
      <c r="EZ93" s="485"/>
      <c r="FA93" s="485"/>
      <c r="FB93" s="485"/>
      <c r="FC93" s="485"/>
      <c r="FD93" s="485"/>
      <c r="FE93" s="480"/>
      <c r="FF93" s="480"/>
      <c r="FG93" s="480"/>
      <c r="FH93" s="480"/>
      <c r="FI93" s="480"/>
      <c r="FJ93" s="1031" t="e" vm="28">
        <v>#VALUE!</v>
      </c>
      <c r="FK93" s="1031"/>
      <c r="FL93" s="482"/>
      <c r="FM93" s="425"/>
      <c r="FN93" s="425"/>
      <c r="FO93" s="425"/>
      <c r="FP93" s="426"/>
      <c r="FQ93" s="416"/>
      <c r="FR93" s="416"/>
      <c r="GC93" s="1226"/>
      <c r="GD93" s="1227"/>
      <c r="GE93" s="1227"/>
      <c r="GF93" s="1227"/>
      <c r="GG93" s="174"/>
      <c r="GH93" s="1229"/>
      <c r="GI93" s="1229"/>
      <c r="GJ93" s="1229"/>
      <c r="GK93" s="269"/>
      <c r="GL93" s="1232"/>
      <c r="GM93" s="1232"/>
      <c r="GN93" s="1232"/>
      <c r="GO93" s="1232"/>
      <c r="GP93" s="1232"/>
      <c r="GQ93" s="1232"/>
      <c r="GR93" s="1232"/>
      <c r="GS93" s="1232"/>
      <c r="GT93" s="1233"/>
      <c r="GU93" s="174"/>
      <c r="GV93" s="174"/>
      <c r="GW93" s="1235"/>
      <c r="GX93" s="1235"/>
      <c r="GY93" s="1235"/>
      <c r="GZ93" s="1235"/>
      <c r="HA93" s="1235"/>
      <c r="HB93" s="1235"/>
      <c r="HC93" s="1235"/>
      <c r="HD93" s="1235"/>
      <c r="HE93" s="1235"/>
      <c r="HF93" s="1235"/>
      <c r="HG93" s="1235"/>
      <c r="HH93" s="1235"/>
      <c r="HI93" s="1235"/>
      <c r="HJ93" s="174"/>
      <c r="HK93" s="1235"/>
      <c r="HL93" s="1235"/>
      <c r="HM93" s="1235"/>
      <c r="HN93" s="1235"/>
      <c r="HO93" s="1235"/>
      <c r="HP93" s="1235"/>
      <c r="HQ93" s="1235"/>
      <c r="HR93" s="1235"/>
      <c r="HS93" s="1235"/>
      <c r="HT93" s="1235"/>
      <c r="HU93" s="1235"/>
      <c r="HV93" s="1235"/>
      <c r="HW93" s="1235"/>
      <c r="HX93" s="1235"/>
      <c r="HY93" s="1235"/>
      <c r="HZ93" s="1235"/>
      <c r="IA93" s="1235"/>
      <c r="IB93" s="1235"/>
      <c r="IC93" s="1235"/>
      <c r="ID93" s="1235"/>
      <c r="IE93" s="1235"/>
      <c r="IF93" s="1235"/>
      <c r="IG93" s="1235"/>
      <c r="IH93" s="1235"/>
      <c r="II93" s="1235"/>
      <c r="IJ93" s="1235"/>
      <c r="IK93" s="1235"/>
      <c r="IL93" s="1235"/>
      <c r="IM93" s="1235"/>
      <c r="IN93" s="1235"/>
      <c r="IO93" s="1239"/>
      <c r="IP93" s="174"/>
      <c r="IQ93" s="1227"/>
      <c r="IR93" s="1227"/>
      <c r="IS93" s="1227"/>
      <c r="IT93" s="1227"/>
      <c r="IU93" s="1227"/>
      <c r="IV93" s="1227"/>
      <c r="IW93" s="1227"/>
      <c r="IX93" s="1227"/>
      <c r="IY93" s="1227"/>
      <c r="IZ93" s="1227"/>
      <c r="JA93" s="1241"/>
      <c r="JB93" s="171"/>
      <c r="JC93" s="1094"/>
      <c r="JD93" s="1094"/>
      <c r="JE93" s="1094"/>
      <c r="JF93" s="1095"/>
      <c r="JG93" s="1223"/>
      <c r="JH93" s="1094"/>
      <c r="JI93" s="1094"/>
      <c r="JJ93" s="1095"/>
      <c r="JK93" s="1223"/>
      <c r="JL93" s="1094"/>
      <c r="JM93" s="1094"/>
      <c r="JN93" s="1095"/>
      <c r="JP93" s="264"/>
      <c r="JQ93" s="268"/>
      <c r="JR93" s="263"/>
      <c r="JS93" s="1119"/>
      <c r="JT93" s="1120"/>
      <c r="KN93" s="43"/>
      <c r="OK93" s="44"/>
      <c r="PC93" s="273"/>
      <c r="PW93" s="273"/>
      <c r="QO93" s="273"/>
      <c r="QX93" s="259"/>
      <c r="RI93" s="371"/>
      <c r="RJ93" s="371"/>
      <c r="RK93" s="371"/>
      <c r="RL93" s="371"/>
      <c r="RM93" s="371"/>
      <c r="RN93" s="371"/>
      <c r="RO93" s="371"/>
      <c r="RP93" s="371"/>
      <c r="RQ93" s="371"/>
      <c r="RR93" s="371"/>
      <c r="RS93" s="371"/>
      <c r="RT93" s="371"/>
      <c r="RU93" s="371"/>
      <c r="RV93" s="371"/>
      <c r="RW93" s="371"/>
      <c r="RX93" s="371"/>
      <c r="RY93" s="371"/>
      <c r="RZ93" s="371"/>
      <c r="SA93" s="371"/>
      <c r="SB93" s="371"/>
      <c r="SC93" s="371"/>
      <c r="SD93" s="371"/>
      <c r="SE93" s="371"/>
      <c r="SF93" s="371"/>
      <c r="SG93" s="371"/>
      <c r="SH93" s="371"/>
      <c r="SI93" s="371"/>
      <c r="SJ93" s="371"/>
      <c r="SK93" s="371"/>
      <c r="SL93" s="371"/>
      <c r="SM93" s="371"/>
      <c r="SN93" s="371"/>
      <c r="SO93" s="371"/>
      <c r="SP93" s="371"/>
      <c r="SQ93" s="371"/>
      <c r="SR93" s="371"/>
      <c r="SS93" s="371"/>
      <c r="ST93" s="371"/>
      <c r="SU93" s="371"/>
      <c r="SV93" s="371"/>
    </row>
    <row r="94" spans="2:516" ht="3.65" customHeight="1" x14ac:dyDescent="0.65">
      <c r="B94" s="27"/>
      <c r="C94" s="28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86"/>
      <c r="BA94" s="1"/>
      <c r="BB94" s="1"/>
      <c r="BS94" s="1210"/>
      <c r="BT94" s="1119"/>
      <c r="BU94" s="235"/>
      <c r="BV94" s="158"/>
      <c r="BW94" s="314"/>
      <c r="BX94" s="314"/>
      <c r="BY94" s="314"/>
      <c r="BZ94" s="314"/>
      <c r="CA94" s="314"/>
      <c r="CB94" s="314"/>
      <c r="CC94" s="317"/>
      <c r="CD94" s="318"/>
      <c r="CE94" s="416"/>
      <c r="CF94" s="416"/>
      <c r="CG94" s="424"/>
      <c r="CH94" s="425"/>
      <c r="CI94" s="425"/>
      <c r="CJ94" s="425"/>
      <c r="CK94" s="497"/>
      <c r="CL94" s="495"/>
      <c r="CM94" s="495"/>
      <c r="CN94" s="495"/>
      <c r="CO94" s="495"/>
      <c r="CP94" s="495"/>
      <c r="CQ94" s="495"/>
      <c r="CR94" s="495"/>
      <c r="CS94" s="495"/>
      <c r="CT94" s="495"/>
      <c r="CU94" s="501"/>
      <c r="CV94" s="495"/>
      <c r="CW94" s="495"/>
      <c r="CX94" s="502"/>
      <c r="CY94" s="495"/>
      <c r="CZ94" s="495"/>
      <c r="DA94" s="495"/>
      <c r="DB94" s="495"/>
      <c r="DC94" s="495"/>
      <c r="DD94" s="495"/>
      <c r="DE94" s="495"/>
      <c r="DF94" s="495"/>
      <c r="DG94" s="495"/>
      <c r="DH94" s="496"/>
      <c r="DI94" s="425"/>
      <c r="DJ94" s="425"/>
      <c r="DK94" s="425"/>
      <c r="DL94" s="426"/>
      <c r="DM94" s="424"/>
      <c r="DN94" s="425"/>
      <c r="DO94" s="425"/>
      <c r="DP94" s="425"/>
      <c r="DQ94" s="484"/>
      <c r="DR94" s="1031"/>
      <c r="DS94" s="1031"/>
      <c r="DT94" s="1032"/>
      <c r="DU94" s="1032"/>
      <c r="DV94" s="1032"/>
      <c r="DW94" s="1032"/>
      <c r="DX94" s="1032"/>
      <c r="DY94" s="480"/>
      <c r="DZ94" s="480"/>
      <c r="EA94" s="480"/>
      <c r="EB94" s="480"/>
      <c r="EC94" s="480"/>
      <c r="ED94" s="480"/>
      <c r="EE94" s="480"/>
      <c r="EF94" s="481"/>
      <c r="EG94" s="481"/>
      <c r="EH94" s="481"/>
      <c r="EI94" s="481"/>
      <c r="EJ94" s="481"/>
      <c r="EK94" s="481"/>
      <c r="EL94" s="481"/>
      <c r="EM94" s="481"/>
      <c r="EN94" s="481"/>
      <c r="EO94" s="481"/>
      <c r="EP94" s="485"/>
      <c r="EQ94" s="485"/>
      <c r="ER94" s="485"/>
      <c r="ES94" s="485"/>
      <c r="ET94" s="485"/>
      <c r="EU94" s="485"/>
      <c r="EV94" s="485"/>
      <c r="EW94" s="485"/>
      <c r="EX94" s="485"/>
      <c r="EY94" s="485"/>
      <c r="EZ94" s="485"/>
      <c r="FA94" s="485"/>
      <c r="FB94" s="485"/>
      <c r="FC94" s="485"/>
      <c r="FD94" s="485"/>
      <c r="FE94" s="480"/>
      <c r="FF94" s="480"/>
      <c r="FG94" s="480"/>
      <c r="FH94" s="480"/>
      <c r="FI94" s="480"/>
      <c r="FJ94" s="1031"/>
      <c r="FK94" s="1031"/>
      <c r="FL94" s="482"/>
      <c r="FM94" s="425"/>
      <c r="FN94" s="425"/>
      <c r="FO94" s="425"/>
      <c r="FP94" s="426"/>
      <c r="FQ94" s="416"/>
      <c r="FR94" s="416"/>
      <c r="JP94" s="261"/>
      <c r="JQ94" s="268"/>
      <c r="JR94" s="263"/>
      <c r="JS94" s="1119"/>
      <c r="JT94" s="1120"/>
      <c r="KN94" s="43"/>
      <c r="OK94" s="44"/>
      <c r="PC94" s="259"/>
      <c r="QX94" s="259"/>
      <c r="RI94" s="371"/>
      <c r="RJ94" s="371"/>
      <c r="RK94" s="371"/>
      <c r="RL94" s="371"/>
      <c r="RM94" s="371"/>
      <c r="RN94" s="371"/>
      <c r="RO94" s="371"/>
      <c r="RP94" s="371"/>
      <c r="RQ94" s="371"/>
      <c r="RR94" s="371"/>
      <c r="RS94" s="371"/>
      <c r="RT94" s="371"/>
      <c r="RU94" s="371"/>
      <c r="RV94" s="371"/>
      <c r="RW94" s="371"/>
      <c r="RX94" s="371"/>
      <c r="RY94" s="371"/>
      <c r="RZ94" s="371"/>
      <c r="SA94" s="371"/>
      <c r="SB94" s="371"/>
      <c r="SC94" s="371"/>
      <c r="SD94" s="371"/>
      <c r="SE94" s="371"/>
      <c r="SF94" s="371"/>
      <c r="SG94" s="371"/>
      <c r="SH94" s="371"/>
      <c r="SI94" s="371"/>
      <c r="SJ94" s="371"/>
      <c r="SK94" s="371"/>
      <c r="SL94" s="371"/>
      <c r="SM94" s="371"/>
      <c r="SN94" s="371"/>
      <c r="SO94" s="371"/>
      <c r="SP94" s="371"/>
      <c r="SQ94" s="371"/>
      <c r="SR94" s="371"/>
      <c r="SS94" s="371"/>
      <c r="ST94" s="371"/>
      <c r="SU94" s="371"/>
      <c r="SV94" s="371"/>
    </row>
    <row r="95" spans="2:516" ht="3.65" customHeight="1" x14ac:dyDescent="0.65">
      <c r="B95" s="27"/>
      <c r="C95" s="28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86"/>
      <c r="BA95" s="1"/>
      <c r="BB95" s="1"/>
      <c r="BS95" s="1210"/>
      <c r="BT95" s="1119"/>
      <c r="BU95" s="235"/>
      <c r="BV95" s="147"/>
      <c r="BW95" s="314"/>
      <c r="BX95" s="314"/>
      <c r="BY95" s="314"/>
      <c r="BZ95" s="314"/>
      <c r="CA95" s="314"/>
      <c r="CB95" s="314"/>
      <c r="CC95" s="317"/>
      <c r="CD95" s="312"/>
      <c r="CE95" s="416"/>
      <c r="CF95" s="416"/>
      <c r="CG95" s="424"/>
      <c r="CH95" s="425"/>
      <c r="CI95" s="425"/>
      <c r="CJ95" s="425"/>
      <c r="CK95" s="497"/>
      <c r="CL95" s="495"/>
      <c r="CM95" s="495"/>
      <c r="CN95" s="495"/>
      <c r="CO95" s="495"/>
      <c r="CP95" s="495"/>
      <c r="CQ95" s="495"/>
      <c r="CR95" s="495"/>
      <c r="CS95" s="495"/>
      <c r="CT95" s="495"/>
      <c r="CU95" s="501"/>
      <c r="CV95" s="495"/>
      <c r="CW95" s="495"/>
      <c r="CX95" s="502"/>
      <c r="CY95" s="495"/>
      <c r="CZ95" s="495"/>
      <c r="DA95" s="495"/>
      <c r="DB95" s="495"/>
      <c r="DC95" s="495"/>
      <c r="DD95" s="495"/>
      <c r="DE95" s="495"/>
      <c r="DF95" s="495"/>
      <c r="DG95" s="495"/>
      <c r="DH95" s="496"/>
      <c r="DI95" s="425"/>
      <c r="DJ95" s="425"/>
      <c r="DK95" s="425"/>
      <c r="DL95" s="426"/>
      <c r="DM95" s="424"/>
      <c r="DN95" s="425"/>
      <c r="DO95" s="425"/>
      <c r="DP95" s="425"/>
      <c r="DQ95" s="486"/>
      <c r="DR95" s="1042"/>
      <c r="DS95" s="1042"/>
      <c r="DT95" s="1066"/>
      <c r="DU95" s="1066"/>
      <c r="DV95" s="1066"/>
      <c r="DW95" s="1066"/>
      <c r="DX95" s="1066"/>
      <c r="DY95" s="487"/>
      <c r="DZ95" s="487"/>
      <c r="EA95" s="487"/>
      <c r="EB95" s="487"/>
      <c r="EC95" s="487"/>
      <c r="ED95" s="487"/>
      <c r="EE95" s="487"/>
      <c r="EF95" s="488"/>
      <c r="EG95" s="488"/>
      <c r="EH95" s="488"/>
      <c r="EI95" s="488"/>
      <c r="EJ95" s="488"/>
      <c r="EK95" s="488"/>
      <c r="EL95" s="488"/>
      <c r="EM95" s="488"/>
      <c r="EN95" s="488"/>
      <c r="EO95" s="488"/>
      <c r="EP95" s="489"/>
      <c r="EQ95" s="489"/>
      <c r="ER95" s="489"/>
      <c r="ES95" s="489"/>
      <c r="ET95" s="489"/>
      <c r="EU95" s="489"/>
      <c r="EV95" s="489"/>
      <c r="EW95" s="489"/>
      <c r="EX95" s="489"/>
      <c r="EY95" s="489"/>
      <c r="EZ95" s="489"/>
      <c r="FA95" s="489"/>
      <c r="FB95" s="489"/>
      <c r="FC95" s="489"/>
      <c r="FD95" s="489"/>
      <c r="FE95" s="487"/>
      <c r="FF95" s="487"/>
      <c r="FG95" s="487"/>
      <c r="FH95" s="487"/>
      <c r="FI95" s="487"/>
      <c r="FJ95" s="1042"/>
      <c r="FK95" s="1042"/>
      <c r="FL95" s="490"/>
      <c r="FM95" s="425"/>
      <c r="FN95" s="425"/>
      <c r="FO95" s="425"/>
      <c r="FP95" s="426"/>
      <c r="FQ95" s="416"/>
      <c r="FR95" s="416"/>
      <c r="JP95" s="261"/>
      <c r="JQ95" s="268"/>
      <c r="JR95" s="263"/>
      <c r="JS95" s="1119"/>
      <c r="JT95" s="1120"/>
      <c r="KN95" s="43"/>
      <c r="OK95" s="44"/>
      <c r="PC95" s="276"/>
      <c r="QO95" s="277"/>
      <c r="QX95" s="259"/>
      <c r="RI95" s="371"/>
      <c r="RJ95" s="371"/>
      <c r="RK95" s="371"/>
      <c r="RL95" s="371"/>
      <c r="RM95" s="371"/>
      <c r="RN95" s="371"/>
      <c r="RO95" s="371"/>
      <c r="RP95" s="371"/>
      <c r="RQ95" s="371"/>
      <c r="RR95" s="371"/>
      <c r="RS95" s="371"/>
      <c r="RT95" s="371"/>
      <c r="RU95" s="371"/>
      <c r="RV95" s="371"/>
      <c r="RW95" s="371"/>
      <c r="RX95" s="371"/>
      <c r="RY95" s="371"/>
      <c r="RZ95" s="371"/>
      <c r="SA95" s="371"/>
      <c r="SB95" s="371"/>
      <c r="SC95" s="371"/>
      <c r="SD95" s="371"/>
      <c r="SE95" s="371"/>
      <c r="SF95" s="371"/>
      <c r="SG95" s="371"/>
      <c r="SH95" s="371"/>
      <c r="SI95" s="371"/>
      <c r="SJ95" s="371"/>
      <c r="SK95" s="371"/>
      <c r="SL95" s="371"/>
      <c r="SM95" s="371"/>
      <c r="SN95" s="371"/>
      <c r="SO95" s="371"/>
      <c r="SP95" s="371"/>
      <c r="SQ95" s="371"/>
      <c r="SR95" s="371"/>
      <c r="SS95" s="371"/>
      <c r="ST95" s="371"/>
      <c r="SU95" s="371"/>
      <c r="SV95" s="371"/>
    </row>
    <row r="96" spans="2:516" ht="3.65" customHeight="1" x14ac:dyDescent="0.65">
      <c r="B96" s="27"/>
      <c r="C96" s="28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86"/>
      <c r="BA96" s="1"/>
      <c r="BB96" s="1"/>
      <c r="BS96" s="1211"/>
      <c r="BT96" s="1121"/>
      <c r="BU96" s="243"/>
      <c r="BV96" s="147"/>
      <c r="BW96" s="314"/>
      <c r="BX96" s="314"/>
      <c r="BY96" s="314"/>
      <c r="BZ96" s="314"/>
      <c r="CA96" s="314"/>
      <c r="CB96" s="314"/>
      <c r="CD96" s="315"/>
      <c r="CE96" s="416"/>
      <c r="CF96" s="416"/>
      <c r="CG96" s="424"/>
      <c r="CH96" s="425"/>
      <c r="CI96" s="425"/>
      <c r="CJ96" s="425"/>
      <c r="CK96" s="497"/>
      <c r="CL96" s="495"/>
      <c r="CM96" s="495"/>
      <c r="CN96" s="495"/>
      <c r="CO96" s="495"/>
      <c r="CP96" s="495"/>
      <c r="CQ96" s="495"/>
      <c r="CR96" s="495"/>
      <c r="CS96" s="495"/>
      <c r="CT96" s="495"/>
      <c r="CU96" s="501"/>
      <c r="CV96" s="495"/>
      <c r="CW96" s="495"/>
      <c r="CX96" s="502"/>
      <c r="CY96" s="495"/>
      <c r="CZ96" s="495"/>
      <c r="DA96" s="495"/>
      <c r="DB96" s="495"/>
      <c r="DC96" s="495"/>
      <c r="DD96" s="495"/>
      <c r="DE96" s="495"/>
      <c r="DF96" s="495"/>
      <c r="DG96" s="495"/>
      <c r="DH96" s="496"/>
      <c r="DI96" s="425"/>
      <c r="DJ96" s="425"/>
      <c r="DK96" s="425"/>
      <c r="DL96" s="426"/>
      <c r="DM96" s="424"/>
      <c r="DN96" s="425"/>
      <c r="DO96" s="425"/>
      <c r="DP96" s="425"/>
      <c r="DQ96" s="521"/>
      <c r="DR96" s="1061" t="e" vm="28">
        <v>#VALUE!</v>
      </c>
      <c r="DS96" s="1061"/>
      <c r="DT96" s="1059" t="s">
        <v>506</v>
      </c>
      <c r="DU96" s="1059"/>
      <c r="DV96" s="1059"/>
      <c r="DW96" s="1059"/>
      <c r="DX96" s="470"/>
      <c r="DY96" s="522"/>
      <c r="DZ96" s="507"/>
      <c r="EA96" s="507"/>
      <c r="EB96" s="523"/>
      <c r="EC96" s="523"/>
      <c r="ED96" s="523"/>
      <c r="EE96" s="523"/>
      <c r="EF96" s="523"/>
      <c r="EG96" s="523"/>
      <c r="EH96" s="523"/>
      <c r="EI96" s="523"/>
      <c r="EJ96" s="523"/>
      <c r="EK96" s="523"/>
      <c r="EL96" s="523"/>
      <c r="EM96" s="523"/>
      <c r="EN96" s="523"/>
      <c r="EO96" s="523"/>
      <c r="EP96" s="1065" t="s">
        <v>186</v>
      </c>
      <c r="EQ96" s="1065"/>
      <c r="ER96" s="1065"/>
      <c r="ES96" s="1065"/>
      <c r="ET96" s="1065"/>
      <c r="EU96" s="1065"/>
      <c r="EV96" s="1065"/>
      <c r="EW96" s="1065"/>
      <c r="EX96" s="1065"/>
      <c r="EY96" s="1065"/>
      <c r="EZ96" s="1062" t="s">
        <v>499</v>
      </c>
      <c r="FA96" s="1062"/>
      <c r="FB96" s="1062"/>
      <c r="FC96" s="1062"/>
      <c r="FD96" s="1062"/>
      <c r="FE96" s="1061" t="s">
        <v>500</v>
      </c>
      <c r="FF96" s="1061"/>
      <c r="FG96" s="1061"/>
      <c r="FH96" s="1061"/>
      <c r="FI96" s="1061"/>
      <c r="FJ96" s="1061" t="e" vm="28">
        <v>#VALUE!</v>
      </c>
      <c r="FK96" s="1061"/>
      <c r="FL96" s="524"/>
      <c r="FM96" s="425"/>
      <c r="FN96" s="425"/>
      <c r="FO96" s="425"/>
      <c r="FP96" s="426"/>
      <c r="FQ96" s="416"/>
      <c r="FR96" s="416"/>
      <c r="FW96" s="1265" t="s">
        <v>476</v>
      </c>
      <c r="FX96" s="1265"/>
      <c r="FY96" s="1265"/>
      <c r="FZ96" s="1265"/>
      <c r="GA96" s="1265"/>
      <c r="GB96" s="1265"/>
      <c r="GC96" s="1265"/>
      <c r="GD96" s="1265"/>
      <c r="GE96" s="1265"/>
      <c r="GF96" s="1265"/>
      <c r="GG96" s="1265"/>
      <c r="GH96" s="1265"/>
      <c r="GI96" s="1265"/>
      <c r="GJ96" s="1265"/>
      <c r="GK96" s="1265"/>
      <c r="GL96" s="1265"/>
      <c r="GM96" s="1265"/>
      <c r="GN96" s="1265"/>
      <c r="GO96" s="1265"/>
      <c r="GP96" s="1265"/>
      <c r="GQ96" s="1265"/>
      <c r="GR96" s="1265"/>
      <c r="GS96" s="1265"/>
      <c r="GT96" s="1265"/>
      <c r="GU96" s="1265"/>
      <c r="GV96" s="1265"/>
      <c r="GW96" s="1265"/>
      <c r="GX96" s="1265"/>
      <c r="GY96" s="1265"/>
      <c r="GZ96" s="1265"/>
      <c r="HA96" s="1265"/>
      <c r="HB96" s="1265"/>
      <c r="HC96" s="1265"/>
      <c r="HD96" s="1265"/>
      <c r="HE96" s="1265"/>
      <c r="HF96" s="1265"/>
      <c r="HG96" s="1265"/>
      <c r="HH96" s="1265"/>
      <c r="HI96" s="1265"/>
      <c r="HJ96" s="1265"/>
      <c r="HK96" s="1265"/>
      <c r="HL96" s="1265"/>
      <c r="HM96" s="1265"/>
      <c r="HN96" s="1265"/>
      <c r="HO96" s="1265"/>
      <c r="HP96" s="1265"/>
      <c r="HQ96" s="1265"/>
      <c r="HR96" s="1265"/>
      <c r="HS96" s="1265"/>
      <c r="HT96" s="1265"/>
      <c r="HU96" s="1265"/>
      <c r="HV96" s="1265"/>
      <c r="HW96" s="1265"/>
      <c r="HX96" s="1265"/>
      <c r="HY96" s="1265"/>
      <c r="HZ96" s="1265"/>
      <c r="IA96" s="1265"/>
      <c r="IB96" s="1265"/>
      <c r="IC96" s="1265"/>
      <c r="ID96" s="1265"/>
      <c r="IE96" s="1265"/>
      <c r="IF96" s="1265"/>
      <c r="IG96" s="1265"/>
      <c r="IH96" s="1265"/>
      <c r="II96" s="1265"/>
      <c r="IJ96" s="1265"/>
      <c r="IK96" s="1265"/>
      <c r="IL96" s="1265"/>
      <c r="IM96" s="1265"/>
      <c r="IN96" s="1265"/>
      <c r="IO96" s="1265"/>
      <c r="IP96" s="1265"/>
      <c r="IQ96" s="1265"/>
      <c r="IR96" s="1265"/>
      <c r="IS96" s="1265"/>
      <c r="IT96" s="1265"/>
      <c r="IU96" s="1265"/>
      <c r="IV96" s="1265"/>
      <c r="IW96" s="1265"/>
      <c r="IX96" s="1265"/>
      <c r="IY96" s="1265"/>
      <c r="IZ96" s="1265"/>
      <c r="JA96" s="1265"/>
      <c r="JB96" s="1265"/>
      <c r="JC96" s="1265"/>
      <c r="JD96" s="1265"/>
      <c r="JE96" s="1265"/>
      <c r="JF96" s="1265"/>
      <c r="JG96" s="1265"/>
      <c r="JH96" s="1265"/>
      <c r="JI96" s="1265"/>
      <c r="JJ96" s="1265"/>
      <c r="JK96" s="1265"/>
      <c r="JL96" s="1265"/>
      <c r="JM96" s="1265"/>
      <c r="JN96" s="1265"/>
      <c r="JP96" s="261"/>
      <c r="JQ96" s="268"/>
      <c r="JR96" s="267"/>
      <c r="JS96" s="1121"/>
      <c r="JT96" s="1122"/>
      <c r="KN96" s="43"/>
      <c r="OK96" s="44"/>
      <c r="PC96" s="276"/>
      <c r="QO96" s="277"/>
      <c r="QX96" s="259"/>
      <c r="RI96" s="371"/>
      <c r="RJ96" s="371"/>
      <c r="RK96" s="371"/>
      <c r="RL96" s="371"/>
      <c r="RM96" s="371"/>
      <c r="RN96" s="371"/>
      <c r="RO96" s="371"/>
      <c r="RP96" s="371"/>
      <c r="RQ96" s="371"/>
      <c r="RR96" s="371"/>
      <c r="RS96" s="371"/>
      <c r="RT96" s="371"/>
      <c r="RU96" s="371"/>
      <c r="RV96" s="371"/>
      <c r="RW96" s="371"/>
      <c r="RX96" s="371"/>
      <c r="RY96" s="371"/>
      <c r="RZ96" s="371"/>
      <c r="SA96" s="371"/>
      <c r="SB96" s="371"/>
      <c r="SC96" s="371"/>
      <c r="SD96" s="371"/>
      <c r="SE96" s="371"/>
      <c r="SF96" s="371"/>
      <c r="SG96" s="371"/>
      <c r="SH96" s="371"/>
      <c r="SI96" s="371"/>
      <c r="SJ96" s="371"/>
      <c r="SK96" s="371"/>
      <c r="SL96" s="371"/>
      <c r="SM96" s="371"/>
      <c r="SN96" s="371"/>
      <c r="SO96" s="371"/>
      <c r="SP96" s="371"/>
      <c r="SQ96" s="371"/>
      <c r="SR96" s="371"/>
      <c r="SS96" s="371"/>
      <c r="ST96" s="371"/>
      <c r="SU96" s="371"/>
      <c r="SV96" s="371"/>
    </row>
    <row r="97" spans="2:525" ht="3.65" customHeight="1" x14ac:dyDescent="0.65">
      <c r="B97" s="27"/>
      <c r="C97" s="28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86"/>
      <c r="BA97" s="1"/>
      <c r="BB97" s="1"/>
      <c r="BS97" s="1208" t="s">
        <v>44</v>
      </c>
      <c r="BT97" s="1209"/>
      <c r="BU97" s="235"/>
      <c r="BV97" s="147"/>
      <c r="BW97" s="314"/>
      <c r="BX97" s="314"/>
      <c r="BY97" s="314"/>
      <c r="BZ97" s="314"/>
      <c r="CA97" s="314"/>
      <c r="CB97" s="314"/>
      <c r="CD97" s="316"/>
      <c r="CE97" s="416"/>
      <c r="CF97" s="416"/>
      <c r="CG97" s="424"/>
      <c r="CH97" s="425"/>
      <c r="CI97" s="425"/>
      <c r="CJ97" s="425"/>
      <c r="CK97" s="497"/>
      <c r="CL97" s="495"/>
      <c r="CM97" s="495"/>
      <c r="CN97" s="495"/>
      <c r="CO97" s="495"/>
      <c r="CP97" s="495"/>
      <c r="CQ97" s="495"/>
      <c r="CR97" s="495"/>
      <c r="CS97" s="495"/>
      <c r="CT97" s="495"/>
      <c r="CU97" s="501"/>
      <c r="CV97" s="495"/>
      <c r="CW97" s="495"/>
      <c r="CX97" s="502"/>
      <c r="CY97" s="495"/>
      <c r="CZ97" s="495"/>
      <c r="DA97" s="495"/>
      <c r="DB97" s="495"/>
      <c r="DC97" s="495"/>
      <c r="DD97" s="495"/>
      <c r="DE97" s="495"/>
      <c r="DF97" s="495"/>
      <c r="DG97" s="495"/>
      <c r="DH97" s="496"/>
      <c r="DI97" s="425"/>
      <c r="DJ97" s="425"/>
      <c r="DK97" s="425"/>
      <c r="DL97" s="426"/>
      <c r="DM97" s="424"/>
      <c r="DN97" s="425"/>
      <c r="DO97" s="425"/>
      <c r="DP97" s="425"/>
      <c r="DQ97" s="511"/>
      <c r="DR97" s="1031"/>
      <c r="DS97" s="1031"/>
      <c r="DT97" s="1032"/>
      <c r="DU97" s="1032"/>
      <c r="DV97" s="1032"/>
      <c r="DW97" s="1032"/>
      <c r="DX97" s="478"/>
      <c r="DY97" s="479"/>
      <c r="DZ97" s="480"/>
      <c r="EA97" s="480"/>
      <c r="EB97" s="481"/>
      <c r="EC97" s="481"/>
      <c r="ED97" s="481"/>
      <c r="EE97" s="481"/>
      <c r="EF97" s="481"/>
      <c r="EG97" s="481"/>
      <c r="EH97" s="481"/>
      <c r="EI97" s="481"/>
      <c r="EJ97" s="481"/>
      <c r="EK97" s="481"/>
      <c r="EL97" s="481"/>
      <c r="EM97" s="481"/>
      <c r="EN97" s="481"/>
      <c r="EO97" s="481"/>
      <c r="EP97" s="1043"/>
      <c r="EQ97" s="1043"/>
      <c r="ER97" s="1043"/>
      <c r="ES97" s="1043"/>
      <c r="ET97" s="1043"/>
      <c r="EU97" s="1043"/>
      <c r="EV97" s="1043"/>
      <c r="EW97" s="1043"/>
      <c r="EX97" s="1043"/>
      <c r="EY97" s="1043"/>
      <c r="EZ97" s="1063"/>
      <c r="FA97" s="1063"/>
      <c r="FB97" s="1063"/>
      <c r="FC97" s="1063"/>
      <c r="FD97" s="1063"/>
      <c r="FE97" s="1031"/>
      <c r="FF97" s="1031"/>
      <c r="FG97" s="1031"/>
      <c r="FH97" s="1031"/>
      <c r="FI97" s="1031"/>
      <c r="FJ97" s="1031"/>
      <c r="FK97" s="1031"/>
      <c r="FL97" s="514"/>
      <c r="FM97" s="425"/>
      <c r="FN97" s="425"/>
      <c r="FO97" s="425"/>
      <c r="FP97" s="426"/>
      <c r="FQ97" s="416"/>
      <c r="FR97" s="416"/>
      <c r="FW97" s="1265"/>
      <c r="FX97" s="1265"/>
      <c r="FY97" s="1265"/>
      <c r="FZ97" s="1265"/>
      <c r="GA97" s="1265"/>
      <c r="GB97" s="1265"/>
      <c r="GC97" s="1265"/>
      <c r="GD97" s="1265"/>
      <c r="GE97" s="1265"/>
      <c r="GF97" s="1265"/>
      <c r="GG97" s="1265"/>
      <c r="GH97" s="1265"/>
      <c r="GI97" s="1265"/>
      <c r="GJ97" s="1265"/>
      <c r="GK97" s="1265"/>
      <c r="GL97" s="1265"/>
      <c r="GM97" s="1265"/>
      <c r="GN97" s="1265"/>
      <c r="GO97" s="1265"/>
      <c r="GP97" s="1265"/>
      <c r="GQ97" s="1265"/>
      <c r="GR97" s="1265"/>
      <c r="GS97" s="1265"/>
      <c r="GT97" s="1265"/>
      <c r="GU97" s="1265"/>
      <c r="GV97" s="1265"/>
      <c r="GW97" s="1265"/>
      <c r="GX97" s="1265"/>
      <c r="GY97" s="1265"/>
      <c r="GZ97" s="1265"/>
      <c r="HA97" s="1265"/>
      <c r="HB97" s="1265"/>
      <c r="HC97" s="1265"/>
      <c r="HD97" s="1265"/>
      <c r="HE97" s="1265"/>
      <c r="HF97" s="1265"/>
      <c r="HG97" s="1265"/>
      <c r="HH97" s="1265"/>
      <c r="HI97" s="1265"/>
      <c r="HJ97" s="1265"/>
      <c r="HK97" s="1265"/>
      <c r="HL97" s="1265"/>
      <c r="HM97" s="1265"/>
      <c r="HN97" s="1265"/>
      <c r="HO97" s="1265"/>
      <c r="HP97" s="1265"/>
      <c r="HQ97" s="1265"/>
      <c r="HR97" s="1265"/>
      <c r="HS97" s="1265"/>
      <c r="HT97" s="1265"/>
      <c r="HU97" s="1265"/>
      <c r="HV97" s="1265"/>
      <c r="HW97" s="1265"/>
      <c r="HX97" s="1265"/>
      <c r="HY97" s="1265"/>
      <c r="HZ97" s="1265"/>
      <c r="IA97" s="1265"/>
      <c r="IB97" s="1265"/>
      <c r="IC97" s="1265"/>
      <c r="ID97" s="1265"/>
      <c r="IE97" s="1265"/>
      <c r="IF97" s="1265"/>
      <c r="IG97" s="1265"/>
      <c r="IH97" s="1265"/>
      <c r="II97" s="1265"/>
      <c r="IJ97" s="1265"/>
      <c r="IK97" s="1265"/>
      <c r="IL97" s="1265"/>
      <c r="IM97" s="1265"/>
      <c r="IN97" s="1265"/>
      <c r="IO97" s="1265"/>
      <c r="IP97" s="1265"/>
      <c r="IQ97" s="1265"/>
      <c r="IR97" s="1265"/>
      <c r="IS97" s="1265"/>
      <c r="IT97" s="1265"/>
      <c r="IU97" s="1265"/>
      <c r="IV97" s="1265"/>
      <c r="IW97" s="1265"/>
      <c r="IX97" s="1265"/>
      <c r="IY97" s="1265"/>
      <c r="IZ97" s="1265"/>
      <c r="JA97" s="1265"/>
      <c r="JB97" s="1265"/>
      <c r="JC97" s="1265"/>
      <c r="JD97" s="1265"/>
      <c r="JE97" s="1265"/>
      <c r="JF97" s="1265"/>
      <c r="JG97" s="1265"/>
      <c r="JH97" s="1265"/>
      <c r="JI97" s="1265"/>
      <c r="JJ97" s="1265"/>
      <c r="JK97" s="1265"/>
      <c r="JL97" s="1265"/>
      <c r="JM97" s="1265"/>
      <c r="JN97" s="1265"/>
      <c r="JP97" s="264"/>
      <c r="JQ97" s="268"/>
      <c r="JR97" s="263"/>
      <c r="JS97" s="1119" t="s">
        <v>44</v>
      </c>
      <c r="JT97" s="1120"/>
      <c r="KN97" s="43"/>
      <c r="OK97" s="44"/>
      <c r="PC97" s="276"/>
      <c r="QO97" s="277"/>
      <c r="QX97" s="259"/>
      <c r="RI97" s="371"/>
      <c r="RJ97" s="371"/>
      <c r="RK97" s="371"/>
      <c r="RL97" s="371"/>
      <c r="RM97" s="371"/>
      <c r="RN97" s="371"/>
      <c r="RO97" s="371"/>
      <c r="RP97" s="371"/>
      <c r="RQ97" s="371"/>
      <c r="RR97" s="371"/>
      <c r="RS97" s="371"/>
      <c r="RT97" s="371"/>
      <c r="RU97" s="371"/>
      <c r="RV97" s="371"/>
      <c r="RW97" s="371"/>
      <c r="RX97" s="371"/>
      <c r="RY97" s="371"/>
      <c r="RZ97" s="371"/>
      <c r="SA97" s="371"/>
      <c r="SB97" s="371"/>
      <c r="SC97" s="371"/>
      <c r="SD97" s="371"/>
      <c r="SE97" s="371"/>
      <c r="SF97" s="371"/>
      <c r="SG97" s="371"/>
      <c r="SH97" s="371"/>
      <c r="SI97" s="371"/>
      <c r="SJ97" s="371"/>
      <c r="SK97" s="371"/>
      <c r="SL97" s="371"/>
      <c r="SM97" s="371"/>
      <c r="SN97" s="371"/>
      <c r="SO97" s="371"/>
      <c r="SP97" s="371"/>
      <c r="SQ97" s="371"/>
      <c r="SR97" s="371"/>
      <c r="SS97" s="371"/>
      <c r="ST97" s="371"/>
      <c r="SU97" s="371"/>
      <c r="SV97" s="371"/>
    </row>
    <row r="98" spans="2:525" ht="3.65" customHeight="1" x14ac:dyDescent="0.65">
      <c r="B98" s="27"/>
      <c r="C98" s="28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86"/>
      <c r="BA98" s="1"/>
      <c r="BB98" s="1"/>
      <c r="BS98" s="1210"/>
      <c r="BT98" s="1119"/>
      <c r="BU98" s="235"/>
      <c r="BV98" s="147"/>
      <c r="BW98" s="928">
        <v>600</v>
      </c>
      <c r="BX98" s="928"/>
      <c r="BY98" s="928"/>
      <c r="BZ98" s="928"/>
      <c r="CA98" s="928"/>
      <c r="CB98" s="928"/>
      <c r="CD98" s="315"/>
      <c r="CE98" s="416"/>
      <c r="CF98" s="416"/>
      <c r="CG98" s="424"/>
      <c r="CH98" s="425"/>
      <c r="CI98" s="425"/>
      <c r="CJ98" s="425"/>
      <c r="CK98" s="497"/>
      <c r="CL98" s="495"/>
      <c r="CM98" s="495"/>
      <c r="CN98" s="495"/>
      <c r="CO98" s="495"/>
      <c r="CP98" s="495"/>
      <c r="CQ98" s="495"/>
      <c r="CR98" s="495"/>
      <c r="CS98" s="495"/>
      <c r="CT98" s="495"/>
      <c r="CU98" s="501"/>
      <c r="CV98" s="495"/>
      <c r="CW98" s="495"/>
      <c r="CX98" s="502"/>
      <c r="CY98" s="495"/>
      <c r="CZ98" s="495"/>
      <c r="DA98" s="495"/>
      <c r="DB98" s="495"/>
      <c r="DC98" s="495"/>
      <c r="DD98" s="495"/>
      <c r="DE98" s="495"/>
      <c r="DF98" s="495"/>
      <c r="DG98" s="495"/>
      <c r="DH98" s="496"/>
      <c r="DI98" s="425"/>
      <c r="DJ98" s="425"/>
      <c r="DK98" s="425"/>
      <c r="DL98" s="426"/>
      <c r="DM98" s="424"/>
      <c r="DN98" s="425"/>
      <c r="DO98" s="425"/>
      <c r="DP98" s="425"/>
      <c r="DQ98" s="511"/>
      <c r="DR98" s="1031"/>
      <c r="DS98" s="1031"/>
      <c r="DT98" s="1032"/>
      <c r="DU98" s="1032"/>
      <c r="DV98" s="1032"/>
      <c r="DW98" s="1032"/>
      <c r="DX98" s="478"/>
      <c r="DY98" s="479"/>
      <c r="DZ98" s="480"/>
      <c r="EA98" s="480"/>
      <c r="EB98" s="481"/>
      <c r="EC98" s="481"/>
      <c r="ED98" s="481"/>
      <c r="EE98" s="481"/>
      <c r="EF98" s="481"/>
      <c r="EG98" s="481"/>
      <c r="EH98" s="481"/>
      <c r="EI98" s="481"/>
      <c r="EJ98" s="481"/>
      <c r="EK98" s="481"/>
      <c r="EL98" s="481"/>
      <c r="EM98" s="481"/>
      <c r="EN98" s="481"/>
      <c r="EO98" s="481"/>
      <c r="EP98" s="1043"/>
      <c r="EQ98" s="1043"/>
      <c r="ER98" s="1043"/>
      <c r="ES98" s="1043"/>
      <c r="ET98" s="1043"/>
      <c r="EU98" s="1043"/>
      <c r="EV98" s="1043"/>
      <c r="EW98" s="1043"/>
      <c r="EX98" s="1043"/>
      <c r="EY98" s="1043"/>
      <c r="EZ98" s="1063"/>
      <c r="FA98" s="1063"/>
      <c r="FB98" s="1063"/>
      <c r="FC98" s="1063"/>
      <c r="FD98" s="1063"/>
      <c r="FE98" s="1031"/>
      <c r="FF98" s="1031"/>
      <c r="FG98" s="1031"/>
      <c r="FH98" s="1031"/>
      <c r="FI98" s="1031"/>
      <c r="FJ98" s="1031"/>
      <c r="FK98" s="1031"/>
      <c r="FL98" s="514"/>
      <c r="FM98" s="425"/>
      <c r="FN98" s="425"/>
      <c r="FO98" s="425"/>
      <c r="FP98" s="426"/>
      <c r="FQ98" s="416"/>
      <c r="FR98" s="416"/>
      <c r="FW98" s="1265"/>
      <c r="FX98" s="1265"/>
      <c r="FY98" s="1265"/>
      <c r="FZ98" s="1265"/>
      <c r="GA98" s="1265"/>
      <c r="GB98" s="1265"/>
      <c r="GC98" s="1265"/>
      <c r="GD98" s="1265"/>
      <c r="GE98" s="1265"/>
      <c r="GF98" s="1265"/>
      <c r="GG98" s="1265"/>
      <c r="GH98" s="1265"/>
      <c r="GI98" s="1265"/>
      <c r="GJ98" s="1265"/>
      <c r="GK98" s="1265"/>
      <c r="GL98" s="1265"/>
      <c r="GM98" s="1265"/>
      <c r="GN98" s="1265"/>
      <c r="GO98" s="1265"/>
      <c r="GP98" s="1265"/>
      <c r="GQ98" s="1265"/>
      <c r="GR98" s="1265"/>
      <c r="GS98" s="1265"/>
      <c r="GT98" s="1265"/>
      <c r="GU98" s="1265"/>
      <c r="GV98" s="1265"/>
      <c r="GW98" s="1265"/>
      <c r="GX98" s="1265"/>
      <c r="GY98" s="1265"/>
      <c r="GZ98" s="1265"/>
      <c r="HA98" s="1265"/>
      <c r="HB98" s="1265"/>
      <c r="HC98" s="1265"/>
      <c r="HD98" s="1265"/>
      <c r="HE98" s="1265"/>
      <c r="HF98" s="1265"/>
      <c r="HG98" s="1265"/>
      <c r="HH98" s="1265"/>
      <c r="HI98" s="1265"/>
      <c r="HJ98" s="1265"/>
      <c r="HK98" s="1265"/>
      <c r="HL98" s="1265"/>
      <c r="HM98" s="1265"/>
      <c r="HN98" s="1265"/>
      <c r="HO98" s="1265"/>
      <c r="HP98" s="1265"/>
      <c r="HQ98" s="1265"/>
      <c r="HR98" s="1265"/>
      <c r="HS98" s="1265"/>
      <c r="HT98" s="1265"/>
      <c r="HU98" s="1265"/>
      <c r="HV98" s="1265"/>
      <c r="HW98" s="1265"/>
      <c r="HX98" s="1265"/>
      <c r="HY98" s="1265"/>
      <c r="HZ98" s="1265"/>
      <c r="IA98" s="1265"/>
      <c r="IB98" s="1265"/>
      <c r="IC98" s="1265"/>
      <c r="ID98" s="1265"/>
      <c r="IE98" s="1265"/>
      <c r="IF98" s="1265"/>
      <c r="IG98" s="1265"/>
      <c r="IH98" s="1265"/>
      <c r="II98" s="1265"/>
      <c r="IJ98" s="1265"/>
      <c r="IK98" s="1265"/>
      <c r="IL98" s="1265"/>
      <c r="IM98" s="1265"/>
      <c r="IN98" s="1265"/>
      <c r="IO98" s="1265"/>
      <c r="IP98" s="1265"/>
      <c r="IQ98" s="1265"/>
      <c r="IR98" s="1265"/>
      <c r="IS98" s="1265"/>
      <c r="IT98" s="1265"/>
      <c r="IU98" s="1265"/>
      <c r="IV98" s="1265"/>
      <c r="IW98" s="1265"/>
      <c r="IX98" s="1265"/>
      <c r="IY98" s="1265"/>
      <c r="IZ98" s="1265"/>
      <c r="JA98" s="1265"/>
      <c r="JB98" s="1265"/>
      <c r="JC98" s="1265"/>
      <c r="JD98" s="1265"/>
      <c r="JE98" s="1265"/>
      <c r="JF98" s="1265"/>
      <c r="JG98" s="1265"/>
      <c r="JH98" s="1265"/>
      <c r="JI98" s="1265"/>
      <c r="JJ98" s="1265"/>
      <c r="JK98" s="1265"/>
      <c r="JL98" s="1265"/>
      <c r="JM98" s="1265"/>
      <c r="JN98" s="1265"/>
      <c r="JP98" s="261"/>
      <c r="JQ98" s="268"/>
      <c r="JR98" s="263"/>
      <c r="JS98" s="1119"/>
      <c r="JT98" s="1120"/>
      <c r="KN98" s="43"/>
      <c r="OK98" s="44"/>
      <c r="PC98" s="276"/>
      <c r="QO98" s="277"/>
      <c r="QX98" s="259"/>
      <c r="RI98" s="371"/>
      <c r="RJ98" s="371"/>
      <c r="RK98" s="371"/>
      <c r="RL98" s="371"/>
      <c r="RM98" s="371"/>
      <c r="RN98" s="371"/>
      <c r="RO98" s="371"/>
      <c r="RP98" s="371"/>
      <c r="RQ98" s="371"/>
      <c r="RR98" s="371"/>
      <c r="RS98" s="371"/>
      <c r="RT98" s="371"/>
      <c r="RU98" s="371"/>
      <c r="RV98" s="371"/>
      <c r="RW98" s="371"/>
      <c r="RX98" s="371"/>
      <c r="RY98" s="371"/>
      <c r="RZ98" s="371"/>
      <c r="SA98" s="371"/>
      <c r="SB98" s="371"/>
      <c r="SC98" s="371"/>
      <c r="SD98" s="371"/>
      <c r="SE98" s="371"/>
      <c r="SF98" s="371"/>
      <c r="SG98" s="371"/>
      <c r="SH98" s="371"/>
      <c r="SI98" s="371"/>
      <c r="SJ98" s="371"/>
      <c r="SK98" s="371"/>
      <c r="SL98" s="371"/>
      <c r="SM98" s="371"/>
      <c r="SN98" s="371"/>
      <c r="SO98" s="371"/>
      <c r="SP98" s="371"/>
      <c r="SQ98" s="371"/>
      <c r="SR98" s="371"/>
      <c r="SS98" s="371"/>
      <c r="ST98" s="371"/>
      <c r="SU98" s="371"/>
      <c r="SV98" s="371"/>
    </row>
    <row r="99" spans="2:525" ht="3.65" customHeight="1" x14ac:dyDescent="0.65">
      <c r="B99" s="27"/>
      <c r="C99" s="28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86"/>
      <c r="BA99" s="1"/>
      <c r="BB99" s="1"/>
      <c r="BS99" s="1210"/>
      <c r="BT99" s="1119"/>
      <c r="BU99" s="235"/>
      <c r="BV99" s="147"/>
      <c r="BW99" s="928"/>
      <c r="BX99" s="928"/>
      <c r="BY99" s="928"/>
      <c r="BZ99" s="928"/>
      <c r="CA99" s="928"/>
      <c r="CB99" s="928"/>
      <c r="CC99" s="319"/>
      <c r="CD99" s="316"/>
      <c r="CE99" s="416"/>
      <c r="CF99" s="416"/>
      <c r="CG99" s="424"/>
      <c r="CH99" s="425"/>
      <c r="CI99" s="425"/>
      <c r="CJ99" s="425"/>
      <c r="CK99" s="497"/>
      <c r="CL99" s="495"/>
      <c r="CM99" s="495"/>
      <c r="CN99" s="495"/>
      <c r="CO99" s="495"/>
      <c r="CP99" s="495"/>
      <c r="CQ99" s="495"/>
      <c r="CR99" s="495"/>
      <c r="CS99" s="495"/>
      <c r="CT99" s="495"/>
      <c r="CU99" s="501"/>
      <c r="CV99" s="495"/>
      <c r="CW99" s="495"/>
      <c r="CX99" s="502"/>
      <c r="CY99" s="495"/>
      <c r="CZ99" s="495"/>
      <c r="DA99" s="495"/>
      <c r="DB99" s="495"/>
      <c r="DC99" s="495"/>
      <c r="DD99" s="495"/>
      <c r="DE99" s="495"/>
      <c r="DF99" s="495"/>
      <c r="DG99" s="495"/>
      <c r="DH99" s="496"/>
      <c r="DI99" s="425"/>
      <c r="DJ99" s="425"/>
      <c r="DK99" s="425"/>
      <c r="DL99" s="426"/>
      <c r="DM99" s="424"/>
      <c r="DN99" s="425"/>
      <c r="DO99" s="425"/>
      <c r="DP99" s="425"/>
      <c r="DQ99" s="511"/>
      <c r="DR99" s="481"/>
      <c r="DS99" s="480"/>
      <c r="DT99" s="478"/>
      <c r="DU99" s="478"/>
      <c r="DV99" s="478"/>
      <c r="DW99" s="478"/>
      <c r="DX99" s="478"/>
      <c r="DY99" s="479"/>
      <c r="DZ99" s="481"/>
      <c r="EA99" s="481"/>
      <c r="EB99" s="481"/>
      <c r="EC99" s="481"/>
      <c r="ED99" s="481"/>
      <c r="EE99" s="481"/>
      <c r="EF99" s="481"/>
      <c r="EG99" s="481"/>
      <c r="EH99" s="481"/>
      <c r="EI99" s="481"/>
      <c r="EJ99" s="481"/>
      <c r="EK99" s="481"/>
      <c r="EL99" s="481"/>
      <c r="EM99" s="481"/>
      <c r="EN99" s="481"/>
      <c r="EO99" s="481"/>
      <c r="EP99" s="481"/>
      <c r="EQ99" s="481"/>
      <c r="ER99" s="481"/>
      <c r="ES99" s="481"/>
      <c r="ET99" s="481"/>
      <c r="EU99" s="481"/>
      <c r="EV99" s="481"/>
      <c r="EW99" s="481"/>
      <c r="EX99" s="481"/>
      <c r="EY99" s="481"/>
      <c r="EZ99" s="481"/>
      <c r="FA99" s="481"/>
      <c r="FB99" s="481"/>
      <c r="FC99" s="481"/>
      <c r="FD99" s="481"/>
      <c r="FE99" s="481"/>
      <c r="FF99" s="480"/>
      <c r="FG99" s="480"/>
      <c r="FH99" s="480"/>
      <c r="FI99" s="480"/>
      <c r="FJ99" s="480"/>
      <c r="FK99" s="480"/>
      <c r="FL99" s="512"/>
      <c r="FM99" s="425"/>
      <c r="FN99" s="425"/>
      <c r="FO99" s="425"/>
      <c r="FP99" s="426"/>
      <c r="FQ99" s="416"/>
      <c r="FR99" s="416"/>
      <c r="JP99" s="261"/>
      <c r="JQ99" s="268"/>
      <c r="JR99" s="263"/>
      <c r="JS99" s="1119"/>
      <c r="JT99" s="1120"/>
      <c r="KN99" s="43"/>
      <c r="OK99" s="44"/>
      <c r="PC99" s="276"/>
      <c r="QO99" s="277"/>
      <c r="QX99" s="259"/>
      <c r="RI99" s="371"/>
      <c r="RJ99" s="371"/>
      <c r="RK99" s="371"/>
      <c r="RL99" s="371"/>
      <c r="RM99" s="371"/>
      <c r="RN99" s="371"/>
      <c r="RO99" s="371"/>
      <c r="RP99" s="371"/>
      <c r="RQ99" s="371"/>
      <c r="RR99" s="371"/>
      <c r="RS99" s="371"/>
      <c r="RT99" s="371"/>
      <c r="RU99" s="371"/>
      <c r="RV99" s="371"/>
      <c r="RW99" s="371"/>
      <c r="RX99" s="371"/>
      <c r="RY99" s="371"/>
      <c r="RZ99" s="371"/>
      <c r="SA99" s="371"/>
      <c r="SB99" s="371"/>
      <c r="SC99" s="371"/>
      <c r="SD99" s="371"/>
      <c r="SE99" s="371"/>
      <c r="SF99" s="371"/>
      <c r="SG99" s="371"/>
      <c r="SH99" s="371"/>
      <c r="SI99" s="371"/>
      <c r="SJ99" s="371"/>
      <c r="SK99" s="371"/>
      <c r="SL99" s="371"/>
      <c r="SM99" s="371"/>
      <c r="SN99" s="371"/>
      <c r="SO99" s="371"/>
      <c r="SP99" s="371"/>
      <c r="SQ99" s="371"/>
      <c r="SR99" s="371"/>
      <c r="SS99" s="371"/>
      <c r="ST99" s="371"/>
      <c r="SU99" s="371"/>
      <c r="SV99" s="371"/>
    </row>
    <row r="100" spans="2:525" ht="3.65" customHeight="1" x14ac:dyDescent="0.65">
      <c r="B100" s="27"/>
      <c r="C100" s="28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86"/>
      <c r="BA100" s="1"/>
      <c r="BB100" s="1"/>
      <c r="BS100" s="1210"/>
      <c r="BT100" s="1119"/>
      <c r="BU100" s="235"/>
      <c r="BV100" s="147"/>
      <c r="BW100" s="314"/>
      <c r="BX100" s="314"/>
      <c r="BY100" s="314"/>
      <c r="BZ100" s="314"/>
      <c r="CA100" s="314"/>
      <c r="CB100" s="314"/>
      <c r="CD100" s="315"/>
      <c r="CE100" s="416"/>
      <c r="CF100" s="416"/>
      <c r="CG100" s="424"/>
      <c r="CH100" s="425"/>
      <c r="CI100" s="425"/>
      <c r="CJ100" s="425"/>
      <c r="CK100" s="497"/>
      <c r="CL100" s="495"/>
      <c r="CM100" s="495"/>
      <c r="CN100" s="495"/>
      <c r="CO100" s="495"/>
      <c r="CP100" s="495"/>
      <c r="CQ100" s="495"/>
      <c r="CR100" s="495"/>
      <c r="CS100" s="495"/>
      <c r="CT100" s="495"/>
      <c r="CU100" s="501"/>
      <c r="CV100" s="495"/>
      <c r="CW100" s="495"/>
      <c r="CX100" s="502"/>
      <c r="CY100" s="495"/>
      <c r="CZ100" s="495"/>
      <c r="DA100" s="495"/>
      <c r="DB100" s="495"/>
      <c r="DC100" s="495"/>
      <c r="DD100" s="495"/>
      <c r="DE100" s="495"/>
      <c r="DF100" s="495"/>
      <c r="DG100" s="495"/>
      <c r="DH100" s="496"/>
      <c r="DI100" s="425"/>
      <c r="DJ100" s="425"/>
      <c r="DK100" s="425"/>
      <c r="DL100" s="426"/>
      <c r="DM100" s="424"/>
      <c r="DN100" s="425"/>
      <c r="DO100" s="425"/>
      <c r="DP100" s="425"/>
      <c r="DQ100" s="513"/>
      <c r="DR100" s="481"/>
      <c r="DS100" s="481"/>
      <c r="DT100" s="481"/>
      <c r="DU100" s="481"/>
      <c r="DV100" s="481"/>
      <c r="DW100" s="481"/>
      <c r="DX100" s="481"/>
      <c r="DY100" s="481"/>
      <c r="DZ100" s="481"/>
      <c r="EA100" s="481"/>
      <c r="EB100" s="481"/>
      <c r="EC100" s="481"/>
      <c r="ED100" s="481"/>
      <c r="EE100" s="481"/>
      <c r="EF100" s="481"/>
      <c r="EG100" s="481"/>
      <c r="EH100" s="481"/>
      <c r="EI100" s="481"/>
      <c r="EJ100" s="481"/>
      <c r="EK100" s="481"/>
      <c r="EL100" s="481"/>
      <c r="EM100" s="481"/>
      <c r="EN100" s="481"/>
      <c r="EO100" s="481"/>
      <c r="EP100" s="481"/>
      <c r="EQ100" s="481"/>
      <c r="ER100" s="481"/>
      <c r="ES100" s="481"/>
      <c r="ET100" s="481"/>
      <c r="EU100" s="481"/>
      <c r="EV100" s="481"/>
      <c r="EW100" s="481"/>
      <c r="EX100" s="481"/>
      <c r="EY100" s="481"/>
      <c r="EZ100" s="481"/>
      <c r="FA100" s="481"/>
      <c r="FB100" s="481"/>
      <c r="FC100" s="481"/>
      <c r="FD100" s="481"/>
      <c r="FE100" s="481"/>
      <c r="FF100" s="481"/>
      <c r="FG100" s="481"/>
      <c r="FH100" s="481"/>
      <c r="FI100" s="481"/>
      <c r="FJ100" s="481"/>
      <c r="FK100" s="481"/>
      <c r="FL100" s="514"/>
      <c r="FM100" s="425"/>
      <c r="FN100" s="425"/>
      <c r="FO100" s="425"/>
      <c r="FP100" s="426"/>
      <c r="FQ100" s="416"/>
      <c r="FR100" s="416"/>
      <c r="JP100" s="261"/>
      <c r="JQ100" s="268"/>
      <c r="JR100" s="263"/>
      <c r="JS100" s="1119"/>
      <c r="JT100" s="1120"/>
      <c r="KN100" s="43"/>
      <c r="OK100" s="44"/>
      <c r="PC100" s="276"/>
      <c r="QO100" s="277"/>
      <c r="QX100" s="259"/>
      <c r="RI100" s="371"/>
      <c r="RJ100" s="371"/>
      <c r="RK100" s="371"/>
      <c r="RL100" s="371"/>
      <c r="RM100" s="371"/>
      <c r="RN100" s="371"/>
      <c r="RO100" s="371"/>
      <c r="RP100" s="371"/>
      <c r="RQ100" s="371"/>
      <c r="RR100" s="371"/>
      <c r="RS100" s="371"/>
      <c r="RT100" s="371"/>
      <c r="RU100" s="371"/>
      <c r="RV100" s="371"/>
      <c r="RW100" s="371"/>
      <c r="RX100" s="371"/>
      <c r="RY100" s="371"/>
      <c r="RZ100" s="371"/>
      <c r="SA100" s="371"/>
      <c r="SB100" s="371"/>
      <c r="SC100" s="371"/>
      <c r="SD100" s="371"/>
      <c r="SE100" s="371"/>
      <c r="SF100" s="371"/>
      <c r="SG100" s="371"/>
      <c r="SH100" s="371"/>
      <c r="SI100" s="371"/>
      <c r="SJ100" s="371"/>
      <c r="SK100" s="371"/>
      <c r="SL100" s="371"/>
      <c r="SM100" s="371"/>
      <c r="SN100" s="371"/>
      <c r="SO100" s="371"/>
      <c r="SP100" s="371"/>
      <c r="SQ100" s="371"/>
      <c r="SR100" s="371"/>
      <c r="SS100" s="371"/>
      <c r="ST100" s="371"/>
      <c r="SU100" s="371"/>
      <c r="SV100" s="371"/>
    </row>
    <row r="101" spans="2:525" ht="3.65" customHeight="1" x14ac:dyDescent="0.65">
      <c r="B101" s="27"/>
      <c r="C101" s="28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86"/>
      <c r="BA101" s="1"/>
      <c r="BB101" s="1"/>
      <c r="BS101" s="1210"/>
      <c r="BT101" s="1119"/>
      <c r="BU101" s="235"/>
      <c r="BV101" s="158"/>
      <c r="BW101" s="314"/>
      <c r="BX101" s="314"/>
      <c r="BY101" s="314"/>
      <c r="BZ101" s="314"/>
      <c r="CA101" s="314"/>
      <c r="CB101" s="314"/>
      <c r="CD101" s="316"/>
      <c r="CE101" s="416"/>
      <c r="CF101" s="416"/>
      <c r="CG101" s="424"/>
      <c r="CH101" s="425"/>
      <c r="CI101" s="425"/>
      <c r="CJ101" s="425"/>
      <c r="CK101" s="497"/>
      <c r="CL101" s="495"/>
      <c r="CM101" s="495"/>
      <c r="CN101" s="495"/>
      <c r="CO101" s="495"/>
      <c r="CP101" s="495"/>
      <c r="CQ101" s="495"/>
      <c r="CR101" s="495"/>
      <c r="CS101" s="495"/>
      <c r="CT101" s="495"/>
      <c r="CU101" s="501"/>
      <c r="CV101" s="495"/>
      <c r="CW101" s="495"/>
      <c r="CX101" s="502"/>
      <c r="CY101" s="495"/>
      <c r="CZ101" s="495"/>
      <c r="DA101" s="495"/>
      <c r="DB101" s="495"/>
      <c r="DC101" s="495"/>
      <c r="DD101" s="495"/>
      <c r="DE101" s="495"/>
      <c r="DF101" s="495"/>
      <c r="DG101" s="495"/>
      <c r="DH101" s="496"/>
      <c r="DI101" s="425"/>
      <c r="DJ101" s="425"/>
      <c r="DK101" s="425"/>
      <c r="DL101" s="426"/>
      <c r="DM101" s="424"/>
      <c r="DN101" s="425"/>
      <c r="DO101" s="425"/>
      <c r="DP101" s="425"/>
      <c r="DQ101" s="513"/>
      <c r="DR101" s="481"/>
      <c r="DS101" s="481"/>
      <c r="DT101" s="481"/>
      <c r="DU101" s="481"/>
      <c r="DV101" s="481"/>
      <c r="DW101" s="481"/>
      <c r="DX101" s="481"/>
      <c r="DY101" s="481"/>
      <c r="DZ101" s="481"/>
      <c r="EA101" s="481"/>
      <c r="EB101" s="481"/>
      <c r="EC101" s="481"/>
      <c r="ED101" s="481"/>
      <c r="EE101" s="481"/>
      <c r="EF101" s="481"/>
      <c r="EG101" s="481"/>
      <c r="EH101" s="481"/>
      <c r="EI101" s="481"/>
      <c r="EJ101" s="481"/>
      <c r="EK101" s="481"/>
      <c r="EL101" s="481"/>
      <c r="EM101" s="481"/>
      <c r="EN101" s="481"/>
      <c r="EO101" s="481"/>
      <c r="EP101" s="481"/>
      <c r="EQ101" s="481"/>
      <c r="ER101" s="481"/>
      <c r="ES101" s="481"/>
      <c r="ET101" s="481"/>
      <c r="EU101" s="481"/>
      <c r="EV101" s="481"/>
      <c r="EW101" s="481"/>
      <c r="EX101" s="481"/>
      <c r="EY101" s="481"/>
      <c r="EZ101" s="481"/>
      <c r="FA101" s="481"/>
      <c r="FB101" s="481"/>
      <c r="FC101" s="481"/>
      <c r="FD101" s="481"/>
      <c r="FE101" s="481"/>
      <c r="FF101" s="481"/>
      <c r="FG101" s="481"/>
      <c r="FH101" s="481"/>
      <c r="FI101" s="481"/>
      <c r="FJ101" s="481"/>
      <c r="FK101" s="481"/>
      <c r="FL101" s="514"/>
      <c r="FM101" s="425"/>
      <c r="FN101" s="425"/>
      <c r="FO101" s="425"/>
      <c r="FP101" s="426"/>
      <c r="FQ101" s="416"/>
      <c r="FR101" s="416"/>
      <c r="FX101" s="1096" t="s">
        <v>90</v>
      </c>
      <c r="FY101" s="1069"/>
      <c r="FZ101" s="1069"/>
      <c r="GA101" s="1069"/>
      <c r="GB101" s="568"/>
      <c r="GC101" s="1097" t="s">
        <v>145</v>
      </c>
      <c r="GD101" s="1097"/>
      <c r="GE101" s="1097"/>
      <c r="GF101" s="568"/>
      <c r="GG101" s="1098" t="s">
        <v>153</v>
      </c>
      <c r="GH101" s="1098"/>
      <c r="GI101" s="1098"/>
      <c r="GJ101" s="1098"/>
      <c r="GK101" s="570"/>
      <c r="GL101" s="1099" t="s">
        <v>154</v>
      </c>
      <c r="GM101" s="1098"/>
      <c r="GN101" s="1098"/>
      <c r="GO101" s="1098"/>
      <c r="GP101" s="1098"/>
      <c r="GQ101" s="1098"/>
      <c r="GR101" s="1098"/>
      <c r="GS101" s="1098"/>
      <c r="GT101" s="1098"/>
      <c r="GU101" s="570"/>
      <c r="GV101" s="1099" t="s">
        <v>111</v>
      </c>
      <c r="GW101" s="1098"/>
      <c r="GX101" s="1098"/>
      <c r="GY101" s="1098"/>
      <c r="GZ101" s="1098"/>
      <c r="HA101" s="1098"/>
      <c r="HB101" s="1098"/>
      <c r="HC101" s="1098"/>
      <c r="HD101" s="1098"/>
      <c r="HE101" s="570"/>
      <c r="HF101" s="1099" t="s">
        <v>155</v>
      </c>
      <c r="HG101" s="1098"/>
      <c r="HH101" s="1098"/>
      <c r="HI101" s="1098"/>
      <c r="HJ101" s="1098"/>
      <c r="HK101" s="1098"/>
      <c r="HL101" s="1098"/>
      <c r="HM101" s="1100"/>
      <c r="HN101" s="1099" t="s">
        <v>156</v>
      </c>
      <c r="HO101" s="1098"/>
      <c r="HP101" s="1098"/>
      <c r="HQ101" s="1098"/>
      <c r="HR101" s="1098"/>
      <c r="HS101" s="1098"/>
      <c r="HT101" s="1098"/>
      <c r="HU101" s="1098"/>
      <c r="HV101" s="570"/>
      <c r="HW101" s="1099" t="s">
        <v>157</v>
      </c>
      <c r="HX101" s="1098"/>
      <c r="HY101" s="1098"/>
      <c r="HZ101" s="1098"/>
      <c r="IA101" s="1098"/>
      <c r="IB101" s="1098"/>
      <c r="IC101" s="1098"/>
      <c r="ID101" s="1100"/>
      <c r="IE101" s="570"/>
      <c r="IF101" s="1098" t="s">
        <v>477</v>
      </c>
      <c r="IG101" s="1098"/>
      <c r="IH101" s="1098"/>
      <c r="II101" s="1098"/>
      <c r="IJ101" s="1098"/>
      <c r="IK101" s="1098"/>
      <c r="IL101" s="1098"/>
      <c r="IM101" s="1098"/>
      <c r="IN101" s="1098"/>
      <c r="IO101" s="1098"/>
      <c r="IP101" s="1098"/>
      <c r="IQ101" s="1099" t="s">
        <v>478</v>
      </c>
      <c r="IR101" s="1098"/>
      <c r="IS101" s="1098"/>
      <c r="IT101" s="1098"/>
      <c r="IU101" s="1098"/>
      <c r="IV101" s="1098"/>
      <c r="IW101" s="1098"/>
      <c r="IX101" s="1098"/>
      <c r="IY101" s="1098"/>
      <c r="IZ101" s="1098"/>
      <c r="JA101" s="1098"/>
      <c r="JB101" s="570"/>
      <c r="JC101" s="1069" t="s">
        <v>95</v>
      </c>
      <c r="JD101" s="1069"/>
      <c r="JE101" s="1069"/>
      <c r="JF101" s="1069"/>
      <c r="JG101" s="1069" t="s">
        <v>147</v>
      </c>
      <c r="JH101" s="1069"/>
      <c r="JI101" s="1069"/>
      <c r="JJ101" s="1069"/>
      <c r="JK101" s="1069" t="s">
        <v>97</v>
      </c>
      <c r="JL101" s="1069"/>
      <c r="JM101" s="1069"/>
      <c r="JN101" s="1069"/>
      <c r="JP101" s="264"/>
      <c r="JQ101" s="268"/>
      <c r="JR101" s="263"/>
      <c r="JS101" s="1119"/>
      <c r="JT101" s="1120"/>
      <c r="KN101" s="43"/>
      <c r="OK101" s="44"/>
      <c r="PC101" s="276"/>
      <c r="QO101" s="277"/>
      <c r="QX101" s="259"/>
      <c r="RI101" s="371"/>
      <c r="RJ101" s="371"/>
      <c r="RK101" s="371"/>
      <c r="RL101" s="371"/>
      <c r="RM101" s="371"/>
      <c r="RN101" s="371"/>
      <c r="RO101" s="371"/>
      <c r="RP101" s="371"/>
      <c r="RQ101" s="371"/>
      <c r="RR101" s="371"/>
      <c r="RS101" s="371"/>
      <c r="RT101" s="371"/>
      <c r="RU101" s="371"/>
      <c r="RV101" s="371"/>
      <c r="RW101" s="371"/>
      <c r="RX101" s="371"/>
      <c r="RY101" s="371"/>
      <c r="RZ101" s="371"/>
      <c r="SA101" s="371"/>
      <c r="SB101" s="371"/>
      <c r="SC101" s="371"/>
      <c r="SD101" s="371"/>
      <c r="SE101" s="371"/>
      <c r="SF101" s="371"/>
      <c r="SG101" s="371"/>
      <c r="SH101" s="371"/>
      <c r="SI101" s="371"/>
      <c r="SJ101" s="371"/>
      <c r="SK101" s="371"/>
      <c r="SL101" s="371"/>
      <c r="SM101" s="371"/>
      <c r="SN101" s="371"/>
      <c r="SO101" s="371"/>
      <c r="SP101" s="371"/>
      <c r="SQ101" s="371"/>
      <c r="SR101" s="371"/>
      <c r="SS101" s="371"/>
      <c r="ST101" s="371"/>
      <c r="SU101" s="371"/>
      <c r="SV101" s="371"/>
    </row>
    <row r="102" spans="2:525" ht="3.65" customHeight="1" x14ac:dyDescent="0.65">
      <c r="B102" s="27"/>
      <c r="C102" s="28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86"/>
      <c r="BA102" s="1"/>
      <c r="BB102" s="1"/>
      <c r="BS102" s="1210"/>
      <c r="BT102" s="1119"/>
      <c r="BU102" s="1191" t="e" vm="13">
        <v>#VALUE!</v>
      </c>
      <c r="BV102" s="158"/>
      <c r="BW102" s="314"/>
      <c r="BX102" s="314"/>
      <c r="BY102" s="314"/>
      <c r="BZ102" s="314"/>
      <c r="CA102" s="314"/>
      <c r="CB102" s="314"/>
      <c r="CC102" s="317"/>
      <c r="CD102" s="318"/>
      <c r="CE102" s="416"/>
      <c r="CF102" s="416"/>
      <c r="CG102" s="424"/>
      <c r="CH102" s="425"/>
      <c r="CI102" s="425"/>
      <c r="CJ102" s="425"/>
      <c r="CK102" s="497"/>
      <c r="CL102" s="495"/>
      <c r="CM102" s="495"/>
      <c r="CN102" s="495"/>
      <c r="CO102" s="495"/>
      <c r="CP102" s="495"/>
      <c r="CQ102" s="495"/>
      <c r="CR102" s="495"/>
      <c r="CS102" s="495"/>
      <c r="CT102" s="495"/>
      <c r="CU102" s="501"/>
      <c r="CV102" s="495"/>
      <c r="CW102" s="495"/>
      <c r="CX102" s="502"/>
      <c r="CY102" s="495"/>
      <c r="CZ102" s="495"/>
      <c r="DA102" s="495"/>
      <c r="DB102" s="495"/>
      <c r="DC102" s="495"/>
      <c r="DD102" s="495"/>
      <c r="DE102" s="495"/>
      <c r="DF102" s="495"/>
      <c r="DG102" s="495"/>
      <c r="DH102" s="496"/>
      <c r="DI102" s="425"/>
      <c r="DJ102" s="425"/>
      <c r="DK102" s="425"/>
      <c r="DL102" s="426"/>
      <c r="DM102" s="424"/>
      <c r="DN102" s="425"/>
      <c r="DO102" s="425"/>
      <c r="DP102" s="425"/>
      <c r="DQ102" s="513"/>
      <c r="DR102" s="481"/>
      <c r="DS102" s="481"/>
      <c r="DT102" s="481"/>
      <c r="DU102" s="481"/>
      <c r="DV102" s="481"/>
      <c r="DW102" s="481"/>
      <c r="DX102" s="481"/>
      <c r="DY102" s="481"/>
      <c r="DZ102" s="481"/>
      <c r="EA102" s="481"/>
      <c r="EB102" s="481"/>
      <c r="EC102" s="481"/>
      <c r="ED102" s="481"/>
      <c r="EE102" s="481"/>
      <c r="EF102" s="481"/>
      <c r="EG102" s="481"/>
      <c r="EH102" s="481"/>
      <c r="EI102" s="481"/>
      <c r="EJ102" s="481"/>
      <c r="EK102" s="481"/>
      <c r="EL102" s="481"/>
      <c r="EM102" s="481"/>
      <c r="EN102" s="481"/>
      <c r="EO102" s="481"/>
      <c r="EP102" s="481"/>
      <c r="EQ102" s="481"/>
      <c r="ER102" s="481"/>
      <c r="ES102" s="481"/>
      <c r="ET102" s="481"/>
      <c r="EU102" s="481"/>
      <c r="EV102" s="481"/>
      <c r="EW102" s="481"/>
      <c r="EX102" s="481"/>
      <c r="EY102" s="481"/>
      <c r="EZ102" s="481"/>
      <c r="FA102" s="481"/>
      <c r="FB102" s="481"/>
      <c r="FC102" s="481"/>
      <c r="FD102" s="481"/>
      <c r="FE102" s="481"/>
      <c r="FF102" s="481"/>
      <c r="FG102" s="481"/>
      <c r="FH102" s="481"/>
      <c r="FI102" s="480"/>
      <c r="FJ102" s="480"/>
      <c r="FK102" s="480"/>
      <c r="FL102" s="514"/>
      <c r="FM102" s="425"/>
      <c r="FN102" s="425"/>
      <c r="FO102" s="425"/>
      <c r="FP102" s="426"/>
      <c r="FQ102" s="416"/>
      <c r="FR102" s="416"/>
      <c r="FX102" s="1069"/>
      <c r="FY102" s="1069"/>
      <c r="FZ102" s="1069"/>
      <c r="GA102" s="1069"/>
      <c r="GB102" s="568"/>
      <c r="GC102" s="1097"/>
      <c r="GD102" s="1097"/>
      <c r="GE102" s="1097"/>
      <c r="GF102" s="568"/>
      <c r="GG102" s="1098"/>
      <c r="GH102" s="1098"/>
      <c r="GI102" s="1098"/>
      <c r="GJ102" s="1098"/>
      <c r="GK102" s="570"/>
      <c r="GL102" s="1099"/>
      <c r="GM102" s="1098"/>
      <c r="GN102" s="1098"/>
      <c r="GO102" s="1098"/>
      <c r="GP102" s="1098"/>
      <c r="GQ102" s="1098"/>
      <c r="GR102" s="1098"/>
      <c r="GS102" s="1098"/>
      <c r="GT102" s="1098"/>
      <c r="GU102" s="570"/>
      <c r="GV102" s="1099"/>
      <c r="GW102" s="1098"/>
      <c r="GX102" s="1098"/>
      <c r="GY102" s="1098"/>
      <c r="GZ102" s="1098"/>
      <c r="HA102" s="1098"/>
      <c r="HB102" s="1098"/>
      <c r="HC102" s="1098"/>
      <c r="HD102" s="1098"/>
      <c r="HE102" s="570"/>
      <c r="HF102" s="1099"/>
      <c r="HG102" s="1098"/>
      <c r="HH102" s="1098"/>
      <c r="HI102" s="1098"/>
      <c r="HJ102" s="1098"/>
      <c r="HK102" s="1098"/>
      <c r="HL102" s="1098"/>
      <c r="HM102" s="1100"/>
      <c r="HN102" s="1099"/>
      <c r="HO102" s="1098"/>
      <c r="HP102" s="1098"/>
      <c r="HQ102" s="1098"/>
      <c r="HR102" s="1098"/>
      <c r="HS102" s="1098"/>
      <c r="HT102" s="1098"/>
      <c r="HU102" s="1098"/>
      <c r="HV102" s="570"/>
      <c r="HW102" s="1099"/>
      <c r="HX102" s="1098"/>
      <c r="HY102" s="1098"/>
      <c r="HZ102" s="1098"/>
      <c r="IA102" s="1098"/>
      <c r="IB102" s="1098"/>
      <c r="IC102" s="1098"/>
      <c r="ID102" s="1100"/>
      <c r="IE102" s="570"/>
      <c r="IF102" s="1098"/>
      <c r="IG102" s="1098"/>
      <c r="IH102" s="1098"/>
      <c r="II102" s="1098"/>
      <c r="IJ102" s="1098"/>
      <c r="IK102" s="1098"/>
      <c r="IL102" s="1098"/>
      <c r="IM102" s="1098"/>
      <c r="IN102" s="1098"/>
      <c r="IO102" s="1098"/>
      <c r="IP102" s="1098"/>
      <c r="IQ102" s="1099"/>
      <c r="IR102" s="1098"/>
      <c r="IS102" s="1098"/>
      <c r="IT102" s="1098"/>
      <c r="IU102" s="1098"/>
      <c r="IV102" s="1098"/>
      <c r="IW102" s="1098"/>
      <c r="IX102" s="1098"/>
      <c r="IY102" s="1098"/>
      <c r="IZ102" s="1098"/>
      <c r="JA102" s="1098"/>
      <c r="JB102" s="570"/>
      <c r="JC102" s="1069"/>
      <c r="JD102" s="1069"/>
      <c r="JE102" s="1069"/>
      <c r="JF102" s="1069"/>
      <c r="JG102" s="1069"/>
      <c r="JH102" s="1069"/>
      <c r="JI102" s="1069"/>
      <c r="JJ102" s="1069"/>
      <c r="JK102" s="1069"/>
      <c r="JL102" s="1069"/>
      <c r="JM102" s="1069"/>
      <c r="JN102" s="1069"/>
      <c r="JP102" s="261"/>
      <c r="JQ102" s="268"/>
      <c r="JR102" s="1118" t="e" vm="13">
        <v>#VALUE!</v>
      </c>
      <c r="JS102" s="1119"/>
      <c r="JT102" s="1120"/>
      <c r="KN102" s="43"/>
      <c r="OK102" s="44"/>
      <c r="PC102" s="276"/>
      <c r="QO102" s="277"/>
      <c r="QX102" s="259"/>
      <c r="RI102" s="371"/>
      <c r="RJ102" s="371"/>
      <c r="RK102" s="371"/>
      <c r="RL102" s="371"/>
      <c r="RM102" s="371"/>
      <c r="RN102" s="371"/>
      <c r="RO102" s="371"/>
      <c r="RP102" s="371"/>
      <c r="RQ102" s="371"/>
      <c r="RR102" s="371"/>
      <c r="RS102" s="371"/>
      <c r="RT102" s="371"/>
      <c r="RU102" s="371"/>
      <c r="RV102" s="371"/>
      <c r="RW102" s="371"/>
      <c r="RX102" s="371"/>
      <c r="RY102" s="371"/>
      <c r="RZ102" s="371"/>
      <c r="SA102" s="371"/>
      <c r="SB102" s="371"/>
      <c r="SC102" s="371"/>
      <c r="SD102" s="371"/>
      <c r="SE102" s="371"/>
      <c r="SF102" s="371"/>
      <c r="SG102" s="371"/>
      <c r="SH102" s="371"/>
      <c r="SI102" s="371"/>
      <c r="SJ102" s="371"/>
      <c r="SK102" s="371"/>
      <c r="SL102" s="371"/>
      <c r="SM102" s="371"/>
      <c r="SN102" s="371"/>
      <c r="SO102" s="371"/>
      <c r="SP102" s="371"/>
      <c r="SQ102" s="371"/>
      <c r="SR102" s="371"/>
      <c r="SS102" s="371"/>
      <c r="ST102" s="371"/>
      <c r="SU102" s="371"/>
      <c r="SV102" s="371"/>
    </row>
    <row r="103" spans="2:525" ht="3.65" customHeight="1" x14ac:dyDescent="0.65">
      <c r="B103" s="27"/>
      <c r="C103" s="28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86"/>
      <c r="BA103" s="1"/>
      <c r="BB103" s="1"/>
      <c r="BS103" s="1210"/>
      <c r="BT103" s="1119"/>
      <c r="BU103" s="1191"/>
      <c r="BV103" s="147"/>
      <c r="BW103" s="314"/>
      <c r="BX103" s="314"/>
      <c r="BY103" s="314"/>
      <c r="BZ103" s="314"/>
      <c r="CA103" s="314"/>
      <c r="CB103" s="314"/>
      <c r="CC103" s="317"/>
      <c r="CD103" s="312"/>
      <c r="CE103" s="416"/>
      <c r="CF103" s="416"/>
      <c r="CG103" s="424"/>
      <c r="CH103" s="425"/>
      <c r="CI103" s="425"/>
      <c r="CJ103" s="425"/>
      <c r="CK103" s="497"/>
      <c r="CL103" s="495"/>
      <c r="CM103" s="495"/>
      <c r="CN103" s="495"/>
      <c r="CO103" s="495"/>
      <c r="CP103" s="495"/>
      <c r="CQ103" s="495"/>
      <c r="CR103" s="495"/>
      <c r="CS103" s="495"/>
      <c r="CT103" s="495"/>
      <c r="CU103" s="501"/>
      <c r="CV103" s="495"/>
      <c r="CW103" s="495"/>
      <c r="CX103" s="502"/>
      <c r="CY103" s="495"/>
      <c r="CZ103" s="495"/>
      <c r="DA103" s="495"/>
      <c r="DB103" s="495"/>
      <c r="DC103" s="495"/>
      <c r="DD103" s="495"/>
      <c r="DE103" s="495"/>
      <c r="DF103" s="495"/>
      <c r="DG103" s="495"/>
      <c r="DH103" s="496"/>
      <c r="DI103" s="425"/>
      <c r="DJ103" s="425"/>
      <c r="DK103" s="425"/>
      <c r="DL103" s="426"/>
      <c r="DM103" s="424"/>
      <c r="DN103" s="425"/>
      <c r="DO103" s="425"/>
      <c r="DP103" s="425"/>
      <c r="DQ103" s="513"/>
      <c r="DR103" s="480"/>
      <c r="DS103" s="480"/>
      <c r="DT103" s="480"/>
      <c r="DU103" s="480"/>
      <c r="DV103" s="480"/>
      <c r="DW103" s="480"/>
      <c r="DX103" s="480"/>
      <c r="DY103" s="480"/>
      <c r="DZ103" s="480"/>
      <c r="EA103" s="480"/>
      <c r="EB103" s="480"/>
      <c r="EC103" s="480"/>
      <c r="ED103" s="480"/>
      <c r="EE103" s="480"/>
      <c r="EF103" s="480"/>
      <c r="EG103" s="480"/>
      <c r="EH103" s="480"/>
      <c r="EI103" s="480"/>
      <c r="EJ103" s="480"/>
      <c r="EK103" s="480"/>
      <c r="EL103" s="480"/>
      <c r="EM103" s="480"/>
      <c r="EN103" s="480"/>
      <c r="EO103" s="480"/>
      <c r="EP103" s="480"/>
      <c r="EQ103" s="480"/>
      <c r="ER103" s="480"/>
      <c r="ES103" s="480"/>
      <c r="ET103" s="480"/>
      <c r="EU103" s="480"/>
      <c r="EV103" s="480"/>
      <c r="EW103" s="480"/>
      <c r="EX103" s="480"/>
      <c r="EY103" s="480"/>
      <c r="EZ103" s="480"/>
      <c r="FA103" s="480"/>
      <c r="FB103" s="480"/>
      <c r="FC103" s="480"/>
      <c r="FD103" s="480"/>
      <c r="FE103" s="480"/>
      <c r="FF103" s="480"/>
      <c r="FG103" s="480"/>
      <c r="FH103" s="480"/>
      <c r="FI103" s="480"/>
      <c r="FJ103" s="480"/>
      <c r="FK103" s="480"/>
      <c r="FL103" s="512"/>
      <c r="FM103" s="425"/>
      <c r="FN103" s="425"/>
      <c r="FO103" s="425"/>
      <c r="FP103" s="426"/>
      <c r="FQ103" s="416"/>
      <c r="FR103" s="416"/>
      <c r="FX103" s="1069"/>
      <c r="FY103" s="1069"/>
      <c r="FZ103" s="1069"/>
      <c r="GA103" s="1069"/>
      <c r="GB103" s="568"/>
      <c r="GC103" s="1097"/>
      <c r="GD103" s="1097"/>
      <c r="GE103" s="1097"/>
      <c r="GF103" s="568"/>
      <c r="GG103" s="1098"/>
      <c r="GH103" s="1098"/>
      <c r="GI103" s="1098"/>
      <c r="GJ103" s="1098"/>
      <c r="GK103" s="570"/>
      <c r="GL103" s="1099"/>
      <c r="GM103" s="1098"/>
      <c r="GN103" s="1098"/>
      <c r="GO103" s="1098"/>
      <c r="GP103" s="1098"/>
      <c r="GQ103" s="1098"/>
      <c r="GR103" s="1098"/>
      <c r="GS103" s="1098"/>
      <c r="GT103" s="1098"/>
      <c r="GU103" s="570"/>
      <c r="GV103" s="1099"/>
      <c r="GW103" s="1098"/>
      <c r="GX103" s="1098"/>
      <c r="GY103" s="1098"/>
      <c r="GZ103" s="1098"/>
      <c r="HA103" s="1098"/>
      <c r="HB103" s="1098"/>
      <c r="HC103" s="1098"/>
      <c r="HD103" s="1098"/>
      <c r="HE103" s="570"/>
      <c r="HF103" s="1099"/>
      <c r="HG103" s="1098"/>
      <c r="HH103" s="1098"/>
      <c r="HI103" s="1098"/>
      <c r="HJ103" s="1098"/>
      <c r="HK103" s="1098"/>
      <c r="HL103" s="1098"/>
      <c r="HM103" s="1100"/>
      <c r="HN103" s="1099"/>
      <c r="HO103" s="1098"/>
      <c r="HP103" s="1098"/>
      <c r="HQ103" s="1098"/>
      <c r="HR103" s="1098"/>
      <c r="HS103" s="1098"/>
      <c r="HT103" s="1098"/>
      <c r="HU103" s="1098"/>
      <c r="HV103" s="570"/>
      <c r="HW103" s="1099"/>
      <c r="HX103" s="1098"/>
      <c r="HY103" s="1098"/>
      <c r="HZ103" s="1098"/>
      <c r="IA103" s="1098"/>
      <c r="IB103" s="1098"/>
      <c r="IC103" s="1098"/>
      <c r="ID103" s="1100"/>
      <c r="IE103" s="570"/>
      <c r="IF103" s="1098"/>
      <c r="IG103" s="1098"/>
      <c r="IH103" s="1098"/>
      <c r="II103" s="1098"/>
      <c r="IJ103" s="1098"/>
      <c r="IK103" s="1098"/>
      <c r="IL103" s="1098"/>
      <c r="IM103" s="1098"/>
      <c r="IN103" s="1098"/>
      <c r="IO103" s="1098"/>
      <c r="IP103" s="1098"/>
      <c r="IQ103" s="1099"/>
      <c r="IR103" s="1098"/>
      <c r="IS103" s="1098"/>
      <c r="IT103" s="1098"/>
      <c r="IU103" s="1098"/>
      <c r="IV103" s="1098"/>
      <c r="IW103" s="1098"/>
      <c r="IX103" s="1098"/>
      <c r="IY103" s="1098"/>
      <c r="IZ103" s="1098"/>
      <c r="JA103" s="1098"/>
      <c r="JB103" s="570"/>
      <c r="JC103" s="1069"/>
      <c r="JD103" s="1069"/>
      <c r="JE103" s="1069"/>
      <c r="JF103" s="1069"/>
      <c r="JG103" s="1069"/>
      <c r="JH103" s="1069"/>
      <c r="JI103" s="1069"/>
      <c r="JJ103" s="1069"/>
      <c r="JK103" s="1069"/>
      <c r="JL103" s="1069"/>
      <c r="JM103" s="1069"/>
      <c r="JN103" s="1069"/>
      <c r="JP103" s="261"/>
      <c r="JQ103" s="268"/>
      <c r="JR103" s="1118"/>
      <c r="JS103" s="1119"/>
      <c r="JT103" s="1120"/>
      <c r="KN103" s="43"/>
      <c r="OK103" s="44"/>
      <c r="PC103" s="276"/>
      <c r="QO103" s="277"/>
      <c r="QX103" s="259"/>
      <c r="RI103" s="371"/>
      <c r="RJ103" s="371"/>
      <c r="RK103" s="371"/>
      <c r="RL103" s="371"/>
      <c r="RM103" s="371"/>
      <c r="RN103" s="371"/>
      <c r="RO103" s="371"/>
      <c r="RP103" s="371"/>
      <c r="RQ103" s="371"/>
      <c r="RR103" s="371"/>
      <c r="RS103" s="371"/>
      <c r="RT103" s="371"/>
      <c r="RU103" s="371"/>
      <c r="RV103" s="371"/>
      <c r="RW103" s="371"/>
      <c r="RX103" s="371"/>
      <c r="RY103" s="371"/>
      <c r="RZ103" s="371"/>
      <c r="SA103" s="371"/>
      <c r="SB103" s="371"/>
      <c r="SC103" s="371"/>
      <c r="SD103" s="371"/>
      <c r="SE103" s="371"/>
      <c r="SF103" s="371"/>
      <c r="SG103" s="371"/>
      <c r="SH103" s="371"/>
      <c r="SI103" s="371"/>
      <c r="SJ103" s="371"/>
      <c r="SK103" s="371"/>
      <c r="SL103" s="371"/>
      <c r="SM103" s="371"/>
      <c r="SN103" s="371"/>
      <c r="SO103" s="371"/>
      <c r="SP103" s="371"/>
      <c r="SQ103" s="371"/>
      <c r="SR103" s="371"/>
      <c r="SS103" s="371"/>
      <c r="ST103" s="371"/>
      <c r="SU103" s="371"/>
      <c r="SV103" s="371"/>
    </row>
    <row r="104" spans="2:525" ht="3.65" customHeight="1" x14ac:dyDescent="0.65">
      <c r="B104" s="27"/>
      <c r="C104" s="28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86"/>
      <c r="BA104" s="1"/>
      <c r="BB104" s="1"/>
      <c r="BS104" s="1210"/>
      <c r="BT104" s="1119"/>
      <c r="BU104" s="235"/>
      <c r="BV104" s="147"/>
      <c r="BW104" s="314"/>
      <c r="BX104" s="314"/>
      <c r="BY104" s="314"/>
      <c r="BZ104" s="314"/>
      <c r="CA104" s="314"/>
      <c r="CB104" s="314"/>
      <c r="CD104" s="315"/>
      <c r="CE104" s="416"/>
      <c r="CF104" s="416"/>
      <c r="CG104" s="424"/>
      <c r="CH104" s="425"/>
      <c r="CI104" s="425"/>
      <c r="CJ104" s="425"/>
      <c r="CK104" s="497"/>
      <c r="CL104" s="495"/>
      <c r="CM104" s="495"/>
      <c r="CN104" s="495"/>
      <c r="CO104" s="495"/>
      <c r="CP104" s="495"/>
      <c r="CQ104" s="495"/>
      <c r="CR104" s="495"/>
      <c r="CS104" s="495"/>
      <c r="CT104" s="495"/>
      <c r="CU104" s="501"/>
      <c r="CV104" s="495"/>
      <c r="CW104" s="495"/>
      <c r="CX104" s="502"/>
      <c r="CY104" s="495"/>
      <c r="CZ104" s="495"/>
      <c r="DA104" s="495"/>
      <c r="DB104" s="495"/>
      <c r="DC104" s="495"/>
      <c r="DD104" s="495"/>
      <c r="DE104" s="495"/>
      <c r="DF104" s="495"/>
      <c r="DG104" s="495"/>
      <c r="DH104" s="496"/>
      <c r="DI104" s="425"/>
      <c r="DJ104" s="425"/>
      <c r="DK104" s="425"/>
      <c r="DL104" s="426"/>
      <c r="DM104" s="424"/>
      <c r="DN104" s="425"/>
      <c r="DO104" s="425"/>
      <c r="DP104" s="425"/>
      <c r="DQ104" s="513"/>
      <c r="DR104" s="480"/>
      <c r="DS104" s="480"/>
      <c r="DT104" s="480"/>
      <c r="DU104" s="480"/>
      <c r="DV104" s="480"/>
      <c r="DW104" s="480"/>
      <c r="DX104" s="480"/>
      <c r="DY104" s="480"/>
      <c r="DZ104" s="480"/>
      <c r="EA104" s="480"/>
      <c r="EB104" s="480"/>
      <c r="EC104" s="480"/>
      <c r="ED104" s="480"/>
      <c r="EE104" s="480"/>
      <c r="EF104" s="480"/>
      <c r="EG104" s="480"/>
      <c r="EH104" s="480"/>
      <c r="EI104" s="480"/>
      <c r="EJ104" s="480"/>
      <c r="EK104" s="480"/>
      <c r="EL104" s="480"/>
      <c r="EM104" s="480"/>
      <c r="EN104" s="480"/>
      <c r="EO104" s="480"/>
      <c r="EP104" s="480"/>
      <c r="EQ104" s="480"/>
      <c r="ER104" s="480"/>
      <c r="ES104" s="480"/>
      <c r="ET104" s="480"/>
      <c r="EU104" s="480"/>
      <c r="EV104" s="480"/>
      <c r="EW104" s="480"/>
      <c r="EX104" s="480"/>
      <c r="EY104" s="480"/>
      <c r="EZ104" s="480"/>
      <c r="FA104" s="480"/>
      <c r="FB104" s="480"/>
      <c r="FC104" s="480"/>
      <c r="FD104" s="480"/>
      <c r="FE104" s="480"/>
      <c r="FF104" s="480"/>
      <c r="FG104" s="480"/>
      <c r="FH104" s="480"/>
      <c r="FI104" s="480"/>
      <c r="FJ104" s="480"/>
      <c r="FK104" s="480"/>
      <c r="FL104" s="512"/>
      <c r="FM104" s="425"/>
      <c r="FN104" s="425"/>
      <c r="FO104" s="425"/>
      <c r="FP104" s="426"/>
      <c r="FQ104" s="416"/>
      <c r="FR104" s="416"/>
      <c r="FX104" s="1069"/>
      <c r="FY104" s="1069"/>
      <c r="FZ104" s="1069"/>
      <c r="GA104" s="1069"/>
      <c r="GB104" s="568"/>
      <c r="GC104" s="1097"/>
      <c r="GD104" s="1097"/>
      <c r="GE104" s="1097"/>
      <c r="GF104" s="568"/>
      <c r="GG104" s="1098"/>
      <c r="GH104" s="1098"/>
      <c r="GI104" s="1098"/>
      <c r="GJ104" s="1098"/>
      <c r="GK104" s="570"/>
      <c r="GL104" s="1099"/>
      <c r="GM104" s="1098"/>
      <c r="GN104" s="1098"/>
      <c r="GO104" s="1098"/>
      <c r="GP104" s="1098"/>
      <c r="GQ104" s="1098"/>
      <c r="GR104" s="1098"/>
      <c r="GS104" s="1098"/>
      <c r="GT104" s="1098"/>
      <c r="GU104" s="570"/>
      <c r="GV104" s="1099"/>
      <c r="GW104" s="1098"/>
      <c r="GX104" s="1098"/>
      <c r="GY104" s="1098"/>
      <c r="GZ104" s="1098"/>
      <c r="HA104" s="1098"/>
      <c r="HB104" s="1098"/>
      <c r="HC104" s="1098"/>
      <c r="HD104" s="1098"/>
      <c r="HE104" s="570"/>
      <c r="HF104" s="1099"/>
      <c r="HG104" s="1098"/>
      <c r="HH104" s="1098"/>
      <c r="HI104" s="1098"/>
      <c r="HJ104" s="1098"/>
      <c r="HK104" s="1098"/>
      <c r="HL104" s="1098"/>
      <c r="HM104" s="1100"/>
      <c r="HN104" s="1099"/>
      <c r="HO104" s="1098"/>
      <c r="HP104" s="1098"/>
      <c r="HQ104" s="1098"/>
      <c r="HR104" s="1098"/>
      <c r="HS104" s="1098"/>
      <c r="HT104" s="1098"/>
      <c r="HU104" s="1098"/>
      <c r="HV104" s="570"/>
      <c r="HW104" s="1099"/>
      <c r="HX104" s="1098"/>
      <c r="HY104" s="1098"/>
      <c r="HZ104" s="1098"/>
      <c r="IA104" s="1098"/>
      <c r="IB104" s="1098"/>
      <c r="IC104" s="1098"/>
      <c r="ID104" s="1100"/>
      <c r="IE104" s="570"/>
      <c r="IF104" s="1098"/>
      <c r="IG104" s="1098"/>
      <c r="IH104" s="1098"/>
      <c r="II104" s="1098"/>
      <c r="IJ104" s="1098"/>
      <c r="IK104" s="1098"/>
      <c r="IL104" s="1098"/>
      <c r="IM104" s="1098"/>
      <c r="IN104" s="1098"/>
      <c r="IO104" s="1098"/>
      <c r="IP104" s="1098"/>
      <c r="IQ104" s="1099"/>
      <c r="IR104" s="1098"/>
      <c r="IS104" s="1098"/>
      <c r="IT104" s="1098"/>
      <c r="IU104" s="1098"/>
      <c r="IV104" s="1098"/>
      <c r="IW104" s="1098"/>
      <c r="IX104" s="1098"/>
      <c r="IY104" s="1098"/>
      <c r="IZ104" s="1098"/>
      <c r="JA104" s="1098"/>
      <c r="JB104" s="570"/>
      <c r="JC104" s="1069"/>
      <c r="JD104" s="1069"/>
      <c r="JE104" s="1069"/>
      <c r="JF104" s="1069"/>
      <c r="JG104" s="1069"/>
      <c r="JH104" s="1069"/>
      <c r="JI104" s="1069"/>
      <c r="JJ104" s="1069"/>
      <c r="JK104" s="1069"/>
      <c r="JL104" s="1069"/>
      <c r="JM104" s="1069"/>
      <c r="JN104" s="1069"/>
      <c r="JP104" s="261"/>
      <c r="JQ104" s="268"/>
      <c r="JR104" s="263"/>
      <c r="JS104" s="1119"/>
      <c r="JT104" s="1120"/>
      <c r="KN104" s="43"/>
      <c r="OK104" s="44"/>
      <c r="PC104" s="276"/>
      <c r="QO104" s="277"/>
      <c r="QX104" s="259"/>
      <c r="RI104" s="371"/>
      <c r="RJ104" s="371"/>
      <c r="RK104" s="371"/>
      <c r="RL104" s="371"/>
      <c r="RM104" s="371"/>
      <c r="RN104" s="371"/>
      <c r="RO104" s="371"/>
      <c r="RP104" s="371"/>
      <c r="RQ104" s="371"/>
      <c r="RR104" s="371"/>
      <c r="RS104" s="371"/>
      <c r="RT104" s="371"/>
      <c r="RU104" s="371"/>
      <c r="RV104" s="371"/>
      <c r="RW104" s="371"/>
      <c r="RX104" s="371"/>
      <c r="RY104" s="371"/>
      <c r="RZ104" s="371"/>
      <c r="SA104" s="371"/>
      <c r="SB104" s="371"/>
      <c r="SC104" s="371"/>
      <c r="SD104" s="371"/>
      <c r="SE104" s="371"/>
      <c r="SF104" s="371"/>
      <c r="SG104" s="371"/>
      <c r="SH104" s="371"/>
      <c r="SI104" s="371"/>
      <c r="SJ104" s="371"/>
      <c r="SK104" s="371"/>
      <c r="SL104" s="371"/>
      <c r="SM104" s="371"/>
      <c r="SN104" s="371"/>
      <c r="SO104" s="371"/>
      <c r="SP104" s="371"/>
      <c r="SQ104" s="371"/>
      <c r="SR104" s="371"/>
      <c r="SS104" s="371"/>
      <c r="ST104" s="371"/>
      <c r="SU104" s="371"/>
      <c r="SV104" s="371"/>
    </row>
    <row r="105" spans="2:525" ht="3.65" customHeight="1" x14ac:dyDescent="0.65">
      <c r="B105" s="27"/>
      <c r="C105" s="28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86"/>
      <c r="BA105" s="1"/>
      <c r="BB105" s="1"/>
      <c r="BS105" s="1210"/>
      <c r="BT105" s="1119"/>
      <c r="BU105" s="235"/>
      <c r="BV105" s="147"/>
      <c r="BW105" s="314"/>
      <c r="BX105" s="314"/>
      <c r="BY105" s="314"/>
      <c r="BZ105" s="314"/>
      <c r="CA105" s="314"/>
      <c r="CB105" s="314"/>
      <c r="CD105" s="316"/>
      <c r="CE105" s="416"/>
      <c r="CF105" s="416"/>
      <c r="CG105" s="424"/>
      <c r="CH105" s="425"/>
      <c r="CI105" s="425"/>
      <c r="CJ105" s="425"/>
      <c r="CK105" s="497"/>
      <c r="CL105" s="495"/>
      <c r="CM105" s="495"/>
      <c r="CN105" s="495"/>
      <c r="CO105" s="495"/>
      <c r="CP105" s="495"/>
      <c r="CQ105" s="495"/>
      <c r="CR105" s="495"/>
      <c r="CS105" s="495"/>
      <c r="CT105" s="495"/>
      <c r="CU105" s="501"/>
      <c r="CV105" s="495"/>
      <c r="CW105" s="495"/>
      <c r="CX105" s="502"/>
      <c r="CY105" s="495"/>
      <c r="CZ105" s="495"/>
      <c r="DA105" s="495"/>
      <c r="DB105" s="495"/>
      <c r="DC105" s="495"/>
      <c r="DD105" s="495"/>
      <c r="DE105" s="495"/>
      <c r="DF105" s="495"/>
      <c r="DG105" s="495"/>
      <c r="DH105" s="496"/>
      <c r="DI105" s="425"/>
      <c r="DJ105" s="425"/>
      <c r="DK105" s="425"/>
      <c r="DL105" s="426"/>
      <c r="DM105" s="424"/>
      <c r="DN105" s="425"/>
      <c r="DO105" s="425"/>
      <c r="DP105" s="425"/>
      <c r="DQ105" s="513"/>
      <c r="DR105" s="480"/>
      <c r="DS105" s="480"/>
      <c r="DT105" s="480"/>
      <c r="DU105" s="480"/>
      <c r="DV105" s="480"/>
      <c r="DW105" s="480"/>
      <c r="DX105" s="480"/>
      <c r="DY105" s="480"/>
      <c r="DZ105" s="480"/>
      <c r="EA105" s="480"/>
      <c r="EB105" s="480"/>
      <c r="EC105" s="480"/>
      <c r="ED105" s="480"/>
      <c r="EE105" s="480"/>
      <c r="EF105" s="480"/>
      <c r="EG105" s="480"/>
      <c r="EH105" s="480"/>
      <c r="EI105" s="480"/>
      <c r="EJ105" s="480"/>
      <c r="EK105" s="480"/>
      <c r="EL105" s="480"/>
      <c r="EM105" s="480"/>
      <c r="EN105" s="480"/>
      <c r="EO105" s="480"/>
      <c r="EP105" s="480"/>
      <c r="EQ105" s="480"/>
      <c r="ER105" s="480"/>
      <c r="ES105" s="480"/>
      <c r="ET105" s="480"/>
      <c r="EU105" s="480"/>
      <c r="EV105" s="480"/>
      <c r="EW105" s="480"/>
      <c r="EX105" s="480"/>
      <c r="EY105" s="480"/>
      <c r="EZ105" s="480"/>
      <c r="FA105" s="480"/>
      <c r="FB105" s="480"/>
      <c r="FC105" s="480"/>
      <c r="FD105" s="480"/>
      <c r="FE105" s="480"/>
      <c r="FF105" s="480"/>
      <c r="FG105" s="480"/>
      <c r="FH105" s="480"/>
      <c r="FI105" s="480"/>
      <c r="FJ105" s="480"/>
      <c r="FK105" s="480"/>
      <c r="FL105" s="512"/>
      <c r="FM105" s="425"/>
      <c r="FN105" s="425"/>
      <c r="FO105" s="425"/>
      <c r="FP105" s="426"/>
      <c r="FQ105" s="416"/>
      <c r="FR105" s="416"/>
      <c r="FX105" s="274"/>
      <c r="FY105" s="270"/>
      <c r="FZ105" s="270"/>
      <c r="GA105" s="270"/>
      <c r="GC105" s="180"/>
      <c r="GD105" s="180"/>
      <c r="GE105" s="180"/>
      <c r="GF105" s="182"/>
      <c r="GH105" s="259"/>
      <c r="GI105" s="259"/>
      <c r="GJ105" s="259"/>
      <c r="GL105" s="259"/>
      <c r="GM105" s="259"/>
      <c r="GN105" s="259"/>
      <c r="GO105" s="259"/>
      <c r="GP105" s="259"/>
      <c r="GV105" s="566"/>
      <c r="HN105" s="566"/>
      <c r="IL105" s="270"/>
      <c r="IM105" s="270"/>
      <c r="IN105" s="270"/>
      <c r="IO105" s="270"/>
      <c r="IP105" s="270"/>
      <c r="IW105" s="270"/>
      <c r="IX105" s="270"/>
      <c r="IY105" s="270"/>
      <c r="IZ105" s="270"/>
      <c r="JA105" s="270"/>
      <c r="JC105" s="275" t="b">
        <v>0</v>
      </c>
      <c r="JD105" s="275"/>
      <c r="JE105" s="275"/>
      <c r="JF105" s="275"/>
      <c r="JG105" s="275" t="b">
        <v>0</v>
      </c>
      <c r="JH105" s="275"/>
      <c r="JI105" s="275"/>
      <c r="JJ105" s="275"/>
      <c r="JK105" s="275" t="b">
        <v>0</v>
      </c>
      <c r="JL105" s="275"/>
      <c r="JM105" s="275"/>
      <c r="JN105" s="275"/>
      <c r="JP105" s="264"/>
      <c r="JQ105" s="268"/>
      <c r="JR105" s="263"/>
      <c r="JS105" s="1119"/>
      <c r="JT105" s="1120"/>
      <c r="KN105" s="43"/>
      <c r="OK105" s="44"/>
      <c r="PC105" s="276"/>
      <c r="QO105" s="277"/>
      <c r="QX105" s="259"/>
      <c r="RI105" s="371"/>
      <c r="RJ105" s="371"/>
      <c r="RK105" s="371"/>
      <c r="RL105" s="371"/>
      <c r="RM105" s="371"/>
      <c r="RN105" s="371"/>
      <c r="RO105" s="371"/>
      <c r="RP105" s="371"/>
      <c r="RQ105" s="371"/>
      <c r="RR105" s="371"/>
      <c r="RS105" s="371"/>
      <c r="RT105" s="371"/>
      <c r="RU105" s="371"/>
      <c r="RV105" s="371"/>
      <c r="RW105" s="371"/>
      <c r="RX105" s="371"/>
      <c r="RY105" s="371"/>
      <c r="RZ105" s="371"/>
      <c r="SA105" s="371"/>
      <c r="SB105" s="371"/>
      <c r="SC105" s="371"/>
      <c r="SD105" s="371"/>
      <c r="SE105" s="371"/>
      <c r="SF105" s="371"/>
      <c r="SG105" s="371"/>
      <c r="SH105" s="371"/>
      <c r="SI105" s="371"/>
      <c r="SJ105" s="371"/>
      <c r="SK105" s="371"/>
      <c r="SL105" s="371"/>
      <c r="SM105" s="371"/>
      <c r="SN105" s="371"/>
      <c r="SO105" s="371"/>
      <c r="SP105" s="371"/>
      <c r="SQ105" s="371"/>
      <c r="SR105" s="371"/>
      <c r="SS105" s="371"/>
      <c r="ST105" s="371"/>
      <c r="SU105" s="371"/>
      <c r="SV105" s="371"/>
    </row>
    <row r="106" spans="2:525" ht="3.65" customHeight="1" x14ac:dyDescent="0.65">
      <c r="B106" s="27"/>
      <c r="C106" s="28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86"/>
      <c r="BA106" s="1"/>
      <c r="BB106" s="1"/>
      <c r="BS106" s="1210"/>
      <c r="BT106" s="1119"/>
      <c r="BU106" s="235"/>
      <c r="BV106" s="147"/>
      <c r="BW106" s="314"/>
      <c r="BX106" s="928">
        <v>500</v>
      </c>
      <c r="BY106" s="928"/>
      <c r="BZ106" s="928"/>
      <c r="CA106" s="928"/>
      <c r="CB106" s="928"/>
      <c r="CD106" s="315"/>
      <c r="CE106" s="416"/>
      <c r="CF106" s="416"/>
      <c r="CG106" s="424"/>
      <c r="CH106" s="425"/>
      <c r="CI106" s="425"/>
      <c r="CJ106" s="425"/>
      <c r="CK106" s="497"/>
      <c r="CL106" s="495"/>
      <c r="CM106" s="495"/>
      <c r="CN106" s="495"/>
      <c r="CO106" s="495"/>
      <c r="CP106" s="495"/>
      <c r="CQ106" s="495"/>
      <c r="CR106" s="495"/>
      <c r="CS106" s="495"/>
      <c r="CT106" s="495"/>
      <c r="CU106" s="501"/>
      <c r="CV106" s="495"/>
      <c r="CW106" s="495"/>
      <c r="CX106" s="502"/>
      <c r="CY106" s="495"/>
      <c r="CZ106" s="495"/>
      <c r="DA106" s="495"/>
      <c r="DB106" s="495"/>
      <c r="DC106" s="495"/>
      <c r="DD106" s="495"/>
      <c r="DE106" s="495"/>
      <c r="DF106" s="495"/>
      <c r="DG106" s="495"/>
      <c r="DH106" s="496"/>
      <c r="DI106" s="425"/>
      <c r="DJ106" s="425"/>
      <c r="DK106" s="425"/>
      <c r="DL106" s="426"/>
      <c r="DM106" s="424"/>
      <c r="DN106" s="425"/>
      <c r="DO106" s="425"/>
      <c r="DP106" s="425"/>
      <c r="DQ106" s="513"/>
      <c r="DR106" s="480"/>
      <c r="DS106" s="480"/>
      <c r="DT106" s="1031" t="e" vm="34">
        <v>#VALUE!</v>
      </c>
      <c r="DU106" s="1031"/>
      <c r="DV106" s="1031"/>
      <c r="DW106" s="1031"/>
      <c r="DX106" s="1031"/>
      <c r="DY106" s="1031"/>
      <c r="DZ106" s="1031" t="e" vm="34">
        <v>#VALUE!</v>
      </c>
      <c r="EA106" s="1031"/>
      <c r="EB106" s="1031"/>
      <c r="EC106" s="1031"/>
      <c r="ED106" s="1031"/>
      <c r="EE106" s="1031"/>
      <c r="EF106" s="1031" t="e" vm="34">
        <v>#VALUE!</v>
      </c>
      <c r="EG106" s="1031"/>
      <c r="EH106" s="1031"/>
      <c r="EI106" s="1031"/>
      <c r="EJ106" s="1031"/>
      <c r="EK106" s="1031"/>
      <c r="EL106" s="1031" t="e" vm="34">
        <v>#VALUE!</v>
      </c>
      <c r="EM106" s="1031"/>
      <c r="EN106" s="1031"/>
      <c r="EO106" s="1031"/>
      <c r="EP106" s="1031"/>
      <c r="EQ106" s="1031"/>
      <c r="ER106" s="1031" t="e" vm="34">
        <v>#VALUE!</v>
      </c>
      <c r="ES106" s="1031"/>
      <c r="ET106" s="1031"/>
      <c r="EU106" s="1031"/>
      <c r="EV106" s="1031"/>
      <c r="EW106" s="1031"/>
      <c r="EX106" s="1031" t="e" vm="34">
        <v>#VALUE!</v>
      </c>
      <c r="EY106" s="1031"/>
      <c r="EZ106" s="1031"/>
      <c r="FA106" s="1031"/>
      <c r="FB106" s="1031"/>
      <c r="FC106" s="1031"/>
      <c r="FD106" s="1031" t="e" vm="34">
        <v>#VALUE!</v>
      </c>
      <c r="FE106" s="1031"/>
      <c r="FF106" s="1031"/>
      <c r="FG106" s="1031"/>
      <c r="FH106" s="1031"/>
      <c r="FI106" s="1031"/>
      <c r="FJ106" s="480"/>
      <c r="FK106" s="480"/>
      <c r="FL106" s="512"/>
      <c r="FM106" s="425"/>
      <c r="FN106" s="425"/>
      <c r="FO106" s="425"/>
      <c r="FP106" s="426"/>
      <c r="FQ106" s="416"/>
      <c r="FR106" s="416"/>
      <c r="FX106" s="1070"/>
      <c r="FY106" s="1071"/>
      <c r="FZ106" s="1071"/>
      <c r="GA106" s="1071"/>
      <c r="GB106" s="42"/>
      <c r="GC106" s="1004"/>
      <c r="GD106" s="1004"/>
      <c r="GE106" s="1004"/>
      <c r="GF106" s="236"/>
      <c r="GG106" s="1075"/>
      <c r="GH106" s="1075"/>
      <c r="GI106" s="1075"/>
      <c r="GJ106" s="1075"/>
      <c r="GL106" s="1077"/>
      <c r="GM106" s="1047"/>
      <c r="GN106" s="1047"/>
      <c r="GO106" s="1047"/>
      <c r="GP106" s="1047"/>
      <c r="GQ106" s="1047"/>
      <c r="GR106" s="1047"/>
      <c r="GS106" s="1047"/>
      <c r="GT106" s="1047"/>
      <c r="GV106" s="1080"/>
      <c r="GW106" s="1010"/>
      <c r="GX106" s="1010"/>
      <c r="GY106" s="1010"/>
      <c r="GZ106" s="1010"/>
      <c r="HA106" s="1010"/>
      <c r="HB106" s="1010"/>
      <c r="HC106" s="1010"/>
      <c r="HD106" s="1081"/>
      <c r="HF106" s="1085"/>
      <c r="HG106" s="1075"/>
      <c r="HH106" s="1075"/>
      <c r="HI106" s="1075"/>
      <c r="HJ106" s="1075"/>
      <c r="HK106" s="1075"/>
      <c r="HL106" s="1075"/>
      <c r="HM106" s="1075"/>
      <c r="HN106" s="1077"/>
      <c r="HO106" s="1047"/>
      <c r="HP106" s="1047"/>
      <c r="HQ106" s="1047"/>
      <c r="HR106" s="1047"/>
      <c r="HS106" s="1047"/>
      <c r="HT106" s="1047"/>
      <c r="HU106" s="1087"/>
      <c r="HW106" s="1047"/>
      <c r="HX106" s="1047"/>
      <c r="HY106" s="1047"/>
      <c r="HZ106" s="1047"/>
      <c r="IA106" s="1047"/>
      <c r="IB106" s="1047"/>
      <c r="IC106" s="1047"/>
      <c r="ID106" s="1087"/>
      <c r="IF106" s="1089"/>
      <c r="IG106" s="1089"/>
      <c r="IH106" s="1089"/>
      <c r="II106" s="1089"/>
      <c r="IJ106" s="1089"/>
      <c r="IK106" s="1089"/>
      <c r="IL106" s="1089"/>
      <c r="IM106" s="1089"/>
      <c r="IN106" s="1089"/>
      <c r="IO106" s="1089"/>
      <c r="IP106" s="1090"/>
      <c r="IQ106" s="1089"/>
      <c r="IR106" s="1089"/>
      <c r="IS106" s="1089"/>
      <c r="IT106" s="1089"/>
      <c r="IU106" s="1089"/>
      <c r="IV106" s="1089"/>
      <c r="IW106" s="1089"/>
      <c r="IX106" s="1089"/>
      <c r="IY106" s="1089"/>
      <c r="IZ106" s="1089"/>
      <c r="JA106" s="1090"/>
      <c r="JC106" s="947" t="b">
        <v>0</v>
      </c>
      <c r="JD106" s="947"/>
      <c r="JE106" s="947"/>
      <c r="JF106" s="1093"/>
      <c r="JG106" s="947" t="b">
        <v>0</v>
      </c>
      <c r="JH106" s="947"/>
      <c r="JI106" s="947"/>
      <c r="JJ106" s="1093"/>
      <c r="JK106" s="947" t="b">
        <v>0</v>
      </c>
      <c r="JL106" s="947"/>
      <c r="JM106" s="947"/>
      <c r="JN106" s="1093"/>
      <c r="JP106" s="261"/>
      <c r="JQ106" s="268"/>
      <c r="JR106" s="263"/>
      <c r="JS106" s="1119"/>
      <c r="JT106" s="1120"/>
      <c r="KN106" s="43"/>
      <c r="OK106" s="44"/>
      <c r="PC106" s="276"/>
      <c r="QO106" s="277"/>
      <c r="QX106" s="259"/>
      <c r="RI106" s="371"/>
      <c r="RJ106" s="371"/>
      <c r="RK106" s="371"/>
      <c r="RL106" s="371"/>
      <c r="RM106" s="371"/>
      <c r="RN106" s="371"/>
      <c r="RO106" s="371"/>
      <c r="RP106" s="371"/>
      <c r="RQ106" s="371"/>
      <c r="RR106" s="371"/>
      <c r="RS106" s="371"/>
      <c r="RT106" s="371"/>
      <c r="RU106" s="371"/>
      <c r="RV106" s="371"/>
      <c r="RW106" s="371"/>
      <c r="RX106" s="371"/>
      <c r="RY106" s="371"/>
      <c r="RZ106" s="371"/>
      <c r="SA106" s="371"/>
      <c r="SB106" s="371"/>
      <c r="SC106" s="371"/>
      <c r="SD106" s="371"/>
      <c r="SE106" s="371"/>
      <c r="SF106" s="371"/>
      <c r="SG106" s="371"/>
      <c r="SH106" s="371"/>
      <c r="SI106" s="371"/>
      <c r="SJ106" s="371"/>
      <c r="SK106" s="371"/>
      <c r="SL106" s="371"/>
      <c r="SM106" s="371"/>
      <c r="SN106" s="371"/>
      <c r="SO106" s="371"/>
      <c r="SP106" s="371"/>
      <c r="SQ106" s="371"/>
      <c r="SR106" s="371"/>
      <c r="SS106" s="371"/>
      <c r="ST106" s="371"/>
      <c r="SU106" s="371"/>
      <c r="SV106" s="371"/>
    </row>
    <row r="107" spans="2:525" ht="3.65" customHeight="1" x14ac:dyDescent="0.65">
      <c r="B107" s="27"/>
      <c r="C107" s="28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86"/>
      <c r="BA107" s="1"/>
      <c r="BB107" s="1"/>
      <c r="BS107" s="1210"/>
      <c r="BT107" s="1119"/>
      <c r="BU107" s="235"/>
      <c r="BV107" s="147"/>
      <c r="BW107" s="314"/>
      <c r="BX107" s="928"/>
      <c r="BY107" s="928"/>
      <c r="BZ107" s="928"/>
      <c r="CA107" s="928"/>
      <c r="CB107" s="928"/>
      <c r="CC107" s="319"/>
      <c r="CD107" s="316"/>
      <c r="CE107" s="416"/>
      <c r="CF107" s="416"/>
      <c r="CG107" s="424"/>
      <c r="CH107" s="425"/>
      <c r="CI107" s="425"/>
      <c r="CJ107" s="425"/>
      <c r="CK107" s="497"/>
      <c r="CL107" s="495"/>
      <c r="CM107" s="495"/>
      <c r="CN107" s="495"/>
      <c r="CO107" s="495"/>
      <c r="CP107" s="495"/>
      <c r="CQ107" s="495"/>
      <c r="CR107" s="495"/>
      <c r="CS107" s="495"/>
      <c r="CT107" s="495"/>
      <c r="CU107" s="501"/>
      <c r="CV107" s="495"/>
      <c r="CW107" s="495"/>
      <c r="CX107" s="502"/>
      <c r="CY107" s="495"/>
      <c r="CZ107" s="495"/>
      <c r="DA107" s="495"/>
      <c r="DB107" s="495"/>
      <c r="DC107" s="495"/>
      <c r="DD107" s="495"/>
      <c r="DE107" s="495"/>
      <c r="DF107" s="495"/>
      <c r="DG107" s="495"/>
      <c r="DH107" s="496"/>
      <c r="DI107" s="425"/>
      <c r="DJ107" s="425"/>
      <c r="DK107" s="425"/>
      <c r="DL107" s="426"/>
      <c r="DM107" s="424"/>
      <c r="DN107" s="425"/>
      <c r="DO107" s="425"/>
      <c r="DP107" s="425"/>
      <c r="DQ107" s="513"/>
      <c r="DR107" s="480"/>
      <c r="DS107" s="480"/>
      <c r="DT107" s="1031"/>
      <c r="DU107" s="1031"/>
      <c r="DV107" s="1031"/>
      <c r="DW107" s="1031"/>
      <c r="DX107" s="1031"/>
      <c r="DY107" s="1031"/>
      <c r="DZ107" s="1031"/>
      <c r="EA107" s="1031"/>
      <c r="EB107" s="1031"/>
      <c r="EC107" s="1031"/>
      <c r="ED107" s="1031"/>
      <c r="EE107" s="1031"/>
      <c r="EF107" s="1031"/>
      <c r="EG107" s="1031"/>
      <c r="EH107" s="1031"/>
      <c r="EI107" s="1031"/>
      <c r="EJ107" s="1031"/>
      <c r="EK107" s="1031"/>
      <c r="EL107" s="1031"/>
      <c r="EM107" s="1031"/>
      <c r="EN107" s="1031"/>
      <c r="EO107" s="1031"/>
      <c r="EP107" s="1031"/>
      <c r="EQ107" s="1031"/>
      <c r="ER107" s="1031"/>
      <c r="ES107" s="1031"/>
      <c r="ET107" s="1031"/>
      <c r="EU107" s="1031"/>
      <c r="EV107" s="1031"/>
      <c r="EW107" s="1031"/>
      <c r="EX107" s="1031"/>
      <c r="EY107" s="1031"/>
      <c r="EZ107" s="1031"/>
      <c r="FA107" s="1031"/>
      <c r="FB107" s="1031"/>
      <c r="FC107" s="1031"/>
      <c r="FD107" s="1031"/>
      <c r="FE107" s="1031"/>
      <c r="FF107" s="1031"/>
      <c r="FG107" s="1031"/>
      <c r="FH107" s="1031"/>
      <c r="FI107" s="1031"/>
      <c r="FJ107" s="480"/>
      <c r="FK107" s="480"/>
      <c r="FL107" s="512"/>
      <c r="FM107" s="425"/>
      <c r="FN107" s="425"/>
      <c r="FO107" s="425"/>
      <c r="FP107" s="426"/>
      <c r="FQ107" s="416"/>
      <c r="FR107" s="416"/>
      <c r="FX107" s="1070"/>
      <c r="FY107" s="1071"/>
      <c r="FZ107" s="1071"/>
      <c r="GA107" s="1071"/>
      <c r="GB107" s="42"/>
      <c r="GC107" s="1004"/>
      <c r="GD107" s="1004"/>
      <c r="GE107" s="1004"/>
      <c r="GF107" s="236"/>
      <c r="GG107" s="1075"/>
      <c r="GH107" s="1075"/>
      <c r="GI107" s="1075"/>
      <c r="GJ107" s="1075"/>
      <c r="GL107" s="1077"/>
      <c r="GM107" s="1047"/>
      <c r="GN107" s="1047"/>
      <c r="GO107" s="1047"/>
      <c r="GP107" s="1047"/>
      <c r="GQ107" s="1047"/>
      <c r="GR107" s="1047"/>
      <c r="GS107" s="1047"/>
      <c r="GT107" s="1047"/>
      <c r="GV107" s="1080"/>
      <c r="GW107" s="1010"/>
      <c r="GX107" s="1010"/>
      <c r="GY107" s="1010"/>
      <c r="GZ107" s="1010"/>
      <c r="HA107" s="1010"/>
      <c r="HB107" s="1010"/>
      <c r="HC107" s="1010"/>
      <c r="HD107" s="1081"/>
      <c r="HF107" s="1085"/>
      <c r="HG107" s="1075"/>
      <c r="HH107" s="1075"/>
      <c r="HI107" s="1075"/>
      <c r="HJ107" s="1075"/>
      <c r="HK107" s="1075"/>
      <c r="HL107" s="1075"/>
      <c r="HM107" s="1075"/>
      <c r="HN107" s="1077"/>
      <c r="HO107" s="1047"/>
      <c r="HP107" s="1047"/>
      <c r="HQ107" s="1047"/>
      <c r="HR107" s="1047"/>
      <c r="HS107" s="1047"/>
      <c r="HT107" s="1047"/>
      <c r="HU107" s="1087"/>
      <c r="HW107" s="1047"/>
      <c r="HX107" s="1047"/>
      <c r="HY107" s="1047"/>
      <c r="HZ107" s="1047"/>
      <c r="IA107" s="1047"/>
      <c r="IB107" s="1047"/>
      <c r="IC107" s="1047"/>
      <c r="ID107" s="1087"/>
      <c r="IF107" s="1089"/>
      <c r="IG107" s="1089"/>
      <c r="IH107" s="1089"/>
      <c r="II107" s="1089"/>
      <c r="IJ107" s="1089"/>
      <c r="IK107" s="1089"/>
      <c r="IL107" s="1089"/>
      <c r="IM107" s="1089"/>
      <c r="IN107" s="1089"/>
      <c r="IO107" s="1089"/>
      <c r="IP107" s="1090"/>
      <c r="IQ107" s="1089"/>
      <c r="IR107" s="1089"/>
      <c r="IS107" s="1089"/>
      <c r="IT107" s="1089"/>
      <c r="IU107" s="1089"/>
      <c r="IV107" s="1089"/>
      <c r="IW107" s="1089"/>
      <c r="IX107" s="1089"/>
      <c r="IY107" s="1089"/>
      <c r="IZ107" s="1089"/>
      <c r="JA107" s="1090"/>
      <c r="JC107" s="947"/>
      <c r="JD107" s="947"/>
      <c r="JE107" s="947"/>
      <c r="JF107" s="1093"/>
      <c r="JG107" s="947"/>
      <c r="JH107" s="947"/>
      <c r="JI107" s="947"/>
      <c r="JJ107" s="1093"/>
      <c r="JK107" s="947"/>
      <c r="JL107" s="947"/>
      <c r="JM107" s="947"/>
      <c r="JN107" s="1093"/>
      <c r="JP107" s="261"/>
      <c r="JQ107" s="268"/>
      <c r="JR107" s="263"/>
      <c r="JS107" s="1119"/>
      <c r="JT107" s="1120"/>
      <c r="KN107" s="43"/>
      <c r="OK107" s="44"/>
      <c r="PC107" s="276"/>
      <c r="QO107" s="277"/>
      <c r="QX107" s="259"/>
      <c r="RI107" s="371"/>
      <c r="RJ107" s="371"/>
      <c r="RK107" s="371"/>
      <c r="RL107" s="371"/>
      <c r="RM107" s="371"/>
      <c r="RN107" s="371"/>
      <c r="RO107" s="371"/>
      <c r="RP107" s="371"/>
      <c r="RQ107" s="371"/>
      <c r="RR107" s="371"/>
      <c r="RS107" s="371"/>
      <c r="RT107" s="371"/>
      <c r="RU107" s="371"/>
      <c r="RV107" s="371"/>
      <c r="RW107" s="371"/>
      <c r="RX107" s="371"/>
      <c r="RY107" s="371"/>
      <c r="RZ107" s="371"/>
      <c r="SA107" s="371"/>
      <c r="SB107" s="371"/>
      <c r="SC107" s="371"/>
      <c r="SD107" s="371"/>
      <c r="SE107" s="371"/>
      <c r="SF107" s="371"/>
      <c r="SG107" s="371"/>
      <c r="SH107" s="371"/>
      <c r="SI107" s="371"/>
      <c r="SJ107" s="371"/>
      <c r="SK107" s="371"/>
      <c r="SL107" s="371"/>
      <c r="SM107" s="371"/>
      <c r="SN107" s="371"/>
      <c r="SO107" s="371"/>
      <c r="SP107" s="371"/>
      <c r="SQ107" s="371"/>
      <c r="SR107" s="371"/>
      <c r="SS107" s="371"/>
      <c r="ST107" s="371"/>
      <c r="SU107" s="371"/>
      <c r="SV107" s="371"/>
    </row>
    <row r="108" spans="2:525" ht="3.65" customHeight="1" x14ac:dyDescent="0.65">
      <c r="B108" s="27"/>
      <c r="C108" s="28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86"/>
      <c r="BA108" s="1"/>
      <c r="BB108" s="1"/>
      <c r="BS108" s="1210"/>
      <c r="BT108" s="1119"/>
      <c r="BU108" s="235"/>
      <c r="BV108" s="147"/>
      <c r="BW108" s="314"/>
      <c r="BX108" s="314"/>
      <c r="BY108" s="314"/>
      <c r="BZ108" s="314"/>
      <c r="CA108" s="314"/>
      <c r="CB108" s="314"/>
      <c r="CD108" s="315"/>
      <c r="CE108" s="416"/>
      <c r="CF108" s="416"/>
      <c r="CG108" s="424"/>
      <c r="CH108" s="425"/>
      <c r="CI108" s="425"/>
      <c r="CJ108" s="425"/>
      <c r="CK108" s="497"/>
      <c r="CL108" s="495"/>
      <c r="CM108" s="495"/>
      <c r="CN108" s="495"/>
      <c r="CO108" s="495"/>
      <c r="CP108" s="495"/>
      <c r="CQ108" s="495"/>
      <c r="CR108" s="495"/>
      <c r="CS108" s="495"/>
      <c r="CT108" s="495"/>
      <c r="CU108" s="501"/>
      <c r="CV108" s="495"/>
      <c r="CW108" s="495"/>
      <c r="CX108" s="502"/>
      <c r="CY108" s="495"/>
      <c r="CZ108" s="495"/>
      <c r="DA108" s="495"/>
      <c r="DB108" s="495"/>
      <c r="DC108" s="495"/>
      <c r="DD108" s="495"/>
      <c r="DE108" s="495"/>
      <c r="DF108" s="495"/>
      <c r="DG108" s="495"/>
      <c r="DH108" s="496"/>
      <c r="DI108" s="425"/>
      <c r="DJ108" s="425"/>
      <c r="DK108" s="425"/>
      <c r="DL108" s="426"/>
      <c r="DM108" s="424"/>
      <c r="DN108" s="425"/>
      <c r="DO108" s="425"/>
      <c r="DP108" s="425"/>
      <c r="DQ108" s="513"/>
      <c r="DR108" s="480"/>
      <c r="DS108" s="480"/>
      <c r="DT108" s="1031"/>
      <c r="DU108" s="1031"/>
      <c r="DV108" s="1031"/>
      <c r="DW108" s="1031"/>
      <c r="DX108" s="1031"/>
      <c r="DY108" s="1031"/>
      <c r="DZ108" s="1031"/>
      <c r="EA108" s="1031"/>
      <c r="EB108" s="1031"/>
      <c r="EC108" s="1031"/>
      <c r="ED108" s="1031"/>
      <c r="EE108" s="1031"/>
      <c r="EF108" s="1031"/>
      <c r="EG108" s="1031"/>
      <c r="EH108" s="1031"/>
      <c r="EI108" s="1031"/>
      <c r="EJ108" s="1031"/>
      <c r="EK108" s="1031"/>
      <c r="EL108" s="1031"/>
      <c r="EM108" s="1031"/>
      <c r="EN108" s="1031"/>
      <c r="EO108" s="1031"/>
      <c r="EP108" s="1031"/>
      <c r="EQ108" s="1031"/>
      <c r="ER108" s="1031"/>
      <c r="ES108" s="1031"/>
      <c r="ET108" s="1031"/>
      <c r="EU108" s="1031"/>
      <c r="EV108" s="1031"/>
      <c r="EW108" s="1031"/>
      <c r="EX108" s="1031"/>
      <c r="EY108" s="1031"/>
      <c r="EZ108" s="1031"/>
      <c r="FA108" s="1031"/>
      <c r="FB108" s="1031"/>
      <c r="FC108" s="1031"/>
      <c r="FD108" s="1031"/>
      <c r="FE108" s="1031"/>
      <c r="FF108" s="1031"/>
      <c r="FG108" s="1031"/>
      <c r="FH108" s="1031"/>
      <c r="FI108" s="1031"/>
      <c r="FJ108" s="480"/>
      <c r="FK108" s="480"/>
      <c r="FL108" s="512"/>
      <c r="FM108" s="425"/>
      <c r="FN108" s="425"/>
      <c r="FO108" s="425"/>
      <c r="FP108" s="426"/>
      <c r="FQ108" s="416"/>
      <c r="FR108" s="416"/>
      <c r="FX108" s="1072"/>
      <c r="FY108" s="1073"/>
      <c r="FZ108" s="1073"/>
      <c r="GA108" s="1073"/>
      <c r="GB108" s="42"/>
      <c r="GC108" s="1074"/>
      <c r="GD108" s="1074"/>
      <c r="GE108" s="1074"/>
      <c r="GF108" s="236"/>
      <c r="GG108" s="1076"/>
      <c r="GH108" s="1076"/>
      <c r="GI108" s="1076"/>
      <c r="GJ108" s="1076"/>
      <c r="GL108" s="1078"/>
      <c r="GM108" s="1079"/>
      <c r="GN108" s="1079"/>
      <c r="GO108" s="1079"/>
      <c r="GP108" s="1079"/>
      <c r="GQ108" s="1079"/>
      <c r="GR108" s="1079"/>
      <c r="GS108" s="1079"/>
      <c r="GT108" s="1079"/>
      <c r="GV108" s="1082"/>
      <c r="GW108" s="1083"/>
      <c r="GX108" s="1083"/>
      <c r="GY108" s="1083"/>
      <c r="GZ108" s="1083"/>
      <c r="HA108" s="1083"/>
      <c r="HB108" s="1083"/>
      <c r="HC108" s="1083"/>
      <c r="HD108" s="1084"/>
      <c r="HF108" s="1086"/>
      <c r="HG108" s="1076"/>
      <c r="HH108" s="1076"/>
      <c r="HI108" s="1076"/>
      <c r="HJ108" s="1076"/>
      <c r="HK108" s="1076"/>
      <c r="HL108" s="1076"/>
      <c r="HM108" s="1076"/>
      <c r="HN108" s="1078"/>
      <c r="HO108" s="1079"/>
      <c r="HP108" s="1079"/>
      <c r="HQ108" s="1079"/>
      <c r="HR108" s="1079"/>
      <c r="HS108" s="1079"/>
      <c r="HT108" s="1079"/>
      <c r="HU108" s="1088"/>
      <c r="HW108" s="1079"/>
      <c r="HX108" s="1079"/>
      <c r="HY108" s="1079"/>
      <c r="HZ108" s="1079"/>
      <c r="IA108" s="1079"/>
      <c r="IB108" s="1079"/>
      <c r="IC108" s="1079"/>
      <c r="ID108" s="1088"/>
      <c r="IF108" s="1091"/>
      <c r="IG108" s="1091"/>
      <c r="IH108" s="1091"/>
      <c r="II108" s="1091"/>
      <c r="IJ108" s="1091"/>
      <c r="IK108" s="1091"/>
      <c r="IL108" s="1091"/>
      <c r="IM108" s="1091"/>
      <c r="IN108" s="1091"/>
      <c r="IO108" s="1091"/>
      <c r="IP108" s="1092"/>
      <c r="IQ108" s="1091"/>
      <c r="IR108" s="1091"/>
      <c r="IS108" s="1091"/>
      <c r="IT108" s="1091"/>
      <c r="IU108" s="1091"/>
      <c r="IV108" s="1091"/>
      <c r="IW108" s="1091"/>
      <c r="IX108" s="1091"/>
      <c r="IY108" s="1091"/>
      <c r="IZ108" s="1091"/>
      <c r="JA108" s="1092"/>
      <c r="JC108" s="1094"/>
      <c r="JD108" s="1094"/>
      <c r="JE108" s="1094"/>
      <c r="JF108" s="1095"/>
      <c r="JG108" s="1094"/>
      <c r="JH108" s="1094"/>
      <c r="JI108" s="1094"/>
      <c r="JJ108" s="1095"/>
      <c r="JK108" s="1094"/>
      <c r="JL108" s="1094"/>
      <c r="JM108" s="1094"/>
      <c r="JN108" s="1095"/>
      <c r="JP108" s="261"/>
      <c r="JQ108" s="268"/>
      <c r="JR108" s="263"/>
      <c r="JS108" s="1119"/>
      <c r="JT108" s="1120"/>
      <c r="KN108" s="43"/>
      <c r="OK108" s="44"/>
      <c r="OO108" s="279"/>
      <c r="PC108" s="276"/>
      <c r="QX108" s="259"/>
      <c r="RI108" s="371"/>
      <c r="RJ108" s="371"/>
      <c r="RK108" s="371"/>
      <c r="RL108" s="371"/>
      <c r="RM108" s="371"/>
      <c r="RN108" s="371"/>
      <c r="RO108" s="371"/>
      <c r="RP108" s="371"/>
      <c r="RQ108" s="371"/>
      <c r="RR108" s="371"/>
      <c r="RS108" s="371"/>
      <c r="RT108" s="371"/>
      <c r="RU108" s="371"/>
      <c r="RV108" s="371"/>
      <c r="RW108" s="371"/>
      <c r="RX108" s="371"/>
      <c r="RY108" s="371"/>
      <c r="RZ108" s="371"/>
      <c r="SA108" s="371"/>
      <c r="SB108" s="371"/>
      <c r="SC108" s="371"/>
      <c r="SD108" s="371"/>
      <c r="SE108" s="371"/>
      <c r="SF108" s="371"/>
      <c r="SG108" s="371"/>
      <c r="SH108" s="371"/>
      <c r="SI108" s="371"/>
      <c r="SJ108" s="371"/>
      <c r="SK108" s="371"/>
      <c r="SL108" s="371"/>
      <c r="SM108" s="371"/>
      <c r="SN108" s="371"/>
      <c r="SO108" s="371"/>
      <c r="SP108" s="371"/>
      <c r="SQ108" s="371"/>
      <c r="SR108" s="371"/>
      <c r="SS108" s="371"/>
      <c r="ST108" s="371"/>
      <c r="SU108" s="371"/>
      <c r="SV108" s="371"/>
    </row>
    <row r="109" spans="2:525" ht="3.65" customHeight="1" x14ac:dyDescent="0.65">
      <c r="B109" s="27"/>
      <c r="C109" s="28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86"/>
      <c r="BA109" s="1"/>
      <c r="BB109" s="1"/>
      <c r="BS109" s="1211"/>
      <c r="BT109" s="1121"/>
      <c r="BU109" s="243"/>
      <c r="BV109" s="158"/>
      <c r="BW109" s="314"/>
      <c r="BX109" s="314"/>
      <c r="BY109" s="314"/>
      <c r="BZ109" s="314"/>
      <c r="CA109" s="314"/>
      <c r="CB109" s="314"/>
      <c r="CD109" s="316"/>
      <c r="CE109" s="416"/>
      <c r="CF109" s="416"/>
      <c r="CG109" s="424"/>
      <c r="CH109" s="425"/>
      <c r="CI109" s="425"/>
      <c r="CJ109" s="425"/>
      <c r="CK109" s="497"/>
      <c r="CL109" s="495"/>
      <c r="CM109" s="495"/>
      <c r="CN109" s="495"/>
      <c r="CO109" s="495"/>
      <c r="CP109" s="495"/>
      <c r="CQ109" s="495"/>
      <c r="CR109" s="495"/>
      <c r="CS109" s="495"/>
      <c r="CT109" s="495"/>
      <c r="CU109" s="501"/>
      <c r="CV109" s="495"/>
      <c r="CW109" s="495"/>
      <c r="CX109" s="502"/>
      <c r="CY109" s="495"/>
      <c r="CZ109" s="495"/>
      <c r="DA109" s="495"/>
      <c r="DB109" s="495"/>
      <c r="DC109" s="495"/>
      <c r="DD109" s="495"/>
      <c r="DE109" s="495"/>
      <c r="DF109" s="495"/>
      <c r="DG109" s="495"/>
      <c r="DH109" s="496"/>
      <c r="DI109" s="425"/>
      <c r="DJ109" s="425"/>
      <c r="DK109" s="425"/>
      <c r="DL109" s="426"/>
      <c r="DM109" s="424"/>
      <c r="DN109" s="425"/>
      <c r="DO109" s="425"/>
      <c r="DP109" s="425"/>
      <c r="DQ109" s="513"/>
      <c r="DR109" s="480"/>
      <c r="DS109" s="480"/>
      <c r="DT109" s="1031"/>
      <c r="DU109" s="1031"/>
      <c r="DV109" s="1031"/>
      <c r="DW109" s="1031"/>
      <c r="DX109" s="1031"/>
      <c r="DY109" s="1031"/>
      <c r="DZ109" s="1031"/>
      <c r="EA109" s="1031"/>
      <c r="EB109" s="1031"/>
      <c r="EC109" s="1031"/>
      <c r="ED109" s="1031"/>
      <c r="EE109" s="1031"/>
      <c r="EF109" s="1031"/>
      <c r="EG109" s="1031"/>
      <c r="EH109" s="1031"/>
      <c r="EI109" s="1031"/>
      <c r="EJ109" s="1031"/>
      <c r="EK109" s="1031"/>
      <c r="EL109" s="1031"/>
      <c r="EM109" s="1031"/>
      <c r="EN109" s="1031"/>
      <c r="EO109" s="1031"/>
      <c r="EP109" s="1031"/>
      <c r="EQ109" s="1031"/>
      <c r="ER109" s="1031"/>
      <c r="ES109" s="1031"/>
      <c r="ET109" s="1031"/>
      <c r="EU109" s="1031"/>
      <c r="EV109" s="1031"/>
      <c r="EW109" s="1031"/>
      <c r="EX109" s="1031"/>
      <c r="EY109" s="1031"/>
      <c r="EZ109" s="1031"/>
      <c r="FA109" s="1031"/>
      <c r="FB109" s="1031"/>
      <c r="FC109" s="1031"/>
      <c r="FD109" s="1031"/>
      <c r="FE109" s="1031"/>
      <c r="FF109" s="1031"/>
      <c r="FG109" s="1031"/>
      <c r="FH109" s="1031"/>
      <c r="FI109" s="1031"/>
      <c r="FJ109" s="480"/>
      <c r="FK109" s="480"/>
      <c r="FL109" s="512"/>
      <c r="FM109" s="425"/>
      <c r="FN109" s="425"/>
      <c r="FO109" s="425"/>
      <c r="FP109" s="426"/>
      <c r="FQ109" s="416"/>
      <c r="FR109" s="416"/>
      <c r="JP109" s="264"/>
      <c r="JQ109" s="268"/>
      <c r="JR109" s="267"/>
      <c r="JS109" s="1121"/>
      <c r="JT109" s="1122"/>
      <c r="KN109" s="43"/>
      <c r="OK109" s="44"/>
      <c r="OO109" s="265"/>
      <c r="PC109" s="276"/>
      <c r="QX109" s="259"/>
      <c r="RI109" s="371"/>
      <c r="RJ109" s="371"/>
      <c r="RK109" s="371"/>
      <c r="RL109" s="371"/>
      <c r="RM109" s="371"/>
      <c r="RN109" s="371"/>
      <c r="RO109" s="371"/>
      <c r="RP109" s="371"/>
      <c r="RQ109" s="371"/>
      <c r="RR109" s="371"/>
      <c r="RS109" s="371"/>
      <c r="RT109" s="371"/>
      <c r="RU109" s="371"/>
      <c r="RV109" s="371"/>
      <c r="RW109" s="371"/>
      <c r="RX109" s="371"/>
      <c r="RY109" s="371"/>
      <c r="RZ109" s="371"/>
      <c r="SA109" s="371"/>
      <c r="SB109" s="371"/>
      <c r="SC109" s="371"/>
      <c r="SD109" s="371"/>
      <c r="SE109" s="371"/>
      <c r="SF109" s="371"/>
      <c r="SG109" s="371"/>
      <c r="SH109" s="371"/>
      <c r="SI109" s="371"/>
      <c r="SJ109" s="371"/>
      <c r="SK109" s="371"/>
      <c r="SL109" s="371"/>
      <c r="SM109" s="371"/>
      <c r="SN109" s="371"/>
      <c r="SO109" s="371"/>
      <c r="SP109" s="371"/>
      <c r="SQ109" s="371"/>
      <c r="SR109" s="371"/>
      <c r="SS109" s="371"/>
      <c r="ST109" s="371"/>
      <c r="SU109" s="371"/>
      <c r="SV109" s="371"/>
    </row>
    <row r="110" spans="2:525" ht="3.65" customHeight="1" x14ac:dyDescent="0.65">
      <c r="B110" s="27"/>
      <c r="C110" s="28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86"/>
      <c r="BA110" s="1"/>
      <c r="BB110" s="1"/>
      <c r="BS110" s="1208" t="s">
        <v>53</v>
      </c>
      <c r="BT110" s="1209"/>
      <c r="BU110" s="235"/>
      <c r="BV110" s="158"/>
      <c r="BW110" s="314"/>
      <c r="BX110" s="314"/>
      <c r="BY110" s="314"/>
      <c r="BZ110" s="314"/>
      <c r="CA110" s="314"/>
      <c r="CB110" s="314"/>
      <c r="CC110" s="317"/>
      <c r="CD110" s="318"/>
      <c r="CE110" s="416"/>
      <c r="CF110" s="416"/>
      <c r="CG110" s="424"/>
      <c r="CH110" s="425"/>
      <c r="CI110" s="425"/>
      <c r="CJ110" s="425"/>
      <c r="CK110" s="497"/>
      <c r="CL110" s="495"/>
      <c r="CM110" s="495"/>
      <c r="CN110" s="495"/>
      <c r="CO110" s="495"/>
      <c r="CP110" s="495"/>
      <c r="CQ110" s="495"/>
      <c r="CR110" s="495"/>
      <c r="CS110" s="495"/>
      <c r="CT110" s="495"/>
      <c r="CU110" s="501"/>
      <c r="CV110" s="495"/>
      <c r="CW110" s="495"/>
      <c r="CX110" s="502"/>
      <c r="CY110" s="495"/>
      <c r="CZ110" s="495"/>
      <c r="DA110" s="495"/>
      <c r="DB110" s="495"/>
      <c r="DC110" s="495"/>
      <c r="DD110" s="495"/>
      <c r="DE110" s="495"/>
      <c r="DF110" s="495"/>
      <c r="DG110" s="495"/>
      <c r="DH110" s="496"/>
      <c r="DI110" s="425"/>
      <c r="DJ110" s="425"/>
      <c r="DK110" s="425"/>
      <c r="DL110" s="426"/>
      <c r="DM110" s="424"/>
      <c r="DN110" s="425"/>
      <c r="DO110" s="425"/>
      <c r="DP110" s="425"/>
      <c r="DQ110" s="513"/>
      <c r="DR110" s="481"/>
      <c r="DS110" s="481"/>
      <c r="DT110" s="1031"/>
      <c r="DU110" s="1031"/>
      <c r="DV110" s="1031"/>
      <c r="DW110" s="1031"/>
      <c r="DX110" s="1031"/>
      <c r="DY110" s="1031"/>
      <c r="DZ110" s="1031"/>
      <c r="EA110" s="1031"/>
      <c r="EB110" s="1031"/>
      <c r="EC110" s="1031"/>
      <c r="ED110" s="1031"/>
      <c r="EE110" s="1031"/>
      <c r="EF110" s="1031"/>
      <c r="EG110" s="1031"/>
      <c r="EH110" s="1031"/>
      <c r="EI110" s="1031"/>
      <c r="EJ110" s="1031"/>
      <c r="EK110" s="1031"/>
      <c r="EL110" s="1031"/>
      <c r="EM110" s="1031"/>
      <c r="EN110" s="1031"/>
      <c r="EO110" s="1031"/>
      <c r="EP110" s="1031"/>
      <c r="EQ110" s="1031"/>
      <c r="ER110" s="1031"/>
      <c r="ES110" s="1031"/>
      <c r="ET110" s="1031"/>
      <c r="EU110" s="1031"/>
      <c r="EV110" s="1031"/>
      <c r="EW110" s="1031"/>
      <c r="EX110" s="1031"/>
      <c r="EY110" s="1031"/>
      <c r="EZ110" s="1031"/>
      <c r="FA110" s="1031"/>
      <c r="FB110" s="1031"/>
      <c r="FC110" s="1031"/>
      <c r="FD110" s="1031"/>
      <c r="FE110" s="1031"/>
      <c r="FF110" s="1031"/>
      <c r="FG110" s="1031"/>
      <c r="FH110" s="1031"/>
      <c r="FI110" s="1031"/>
      <c r="FJ110" s="481"/>
      <c r="FK110" s="481"/>
      <c r="FL110" s="514"/>
      <c r="FM110" s="425"/>
      <c r="FN110" s="425"/>
      <c r="FO110" s="425"/>
      <c r="FP110" s="426"/>
      <c r="FQ110" s="416"/>
      <c r="FR110" s="416"/>
      <c r="FX110" s="1070"/>
      <c r="FY110" s="1071"/>
      <c r="FZ110" s="1071"/>
      <c r="GA110" s="1071"/>
      <c r="GB110" s="42"/>
      <c r="GC110" s="1004"/>
      <c r="GD110" s="1004"/>
      <c r="GE110" s="1004"/>
      <c r="GF110" s="236"/>
      <c r="GG110" s="1075"/>
      <c r="GH110" s="1075"/>
      <c r="GI110" s="1075"/>
      <c r="GJ110" s="1075"/>
      <c r="GL110" s="1077"/>
      <c r="GM110" s="1047"/>
      <c r="GN110" s="1047"/>
      <c r="GO110" s="1047"/>
      <c r="GP110" s="1047"/>
      <c r="GQ110" s="1047"/>
      <c r="GR110" s="1047"/>
      <c r="GS110" s="1047"/>
      <c r="GT110" s="1047"/>
      <c r="GV110" s="1080"/>
      <c r="GW110" s="1010"/>
      <c r="GX110" s="1010"/>
      <c r="GY110" s="1010"/>
      <c r="GZ110" s="1010"/>
      <c r="HA110" s="1010"/>
      <c r="HB110" s="1010"/>
      <c r="HC110" s="1010"/>
      <c r="HD110" s="1081"/>
      <c r="HF110" s="1085"/>
      <c r="HG110" s="1075"/>
      <c r="HH110" s="1075"/>
      <c r="HI110" s="1075"/>
      <c r="HJ110" s="1075"/>
      <c r="HK110" s="1075"/>
      <c r="HL110" s="1075"/>
      <c r="HM110" s="1075"/>
      <c r="HN110" s="1077"/>
      <c r="HO110" s="1047"/>
      <c r="HP110" s="1047"/>
      <c r="HQ110" s="1047"/>
      <c r="HR110" s="1047"/>
      <c r="HS110" s="1047"/>
      <c r="HT110" s="1047"/>
      <c r="HU110" s="1087"/>
      <c r="HW110" s="1047"/>
      <c r="HX110" s="1047"/>
      <c r="HY110" s="1047"/>
      <c r="HZ110" s="1047"/>
      <c r="IA110" s="1047"/>
      <c r="IB110" s="1047"/>
      <c r="IC110" s="1047"/>
      <c r="ID110" s="1087"/>
      <c r="IF110" s="1089"/>
      <c r="IG110" s="1089"/>
      <c r="IH110" s="1089"/>
      <c r="II110" s="1089"/>
      <c r="IJ110" s="1089"/>
      <c r="IK110" s="1089"/>
      <c r="IL110" s="1089"/>
      <c r="IM110" s="1089"/>
      <c r="IN110" s="1089"/>
      <c r="IO110" s="1089"/>
      <c r="IP110" s="1090"/>
      <c r="IQ110" s="1089"/>
      <c r="IR110" s="1089"/>
      <c r="IS110" s="1089"/>
      <c r="IT110" s="1089"/>
      <c r="IU110" s="1089"/>
      <c r="IV110" s="1089"/>
      <c r="IW110" s="1089"/>
      <c r="IX110" s="1089"/>
      <c r="IY110" s="1089"/>
      <c r="IZ110" s="1089"/>
      <c r="JA110" s="1090"/>
      <c r="JC110" s="947" t="b">
        <v>0</v>
      </c>
      <c r="JD110" s="947"/>
      <c r="JE110" s="947"/>
      <c r="JF110" s="1093"/>
      <c r="JG110" s="947" t="b">
        <v>0</v>
      </c>
      <c r="JH110" s="947"/>
      <c r="JI110" s="947"/>
      <c r="JJ110" s="1093"/>
      <c r="JK110" s="947" t="b">
        <v>0</v>
      </c>
      <c r="JL110" s="947"/>
      <c r="JM110" s="947"/>
      <c r="JN110" s="1093"/>
      <c r="JP110" s="261"/>
      <c r="JQ110" s="268"/>
      <c r="JR110" s="263"/>
      <c r="JS110" s="1119" t="s">
        <v>53</v>
      </c>
      <c r="JT110" s="1120"/>
      <c r="KN110" s="43"/>
      <c r="OK110" s="44"/>
      <c r="OO110" s="279"/>
      <c r="PC110" s="276"/>
      <c r="QT110" s="371"/>
      <c r="QU110" s="371"/>
      <c r="QV110" s="371"/>
      <c r="QW110" s="371"/>
      <c r="QX110" s="371"/>
      <c r="QY110" s="371"/>
      <c r="QZ110" s="371"/>
      <c r="RA110" s="371"/>
      <c r="RB110" s="371"/>
      <c r="RC110" s="371"/>
      <c r="RD110" s="371"/>
      <c r="RE110" s="371"/>
      <c r="RF110" s="371"/>
      <c r="RG110" s="371"/>
      <c r="RH110" s="371"/>
      <c r="RI110" s="371"/>
      <c r="RJ110" s="371"/>
      <c r="RK110" s="371"/>
      <c r="RL110" s="371"/>
      <c r="RM110" s="371"/>
      <c r="RN110" s="371"/>
      <c r="RO110" s="371"/>
      <c r="RP110" s="371"/>
      <c r="RQ110" s="371"/>
      <c r="RR110" s="371"/>
      <c r="RS110" s="371"/>
      <c r="RT110" s="371"/>
      <c r="RU110" s="371"/>
      <c r="RV110" s="371"/>
      <c r="RW110" s="371"/>
      <c r="RX110" s="371"/>
      <c r="RY110" s="371"/>
      <c r="RZ110" s="371"/>
      <c r="SA110" s="371"/>
      <c r="SB110" s="371"/>
      <c r="SC110" s="371"/>
      <c r="SD110" s="371"/>
      <c r="SE110" s="371"/>
      <c r="SF110" s="371"/>
      <c r="SG110" s="371"/>
      <c r="SH110" s="371"/>
      <c r="SI110" s="371"/>
      <c r="SJ110" s="371"/>
      <c r="SK110" s="371"/>
      <c r="SL110" s="371"/>
      <c r="SM110" s="371"/>
      <c r="SN110" s="371"/>
      <c r="SO110" s="371"/>
      <c r="SP110" s="371"/>
      <c r="SQ110" s="371"/>
      <c r="SR110" s="371"/>
      <c r="SS110" s="371"/>
      <c r="ST110" s="371"/>
      <c r="SU110" s="371"/>
      <c r="SV110" s="371"/>
      <c r="SW110" s="371"/>
      <c r="SX110" s="371"/>
      <c r="SY110" s="371"/>
      <c r="SZ110" s="371"/>
      <c r="TA110" s="371"/>
      <c r="TB110" s="371"/>
      <c r="TC110" s="371"/>
      <c r="TD110" s="371"/>
      <c r="TE110" s="567"/>
    </row>
    <row r="111" spans="2:525" ht="3.65" customHeight="1" x14ac:dyDescent="0.65">
      <c r="B111" s="27"/>
      <c r="C111" s="28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86"/>
      <c r="BA111" s="1"/>
      <c r="BB111" s="1"/>
      <c r="BS111" s="1210"/>
      <c r="BT111" s="1119"/>
      <c r="BU111" s="235"/>
      <c r="BV111" s="147"/>
      <c r="BW111" s="314"/>
      <c r="BX111" s="314"/>
      <c r="BY111" s="314"/>
      <c r="BZ111" s="314"/>
      <c r="CA111" s="314"/>
      <c r="CB111" s="314"/>
      <c r="CC111" s="317"/>
      <c r="CD111" s="312"/>
      <c r="CE111" s="416"/>
      <c r="CF111" s="416"/>
      <c r="CG111" s="424"/>
      <c r="CH111" s="425"/>
      <c r="CI111" s="425"/>
      <c r="CJ111" s="425"/>
      <c r="CK111" s="497"/>
      <c r="CL111" s="495"/>
      <c r="CM111" s="495"/>
      <c r="CN111" s="495"/>
      <c r="CO111" s="495"/>
      <c r="CP111" s="495"/>
      <c r="CQ111" s="495"/>
      <c r="CR111" s="495"/>
      <c r="CS111" s="495"/>
      <c r="CT111" s="495"/>
      <c r="CU111" s="501"/>
      <c r="CV111" s="495"/>
      <c r="CW111" s="495"/>
      <c r="CX111" s="502"/>
      <c r="CY111" s="495"/>
      <c r="CZ111" s="495"/>
      <c r="DA111" s="495"/>
      <c r="DB111" s="495"/>
      <c r="DC111" s="495"/>
      <c r="DD111" s="495"/>
      <c r="DE111" s="495"/>
      <c r="DF111" s="495"/>
      <c r="DG111" s="495"/>
      <c r="DH111" s="496"/>
      <c r="DI111" s="425"/>
      <c r="DJ111" s="425"/>
      <c r="DK111" s="425"/>
      <c r="DL111" s="426"/>
      <c r="DM111" s="424"/>
      <c r="DN111" s="425"/>
      <c r="DO111" s="425"/>
      <c r="DP111" s="425"/>
      <c r="DQ111" s="513"/>
      <c r="DR111" s="481"/>
      <c r="DS111" s="481"/>
      <c r="DT111" s="1031"/>
      <c r="DU111" s="1031"/>
      <c r="DV111" s="1031"/>
      <c r="DW111" s="1031"/>
      <c r="DX111" s="1031"/>
      <c r="DY111" s="1031"/>
      <c r="DZ111" s="1031"/>
      <c r="EA111" s="1031"/>
      <c r="EB111" s="1031"/>
      <c r="EC111" s="1031"/>
      <c r="ED111" s="1031"/>
      <c r="EE111" s="1031"/>
      <c r="EF111" s="1031"/>
      <c r="EG111" s="1031"/>
      <c r="EH111" s="1031"/>
      <c r="EI111" s="1031"/>
      <c r="EJ111" s="1031"/>
      <c r="EK111" s="1031"/>
      <c r="EL111" s="1031"/>
      <c r="EM111" s="1031"/>
      <c r="EN111" s="1031"/>
      <c r="EO111" s="1031"/>
      <c r="EP111" s="1031"/>
      <c r="EQ111" s="1031"/>
      <c r="ER111" s="1031"/>
      <c r="ES111" s="1031"/>
      <c r="ET111" s="1031"/>
      <c r="EU111" s="1031"/>
      <c r="EV111" s="1031"/>
      <c r="EW111" s="1031"/>
      <c r="EX111" s="1031"/>
      <c r="EY111" s="1031"/>
      <c r="EZ111" s="1031"/>
      <c r="FA111" s="1031"/>
      <c r="FB111" s="1031"/>
      <c r="FC111" s="1031"/>
      <c r="FD111" s="1031"/>
      <c r="FE111" s="1031"/>
      <c r="FF111" s="1031"/>
      <c r="FG111" s="1031"/>
      <c r="FH111" s="1031"/>
      <c r="FI111" s="1031"/>
      <c r="FJ111" s="481"/>
      <c r="FK111" s="481"/>
      <c r="FL111" s="514"/>
      <c r="FM111" s="425"/>
      <c r="FN111" s="425"/>
      <c r="FO111" s="425"/>
      <c r="FP111" s="426"/>
      <c r="FQ111" s="416"/>
      <c r="FR111" s="416"/>
      <c r="FX111" s="1070"/>
      <c r="FY111" s="1071"/>
      <c r="FZ111" s="1071"/>
      <c r="GA111" s="1071"/>
      <c r="GB111" s="42"/>
      <c r="GC111" s="1004"/>
      <c r="GD111" s="1004"/>
      <c r="GE111" s="1004"/>
      <c r="GF111" s="236"/>
      <c r="GG111" s="1075"/>
      <c r="GH111" s="1075"/>
      <c r="GI111" s="1075"/>
      <c r="GJ111" s="1075"/>
      <c r="GL111" s="1077"/>
      <c r="GM111" s="1047"/>
      <c r="GN111" s="1047"/>
      <c r="GO111" s="1047"/>
      <c r="GP111" s="1047"/>
      <c r="GQ111" s="1047"/>
      <c r="GR111" s="1047"/>
      <c r="GS111" s="1047"/>
      <c r="GT111" s="1047"/>
      <c r="GV111" s="1080"/>
      <c r="GW111" s="1010"/>
      <c r="GX111" s="1010"/>
      <c r="GY111" s="1010"/>
      <c r="GZ111" s="1010"/>
      <c r="HA111" s="1010"/>
      <c r="HB111" s="1010"/>
      <c r="HC111" s="1010"/>
      <c r="HD111" s="1081"/>
      <c r="HF111" s="1085"/>
      <c r="HG111" s="1075"/>
      <c r="HH111" s="1075"/>
      <c r="HI111" s="1075"/>
      <c r="HJ111" s="1075"/>
      <c r="HK111" s="1075"/>
      <c r="HL111" s="1075"/>
      <c r="HM111" s="1075"/>
      <c r="HN111" s="1077"/>
      <c r="HO111" s="1047"/>
      <c r="HP111" s="1047"/>
      <c r="HQ111" s="1047"/>
      <c r="HR111" s="1047"/>
      <c r="HS111" s="1047"/>
      <c r="HT111" s="1047"/>
      <c r="HU111" s="1087"/>
      <c r="HW111" s="1047"/>
      <c r="HX111" s="1047"/>
      <c r="HY111" s="1047"/>
      <c r="HZ111" s="1047"/>
      <c r="IA111" s="1047"/>
      <c r="IB111" s="1047"/>
      <c r="IC111" s="1047"/>
      <c r="ID111" s="1087"/>
      <c r="IF111" s="1089"/>
      <c r="IG111" s="1089"/>
      <c r="IH111" s="1089"/>
      <c r="II111" s="1089"/>
      <c r="IJ111" s="1089"/>
      <c r="IK111" s="1089"/>
      <c r="IL111" s="1089"/>
      <c r="IM111" s="1089"/>
      <c r="IN111" s="1089"/>
      <c r="IO111" s="1089"/>
      <c r="IP111" s="1090"/>
      <c r="IQ111" s="1089"/>
      <c r="IR111" s="1089"/>
      <c r="IS111" s="1089"/>
      <c r="IT111" s="1089"/>
      <c r="IU111" s="1089"/>
      <c r="IV111" s="1089"/>
      <c r="IW111" s="1089"/>
      <c r="IX111" s="1089"/>
      <c r="IY111" s="1089"/>
      <c r="IZ111" s="1089"/>
      <c r="JA111" s="1090"/>
      <c r="JC111" s="947"/>
      <c r="JD111" s="947"/>
      <c r="JE111" s="947"/>
      <c r="JF111" s="1093"/>
      <c r="JG111" s="947"/>
      <c r="JH111" s="947"/>
      <c r="JI111" s="947"/>
      <c r="JJ111" s="1093"/>
      <c r="JK111" s="947"/>
      <c r="JL111" s="947"/>
      <c r="JM111" s="947"/>
      <c r="JN111" s="1093"/>
      <c r="JP111" s="261"/>
      <c r="JQ111" s="268"/>
      <c r="JR111" s="263"/>
      <c r="JS111" s="1119"/>
      <c r="JT111" s="1120"/>
      <c r="KN111" s="43"/>
      <c r="OO111" s="279"/>
      <c r="PC111" s="276"/>
      <c r="QT111" s="371"/>
      <c r="QU111" s="371"/>
      <c r="QV111" s="371"/>
      <c r="QW111" s="371"/>
      <c r="QX111" s="371"/>
      <c r="QY111" s="371"/>
      <c r="QZ111" s="371"/>
      <c r="RA111" s="371"/>
      <c r="RB111" s="371"/>
      <c r="RC111" s="371"/>
      <c r="RD111" s="371"/>
      <c r="RE111" s="371"/>
      <c r="RF111" s="371"/>
      <c r="RG111" s="371"/>
      <c r="RH111" s="371"/>
      <c r="RI111" s="371"/>
      <c r="RJ111" s="371"/>
      <c r="RK111" s="371"/>
      <c r="RL111" s="371"/>
      <c r="RM111" s="371"/>
      <c r="RN111" s="371"/>
      <c r="RO111" s="371"/>
      <c r="RP111" s="371"/>
      <c r="RQ111" s="371"/>
      <c r="RR111" s="371"/>
      <c r="RS111" s="371"/>
      <c r="RT111" s="371"/>
      <c r="RU111" s="371"/>
      <c r="RV111" s="371"/>
      <c r="RW111" s="371"/>
      <c r="RX111" s="371"/>
      <c r="RY111" s="371"/>
      <c r="RZ111" s="371"/>
      <c r="SA111" s="371"/>
      <c r="SB111" s="371"/>
      <c r="SC111" s="371"/>
      <c r="SD111" s="371"/>
      <c r="SE111" s="371"/>
      <c r="SF111" s="371"/>
      <c r="SG111" s="371"/>
      <c r="SH111" s="371"/>
      <c r="SI111" s="371"/>
      <c r="SJ111" s="371"/>
      <c r="SK111" s="371"/>
      <c r="SL111" s="371"/>
      <c r="SM111" s="371"/>
      <c r="SN111" s="371"/>
      <c r="SO111" s="371"/>
      <c r="SP111" s="371"/>
      <c r="SQ111" s="371"/>
      <c r="SR111" s="371"/>
      <c r="SS111" s="371"/>
      <c r="ST111" s="371"/>
      <c r="SU111" s="371"/>
      <c r="SV111" s="371"/>
      <c r="SW111" s="371"/>
      <c r="SX111" s="371"/>
      <c r="SY111" s="371"/>
      <c r="SZ111" s="371"/>
      <c r="TA111" s="371"/>
      <c r="TB111" s="371"/>
      <c r="TC111" s="371"/>
      <c r="TD111" s="371"/>
      <c r="TE111" s="567"/>
    </row>
    <row r="112" spans="2:525" ht="3.65" customHeight="1" x14ac:dyDescent="0.65">
      <c r="B112" s="27"/>
      <c r="C112" s="28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86"/>
      <c r="BA112" s="1"/>
      <c r="BB112" s="1"/>
      <c r="BS112" s="1210"/>
      <c r="BT112" s="1119"/>
      <c r="BU112" s="235"/>
      <c r="BV112" s="147"/>
      <c r="BW112" s="314"/>
      <c r="BX112" s="314"/>
      <c r="BY112" s="314"/>
      <c r="BZ112" s="314"/>
      <c r="CA112" s="314"/>
      <c r="CB112" s="314"/>
      <c r="CD112" s="315"/>
      <c r="CE112" s="416"/>
      <c r="CF112" s="416"/>
      <c r="CG112" s="424"/>
      <c r="CH112" s="425"/>
      <c r="CI112" s="425"/>
      <c r="CJ112" s="425"/>
      <c r="CK112" s="497"/>
      <c r="CL112" s="495"/>
      <c r="CM112" s="495"/>
      <c r="CN112" s="495"/>
      <c r="CO112" s="495"/>
      <c r="CP112" s="495"/>
      <c r="CQ112" s="495"/>
      <c r="CR112" s="495"/>
      <c r="CS112" s="495"/>
      <c r="CT112" s="495"/>
      <c r="CU112" s="501"/>
      <c r="CV112" s="495"/>
      <c r="CW112" s="495"/>
      <c r="CX112" s="502"/>
      <c r="CY112" s="495"/>
      <c r="CZ112" s="495"/>
      <c r="DA112" s="495"/>
      <c r="DB112" s="495"/>
      <c r="DC112" s="495"/>
      <c r="DD112" s="495"/>
      <c r="DE112" s="495"/>
      <c r="DF112" s="495"/>
      <c r="DG112" s="495"/>
      <c r="DH112" s="496"/>
      <c r="DI112" s="425"/>
      <c r="DJ112" s="425"/>
      <c r="DK112" s="425"/>
      <c r="DL112" s="426"/>
      <c r="DM112" s="424"/>
      <c r="DN112" s="425"/>
      <c r="DO112" s="425"/>
      <c r="DP112" s="425"/>
      <c r="DQ112" s="513"/>
      <c r="DR112" s="481"/>
      <c r="DS112" s="481"/>
      <c r="DT112" s="481"/>
      <c r="DU112" s="481"/>
      <c r="DV112" s="481"/>
      <c r="DW112" s="481"/>
      <c r="DX112" s="481"/>
      <c r="DY112" s="481"/>
      <c r="DZ112" s="481"/>
      <c r="EA112" s="481"/>
      <c r="EB112" s="481"/>
      <c r="EC112" s="481"/>
      <c r="ED112" s="481"/>
      <c r="EE112" s="481"/>
      <c r="EF112" s="481"/>
      <c r="EG112" s="481"/>
      <c r="EH112" s="481"/>
      <c r="EI112" s="481"/>
      <c r="EJ112" s="481"/>
      <c r="EK112" s="481"/>
      <c r="EL112" s="481"/>
      <c r="EM112" s="481"/>
      <c r="EN112" s="481"/>
      <c r="EO112" s="481"/>
      <c r="EP112" s="481"/>
      <c r="EQ112" s="481"/>
      <c r="ER112" s="481"/>
      <c r="ES112" s="481"/>
      <c r="ET112" s="481"/>
      <c r="EU112" s="481"/>
      <c r="EV112" s="481"/>
      <c r="EW112" s="481"/>
      <c r="EX112" s="481"/>
      <c r="EY112" s="481"/>
      <c r="EZ112" s="481"/>
      <c r="FA112" s="481"/>
      <c r="FB112" s="481"/>
      <c r="FC112" s="481"/>
      <c r="FD112" s="481"/>
      <c r="FE112" s="481"/>
      <c r="FF112" s="481"/>
      <c r="FG112" s="481"/>
      <c r="FH112" s="481"/>
      <c r="FI112" s="481"/>
      <c r="FJ112" s="481"/>
      <c r="FK112" s="481"/>
      <c r="FL112" s="514"/>
      <c r="FM112" s="425"/>
      <c r="FN112" s="425"/>
      <c r="FO112" s="425"/>
      <c r="FP112" s="426"/>
      <c r="FQ112" s="416"/>
      <c r="FR112" s="416"/>
      <c r="FX112" s="1072"/>
      <c r="FY112" s="1073"/>
      <c r="FZ112" s="1073"/>
      <c r="GA112" s="1073"/>
      <c r="GB112" s="42"/>
      <c r="GC112" s="1074"/>
      <c r="GD112" s="1074"/>
      <c r="GE112" s="1074"/>
      <c r="GF112" s="236"/>
      <c r="GG112" s="1076"/>
      <c r="GH112" s="1076"/>
      <c r="GI112" s="1076"/>
      <c r="GJ112" s="1076"/>
      <c r="GL112" s="1078"/>
      <c r="GM112" s="1079"/>
      <c r="GN112" s="1079"/>
      <c r="GO112" s="1079"/>
      <c r="GP112" s="1079"/>
      <c r="GQ112" s="1079"/>
      <c r="GR112" s="1079"/>
      <c r="GS112" s="1079"/>
      <c r="GT112" s="1079"/>
      <c r="GV112" s="1082"/>
      <c r="GW112" s="1083"/>
      <c r="GX112" s="1083"/>
      <c r="GY112" s="1083"/>
      <c r="GZ112" s="1083"/>
      <c r="HA112" s="1083"/>
      <c r="HB112" s="1083"/>
      <c r="HC112" s="1083"/>
      <c r="HD112" s="1084"/>
      <c r="HF112" s="1086"/>
      <c r="HG112" s="1076"/>
      <c r="HH112" s="1076"/>
      <c r="HI112" s="1076"/>
      <c r="HJ112" s="1076"/>
      <c r="HK112" s="1076"/>
      <c r="HL112" s="1076"/>
      <c r="HM112" s="1076"/>
      <c r="HN112" s="1078"/>
      <c r="HO112" s="1079"/>
      <c r="HP112" s="1079"/>
      <c r="HQ112" s="1079"/>
      <c r="HR112" s="1079"/>
      <c r="HS112" s="1079"/>
      <c r="HT112" s="1079"/>
      <c r="HU112" s="1088"/>
      <c r="HW112" s="1079"/>
      <c r="HX112" s="1079"/>
      <c r="HY112" s="1079"/>
      <c r="HZ112" s="1079"/>
      <c r="IA112" s="1079"/>
      <c r="IB112" s="1079"/>
      <c r="IC112" s="1079"/>
      <c r="ID112" s="1088"/>
      <c r="IF112" s="1091"/>
      <c r="IG112" s="1091"/>
      <c r="IH112" s="1091"/>
      <c r="II112" s="1091"/>
      <c r="IJ112" s="1091"/>
      <c r="IK112" s="1091"/>
      <c r="IL112" s="1091"/>
      <c r="IM112" s="1091"/>
      <c r="IN112" s="1091"/>
      <c r="IO112" s="1091"/>
      <c r="IP112" s="1092"/>
      <c r="IQ112" s="1091"/>
      <c r="IR112" s="1091"/>
      <c r="IS112" s="1091"/>
      <c r="IT112" s="1091"/>
      <c r="IU112" s="1091"/>
      <c r="IV112" s="1091"/>
      <c r="IW112" s="1091"/>
      <c r="IX112" s="1091"/>
      <c r="IY112" s="1091"/>
      <c r="IZ112" s="1091"/>
      <c r="JA112" s="1092"/>
      <c r="JC112" s="1094"/>
      <c r="JD112" s="1094"/>
      <c r="JE112" s="1094"/>
      <c r="JF112" s="1095"/>
      <c r="JG112" s="1094"/>
      <c r="JH112" s="1094"/>
      <c r="JI112" s="1094"/>
      <c r="JJ112" s="1095"/>
      <c r="JK112" s="1094"/>
      <c r="JL112" s="1094"/>
      <c r="JM112" s="1094"/>
      <c r="JN112" s="1095"/>
      <c r="JP112" s="261"/>
      <c r="JQ112" s="268"/>
      <c r="JR112" s="263"/>
      <c r="JS112" s="1119"/>
      <c r="JT112" s="1120"/>
      <c r="KN112" s="43"/>
      <c r="OO112" s="279"/>
      <c r="PC112" s="276"/>
      <c r="QT112" s="371"/>
      <c r="QU112" s="371"/>
      <c r="QV112" s="371"/>
      <c r="QW112" s="371"/>
      <c r="QX112" s="371"/>
      <c r="QY112" s="371"/>
      <c r="QZ112" s="371"/>
      <c r="RA112" s="371"/>
      <c r="RB112" s="371"/>
      <c r="RC112" s="371"/>
      <c r="RD112" s="371"/>
      <c r="RE112" s="371"/>
      <c r="RF112" s="371"/>
      <c r="RG112" s="371"/>
      <c r="RH112" s="371"/>
      <c r="RI112" s="371"/>
      <c r="RJ112" s="371"/>
      <c r="RK112" s="371"/>
      <c r="RL112" s="371"/>
      <c r="RM112" s="371"/>
      <c r="RN112" s="371"/>
      <c r="RO112" s="371"/>
      <c r="RP112" s="371"/>
      <c r="RQ112" s="371"/>
      <c r="RR112" s="371"/>
      <c r="RS112" s="371"/>
      <c r="RT112" s="371"/>
      <c r="RU112" s="371"/>
      <c r="RV112" s="371"/>
      <c r="RW112" s="371"/>
      <c r="RX112" s="371"/>
      <c r="RY112" s="371"/>
      <c r="RZ112" s="371"/>
      <c r="SA112" s="371"/>
      <c r="SB112" s="371"/>
      <c r="SC112" s="371"/>
      <c r="SD112" s="371"/>
      <c r="SE112" s="371"/>
      <c r="SF112" s="371"/>
      <c r="SG112" s="371"/>
      <c r="SH112" s="371"/>
      <c r="SI112" s="371"/>
      <c r="SJ112" s="371"/>
      <c r="SK112" s="371"/>
      <c r="SL112" s="371"/>
      <c r="SM112" s="371"/>
      <c r="SN112" s="371"/>
      <c r="SO112" s="371"/>
      <c r="SP112" s="371"/>
      <c r="SQ112" s="371"/>
      <c r="SR112" s="371"/>
      <c r="SS112" s="371"/>
      <c r="ST112" s="371"/>
      <c r="SU112" s="371"/>
      <c r="SV112" s="371"/>
      <c r="SW112" s="371"/>
      <c r="SX112" s="371"/>
      <c r="SY112" s="371"/>
      <c r="SZ112" s="371"/>
      <c r="TA112" s="371"/>
      <c r="TB112" s="371"/>
      <c r="TC112" s="371"/>
      <c r="TD112" s="371"/>
      <c r="TE112" s="567"/>
    </row>
    <row r="113" spans="2:525" ht="3.65" customHeight="1" x14ac:dyDescent="0.65">
      <c r="B113" s="27"/>
      <c r="C113" s="28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86"/>
      <c r="BA113" s="1"/>
      <c r="BB113" s="1"/>
      <c r="BS113" s="1210"/>
      <c r="BT113" s="1119"/>
      <c r="BU113" s="235"/>
      <c r="BV113" s="147"/>
      <c r="BW113" s="314"/>
      <c r="BX113" s="314"/>
      <c r="BY113" s="314"/>
      <c r="BZ113" s="314"/>
      <c r="CA113" s="314"/>
      <c r="CB113" s="314"/>
      <c r="CD113" s="316"/>
      <c r="CE113" s="416"/>
      <c r="CF113" s="416"/>
      <c r="CG113" s="424"/>
      <c r="CH113" s="425"/>
      <c r="CI113" s="425"/>
      <c r="CJ113" s="425"/>
      <c r="CK113" s="497"/>
      <c r="CL113" s="495"/>
      <c r="CM113" s="495"/>
      <c r="CN113" s="495"/>
      <c r="CO113" s="495"/>
      <c r="CP113" s="495"/>
      <c r="CQ113" s="495"/>
      <c r="CR113" s="495"/>
      <c r="CS113" s="495"/>
      <c r="CT113" s="495"/>
      <c r="CU113" s="501"/>
      <c r="CV113" s="495"/>
      <c r="CW113" s="495"/>
      <c r="CX113" s="502"/>
      <c r="CY113" s="495"/>
      <c r="CZ113" s="495"/>
      <c r="DA113" s="495"/>
      <c r="DB113" s="495"/>
      <c r="DC113" s="495"/>
      <c r="DD113" s="495"/>
      <c r="DE113" s="495"/>
      <c r="DF113" s="495"/>
      <c r="DG113" s="495"/>
      <c r="DH113" s="496"/>
      <c r="DI113" s="425"/>
      <c r="DJ113" s="425"/>
      <c r="DK113" s="425"/>
      <c r="DL113" s="426"/>
      <c r="DM113" s="424"/>
      <c r="DN113" s="425"/>
      <c r="DO113" s="425"/>
      <c r="DP113" s="425"/>
      <c r="DQ113" s="513"/>
      <c r="DR113" s="481"/>
      <c r="DS113" s="481"/>
      <c r="DT113" s="481"/>
      <c r="DU113" s="481"/>
      <c r="DV113" s="481"/>
      <c r="DW113" s="481"/>
      <c r="DX113" s="481"/>
      <c r="DY113" s="481"/>
      <c r="DZ113" s="481"/>
      <c r="EA113" s="481"/>
      <c r="EB113" s="481"/>
      <c r="EC113" s="481"/>
      <c r="ED113" s="481"/>
      <c r="EE113" s="481"/>
      <c r="EF113" s="481"/>
      <c r="EG113" s="481"/>
      <c r="EH113" s="481"/>
      <c r="EI113" s="481"/>
      <c r="EJ113" s="481"/>
      <c r="EK113" s="481"/>
      <c r="EL113" s="481"/>
      <c r="EM113" s="481"/>
      <c r="EN113" s="481"/>
      <c r="EO113" s="481"/>
      <c r="EP113" s="481"/>
      <c r="EQ113" s="481"/>
      <c r="ER113" s="481"/>
      <c r="ES113" s="481"/>
      <c r="ET113" s="481"/>
      <c r="EU113" s="481"/>
      <c r="EV113" s="481"/>
      <c r="EW113" s="481"/>
      <c r="EX113" s="481"/>
      <c r="EY113" s="481"/>
      <c r="EZ113" s="481"/>
      <c r="FA113" s="481"/>
      <c r="FB113" s="481"/>
      <c r="FC113" s="481"/>
      <c r="FD113" s="481"/>
      <c r="FE113" s="481"/>
      <c r="FF113" s="481"/>
      <c r="FG113" s="481"/>
      <c r="FH113" s="481"/>
      <c r="FI113" s="481"/>
      <c r="FJ113" s="481"/>
      <c r="FK113" s="481"/>
      <c r="FL113" s="514"/>
      <c r="FM113" s="425"/>
      <c r="FN113" s="425"/>
      <c r="FO113" s="425"/>
      <c r="FP113" s="426"/>
      <c r="FQ113" s="416"/>
      <c r="FR113" s="416"/>
      <c r="JP113" s="264"/>
      <c r="JQ113" s="268"/>
      <c r="JR113" s="263"/>
      <c r="JS113" s="1119"/>
      <c r="JT113" s="1120"/>
      <c r="KN113" s="43"/>
      <c r="OK113" s="44"/>
      <c r="OO113" s="280"/>
      <c r="PC113" s="276"/>
      <c r="QT113" s="371"/>
      <c r="QU113" s="371"/>
      <c r="QV113" s="371"/>
      <c r="QW113" s="371"/>
      <c r="QX113" s="371"/>
      <c r="QY113" s="371"/>
      <c r="QZ113" s="371"/>
      <c r="RA113" s="371"/>
      <c r="RB113" s="371"/>
      <c r="RC113" s="371"/>
      <c r="RD113" s="371"/>
      <c r="RE113" s="371"/>
      <c r="RF113" s="371"/>
      <c r="RG113" s="371"/>
      <c r="RH113" s="371"/>
      <c r="RI113" s="371"/>
      <c r="RJ113" s="371"/>
      <c r="RK113" s="371"/>
      <c r="RL113" s="371"/>
      <c r="RM113" s="371"/>
      <c r="RN113" s="371"/>
      <c r="RO113" s="371"/>
      <c r="RP113" s="371"/>
      <c r="RQ113" s="371"/>
      <c r="RR113" s="371"/>
      <c r="RS113" s="371"/>
      <c r="RT113" s="371"/>
      <c r="RU113" s="371"/>
      <c r="RV113" s="371"/>
      <c r="RW113" s="371"/>
      <c r="RX113" s="371"/>
      <c r="RY113" s="371"/>
      <c r="RZ113" s="371"/>
      <c r="SA113" s="371"/>
      <c r="SB113" s="371"/>
      <c r="SC113" s="371"/>
      <c r="SD113" s="371"/>
      <c r="SE113" s="371"/>
      <c r="SF113" s="371"/>
      <c r="SG113" s="371"/>
      <c r="SH113" s="371"/>
      <c r="SI113" s="371"/>
      <c r="SJ113" s="371"/>
      <c r="SK113" s="371"/>
      <c r="SL113" s="371"/>
      <c r="SM113" s="371"/>
      <c r="SN113" s="371"/>
      <c r="SO113" s="371"/>
      <c r="SP113" s="371"/>
      <c r="SQ113" s="371"/>
      <c r="SR113" s="371"/>
      <c r="SS113" s="371"/>
      <c r="ST113" s="371"/>
      <c r="SU113" s="371"/>
      <c r="SV113" s="371"/>
      <c r="SW113" s="371"/>
      <c r="SX113" s="371"/>
      <c r="SY113" s="371"/>
      <c r="SZ113" s="371"/>
      <c r="TA113" s="371"/>
      <c r="TB113" s="371"/>
      <c r="TC113" s="371"/>
      <c r="TD113" s="371"/>
      <c r="TE113" s="567"/>
    </row>
    <row r="114" spans="2:525" ht="3.65" customHeight="1" x14ac:dyDescent="0.65">
      <c r="B114" s="27"/>
      <c r="C114" s="28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86"/>
      <c r="BA114" s="1"/>
      <c r="BB114" s="1"/>
      <c r="BS114" s="1210"/>
      <c r="BT114" s="1119"/>
      <c r="BU114" s="235"/>
      <c r="BV114" s="147"/>
      <c r="BW114" s="314"/>
      <c r="BX114" s="928">
        <v>400</v>
      </c>
      <c r="BY114" s="928"/>
      <c r="BZ114" s="928"/>
      <c r="CA114" s="928"/>
      <c r="CB114" s="928"/>
      <c r="CD114" s="315"/>
      <c r="CE114" s="416"/>
      <c r="CF114" s="416"/>
      <c r="CG114" s="424"/>
      <c r="CH114" s="425"/>
      <c r="CI114" s="425"/>
      <c r="CJ114" s="425"/>
      <c r="CK114" s="497"/>
      <c r="CL114" s="495"/>
      <c r="CM114" s="495"/>
      <c r="CN114" s="495"/>
      <c r="CO114" s="495"/>
      <c r="CP114" s="495"/>
      <c r="CQ114" s="495"/>
      <c r="CR114" s="495"/>
      <c r="CS114" s="495"/>
      <c r="CT114" s="495"/>
      <c r="CU114" s="501"/>
      <c r="CV114" s="495"/>
      <c r="CW114" s="495"/>
      <c r="CX114" s="502"/>
      <c r="CY114" s="495"/>
      <c r="CZ114" s="495"/>
      <c r="DA114" s="495"/>
      <c r="DB114" s="495"/>
      <c r="DC114" s="495"/>
      <c r="DD114" s="495"/>
      <c r="DE114" s="495"/>
      <c r="DF114" s="495"/>
      <c r="DG114" s="495"/>
      <c r="DH114" s="496"/>
      <c r="DI114" s="425"/>
      <c r="DJ114" s="425"/>
      <c r="DK114" s="425"/>
      <c r="DL114" s="426"/>
      <c r="DM114" s="424"/>
      <c r="DN114" s="425"/>
      <c r="DO114" s="425"/>
      <c r="DP114" s="425"/>
      <c r="DQ114" s="513"/>
      <c r="DR114" s="481"/>
      <c r="DS114" s="481"/>
      <c r="DT114" s="481"/>
      <c r="DU114" s="481"/>
      <c r="DV114" s="481"/>
      <c r="DW114" s="481"/>
      <c r="DX114" s="481"/>
      <c r="DY114" s="481"/>
      <c r="DZ114" s="481"/>
      <c r="EA114" s="481"/>
      <c r="EB114" s="481"/>
      <c r="EC114" s="481"/>
      <c r="ED114" s="481"/>
      <c r="EE114" s="481"/>
      <c r="EF114" s="481"/>
      <c r="EG114" s="481"/>
      <c r="EH114" s="481"/>
      <c r="EI114" s="481"/>
      <c r="EJ114" s="481"/>
      <c r="EK114" s="481"/>
      <c r="EL114" s="481"/>
      <c r="EM114" s="481"/>
      <c r="EN114" s="481"/>
      <c r="EO114" s="481"/>
      <c r="EP114" s="481"/>
      <c r="EQ114" s="481"/>
      <c r="ER114" s="481"/>
      <c r="ES114" s="481"/>
      <c r="ET114" s="481"/>
      <c r="EU114" s="481"/>
      <c r="EV114" s="481"/>
      <c r="EW114" s="481"/>
      <c r="EX114" s="481"/>
      <c r="EY114" s="481"/>
      <c r="EZ114" s="481"/>
      <c r="FA114" s="481"/>
      <c r="FB114" s="481"/>
      <c r="FC114" s="481"/>
      <c r="FD114" s="481"/>
      <c r="FE114" s="481"/>
      <c r="FF114" s="481"/>
      <c r="FG114" s="481"/>
      <c r="FH114" s="481"/>
      <c r="FI114" s="481"/>
      <c r="FJ114" s="481"/>
      <c r="FK114" s="481"/>
      <c r="FL114" s="514"/>
      <c r="FM114" s="425"/>
      <c r="FN114" s="425"/>
      <c r="FO114" s="425"/>
      <c r="FP114" s="426"/>
      <c r="FQ114" s="416"/>
      <c r="FR114" s="416"/>
      <c r="FX114" s="1070"/>
      <c r="FY114" s="1071"/>
      <c r="FZ114" s="1071"/>
      <c r="GA114" s="1071"/>
      <c r="GB114" s="42"/>
      <c r="GC114" s="1004"/>
      <c r="GD114" s="1004"/>
      <c r="GE114" s="1004"/>
      <c r="GF114" s="236"/>
      <c r="GG114" s="1075"/>
      <c r="GH114" s="1075"/>
      <c r="GI114" s="1075"/>
      <c r="GJ114" s="1075"/>
      <c r="GL114" s="1077"/>
      <c r="GM114" s="1047"/>
      <c r="GN114" s="1047"/>
      <c r="GO114" s="1047"/>
      <c r="GP114" s="1047"/>
      <c r="GQ114" s="1047"/>
      <c r="GR114" s="1047"/>
      <c r="GS114" s="1047"/>
      <c r="GT114" s="1047"/>
      <c r="GV114" s="1080"/>
      <c r="GW114" s="1010"/>
      <c r="GX114" s="1010"/>
      <c r="GY114" s="1010"/>
      <c r="GZ114" s="1010"/>
      <c r="HA114" s="1010"/>
      <c r="HB114" s="1010"/>
      <c r="HC114" s="1010"/>
      <c r="HD114" s="1081"/>
      <c r="HF114" s="1085"/>
      <c r="HG114" s="1075"/>
      <c r="HH114" s="1075"/>
      <c r="HI114" s="1075"/>
      <c r="HJ114" s="1075"/>
      <c r="HK114" s="1075"/>
      <c r="HL114" s="1075"/>
      <c r="HM114" s="1075"/>
      <c r="HN114" s="1077"/>
      <c r="HO114" s="1047"/>
      <c r="HP114" s="1047"/>
      <c r="HQ114" s="1047"/>
      <c r="HR114" s="1047"/>
      <c r="HS114" s="1047"/>
      <c r="HT114" s="1047"/>
      <c r="HU114" s="1087"/>
      <c r="HW114" s="1047"/>
      <c r="HX114" s="1047"/>
      <c r="HY114" s="1047"/>
      <c r="HZ114" s="1047"/>
      <c r="IA114" s="1047"/>
      <c r="IB114" s="1047"/>
      <c r="IC114" s="1047"/>
      <c r="ID114" s="1087"/>
      <c r="IF114" s="1089"/>
      <c r="IG114" s="1089"/>
      <c r="IH114" s="1089"/>
      <c r="II114" s="1089"/>
      <c r="IJ114" s="1089"/>
      <c r="IK114" s="1089"/>
      <c r="IL114" s="1089"/>
      <c r="IM114" s="1089"/>
      <c r="IN114" s="1089"/>
      <c r="IO114" s="1089"/>
      <c r="IP114" s="1090"/>
      <c r="IQ114" s="1089"/>
      <c r="IR114" s="1089"/>
      <c r="IS114" s="1089"/>
      <c r="IT114" s="1089"/>
      <c r="IU114" s="1089"/>
      <c r="IV114" s="1089"/>
      <c r="IW114" s="1089"/>
      <c r="IX114" s="1089"/>
      <c r="IY114" s="1089"/>
      <c r="IZ114" s="1089"/>
      <c r="JA114" s="1090"/>
      <c r="JC114" s="947" t="b">
        <v>0</v>
      </c>
      <c r="JD114" s="947"/>
      <c r="JE114" s="947"/>
      <c r="JF114" s="1093"/>
      <c r="JG114" s="947" t="b">
        <v>0</v>
      </c>
      <c r="JH114" s="947"/>
      <c r="JI114" s="947"/>
      <c r="JJ114" s="1093"/>
      <c r="JK114" s="947" t="b">
        <v>0</v>
      </c>
      <c r="JL114" s="947"/>
      <c r="JM114" s="947"/>
      <c r="JN114" s="1093"/>
      <c r="JP114" s="261"/>
      <c r="JQ114" s="268"/>
      <c r="JR114" s="263"/>
      <c r="JS114" s="1119"/>
      <c r="JT114" s="1120"/>
      <c r="KN114" s="43"/>
      <c r="OK114" s="44"/>
      <c r="OO114" s="279"/>
      <c r="PC114" s="276"/>
      <c r="QT114" s="371"/>
      <c r="QU114" s="371"/>
      <c r="QV114" s="371"/>
      <c r="QW114" s="371"/>
      <c r="QX114" s="371"/>
      <c r="QY114" s="371"/>
      <c r="QZ114" s="371"/>
      <c r="RA114" s="371"/>
      <c r="RB114" s="371"/>
      <c r="RC114" s="371"/>
      <c r="RD114" s="371"/>
      <c r="RE114" s="371"/>
      <c r="RF114" s="371"/>
      <c r="RG114" s="371"/>
      <c r="RH114" s="371"/>
      <c r="RI114" s="371"/>
      <c r="RJ114" s="371"/>
      <c r="RK114" s="371"/>
      <c r="RL114" s="371"/>
      <c r="RM114" s="371"/>
      <c r="RN114" s="371"/>
      <c r="RO114" s="371"/>
      <c r="RP114" s="371"/>
      <c r="RQ114" s="371"/>
      <c r="RR114" s="371"/>
      <c r="RS114" s="371"/>
      <c r="RT114" s="371"/>
      <c r="RU114" s="371"/>
      <c r="RV114" s="371"/>
      <c r="RW114" s="371"/>
      <c r="RX114" s="371"/>
      <c r="RY114" s="371"/>
      <c r="RZ114" s="371"/>
      <c r="SA114" s="371"/>
      <c r="SB114" s="371"/>
      <c r="SC114" s="371"/>
      <c r="SD114" s="371"/>
      <c r="SE114" s="371"/>
      <c r="SF114" s="371"/>
      <c r="SG114" s="371"/>
      <c r="SH114" s="371"/>
      <c r="SI114" s="371"/>
      <c r="SJ114" s="371"/>
      <c r="SK114" s="371"/>
      <c r="SL114" s="371"/>
      <c r="SM114" s="371"/>
      <c r="SN114" s="371"/>
      <c r="SO114" s="371"/>
      <c r="SP114" s="371"/>
      <c r="SQ114" s="371"/>
      <c r="SR114" s="371"/>
      <c r="SS114" s="371"/>
      <c r="ST114" s="371"/>
      <c r="SU114" s="371"/>
      <c r="SV114" s="371"/>
      <c r="SW114" s="371"/>
      <c r="SX114" s="371"/>
      <c r="SY114" s="371"/>
      <c r="SZ114" s="371"/>
      <c r="TA114" s="371"/>
      <c r="TB114" s="371"/>
      <c r="TC114" s="371"/>
      <c r="TD114" s="371"/>
      <c r="TE114" s="567"/>
    </row>
    <row r="115" spans="2:525" ht="3.65" customHeight="1" x14ac:dyDescent="0.65">
      <c r="B115" s="27"/>
      <c r="C115" s="28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86"/>
      <c r="BA115" s="1"/>
      <c r="BB115" s="1"/>
      <c r="BS115" s="1210"/>
      <c r="BT115" s="1119"/>
      <c r="BU115" s="1191" t="e" vm="13">
        <v>#VALUE!</v>
      </c>
      <c r="BV115" s="147"/>
      <c r="BW115" s="314"/>
      <c r="BX115" s="928"/>
      <c r="BY115" s="928"/>
      <c r="BZ115" s="928"/>
      <c r="CA115" s="928"/>
      <c r="CB115" s="928"/>
      <c r="CC115" s="319"/>
      <c r="CD115" s="316"/>
      <c r="CE115" s="416"/>
      <c r="CF115" s="416"/>
      <c r="CG115" s="424"/>
      <c r="CH115" s="425"/>
      <c r="CI115" s="425"/>
      <c r="CJ115" s="425"/>
      <c r="CK115" s="497"/>
      <c r="CL115" s="495"/>
      <c r="CM115" s="495"/>
      <c r="CN115" s="495"/>
      <c r="CO115" s="495"/>
      <c r="CP115" s="495"/>
      <c r="CQ115" s="495"/>
      <c r="CR115" s="495"/>
      <c r="CS115" s="495"/>
      <c r="CT115" s="495"/>
      <c r="CU115" s="501"/>
      <c r="CV115" s="495"/>
      <c r="CW115" s="495"/>
      <c r="CX115" s="502"/>
      <c r="CY115" s="495"/>
      <c r="CZ115" s="495"/>
      <c r="DA115" s="495"/>
      <c r="DB115" s="495"/>
      <c r="DC115" s="495"/>
      <c r="DD115" s="495"/>
      <c r="DE115" s="495"/>
      <c r="DF115" s="495"/>
      <c r="DG115" s="495"/>
      <c r="DH115" s="496"/>
      <c r="DI115" s="425"/>
      <c r="DJ115" s="425"/>
      <c r="DK115" s="425"/>
      <c r="DL115" s="426"/>
      <c r="DM115" s="424"/>
      <c r="DN115" s="425"/>
      <c r="DO115" s="425"/>
      <c r="DP115" s="425"/>
      <c r="DQ115" s="513"/>
      <c r="DR115" s="481"/>
      <c r="DS115" s="481"/>
      <c r="DT115" s="481"/>
      <c r="DU115" s="481"/>
      <c r="DV115" s="481"/>
      <c r="DW115" s="481"/>
      <c r="DX115" s="481"/>
      <c r="DY115" s="481"/>
      <c r="DZ115" s="481"/>
      <c r="EA115" s="481"/>
      <c r="EB115" s="481"/>
      <c r="EC115" s="481"/>
      <c r="ED115" s="481"/>
      <c r="EE115" s="481"/>
      <c r="EF115" s="481"/>
      <c r="EG115" s="481"/>
      <c r="EH115" s="481"/>
      <c r="EI115" s="481"/>
      <c r="EJ115" s="481"/>
      <c r="EK115" s="481"/>
      <c r="EL115" s="481"/>
      <c r="EM115" s="481"/>
      <c r="EN115" s="481"/>
      <c r="EO115" s="481"/>
      <c r="EP115" s="481"/>
      <c r="EQ115" s="481"/>
      <c r="ER115" s="481"/>
      <c r="ES115" s="481"/>
      <c r="ET115" s="481"/>
      <c r="EU115" s="481"/>
      <c r="EV115" s="481"/>
      <c r="EW115" s="481"/>
      <c r="EX115" s="481"/>
      <c r="EY115" s="481"/>
      <c r="EZ115" s="481"/>
      <c r="FA115" s="481"/>
      <c r="FB115" s="481"/>
      <c r="FC115" s="481"/>
      <c r="FD115" s="481"/>
      <c r="FE115" s="481"/>
      <c r="FF115" s="481"/>
      <c r="FG115" s="481"/>
      <c r="FH115" s="481"/>
      <c r="FI115" s="481"/>
      <c r="FJ115" s="481"/>
      <c r="FK115" s="481"/>
      <c r="FL115" s="514"/>
      <c r="FM115" s="425"/>
      <c r="FN115" s="425"/>
      <c r="FO115" s="425"/>
      <c r="FP115" s="426"/>
      <c r="FQ115" s="416"/>
      <c r="FR115" s="416"/>
      <c r="FX115" s="1070"/>
      <c r="FY115" s="1071"/>
      <c r="FZ115" s="1071"/>
      <c r="GA115" s="1071"/>
      <c r="GB115" s="42"/>
      <c r="GC115" s="1004"/>
      <c r="GD115" s="1004"/>
      <c r="GE115" s="1004"/>
      <c r="GF115" s="236"/>
      <c r="GG115" s="1075"/>
      <c r="GH115" s="1075"/>
      <c r="GI115" s="1075"/>
      <c r="GJ115" s="1075"/>
      <c r="GL115" s="1077"/>
      <c r="GM115" s="1047"/>
      <c r="GN115" s="1047"/>
      <c r="GO115" s="1047"/>
      <c r="GP115" s="1047"/>
      <c r="GQ115" s="1047"/>
      <c r="GR115" s="1047"/>
      <c r="GS115" s="1047"/>
      <c r="GT115" s="1047"/>
      <c r="GV115" s="1080"/>
      <c r="GW115" s="1010"/>
      <c r="GX115" s="1010"/>
      <c r="GY115" s="1010"/>
      <c r="GZ115" s="1010"/>
      <c r="HA115" s="1010"/>
      <c r="HB115" s="1010"/>
      <c r="HC115" s="1010"/>
      <c r="HD115" s="1081"/>
      <c r="HF115" s="1085"/>
      <c r="HG115" s="1075"/>
      <c r="HH115" s="1075"/>
      <c r="HI115" s="1075"/>
      <c r="HJ115" s="1075"/>
      <c r="HK115" s="1075"/>
      <c r="HL115" s="1075"/>
      <c r="HM115" s="1075"/>
      <c r="HN115" s="1077"/>
      <c r="HO115" s="1047"/>
      <c r="HP115" s="1047"/>
      <c r="HQ115" s="1047"/>
      <c r="HR115" s="1047"/>
      <c r="HS115" s="1047"/>
      <c r="HT115" s="1047"/>
      <c r="HU115" s="1087"/>
      <c r="HW115" s="1047"/>
      <c r="HX115" s="1047"/>
      <c r="HY115" s="1047"/>
      <c r="HZ115" s="1047"/>
      <c r="IA115" s="1047"/>
      <c r="IB115" s="1047"/>
      <c r="IC115" s="1047"/>
      <c r="ID115" s="1087"/>
      <c r="IF115" s="1089"/>
      <c r="IG115" s="1089"/>
      <c r="IH115" s="1089"/>
      <c r="II115" s="1089"/>
      <c r="IJ115" s="1089"/>
      <c r="IK115" s="1089"/>
      <c r="IL115" s="1089"/>
      <c r="IM115" s="1089"/>
      <c r="IN115" s="1089"/>
      <c r="IO115" s="1089"/>
      <c r="IP115" s="1090"/>
      <c r="IQ115" s="1089"/>
      <c r="IR115" s="1089"/>
      <c r="IS115" s="1089"/>
      <c r="IT115" s="1089"/>
      <c r="IU115" s="1089"/>
      <c r="IV115" s="1089"/>
      <c r="IW115" s="1089"/>
      <c r="IX115" s="1089"/>
      <c r="IY115" s="1089"/>
      <c r="IZ115" s="1089"/>
      <c r="JA115" s="1090"/>
      <c r="JC115" s="947"/>
      <c r="JD115" s="947"/>
      <c r="JE115" s="947"/>
      <c r="JF115" s="1093"/>
      <c r="JG115" s="947"/>
      <c r="JH115" s="947"/>
      <c r="JI115" s="947"/>
      <c r="JJ115" s="1093"/>
      <c r="JK115" s="947"/>
      <c r="JL115" s="947"/>
      <c r="JM115" s="947"/>
      <c r="JN115" s="1093"/>
      <c r="JP115" s="261"/>
      <c r="JQ115" s="268"/>
      <c r="JR115" s="1118" t="e" vm="13">
        <v>#VALUE!</v>
      </c>
      <c r="JS115" s="1119"/>
      <c r="JT115" s="1120"/>
      <c r="KN115" s="43"/>
      <c r="OK115" s="44"/>
      <c r="OO115" s="279"/>
      <c r="PC115" s="276"/>
      <c r="QT115" s="371"/>
      <c r="QU115" s="371"/>
      <c r="QV115" s="371"/>
      <c r="QW115" s="371"/>
      <c r="QX115" s="371"/>
      <c r="QY115" s="371"/>
      <c r="QZ115" s="371"/>
      <c r="RA115" s="371"/>
      <c r="RB115" s="371"/>
      <c r="RC115" s="371"/>
      <c r="RD115" s="371"/>
      <c r="RE115" s="371"/>
      <c r="RF115" s="371"/>
      <c r="RG115" s="371"/>
      <c r="RH115" s="371"/>
      <c r="RI115" s="371"/>
      <c r="RJ115" s="371"/>
      <c r="RK115" s="371"/>
      <c r="RL115" s="371"/>
      <c r="RM115" s="371"/>
      <c r="RN115" s="371"/>
      <c r="RO115" s="371"/>
      <c r="RP115" s="371"/>
      <c r="RQ115" s="371"/>
      <c r="RR115" s="371"/>
      <c r="RS115" s="371"/>
      <c r="RT115" s="371"/>
      <c r="RU115" s="371"/>
      <c r="RV115" s="371"/>
      <c r="RW115" s="371"/>
      <c r="RX115" s="371"/>
      <c r="RY115" s="371"/>
      <c r="RZ115" s="371"/>
      <c r="SA115" s="371"/>
      <c r="SB115" s="371"/>
      <c r="SC115" s="371"/>
      <c r="SD115" s="371"/>
      <c r="SE115" s="371"/>
      <c r="SF115" s="371"/>
      <c r="SG115" s="371"/>
      <c r="SH115" s="371"/>
      <c r="SI115" s="371"/>
      <c r="SJ115" s="371"/>
      <c r="SK115" s="371"/>
      <c r="SL115" s="371"/>
      <c r="SM115" s="371"/>
      <c r="SN115" s="371"/>
      <c r="SO115" s="371"/>
      <c r="SP115" s="371"/>
      <c r="SQ115" s="371"/>
      <c r="SR115" s="371"/>
      <c r="SS115" s="371"/>
      <c r="ST115" s="371"/>
      <c r="SU115" s="371"/>
      <c r="SV115" s="371"/>
      <c r="SW115" s="371"/>
      <c r="SX115" s="371"/>
      <c r="SY115" s="371"/>
      <c r="SZ115" s="371"/>
      <c r="TA115" s="371"/>
      <c r="TB115" s="371"/>
      <c r="TC115" s="371"/>
      <c r="TD115" s="371"/>
      <c r="TE115" s="567"/>
    </row>
    <row r="116" spans="2:525" ht="3.65" customHeight="1" x14ac:dyDescent="0.65">
      <c r="B116" s="27"/>
      <c r="C116" s="28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86"/>
      <c r="BA116" s="1"/>
      <c r="BB116" s="1"/>
      <c r="BS116" s="1210"/>
      <c r="BT116" s="1119"/>
      <c r="BU116" s="1191"/>
      <c r="BV116" s="147"/>
      <c r="BW116" s="314"/>
      <c r="BX116" s="314"/>
      <c r="BY116" s="314"/>
      <c r="BZ116" s="314"/>
      <c r="CA116" s="314"/>
      <c r="CB116" s="314"/>
      <c r="CD116" s="315"/>
      <c r="CE116" s="416"/>
      <c r="CF116" s="416"/>
      <c r="CG116" s="424"/>
      <c r="CH116" s="425"/>
      <c r="CI116" s="425"/>
      <c r="CJ116" s="425"/>
      <c r="CK116" s="497"/>
      <c r="CL116" s="495"/>
      <c r="CM116" s="495"/>
      <c r="CN116" s="495"/>
      <c r="CO116" s="495"/>
      <c r="CP116" s="495"/>
      <c r="CQ116" s="495"/>
      <c r="CR116" s="495"/>
      <c r="CS116" s="495"/>
      <c r="CT116" s="495"/>
      <c r="CU116" s="501"/>
      <c r="CV116" s="495"/>
      <c r="CW116" s="495"/>
      <c r="CX116" s="502"/>
      <c r="CY116" s="495"/>
      <c r="CZ116" s="495"/>
      <c r="DA116" s="495"/>
      <c r="DB116" s="495"/>
      <c r="DC116" s="495"/>
      <c r="DD116" s="495"/>
      <c r="DE116" s="495"/>
      <c r="DF116" s="495"/>
      <c r="DG116" s="495"/>
      <c r="DH116" s="496"/>
      <c r="DI116" s="425"/>
      <c r="DJ116" s="425"/>
      <c r="DK116" s="425"/>
      <c r="DL116" s="426"/>
      <c r="DM116" s="424"/>
      <c r="DN116" s="425"/>
      <c r="DO116" s="425"/>
      <c r="DP116" s="425"/>
      <c r="DQ116" s="513"/>
      <c r="DR116" s="481"/>
      <c r="DS116" s="481"/>
      <c r="DT116" s="1032" t="s">
        <v>501</v>
      </c>
      <c r="DU116" s="1032"/>
      <c r="DV116" s="1032"/>
      <c r="DW116" s="1032"/>
      <c r="DX116" s="1032"/>
      <c r="DY116" s="481"/>
      <c r="DZ116" s="481"/>
      <c r="EA116" s="481"/>
      <c r="EB116" s="481"/>
      <c r="EC116" s="481"/>
      <c r="ED116" s="481"/>
      <c r="EE116" s="481"/>
      <c r="EF116" s="481"/>
      <c r="EG116" s="481"/>
      <c r="EH116" s="481"/>
      <c r="EI116" s="481"/>
      <c r="EJ116" s="481"/>
      <c r="EK116" s="481"/>
      <c r="EL116" s="481"/>
      <c r="EM116" s="481"/>
      <c r="EN116" s="481"/>
      <c r="EO116" s="481"/>
      <c r="EP116" s="481"/>
      <c r="EQ116" s="481"/>
      <c r="ER116" s="481"/>
      <c r="ES116" s="481"/>
      <c r="ET116" s="481"/>
      <c r="EU116" s="481"/>
      <c r="EV116" s="481"/>
      <c r="EW116" s="481"/>
      <c r="EX116" s="481"/>
      <c r="EY116" s="481"/>
      <c r="EZ116" s="481"/>
      <c r="FA116" s="481"/>
      <c r="FB116" s="481"/>
      <c r="FC116" s="481"/>
      <c r="FD116" s="481"/>
      <c r="FE116" s="481"/>
      <c r="FF116" s="481"/>
      <c r="FG116" s="481"/>
      <c r="FH116" s="481"/>
      <c r="FI116" s="481"/>
      <c r="FJ116" s="481"/>
      <c r="FK116" s="481"/>
      <c r="FL116" s="514"/>
      <c r="FM116" s="425"/>
      <c r="FN116" s="425"/>
      <c r="FO116" s="425"/>
      <c r="FP116" s="426"/>
      <c r="FQ116" s="416"/>
      <c r="FR116" s="416"/>
      <c r="FX116" s="1072"/>
      <c r="FY116" s="1073"/>
      <c r="FZ116" s="1073"/>
      <c r="GA116" s="1073"/>
      <c r="GB116" s="42"/>
      <c r="GC116" s="1074"/>
      <c r="GD116" s="1074"/>
      <c r="GE116" s="1074"/>
      <c r="GF116" s="236"/>
      <c r="GG116" s="1076"/>
      <c r="GH116" s="1076"/>
      <c r="GI116" s="1076"/>
      <c r="GJ116" s="1076"/>
      <c r="GL116" s="1078"/>
      <c r="GM116" s="1079"/>
      <c r="GN116" s="1079"/>
      <c r="GO116" s="1079"/>
      <c r="GP116" s="1079"/>
      <c r="GQ116" s="1079"/>
      <c r="GR116" s="1079"/>
      <c r="GS116" s="1079"/>
      <c r="GT116" s="1079"/>
      <c r="GV116" s="1082"/>
      <c r="GW116" s="1083"/>
      <c r="GX116" s="1083"/>
      <c r="GY116" s="1083"/>
      <c r="GZ116" s="1083"/>
      <c r="HA116" s="1083"/>
      <c r="HB116" s="1083"/>
      <c r="HC116" s="1083"/>
      <c r="HD116" s="1084"/>
      <c r="HF116" s="1086"/>
      <c r="HG116" s="1076"/>
      <c r="HH116" s="1076"/>
      <c r="HI116" s="1076"/>
      <c r="HJ116" s="1076"/>
      <c r="HK116" s="1076"/>
      <c r="HL116" s="1076"/>
      <c r="HM116" s="1076"/>
      <c r="HN116" s="1078"/>
      <c r="HO116" s="1079"/>
      <c r="HP116" s="1079"/>
      <c r="HQ116" s="1079"/>
      <c r="HR116" s="1079"/>
      <c r="HS116" s="1079"/>
      <c r="HT116" s="1079"/>
      <c r="HU116" s="1088"/>
      <c r="HW116" s="1079"/>
      <c r="HX116" s="1079"/>
      <c r="HY116" s="1079"/>
      <c r="HZ116" s="1079"/>
      <c r="IA116" s="1079"/>
      <c r="IB116" s="1079"/>
      <c r="IC116" s="1079"/>
      <c r="ID116" s="1088"/>
      <c r="IF116" s="1091"/>
      <c r="IG116" s="1091"/>
      <c r="IH116" s="1091"/>
      <c r="II116" s="1091"/>
      <c r="IJ116" s="1091"/>
      <c r="IK116" s="1091"/>
      <c r="IL116" s="1091"/>
      <c r="IM116" s="1091"/>
      <c r="IN116" s="1091"/>
      <c r="IO116" s="1091"/>
      <c r="IP116" s="1092"/>
      <c r="IQ116" s="1091"/>
      <c r="IR116" s="1091"/>
      <c r="IS116" s="1091"/>
      <c r="IT116" s="1091"/>
      <c r="IU116" s="1091"/>
      <c r="IV116" s="1091"/>
      <c r="IW116" s="1091"/>
      <c r="IX116" s="1091"/>
      <c r="IY116" s="1091"/>
      <c r="IZ116" s="1091"/>
      <c r="JA116" s="1092"/>
      <c r="JC116" s="1094"/>
      <c r="JD116" s="1094"/>
      <c r="JE116" s="1094"/>
      <c r="JF116" s="1095"/>
      <c r="JG116" s="1094"/>
      <c r="JH116" s="1094"/>
      <c r="JI116" s="1094"/>
      <c r="JJ116" s="1095"/>
      <c r="JK116" s="1094"/>
      <c r="JL116" s="1094"/>
      <c r="JM116" s="1094"/>
      <c r="JN116" s="1095"/>
      <c r="JP116" s="261"/>
      <c r="JQ116" s="268"/>
      <c r="JR116" s="1118"/>
      <c r="JS116" s="1119"/>
      <c r="JT116" s="1120"/>
      <c r="KN116" s="43"/>
      <c r="OK116" s="44"/>
      <c r="OO116" s="279"/>
      <c r="PC116" s="276"/>
      <c r="QT116" s="371"/>
      <c r="QU116" s="371"/>
      <c r="QV116" s="371"/>
      <c r="QW116" s="371"/>
      <c r="QX116" s="371"/>
      <c r="QY116" s="371"/>
      <c r="QZ116" s="371"/>
      <c r="RA116" s="371"/>
      <c r="RB116" s="371"/>
      <c r="RC116" s="371"/>
      <c r="RD116" s="371"/>
      <c r="RE116" s="371"/>
      <c r="RF116" s="371"/>
      <c r="RG116" s="371"/>
      <c r="RH116" s="371"/>
      <c r="RI116" s="371"/>
      <c r="RJ116" s="371"/>
      <c r="RK116" s="371"/>
      <c r="RL116" s="371"/>
      <c r="RM116" s="371"/>
      <c r="RN116" s="371"/>
      <c r="RO116" s="371"/>
      <c r="RP116" s="371"/>
      <c r="RQ116" s="371"/>
      <c r="RR116" s="371"/>
      <c r="RS116" s="371"/>
      <c r="RT116" s="371"/>
      <c r="RU116" s="371"/>
      <c r="RV116" s="371"/>
      <c r="RW116" s="371"/>
      <c r="RX116" s="371"/>
      <c r="RY116" s="371"/>
      <c r="RZ116" s="371"/>
      <c r="SA116" s="371"/>
      <c r="SB116" s="371"/>
      <c r="SC116" s="371"/>
      <c r="SD116" s="371"/>
      <c r="SE116" s="371"/>
      <c r="SF116" s="371"/>
      <c r="SG116" s="371"/>
      <c r="SH116" s="371"/>
      <c r="SI116" s="371"/>
      <c r="SJ116" s="371"/>
      <c r="SK116" s="371"/>
      <c r="SL116" s="371"/>
      <c r="SM116" s="371"/>
      <c r="SN116" s="371"/>
      <c r="SO116" s="371"/>
      <c r="SP116" s="371"/>
      <c r="SQ116" s="371"/>
      <c r="SR116" s="371"/>
      <c r="SS116" s="371"/>
      <c r="ST116" s="371"/>
      <c r="SU116" s="371"/>
      <c r="SV116" s="371"/>
      <c r="SW116" s="371"/>
      <c r="SX116" s="371"/>
      <c r="SY116" s="371"/>
      <c r="SZ116" s="371"/>
      <c r="TA116" s="371"/>
      <c r="TB116" s="371"/>
      <c r="TC116" s="371"/>
      <c r="TD116" s="371"/>
      <c r="TE116" s="567"/>
    </row>
    <row r="117" spans="2:525" ht="3.65" customHeight="1" x14ac:dyDescent="0.65">
      <c r="B117" s="27"/>
      <c r="C117" s="28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86"/>
      <c r="BA117" s="1"/>
      <c r="BB117" s="1"/>
      <c r="BS117" s="1210"/>
      <c r="BT117" s="1119"/>
      <c r="BU117" s="235"/>
      <c r="BV117" s="158"/>
      <c r="BW117" s="314"/>
      <c r="BX117" s="314"/>
      <c r="BY117" s="314"/>
      <c r="BZ117" s="314"/>
      <c r="CA117" s="314"/>
      <c r="CB117" s="314"/>
      <c r="CD117" s="316"/>
      <c r="CE117" s="416"/>
      <c r="CF117" s="416"/>
      <c r="CG117" s="424"/>
      <c r="CH117" s="425"/>
      <c r="CI117" s="425"/>
      <c r="CJ117" s="425"/>
      <c r="CK117" s="497"/>
      <c r="CL117" s="495"/>
      <c r="CM117" s="495"/>
      <c r="CN117" s="495"/>
      <c r="CO117" s="495"/>
      <c r="CP117" s="495"/>
      <c r="CQ117" s="495"/>
      <c r="CR117" s="495"/>
      <c r="CS117" s="495"/>
      <c r="CT117" s="495"/>
      <c r="CU117" s="501"/>
      <c r="CV117" s="495"/>
      <c r="CW117" s="495"/>
      <c r="CX117" s="502"/>
      <c r="CY117" s="495"/>
      <c r="CZ117" s="495"/>
      <c r="DA117" s="495"/>
      <c r="DB117" s="495"/>
      <c r="DC117" s="495"/>
      <c r="DD117" s="495"/>
      <c r="DE117" s="495"/>
      <c r="DF117" s="495"/>
      <c r="DG117" s="495"/>
      <c r="DH117" s="496"/>
      <c r="DI117" s="425"/>
      <c r="DJ117" s="425"/>
      <c r="DK117" s="425"/>
      <c r="DL117" s="426"/>
      <c r="DM117" s="424"/>
      <c r="DN117" s="425"/>
      <c r="DO117" s="425"/>
      <c r="DP117" s="425"/>
      <c r="DQ117" s="513"/>
      <c r="DR117" s="1031" t="e" vm="28">
        <v>#VALUE!</v>
      </c>
      <c r="DS117" s="1031"/>
      <c r="DT117" s="1032"/>
      <c r="DU117" s="1032"/>
      <c r="DV117" s="1032"/>
      <c r="DW117" s="1032"/>
      <c r="DX117" s="1032"/>
      <c r="DY117" s="480"/>
      <c r="DZ117" s="480"/>
      <c r="EA117" s="480"/>
      <c r="EB117" s="480"/>
      <c r="EC117" s="480"/>
      <c r="ED117" s="480"/>
      <c r="EE117" s="480"/>
      <c r="EF117" s="481"/>
      <c r="EG117" s="481"/>
      <c r="EH117" s="481"/>
      <c r="EI117" s="481"/>
      <c r="EJ117" s="481"/>
      <c r="EK117" s="481"/>
      <c r="EL117" s="481"/>
      <c r="EM117" s="481"/>
      <c r="EN117" s="481"/>
      <c r="EO117" s="481"/>
      <c r="EP117" s="515"/>
      <c r="EQ117" s="515"/>
      <c r="ER117" s="515"/>
      <c r="ES117" s="515"/>
      <c r="ET117" s="515"/>
      <c r="EU117" s="515"/>
      <c r="EV117" s="515"/>
      <c r="EW117" s="515"/>
      <c r="EX117" s="515"/>
      <c r="EY117" s="515"/>
      <c r="EZ117" s="515"/>
      <c r="FA117" s="515"/>
      <c r="FB117" s="515"/>
      <c r="FC117" s="515"/>
      <c r="FD117" s="515"/>
      <c r="FE117" s="515"/>
      <c r="FF117" s="515"/>
      <c r="FG117" s="515"/>
      <c r="FH117" s="515"/>
      <c r="FI117" s="515"/>
      <c r="FJ117" s="1031" t="e" vm="28">
        <v>#VALUE!</v>
      </c>
      <c r="FK117" s="1031"/>
      <c r="FL117" s="514"/>
      <c r="FM117" s="425"/>
      <c r="FN117" s="425"/>
      <c r="FO117" s="425"/>
      <c r="FP117" s="426"/>
      <c r="FQ117" s="416"/>
      <c r="FR117" s="416"/>
      <c r="JP117" s="264"/>
      <c r="JQ117" s="268"/>
      <c r="JR117" s="263"/>
      <c r="JS117" s="1119"/>
      <c r="JT117" s="1120"/>
      <c r="KN117" s="43"/>
      <c r="OK117" s="44"/>
      <c r="OO117" s="265"/>
      <c r="PC117" s="276"/>
      <c r="QT117" s="371"/>
      <c r="QU117" s="371"/>
      <c r="QV117" s="371"/>
      <c r="QW117" s="371"/>
      <c r="QX117" s="371"/>
      <c r="QY117" s="371"/>
      <c r="QZ117" s="371"/>
      <c r="RA117" s="371"/>
      <c r="RB117" s="371"/>
      <c r="RC117" s="371"/>
      <c r="RD117" s="371"/>
      <c r="RE117" s="371"/>
      <c r="RF117" s="371"/>
      <c r="RG117" s="371"/>
      <c r="RH117" s="371"/>
      <c r="RI117" s="371"/>
      <c r="RJ117" s="371"/>
      <c r="RK117" s="371"/>
      <c r="RL117" s="371"/>
      <c r="RM117" s="371"/>
      <c r="RN117" s="371"/>
      <c r="RO117" s="371"/>
      <c r="RP117" s="371"/>
      <c r="RQ117" s="371"/>
      <c r="RR117" s="371"/>
      <c r="RS117" s="371"/>
      <c r="RT117" s="371"/>
      <c r="RU117" s="371"/>
      <c r="RV117" s="371"/>
      <c r="RW117" s="371"/>
      <c r="RX117" s="371"/>
      <c r="RY117" s="371"/>
      <c r="RZ117" s="371"/>
      <c r="SA117" s="371"/>
      <c r="SB117" s="371"/>
      <c r="SC117" s="371"/>
      <c r="SD117" s="371"/>
      <c r="SE117" s="371"/>
      <c r="SF117" s="371"/>
      <c r="SG117" s="371"/>
      <c r="SH117" s="371"/>
      <c r="SI117" s="371"/>
      <c r="SJ117" s="371"/>
      <c r="SK117" s="371"/>
      <c r="SL117" s="371"/>
      <c r="SM117" s="371"/>
      <c r="SN117" s="371"/>
      <c r="SO117" s="371"/>
      <c r="SP117" s="371"/>
      <c r="SQ117" s="371"/>
      <c r="SR117" s="371"/>
      <c r="SS117" s="371"/>
      <c r="ST117" s="371"/>
      <c r="SU117" s="371"/>
      <c r="SV117" s="371"/>
      <c r="SW117" s="371"/>
      <c r="SX117" s="371"/>
      <c r="SY117" s="371"/>
      <c r="SZ117" s="371"/>
      <c r="TA117" s="371"/>
      <c r="TB117" s="371"/>
      <c r="TC117" s="371"/>
      <c r="TD117" s="371"/>
      <c r="TE117" s="567"/>
    </row>
    <row r="118" spans="2:525" ht="3.65" customHeight="1" x14ac:dyDescent="0.65">
      <c r="B118" s="27"/>
      <c r="C118" s="28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86"/>
      <c r="BA118" s="1"/>
      <c r="BB118" s="1"/>
      <c r="BS118" s="1210"/>
      <c r="BT118" s="1119"/>
      <c r="BU118" s="235"/>
      <c r="BV118" s="158"/>
      <c r="BW118" s="314"/>
      <c r="BX118" s="314"/>
      <c r="BY118" s="314"/>
      <c r="BZ118" s="314"/>
      <c r="CA118" s="314"/>
      <c r="CB118" s="314"/>
      <c r="CC118" s="317"/>
      <c r="CD118" s="318"/>
      <c r="CE118" s="416"/>
      <c r="CF118" s="416"/>
      <c r="CG118" s="424"/>
      <c r="CH118" s="425"/>
      <c r="CI118" s="425"/>
      <c r="CJ118" s="425"/>
      <c r="CK118" s="497"/>
      <c r="CL118" s="495"/>
      <c r="CM118" s="495"/>
      <c r="CN118" s="495"/>
      <c r="CO118" s="495"/>
      <c r="CP118" s="495"/>
      <c r="CQ118" s="495"/>
      <c r="CR118" s="495"/>
      <c r="CS118" s="495"/>
      <c r="CT118" s="495"/>
      <c r="CU118" s="501"/>
      <c r="CV118" s="495"/>
      <c r="CW118" s="495"/>
      <c r="CX118" s="502"/>
      <c r="CY118" s="495"/>
      <c r="CZ118" s="495"/>
      <c r="DA118" s="495"/>
      <c r="DB118" s="495"/>
      <c r="DC118" s="495"/>
      <c r="DD118" s="495"/>
      <c r="DE118" s="495"/>
      <c r="DF118" s="495"/>
      <c r="DG118" s="495"/>
      <c r="DH118" s="496"/>
      <c r="DI118" s="425"/>
      <c r="DJ118" s="425"/>
      <c r="DK118" s="425"/>
      <c r="DL118" s="426"/>
      <c r="DM118" s="424"/>
      <c r="DN118" s="425"/>
      <c r="DO118" s="425"/>
      <c r="DP118" s="425"/>
      <c r="DQ118" s="513"/>
      <c r="DR118" s="1031"/>
      <c r="DS118" s="1031"/>
      <c r="DT118" s="1032"/>
      <c r="DU118" s="1032"/>
      <c r="DV118" s="1032"/>
      <c r="DW118" s="1032"/>
      <c r="DX118" s="1032"/>
      <c r="DY118" s="480"/>
      <c r="DZ118" s="480"/>
      <c r="EA118" s="480"/>
      <c r="EB118" s="480"/>
      <c r="EC118" s="480"/>
      <c r="ED118" s="480"/>
      <c r="EE118" s="480"/>
      <c r="EF118" s="481"/>
      <c r="EG118" s="481"/>
      <c r="EH118" s="481"/>
      <c r="EI118" s="481"/>
      <c r="EJ118" s="481"/>
      <c r="EK118" s="481"/>
      <c r="EL118" s="481"/>
      <c r="EM118" s="481"/>
      <c r="EN118" s="481"/>
      <c r="EO118" s="481"/>
      <c r="EP118" s="515"/>
      <c r="EQ118" s="515"/>
      <c r="ER118" s="515"/>
      <c r="ES118" s="515"/>
      <c r="ET118" s="515"/>
      <c r="EU118" s="515"/>
      <c r="EV118" s="515"/>
      <c r="EW118" s="515"/>
      <c r="EX118" s="515"/>
      <c r="EY118" s="515"/>
      <c r="EZ118" s="515"/>
      <c r="FA118" s="515"/>
      <c r="FB118" s="515"/>
      <c r="FC118" s="515"/>
      <c r="FD118" s="515"/>
      <c r="FE118" s="515"/>
      <c r="FF118" s="515"/>
      <c r="FG118" s="515"/>
      <c r="FH118" s="515"/>
      <c r="FI118" s="515"/>
      <c r="FJ118" s="1031"/>
      <c r="FK118" s="1031"/>
      <c r="FL118" s="514"/>
      <c r="FM118" s="425"/>
      <c r="FN118" s="425"/>
      <c r="FO118" s="425"/>
      <c r="FP118" s="426"/>
      <c r="FQ118" s="416"/>
      <c r="FR118" s="416"/>
      <c r="FX118" s="1070"/>
      <c r="FY118" s="1071"/>
      <c r="FZ118" s="1071"/>
      <c r="GA118" s="1071"/>
      <c r="GB118" s="42"/>
      <c r="GC118" s="1004"/>
      <c r="GD118" s="1004"/>
      <c r="GE118" s="1004"/>
      <c r="GF118" s="236"/>
      <c r="GG118" s="1075"/>
      <c r="GH118" s="1075"/>
      <c r="GI118" s="1075"/>
      <c r="GJ118" s="1075"/>
      <c r="GL118" s="1077"/>
      <c r="GM118" s="1047"/>
      <c r="GN118" s="1047"/>
      <c r="GO118" s="1047"/>
      <c r="GP118" s="1047"/>
      <c r="GQ118" s="1047"/>
      <c r="GR118" s="1047"/>
      <c r="GS118" s="1047"/>
      <c r="GT118" s="1047"/>
      <c r="GV118" s="1080"/>
      <c r="GW118" s="1010"/>
      <c r="GX118" s="1010"/>
      <c r="GY118" s="1010"/>
      <c r="GZ118" s="1010"/>
      <c r="HA118" s="1010"/>
      <c r="HB118" s="1010"/>
      <c r="HC118" s="1010"/>
      <c r="HD118" s="1081"/>
      <c r="HF118" s="1085"/>
      <c r="HG118" s="1075"/>
      <c r="HH118" s="1075"/>
      <c r="HI118" s="1075"/>
      <c r="HJ118" s="1075"/>
      <c r="HK118" s="1075"/>
      <c r="HL118" s="1075"/>
      <c r="HM118" s="1075"/>
      <c r="HN118" s="1077"/>
      <c r="HO118" s="1047"/>
      <c r="HP118" s="1047"/>
      <c r="HQ118" s="1047"/>
      <c r="HR118" s="1047"/>
      <c r="HS118" s="1047"/>
      <c r="HT118" s="1047"/>
      <c r="HU118" s="1087"/>
      <c r="HW118" s="1047"/>
      <c r="HX118" s="1047"/>
      <c r="HY118" s="1047"/>
      <c r="HZ118" s="1047"/>
      <c r="IA118" s="1047"/>
      <c r="IB118" s="1047"/>
      <c r="IC118" s="1047"/>
      <c r="ID118" s="1087"/>
      <c r="IF118" s="1089"/>
      <c r="IG118" s="1089"/>
      <c r="IH118" s="1089"/>
      <c r="II118" s="1089"/>
      <c r="IJ118" s="1089"/>
      <c r="IK118" s="1089"/>
      <c r="IL118" s="1089"/>
      <c r="IM118" s="1089"/>
      <c r="IN118" s="1089"/>
      <c r="IO118" s="1089"/>
      <c r="IP118" s="1090"/>
      <c r="IQ118" s="1089"/>
      <c r="IR118" s="1089"/>
      <c r="IS118" s="1089"/>
      <c r="IT118" s="1089"/>
      <c r="IU118" s="1089"/>
      <c r="IV118" s="1089"/>
      <c r="IW118" s="1089"/>
      <c r="IX118" s="1089"/>
      <c r="IY118" s="1089"/>
      <c r="IZ118" s="1089"/>
      <c r="JA118" s="1090"/>
      <c r="JC118" s="947" t="b">
        <v>0</v>
      </c>
      <c r="JD118" s="947"/>
      <c r="JE118" s="947"/>
      <c r="JF118" s="1093"/>
      <c r="JG118" s="947" t="b">
        <v>0</v>
      </c>
      <c r="JH118" s="947"/>
      <c r="JI118" s="947"/>
      <c r="JJ118" s="1093"/>
      <c r="JK118" s="947" t="b">
        <v>0</v>
      </c>
      <c r="JL118" s="947"/>
      <c r="JM118" s="947"/>
      <c r="JN118" s="1093"/>
      <c r="JP118" s="261"/>
      <c r="JQ118" s="268"/>
      <c r="JR118" s="263"/>
      <c r="JS118" s="1119"/>
      <c r="JT118" s="1120"/>
      <c r="KN118" s="43"/>
      <c r="OK118" s="44"/>
      <c r="OO118" s="279"/>
      <c r="PC118" s="276"/>
      <c r="QT118" s="371"/>
      <c r="QU118" s="371"/>
      <c r="QV118" s="371"/>
      <c r="QW118" s="371"/>
      <c r="QX118" s="371"/>
      <c r="QY118" s="371"/>
      <c r="QZ118" s="371"/>
      <c r="RA118" s="371"/>
      <c r="RB118" s="371"/>
      <c r="RC118" s="371"/>
      <c r="RD118" s="371"/>
      <c r="RE118" s="371"/>
      <c r="RF118" s="371"/>
      <c r="RG118" s="371"/>
      <c r="RH118" s="371"/>
      <c r="RI118" s="371"/>
      <c r="RJ118" s="371"/>
      <c r="RK118" s="371"/>
      <c r="RL118" s="371"/>
      <c r="RM118" s="371"/>
      <c r="RN118" s="371"/>
      <c r="RO118" s="371"/>
      <c r="RP118" s="371"/>
      <c r="RQ118" s="371"/>
      <c r="RR118" s="371"/>
      <c r="RS118" s="371"/>
      <c r="RT118" s="371"/>
      <c r="RU118" s="371"/>
      <c r="RV118" s="371"/>
      <c r="RW118" s="371"/>
      <c r="RX118" s="371"/>
      <c r="RY118" s="371"/>
      <c r="RZ118" s="371"/>
      <c r="SA118" s="371"/>
      <c r="SB118" s="371"/>
      <c r="SC118" s="371"/>
      <c r="SD118" s="371"/>
      <c r="SE118" s="371"/>
      <c r="SF118" s="371"/>
      <c r="SG118" s="371"/>
      <c r="SH118" s="371"/>
      <c r="SI118" s="371"/>
      <c r="SJ118" s="371"/>
      <c r="SK118" s="371"/>
      <c r="SL118" s="371"/>
      <c r="SM118" s="371"/>
      <c r="SN118" s="371"/>
      <c r="SO118" s="371"/>
      <c r="SP118" s="371"/>
      <c r="SQ118" s="371"/>
      <c r="SR118" s="371"/>
      <c r="SS118" s="371"/>
      <c r="ST118" s="371"/>
      <c r="SU118" s="371"/>
      <c r="SV118" s="371"/>
      <c r="SW118" s="371"/>
      <c r="SX118" s="371"/>
      <c r="SY118" s="371"/>
      <c r="SZ118" s="371"/>
      <c r="TA118" s="371"/>
      <c r="TB118" s="371"/>
      <c r="TC118" s="371"/>
      <c r="TD118" s="371"/>
      <c r="TE118" s="567"/>
    </row>
    <row r="119" spans="2:525" ht="3.65" customHeight="1" x14ac:dyDescent="0.65">
      <c r="B119" s="27"/>
      <c r="C119" s="28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86"/>
      <c r="BA119" s="1"/>
      <c r="BB119" s="1"/>
      <c r="BS119" s="1210"/>
      <c r="BT119" s="1119"/>
      <c r="BU119" s="235"/>
      <c r="BV119" s="147"/>
      <c r="BW119" s="314"/>
      <c r="BX119" s="314"/>
      <c r="BY119" s="314"/>
      <c r="BZ119" s="314"/>
      <c r="CA119" s="314"/>
      <c r="CB119" s="314"/>
      <c r="CC119" s="317"/>
      <c r="CD119" s="312"/>
      <c r="CE119" s="416"/>
      <c r="CF119" s="416"/>
      <c r="CG119" s="424"/>
      <c r="CH119" s="425"/>
      <c r="CI119" s="425"/>
      <c r="CJ119" s="425"/>
      <c r="CK119" s="497"/>
      <c r="CL119" s="495"/>
      <c r="CM119" s="495"/>
      <c r="CN119" s="495"/>
      <c r="CO119" s="495"/>
      <c r="CP119" s="495"/>
      <c r="CQ119" s="495"/>
      <c r="CR119" s="495"/>
      <c r="CS119" s="495"/>
      <c r="CT119" s="495"/>
      <c r="CU119" s="503"/>
      <c r="CV119" s="504"/>
      <c r="CW119" s="504"/>
      <c r="CX119" s="505"/>
      <c r="CY119" s="495"/>
      <c r="CZ119" s="495"/>
      <c r="DA119" s="495"/>
      <c r="DB119" s="495"/>
      <c r="DC119" s="495"/>
      <c r="DD119" s="495"/>
      <c r="DE119" s="495"/>
      <c r="DF119" s="495"/>
      <c r="DG119" s="495"/>
      <c r="DH119" s="496"/>
      <c r="DI119" s="425"/>
      <c r="DJ119" s="425"/>
      <c r="DK119" s="425"/>
      <c r="DL119" s="426"/>
      <c r="DM119" s="424"/>
      <c r="DN119" s="425"/>
      <c r="DO119" s="425"/>
      <c r="DP119" s="425"/>
      <c r="DQ119" s="525"/>
      <c r="DR119" s="1034"/>
      <c r="DS119" s="1034"/>
      <c r="DT119" s="1033"/>
      <c r="DU119" s="1033"/>
      <c r="DV119" s="1033"/>
      <c r="DW119" s="1033"/>
      <c r="DX119" s="1033"/>
      <c r="DY119" s="517"/>
      <c r="DZ119" s="517"/>
      <c r="EA119" s="517"/>
      <c r="EB119" s="517"/>
      <c r="EC119" s="517"/>
      <c r="ED119" s="517"/>
      <c r="EE119" s="517"/>
      <c r="EF119" s="518"/>
      <c r="EG119" s="518"/>
      <c r="EH119" s="518"/>
      <c r="EI119" s="518"/>
      <c r="EJ119" s="518"/>
      <c r="EK119" s="518"/>
      <c r="EL119" s="518"/>
      <c r="EM119" s="518"/>
      <c r="EN119" s="518"/>
      <c r="EO119" s="518"/>
      <c r="EP119" s="519"/>
      <c r="EQ119" s="519"/>
      <c r="ER119" s="519"/>
      <c r="ES119" s="519"/>
      <c r="ET119" s="519"/>
      <c r="EU119" s="519"/>
      <c r="EV119" s="519"/>
      <c r="EW119" s="519"/>
      <c r="EX119" s="519"/>
      <c r="EY119" s="519"/>
      <c r="EZ119" s="519"/>
      <c r="FA119" s="519"/>
      <c r="FB119" s="519"/>
      <c r="FC119" s="519"/>
      <c r="FD119" s="519"/>
      <c r="FE119" s="519"/>
      <c r="FF119" s="519"/>
      <c r="FG119" s="519"/>
      <c r="FH119" s="519"/>
      <c r="FI119" s="519"/>
      <c r="FJ119" s="1034"/>
      <c r="FK119" s="1034"/>
      <c r="FL119" s="520"/>
      <c r="FM119" s="425"/>
      <c r="FN119" s="425"/>
      <c r="FO119" s="425"/>
      <c r="FP119" s="426"/>
      <c r="FQ119" s="416"/>
      <c r="FR119" s="416"/>
      <c r="FX119" s="1070"/>
      <c r="FY119" s="1071"/>
      <c r="FZ119" s="1071"/>
      <c r="GA119" s="1071"/>
      <c r="GB119" s="42"/>
      <c r="GC119" s="1004"/>
      <c r="GD119" s="1004"/>
      <c r="GE119" s="1004"/>
      <c r="GF119" s="236"/>
      <c r="GG119" s="1075"/>
      <c r="GH119" s="1075"/>
      <c r="GI119" s="1075"/>
      <c r="GJ119" s="1075"/>
      <c r="GL119" s="1077"/>
      <c r="GM119" s="1047"/>
      <c r="GN119" s="1047"/>
      <c r="GO119" s="1047"/>
      <c r="GP119" s="1047"/>
      <c r="GQ119" s="1047"/>
      <c r="GR119" s="1047"/>
      <c r="GS119" s="1047"/>
      <c r="GT119" s="1047"/>
      <c r="GV119" s="1080"/>
      <c r="GW119" s="1010"/>
      <c r="GX119" s="1010"/>
      <c r="GY119" s="1010"/>
      <c r="GZ119" s="1010"/>
      <c r="HA119" s="1010"/>
      <c r="HB119" s="1010"/>
      <c r="HC119" s="1010"/>
      <c r="HD119" s="1081"/>
      <c r="HF119" s="1085"/>
      <c r="HG119" s="1075"/>
      <c r="HH119" s="1075"/>
      <c r="HI119" s="1075"/>
      <c r="HJ119" s="1075"/>
      <c r="HK119" s="1075"/>
      <c r="HL119" s="1075"/>
      <c r="HM119" s="1075"/>
      <c r="HN119" s="1077"/>
      <c r="HO119" s="1047"/>
      <c r="HP119" s="1047"/>
      <c r="HQ119" s="1047"/>
      <c r="HR119" s="1047"/>
      <c r="HS119" s="1047"/>
      <c r="HT119" s="1047"/>
      <c r="HU119" s="1087"/>
      <c r="HW119" s="1047"/>
      <c r="HX119" s="1047"/>
      <c r="HY119" s="1047"/>
      <c r="HZ119" s="1047"/>
      <c r="IA119" s="1047"/>
      <c r="IB119" s="1047"/>
      <c r="IC119" s="1047"/>
      <c r="ID119" s="1087"/>
      <c r="IF119" s="1089"/>
      <c r="IG119" s="1089"/>
      <c r="IH119" s="1089"/>
      <c r="II119" s="1089"/>
      <c r="IJ119" s="1089"/>
      <c r="IK119" s="1089"/>
      <c r="IL119" s="1089"/>
      <c r="IM119" s="1089"/>
      <c r="IN119" s="1089"/>
      <c r="IO119" s="1089"/>
      <c r="IP119" s="1090"/>
      <c r="IQ119" s="1089"/>
      <c r="IR119" s="1089"/>
      <c r="IS119" s="1089"/>
      <c r="IT119" s="1089"/>
      <c r="IU119" s="1089"/>
      <c r="IV119" s="1089"/>
      <c r="IW119" s="1089"/>
      <c r="IX119" s="1089"/>
      <c r="IY119" s="1089"/>
      <c r="IZ119" s="1089"/>
      <c r="JA119" s="1090"/>
      <c r="JC119" s="947"/>
      <c r="JD119" s="947"/>
      <c r="JE119" s="947"/>
      <c r="JF119" s="1093"/>
      <c r="JG119" s="947"/>
      <c r="JH119" s="947"/>
      <c r="JI119" s="947"/>
      <c r="JJ119" s="1093"/>
      <c r="JK119" s="947"/>
      <c r="JL119" s="947"/>
      <c r="JM119" s="947"/>
      <c r="JN119" s="1093"/>
      <c r="JP119" s="261"/>
      <c r="JQ119" s="268"/>
      <c r="JR119" s="263"/>
      <c r="JS119" s="1119"/>
      <c r="JT119" s="1120"/>
      <c r="KN119" s="43"/>
      <c r="OK119" s="44"/>
      <c r="OO119" s="279"/>
      <c r="PC119" s="276"/>
      <c r="QT119" s="371"/>
      <c r="QU119" s="371"/>
      <c r="QV119" s="371"/>
      <c r="QW119" s="371"/>
      <c r="QX119" s="371"/>
      <c r="QY119" s="371"/>
      <c r="QZ119" s="371"/>
      <c r="RA119" s="371"/>
      <c r="RB119" s="371"/>
      <c r="RC119" s="371"/>
      <c r="RD119" s="371"/>
      <c r="RE119" s="371"/>
      <c r="RF119" s="371"/>
      <c r="RG119" s="371"/>
      <c r="RH119" s="371"/>
      <c r="RI119" s="371"/>
      <c r="RJ119" s="371"/>
      <c r="RK119" s="371"/>
      <c r="RL119" s="371"/>
      <c r="RM119" s="371"/>
      <c r="RN119" s="371"/>
      <c r="RO119" s="371"/>
      <c r="RP119" s="371"/>
      <c r="RQ119" s="371"/>
      <c r="RR119" s="371"/>
      <c r="RS119" s="371"/>
      <c r="RT119" s="371"/>
      <c r="RU119" s="371"/>
      <c r="RV119" s="371"/>
      <c r="RW119" s="371"/>
      <c r="RX119" s="371"/>
      <c r="RY119" s="371"/>
      <c r="RZ119" s="371"/>
      <c r="SA119" s="371"/>
      <c r="SB119" s="371"/>
      <c r="SC119" s="371"/>
      <c r="SD119" s="371"/>
      <c r="SE119" s="371"/>
      <c r="SF119" s="371"/>
      <c r="SG119" s="371"/>
      <c r="SH119" s="371"/>
      <c r="SI119" s="371"/>
      <c r="SJ119" s="371"/>
      <c r="SK119" s="371"/>
      <c r="SL119" s="371"/>
      <c r="SM119" s="371"/>
      <c r="SN119" s="371"/>
      <c r="SO119" s="371"/>
      <c r="SP119" s="371"/>
      <c r="SQ119" s="371"/>
      <c r="SR119" s="371"/>
      <c r="SS119" s="371"/>
      <c r="ST119" s="371"/>
      <c r="SU119" s="371"/>
      <c r="SV119" s="371"/>
      <c r="SW119" s="371"/>
      <c r="SX119" s="371"/>
      <c r="SY119" s="371"/>
      <c r="SZ119" s="371"/>
      <c r="TA119" s="371"/>
      <c r="TB119" s="371"/>
      <c r="TC119" s="371"/>
      <c r="TD119" s="371"/>
      <c r="TE119" s="567"/>
    </row>
    <row r="120" spans="2:525" ht="3.65" customHeight="1" x14ac:dyDescent="0.65">
      <c r="B120" s="27"/>
      <c r="C120" s="28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86"/>
      <c r="BA120" s="1"/>
      <c r="BB120" s="1"/>
      <c r="BS120" s="1210"/>
      <c r="BT120" s="1119"/>
      <c r="BU120" s="235"/>
      <c r="BV120" s="147"/>
      <c r="BW120" s="314"/>
      <c r="BX120" s="314"/>
      <c r="BY120" s="314"/>
      <c r="BZ120" s="314"/>
      <c r="CA120" s="314"/>
      <c r="CB120" s="314"/>
      <c r="CD120" s="315"/>
      <c r="CE120" s="416"/>
      <c r="CF120" s="416"/>
      <c r="CG120" s="424"/>
      <c r="CH120" s="425"/>
      <c r="CI120" s="425"/>
      <c r="CJ120" s="425"/>
      <c r="CK120" s="497"/>
      <c r="CL120" s="495"/>
      <c r="CM120" s="495"/>
      <c r="CN120" s="495"/>
      <c r="CO120" s="495"/>
      <c r="CP120" s="495"/>
      <c r="CQ120" s="495"/>
      <c r="CR120" s="495"/>
      <c r="CS120" s="495"/>
      <c r="CT120" s="495"/>
      <c r="CU120" s="495"/>
      <c r="CV120" s="495"/>
      <c r="CW120" s="495"/>
      <c r="CX120" s="495"/>
      <c r="CY120" s="495"/>
      <c r="CZ120" s="495"/>
      <c r="DA120" s="495"/>
      <c r="DB120" s="495"/>
      <c r="DC120" s="495"/>
      <c r="DD120" s="495"/>
      <c r="DE120" s="495"/>
      <c r="DF120" s="495"/>
      <c r="DG120" s="495"/>
      <c r="DH120" s="496"/>
      <c r="DI120" s="425"/>
      <c r="DJ120" s="425"/>
      <c r="DK120" s="425"/>
      <c r="DL120" s="426"/>
      <c r="DM120" s="424"/>
      <c r="DN120" s="425"/>
      <c r="DO120" s="425"/>
      <c r="DP120" s="425"/>
      <c r="DQ120" s="1015" t="e" vm="35">
        <v>#VALUE!</v>
      </c>
      <c r="DR120" s="1016"/>
      <c r="DS120" s="1016"/>
      <c r="DT120" s="526"/>
      <c r="DU120" s="526"/>
      <c r="DV120" s="526"/>
      <c r="DW120" s="535"/>
      <c r="DX120" s="535"/>
      <c r="DY120" s="535"/>
      <c r="DZ120" s="1016" t="e" vm="35">
        <v>#VALUE!</v>
      </c>
      <c r="EA120" s="1016"/>
      <c r="EB120" s="1019"/>
      <c r="EC120" s="428"/>
      <c r="ED120" s="428"/>
      <c r="EE120" s="428"/>
      <c r="EF120" s="428"/>
      <c r="EG120" s="428"/>
      <c r="EH120" s="428"/>
      <c r="EI120" s="428"/>
      <c r="EJ120" s="428"/>
      <c r="EK120" s="428"/>
      <c r="EL120" s="428"/>
      <c r="EM120" s="428"/>
      <c r="EN120" s="428"/>
      <c r="EO120" s="428"/>
      <c r="EP120" s="428"/>
      <c r="EQ120" s="428"/>
      <c r="ER120" s="428"/>
      <c r="ES120" s="428"/>
      <c r="ET120" s="428"/>
      <c r="EU120" s="428"/>
      <c r="EV120" s="428"/>
      <c r="EW120" s="428"/>
      <c r="EX120" s="428"/>
      <c r="EY120" s="428"/>
      <c r="EZ120" s="428"/>
      <c r="FA120" s="428"/>
      <c r="FB120" s="428"/>
      <c r="FC120" s="428"/>
      <c r="FD120" s="1015" t="e" vm="35">
        <v>#VALUE!</v>
      </c>
      <c r="FE120" s="1016"/>
      <c r="FF120" s="1016"/>
      <c r="FG120" s="526"/>
      <c r="FH120" s="526"/>
      <c r="FI120" s="526"/>
      <c r="FJ120" s="1016" t="e" vm="35">
        <v>#VALUE!</v>
      </c>
      <c r="FK120" s="1016"/>
      <c r="FL120" s="1019"/>
      <c r="FM120" s="425"/>
      <c r="FN120" s="425"/>
      <c r="FO120" s="425"/>
      <c r="FP120" s="426"/>
      <c r="FQ120" s="416"/>
      <c r="FR120" s="416"/>
      <c r="FX120" s="1072"/>
      <c r="FY120" s="1073"/>
      <c r="FZ120" s="1073"/>
      <c r="GA120" s="1073"/>
      <c r="GB120" s="42"/>
      <c r="GC120" s="1074"/>
      <c r="GD120" s="1074"/>
      <c r="GE120" s="1074"/>
      <c r="GF120" s="236"/>
      <c r="GG120" s="1076"/>
      <c r="GH120" s="1076"/>
      <c r="GI120" s="1076"/>
      <c r="GJ120" s="1076"/>
      <c r="GL120" s="1078"/>
      <c r="GM120" s="1079"/>
      <c r="GN120" s="1079"/>
      <c r="GO120" s="1079"/>
      <c r="GP120" s="1079"/>
      <c r="GQ120" s="1079"/>
      <c r="GR120" s="1079"/>
      <c r="GS120" s="1079"/>
      <c r="GT120" s="1079"/>
      <c r="GV120" s="1082"/>
      <c r="GW120" s="1083"/>
      <c r="GX120" s="1083"/>
      <c r="GY120" s="1083"/>
      <c r="GZ120" s="1083"/>
      <c r="HA120" s="1083"/>
      <c r="HB120" s="1083"/>
      <c r="HC120" s="1083"/>
      <c r="HD120" s="1084"/>
      <c r="HF120" s="1086"/>
      <c r="HG120" s="1076"/>
      <c r="HH120" s="1076"/>
      <c r="HI120" s="1076"/>
      <c r="HJ120" s="1076"/>
      <c r="HK120" s="1076"/>
      <c r="HL120" s="1076"/>
      <c r="HM120" s="1076"/>
      <c r="HN120" s="1078"/>
      <c r="HO120" s="1079"/>
      <c r="HP120" s="1079"/>
      <c r="HQ120" s="1079"/>
      <c r="HR120" s="1079"/>
      <c r="HS120" s="1079"/>
      <c r="HT120" s="1079"/>
      <c r="HU120" s="1088"/>
      <c r="HW120" s="1079"/>
      <c r="HX120" s="1079"/>
      <c r="HY120" s="1079"/>
      <c r="HZ120" s="1079"/>
      <c r="IA120" s="1079"/>
      <c r="IB120" s="1079"/>
      <c r="IC120" s="1079"/>
      <c r="ID120" s="1088"/>
      <c r="IF120" s="1091"/>
      <c r="IG120" s="1091"/>
      <c r="IH120" s="1091"/>
      <c r="II120" s="1091"/>
      <c r="IJ120" s="1091"/>
      <c r="IK120" s="1091"/>
      <c r="IL120" s="1091"/>
      <c r="IM120" s="1091"/>
      <c r="IN120" s="1091"/>
      <c r="IO120" s="1091"/>
      <c r="IP120" s="1092"/>
      <c r="IQ120" s="1091"/>
      <c r="IR120" s="1091"/>
      <c r="IS120" s="1091"/>
      <c r="IT120" s="1091"/>
      <c r="IU120" s="1091"/>
      <c r="IV120" s="1091"/>
      <c r="IW120" s="1091"/>
      <c r="IX120" s="1091"/>
      <c r="IY120" s="1091"/>
      <c r="IZ120" s="1091"/>
      <c r="JA120" s="1092"/>
      <c r="JC120" s="1094"/>
      <c r="JD120" s="1094"/>
      <c r="JE120" s="1094"/>
      <c r="JF120" s="1095"/>
      <c r="JG120" s="1094"/>
      <c r="JH120" s="1094"/>
      <c r="JI120" s="1094"/>
      <c r="JJ120" s="1095"/>
      <c r="JK120" s="1094"/>
      <c r="JL120" s="1094"/>
      <c r="JM120" s="1094"/>
      <c r="JN120" s="1095"/>
      <c r="JP120" s="261"/>
      <c r="JQ120" s="268"/>
      <c r="JR120" s="263"/>
      <c r="JS120" s="1119"/>
      <c r="JT120" s="1120"/>
      <c r="KN120" s="43"/>
      <c r="OK120" s="44"/>
      <c r="OO120" s="279"/>
      <c r="PC120" s="276"/>
      <c r="QT120" s="371"/>
      <c r="QU120" s="371"/>
      <c r="QV120" s="371"/>
      <c r="QW120" s="371"/>
      <c r="QX120" s="371"/>
      <c r="QY120" s="371"/>
      <c r="QZ120" s="371"/>
      <c r="RA120" s="371"/>
      <c r="RB120" s="371"/>
      <c r="RC120" s="371"/>
      <c r="RD120" s="371"/>
      <c r="RE120" s="371"/>
      <c r="RF120" s="371"/>
      <c r="RG120" s="371"/>
      <c r="RH120" s="371"/>
      <c r="RI120" s="371"/>
      <c r="RJ120" s="371"/>
      <c r="RK120" s="371"/>
      <c r="RL120" s="371"/>
      <c r="RM120" s="371"/>
      <c r="RN120" s="371"/>
      <c r="RO120" s="371"/>
      <c r="RP120" s="371"/>
      <c r="RQ120" s="371"/>
      <c r="RR120" s="371"/>
      <c r="RS120" s="371"/>
      <c r="RT120" s="371"/>
      <c r="RU120" s="371"/>
      <c r="RV120" s="371"/>
      <c r="RW120" s="371"/>
      <c r="RX120" s="371"/>
      <c r="RY120" s="371"/>
      <c r="RZ120" s="371"/>
      <c r="SA120" s="371"/>
      <c r="SB120" s="371"/>
      <c r="SC120" s="371"/>
      <c r="SD120" s="371"/>
      <c r="SE120" s="371"/>
      <c r="SF120" s="371"/>
      <c r="SG120" s="371"/>
      <c r="SH120" s="371"/>
      <c r="SI120" s="371"/>
      <c r="SJ120" s="371"/>
      <c r="SK120" s="371"/>
      <c r="SL120" s="371"/>
      <c r="SM120" s="371"/>
      <c r="SN120" s="371"/>
      <c r="SO120" s="371"/>
      <c r="SP120" s="371"/>
      <c r="SQ120" s="371"/>
      <c r="SR120" s="371"/>
      <c r="SS120" s="371"/>
      <c r="ST120" s="371"/>
      <c r="SU120" s="371"/>
      <c r="SV120" s="371"/>
      <c r="SW120" s="371"/>
      <c r="SX120" s="371"/>
      <c r="SY120" s="371"/>
      <c r="SZ120" s="371"/>
      <c r="TA120" s="371"/>
      <c r="TB120" s="371"/>
      <c r="TC120" s="371"/>
      <c r="TD120" s="371"/>
      <c r="TE120" s="567"/>
    </row>
    <row r="121" spans="2:525" ht="3.65" customHeight="1" x14ac:dyDescent="0.65">
      <c r="B121" s="27"/>
      <c r="C121" s="28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86"/>
      <c r="BA121" s="1"/>
      <c r="BB121" s="1"/>
      <c r="BS121" s="1210"/>
      <c r="BT121" s="1119"/>
      <c r="BU121" s="235"/>
      <c r="BV121" s="147"/>
      <c r="BW121" s="314"/>
      <c r="BX121" s="314"/>
      <c r="BY121" s="314"/>
      <c r="BZ121" s="314"/>
      <c r="CA121" s="314"/>
      <c r="CB121" s="314"/>
      <c r="CD121" s="316"/>
      <c r="CE121" s="416"/>
      <c r="CF121" s="416"/>
      <c r="CG121" s="424"/>
      <c r="CH121" s="425"/>
      <c r="CI121" s="425"/>
      <c r="CJ121" s="425"/>
      <c r="CK121" s="497"/>
      <c r="CL121" s="495"/>
      <c r="CM121" s="495"/>
      <c r="CN121" s="495"/>
      <c r="CO121" s="495"/>
      <c r="CP121" s="495"/>
      <c r="CQ121" s="495"/>
      <c r="CR121" s="495"/>
      <c r="CS121" s="495"/>
      <c r="CT121" s="495"/>
      <c r="CU121" s="495"/>
      <c r="CV121" s="495"/>
      <c r="CW121" s="495"/>
      <c r="CX121" s="495"/>
      <c r="CY121" s="495"/>
      <c r="CZ121" s="495"/>
      <c r="DA121" s="495"/>
      <c r="DB121" s="495"/>
      <c r="DC121" s="495"/>
      <c r="DD121" s="495"/>
      <c r="DE121" s="495"/>
      <c r="DF121" s="495"/>
      <c r="DG121" s="495"/>
      <c r="DH121" s="496"/>
      <c r="DI121" s="425"/>
      <c r="DJ121" s="425"/>
      <c r="DK121" s="425"/>
      <c r="DL121" s="426"/>
      <c r="DM121" s="424"/>
      <c r="DN121" s="425"/>
      <c r="DO121" s="425"/>
      <c r="DP121" s="425"/>
      <c r="DQ121" s="1017"/>
      <c r="DR121" s="1018"/>
      <c r="DS121" s="1018"/>
      <c r="DT121" s="527"/>
      <c r="DU121" s="527"/>
      <c r="DV121" s="527"/>
      <c r="DW121" s="536"/>
      <c r="DX121" s="537"/>
      <c r="DY121" s="537"/>
      <c r="DZ121" s="1018"/>
      <c r="EA121" s="1018"/>
      <c r="EB121" s="1020"/>
      <c r="EC121" s="428"/>
      <c r="ED121" s="428"/>
      <c r="EE121" s="428"/>
      <c r="EF121" s="428"/>
      <c r="EG121" s="428"/>
      <c r="EH121" s="428"/>
      <c r="EI121" s="428"/>
      <c r="EJ121" s="428"/>
      <c r="EK121" s="428"/>
      <c r="EL121" s="428"/>
      <c r="EM121" s="428"/>
      <c r="EN121" s="428"/>
      <c r="EO121" s="428"/>
      <c r="EP121" s="428"/>
      <c r="EQ121" s="428"/>
      <c r="ER121" s="428"/>
      <c r="ES121" s="428"/>
      <c r="ET121" s="428"/>
      <c r="EU121" s="428"/>
      <c r="EV121" s="428"/>
      <c r="EW121" s="428"/>
      <c r="EX121" s="428"/>
      <c r="EY121" s="428"/>
      <c r="EZ121" s="428"/>
      <c r="FA121" s="428"/>
      <c r="FB121" s="428"/>
      <c r="FC121" s="428"/>
      <c r="FD121" s="1017"/>
      <c r="FE121" s="1018"/>
      <c r="FF121" s="1018"/>
      <c r="FG121" s="527"/>
      <c r="FH121" s="527"/>
      <c r="FI121" s="527"/>
      <c r="FJ121" s="1018"/>
      <c r="FK121" s="1018"/>
      <c r="FL121" s="1020"/>
      <c r="FM121" s="425"/>
      <c r="FN121" s="425"/>
      <c r="FO121" s="425"/>
      <c r="FP121" s="426"/>
      <c r="FQ121" s="416"/>
      <c r="FR121" s="416"/>
      <c r="JP121" s="264"/>
      <c r="JQ121" s="268"/>
      <c r="JR121" s="263"/>
      <c r="JS121" s="1119"/>
      <c r="JT121" s="1120"/>
      <c r="KN121" s="43"/>
      <c r="OK121" s="44"/>
      <c r="OO121" s="280"/>
      <c r="PC121" s="276"/>
      <c r="QT121" s="371"/>
      <c r="QU121" s="371"/>
      <c r="QV121" s="371"/>
      <c r="QW121" s="371"/>
      <c r="QX121" s="371"/>
      <c r="QY121" s="371"/>
      <c r="QZ121" s="371"/>
      <c r="RA121" s="371"/>
      <c r="RB121" s="371"/>
      <c r="RC121" s="371"/>
      <c r="RD121" s="371"/>
      <c r="RE121" s="371"/>
      <c r="RF121" s="371"/>
      <c r="RG121" s="371"/>
      <c r="RH121" s="371"/>
      <c r="RI121" s="371"/>
      <c r="RJ121" s="371"/>
      <c r="RK121" s="371"/>
      <c r="RL121" s="371"/>
      <c r="RM121" s="371"/>
      <c r="RN121" s="371"/>
      <c r="RO121" s="371"/>
      <c r="RP121" s="371"/>
      <c r="RQ121" s="371"/>
      <c r="RR121" s="371"/>
      <c r="RS121" s="371"/>
      <c r="RT121" s="371"/>
      <c r="RU121" s="371"/>
      <c r="RV121" s="371"/>
      <c r="RW121" s="371"/>
      <c r="RX121" s="371"/>
      <c r="RY121" s="371"/>
      <c r="RZ121" s="371"/>
      <c r="SA121" s="371"/>
      <c r="SB121" s="371"/>
      <c r="SC121" s="371"/>
      <c r="SD121" s="371"/>
      <c r="SE121" s="371"/>
      <c r="SF121" s="371"/>
      <c r="SG121" s="371"/>
      <c r="SH121" s="371"/>
      <c r="SI121" s="371"/>
      <c r="SJ121" s="371"/>
      <c r="SK121" s="371"/>
      <c r="SL121" s="371"/>
      <c r="SM121" s="371"/>
      <c r="SN121" s="371"/>
      <c r="SO121" s="371"/>
      <c r="SP121" s="371"/>
      <c r="SQ121" s="371"/>
      <c r="SR121" s="371"/>
      <c r="SS121" s="371"/>
      <c r="ST121" s="371"/>
      <c r="SU121" s="371"/>
      <c r="SV121" s="371"/>
      <c r="SW121" s="371"/>
      <c r="SX121" s="371"/>
      <c r="SY121" s="371"/>
      <c r="SZ121" s="371"/>
      <c r="TA121" s="371"/>
      <c r="TB121" s="371"/>
      <c r="TC121" s="371"/>
      <c r="TD121" s="371"/>
      <c r="TE121" s="567"/>
    </row>
    <row r="122" spans="2:525" ht="3.65" customHeight="1" x14ac:dyDescent="0.65">
      <c r="B122" s="27"/>
      <c r="C122" s="28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86"/>
      <c r="BA122" s="1"/>
      <c r="BB122" s="1"/>
      <c r="BS122" s="1211"/>
      <c r="BT122" s="1121"/>
      <c r="BU122" s="243"/>
      <c r="BV122" s="147"/>
      <c r="BW122" s="314"/>
      <c r="BX122" s="928">
        <v>300</v>
      </c>
      <c r="BY122" s="928"/>
      <c r="BZ122" s="928"/>
      <c r="CA122" s="928"/>
      <c r="CB122" s="928"/>
      <c r="CD122" s="315"/>
      <c r="CE122" s="416"/>
      <c r="CF122" s="416"/>
      <c r="CG122" s="424"/>
      <c r="CH122" s="425"/>
      <c r="CI122" s="425"/>
      <c r="CJ122" s="425"/>
      <c r="CK122" s="497"/>
      <c r="CL122" s="495"/>
      <c r="CM122" s="495"/>
      <c r="CN122" s="495"/>
      <c r="CO122" s="495"/>
      <c r="CP122" s="495"/>
      <c r="CQ122" s="495"/>
      <c r="CR122" s="495"/>
      <c r="CS122" s="495"/>
      <c r="CT122" s="495"/>
      <c r="CU122" s="495"/>
      <c r="CV122" s="495"/>
      <c r="CW122" s="495"/>
      <c r="CX122" s="495"/>
      <c r="CY122" s="495"/>
      <c r="CZ122" s="495"/>
      <c r="DA122" s="495"/>
      <c r="DB122" s="495"/>
      <c r="DC122" s="495"/>
      <c r="DD122" s="495"/>
      <c r="DE122" s="495"/>
      <c r="DF122" s="495"/>
      <c r="DG122" s="495"/>
      <c r="DH122" s="496"/>
      <c r="DI122" s="425"/>
      <c r="DJ122" s="425"/>
      <c r="DK122" s="425"/>
      <c r="DL122" s="426"/>
      <c r="DM122" s="424"/>
      <c r="DN122" s="425"/>
      <c r="DO122" s="425"/>
      <c r="DP122" s="425"/>
      <c r="DQ122" s="1021" t="s">
        <v>145</v>
      </c>
      <c r="DR122" s="1022"/>
      <c r="DS122" s="1022"/>
      <c r="DT122" s="1022"/>
      <c r="DU122" s="1023"/>
      <c r="DV122" s="535"/>
      <c r="DW122" s="535"/>
      <c r="DX122" s="535"/>
      <c r="DY122" s="535"/>
      <c r="DZ122" s="535"/>
      <c r="EA122" s="535"/>
      <c r="EB122" s="538"/>
      <c r="EC122" s="428"/>
      <c r="ED122" s="428"/>
      <c r="EE122" s="428"/>
      <c r="EF122" s="428"/>
      <c r="EG122" s="428"/>
      <c r="EH122" s="428"/>
      <c r="EI122" s="428"/>
      <c r="EJ122" s="428"/>
      <c r="EK122" s="428"/>
      <c r="EL122" s="428"/>
      <c r="EM122" s="428"/>
      <c r="EN122" s="428"/>
      <c r="EO122" s="428"/>
      <c r="EP122" s="428"/>
      <c r="EQ122" s="428"/>
      <c r="ER122" s="428"/>
      <c r="ES122" s="428"/>
      <c r="ET122" s="428"/>
      <c r="EU122" s="428"/>
      <c r="EV122" s="428"/>
      <c r="EW122" s="428"/>
      <c r="EX122" s="428"/>
      <c r="EY122" s="428"/>
      <c r="EZ122" s="428"/>
      <c r="FA122" s="428"/>
      <c r="FB122" s="428"/>
      <c r="FC122" s="428"/>
      <c r="FD122" s="528"/>
      <c r="FE122" s="529"/>
      <c r="FF122" s="1053" t="e" vm="36">
        <v>#VALUE!</v>
      </c>
      <c r="FG122" s="1053"/>
      <c r="FH122" s="1053"/>
      <c r="FI122" s="1053"/>
      <c r="FJ122" s="1053"/>
      <c r="FK122" s="528"/>
      <c r="FL122" s="529"/>
      <c r="FM122" s="425"/>
      <c r="FN122" s="425"/>
      <c r="FO122" s="425"/>
      <c r="FP122" s="426"/>
      <c r="FQ122" s="416"/>
      <c r="FR122" s="416"/>
      <c r="FX122" s="1070"/>
      <c r="FY122" s="1071"/>
      <c r="FZ122" s="1071"/>
      <c r="GA122" s="1071"/>
      <c r="GB122" s="42"/>
      <c r="GC122" s="1004"/>
      <c r="GD122" s="1004"/>
      <c r="GE122" s="1004"/>
      <c r="GF122" s="236"/>
      <c r="GG122" s="1075"/>
      <c r="GH122" s="1075"/>
      <c r="GI122" s="1075"/>
      <c r="GJ122" s="1075"/>
      <c r="GL122" s="1077"/>
      <c r="GM122" s="1047"/>
      <c r="GN122" s="1047"/>
      <c r="GO122" s="1047"/>
      <c r="GP122" s="1047"/>
      <c r="GQ122" s="1047"/>
      <c r="GR122" s="1047"/>
      <c r="GS122" s="1047"/>
      <c r="GT122" s="1047"/>
      <c r="GV122" s="1080"/>
      <c r="GW122" s="1010"/>
      <c r="GX122" s="1010"/>
      <c r="GY122" s="1010"/>
      <c r="GZ122" s="1010"/>
      <c r="HA122" s="1010"/>
      <c r="HB122" s="1010"/>
      <c r="HC122" s="1010"/>
      <c r="HD122" s="1081"/>
      <c r="HF122" s="1085"/>
      <c r="HG122" s="1075"/>
      <c r="HH122" s="1075"/>
      <c r="HI122" s="1075"/>
      <c r="HJ122" s="1075"/>
      <c r="HK122" s="1075"/>
      <c r="HL122" s="1075"/>
      <c r="HM122" s="1075"/>
      <c r="HN122" s="1077"/>
      <c r="HO122" s="1047"/>
      <c r="HP122" s="1047"/>
      <c r="HQ122" s="1047"/>
      <c r="HR122" s="1047"/>
      <c r="HS122" s="1047"/>
      <c r="HT122" s="1047"/>
      <c r="HU122" s="1087"/>
      <c r="HW122" s="1047"/>
      <c r="HX122" s="1047"/>
      <c r="HY122" s="1047"/>
      <c r="HZ122" s="1047"/>
      <c r="IA122" s="1047"/>
      <c r="IB122" s="1047"/>
      <c r="IC122" s="1047"/>
      <c r="ID122" s="1087"/>
      <c r="IF122" s="1089"/>
      <c r="IG122" s="1089"/>
      <c r="IH122" s="1089"/>
      <c r="II122" s="1089"/>
      <c r="IJ122" s="1089"/>
      <c r="IK122" s="1089"/>
      <c r="IL122" s="1089"/>
      <c r="IM122" s="1089"/>
      <c r="IN122" s="1089"/>
      <c r="IO122" s="1089"/>
      <c r="IP122" s="1090"/>
      <c r="IQ122" s="1089"/>
      <c r="IR122" s="1089"/>
      <c r="IS122" s="1089"/>
      <c r="IT122" s="1089"/>
      <c r="IU122" s="1089"/>
      <c r="IV122" s="1089"/>
      <c r="IW122" s="1089"/>
      <c r="IX122" s="1089"/>
      <c r="IY122" s="1089"/>
      <c r="IZ122" s="1089"/>
      <c r="JA122" s="1090"/>
      <c r="JC122" s="947" t="b">
        <v>0</v>
      </c>
      <c r="JD122" s="947"/>
      <c r="JE122" s="947"/>
      <c r="JF122" s="1093"/>
      <c r="JG122" s="947" t="b">
        <v>0</v>
      </c>
      <c r="JH122" s="947"/>
      <c r="JI122" s="947"/>
      <c r="JJ122" s="1093"/>
      <c r="JK122" s="947" t="b">
        <v>0</v>
      </c>
      <c r="JL122" s="947"/>
      <c r="JM122" s="947"/>
      <c r="JN122" s="1093"/>
      <c r="JP122" s="261"/>
      <c r="JQ122" s="268"/>
      <c r="JR122" s="267"/>
      <c r="JS122" s="1121"/>
      <c r="JT122" s="1122"/>
      <c r="KN122" s="43"/>
      <c r="OK122" s="44"/>
      <c r="OO122" s="279"/>
      <c r="PC122" s="276"/>
      <c r="QT122" s="371"/>
      <c r="QU122" s="371"/>
      <c r="QV122" s="371"/>
      <c r="QW122" s="371"/>
      <c r="QX122" s="371"/>
      <c r="QY122" s="371"/>
      <c r="QZ122" s="371"/>
      <c r="RA122" s="371"/>
      <c r="RB122" s="371"/>
      <c r="RC122" s="371"/>
      <c r="RD122" s="371"/>
      <c r="RE122" s="371"/>
      <c r="RF122" s="371"/>
      <c r="RG122" s="371"/>
      <c r="RH122" s="371"/>
      <c r="RI122" s="371"/>
      <c r="RJ122" s="371"/>
      <c r="RK122" s="371"/>
      <c r="RL122" s="371"/>
      <c r="RM122" s="371"/>
      <c r="RN122" s="371"/>
      <c r="RO122" s="371"/>
      <c r="RP122" s="371"/>
      <c r="RQ122" s="371"/>
      <c r="RR122" s="371"/>
      <c r="RS122" s="371"/>
      <c r="RT122" s="371"/>
      <c r="RU122" s="371"/>
      <c r="RV122" s="371"/>
      <c r="RW122" s="371"/>
      <c r="RX122" s="371"/>
      <c r="RY122" s="371"/>
      <c r="RZ122" s="371"/>
      <c r="SA122" s="371"/>
      <c r="SB122" s="371"/>
      <c r="SC122" s="371"/>
      <c r="SD122" s="371"/>
      <c r="SE122" s="371"/>
      <c r="SF122" s="371"/>
      <c r="SG122" s="371"/>
      <c r="SH122" s="371"/>
      <c r="SI122" s="371"/>
      <c r="SJ122" s="371"/>
      <c r="SK122" s="371"/>
      <c r="SL122" s="371"/>
      <c r="SM122" s="371"/>
      <c r="SN122" s="371"/>
      <c r="SO122" s="371"/>
      <c r="SP122" s="371"/>
      <c r="SQ122" s="371"/>
      <c r="SR122" s="371"/>
      <c r="SS122" s="371"/>
      <c r="ST122" s="371"/>
      <c r="SU122" s="371"/>
      <c r="SV122" s="371"/>
      <c r="SW122" s="371"/>
      <c r="SX122" s="371"/>
      <c r="SY122" s="371"/>
      <c r="SZ122" s="371"/>
      <c r="TA122" s="371"/>
      <c r="TB122" s="371"/>
      <c r="TC122" s="371"/>
      <c r="TD122" s="371"/>
      <c r="TE122" s="567"/>
    </row>
    <row r="123" spans="2:525" ht="3.65" customHeight="1" x14ac:dyDescent="0.65">
      <c r="B123" s="27"/>
      <c r="C123" s="28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86"/>
      <c r="BA123" s="1"/>
      <c r="BB123" s="1"/>
      <c r="BS123" s="1208" t="s">
        <v>58</v>
      </c>
      <c r="BT123" s="1209"/>
      <c r="BU123" s="235"/>
      <c r="BV123" s="147"/>
      <c r="BW123" s="314"/>
      <c r="BX123" s="928"/>
      <c r="BY123" s="928"/>
      <c r="BZ123" s="928"/>
      <c r="CA123" s="928"/>
      <c r="CB123" s="928"/>
      <c r="CC123" s="319"/>
      <c r="CD123" s="316"/>
      <c r="CE123" s="416"/>
      <c r="CF123" s="416"/>
      <c r="CG123" s="424"/>
      <c r="CH123" s="425"/>
      <c r="CI123" s="425"/>
      <c r="CJ123" s="425"/>
      <c r="CK123" s="497"/>
      <c r="CL123" s="495"/>
      <c r="CM123" s="495"/>
      <c r="CN123" s="495"/>
      <c r="CO123" s="495"/>
      <c r="CP123" s="495"/>
      <c r="CQ123" s="495"/>
      <c r="CR123" s="495"/>
      <c r="CS123" s="495"/>
      <c r="CT123" s="495"/>
      <c r="CU123" s="495"/>
      <c r="CV123" s="495"/>
      <c r="CW123" s="495"/>
      <c r="CX123" s="495"/>
      <c r="CY123" s="495"/>
      <c r="CZ123" s="495"/>
      <c r="DA123" s="495"/>
      <c r="DB123" s="495"/>
      <c r="DC123" s="495"/>
      <c r="DD123" s="495"/>
      <c r="DE123" s="495"/>
      <c r="DF123" s="495"/>
      <c r="DG123" s="495"/>
      <c r="DH123" s="496"/>
      <c r="DI123" s="425"/>
      <c r="DJ123" s="425"/>
      <c r="DK123" s="425"/>
      <c r="DL123" s="426"/>
      <c r="DM123" s="424"/>
      <c r="DN123" s="425"/>
      <c r="DO123" s="425"/>
      <c r="DP123" s="425"/>
      <c r="DQ123" s="1024"/>
      <c r="DR123" s="1025"/>
      <c r="DS123" s="1025"/>
      <c r="DT123" s="1025"/>
      <c r="DU123" s="1026"/>
      <c r="DV123" s="537"/>
      <c r="DW123" s="537"/>
      <c r="DX123" s="537"/>
      <c r="DY123" s="537"/>
      <c r="DZ123" s="537"/>
      <c r="EA123" s="537"/>
      <c r="EB123" s="539"/>
      <c r="EC123" s="428"/>
      <c r="ED123" s="428"/>
      <c r="EE123" s="428"/>
      <c r="EF123" s="428"/>
      <c r="EG123" s="428"/>
      <c r="EH123" s="428"/>
      <c r="EI123" s="428"/>
      <c r="EJ123" s="428"/>
      <c r="EK123" s="428"/>
      <c r="EL123" s="428"/>
      <c r="EM123" s="428"/>
      <c r="EN123" s="428"/>
      <c r="EO123" s="428"/>
      <c r="EP123" s="428"/>
      <c r="EQ123" s="428"/>
      <c r="ER123" s="428"/>
      <c r="ES123" s="428"/>
      <c r="ET123" s="428"/>
      <c r="EU123" s="428"/>
      <c r="EV123" s="428"/>
      <c r="EW123" s="428"/>
      <c r="EX123" s="428"/>
      <c r="EY123" s="428"/>
      <c r="EZ123" s="428"/>
      <c r="FA123" s="428"/>
      <c r="FB123" s="428"/>
      <c r="FC123" s="428"/>
      <c r="FD123" s="530"/>
      <c r="FE123" s="531"/>
      <c r="FF123" s="1030"/>
      <c r="FG123" s="1030"/>
      <c r="FH123" s="1030"/>
      <c r="FI123" s="1030"/>
      <c r="FJ123" s="1030"/>
      <c r="FK123" s="530"/>
      <c r="FL123" s="531"/>
      <c r="FM123" s="425"/>
      <c r="FN123" s="425"/>
      <c r="FO123" s="425"/>
      <c r="FP123" s="426"/>
      <c r="FQ123" s="416"/>
      <c r="FR123" s="416"/>
      <c r="FX123" s="1070"/>
      <c r="FY123" s="1071"/>
      <c r="FZ123" s="1071"/>
      <c r="GA123" s="1071"/>
      <c r="GB123" s="42"/>
      <c r="GC123" s="1004"/>
      <c r="GD123" s="1004"/>
      <c r="GE123" s="1004"/>
      <c r="GF123" s="236"/>
      <c r="GG123" s="1075"/>
      <c r="GH123" s="1075"/>
      <c r="GI123" s="1075"/>
      <c r="GJ123" s="1075"/>
      <c r="GL123" s="1077"/>
      <c r="GM123" s="1047"/>
      <c r="GN123" s="1047"/>
      <c r="GO123" s="1047"/>
      <c r="GP123" s="1047"/>
      <c r="GQ123" s="1047"/>
      <c r="GR123" s="1047"/>
      <c r="GS123" s="1047"/>
      <c r="GT123" s="1047"/>
      <c r="GV123" s="1080"/>
      <c r="GW123" s="1010"/>
      <c r="GX123" s="1010"/>
      <c r="GY123" s="1010"/>
      <c r="GZ123" s="1010"/>
      <c r="HA123" s="1010"/>
      <c r="HB123" s="1010"/>
      <c r="HC123" s="1010"/>
      <c r="HD123" s="1081"/>
      <c r="HF123" s="1085"/>
      <c r="HG123" s="1075"/>
      <c r="HH123" s="1075"/>
      <c r="HI123" s="1075"/>
      <c r="HJ123" s="1075"/>
      <c r="HK123" s="1075"/>
      <c r="HL123" s="1075"/>
      <c r="HM123" s="1075"/>
      <c r="HN123" s="1077"/>
      <c r="HO123" s="1047"/>
      <c r="HP123" s="1047"/>
      <c r="HQ123" s="1047"/>
      <c r="HR123" s="1047"/>
      <c r="HS123" s="1047"/>
      <c r="HT123" s="1047"/>
      <c r="HU123" s="1087"/>
      <c r="HW123" s="1047"/>
      <c r="HX123" s="1047"/>
      <c r="HY123" s="1047"/>
      <c r="HZ123" s="1047"/>
      <c r="IA123" s="1047"/>
      <c r="IB123" s="1047"/>
      <c r="IC123" s="1047"/>
      <c r="ID123" s="1087"/>
      <c r="IF123" s="1089"/>
      <c r="IG123" s="1089"/>
      <c r="IH123" s="1089"/>
      <c r="II123" s="1089"/>
      <c r="IJ123" s="1089"/>
      <c r="IK123" s="1089"/>
      <c r="IL123" s="1089"/>
      <c r="IM123" s="1089"/>
      <c r="IN123" s="1089"/>
      <c r="IO123" s="1089"/>
      <c r="IP123" s="1090"/>
      <c r="IQ123" s="1089"/>
      <c r="IR123" s="1089"/>
      <c r="IS123" s="1089"/>
      <c r="IT123" s="1089"/>
      <c r="IU123" s="1089"/>
      <c r="IV123" s="1089"/>
      <c r="IW123" s="1089"/>
      <c r="IX123" s="1089"/>
      <c r="IY123" s="1089"/>
      <c r="IZ123" s="1089"/>
      <c r="JA123" s="1090"/>
      <c r="JC123" s="947"/>
      <c r="JD123" s="947"/>
      <c r="JE123" s="947"/>
      <c r="JF123" s="1093"/>
      <c r="JG123" s="947"/>
      <c r="JH123" s="947"/>
      <c r="JI123" s="947"/>
      <c r="JJ123" s="1093"/>
      <c r="JK123" s="947"/>
      <c r="JL123" s="947"/>
      <c r="JM123" s="947"/>
      <c r="JN123" s="1093"/>
      <c r="JP123" s="261"/>
      <c r="JQ123" s="268"/>
      <c r="JR123" s="263"/>
      <c r="JS123" s="1119" t="s">
        <v>58</v>
      </c>
      <c r="JT123" s="1120"/>
      <c r="KN123" s="43"/>
      <c r="OK123" s="44"/>
      <c r="OO123" s="279"/>
      <c r="PC123" s="276"/>
      <c r="QT123" s="371"/>
      <c r="QU123" s="371"/>
      <c r="QV123" s="371"/>
      <c r="QW123" s="371"/>
      <c r="QX123" s="371"/>
      <c r="QY123" s="371"/>
      <c r="QZ123" s="371"/>
      <c r="RA123" s="371"/>
      <c r="RB123" s="371"/>
      <c r="RC123" s="371"/>
      <c r="RD123" s="371"/>
      <c r="RE123" s="371"/>
      <c r="RF123" s="371"/>
      <c r="RG123" s="371"/>
      <c r="RH123" s="371"/>
      <c r="RI123" s="371"/>
      <c r="RJ123" s="371"/>
      <c r="RK123" s="371"/>
      <c r="RL123" s="371"/>
      <c r="RM123" s="371"/>
      <c r="RN123" s="371"/>
      <c r="RO123" s="371"/>
      <c r="RP123" s="371"/>
      <c r="RQ123" s="371"/>
      <c r="RR123" s="371"/>
      <c r="RS123" s="371"/>
      <c r="RT123" s="371"/>
      <c r="RU123" s="371"/>
      <c r="RV123" s="371"/>
      <c r="RW123" s="371"/>
      <c r="RX123" s="371"/>
      <c r="RY123" s="371"/>
      <c r="RZ123" s="371"/>
      <c r="SA123" s="371"/>
      <c r="SB123" s="371"/>
      <c r="SC123" s="371"/>
      <c r="SD123" s="371"/>
      <c r="SE123" s="371"/>
      <c r="SF123" s="371"/>
      <c r="SG123" s="371"/>
      <c r="SH123" s="371"/>
      <c r="SI123" s="371"/>
      <c r="SJ123" s="371"/>
      <c r="SK123" s="371"/>
      <c r="SL123" s="371"/>
      <c r="SM123" s="371"/>
      <c r="SN123" s="371"/>
      <c r="SO123" s="371"/>
      <c r="SP123" s="371"/>
      <c r="SQ123" s="371"/>
      <c r="SR123" s="371"/>
      <c r="SS123" s="371"/>
      <c r="ST123" s="371"/>
      <c r="SU123" s="371"/>
      <c r="SV123" s="371"/>
      <c r="SW123" s="371"/>
      <c r="SX123" s="371"/>
      <c r="SY123" s="371"/>
      <c r="SZ123" s="371"/>
      <c r="TA123" s="371"/>
      <c r="TB123" s="371"/>
      <c r="TC123" s="371"/>
      <c r="TD123" s="371"/>
      <c r="TE123" s="567"/>
    </row>
    <row r="124" spans="2:525" ht="3.65" customHeight="1" x14ac:dyDescent="0.65">
      <c r="B124" s="27"/>
      <c r="C124" s="28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86"/>
      <c r="BA124" s="1"/>
      <c r="BB124" s="1"/>
      <c r="BS124" s="1210"/>
      <c r="BT124" s="1119"/>
      <c r="BU124" s="235"/>
      <c r="BV124" s="147"/>
      <c r="BW124" s="314"/>
      <c r="BX124" s="314"/>
      <c r="BY124" s="314"/>
      <c r="BZ124" s="314"/>
      <c r="CA124" s="314"/>
      <c r="CB124" s="314"/>
      <c r="CD124" s="315"/>
      <c r="CE124" s="416"/>
      <c r="CF124" s="416"/>
      <c r="CG124" s="424"/>
      <c r="CH124" s="425"/>
      <c r="CI124" s="425"/>
      <c r="CJ124" s="425"/>
      <c r="CK124" s="497"/>
      <c r="CL124" s="495"/>
      <c r="CM124" s="495"/>
      <c r="CN124" s="495"/>
      <c r="CO124" s="495"/>
      <c r="CP124" s="495"/>
      <c r="CQ124" s="495"/>
      <c r="CR124" s="495"/>
      <c r="CS124" s="495"/>
      <c r="CT124" s="495"/>
      <c r="CU124" s="495"/>
      <c r="CV124" s="495"/>
      <c r="CW124" s="495"/>
      <c r="CX124" s="495"/>
      <c r="CY124" s="495"/>
      <c r="CZ124" s="495"/>
      <c r="DA124" s="495"/>
      <c r="DB124" s="495"/>
      <c r="DC124" s="495"/>
      <c r="DD124" s="495"/>
      <c r="DE124" s="495"/>
      <c r="DF124" s="495"/>
      <c r="DG124" s="495"/>
      <c r="DH124" s="496"/>
      <c r="DI124" s="425"/>
      <c r="DJ124" s="425"/>
      <c r="DK124" s="425"/>
      <c r="DL124" s="426"/>
      <c r="DM124" s="424"/>
      <c r="DN124" s="425"/>
      <c r="DO124" s="425"/>
      <c r="DP124" s="425"/>
      <c r="DQ124" s="1027"/>
      <c r="DR124" s="1028"/>
      <c r="DS124" s="1028"/>
      <c r="DT124" s="1028"/>
      <c r="DU124" s="1029"/>
      <c r="DV124" s="540"/>
      <c r="DW124" s="540"/>
      <c r="DX124" s="540"/>
      <c r="DY124" s="540"/>
      <c r="DZ124" s="540"/>
      <c r="EA124" s="540"/>
      <c r="EB124" s="541"/>
      <c r="EC124" s="428"/>
      <c r="ED124" s="428"/>
      <c r="EE124" s="428"/>
      <c r="EF124" s="428"/>
      <c r="EG124" s="428"/>
      <c r="EH124" s="428"/>
      <c r="EI124" s="428"/>
      <c r="EJ124" s="428"/>
      <c r="EK124" s="428"/>
      <c r="EL124" s="428"/>
      <c r="EM124" s="428"/>
      <c r="EN124" s="428"/>
      <c r="EO124" s="428"/>
      <c r="EP124" s="428"/>
      <c r="EQ124" s="428"/>
      <c r="ER124" s="428"/>
      <c r="ES124" s="428"/>
      <c r="ET124" s="428"/>
      <c r="EU124" s="428"/>
      <c r="EV124" s="428"/>
      <c r="EW124" s="428"/>
      <c r="EX124" s="428"/>
      <c r="EY124" s="428"/>
      <c r="EZ124" s="428"/>
      <c r="FA124" s="428"/>
      <c r="FB124" s="428"/>
      <c r="FC124" s="428"/>
      <c r="FD124" s="532"/>
      <c r="FE124" s="533"/>
      <c r="FF124" s="1030"/>
      <c r="FG124" s="1030"/>
      <c r="FH124" s="1030"/>
      <c r="FI124" s="1030"/>
      <c r="FJ124" s="1030"/>
      <c r="FK124" s="532"/>
      <c r="FL124" s="533"/>
      <c r="FM124" s="425"/>
      <c r="FN124" s="425"/>
      <c r="FO124" s="425"/>
      <c r="FP124" s="426"/>
      <c r="FQ124" s="416"/>
      <c r="FR124" s="416"/>
      <c r="FX124" s="1072"/>
      <c r="FY124" s="1073"/>
      <c r="FZ124" s="1073"/>
      <c r="GA124" s="1073"/>
      <c r="GB124" s="42"/>
      <c r="GC124" s="1074"/>
      <c r="GD124" s="1074"/>
      <c r="GE124" s="1074"/>
      <c r="GF124" s="236"/>
      <c r="GG124" s="1076"/>
      <c r="GH124" s="1076"/>
      <c r="GI124" s="1076"/>
      <c r="GJ124" s="1076"/>
      <c r="GL124" s="1078"/>
      <c r="GM124" s="1079"/>
      <c r="GN124" s="1079"/>
      <c r="GO124" s="1079"/>
      <c r="GP124" s="1079"/>
      <c r="GQ124" s="1079"/>
      <c r="GR124" s="1079"/>
      <c r="GS124" s="1079"/>
      <c r="GT124" s="1079"/>
      <c r="GV124" s="1082"/>
      <c r="GW124" s="1083"/>
      <c r="GX124" s="1083"/>
      <c r="GY124" s="1083"/>
      <c r="GZ124" s="1083"/>
      <c r="HA124" s="1083"/>
      <c r="HB124" s="1083"/>
      <c r="HC124" s="1083"/>
      <c r="HD124" s="1084"/>
      <c r="HF124" s="1086"/>
      <c r="HG124" s="1076"/>
      <c r="HH124" s="1076"/>
      <c r="HI124" s="1076"/>
      <c r="HJ124" s="1076"/>
      <c r="HK124" s="1076"/>
      <c r="HL124" s="1076"/>
      <c r="HM124" s="1076"/>
      <c r="HN124" s="1078"/>
      <c r="HO124" s="1079"/>
      <c r="HP124" s="1079"/>
      <c r="HQ124" s="1079"/>
      <c r="HR124" s="1079"/>
      <c r="HS124" s="1079"/>
      <c r="HT124" s="1079"/>
      <c r="HU124" s="1088"/>
      <c r="HW124" s="1079"/>
      <c r="HX124" s="1079"/>
      <c r="HY124" s="1079"/>
      <c r="HZ124" s="1079"/>
      <c r="IA124" s="1079"/>
      <c r="IB124" s="1079"/>
      <c r="IC124" s="1079"/>
      <c r="ID124" s="1088"/>
      <c r="IF124" s="1091"/>
      <c r="IG124" s="1091"/>
      <c r="IH124" s="1091"/>
      <c r="II124" s="1091"/>
      <c r="IJ124" s="1091"/>
      <c r="IK124" s="1091"/>
      <c r="IL124" s="1091"/>
      <c r="IM124" s="1091"/>
      <c r="IN124" s="1091"/>
      <c r="IO124" s="1091"/>
      <c r="IP124" s="1092"/>
      <c r="IQ124" s="1091"/>
      <c r="IR124" s="1091"/>
      <c r="IS124" s="1091"/>
      <c r="IT124" s="1091"/>
      <c r="IU124" s="1091"/>
      <c r="IV124" s="1091"/>
      <c r="IW124" s="1091"/>
      <c r="IX124" s="1091"/>
      <c r="IY124" s="1091"/>
      <c r="IZ124" s="1091"/>
      <c r="JA124" s="1092"/>
      <c r="JC124" s="1094"/>
      <c r="JD124" s="1094"/>
      <c r="JE124" s="1094"/>
      <c r="JF124" s="1095"/>
      <c r="JG124" s="1094"/>
      <c r="JH124" s="1094"/>
      <c r="JI124" s="1094"/>
      <c r="JJ124" s="1095"/>
      <c r="JK124" s="1094"/>
      <c r="JL124" s="1094"/>
      <c r="JM124" s="1094"/>
      <c r="JN124" s="1095"/>
      <c r="JP124" s="261"/>
      <c r="JQ124" s="268"/>
      <c r="JR124" s="263"/>
      <c r="JS124" s="1119"/>
      <c r="JT124" s="1120"/>
      <c r="KN124" s="43"/>
      <c r="OK124" s="44"/>
      <c r="PC124" s="276"/>
      <c r="QT124" s="371"/>
      <c r="QU124" s="371"/>
      <c r="QV124" s="371"/>
      <c r="QW124" s="371"/>
      <c r="QX124" s="371"/>
      <c r="QY124" s="371"/>
      <c r="QZ124" s="371"/>
      <c r="RA124" s="371"/>
      <c r="RB124" s="371"/>
      <c r="RC124" s="371"/>
      <c r="RD124" s="371"/>
      <c r="RE124" s="371"/>
      <c r="RF124" s="371"/>
      <c r="RG124" s="371"/>
      <c r="RH124" s="371"/>
      <c r="RI124" s="371"/>
      <c r="RJ124" s="371"/>
      <c r="RK124" s="371"/>
      <c r="RL124" s="371"/>
      <c r="RM124" s="371"/>
      <c r="RN124" s="371"/>
      <c r="RO124" s="371"/>
      <c r="RP124" s="371"/>
      <c r="RQ124" s="371"/>
      <c r="RR124" s="371"/>
      <c r="RS124" s="371"/>
      <c r="RT124" s="371"/>
      <c r="RU124" s="371"/>
      <c r="RV124" s="371"/>
      <c r="RW124" s="371"/>
      <c r="RX124" s="371"/>
      <c r="RY124" s="371"/>
      <c r="RZ124" s="371"/>
      <c r="SA124" s="371"/>
      <c r="SB124" s="371"/>
      <c r="SC124" s="371"/>
      <c r="SD124" s="371"/>
      <c r="SE124" s="371"/>
      <c r="SF124" s="371"/>
      <c r="SG124" s="371"/>
      <c r="SH124" s="371"/>
      <c r="SI124" s="371"/>
      <c r="SJ124" s="371"/>
      <c r="SK124" s="371"/>
      <c r="SL124" s="371"/>
      <c r="SM124" s="371"/>
      <c r="SN124" s="371"/>
      <c r="SO124" s="371"/>
      <c r="SP124" s="371"/>
      <c r="SQ124" s="371"/>
      <c r="SR124" s="371"/>
      <c r="SS124" s="371"/>
      <c r="ST124" s="371"/>
      <c r="SU124" s="371"/>
      <c r="SV124" s="371"/>
      <c r="SW124" s="371"/>
      <c r="SX124" s="371"/>
      <c r="SY124" s="371"/>
      <c r="SZ124" s="371"/>
      <c r="TA124" s="371"/>
      <c r="TB124" s="371"/>
      <c r="TC124" s="371"/>
      <c r="TD124" s="371"/>
      <c r="TE124" s="567"/>
    </row>
    <row r="125" spans="2:525" ht="3.65" customHeight="1" x14ac:dyDescent="0.65">
      <c r="B125" s="27"/>
      <c r="C125" s="28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86"/>
      <c r="BA125" s="1"/>
      <c r="BB125" s="1"/>
      <c r="BS125" s="1210"/>
      <c r="BT125" s="1119"/>
      <c r="BU125" s="235"/>
      <c r="BV125" s="158"/>
      <c r="BW125" s="314"/>
      <c r="BX125" s="314"/>
      <c r="BY125" s="314"/>
      <c r="BZ125" s="314"/>
      <c r="CA125" s="314"/>
      <c r="CB125" s="314"/>
      <c r="CD125" s="316"/>
      <c r="CE125" s="416"/>
      <c r="CF125" s="416"/>
      <c r="CG125" s="424"/>
      <c r="CH125" s="425"/>
      <c r="CI125" s="425"/>
      <c r="CJ125" s="425"/>
      <c r="CK125" s="497"/>
      <c r="CL125" s="495"/>
      <c r="CM125" s="495"/>
      <c r="CN125" s="495"/>
      <c r="CO125" s="495"/>
      <c r="CP125" s="495"/>
      <c r="CQ125" s="495"/>
      <c r="CR125" s="495"/>
      <c r="CS125" s="495"/>
      <c r="CT125" s="495"/>
      <c r="CU125" s="495"/>
      <c r="CV125" s="495"/>
      <c r="CW125" s="495"/>
      <c r="CX125" s="495"/>
      <c r="CY125" s="495"/>
      <c r="CZ125" s="495"/>
      <c r="DA125" s="495"/>
      <c r="DB125" s="495"/>
      <c r="DC125" s="495"/>
      <c r="DD125" s="495"/>
      <c r="DE125" s="495"/>
      <c r="DF125" s="495"/>
      <c r="DG125" s="495"/>
      <c r="DH125" s="496"/>
      <c r="DI125" s="425"/>
      <c r="DJ125" s="425"/>
      <c r="DK125" s="425"/>
      <c r="DL125" s="426"/>
      <c r="DM125" s="424"/>
      <c r="DN125" s="425"/>
      <c r="DO125" s="425"/>
      <c r="DP125" s="425"/>
      <c r="DQ125" s="528"/>
      <c r="DR125" s="529"/>
      <c r="DS125" s="542"/>
      <c r="DT125" s="543"/>
      <c r="DU125" s="543"/>
      <c r="DV125" s="543"/>
      <c r="DW125" s="543"/>
      <c r="DX125" s="543"/>
      <c r="DY125" s="543"/>
      <c r="DZ125" s="544"/>
      <c r="EA125" s="528"/>
      <c r="EB125" s="529"/>
      <c r="EC125" s="428"/>
      <c r="ED125" s="428"/>
      <c r="EE125" s="428"/>
      <c r="EF125" s="428"/>
      <c r="EG125" s="428"/>
      <c r="EH125" s="428"/>
      <c r="EI125" s="428"/>
      <c r="EJ125" s="428"/>
      <c r="EK125" s="428"/>
      <c r="EL125" s="428"/>
      <c r="EM125" s="428"/>
      <c r="EN125" s="428"/>
      <c r="EO125" s="428"/>
      <c r="EP125" s="428"/>
      <c r="EQ125" s="428"/>
      <c r="ER125" s="428"/>
      <c r="ES125" s="428"/>
      <c r="ET125" s="428"/>
      <c r="EU125" s="428"/>
      <c r="EV125" s="428"/>
      <c r="EW125" s="428"/>
      <c r="EX125" s="428"/>
      <c r="EY125" s="428"/>
      <c r="EZ125" s="428"/>
      <c r="FA125" s="428"/>
      <c r="FB125" s="428"/>
      <c r="FC125" s="428"/>
      <c r="FD125" s="528"/>
      <c r="FE125" s="529"/>
      <c r="FF125" s="1030"/>
      <c r="FG125" s="1030"/>
      <c r="FH125" s="1030"/>
      <c r="FI125" s="1030"/>
      <c r="FJ125" s="1030"/>
      <c r="FK125" s="528"/>
      <c r="FL125" s="529"/>
      <c r="FM125" s="425"/>
      <c r="FN125" s="425"/>
      <c r="FO125" s="425"/>
      <c r="FP125" s="426"/>
      <c r="FQ125" s="416"/>
      <c r="FR125" s="416"/>
      <c r="JP125" s="264"/>
      <c r="JQ125" s="268"/>
      <c r="JR125" s="263"/>
      <c r="JS125" s="1119"/>
      <c r="JT125" s="1120"/>
      <c r="KN125" s="43"/>
      <c r="OK125" s="44"/>
      <c r="PC125" s="276"/>
      <c r="QT125" s="371"/>
      <c r="QU125" s="371"/>
      <c r="QV125" s="371"/>
      <c r="QW125" s="371"/>
      <c r="QX125" s="371"/>
      <c r="QY125" s="371"/>
      <c r="QZ125" s="371"/>
      <c r="RA125" s="371"/>
      <c r="RB125" s="371"/>
      <c r="RC125" s="371"/>
      <c r="RD125" s="371"/>
      <c r="RE125" s="371"/>
      <c r="RF125" s="371"/>
      <c r="RG125" s="371"/>
      <c r="RH125" s="371"/>
      <c r="RI125" s="371"/>
      <c r="RJ125" s="371"/>
      <c r="RK125" s="371"/>
      <c r="RL125" s="371"/>
      <c r="RM125" s="371"/>
      <c r="RN125" s="371"/>
      <c r="RO125" s="371"/>
      <c r="RP125" s="371"/>
      <c r="RQ125" s="371"/>
      <c r="RR125" s="371"/>
      <c r="RS125" s="371"/>
      <c r="RT125" s="371"/>
      <c r="RU125" s="371"/>
      <c r="RV125" s="371"/>
      <c r="RW125" s="371"/>
      <c r="RX125" s="371"/>
      <c r="RY125" s="371"/>
      <c r="RZ125" s="371"/>
      <c r="SA125" s="371"/>
      <c r="SB125" s="371"/>
      <c r="SC125" s="371"/>
      <c r="SD125" s="371"/>
      <c r="SE125" s="371"/>
      <c r="SF125" s="371"/>
      <c r="SG125" s="371"/>
      <c r="SH125" s="371"/>
      <c r="SI125" s="371"/>
      <c r="SJ125" s="371"/>
      <c r="SK125" s="371"/>
      <c r="SL125" s="371"/>
      <c r="SM125" s="371"/>
      <c r="SN125" s="371"/>
      <c r="SO125" s="371"/>
      <c r="SP125" s="371"/>
      <c r="SQ125" s="371"/>
      <c r="SR125" s="371"/>
      <c r="SS125" s="371"/>
      <c r="ST125" s="371"/>
      <c r="SU125" s="371"/>
      <c r="SV125" s="371"/>
      <c r="SW125" s="371"/>
      <c r="SX125" s="371"/>
      <c r="SY125" s="371"/>
      <c r="SZ125" s="371"/>
      <c r="TA125" s="371"/>
      <c r="TB125" s="371"/>
      <c r="TC125" s="371"/>
      <c r="TD125" s="371"/>
      <c r="TE125" s="567"/>
    </row>
    <row r="126" spans="2:525" ht="3.65" customHeight="1" x14ac:dyDescent="0.65">
      <c r="B126" s="27"/>
      <c r="C126" s="28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86"/>
      <c r="BA126" s="1"/>
      <c r="BB126" s="1"/>
      <c r="BS126" s="1210"/>
      <c r="BT126" s="1119"/>
      <c r="BU126" s="235"/>
      <c r="BV126" s="158"/>
      <c r="BW126" s="314"/>
      <c r="BX126" s="314"/>
      <c r="BY126" s="314"/>
      <c r="BZ126" s="314"/>
      <c r="CA126" s="314"/>
      <c r="CB126" s="314"/>
      <c r="CC126" s="317"/>
      <c r="CD126" s="318"/>
      <c r="CE126" s="416"/>
      <c r="CF126" s="416"/>
      <c r="CG126" s="424"/>
      <c r="CH126" s="425"/>
      <c r="CI126" s="425"/>
      <c r="CJ126" s="425"/>
      <c r="CK126" s="497"/>
      <c r="CL126" s="495"/>
      <c r="CM126" s="495"/>
      <c r="CN126" s="495"/>
      <c r="CO126" s="495"/>
      <c r="CP126" s="495"/>
      <c r="CQ126" s="495"/>
      <c r="CR126" s="495"/>
      <c r="CS126" s="495"/>
      <c r="CT126" s="495"/>
      <c r="CU126" s="495"/>
      <c r="CV126" s="495"/>
      <c r="CW126" s="495"/>
      <c r="CX126" s="495"/>
      <c r="CY126" s="495"/>
      <c r="CZ126" s="495"/>
      <c r="DA126" s="495"/>
      <c r="DB126" s="495"/>
      <c r="DC126" s="495"/>
      <c r="DD126" s="495"/>
      <c r="DE126" s="495"/>
      <c r="DF126" s="495"/>
      <c r="DG126" s="495"/>
      <c r="DH126" s="496"/>
      <c r="DI126" s="425"/>
      <c r="DJ126" s="425"/>
      <c r="DK126" s="425"/>
      <c r="DL126" s="426"/>
      <c r="DM126" s="424"/>
      <c r="DN126" s="425"/>
      <c r="DO126" s="425"/>
      <c r="DP126" s="425"/>
      <c r="DQ126" s="530"/>
      <c r="DR126" s="531"/>
      <c r="DS126" s="545"/>
      <c r="DT126" s="1030" t="e" vm="37">
        <v>#VALUE!</v>
      </c>
      <c r="DU126" s="1030"/>
      <c r="DV126" s="1030"/>
      <c r="DW126" s="1030"/>
      <c r="DX126" s="1030"/>
      <c r="DY126" s="1030"/>
      <c r="DZ126" s="546"/>
      <c r="EA126" s="530"/>
      <c r="EB126" s="531"/>
      <c r="EC126" s="428"/>
      <c r="ED126" s="428"/>
      <c r="EE126" s="428"/>
      <c r="EF126" s="428"/>
      <c r="EG126" s="428"/>
      <c r="EH126" s="428"/>
      <c r="EI126" s="428"/>
      <c r="EJ126" s="428"/>
      <c r="EK126" s="428"/>
      <c r="EL126" s="428"/>
      <c r="EM126" s="428"/>
      <c r="EN126" s="428"/>
      <c r="EO126" s="428"/>
      <c r="EP126" s="428"/>
      <c r="EQ126" s="428"/>
      <c r="ER126" s="428"/>
      <c r="ES126" s="428"/>
      <c r="ET126" s="428"/>
      <c r="EU126" s="428"/>
      <c r="EV126" s="428"/>
      <c r="EW126" s="428"/>
      <c r="EX126" s="428"/>
      <c r="EY126" s="428"/>
      <c r="EZ126" s="428"/>
      <c r="FA126" s="428"/>
      <c r="FB126" s="428"/>
      <c r="FC126" s="428"/>
      <c r="FD126" s="530"/>
      <c r="FE126" s="531"/>
      <c r="FF126" s="1030"/>
      <c r="FG126" s="1030"/>
      <c r="FH126" s="1030"/>
      <c r="FI126" s="1030"/>
      <c r="FJ126" s="1030"/>
      <c r="FK126" s="530"/>
      <c r="FL126" s="531"/>
      <c r="FM126" s="425"/>
      <c r="FN126" s="425"/>
      <c r="FO126" s="425"/>
      <c r="FP126" s="426"/>
      <c r="FQ126" s="416"/>
      <c r="FR126" s="416"/>
      <c r="FX126" s="1070"/>
      <c r="FY126" s="1071"/>
      <c r="FZ126" s="1071"/>
      <c r="GA126" s="1071"/>
      <c r="GB126" s="42"/>
      <c r="GC126" s="1004"/>
      <c r="GD126" s="1004"/>
      <c r="GE126" s="1004"/>
      <c r="GF126" s="236"/>
      <c r="GG126" s="1075"/>
      <c r="GH126" s="1075"/>
      <c r="GI126" s="1075"/>
      <c r="GJ126" s="1075"/>
      <c r="GL126" s="1077"/>
      <c r="GM126" s="1047"/>
      <c r="GN126" s="1047"/>
      <c r="GO126" s="1047"/>
      <c r="GP126" s="1047"/>
      <c r="GQ126" s="1047"/>
      <c r="GR126" s="1047"/>
      <c r="GS126" s="1047"/>
      <c r="GT126" s="1047"/>
      <c r="GV126" s="1080"/>
      <c r="GW126" s="1010"/>
      <c r="GX126" s="1010"/>
      <c r="GY126" s="1010"/>
      <c r="GZ126" s="1010"/>
      <c r="HA126" s="1010"/>
      <c r="HB126" s="1010"/>
      <c r="HC126" s="1010"/>
      <c r="HD126" s="1081"/>
      <c r="HF126" s="1085"/>
      <c r="HG126" s="1075"/>
      <c r="HH126" s="1075"/>
      <c r="HI126" s="1075"/>
      <c r="HJ126" s="1075"/>
      <c r="HK126" s="1075"/>
      <c r="HL126" s="1075"/>
      <c r="HM126" s="1075"/>
      <c r="HN126" s="1077"/>
      <c r="HO126" s="1047"/>
      <c r="HP126" s="1047"/>
      <c r="HQ126" s="1047"/>
      <c r="HR126" s="1047"/>
      <c r="HS126" s="1047"/>
      <c r="HT126" s="1047"/>
      <c r="HU126" s="1087"/>
      <c r="HW126" s="1047"/>
      <c r="HX126" s="1047"/>
      <c r="HY126" s="1047"/>
      <c r="HZ126" s="1047"/>
      <c r="IA126" s="1047"/>
      <c r="IB126" s="1047"/>
      <c r="IC126" s="1047"/>
      <c r="ID126" s="1087"/>
      <c r="IF126" s="1089"/>
      <c r="IG126" s="1089"/>
      <c r="IH126" s="1089"/>
      <c r="II126" s="1089"/>
      <c r="IJ126" s="1089"/>
      <c r="IK126" s="1089"/>
      <c r="IL126" s="1089"/>
      <c r="IM126" s="1089"/>
      <c r="IN126" s="1089"/>
      <c r="IO126" s="1089"/>
      <c r="IP126" s="1090"/>
      <c r="IQ126" s="1089"/>
      <c r="IR126" s="1089"/>
      <c r="IS126" s="1089"/>
      <c r="IT126" s="1089"/>
      <c r="IU126" s="1089"/>
      <c r="IV126" s="1089"/>
      <c r="IW126" s="1089"/>
      <c r="IX126" s="1089"/>
      <c r="IY126" s="1089"/>
      <c r="IZ126" s="1089"/>
      <c r="JA126" s="1090"/>
      <c r="JC126" s="947" t="b">
        <v>0</v>
      </c>
      <c r="JD126" s="947"/>
      <c r="JE126" s="947"/>
      <c r="JF126" s="1093"/>
      <c r="JG126" s="947" t="b">
        <v>0</v>
      </c>
      <c r="JH126" s="947"/>
      <c r="JI126" s="947"/>
      <c r="JJ126" s="1093"/>
      <c r="JK126" s="947" t="b">
        <v>0</v>
      </c>
      <c r="JL126" s="947"/>
      <c r="JM126" s="947"/>
      <c r="JN126" s="1093"/>
      <c r="JP126" s="261"/>
      <c r="JQ126" s="268"/>
      <c r="JR126" s="263"/>
      <c r="JS126" s="1119"/>
      <c r="JT126" s="1120"/>
      <c r="KN126" s="43"/>
      <c r="OK126" s="44"/>
      <c r="PC126" s="276"/>
      <c r="QT126" s="371"/>
      <c r="QU126" s="371"/>
      <c r="QV126" s="371"/>
      <c r="QW126" s="371"/>
      <c r="QX126" s="371"/>
      <c r="QY126" s="371"/>
      <c r="QZ126" s="371"/>
      <c r="RA126" s="371"/>
      <c r="RB126" s="371"/>
      <c r="RC126" s="371"/>
      <c r="RD126" s="371"/>
      <c r="RE126" s="371"/>
      <c r="RF126" s="371"/>
      <c r="RG126" s="371"/>
      <c r="RH126" s="371"/>
      <c r="RI126" s="371"/>
      <c r="RJ126" s="371"/>
      <c r="RK126" s="371"/>
      <c r="RL126" s="371"/>
      <c r="RM126" s="371"/>
      <c r="RN126" s="371"/>
      <c r="RO126" s="371"/>
      <c r="RP126" s="371"/>
      <c r="RQ126" s="371"/>
      <c r="RR126" s="371"/>
      <c r="RS126" s="371"/>
      <c r="RT126" s="371"/>
      <c r="RU126" s="371"/>
      <c r="RV126" s="371"/>
      <c r="RW126" s="371"/>
      <c r="RX126" s="371"/>
      <c r="RY126" s="371"/>
      <c r="RZ126" s="371"/>
      <c r="SA126" s="371"/>
      <c r="SB126" s="371"/>
      <c r="SC126" s="371"/>
      <c r="SD126" s="371"/>
      <c r="SE126" s="371"/>
      <c r="SF126" s="371"/>
      <c r="SG126" s="371"/>
      <c r="SH126" s="371"/>
      <c r="SI126" s="371"/>
      <c r="SJ126" s="371"/>
      <c r="SK126" s="371"/>
      <c r="SL126" s="371"/>
      <c r="SM126" s="371"/>
      <c r="SN126" s="371"/>
      <c r="SO126" s="371"/>
      <c r="SP126" s="371"/>
      <c r="SQ126" s="371"/>
      <c r="SR126" s="371"/>
      <c r="SS126" s="371"/>
      <c r="ST126" s="371"/>
      <c r="SU126" s="371"/>
      <c r="SV126" s="371"/>
      <c r="SW126" s="371"/>
      <c r="SX126" s="371"/>
      <c r="SY126" s="371"/>
      <c r="SZ126" s="371"/>
      <c r="TA126" s="371"/>
      <c r="TB126" s="371"/>
      <c r="TC126" s="371"/>
      <c r="TD126" s="371"/>
      <c r="TE126" s="567"/>
    </row>
    <row r="127" spans="2:525" ht="3.65" customHeight="1" x14ac:dyDescent="0.65">
      <c r="B127" s="27"/>
      <c r="C127" s="28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86"/>
      <c r="BA127" s="1"/>
      <c r="BB127" s="1"/>
      <c r="BS127" s="1210"/>
      <c r="BT127" s="1119"/>
      <c r="BU127" s="235"/>
      <c r="BV127" s="147"/>
      <c r="BW127" s="314"/>
      <c r="BX127" s="314"/>
      <c r="BY127" s="314"/>
      <c r="BZ127" s="314"/>
      <c r="CA127" s="314"/>
      <c r="CB127" s="314"/>
      <c r="CC127" s="317"/>
      <c r="CD127" s="312"/>
      <c r="CE127" s="416"/>
      <c r="CF127" s="416"/>
      <c r="CG127" s="424"/>
      <c r="CH127" s="425"/>
      <c r="CI127" s="425"/>
      <c r="CJ127" s="425"/>
      <c r="CK127" s="497"/>
      <c r="CL127" s="495"/>
      <c r="CM127" s="495"/>
      <c r="CN127" s="495"/>
      <c r="CO127" s="495"/>
      <c r="CP127" s="495"/>
      <c r="CQ127" s="495"/>
      <c r="CR127" s="495"/>
      <c r="CS127" s="495"/>
      <c r="CT127" s="495"/>
      <c r="CU127" s="495"/>
      <c r="CV127" s="495"/>
      <c r="CW127" s="495"/>
      <c r="CX127" s="495"/>
      <c r="CY127" s="495"/>
      <c r="CZ127" s="495"/>
      <c r="DA127" s="495"/>
      <c r="DB127" s="495"/>
      <c r="DC127" s="495"/>
      <c r="DD127" s="495"/>
      <c r="DE127" s="495"/>
      <c r="DF127" s="495"/>
      <c r="DG127" s="495"/>
      <c r="DH127" s="496"/>
      <c r="DI127" s="425"/>
      <c r="DJ127" s="425"/>
      <c r="DK127" s="425"/>
      <c r="DL127" s="426"/>
      <c r="DM127" s="424"/>
      <c r="DN127" s="425"/>
      <c r="DO127" s="425"/>
      <c r="DP127" s="425"/>
      <c r="DQ127" s="532"/>
      <c r="DR127" s="533"/>
      <c r="DS127" s="545"/>
      <c r="DT127" s="1030"/>
      <c r="DU127" s="1030"/>
      <c r="DV127" s="1030"/>
      <c r="DW127" s="1030"/>
      <c r="DX127" s="1030"/>
      <c r="DY127" s="1030"/>
      <c r="DZ127" s="546"/>
      <c r="EA127" s="532"/>
      <c r="EB127" s="533"/>
      <c r="EC127" s="428"/>
      <c r="ED127" s="428"/>
      <c r="EE127" s="428"/>
      <c r="EF127" s="428"/>
      <c r="EG127" s="428"/>
      <c r="EH127" s="428"/>
      <c r="EI127" s="428"/>
      <c r="EJ127" s="428"/>
      <c r="EK127" s="428"/>
      <c r="EL127" s="428"/>
      <c r="EM127" s="428"/>
      <c r="EN127" s="428"/>
      <c r="EO127" s="428"/>
      <c r="EP127" s="428"/>
      <c r="EQ127" s="428"/>
      <c r="ER127" s="428"/>
      <c r="ES127" s="428"/>
      <c r="ET127" s="428"/>
      <c r="EU127" s="428"/>
      <c r="EV127" s="428"/>
      <c r="EW127" s="428"/>
      <c r="EX127" s="428"/>
      <c r="EY127" s="428"/>
      <c r="EZ127" s="428"/>
      <c r="FA127" s="428"/>
      <c r="FB127" s="428"/>
      <c r="FC127" s="428"/>
      <c r="FD127" s="532"/>
      <c r="FE127" s="533"/>
      <c r="FF127" s="1030"/>
      <c r="FG127" s="1030"/>
      <c r="FH127" s="1030"/>
      <c r="FI127" s="1030"/>
      <c r="FJ127" s="1030"/>
      <c r="FK127" s="532"/>
      <c r="FL127" s="533"/>
      <c r="FM127" s="425"/>
      <c r="FN127" s="425"/>
      <c r="FO127" s="425"/>
      <c r="FP127" s="426"/>
      <c r="FQ127" s="416"/>
      <c r="FR127" s="416"/>
      <c r="FX127" s="1070"/>
      <c r="FY127" s="1071"/>
      <c r="FZ127" s="1071"/>
      <c r="GA127" s="1071"/>
      <c r="GB127" s="42"/>
      <c r="GC127" s="1004"/>
      <c r="GD127" s="1004"/>
      <c r="GE127" s="1004"/>
      <c r="GF127" s="236"/>
      <c r="GG127" s="1075"/>
      <c r="GH127" s="1075"/>
      <c r="GI127" s="1075"/>
      <c r="GJ127" s="1075"/>
      <c r="GL127" s="1077"/>
      <c r="GM127" s="1047"/>
      <c r="GN127" s="1047"/>
      <c r="GO127" s="1047"/>
      <c r="GP127" s="1047"/>
      <c r="GQ127" s="1047"/>
      <c r="GR127" s="1047"/>
      <c r="GS127" s="1047"/>
      <c r="GT127" s="1047"/>
      <c r="GV127" s="1080"/>
      <c r="GW127" s="1010"/>
      <c r="GX127" s="1010"/>
      <c r="GY127" s="1010"/>
      <c r="GZ127" s="1010"/>
      <c r="HA127" s="1010"/>
      <c r="HB127" s="1010"/>
      <c r="HC127" s="1010"/>
      <c r="HD127" s="1081"/>
      <c r="HF127" s="1085"/>
      <c r="HG127" s="1075"/>
      <c r="HH127" s="1075"/>
      <c r="HI127" s="1075"/>
      <c r="HJ127" s="1075"/>
      <c r="HK127" s="1075"/>
      <c r="HL127" s="1075"/>
      <c r="HM127" s="1075"/>
      <c r="HN127" s="1077"/>
      <c r="HO127" s="1047"/>
      <c r="HP127" s="1047"/>
      <c r="HQ127" s="1047"/>
      <c r="HR127" s="1047"/>
      <c r="HS127" s="1047"/>
      <c r="HT127" s="1047"/>
      <c r="HU127" s="1087"/>
      <c r="HW127" s="1047"/>
      <c r="HX127" s="1047"/>
      <c r="HY127" s="1047"/>
      <c r="HZ127" s="1047"/>
      <c r="IA127" s="1047"/>
      <c r="IB127" s="1047"/>
      <c r="IC127" s="1047"/>
      <c r="ID127" s="1087"/>
      <c r="IF127" s="1089"/>
      <c r="IG127" s="1089"/>
      <c r="IH127" s="1089"/>
      <c r="II127" s="1089"/>
      <c r="IJ127" s="1089"/>
      <c r="IK127" s="1089"/>
      <c r="IL127" s="1089"/>
      <c r="IM127" s="1089"/>
      <c r="IN127" s="1089"/>
      <c r="IO127" s="1089"/>
      <c r="IP127" s="1090"/>
      <c r="IQ127" s="1089"/>
      <c r="IR127" s="1089"/>
      <c r="IS127" s="1089"/>
      <c r="IT127" s="1089"/>
      <c r="IU127" s="1089"/>
      <c r="IV127" s="1089"/>
      <c r="IW127" s="1089"/>
      <c r="IX127" s="1089"/>
      <c r="IY127" s="1089"/>
      <c r="IZ127" s="1089"/>
      <c r="JA127" s="1090"/>
      <c r="JC127" s="947"/>
      <c r="JD127" s="947"/>
      <c r="JE127" s="947"/>
      <c r="JF127" s="1093"/>
      <c r="JG127" s="947"/>
      <c r="JH127" s="947"/>
      <c r="JI127" s="947"/>
      <c r="JJ127" s="1093"/>
      <c r="JK127" s="947"/>
      <c r="JL127" s="947"/>
      <c r="JM127" s="947"/>
      <c r="JN127" s="1093"/>
      <c r="JP127" s="261"/>
      <c r="JQ127" s="268"/>
      <c r="JR127" s="263"/>
      <c r="JS127" s="1119"/>
      <c r="JT127" s="1120"/>
      <c r="KN127" s="43"/>
      <c r="OK127" s="44"/>
      <c r="PC127" s="276"/>
      <c r="QT127" s="371"/>
      <c r="QU127" s="371"/>
      <c r="QV127" s="371"/>
      <c r="QW127" s="371"/>
      <c r="QX127" s="371"/>
      <c r="QY127" s="371"/>
      <c r="QZ127" s="371"/>
      <c r="RA127" s="371"/>
      <c r="RB127" s="371"/>
      <c r="RC127" s="371"/>
      <c r="RD127" s="371"/>
      <c r="RE127" s="371"/>
      <c r="RF127" s="371"/>
      <c r="RG127" s="371"/>
      <c r="RH127" s="371"/>
      <c r="RI127" s="371"/>
      <c r="RJ127" s="371"/>
      <c r="RK127" s="371"/>
      <c r="RL127" s="371"/>
      <c r="RM127" s="371"/>
      <c r="RN127" s="371"/>
      <c r="RO127" s="371"/>
      <c r="RP127" s="371"/>
      <c r="RQ127" s="371"/>
      <c r="RR127" s="371"/>
      <c r="RS127" s="371"/>
      <c r="RT127" s="371"/>
      <c r="RU127" s="371"/>
      <c r="RV127" s="371"/>
      <c r="RW127" s="371"/>
      <c r="RX127" s="371"/>
      <c r="RY127" s="371"/>
      <c r="RZ127" s="371"/>
      <c r="SA127" s="371"/>
      <c r="SB127" s="371"/>
      <c r="SC127" s="371"/>
      <c r="SD127" s="371"/>
      <c r="SE127" s="371"/>
      <c r="SF127" s="371"/>
      <c r="SG127" s="371"/>
      <c r="SH127" s="371"/>
      <c r="SI127" s="371"/>
      <c r="SJ127" s="371"/>
      <c r="SK127" s="371"/>
      <c r="SL127" s="371"/>
      <c r="SM127" s="371"/>
      <c r="SN127" s="371"/>
      <c r="SO127" s="371"/>
      <c r="SP127" s="371"/>
      <c r="SQ127" s="371"/>
      <c r="SR127" s="371"/>
      <c r="SS127" s="371"/>
      <c r="ST127" s="371"/>
      <c r="SU127" s="371"/>
      <c r="SV127" s="371"/>
      <c r="SW127" s="371"/>
      <c r="SX127" s="371"/>
      <c r="SY127" s="371"/>
      <c r="SZ127" s="371"/>
      <c r="TA127" s="371"/>
      <c r="TB127" s="371"/>
      <c r="TC127" s="371"/>
      <c r="TD127" s="371"/>
      <c r="TE127" s="567"/>
    </row>
    <row r="128" spans="2:525" ht="3.65" customHeight="1" x14ac:dyDescent="0.65">
      <c r="B128" s="27"/>
      <c r="C128" s="28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86"/>
      <c r="BA128" s="1"/>
      <c r="BB128" s="1"/>
      <c r="BS128" s="1210"/>
      <c r="BT128" s="1119"/>
      <c r="BU128" s="1191" t="e" vm="13">
        <v>#VALUE!</v>
      </c>
      <c r="BV128" s="147"/>
      <c r="BW128" s="314"/>
      <c r="BX128" s="314"/>
      <c r="BY128" s="314"/>
      <c r="BZ128" s="314"/>
      <c r="CA128" s="314"/>
      <c r="CB128" s="314"/>
      <c r="CD128" s="315"/>
      <c r="CE128" s="416"/>
      <c r="CF128" s="416"/>
      <c r="CG128" s="424"/>
      <c r="CH128" s="425"/>
      <c r="CI128" s="425"/>
      <c r="CJ128" s="425"/>
      <c r="CK128" s="497"/>
      <c r="CL128" s="495"/>
      <c r="CM128" s="495"/>
      <c r="CN128" s="495"/>
      <c r="CO128" s="495"/>
      <c r="CP128" s="495"/>
      <c r="CQ128" s="495"/>
      <c r="CR128" s="495"/>
      <c r="CS128" s="495"/>
      <c r="CT128" s="495"/>
      <c r="CU128" s="495"/>
      <c r="CV128" s="495"/>
      <c r="CW128" s="495"/>
      <c r="CX128" s="495"/>
      <c r="CY128" s="495"/>
      <c r="CZ128" s="495"/>
      <c r="DA128" s="495"/>
      <c r="DB128" s="495"/>
      <c r="DC128" s="495"/>
      <c r="DD128" s="495"/>
      <c r="DE128" s="495"/>
      <c r="DF128" s="495"/>
      <c r="DG128" s="495"/>
      <c r="DH128" s="496"/>
      <c r="DI128" s="425"/>
      <c r="DJ128" s="425"/>
      <c r="DK128" s="425"/>
      <c r="DL128" s="426"/>
      <c r="DM128" s="424"/>
      <c r="DN128" s="425"/>
      <c r="DO128" s="425"/>
      <c r="DP128" s="425"/>
      <c r="DQ128" s="528"/>
      <c r="DR128" s="529"/>
      <c r="DS128" s="545"/>
      <c r="DT128" s="1030"/>
      <c r="DU128" s="1030"/>
      <c r="DV128" s="1030"/>
      <c r="DW128" s="1030"/>
      <c r="DX128" s="1030"/>
      <c r="DY128" s="1030"/>
      <c r="DZ128" s="546"/>
      <c r="EA128" s="528"/>
      <c r="EB128" s="529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528"/>
      <c r="FE128" s="529"/>
      <c r="FF128" s="1030"/>
      <c r="FG128" s="1030"/>
      <c r="FH128" s="1030"/>
      <c r="FI128" s="1030"/>
      <c r="FJ128" s="1030"/>
      <c r="FK128" s="528"/>
      <c r="FL128" s="529"/>
      <c r="FM128" s="425"/>
      <c r="FN128" s="425"/>
      <c r="FO128" s="425"/>
      <c r="FP128" s="426"/>
      <c r="FQ128" s="416"/>
      <c r="FR128" s="416"/>
      <c r="FX128" s="1072"/>
      <c r="FY128" s="1073"/>
      <c r="FZ128" s="1073"/>
      <c r="GA128" s="1073"/>
      <c r="GB128" s="42"/>
      <c r="GC128" s="1074"/>
      <c r="GD128" s="1074"/>
      <c r="GE128" s="1074"/>
      <c r="GF128" s="236"/>
      <c r="GG128" s="1076"/>
      <c r="GH128" s="1076"/>
      <c r="GI128" s="1076"/>
      <c r="GJ128" s="1076"/>
      <c r="GL128" s="1078"/>
      <c r="GM128" s="1079"/>
      <c r="GN128" s="1079"/>
      <c r="GO128" s="1079"/>
      <c r="GP128" s="1079"/>
      <c r="GQ128" s="1079"/>
      <c r="GR128" s="1079"/>
      <c r="GS128" s="1079"/>
      <c r="GT128" s="1079"/>
      <c r="GV128" s="1082"/>
      <c r="GW128" s="1083"/>
      <c r="GX128" s="1083"/>
      <c r="GY128" s="1083"/>
      <c r="GZ128" s="1083"/>
      <c r="HA128" s="1083"/>
      <c r="HB128" s="1083"/>
      <c r="HC128" s="1083"/>
      <c r="HD128" s="1084"/>
      <c r="HF128" s="1086"/>
      <c r="HG128" s="1076"/>
      <c r="HH128" s="1076"/>
      <c r="HI128" s="1076"/>
      <c r="HJ128" s="1076"/>
      <c r="HK128" s="1076"/>
      <c r="HL128" s="1076"/>
      <c r="HM128" s="1076"/>
      <c r="HN128" s="1078"/>
      <c r="HO128" s="1079"/>
      <c r="HP128" s="1079"/>
      <c r="HQ128" s="1079"/>
      <c r="HR128" s="1079"/>
      <c r="HS128" s="1079"/>
      <c r="HT128" s="1079"/>
      <c r="HU128" s="1088"/>
      <c r="HW128" s="1079"/>
      <c r="HX128" s="1079"/>
      <c r="HY128" s="1079"/>
      <c r="HZ128" s="1079"/>
      <c r="IA128" s="1079"/>
      <c r="IB128" s="1079"/>
      <c r="IC128" s="1079"/>
      <c r="ID128" s="1088"/>
      <c r="IF128" s="1091"/>
      <c r="IG128" s="1091"/>
      <c r="IH128" s="1091"/>
      <c r="II128" s="1091"/>
      <c r="IJ128" s="1091"/>
      <c r="IK128" s="1091"/>
      <c r="IL128" s="1091"/>
      <c r="IM128" s="1091"/>
      <c r="IN128" s="1091"/>
      <c r="IO128" s="1091"/>
      <c r="IP128" s="1092"/>
      <c r="IQ128" s="1091"/>
      <c r="IR128" s="1091"/>
      <c r="IS128" s="1091"/>
      <c r="IT128" s="1091"/>
      <c r="IU128" s="1091"/>
      <c r="IV128" s="1091"/>
      <c r="IW128" s="1091"/>
      <c r="IX128" s="1091"/>
      <c r="IY128" s="1091"/>
      <c r="IZ128" s="1091"/>
      <c r="JA128" s="1092"/>
      <c r="JC128" s="1094"/>
      <c r="JD128" s="1094"/>
      <c r="JE128" s="1094"/>
      <c r="JF128" s="1095"/>
      <c r="JG128" s="1094"/>
      <c r="JH128" s="1094"/>
      <c r="JI128" s="1094"/>
      <c r="JJ128" s="1095"/>
      <c r="JK128" s="1094"/>
      <c r="JL128" s="1094"/>
      <c r="JM128" s="1094"/>
      <c r="JN128" s="1095"/>
      <c r="JP128" s="261"/>
      <c r="JQ128" s="268"/>
      <c r="JR128" s="1118" t="e" vm="13">
        <v>#VALUE!</v>
      </c>
      <c r="JS128" s="1119"/>
      <c r="JT128" s="1120"/>
      <c r="KN128" s="43"/>
      <c r="OK128" s="44"/>
      <c r="PC128" s="276"/>
      <c r="QT128" s="371"/>
      <c r="QU128" s="371"/>
      <c r="QV128" s="371"/>
      <c r="QW128" s="371"/>
      <c r="QX128" s="371"/>
      <c r="QY128" s="371"/>
      <c r="QZ128" s="371"/>
      <c r="RA128" s="371"/>
      <c r="RB128" s="371"/>
      <c r="RC128" s="371"/>
      <c r="RD128" s="371"/>
      <c r="RE128" s="371"/>
      <c r="RF128" s="371"/>
      <c r="RG128" s="371"/>
      <c r="RH128" s="371"/>
      <c r="RI128" s="371"/>
      <c r="RJ128" s="371"/>
      <c r="RK128" s="371"/>
      <c r="RL128" s="371"/>
      <c r="RM128" s="371"/>
      <c r="RN128" s="371"/>
      <c r="RO128" s="371"/>
      <c r="RP128" s="371"/>
      <c r="RQ128" s="371"/>
      <c r="RR128" s="371"/>
      <c r="RS128" s="371"/>
      <c r="RT128" s="371"/>
      <c r="RU128" s="371"/>
      <c r="RV128" s="371"/>
      <c r="RW128" s="371"/>
      <c r="RX128" s="371"/>
      <c r="RY128" s="371"/>
      <c r="RZ128" s="371"/>
      <c r="SA128" s="371"/>
      <c r="SB128" s="371"/>
      <c r="SC128" s="371"/>
      <c r="SD128" s="371"/>
      <c r="SE128" s="371"/>
      <c r="SF128" s="371"/>
      <c r="SG128" s="371"/>
      <c r="SH128" s="371"/>
      <c r="SI128" s="371"/>
      <c r="SJ128" s="371"/>
      <c r="SK128" s="371"/>
      <c r="SL128" s="371"/>
      <c r="SM128" s="371"/>
      <c r="SN128" s="371"/>
      <c r="SO128" s="371"/>
      <c r="SP128" s="371"/>
      <c r="SQ128" s="371"/>
      <c r="SR128" s="371"/>
      <c r="SS128" s="371"/>
      <c r="ST128" s="371"/>
      <c r="SU128" s="371"/>
      <c r="SV128" s="371"/>
      <c r="SW128" s="371"/>
      <c r="SX128" s="371"/>
      <c r="SY128" s="371"/>
      <c r="SZ128" s="371"/>
      <c r="TA128" s="371"/>
      <c r="TB128" s="371"/>
      <c r="TC128" s="371"/>
      <c r="TD128" s="371"/>
      <c r="TE128" s="567"/>
    </row>
    <row r="129" spans="2:525" ht="3.65" customHeight="1" x14ac:dyDescent="0.65">
      <c r="B129" s="27"/>
      <c r="C129" s="28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86"/>
      <c r="BA129" s="1"/>
      <c r="BB129" s="1"/>
      <c r="BS129" s="1210"/>
      <c r="BT129" s="1119"/>
      <c r="BU129" s="1191"/>
      <c r="BV129" s="147"/>
      <c r="BW129" s="314"/>
      <c r="BX129" s="314"/>
      <c r="BY129" s="314"/>
      <c r="BZ129" s="314"/>
      <c r="CA129" s="314"/>
      <c r="CB129" s="314"/>
      <c r="CD129" s="316"/>
      <c r="CE129" s="416"/>
      <c r="CF129" s="416"/>
      <c r="CG129" s="424"/>
      <c r="CH129" s="425"/>
      <c r="CI129" s="425"/>
      <c r="CJ129" s="425"/>
      <c r="CK129" s="497"/>
      <c r="CL129" s="495"/>
      <c r="CM129" s="495"/>
      <c r="CN129" s="495"/>
      <c r="CO129" s="495"/>
      <c r="CP129" s="495"/>
      <c r="CQ129" s="495"/>
      <c r="CR129" s="495"/>
      <c r="CS129" s="495"/>
      <c r="CT129" s="495"/>
      <c r="CU129" s="495"/>
      <c r="CV129" s="495"/>
      <c r="CW129" s="495"/>
      <c r="CX129" s="495"/>
      <c r="CY129" s="495"/>
      <c r="CZ129" s="495"/>
      <c r="DA129" s="495"/>
      <c r="DB129" s="495"/>
      <c r="DC129" s="495"/>
      <c r="DD129" s="495"/>
      <c r="DE129" s="495"/>
      <c r="DF129" s="495"/>
      <c r="DG129" s="495"/>
      <c r="DH129" s="496"/>
      <c r="DI129" s="425"/>
      <c r="DJ129" s="425"/>
      <c r="DK129" s="425"/>
      <c r="DL129" s="426"/>
      <c r="DM129" s="424"/>
      <c r="DN129" s="425"/>
      <c r="DO129" s="425"/>
      <c r="DP129" s="425"/>
      <c r="DQ129" s="530"/>
      <c r="DR129" s="531"/>
      <c r="DS129" s="545"/>
      <c r="DT129" s="1030"/>
      <c r="DU129" s="1030"/>
      <c r="DV129" s="1030"/>
      <c r="DW129" s="1030"/>
      <c r="DX129" s="1030"/>
      <c r="DY129" s="1030"/>
      <c r="DZ129" s="546"/>
      <c r="EA129" s="530"/>
      <c r="EB129" s="531"/>
      <c r="EC129" s="428"/>
      <c r="ED129" s="428"/>
      <c r="EE129" s="428"/>
      <c r="EF129" s="428"/>
      <c r="EG129" s="428"/>
      <c r="EH129" s="428"/>
      <c r="EI129" s="428"/>
      <c r="EJ129" s="428"/>
      <c r="EK129" s="428"/>
      <c r="EL129" s="428"/>
      <c r="EM129" s="428"/>
      <c r="EN129" s="428"/>
      <c r="EO129" s="428"/>
      <c r="EP129" s="428"/>
      <c r="EQ129" s="428"/>
      <c r="ER129" s="428"/>
      <c r="ES129" s="428"/>
      <c r="ET129" s="428"/>
      <c r="EU129" s="428"/>
      <c r="EV129" s="428"/>
      <c r="EW129" s="428"/>
      <c r="EX129" s="428"/>
      <c r="EY129" s="428"/>
      <c r="EZ129" s="428"/>
      <c r="FA129" s="428"/>
      <c r="FB129" s="428"/>
      <c r="FC129" s="428"/>
      <c r="FD129" s="530"/>
      <c r="FE129" s="531"/>
      <c r="FF129" s="1030"/>
      <c r="FG129" s="1030"/>
      <c r="FH129" s="1030"/>
      <c r="FI129" s="1030"/>
      <c r="FJ129" s="1030"/>
      <c r="FK129" s="530"/>
      <c r="FL129" s="531"/>
      <c r="FM129" s="425"/>
      <c r="FN129" s="425"/>
      <c r="FO129" s="425"/>
      <c r="FP129" s="426"/>
      <c r="FQ129" s="416"/>
      <c r="FR129" s="416"/>
      <c r="JP129" s="264"/>
      <c r="JQ129" s="268"/>
      <c r="JR129" s="1118"/>
      <c r="JS129" s="1119"/>
      <c r="JT129" s="1120"/>
      <c r="KN129" s="43"/>
      <c r="OK129" s="44"/>
      <c r="PC129" s="276"/>
      <c r="QT129" s="371"/>
      <c r="QU129" s="371"/>
      <c r="QV129" s="371"/>
      <c r="QW129" s="371"/>
      <c r="QX129" s="371"/>
      <c r="QY129" s="371"/>
      <c r="QZ129" s="371"/>
      <c r="RA129" s="371"/>
      <c r="RB129" s="371"/>
      <c r="RC129" s="371"/>
      <c r="RD129" s="371"/>
      <c r="RE129" s="371"/>
      <c r="RF129" s="371"/>
      <c r="RG129" s="371"/>
      <c r="RH129" s="371"/>
      <c r="RI129" s="371"/>
      <c r="RJ129" s="371"/>
      <c r="RK129" s="371"/>
      <c r="RL129" s="371"/>
      <c r="RM129" s="371"/>
      <c r="RN129" s="371"/>
      <c r="RO129" s="371"/>
      <c r="RP129" s="371"/>
      <c r="RQ129" s="371"/>
      <c r="RR129" s="371"/>
      <c r="RS129" s="371"/>
      <c r="RT129" s="371"/>
      <c r="RU129" s="371"/>
      <c r="RV129" s="371"/>
      <c r="RW129" s="371"/>
      <c r="RX129" s="371"/>
      <c r="RY129" s="371"/>
      <c r="RZ129" s="371"/>
      <c r="SA129" s="371"/>
      <c r="SB129" s="371"/>
      <c r="SC129" s="371"/>
      <c r="SD129" s="371"/>
      <c r="SE129" s="371"/>
      <c r="SF129" s="371"/>
      <c r="SG129" s="371"/>
      <c r="SH129" s="371"/>
      <c r="SI129" s="371"/>
      <c r="SJ129" s="371"/>
      <c r="SK129" s="371"/>
      <c r="SL129" s="371"/>
      <c r="SM129" s="371"/>
      <c r="SN129" s="371"/>
      <c r="SO129" s="371"/>
      <c r="SP129" s="371"/>
      <c r="SQ129" s="371"/>
      <c r="SR129" s="371"/>
      <c r="SS129" s="371"/>
      <c r="ST129" s="371"/>
      <c r="SU129" s="371"/>
      <c r="SV129" s="371"/>
      <c r="SW129" s="371"/>
      <c r="SX129" s="371"/>
      <c r="SY129" s="371"/>
      <c r="SZ129" s="371"/>
      <c r="TA129" s="371"/>
      <c r="TB129" s="371"/>
      <c r="TC129" s="371"/>
      <c r="TD129" s="371"/>
      <c r="TE129" s="567"/>
    </row>
    <row r="130" spans="2:525" ht="3.65" customHeight="1" x14ac:dyDescent="0.65">
      <c r="B130" s="27"/>
      <c r="C130" s="28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86"/>
      <c r="BA130" s="1"/>
      <c r="BB130" s="1"/>
      <c r="BS130" s="1210"/>
      <c r="BT130" s="1119"/>
      <c r="BU130" s="235"/>
      <c r="BV130" s="147"/>
      <c r="BW130" s="314"/>
      <c r="BX130" s="928">
        <v>200</v>
      </c>
      <c r="BY130" s="928"/>
      <c r="BZ130" s="928"/>
      <c r="CA130" s="928"/>
      <c r="CB130" s="928"/>
      <c r="CD130" s="315"/>
      <c r="CE130" s="416"/>
      <c r="CF130" s="416"/>
      <c r="CG130" s="424"/>
      <c r="CH130" s="425"/>
      <c r="CI130" s="425"/>
      <c r="CJ130" s="425"/>
      <c r="CK130" s="497"/>
      <c r="CL130" s="495"/>
      <c r="CM130" s="495"/>
      <c r="CN130" s="495"/>
      <c r="CO130" s="495"/>
      <c r="CP130" s="495"/>
      <c r="CQ130" s="495"/>
      <c r="CR130" s="495"/>
      <c r="CS130" s="495"/>
      <c r="CT130" s="495"/>
      <c r="CU130" s="495"/>
      <c r="CV130" s="495"/>
      <c r="CW130" s="495"/>
      <c r="CX130" s="495"/>
      <c r="CY130" s="495"/>
      <c r="CZ130" s="495"/>
      <c r="DA130" s="495"/>
      <c r="DB130" s="495"/>
      <c r="DC130" s="495"/>
      <c r="DD130" s="495"/>
      <c r="DE130" s="495"/>
      <c r="DF130" s="495"/>
      <c r="DG130" s="495"/>
      <c r="DH130" s="496"/>
      <c r="DI130" s="425"/>
      <c r="DJ130" s="425"/>
      <c r="DK130" s="425"/>
      <c r="DL130" s="426"/>
      <c r="DM130" s="424"/>
      <c r="DN130" s="425"/>
      <c r="DO130" s="425"/>
      <c r="DP130" s="425"/>
      <c r="DQ130" s="532"/>
      <c r="DR130" s="533"/>
      <c r="DS130" s="545"/>
      <c r="DT130" s="1030"/>
      <c r="DU130" s="1030"/>
      <c r="DV130" s="1030"/>
      <c r="DW130" s="1030"/>
      <c r="DX130" s="1030"/>
      <c r="DY130" s="1030"/>
      <c r="DZ130" s="546"/>
      <c r="EA130" s="532"/>
      <c r="EB130" s="533"/>
      <c r="EC130" s="428"/>
      <c r="ED130" s="428"/>
      <c r="EE130" s="428"/>
      <c r="EF130" s="428"/>
      <c r="EG130" s="428"/>
      <c r="EH130" s="428"/>
      <c r="EI130" s="428"/>
      <c r="EJ130" s="428"/>
      <c r="EK130" s="428"/>
      <c r="EL130" s="428"/>
      <c r="EM130" s="428"/>
      <c r="EN130" s="428"/>
      <c r="EO130" s="428"/>
      <c r="EP130" s="428"/>
      <c r="EQ130" s="428"/>
      <c r="ER130" s="428"/>
      <c r="ES130" s="428"/>
      <c r="ET130" s="428"/>
      <c r="EU130" s="428"/>
      <c r="EV130" s="428"/>
      <c r="EW130" s="428"/>
      <c r="EX130" s="428"/>
      <c r="EY130" s="428"/>
      <c r="EZ130" s="428"/>
      <c r="FA130" s="428"/>
      <c r="FB130" s="428"/>
      <c r="FC130" s="428"/>
      <c r="FD130" s="532"/>
      <c r="FE130" s="533"/>
      <c r="FF130" s="1030"/>
      <c r="FG130" s="1030"/>
      <c r="FH130" s="1030"/>
      <c r="FI130" s="1030"/>
      <c r="FJ130" s="1030"/>
      <c r="FK130" s="532"/>
      <c r="FL130" s="533"/>
      <c r="FM130" s="425"/>
      <c r="FN130" s="425"/>
      <c r="FO130" s="425"/>
      <c r="FP130" s="426"/>
      <c r="FQ130" s="416"/>
      <c r="FR130" s="416"/>
      <c r="FX130" s="1070"/>
      <c r="FY130" s="1071"/>
      <c r="FZ130" s="1071"/>
      <c r="GA130" s="1071"/>
      <c r="GB130" s="42"/>
      <c r="GC130" s="1004"/>
      <c r="GD130" s="1004"/>
      <c r="GE130" s="1004"/>
      <c r="GF130" s="236"/>
      <c r="GG130" s="1075"/>
      <c r="GH130" s="1075"/>
      <c r="GI130" s="1075"/>
      <c r="GJ130" s="1075"/>
      <c r="GL130" s="1077"/>
      <c r="GM130" s="1047"/>
      <c r="GN130" s="1047"/>
      <c r="GO130" s="1047"/>
      <c r="GP130" s="1047"/>
      <c r="GQ130" s="1047"/>
      <c r="GR130" s="1047"/>
      <c r="GS130" s="1047"/>
      <c r="GT130" s="1047"/>
      <c r="GV130" s="1080"/>
      <c r="GW130" s="1010"/>
      <c r="GX130" s="1010"/>
      <c r="GY130" s="1010"/>
      <c r="GZ130" s="1010"/>
      <c r="HA130" s="1010"/>
      <c r="HB130" s="1010"/>
      <c r="HC130" s="1010"/>
      <c r="HD130" s="1081"/>
      <c r="HF130" s="1085"/>
      <c r="HG130" s="1075"/>
      <c r="HH130" s="1075"/>
      <c r="HI130" s="1075"/>
      <c r="HJ130" s="1075"/>
      <c r="HK130" s="1075"/>
      <c r="HL130" s="1075"/>
      <c r="HM130" s="1075"/>
      <c r="HN130" s="1077"/>
      <c r="HO130" s="1047"/>
      <c r="HP130" s="1047"/>
      <c r="HQ130" s="1047"/>
      <c r="HR130" s="1047"/>
      <c r="HS130" s="1047"/>
      <c r="HT130" s="1047"/>
      <c r="HU130" s="1087"/>
      <c r="HW130" s="1047"/>
      <c r="HX130" s="1047"/>
      <c r="HY130" s="1047"/>
      <c r="HZ130" s="1047"/>
      <c r="IA130" s="1047"/>
      <c r="IB130" s="1047"/>
      <c r="IC130" s="1047"/>
      <c r="ID130" s="1087"/>
      <c r="IF130" s="1089"/>
      <c r="IG130" s="1089"/>
      <c r="IH130" s="1089"/>
      <c r="II130" s="1089"/>
      <c r="IJ130" s="1089"/>
      <c r="IK130" s="1089"/>
      <c r="IL130" s="1089"/>
      <c r="IM130" s="1089"/>
      <c r="IN130" s="1089"/>
      <c r="IO130" s="1089"/>
      <c r="IP130" s="1090"/>
      <c r="IQ130" s="1089"/>
      <c r="IR130" s="1089"/>
      <c r="IS130" s="1089"/>
      <c r="IT130" s="1089"/>
      <c r="IU130" s="1089"/>
      <c r="IV130" s="1089"/>
      <c r="IW130" s="1089"/>
      <c r="IX130" s="1089"/>
      <c r="IY130" s="1089"/>
      <c r="IZ130" s="1089"/>
      <c r="JA130" s="1090"/>
      <c r="JC130" s="947" t="b">
        <v>0</v>
      </c>
      <c r="JD130" s="947"/>
      <c r="JE130" s="947"/>
      <c r="JF130" s="1093"/>
      <c r="JG130" s="947" t="b">
        <v>0</v>
      </c>
      <c r="JH130" s="947"/>
      <c r="JI130" s="947"/>
      <c r="JJ130" s="1093"/>
      <c r="JK130" s="947" t="b">
        <v>0</v>
      </c>
      <c r="JL130" s="947"/>
      <c r="JM130" s="947"/>
      <c r="JN130" s="1093"/>
      <c r="JP130" s="261"/>
      <c r="JQ130" s="268"/>
      <c r="JR130" s="263"/>
      <c r="JS130" s="1119"/>
      <c r="JT130" s="1120"/>
      <c r="KN130" s="43"/>
      <c r="OK130" s="44"/>
      <c r="PC130" s="276"/>
      <c r="QT130" s="371"/>
      <c r="QU130" s="371"/>
      <c r="QV130" s="371"/>
      <c r="QW130" s="371"/>
      <c r="QX130" s="371"/>
      <c r="QY130" s="371"/>
      <c r="QZ130" s="371"/>
      <c r="RA130" s="371"/>
      <c r="RB130" s="371"/>
      <c r="RC130" s="371"/>
      <c r="RD130" s="371"/>
      <c r="RE130" s="371"/>
      <c r="RF130" s="371"/>
      <c r="RG130" s="371"/>
      <c r="RH130" s="371"/>
      <c r="RI130" s="371"/>
      <c r="RJ130" s="371"/>
      <c r="RK130" s="371"/>
      <c r="RL130" s="371"/>
      <c r="RM130" s="371"/>
      <c r="RN130" s="371"/>
      <c r="RO130" s="371"/>
      <c r="RP130" s="371"/>
      <c r="RQ130" s="371"/>
      <c r="RR130" s="371"/>
      <c r="RS130" s="371"/>
      <c r="RT130" s="371"/>
      <c r="RU130" s="371"/>
      <c r="RV130" s="371"/>
      <c r="RW130" s="371"/>
      <c r="RX130" s="371"/>
      <c r="RY130" s="371"/>
      <c r="RZ130" s="371"/>
      <c r="SA130" s="371"/>
      <c r="SB130" s="371"/>
      <c r="SC130" s="371"/>
      <c r="SD130" s="371"/>
      <c r="SE130" s="371"/>
      <c r="SF130" s="371"/>
      <c r="SG130" s="371"/>
      <c r="SH130" s="371"/>
      <c r="SI130" s="371"/>
      <c r="SJ130" s="371"/>
      <c r="SK130" s="371"/>
      <c r="SL130" s="371"/>
      <c r="SM130" s="371"/>
      <c r="SN130" s="371"/>
      <c r="SO130" s="371"/>
      <c r="SP130" s="371"/>
      <c r="SQ130" s="371"/>
      <c r="SR130" s="371"/>
      <c r="SS130" s="371"/>
      <c r="ST130" s="371"/>
      <c r="SU130" s="371"/>
      <c r="SV130" s="371"/>
      <c r="SW130" s="371"/>
      <c r="SX130" s="371"/>
      <c r="SY130" s="371"/>
      <c r="SZ130" s="371"/>
      <c r="TA130" s="371"/>
      <c r="TB130" s="371"/>
      <c r="TC130" s="371"/>
      <c r="TD130" s="371"/>
      <c r="TE130" s="567"/>
    </row>
    <row r="131" spans="2:525" ht="3.65" customHeight="1" x14ac:dyDescent="0.65">
      <c r="B131" s="27"/>
      <c r="C131" s="28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86"/>
      <c r="BA131" s="1"/>
      <c r="BB131" s="1"/>
      <c r="BS131" s="1210"/>
      <c r="BT131" s="1119"/>
      <c r="BU131" s="235"/>
      <c r="BV131" s="147"/>
      <c r="BW131" s="314"/>
      <c r="BX131" s="928"/>
      <c r="BY131" s="928"/>
      <c r="BZ131" s="928"/>
      <c r="CA131" s="928"/>
      <c r="CB131" s="928"/>
      <c r="CC131" s="319"/>
      <c r="CD131" s="316"/>
      <c r="CE131" s="416"/>
      <c r="CF131" s="416"/>
      <c r="CG131" s="424"/>
      <c r="CH131" s="425"/>
      <c r="CI131" s="425"/>
      <c r="CJ131" s="425"/>
      <c r="CK131" s="497"/>
      <c r="CL131" s="495"/>
      <c r="CM131" s="495"/>
      <c r="CN131" s="495"/>
      <c r="CO131" s="495"/>
      <c r="CP131" s="495"/>
      <c r="CQ131" s="495"/>
      <c r="CR131" s="495"/>
      <c r="CS131" s="495"/>
      <c r="CT131" s="495"/>
      <c r="CU131" s="495"/>
      <c r="CV131" s="495"/>
      <c r="CW131" s="495"/>
      <c r="CX131" s="495"/>
      <c r="CY131" s="495"/>
      <c r="CZ131" s="495"/>
      <c r="DA131" s="495"/>
      <c r="DB131" s="495"/>
      <c r="DC131" s="495"/>
      <c r="DD131" s="495"/>
      <c r="DE131" s="495"/>
      <c r="DF131" s="495"/>
      <c r="DG131" s="495"/>
      <c r="DH131" s="496"/>
      <c r="DI131" s="425"/>
      <c r="DJ131" s="425"/>
      <c r="DK131" s="425"/>
      <c r="DL131" s="426"/>
      <c r="DM131" s="424"/>
      <c r="DN131" s="425"/>
      <c r="DO131" s="425"/>
      <c r="DP131" s="425"/>
      <c r="DQ131" s="528"/>
      <c r="DR131" s="529"/>
      <c r="DS131" s="545"/>
      <c r="DT131" s="1030"/>
      <c r="DU131" s="1030"/>
      <c r="DV131" s="1030"/>
      <c r="DW131" s="1030"/>
      <c r="DX131" s="1030"/>
      <c r="DY131" s="1030"/>
      <c r="DZ131" s="546"/>
      <c r="EA131" s="528"/>
      <c r="EB131" s="529"/>
      <c r="EC131" s="428"/>
      <c r="ED131" s="428"/>
      <c r="EE131" s="428"/>
      <c r="EF131" s="428"/>
      <c r="EG131" s="428"/>
      <c r="EH131" s="428"/>
      <c r="EI131" s="428"/>
      <c r="EJ131" s="428"/>
      <c r="EK131" s="428"/>
      <c r="EL131" s="428"/>
      <c r="EM131" s="428"/>
      <c r="EN131" s="428"/>
      <c r="EO131" s="428"/>
      <c r="EP131" s="428"/>
      <c r="EQ131" s="428"/>
      <c r="ER131" s="428"/>
      <c r="ES131" s="428"/>
      <c r="ET131" s="428"/>
      <c r="EU131" s="428"/>
      <c r="EV131" s="428"/>
      <c r="EW131" s="428"/>
      <c r="EX131" s="428"/>
      <c r="EY131" s="428"/>
      <c r="EZ131" s="428"/>
      <c r="FA131" s="428"/>
      <c r="FB131" s="428"/>
      <c r="FC131" s="428"/>
      <c r="FD131" s="528"/>
      <c r="FE131" s="529"/>
      <c r="FF131" s="1030"/>
      <c r="FG131" s="1030"/>
      <c r="FH131" s="1030"/>
      <c r="FI131" s="1030"/>
      <c r="FJ131" s="1030"/>
      <c r="FK131" s="528"/>
      <c r="FL131" s="529"/>
      <c r="FM131" s="425"/>
      <c r="FN131" s="425"/>
      <c r="FO131" s="425"/>
      <c r="FP131" s="426"/>
      <c r="FQ131" s="416"/>
      <c r="FR131" s="416"/>
      <c r="FX131" s="1070"/>
      <c r="FY131" s="1071"/>
      <c r="FZ131" s="1071"/>
      <c r="GA131" s="1071"/>
      <c r="GB131" s="42"/>
      <c r="GC131" s="1004"/>
      <c r="GD131" s="1004"/>
      <c r="GE131" s="1004"/>
      <c r="GF131" s="236"/>
      <c r="GG131" s="1075"/>
      <c r="GH131" s="1075"/>
      <c r="GI131" s="1075"/>
      <c r="GJ131" s="1075"/>
      <c r="GL131" s="1077"/>
      <c r="GM131" s="1047"/>
      <c r="GN131" s="1047"/>
      <c r="GO131" s="1047"/>
      <c r="GP131" s="1047"/>
      <c r="GQ131" s="1047"/>
      <c r="GR131" s="1047"/>
      <c r="GS131" s="1047"/>
      <c r="GT131" s="1047"/>
      <c r="GV131" s="1080"/>
      <c r="GW131" s="1010"/>
      <c r="GX131" s="1010"/>
      <c r="GY131" s="1010"/>
      <c r="GZ131" s="1010"/>
      <c r="HA131" s="1010"/>
      <c r="HB131" s="1010"/>
      <c r="HC131" s="1010"/>
      <c r="HD131" s="1081"/>
      <c r="HF131" s="1085"/>
      <c r="HG131" s="1075"/>
      <c r="HH131" s="1075"/>
      <c r="HI131" s="1075"/>
      <c r="HJ131" s="1075"/>
      <c r="HK131" s="1075"/>
      <c r="HL131" s="1075"/>
      <c r="HM131" s="1075"/>
      <c r="HN131" s="1077"/>
      <c r="HO131" s="1047"/>
      <c r="HP131" s="1047"/>
      <c r="HQ131" s="1047"/>
      <c r="HR131" s="1047"/>
      <c r="HS131" s="1047"/>
      <c r="HT131" s="1047"/>
      <c r="HU131" s="1087"/>
      <c r="HW131" s="1047"/>
      <c r="HX131" s="1047"/>
      <c r="HY131" s="1047"/>
      <c r="HZ131" s="1047"/>
      <c r="IA131" s="1047"/>
      <c r="IB131" s="1047"/>
      <c r="IC131" s="1047"/>
      <c r="ID131" s="1087"/>
      <c r="IF131" s="1089"/>
      <c r="IG131" s="1089"/>
      <c r="IH131" s="1089"/>
      <c r="II131" s="1089"/>
      <c r="IJ131" s="1089"/>
      <c r="IK131" s="1089"/>
      <c r="IL131" s="1089"/>
      <c r="IM131" s="1089"/>
      <c r="IN131" s="1089"/>
      <c r="IO131" s="1089"/>
      <c r="IP131" s="1090"/>
      <c r="IQ131" s="1089"/>
      <c r="IR131" s="1089"/>
      <c r="IS131" s="1089"/>
      <c r="IT131" s="1089"/>
      <c r="IU131" s="1089"/>
      <c r="IV131" s="1089"/>
      <c r="IW131" s="1089"/>
      <c r="IX131" s="1089"/>
      <c r="IY131" s="1089"/>
      <c r="IZ131" s="1089"/>
      <c r="JA131" s="1090"/>
      <c r="JC131" s="947"/>
      <c r="JD131" s="947"/>
      <c r="JE131" s="947"/>
      <c r="JF131" s="1093"/>
      <c r="JG131" s="947"/>
      <c r="JH131" s="947"/>
      <c r="JI131" s="947"/>
      <c r="JJ131" s="1093"/>
      <c r="JK131" s="947"/>
      <c r="JL131" s="947"/>
      <c r="JM131" s="947"/>
      <c r="JN131" s="1093"/>
      <c r="JP131" s="261"/>
      <c r="JQ131" s="268"/>
      <c r="JR131" s="263"/>
      <c r="JS131" s="1119"/>
      <c r="JT131" s="1120"/>
      <c r="KN131" s="43"/>
      <c r="OK131" s="44"/>
      <c r="PC131" s="276"/>
      <c r="QT131" s="371"/>
      <c r="QU131" s="371"/>
      <c r="QV131" s="371"/>
      <c r="QW131" s="371"/>
      <c r="QX131" s="371"/>
      <c r="QY131" s="371"/>
      <c r="QZ131" s="371"/>
      <c r="RA131" s="371"/>
      <c r="RB131" s="371"/>
      <c r="RC131" s="371"/>
      <c r="RD131" s="371"/>
      <c r="RE131" s="371"/>
      <c r="RF131" s="371"/>
      <c r="RG131" s="371"/>
      <c r="RH131" s="371"/>
      <c r="RI131" s="371"/>
      <c r="RJ131" s="371"/>
      <c r="RK131" s="371"/>
      <c r="RL131" s="371"/>
      <c r="RM131" s="371"/>
      <c r="RN131" s="371"/>
      <c r="RO131" s="371"/>
      <c r="RP131" s="371"/>
      <c r="RQ131" s="371"/>
      <c r="RR131" s="371"/>
      <c r="RS131" s="371"/>
      <c r="RT131" s="371"/>
      <c r="RU131" s="371"/>
      <c r="RV131" s="371"/>
      <c r="RW131" s="371"/>
      <c r="RX131" s="371"/>
      <c r="RY131" s="371"/>
      <c r="RZ131" s="371"/>
      <c r="SA131" s="371"/>
      <c r="SB131" s="371"/>
      <c r="SC131" s="371"/>
      <c r="SD131" s="371"/>
      <c r="SE131" s="371"/>
      <c r="SF131" s="371"/>
      <c r="SG131" s="371"/>
      <c r="SH131" s="371"/>
      <c r="SI131" s="371"/>
      <c r="SJ131" s="371"/>
      <c r="SK131" s="371"/>
      <c r="SL131" s="371"/>
      <c r="SM131" s="371"/>
      <c r="SN131" s="371"/>
      <c r="SO131" s="371"/>
      <c r="SP131" s="371"/>
      <c r="SQ131" s="371"/>
      <c r="SR131" s="371"/>
      <c r="SS131" s="371"/>
      <c r="ST131" s="371"/>
      <c r="SU131" s="371"/>
      <c r="SV131" s="371"/>
      <c r="SW131" s="371"/>
      <c r="SX131" s="371"/>
      <c r="SY131" s="371"/>
      <c r="SZ131" s="371"/>
      <c r="TA131" s="371"/>
      <c r="TB131" s="371"/>
      <c r="TC131" s="371"/>
      <c r="TD131" s="371"/>
      <c r="TE131" s="567"/>
    </row>
    <row r="132" spans="2:525" ht="3.65" customHeight="1" x14ac:dyDescent="0.65">
      <c r="B132" s="27"/>
      <c r="C132" s="28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86"/>
      <c r="BA132" s="1"/>
      <c r="BB132" s="1"/>
      <c r="BS132" s="1210"/>
      <c r="BT132" s="1119"/>
      <c r="BU132" s="235"/>
      <c r="BV132" s="147"/>
      <c r="BW132" s="314"/>
      <c r="BX132" s="314"/>
      <c r="BY132" s="314"/>
      <c r="BZ132" s="314"/>
      <c r="CA132" s="314"/>
      <c r="CB132" s="314"/>
      <c r="CD132" s="315"/>
      <c r="CE132" s="416"/>
      <c r="CF132" s="416"/>
      <c r="CG132" s="424"/>
      <c r="CH132" s="425"/>
      <c r="CI132" s="425"/>
      <c r="CJ132" s="425"/>
      <c r="CK132" s="497"/>
      <c r="CL132" s="495"/>
      <c r="CM132" s="495"/>
      <c r="CN132" s="495"/>
      <c r="CO132" s="495"/>
      <c r="CP132" s="495"/>
      <c r="CQ132" s="495"/>
      <c r="CR132" s="495"/>
      <c r="CS132" s="495"/>
      <c r="CT132" s="495"/>
      <c r="CU132" s="495"/>
      <c r="CV132" s="495"/>
      <c r="CW132" s="495"/>
      <c r="CX132" s="495"/>
      <c r="CY132" s="495"/>
      <c r="CZ132" s="495"/>
      <c r="DA132" s="495"/>
      <c r="DB132" s="495"/>
      <c r="DC132" s="495"/>
      <c r="DD132" s="495"/>
      <c r="DE132" s="495"/>
      <c r="DF132" s="495"/>
      <c r="DG132" s="495"/>
      <c r="DH132" s="496"/>
      <c r="DI132" s="425"/>
      <c r="DJ132" s="425"/>
      <c r="DK132" s="425"/>
      <c r="DL132" s="426"/>
      <c r="DM132" s="424"/>
      <c r="DN132" s="425"/>
      <c r="DO132" s="425"/>
      <c r="DP132" s="425"/>
      <c r="DQ132" s="530"/>
      <c r="DR132" s="531"/>
      <c r="DS132" s="545"/>
      <c r="DT132" s="1030"/>
      <c r="DU132" s="1030"/>
      <c r="DV132" s="1030"/>
      <c r="DW132" s="1030"/>
      <c r="DX132" s="1030"/>
      <c r="DY132" s="1030"/>
      <c r="DZ132" s="546"/>
      <c r="EA132" s="530"/>
      <c r="EB132" s="531"/>
      <c r="EC132" s="429"/>
      <c r="ED132" s="429"/>
      <c r="EE132" s="429"/>
      <c r="EF132" s="429"/>
      <c r="EG132" s="429"/>
      <c r="EH132" s="429"/>
      <c r="EI132" s="429"/>
      <c r="EJ132" s="427"/>
      <c r="EK132" s="427"/>
      <c r="EL132" s="427"/>
      <c r="EM132" s="427"/>
      <c r="EN132" s="429"/>
      <c r="EO132" s="429"/>
      <c r="EP132" s="429"/>
      <c r="EQ132" s="429"/>
      <c r="ER132" s="429"/>
      <c r="ES132" s="429"/>
      <c r="ET132" s="429"/>
      <c r="EU132" s="429"/>
      <c r="EV132" s="429"/>
      <c r="EW132" s="429"/>
      <c r="EX132" s="429"/>
      <c r="EY132" s="429"/>
      <c r="EZ132" s="429"/>
      <c r="FA132" s="429"/>
      <c r="FB132" s="429"/>
      <c r="FC132" s="429"/>
      <c r="FD132" s="530"/>
      <c r="FE132" s="531"/>
      <c r="FF132" s="1030"/>
      <c r="FG132" s="1030"/>
      <c r="FH132" s="1030"/>
      <c r="FI132" s="1030"/>
      <c r="FJ132" s="1030"/>
      <c r="FK132" s="530"/>
      <c r="FL132" s="531"/>
      <c r="FM132" s="425"/>
      <c r="FN132" s="425"/>
      <c r="FO132" s="425"/>
      <c r="FP132" s="426"/>
      <c r="FQ132" s="416"/>
      <c r="FR132" s="416"/>
      <c r="FX132" s="1072"/>
      <c r="FY132" s="1073"/>
      <c r="FZ132" s="1073"/>
      <c r="GA132" s="1073"/>
      <c r="GB132" s="42"/>
      <c r="GC132" s="1074"/>
      <c r="GD132" s="1074"/>
      <c r="GE132" s="1074"/>
      <c r="GF132" s="236"/>
      <c r="GG132" s="1076"/>
      <c r="GH132" s="1076"/>
      <c r="GI132" s="1076"/>
      <c r="GJ132" s="1076"/>
      <c r="GL132" s="1078"/>
      <c r="GM132" s="1079"/>
      <c r="GN132" s="1079"/>
      <c r="GO132" s="1079"/>
      <c r="GP132" s="1079"/>
      <c r="GQ132" s="1079"/>
      <c r="GR132" s="1079"/>
      <c r="GS132" s="1079"/>
      <c r="GT132" s="1079"/>
      <c r="GV132" s="1082"/>
      <c r="GW132" s="1083"/>
      <c r="GX132" s="1083"/>
      <c r="GY132" s="1083"/>
      <c r="GZ132" s="1083"/>
      <c r="HA132" s="1083"/>
      <c r="HB132" s="1083"/>
      <c r="HC132" s="1083"/>
      <c r="HD132" s="1084"/>
      <c r="HF132" s="1086"/>
      <c r="HG132" s="1076"/>
      <c r="HH132" s="1076"/>
      <c r="HI132" s="1076"/>
      <c r="HJ132" s="1076"/>
      <c r="HK132" s="1076"/>
      <c r="HL132" s="1076"/>
      <c r="HM132" s="1076"/>
      <c r="HN132" s="1078"/>
      <c r="HO132" s="1079"/>
      <c r="HP132" s="1079"/>
      <c r="HQ132" s="1079"/>
      <c r="HR132" s="1079"/>
      <c r="HS132" s="1079"/>
      <c r="HT132" s="1079"/>
      <c r="HU132" s="1088"/>
      <c r="HW132" s="1079"/>
      <c r="HX132" s="1079"/>
      <c r="HY132" s="1079"/>
      <c r="HZ132" s="1079"/>
      <c r="IA132" s="1079"/>
      <c r="IB132" s="1079"/>
      <c r="IC132" s="1079"/>
      <c r="ID132" s="1088"/>
      <c r="IF132" s="1091"/>
      <c r="IG132" s="1091"/>
      <c r="IH132" s="1091"/>
      <c r="II132" s="1091"/>
      <c r="IJ132" s="1091"/>
      <c r="IK132" s="1091"/>
      <c r="IL132" s="1091"/>
      <c r="IM132" s="1091"/>
      <c r="IN132" s="1091"/>
      <c r="IO132" s="1091"/>
      <c r="IP132" s="1092"/>
      <c r="IQ132" s="1091"/>
      <c r="IR132" s="1091"/>
      <c r="IS132" s="1091"/>
      <c r="IT132" s="1091"/>
      <c r="IU132" s="1091"/>
      <c r="IV132" s="1091"/>
      <c r="IW132" s="1091"/>
      <c r="IX132" s="1091"/>
      <c r="IY132" s="1091"/>
      <c r="IZ132" s="1091"/>
      <c r="JA132" s="1092"/>
      <c r="JC132" s="1094"/>
      <c r="JD132" s="1094"/>
      <c r="JE132" s="1094"/>
      <c r="JF132" s="1095"/>
      <c r="JG132" s="1094"/>
      <c r="JH132" s="1094"/>
      <c r="JI132" s="1094"/>
      <c r="JJ132" s="1095"/>
      <c r="JK132" s="1094"/>
      <c r="JL132" s="1094"/>
      <c r="JM132" s="1094"/>
      <c r="JN132" s="1095"/>
      <c r="JP132" s="261"/>
      <c r="JQ132" s="268"/>
      <c r="JR132" s="263"/>
      <c r="JS132" s="1119"/>
      <c r="JT132" s="1120"/>
      <c r="KN132" s="43"/>
      <c r="OK132" s="44"/>
      <c r="PC132" s="276"/>
      <c r="QT132" s="371"/>
      <c r="QU132" s="371"/>
      <c r="QV132" s="371"/>
      <c r="QW132" s="371"/>
      <c r="QX132" s="371"/>
      <c r="QY132" s="371"/>
      <c r="QZ132" s="371"/>
      <c r="RA132" s="371"/>
      <c r="RB132" s="371"/>
      <c r="RC132" s="371"/>
      <c r="RD132" s="371"/>
      <c r="RE132" s="371"/>
      <c r="RF132" s="371"/>
      <c r="RG132" s="371"/>
      <c r="RH132" s="371"/>
      <c r="RI132" s="371"/>
      <c r="RJ132" s="371"/>
      <c r="RK132" s="371"/>
      <c r="RL132" s="371"/>
      <c r="RM132" s="371"/>
      <c r="RN132" s="371"/>
      <c r="RO132" s="371"/>
      <c r="RP132" s="371"/>
      <c r="RQ132" s="371"/>
      <c r="RR132" s="371"/>
      <c r="RS132" s="371"/>
      <c r="RT132" s="371"/>
      <c r="RU132" s="371"/>
      <c r="RV132" s="371"/>
      <c r="RW132" s="371"/>
      <c r="RX132" s="371"/>
      <c r="RY132" s="371"/>
      <c r="RZ132" s="371"/>
      <c r="SA132" s="371"/>
      <c r="SB132" s="371"/>
      <c r="SC132" s="371"/>
      <c r="SD132" s="371"/>
      <c r="SE132" s="371"/>
      <c r="SF132" s="371"/>
      <c r="SG132" s="371"/>
      <c r="SH132" s="371"/>
      <c r="SI132" s="371"/>
      <c r="SJ132" s="371"/>
      <c r="SK132" s="371"/>
      <c r="SL132" s="371"/>
      <c r="SM132" s="371"/>
      <c r="SN132" s="371"/>
      <c r="SO132" s="371"/>
      <c r="SP132" s="371"/>
      <c r="SQ132" s="371"/>
      <c r="SR132" s="371"/>
      <c r="SS132" s="371"/>
      <c r="ST132" s="371"/>
      <c r="SU132" s="371"/>
      <c r="SV132" s="371"/>
      <c r="SW132" s="371"/>
      <c r="SX132" s="371"/>
      <c r="SY132" s="371"/>
      <c r="SZ132" s="371"/>
      <c r="TA132" s="371"/>
      <c r="TB132" s="371"/>
      <c r="TC132" s="371"/>
      <c r="TD132" s="371"/>
      <c r="TE132" s="567"/>
    </row>
    <row r="133" spans="2:525" ht="3.65" customHeight="1" x14ac:dyDescent="0.65">
      <c r="B133" s="27"/>
      <c r="C133" s="28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86"/>
      <c r="BA133" s="1"/>
      <c r="BB133" s="1"/>
      <c r="BS133" s="1210"/>
      <c r="BT133" s="1119"/>
      <c r="BU133" s="235"/>
      <c r="BV133" s="158"/>
      <c r="BW133" s="314"/>
      <c r="BX133" s="314"/>
      <c r="BY133" s="314"/>
      <c r="BZ133" s="314"/>
      <c r="CA133" s="314"/>
      <c r="CB133" s="314"/>
      <c r="CD133" s="316"/>
      <c r="CE133" s="416"/>
      <c r="CF133" s="416"/>
      <c r="CG133" s="424"/>
      <c r="CH133" s="425"/>
      <c r="CI133" s="425"/>
      <c r="CJ133" s="425"/>
      <c r="CK133" s="497"/>
      <c r="CL133" s="495"/>
      <c r="CM133" s="495"/>
      <c r="CN133" s="495"/>
      <c r="CO133" s="495"/>
      <c r="CP133" s="495"/>
      <c r="CQ133" s="495"/>
      <c r="CR133" s="495"/>
      <c r="CS133" s="495"/>
      <c r="CT133" s="495"/>
      <c r="CU133" s="495"/>
      <c r="CV133" s="495"/>
      <c r="CW133" s="495"/>
      <c r="CX133" s="495"/>
      <c r="CY133" s="495"/>
      <c r="CZ133" s="495"/>
      <c r="DA133" s="495"/>
      <c r="DB133" s="495"/>
      <c r="DC133" s="495"/>
      <c r="DD133" s="495"/>
      <c r="DE133" s="495"/>
      <c r="DF133" s="495"/>
      <c r="DG133" s="495"/>
      <c r="DH133" s="496"/>
      <c r="DI133" s="425"/>
      <c r="DJ133" s="425"/>
      <c r="DK133" s="425"/>
      <c r="DL133" s="426"/>
      <c r="DM133" s="424"/>
      <c r="DN133" s="425"/>
      <c r="DO133" s="425"/>
      <c r="DP133" s="425"/>
      <c r="DQ133" s="532"/>
      <c r="DR133" s="533"/>
      <c r="DS133" s="547"/>
      <c r="DT133" s="548"/>
      <c r="DU133" s="548"/>
      <c r="DV133" s="548"/>
      <c r="DW133" s="548"/>
      <c r="DX133" s="548"/>
      <c r="DY133" s="548"/>
      <c r="DZ133" s="549"/>
      <c r="EA133" s="532"/>
      <c r="EB133" s="533"/>
      <c r="EC133" s="429"/>
      <c r="ED133" s="429"/>
      <c r="EE133" s="429"/>
      <c r="EF133" s="429"/>
      <c r="EG133" s="429"/>
      <c r="EH133" s="429"/>
      <c r="EI133" s="429"/>
      <c r="EJ133" s="427"/>
      <c r="EK133" s="427"/>
      <c r="EL133" s="427"/>
      <c r="EM133" s="427"/>
      <c r="EN133" s="429"/>
      <c r="EO133" s="429"/>
      <c r="EP133" s="429"/>
      <c r="EQ133" s="429"/>
      <c r="ER133" s="429"/>
      <c r="ES133" s="429"/>
      <c r="ET133" s="429"/>
      <c r="EU133" s="429"/>
      <c r="EV133" s="429"/>
      <c r="EW133" s="429"/>
      <c r="EX133" s="429"/>
      <c r="EY133" s="429"/>
      <c r="EZ133" s="429"/>
      <c r="FA133" s="429"/>
      <c r="FB133" s="429"/>
      <c r="FC133" s="429"/>
      <c r="FD133" s="532"/>
      <c r="FE133" s="533"/>
      <c r="FF133" s="1054"/>
      <c r="FG133" s="1054"/>
      <c r="FH133" s="1054"/>
      <c r="FI133" s="1054"/>
      <c r="FJ133" s="1054"/>
      <c r="FK133" s="532"/>
      <c r="FL133" s="533"/>
      <c r="FM133" s="425"/>
      <c r="FN133" s="425"/>
      <c r="FO133" s="425"/>
      <c r="FP133" s="426"/>
      <c r="FQ133" s="416"/>
      <c r="FR133" s="416"/>
      <c r="JP133" s="264"/>
      <c r="JQ133" s="268"/>
      <c r="JR133" s="263"/>
      <c r="JS133" s="1119"/>
      <c r="JT133" s="1120"/>
      <c r="KN133" s="43"/>
      <c r="OK133" s="44"/>
      <c r="OO133" s="265"/>
      <c r="PC133" s="276"/>
      <c r="QT133" s="371"/>
      <c r="QU133" s="371"/>
      <c r="QV133" s="371"/>
      <c r="QW133" s="371"/>
      <c r="QX133" s="371"/>
      <c r="QY133" s="371"/>
      <c r="QZ133" s="371"/>
      <c r="RA133" s="371"/>
      <c r="RB133" s="371"/>
      <c r="RC133" s="371"/>
      <c r="RD133" s="371"/>
      <c r="RE133" s="371"/>
      <c r="RF133" s="371"/>
      <c r="RG133" s="371"/>
      <c r="RH133" s="371"/>
      <c r="RI133" s="371"/>
      <c r="RJ133" s="371"/>
      <c r="RK133" s="371"/>
      <c r="RL133" s="371"/>
      <c r="RM133" s="371"/>
      <c r="RN133" s="371"/>
      <c r="RO133" s="371"/>
      <c r="RP133" s="371"/>
      <c r="RQ133" s="371"/>
      <c r="RR133" s="371"/>
      <c r="RS133" s="371"/>
      <c r="RT133" s="371"/>
      <c r="RU133" s="371"/>
      <c r="RV133" s="371"/>
      <c r="RW133" s="371"/>
      <c r="RX133" s="371"/>
      <c r="RY133" s="371"/>
      <c r="RZ133" s="371"/>
      <c r="SA133" s="371"/>
      <c r="SB133" s="371"/>
      <c r="SC133" s="371"/>
      <c r="SD133" s="371"/>
      <c r="SE133" s="371"/>
      <c r="SF133" s="371"/>
      <c r="SG133" s="371"/>
      <c r="SH133" s="371"/>
      <c r="SI133" s="371"/>
      <c r="SJ133" s="371"/>
      <c r="SK133" s="371"/>
      <c r="SL133" s="371"/>
      <c r="SM133" s="371"/>
      <c r="SN133" s="371"/>
      <c r="SO133" s="371"/>
      <c r="SP133" s="371"/>
      <c r="SQ133" s="371"/>
      <c r="SR133" s="371"/>
      <c r="SS133" s="371"/>
      <c r="ST133" s="371"/>
      <c r="SU133" s="371"/>
      <c r="SV133" s="371"/>
      <c r="SW133" s="371"/>
      <c r="SX133" s="371"/>
      <c r="SY133" s="371"/>
      <c r="SZ133" s="371"/>
      <c r="TA133" s="371"/>
      <c r="TB133" s="371"/>
      <c r="TC133" s="371"/>
      <c r="TD133" s="371"/>
      <c r="TE133" s="567"/>
    </row>
    <row r="134" spans="2:525" ht="3.65" customHeight="1" x14ac:dyDescent="0.65">
      <c r="B134" s="27"/>
      <c r="C134" s="28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86"/>
      <c r="BA134" s="1"/>
      <c r="BB134" s="1"/>
      <c r="BS134" s="1210"/>
      <c r="BT134" s="1119"/>
      <c r="BU134" s="235"/>
      <c r="BV134" s="158"/>
      <c r="BW134" s="314"/>
      <c r="BX134" s="314"/>
      <c r="BY134" s="314"/>
      <c r="BZ134" s="314"/>
      <c r="CA134" s="314"/>
      <c r="CB134" s="314"/>
      <c r="CC134" s="317"/>
      <c r="CD134" s="318"/>
      <c r="CE134" s="416"/>
      <c r="CF134" s="416"/>
      <c r="CG134" s="424"/>
      <c r="CH134" s="425"/>
      <c r="CI134" s="425"/>
      <c r="CJ134" s="425"/>
      <c r="CK134" s="497"/>
      <c r="CL134" s="495"/>
      <c r="CM134" s="495"/>
      <c r="CN134" s="495"/>
      <c r="CO134" s="495"/>
      <c r="CP134" s="495"/>
      <c r="CQ134" s="495"/>
      <c r="CR134" s="495"/>
      <c r="CS134" s="495"/>
      <c r="CT134" s="495"/>
      <c r="CU134" s="495"/>
      <c r="CV134" s="495"/>
      <c r="CW134" s="495"/>
      <c r="CX134" s="495"/>
      <c r="CY134" s="495"/>
      <c r="CZ134" s="495"/>
      <c r="DA134" s="495"/>
      <c r="DB134" s="495"/>
      <c r="DC134" s="495"/>
      <c r="DD134" s="495"/>
      <c r="DE134" s="495"/>
      <c r="DF134" s="495"/>
      <c r="DG134" s="495"/>
      <c r="DH134" s="496"/>
      <c r="DI134" s="425"/>
      <c r="DJ134" s="425"/>
      <c r="DK134" s="425"/>
      <c r="DL134" s="426"/>
      <c r="DM134" s="424"/>
      <c r="DN134" s="425"/>
      <c r="DO134" s="425"/>
      <c r="DP134" s="425"/>
      <c r="DQ134" s="1017" t="e" vm="35">
        <v>#VALUE!</v>
      </c>
      <c r="DR134" s="1018"/>
      <c r="DS134" s="1018"/>
      <c r="DT134" s="527"/>
      <c r="DU134" s="527"/>
      <c r="DV134" s="527"/>
      <c r="DW134" s="537"/>
      <c r="DX134" s="537"/>
      <c r="DY134" s="537"/>
      <c r="DZ134" s="1018" t="e" vm="35">
        <v>#VALUE!</v>
      </c>
      <c r="EA134" s="1018"/>
      <c r="EB134" s="1020"/>
      <c r="EC134" s="429"/>
      <c r="ED134" s="429"/>
      <c r="EE134" s="429"/>
      <c r="EF134" s="429"/>
      <c r="EG134" s="429"/>
      <c r="EH134" s="429"/>
      <c r="EI134" s="429"/>
      <c r="EJ134" s="427"/>
      <c r="EK134" s="427"/>
      <c r="EL134" s="427"/>
      <c r="EM134" s="427"/>
      <c r="EN134" s="429"/>
      <c r="EO134" s="429"/>
      <c r="EP134" s="429"/>
      <c r="EQ134" s="429"/>
      <c r="ER134" s="429"/>
      <c r="ES134" s="429"/>
      <c r="ET134" s="429"/>
      <c r="EU134" s="429"/>
      <c r="EV134" s="429"/>
      <c r="EW134" s="429"/>
      <c r="EX134" s="429"/>
      <c r="EY134" s="429"/>
      <c r="EZ134" s="429"/>
      <c r="FA134" s="429"/>
      <c r="FB134" s="429"/>
      <c r="FC134" s="429"/>
      <c r="FD134" s="1017" t="e" vm="35">
        <v>#VALUE!</v>
      </c>
      <c r="FE134" s="1018"/>
      <c r="FF134" s="1018"/>
      <c r="FG134" s="527"/>
      <c r="FH134" s="527"/>
      <c r="FI134" s="527"/>
      <c r="FJ134" s="1018" t="e" vm="35">
        <v>#VALUE!</v>
      </c>
      <c r="FK134" s="1018"/>
      <c r="FL134" s="1020"/>
      <c r="FM134" s="425"/>
      <c r="FN134" s="425"/>
      <c r="FO134" s="425"/>
      <c r="FP134" s="426"/>
      <c r="FQ134" s="416"/>
      <c r="FR134" s="416"/>
      <c r="FX134" s="1070"/>
      <c r="FY134" s="1071"/>
      <c r="FZ134" s="1071"/>
      <c r="GA134" s="1071"/>
      <c r="GB134" s="42"/>
      <c r="GC134" s="1004"/>
      <c r="GD134" s="1004"/>
      <c r="GE134" s="1004"/>
      <c r="GF134" s="236"/>
      <c r="GG134" s="1075"/>
      <c r="GH134" s="1075"/>
      <c r="GI134" s="1075"/>
      <c r="GJ134" s="1075"/>
      <c r="GL134" s="1077"/>
      <c r="GM134" s="1047"/>
      <c r="GN134" s="1047"/>
      <c r="GO134" s="1047"/>
      <c r="GP134" s="1047"/>
      <c r="GQ134" s="1047"/>
      <c r="GR134" s="1047"/>
      <c r="GS134" s="1047"/>
      <c r="GT134" s="1047"/>
      <c r="GV134" s="1080"/>
      <c r="GW134" s="1010"/>
      <c r="GX134" s="1010"/>
      <c r="GY134" s="1010"/>
      <c r="GZ134" s="1010"/>
      <c r="HA134" s="1010"/>
      <c r="HB134" s="1010"/>
      <c r="HC134" s="1010"/>
      <c r="HD134" s="1081"/>
      <c r="HF134" s="1085"/>
      <c r="HG134" s="1075"/>
      <c r="HH134" s="1075"/>
      <c r="HI134" s="1075"/>
      <c r="HJ134" s="1075"/>
      <c r="HK134" s="1075"/>
      <c r="HL134" s="1075"/>
      <c r="HM134" s="1075"/>
      <c r="HN134" s="1077"/>
      <c r="HO134" s="1047"/>
      <c r="HP134" s="1047"/>
      <c r="HQ134" s="1047"/>
      <c r="HR134" s="1047"/>
      <c r="HS134" s="1047"/>
      <c r="HT134" s="1047"/>
      <c r="HU134" s="1087"/>
      <c r="HW134" s="1047"/>
      <c r="HX134" s="1047"/>
      <c r="HY134" s="1047"/>
      <c r="HZ134" s="1047"/>
      <c r="IA134" s="1047"/>
      <c r="IB134" s="1047"/>
      <c r="IC134" s="1047"/>
      <c r="ID134" s="1087"/>
      <c r="IF134" s="1089"/>
      <c r="IG134" s="1089"/>
      <c r="IH134" s="1089"/>
      <c r="II134" s="1089"/>
      <c r="IJ134" s="1089"/>
      <c r="IK134" s="1089"/>
      <c r="IL134" s="1089"/>
      <c r="IM134" s="1089"/>
      <c r="IN134" s="1089"/>
      <c r="IO134" s="1089"/>
      <c r="IP134" s="1090"/>
      <c r="IQ134" s="1089"/>
      <c r="IR134" s="1089"/>
      <c r="IS134" s="1089"/>
      <c r="IT134" s="1089"/>
      <c r="IU134" s="1089"/>
      <c r="IV134" s="1089"/>
      <c r="IW134" s="1089"/>
      <c r="IX134" s="1089"/>
      <c r="IY134" s="1089"/>
      <c r="IZ134" s="1089"/>
      <c r="JA134" s="1090"/>
      <c r="JC134" s="947" t="b">
        <v>0</v>
      </c>
      <c r="JD134" s="947"/>
      <c r="JE134" s="947"/>
      <c r="JF134" s="1093"/>
      <c r="JG134" s="947" t="b">
        <v>0</v>
      </c>
      <c r="JH134" s="947"/>
      <c r="JI134" s="947"/>
      <c r="JJ134" s="1093"/>
      <c r="JK134" s="947" t="b">
        <v>0</v>
      </c>
      <c r="JL134" s="947"/>
      <c r="JM134" s="947"/>
      <c r="JN134" s="1093"/>
      <c r="JP134" s="261"/>
      <c r="JQ134" s="268"/>
      <c r="JR134" s="263"/>
      <c r="JS134" s="1119"/>
      <c r="JT134" s="1120"/>
      <c r="KN134" s="43"/>
      <c r="OK134" s="44"/>
      <c r="OO134" s="279"/>
      <c r="PC134" s="276"/>
      <c r="QT134" s="371"/>
      <c r="QU134" s="371"/>
      <c r="QV134" s="371"/>
      <c r="QW134" s="371"/>
      <c r="QX134" s="371"/>
      <c r="QY134" s="371"/>
      <c r="QZ134" s="371"/>
      <c r="RA134" s="371"/>
      <c r="RB134" s="371"/>
      <c r="RC134" s="371"/>
      <c r="RD134" s="371"/>
      <c r="RE134" s="371"/>
      <c r="RF134" s="371"/>
      <c r="RG134" s="371"/>
      <c r="RH134" s="371"/>
      <c r="RI134" s="371"/>
      <c r="RJ134" s="371"/>
      <c r="RK134" s="371"/>
      <c r="RL134" s="371"/>
      <c r="RM134" s="371"/>
      <c r="RN134" s="371"/>
      <c r="RO134" s="371"/>
      <c r="RP134" s="371"/>
      <c r="RQ134" s="371"/>
      <c r="RR134" s="371"/>
      <c r="RS134" s="371"/>
      <c r="RT134" s="371"/>
      <c r="RU134" s="371"/>
      <c r="RV134" s="371"/>
      <c r="RW134" s="371"/>
      <c r="RX134" s="371"/>
      <c r="RY134" s="371"/>
      <c r="RZ134" s="371"/>
      <c r="SA134" s="371"/>
      <c r="SB134" s="371"/>
      <c r="SC134" s="371"/>
      <c r="SD134" s="371"/>
      <c r="SE134" s="371"/>
      <c r="SF134" s="371"/>
      <c r="SG134" s="371"/>
      <c r="SH134" s="371"/>
      <c r="SI134" s="371"/>
      <c r="SJ134" s="371"/>
      <c r="SK134" s="371"/>
      <c r="SL134" s="371"/>
      <c r="SM134" s="371"/>
      <c r="SN134" s="371"/>
      <c r="SO134" s="371"/>
      <c r="SP134" s="371"/>
      <c r="SQ134" s="371"/>
      <c r="SR134" s="371"/>
      <c r="SS134" s="371"/>
      <c r="ST134" s="371"/>
      <c r="SU134" s="371"/>
      <c r="SV134" s="371"/>
      <c r="SW134" s="371"/>
      <c r="SX134" s="371"/>
      <c r="SY134" s="371"/>
      <c r="SZ134" s="371"/>
      <c r="TA134" s="371"/>
      <c r="TB134" s="371"/>
      <c r="TC134" s="371"/>
      <c r="TD134" s="371"/>
      <c r="TE134" s="567"/>
    </row>
    <row r="135" spans="2:525" ht="3.65" customHeight="1" x14ac:dyDescent="0.65">
      <c r="B135" s="27"/>
      <c r="C135" s="28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86"/>
      <c r="BA135" s="1"/>
      <c r="BB135" s="1"/>
      <c r="BS135" s="1211"/>
      <c r="BT135" s="1121"/>
      <c r="BU135" s="243"/>
      <c r="BV135" s="149"/>
      <c r="BW135" s="314"/>
      <c r="BX135" s="314"/>
      <c r="BY135" s="314"/>
      <c r="BZ135" s="314"/>
      <c r="CA135" s="314"/>
      <c r="CB135" s="314"/>
      <c r="CC135" s="317"/>
      <c r="CD135" s="312"/>
      <c r="CE135" s="416"/>
      <c r="CF135" s="416"/>
      <c r="CG135" s="424"/>
      <c r="CH135" s="425"/>
      <c r="CI135" s="425"/>
      <c r="CJ135" s="425"/>
      <c r="CK135" s="497"/>
      <c r="CL135" s="495"/>
      <c r="CM135" s="495"/>
      <c r="CN135" s="495"/>
      <c r="CO135" s="495"/>
      <c r="CP135" s="495"/>
      <c r="CQ135" s="495"/>
      <c r="CR135" s="495"/>
      <c r="CS135" s="495"/>
      <c r="CT135" s="495"/>
      <c r="CU135" s="495"/>
      <c r="CV135" s="495"/>
      <c r="CW135" s="495"/>
      <c r="CX135" s="495"/>
      <c r="CY135" s="495"/>
      <c r="CZ135" s="495"/>
      <c r="DA135" s="495"/>
      <c r="DB135" s="495"/>
      <c r="DC135" s="495"/>
      <c r="DD135" s="495"/>
      <c r="DE135" s="495"/>
      <c r="DF135" s="495"/>
      <c r="DG135" s="495"/>
      <c r="DH135" s="496"/>
      <c r="DI135" s="425"/>
      <c r="DJ135" s="425"/>
      <c r="DK135" s="425"/>
      <c r="DL135" s="426"/>
      <c r="DM135" s="424"/>
      <c r="DN135" s="425"/>
      <c r="DO135" s="425"/>
      <c r="DP135" s="425"/>
      <c r="DQ135" s="1037"/>
      <c r="DR135" s="1035"/>
      <c r="DS135" s="1035"/>
      <c r="DT135" s="534"/>
      <c r="DU135" s="534"/>
      <c r="DV135" s="534"/>
      <c r="DW135" s="550"/>
      <c r="DX135" s="540"/>
      <c r="DY135" s="540"/>
      <c r="DZ135" s="1035"/>
      <c r="EA135" s="1035"/>
      <c r="EB135" s="1036"/>
      <c r="EC135" s="430"/>
      <c r="ED135" s="430"/>
      <c r="EE135" s="430"/>
      <c r="EF135" s="430"/>
      <c r="EG135" s="430"/>
      <c r="EH135" s="430"/>
      <c r="EI135" s="430"/>
      <c r="EJ135" s="431"/>
      <c r="EK135" s="431"/>
      <c r="EL135" s="431"/>
      <c r="EM135" s="431"/>
      <c r="EN135" s="430"/>
      <c r="EO135" s="430"/>
      <c r="EP135" s="430"/>
      <c r="EQ135" s="430"/>
      <c r="ER135" s="430"/>
      <c r="ES135" s="430"/>
      <c r="ET135" s="430"/>
      <c r="EU135" s="430"/>
      <c r="EV135" s="430"/>
      <c r="EW135" s="430"/>
      <c r="EX135" s="430"/>
      <c r="EY135" s="430"/>
      <c r="EZ135" s="430"/>
      <c r="FA135" s="430"/>
      <c r="FB135" s="430"/>
      <c r="FC135" s="430"/>
      <c r="FD135" s="1037"/>
      <c r="FE135" s="1035"/>
      <c r="FF135" s="1035"/>
      <c r="FG135" s="534"/>
      <c r="FH135" s="534"/>
      <c r="FI135" s="534"/>
      <c r="FJ135" s="1035"/>
      <c r="FK135" s="1035"/>
      <c r="FL135" s="1036"/>
      <c r="FM135" s="425"/>
      <c r="FN135" s="425"/>
      <c r="FO135" s="425"/>
      <c r="FP135" s="426"/>
      <c r="FQ135" s="416"/>
      <c r="FR135" s="416"/>
      <c r="FX135" s="1070"/>
      <c r="FY135" s="1071"/>
      <c r="FZ135" s="1071"/>
      <c r="GA135" s="1071"/>
      <c r="GB135" s="42"/>
      <c r="GC135" s="1004"/>
      <c r="GD135" s="1004"/>
      <c r="GE135" s="1004"/>
      <c r="GF135" s="236"/>
      <c r="GG135" s="1075"/>
      <c r="GH135" s="1075"/>
      <c r="GI135" s="1075"/>
      <c r="GJ135" s="1075"/>
      <c r="GL135" s="1077"/>
      <c r="GM135" s="1047"/>
      <c r="GN135" s="1047"/>
      <c r="GO135" s="1047"/>
      <c r="GP135" s="1047"/>
      <c r="GQ135" s="1047"/>
      <c r="GR135" s="1047"/>
      <c r="GS135" s="1047"/>
      <c r="GT135" s="1047"/>
      <c r="GV135" s="1080"/>
      <c r="GW135" s="1010"/>
      <c r="GX135" s="1010"/>
      <c r="GY135" s="1010"/>
      <c r="GZ135" s="1010"/>
      <c r="HA135" s="1010"/>
      <c r="HB135" s="1010"/>
      <c r="HC135" s="1010"/>
      <c r="HD135" s="1081"/>
      <c r="HF135" s="1085"/>
      <c r="HG135" s="1075"/>
      <c r="HH135" s="1075"/>
      <c r="HI135" s="1075"/>
      <c r="HJ135" s="1075"/>
      <c r="HK135" s="1075"/>
      <c r="HL135" s="1075"/>
      <c r="HM135" s="1075"/>
      <c r="HN135" s="1077"/>
      <c r="HO135" s="1047"/>
      <c r="HP135" s="1047"/>
      <c r="HQ135" s="1047"/>
      <c r="HR135" s="1047"/>
      <c r="HS135" s="1047"/>
      <c r="HT135" s="1047"/>
      <c r="HU135" s="1087"/>
      <c r="HW135" s="1047"/>
      <c r="HX135" s="1047"/>
      <c r="HY135" s="1047"/>
      <c r="HZ135" s="1047"/>
      <c r="IA135" s="1047"/>
      <c r="IB135" s="1047"/>
      <c r="IC135" s="1047"/>
      <c r="ID135" s="1087"/>
      <c r="IF135" s="1089"/>
      <c r="IG135" s="1089"/>
      <c r="IH135" s="1089"/>
      <c r="II135" s="1089"/>
      <c r="IJ135" s="1089"/>
      <c r="IK135" s="1089"/>
      <c r="IL135" s="1089"/>
      <c r="IM135" s="1089"/>
      <c r="IN135" s="1089"/>
      <c r="IO135" s="1089"/>
      <c r="IP135" s="1090"/>
      <c r="IQ135" s="1089"/>
      <c r="IR135" s="1089"/>
      <c r="IS135" s="1089"/>
      <c r="IT135" s="1089"/>
      <c r="IU135" s="1089"/>
      <c r="IV135" s="1089"/>
      <c r="IW135" s="1089"/>
      <c r="IX135" s="1089"/>
      <c r="IY135" s="1089"/>
      <c r="IZ135" s="1089"/>
      <c r="JA135" s="1090"/>
      <c r="JC135" s="947"/>
      <c r="JD135" s="947"/>
      <c r="JE135" s="947"/>
      <c r="JF135" s="1093"/>
      <c r="JG135" s="947"/>
      <c r="JH135" s="947"/>
      <c r="JI135" s="947"/>
      <c r="JJ135" s="1093"/>
      <c r="JK135" s="947"/>
      <c r="JL135" s="947"/>
      <c r="JM135" s="947"/>
      <c r="JN135" s="1093"/>
      <c r="JP135" s="261"/>
      <c r="JQ135" s="268"/>
      <c r="JR135" s="267"/>
      <c r="JS135" s="1121"/>
      <c r="JT135" s="1122"/>
      <c r="KN135" s="43"/>
      <c r="OK135" s="44"/>
      <c r="OO135" s="279"/>
      <c r="PC135" s="276"/>
      <c r="QT135" s="371"/>
      <c r="QU135" s="371"/>
      <c r="QV135" s="371"/>
      <c r="QW135" s="371"/>
      <c r="QX135" s="371"/>
      <c r="QY135" s="371"/>
      <c r="QZ135" s="371"/>
      <c r="RA135" s="371"/>
      <c r="RB135" s="371"/>
      <c r="RC135" s="371"/>
      <c r="RD135" s="371"/>
      <c r="RE135" s="371"/>
      <c r="RF135" s="371"/>
      <c r="RG135" s="371"/>
      <c r="RH135" s="371"/>
      <c r="RI135" s="371"/>
      <c r="RJ135" s="371"/>
      <c r="RK135" s="371"/>
      <c r="RL135" s="371"/>
      <c r="RM135" s="371"/>
      <c r="RN135" s="371"/>
      <c r="RO135" s="371"/>
      <c r="RP135" s="371"/>
      <c r="RQ135" s="371"/>
      <c r="RR135" s="371"/>
      <c r="RS135" s="371"/>
      <c r="RT135" s="371"/>
      <c r="RU135" s="371"/>
      <c r="RV135" s="371"/>
      <c r="RW135" s="371"/>
      <c r="RX135" s="371"/>
      <c r="RY135" s="371"/>
      <c r="RZ135" s="371"/>
      <c r="SA135" s="371"/>
      <c r="SB135" s="371"/>
      <c r="SC135" s="371"/>
      <c r="SD135" s="371"/>
      <c r="SE135" s="371"/>
      <c r="SF135" s="371"/>
      <c r="SG135" s="371"/>
      <c r="SH135" s="371"/>
      <c r="SI135" s="371"/>
      <c r="SJ135" s="371"/>
      <c r="SK135" s="371"/>
      <c r="SL135" s="371"/>
      <c r="SM135" s="371"/>
      <c r="SN135" s="371"/>
      <c r="SO135" s="371"/>
      <c r="SP135" s="371"/>
      <c r="SQ135" s="371"/>
      <c r="SR135" s="371"/>
      <c r="SS135" s="371"/>
      <c r="ST135" s="371"/>
      <c r="SU135" s="371"/>
      <c r="SV135" s="371"/>
      <c r="SW135" s="371"/>
      <c r="SX135" s="371"/>
      <c r="SY135" s="371"/>
      <c r="SZ135" s="371"/>
      <c r="TA135" s="371"/>
      <c r="TB135" s="371"/>
      <c r="TC135" s="371"/>
      <c r="TD135" s="371"/>
      <c r="TE135" s="567"/>
    </row>
    <row r="136" spans="2:525" ht="3.65" customHeight="1" x14ac:dyDescent="0.65">
      <c r="B136" s="27"/>
      <c r="C136" s="28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86"/>
      <c r="BA136" s="1"/>
      <c r="BB136" s="1"/>
      <c r="BS136" s="1208" t="s">
        <v>65</v>
      </c>
      <c r="BT136" s="1209"/>
      <c r="BU136" s="235"/>
      <c r="BV136" s="149"/>
      <c r="BW136" s="314"/>
      <c r="BX136" s="314"/>
      <c r="BY136" s="314"/>
      <c r="BZ136" s="314"/>
      <c r="CA136" s="314"/>
      <c r="CB136" s="314"/>
      <c r="CD136" s="315"/>
      <c r="CE136" s="416"/>
      <c r="CF136" s="416"/>
      <c r="CG136" s="424"/>
      <c r="CH136" s="425"/>
      <c r="CI136" s="425"/>
      <c r="CJ136" s="425"/>
      <c r="CK136" s="497"/>
      <c r="CL136" s="495"/>
      <c r="CM136" s="495"/>
      <c r="CN136" s="495"/>
      <c r="CO136" s="495"/>
      <c r="CP136" s="495"/>
      <c r="CQ136" s="495"/>
      <c r="CR136" s="495"/>
      <c r="CS136" s="495"/>
      <c r="CT136" s="495"/>
      <c r="CU136" s="495"/>
      <c r="CV136" s="495"/>
      <c r="CW136" s="495"/>
      <c r="CX136" s="495"/>
      <c r="CY136" s="495"/>
      <c r="CZ136" s="495"/>
      <c r="DA136" s="495"/>
      <c r="DB136" s="495"/>
      <c r="DC136" s="495"/>
      <c r="DD136" s="495"/>
      <c r="DE136" s="495"/>
      <c r="DF136" s="495"/>
      <c r="DG136" s="495"/>
      <c r="DH136" s="496"/>
      <c r="DI136" s="425"/>
      <c r="DJ136" s="425"/>
      <c r="DK136" s="425"/>
      <c r="DL136" s="426"/>
      <c r="DM136" s="424"/>
      <c r="DN136" s="425"/>
      <c r="DO136" s="425"/>
      <c r="DP136" s="425"/>
      <c r="DQ136" s="469"/>
      <c r="DR136" s="1038" t="e" vm="28">
        <v>#VALUE!</v>
      </c>
      <c r="DS136" s="1038"/>
      <c r="DT136" s="1040" t="s">
        <v>507</v>
      </c>
      <c r="DU136" s="1040"/>
      <c r="DV136" s="1040"/>
      <c r="DW136" s="1040"/>
      <c r="DX136" s="491"/>
      <c r="DY136" s="492"/>
      <c r="DZ136" s="492"/>
      <c r="EA136" s="492"/>
      <c r="EB136" s="492"/>
      <c r="EC136" s="492"/>
      <c r="ED136" s="492"/>
      <c r="EE136" s="492"/>
      <c r="EF136" s="492"/>
      <c r="EG136" s="492"/>
      <c r="EH136" s="492"/>
      <c r="EI136" s="492"/>
      <c r="EJ136" s="492"/>
      <c r="EK136" s="492"/>
      <c r="EL136" s="492"/>
      <c r="EM136" s="492"/>
      <c r="EN136" s="492"/>
      <c r="EO136" s="492"/>
      <c r="EP136" s="492"/>
      <c r="EQ136" s="492"/>
      <c r="ER136" s="492"/>
      <c r="ES136" s="492"/>
      <c r="ET136" s="551"/>
      <c r="EU136" s="551"/>
      <c r="EV136" s="551"/>
      <c r="EW136" s="551"/>
      <c r="EX136" s="492"/>
      <c r="EY136" s="492"/>
      <c r="EZ136" s="492"/>
      <c r="FA136" s="552"/>
      <c r="FB136" s="552"/>
      <c r="FC136" s="552"/>
      <c r="FD136" s="552"/>
      <c r="FE136" s="1041" t="s">
        <v>502</v>
      </c>
      <c r="FF136" s="1041"/>
      <c r="FG136" s="1041"/>
      <c r="FH136" s="1041"/>
      <c r="FI136" s="1041"/>
      <c r="FJ136" s="1038" t="e" vm="28">
        <v>#VALUE!</v>
      </c>
      <c r="FK136" s="1038"/>
      <c r="FL136" s="474"/>
      <c r="FM136" s="425"/>
      <c r="FN136" s="425"/>
      <c r="FO136" s="425"/>
      <c r="FP136" s="426"/>
      <c r="FQ136" s="416"/>
      <c r="FR136" s="416"/>
      <c r="FX136" s="1072"/>
      <c r="FY136" s="1073"/>
      <c r="FZ136" s="1073"/>
      <c r="GA136" s="1073"/>
      <c r="GB136" s="42"/>
      <c r="GC136" s="1074"/>
      <c r="GD136" s="1074"/>
      <c r="GE136" s="1074"/>
      <c r="GF136" s="236"/>
      <c r="GG136" s="1076"/>
      <c r="GH136" s="1076"/>
      <c r="GI136" s="1076"/>
      <c r="GJ136" s="1076"/>
      <c r="GL136" s="1078"/>
      <c r="GM136" s="1079"/>
      <c r="GN136" s="1079"/>
      <c r="GO136" s="1079"/>
      <c r="GP136" s="1079"/>
      <c r="GQ136" s="1079"/>
      <c r="GR136" s="1079"/>
      <c r="GS136" s="1079"/>
      <c r="GT136" s="1079"/>
      <c r="GV136" s="1082"/>
      <c r="GW136" s="1083"/>
      <c r="GX136" s="1083"/>
      <c r="GY136" s="1083"/>
      <c r="GZ136" s="1083"/>
      <c r="HA136" s="1083"/>
      <c r="HB136" s="1083"/>
      <c r="HC136" s="1083"/>
      <c r="HD136" s="1084"/>
      <c r="HF136" s="1086"/>
      <c r="HG136" s="1076"/>
      <c r="HH136" s="1076"/>
      <c r="HI136" s="1076"/>
      <c r="HJ136" s="1076"/>
      <c r="HK136" s="1076"/>
      <c r="HL136" s="1076"/>
      <c r="HM136" s="1076"/>
      <c r="HN136" s="1078"/>
      <c r="HO136" s="1079"/>
      <c r="HP136" s="1079"/>
      <c r="HQ136" s="1079"/>
      <c r="HR136" s="1079"/>
      <c r="HS136" s="1079"/>
      <c r="HT136" s="1079"/>
      <c r="HU136" s="1088"/>
      <c r="HW136" s="1079"/>
      <c r="HX136" s="1079"/>
      <c r="HY136" s="1079"/>
      <c r="HZ136" s="1079"/>
      <c r="IA136" s="1079"/>
      <c r="IB136" s="1079"/>
      <c r="IC136" s="1079"/>
      <c r="ID136" s="1088"/>
      <c r="IF136" s="1091"/>
      <c r="IG136" s="1091"/>
      <c r="IH136" s="1091"/>
      <c r="II136" s="1091"/>
      <c r="IJ136" s="1091"/>
      <c r="IK136" s="1091"/>
      <c r="IL136" s="1091"/>
      <c r="IM136" s="1091"/>
      <c r="IN136" s="1091"/>
      <c r="IO136" s="1091"/>
      <c r="IP136" s="1092"/>
      <c r="IQ136" s="1091"/>
      <c r="IR136" s="1091"/>
      <c r="IS136" s="1091"/>
      <c r="IT136" s="1091"/>
      <c r="IU136" s="1091"/>
      <c r="IV136" s="1091"/>
      <c r="IW136" s="1091"/>
      <c r="IX136" s="1091"/>
      <c r="IY136" s="1091"/>
      <c r="IZ136" s="1091"/>
      <c r="JA136" s="1092"/>
      <c r="JC136" s="1094"/>
      <c r="JD136" s="1094"/>
      <c r="JE136" s="1094"/>
      <c r="JF136" s="1095"/>
      <c r="JG136" s="1094"/>
      <c r="JH136" s="1094"/>
      <c r="JI136" s="1094"/>
      <c r="JJ136" s="1095"/>
      <c r="JK136" s="1094"/>
      <c r="JL136" s="1094"/>
      <c r="JM136" s="1094"/>
      <c r="JN136" s="1095"/>
      <c r="JP136" s="261"/>
      <c r="JQ136" s="281"/>
      <c r="JR136" s="263"/>
      <c r="JS136" s="1119" t="s">
        <v>65</v>
      </c>
      <c r="JT136" s="1120"/>
      <c r="KN136" s="43"/>
      <c r="OK136" s="44"/>
      <c r="OO136" s="279"/>
      <c r="PC136" s="276"/>
      <c r="QT136" s="371"/>
      <c r="QU136" s="371"/>
      <c r="QV136" s="371"/>
      <c r="QW136" s="371"/>
      <c r="QX136" s="371"/>
      <c r="QY136" s="371"/>
      <c r="QZ136" s="371"/>
      <c r="RA136" s="371"/>
      <c r="RB136" s="371"/>
      <c r="RC136" s="371"/>
      <c r="RD136" s="371"/>
      <c r="RE136" s="371"/>
      <c r="RF136" s="371"/>
      <c r="RG136" s="371"/>
      <c r="RH136" s="371"/>
      <c r="RI136" s="371"/>
      <c r="RJ136" s="371"/>
      <c r="RK136" s="371"/>
      <c r="RL136" s="371"/>
      <c r="RM136" s="371"/>
      <c r="RN136" s="371"/>
      <c r="RO136" s="371"/>
      <c r="RP136" s="371"/>
      <c r="RQ136" s="371"/>
      <c r="RR136" s="371"/>
      <c r="RS136" s="371"/>
      <c r="RT136" s="371"/>
      <c r="RU136" s="371"/>
      <c r="RV136" s="371"/>
      <c r="RW136" s="371"/>
      <c r="RX136" s="371"/>
      <c r="RY136" s="371"/>
      <c r="RZ136" s="371"/>
      <c r="SA136" s="371"/>
      <c r="SB136" s="371"/>
      <c r="SC136" s="371"/>
      <c r="SD136" s="371"/>
      <c r="SE136" s="371"/>
      <c r="SF136" s="371"/>
      <c r="SG136" s="371"/>
      <c r="SH136" s="371"/>
      <c r="SI136" s="371"/>
      <c r="SJ136" s="371"/>
      <c r="SK136" s="371"/>
      <c r="SL136" s="371"/>
      <c r="SM136" s="371"/>
      <c r="SN136" s="371"/>
      <c r="SO136" s="371"/>
      <c r="SP136" s="371"/>
      <c r="SQ136" s="371"/>
      <c r="SR136" s="371"/>
      <c r="SS136" s="371"/>
      <c r="ST136" s="371"/>
      <c r="SU136" s="371"/>
      <c r="SV136" s="371"/>
      <c r="SW136" s="371"/>
      <c r="SX136" s="371"/>
      <c r="SY136" s="371"/>
      <c r="SZ136" s="371"/>
      <c r="TA136" s="371"/>
      <c r="TB136" s="371"/>
      <c r="TC136" s="371"/>
      <c r="TD136" s="371"/>
      <c r="TE136" s="567"/>
    </row>
    <row r="137" spans="2:525" ht="3.65" customHeight="1" x14ac:dyDescent="0.65">
      <c r="B137" s="27"/>
      <c r="C137" s="28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86"/>
      <c r="BA137" s="1"/>
      <c r="BB137" s="1"/>
      <c r="BS137" s="1210"/>
      <c r="BT137" s="1119"/>
      <c r="BU137" s="235"/>
      <c r="BV137" s="149"/>
      <c r="BW137" s="314"/>
      <c r="BX137" s="314"/>
      <c r="BY137" s="314"/>
      <c r="BZ137" s="314"/>
      <c r="CA137" s="314"/>
      <c r="CB137" s="314"/>
      <c r="CD137" s="316"/>
      <c r="CE137" s="416"/>
      <c r="CF137" s="416"/>
      <c r="CG137" s="424"/>
      <c r="CH137" s="425"/>
      <c r="CI137" s="425"/>
      <c r="CJ137" s="425"/>
      <c r="CK137" s="497"/>
      <c r="CL137" s="495"/>
      <c r="CM137" s="495"/>
      <c r="CN137" s="495"/>
      <c r="CO137" s="495"/>
      <c r="CP137" s="495"/>
      <c r="CQ137" s="495"/>
      <c r="CR137" s="495"/>
      <c r="CS137" s="495"/>
      <c r="CT137" s="495"/>
      <c r="CU137" s="495"/>
      <c r="CV137" s="495"/>
      <c r="CW137" s="495"/>
      <c r="CX137" s="495"/>
      <c r="CY137" s="495"/>
      <c r="CZ137" s="495"/>
      <c r="DA137" s="495"/>
      <c r="DB137" s="495"/>
      <c r="DC137" s="495"/>
      <c r="DD137" s="495"/>
      <c r="DE137" s="495"/>
      <c r="DF137" s="495"/>
      <c r="DG137" s="495"/>
      <c r="DH137" s="496"/>
      <c r="DI137" s="425"/>
      <c r="DJ137" s="425"/>
      <c r="DK137" s="425"/>
      <c r="DL137" s="426"/>
      <c r="DM137" s="424"/>
      <c r="DN137" s="425"/>
      <c r="DO137" s="425"/>
      <c r="DP137" s="425"/>
      <c r="DQ137" s="475"/>
      <c r="DR137" s="1039"/>
      <c r="DS137" s="1039"/>
      <c r="DT137" s="1032"/>
      <c r="DU137" s="1032"/>
      <c r="DV137" s="1032"/>
      <c r="DW137" s="1032"/>
      <c r="DX137" s="478"/>
      <c r="DY137" s="494"/>
      <c r="DZ137" s="494"/>
      <c r="EA137" s="494"/>
      <c r="EB137" s="494"/>
      <c r="EC137" s="494"/>
      <c r="ED137" s="494"/>
      <c r="EE137" s="494"/>
      <c r="EF137" s="494"/>
      <c r="EG137" s="494"/>
      <c r="EH137" s="494"/>
      <c r="EI137" s="494"/>
      <c r="EJ137" s="494"/>
      <c r="EK137" s="494"/>
      <c r="EL137" s="494"/>
      <c r="EM137" s="494"/>
      <c r="EN137" s="494"/>
      <c r="EO137" s="494"/>
      <c r="EP137" s="494"/>
      <c r="EQ137" s="494"/>
      <c r="ER137" s="494"/>
      <c r="ES137" s="494"/>
      <c r="ET137" s="553"/>
      <c r="EU137" s="553"/>
      <c r="EV137" s="553"/>
      <c r="EW137" s="553"/>
      <c r="EX137" s="494"/>
      <c r="EY137" s="494"/>
      <c r="EZ137" s="494"/>
      <c r="FA137" s="554"/>
      <c r="FB137" s="554"/>
      <c r="FC137" s="554"/>
      <c r="FD137" s="554"/>
      <c r="FE137" s="1031"/>
      <c r="FF137" s="1031"/>
      <c r="FG137" s="1031"/>
      <c r="FH137" s="1031"/>
      <c r="FI137" s="1031"/>
      <c r="FJ137" s="1039"/>
      <c r="FK137" s="1039"/>
      <c r="FL137" s="482"/>
      <c r="FM137" s="425"/>
      <c r="FN137" s="425"/>
      <c r="FO137" s="425"/>
      <c r="FP137" s="426"/>
      <c r="FQ137" s="416"/>
      <c r="FR137" s="416"/>
      <c r="JP137" s="264"/>
      <c r="JQ137" s="281"/>
      <c r="JR137" s="263"/>
      <c r="JS137" s="1119"/>
      <c r="JT137" s="1120"/>
      <c r="KN137" s="43"/>
      <c r="OK137" s="44"/>
      <c r="PC137" s="276"/>
      <c r="QT137" s="371"/>
      <c r="QU137" s="371"/>
      <c r="QV137" s="371"/>
      <c r="QW137" s="371"/>
      <c r="QX137" s="371"/>
      <c r="QY137" s="371"/>
      <c r="QZ137" s="371"/>
      <c r="RA137" s="371"/>
      <c r="RB137" s="371"/>
      <c r="RC137" s="371"/>
      <c r="RD137" s="371"/>
      <c r="RE137" s="371"/>
      <c r="RF137" s="371"/>
      <c r="RG137" s="371"/>
      <c r="RH137" s="371"/>
      <c r="RI137" s="371"/>
      <c r="RJ137" s="371"/>
      <c r="RK137" s="371"/>
      <c r="RL137" s="371"/>
      <c r="RM137" s="371"/>
      <c r="RN137" s="371"/>
      <c r="RO137" s="371"/>
      <c r="RP137" s="371"/>
      <c r="RQ137" s="371"/>
      <c r="RR137" s="371"/>
      <c r="RS137" s="371"/>
      <c r="RT137" s="371"/>
      <c r="RU137" s="371"/>
      <c r="RV137" s="371"/>
      <c r="RW137" s="371"/>
      <c r="RX137" s="371"/>
      <c r="RY137" s="371"/>
      <c r="RZ137" s="371"/>
      <c r="SA137" s="371"/>
      <c r="SB137" s="371"/>
      <c r="SC137" s="371"/>
      <c r="SD137" s="371"/>
      <c r="SE137" s="371"/>
      <c r="SF137" s="371"/>
      <c r="SG137" s="371"/>
      <c r="SH137" s="371"/>
      <c r="SI137" s="371"/>
      <c r="SJ137" s="371"/>
      <c r="SK137" s="371"/>
      <c r="SL137" s="371"/>
      <c r="SM137" s="371"/>
      <c r="SN137" s="371"/>
      <c r="SO137" s="371"/>
      <c r="SP137" s="371"/>
      <c r="SQ137" s="371"/>
      <c r="SR137" s="371"/>
      <c r="SS137" s="371"/>
      <c r="ST137" s="371"/>
      <c r="SU137" s="371"/>
      <c r="SV137" s="371"/>
      <c r="SW137" s="371"/>
      <c r="SX137" s="371"/>
      <c r="SY137" s="371"/>
      <c r="SZ137" s="371"/>
      <c r="TA137" s="371"/>
      <c r="TB137" s="371"/>
      <c r="TC137" s="371"/>
      <c r="TD137" s="371"/>
      <c r="TE137" s="567"/>
    </row>
    <row r="138" spans="2:525" ht="3.65" customHeight="1" x14ac:dyDescent="0.65">
      <c r="B138" s="27"/>
      <c r="C138" s="28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86"/>
      <c r="BA138" s="1"/>
      <c r="BB138" s="1"/>
      <c r="BS138" s="1210"/>
      <c r="BT138" s="1119"/>
      <c r="BU138" s="235"/>
      <c r="BV138" s="149"/>
      <c r="BW138" s="314"/>
      <c r="BX138" s="928">
        <v>100</v>
      </c>
      <c r="BY138" s="928"/>
      <c r="BZ138" s="928"/>
      <c r="CA138" s="928"/>
      <c r="CB138" s="928"/>
      <c r="CD138" s="315"/>
      <c r="CE138" s="416"/>
      <c r="CF138" s="416"/>
      <c r="CG138" s="424"/>
      <c r="CH138" s="425"/>
      <c r="CI138" s="425"/>
      <c r="CJ138" s="425"/>
      <c r="CK138" s="497"/>
      <c r="CL138" s="495"/>
      <c r="CM138" s="495"/>
      <c r="CN138" s="495"/>
      <c r="CO138" s="495"/>
      <c r="CP138" s="495"/>
      <c r="CQ138" s="495"/>
      <c r="CR138" s="495"/>
      <c r="CS138" s="495"/>
      <c r="CT138" s="495"/>
      <c r="CU138" s="495"/>
      <c r="CV138" s="495"/>
      <c r="CW138" s="495"/>
      <c r="CX138" s="495"/>
      <c r="CY138" s="495"/>
      <c r="CZ138" s="495"/>
      <c r="DA138" s="495"/>
      <c r="DB138" s="495"/>
      <c r="DC138" s="495"/>
      <c r="DD138" s="495"/>
      <c r="DE138" s="495"/>
      <c r="DF138" s="495"/>
      <c r="DG138" s="495"/>
      <c r="DH138" s="496"/>
      <c r="DI138" s="425"/>
      <c r="DJ138" s="425"/>
      <c r="DK138" s="425"/>
      <c r="DL138" s="426"/>
      <c r="DM138" s="424"/>
      <c r="DN138" s="425"/>
      <c r="DO138" s="425"/>
      <c r="DP138" s="425"/>
      <c r="DQ138" s="475"/>
      <c r="DR138" s="1039"/>
      <c r="DS138" s="1039"/>
      <c r="DT138" s="1032"/>
      <c r="DU138" s="1032"/>
      <c r="DV138" s="1032"/>
      <c r="DW138" s="1032"/>
      <c r="DX138" s="555"/>
      <c r="DY138" s="556"/>
      <c r="DZ138" s="556"/>
      <c r="EA138" s="556"/>
      <c r="EB138" s="556"/>
      <c r="EC138" s="556"/>
      <c r="ED138" s="556"/>
      <c r="EE138" s="556"/>
      <c r="EF138" s="556"/>
      <c r="EG138" s="556"/>
      <c r="EH138" s="556"/>
      <c r="EI138" s="556"/>
      <c r="EJ138" s="556"/>
      <c r="EK138" s="556"/>
      <c r="EL138" s="556"/>
      <c r="EM138" s="556"/>
      <c r="EN138" s="556"/>
      <c r="EO138" s="556"/>
      <c r="EP138" s="556"/>
      <c r="EQ138" s="556"/>
      <c r="ER138" s="556"/>
      <c r="ES138" s="556"/>
      <c r="ET138" s="557"/>
      <c r="EU138" s="557"/>
      <c r="EV138" s="557"/>
      <c r="EW138" s="557"/>
      <c r="EX138" s="556"/>
      <c r="EY138" s="556"/>
      <c r="EZ138" s="556"/>
      <c r="FA138" s="558"/>
      <c r="FB138" s="558"/>
      <c r="FC138" s="558"/>
      <c r="FD138" s="554"/>
      <c r="FE138" s="1031"/>
      <c r="FF138" s="1031"/>
      <c r="FG138" s="1031"/>
      <c r="FH138" s="1031"/>
      <c r="FI138" s="1031"/>
      <c r="FJ138" s="1039"/>
      <c r="FK138" s="1039"/>
      <c r="FL138" s="482"/>
      <c r="FM138" s="425"/>
      <c r="FN138" s="425"/>
      <c r="FO138" s="425"/>
      <c r="FP138" s="426"/>
      <c r="FQ138" s="416"/>
      <c r="FR138" s="416"/>
      <c r="FX138" s="1070"/>
      <c r="FY138" s="1071"/>
      <c r="FZ138" s="1071"/>
      <c r="GA138" s="1071"/>
      <c r="GB138" s="42"/>
      <c r="GC138" s="1004"/>
      <c r="GD138" s="1004"/>
      <c r="GE138" s="1004"/>
      <c r="GF138" s="236"/>
      <c r="GG138" s="1075"/>
      <c r="GH138" s="1075"/>
      <c r="GI138" s="1075"/>
      <c r="GJ138" s="1075"/>
      <c r="GL138" s="1077"/>
      <c r="GM138" s="1047"/>
      <c r="GN138" s="1047"/>
      <c r="GO138" s="1047"/>
      <c r="GP138" s="1047"/>
      <c r="GQ138" s="1047"/>
      <c r="GR138" s="1047"/>
      <c r="GS138" s="1047"/>
      <c r="GT138" s="1047"/>
      <c r="GV138" s="1080"/>
      <c r="GW138" s="1010"/>
      <c r="GX138" s="1010"/>
      <c r="GY138" s="1010"/>
      <c r="GZ138" s="1010"/>
      <c r="HA138" s="1010"/>
      <c r="HB138" s="1010"/>
      <c r="HC138" s="1010"/>
      <c r="HD138" s="1081"/>
      <c r="HF138" s="1085"/>
      <c r="HG138" s="1075"/>
      <c r="HH138" s="1075"/>
      <c r="HI138" s="1075"/>
      <c r="HJ138" s="1075"/>
      <c r="HK138" s="1075"/>
      <c r="HL138" s="1075"/>
      <c r="HM138" s="1075"/>
      <c r="HN138" s="1077"/>
      <c r="HO138" s="1047"/>
      <c r="HP138" s="1047"/>
      <c r="HQ138" s="1047"/>
      <c r="HR138" s="1047"/>
      <c r="HS138" s="1047"/>
      <c r="HT138" s="1047"/>
      <c r="HU138" s="1087"/>
      <c r="HW138" s="1047"/>
      <c r="HX138" s="1047"/>
      <c r="HY138" s="1047"/>
      <c r="HZ138" s="1047"/>
      <c r="IA138" s="1047"/>
      <c r="IB138" s="1047"/>
      <c r="IC138" s="1047"/>
      <c r="ID138" s="1087"/>
      <c r="IF138" s="1089"/>
      <c r="IG138" s="1089"/>
      <c r="IH138" s="1089"/>
      <c r="II138" s="1089"/>
      <c r="IJ138" s="1089"/>
      <c r="IK138" s="1089"/>
      <c r="IL138" s="1089"/>
      <c r="IM138" s="1089"/>
      <c r="IN138" s="1089"/>
      <c r="IO138" s="1089"/>
      <c r="IP138" s="1090"/>
      <c r="IQ138" s="1089"/>
      <c r="IR138" s="1089"/>
      <c r="IS138" s="1089"/>
      <c r="IT138" s="1089"/>
      <c r="IU138" s="1089"/>
      <c r="IV138" s="1089"/>
      <c r="IW138" s="1089"/>
      <c r="IX138" s="1089"/>
      <c r="IY138" s="1089"/>
      <c r="IZ138" s="1089"/>
      <c r="JA138" s="1090"/>
      <c r="JC138" s="947" t="b">
        <v>0</v>
      </c>
      <c r="JD138" s="947"/>
      <c r="JE138" s="947"/>
      <c r="JF138" s="1093"/>
      <c r="JG138" s="947" t="b">
        <v>0</v>
      </c>
      <c r="JH138" s="947"/>
      <c r="JI138" s="947"/>
      <c r="JJ138" s="1093"/>
      <c r="JK138" s="947" t="b">
        <v>0</v>
      </c>
      <c r="JL138" s="947"/>
      <c r="JM138" s="947"/>
      <c r="JN138" s="1093"/>
      <c r="JP138" s="261"/>
      <c r="JQ138" s="281"/>
      <c r="JR138" s="263"/>
      <c r="JS138" s="1119"/>
      <c r="JT138" s="1120"/>
      <c r="KN138" s="43"/>
      <c r="OK138" s="44"/>
      <c r="PC138" s="276"/>
      <c r="QT138" s="371"/>
      <c r="QU138" s="371"/>
      <c r="QV138" s="371"/>
      <c r="QW138" s="371"/>
      <c r="QX138" s="371"/>
      <c r="QY138" s="371"/>
      <c r="QZ138" s="371"/>
      <c r="RA138" s="371"/>
      <c r="RB138" s="371"/>
      <c r="RC138" s="371"/>
      <c r="RD138" s="371"/>
      <c r="RE138" s="371"/>
      <c r="RF138" s="371"/>
      <c r="RG138" s="371"/>
      <c r="RH138" s="371"/>
      <c r="RI138" s="371"/>
      <c r="RJ138" s="371"/>
      <c r="RK138" s="371"/>
      <c r="RL138" s="371"/>
      <c r="RM138" s="371"/>
      <c r="RN138" s="371"/>
      <c r="RO138" s="371"/>
      <c r="RP138" s="371"/>
      <c r="RQ138" s="371"/>
      <c r="RR138" s="371"/>
      <c r="RS138" s="371"/>
      <c r="RT138" s="371"/>
      <c r="RU138" s="371"/>
      <c r="RV138" s="371"/>
      <c r="RW138" s="371"/>
      <c r="RX138" s="371"/>
      <c r="RY138" s="371"/>
      <c r="RZ138" s="371"/>
      <c r="SA138" s="371"/>
      <c r="SB138" s="371"/>
      <c r="SC138" s="371"/>
      <c r="SD138" s="371"/>
      <c r="SE138" s="371"/>
      <c r="SF138" s="371"/>
      <c r="SG138" s="371"/>
      <c r="SH138" s="371"/>
      <c r="SI138" s="371"/>
      <c r="SJ138" s="371"/>
      <c r="SK138" s="371"/>
      <c r="SL138" s="371"/>
      <c r="SM138" s="371"/>
      <c r="SN138" s="371"/>
      <c r="SO138" s="371"/>
      <c r="SP138" s="371"/>
      <c r="SQ138" s="371"/>
      <c r="SR138" s="371"/>
      <c r="SS138" s="371"/>
      <c r="ST138" s="371"/>
      <c r="SU138" s="371"/>
      <c r="SV138" s="371"/>
      <c r="SW138" s="371"/>
      <c r="SX138" s="371"/>
      <c r="SY138" s="371"/>
      <c r="SZ138" s="371"/>
      <c r="TA138" s="371"/>
      <c r="TB138" s="371"/>
      <c r="TC138" s="371"/>
      <c r="TD138" s="371"/>
      <c r="TE138" s="567"/>
    </row>
    <row r="139" spans="2:525" ht="3.65" customHeight="1" x14ac:dyDescent="0.65">
      <c r="B139" s="27"/>
      <c r="C139" s="28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86"/>
      <c r="BA139" s="1"/>
      <c r="BB139" s="1"/>
      <c r="BS139" s="1210"/>
      <c r="BT139" s="1119"/>
      <c r="BU139" s="235"/>
      <c r="BV139" s="149"/>
      <c r="BW139" s="314"/>
      <c r="BX139" s="928"/>
      <c r="BY139" s="928"/>
      <c r="BZ139" s="928"/>
      <c r="CA139" s="928"/>
      <c r="CB139" s="928"/>
      <c r="CC139" s="319"/>
      <c r="CD139" s="316"/>
      <c r="CE139" s="416"/>
      <c r="CF139" s="416"/>
      <c r="CG139" s="424"/>
      <c r="CH139" s="425"/>
      <c r="CI139" s="425"/>
      <c r="CJ139" s="425"/>
      <c r="CK139" s="497"/>
      <c r="CL139" s="495"/>
      <c r="CM139" s="495"/>
      <c r="CN139" s="495"/>
      <c r="CO139" s="495"/>
      <c r="CP139" s="495"/>
      <c r="CQ139" s="495"/>
      <c r="CR139" s="495"/>
      <c r="CS139" s="495"/>
      <c r="CT139" s="495"/>
      <c r="CU139" s="495"/>
      <c r="CV139" s="495"/>
      <c r="CW139" s="495"/>
      <c r="CX139" s="495"/>
      <c r="CY139" s="495"/>
      <c r="CZ139" s="495"/>
      <c r="DA139" s="495"/>
      <c r="DB139" s="495"/>
      <c r="DC139" s="495"/>
      <c r="DD139" s="495"/>
      <c r="DE139" s="495"/>
      <c r="DF139" s="495"/>
      <c r="DG139" s="495"/>
      <c r="DH139" s="496"/>
      <c r="DI139" s="425"/>
      <c r="DJ139" s="425"/>
      <c r="DK139" s="425"/>
      <c r="DL139" s="426"/>
      <c r="DM139" s="424"/>
      <c r="DN139" s="425"/>
      <c r="DO139" s="425"/>
      <c r="DP139" s="425"/>
      <c r="DQ139" s="475"/>
      <c r="DR139" s="476"/>
      <c r="DS139" s="476"/>
      <c r="DT139" s="477"/>
      <c r="DU139" s="477"/>
      <c r="DV139" s="476"/>
      <c r="DW139" s="476"/>
      <c r="DX139" s="559"/>
      <c r="DY139" s="560"/>
      <c r="DZ139" s="560"/>
      <c r="EA139" s="560"/>
      <c r="EB139" s="560"/>
      <c r="EC139" s="560"/>
      <c r="ED139" s="560"/>
      <c r="EE139" s="560"/>
      <c r="EF139" s="560"/>
      <c r="EG139" s="560"/>
      <c r="EH139" s="560"/>
      <c r="EI139" s="560"/>
      <c r="EJ139" s="560"/>
      <c r="EK139" s="560"/>
      <c r="EL139" s="560"/>
      <c r="EM139" s="560"/>
      <c r="EN139" s="560"/>
      <c r="EO139" s="560"/>
      <c r="EP139" s="560"/>
      <c r="EQ139" s="560"/>
      <c r="ER139" s="560"/>
      <c r="ES139" s="560"/>
      <c r="ET139" s="561"/>
      <c r="EU139" s="561"/>
      <c r="EV139" s="561"/>
      <c r="EW139" s="561"/>
      <c r="EX139" s="560"/>
      <c r="EY139" s="560"/>
      <c r="EZ139" s="560"/>
      <c r="FA139" s="562"/>
      <c r="FB139" s="562"/>
      <c r="FC139" s="562"/>
      <c r="FD139" s="554"/>
      <c r="FE139" s="476"/>
      <c r="FF139" s="476"/>
      <c r="FG139" s="476"/>
      <c r="FH139" s="476"/>
      <c r="FI139" s="476"/>
      <c r="FJ139" s="476"/>
      <c r="FK139" s="476"/>
      <c r="FL139" s="482"/>
      <c r="FM139" s="425"/>
      <c r="FN139" s="425"/>
      <c r="FO139" s="425"/>
      <c r="FP139" s="426"/>
      <c r="FQ139" s="416"/>
      <c r="FR139" s="416"/>
      <c r="FX139" s="1070"/>
      <c r="FY139" s="1071"/>
      <c r="FZ139" s="1071"/>
      <c r="GA139" s="1071"/>
      <c r="GB139" s="42"/>
      <c r="GC139" s="1004"/>
      <c r="GD139" s="1004"/>
      <c r="GE139" s="1004"/>
      <c r="GF139" s="236"/>
      <c r="GG139" s="1075"/>
      <c r="GH139" s="1075"/>
      <c r="GI139" s="1075"/>
      <c r="GJ139" s="1075"/>
      <c r="GL139" s="1077"/>
      <c r="GM139" s="1047"/>
      <c r="GN139" s="1047"/>
      <c r="GO139" s="1047"/>
      <c r="GP139" s="1047"/>
      <c r="GQ139" s="1047"/>
      <c r="GR139" s="1047"/>
      <c r="GS139" s="1047"/>
      <c r="GT139" s="1047"/>
      <c r="GV139" s="1080"/>
      <c r="GW139" s="1010"/>
      <c r="GX139" s="1010"/>
      <c r="GY139" s="1010"/>
      <c r="GZ139" s="1010"/>
      <c r="HA139" s="1010"/>
      <c r="HB139" s="1010"/>
      <c r="HC139" s="1010"/>
      <c r="HD139" s="1081"/>
      <c r="HF139" s="1085"/>
      <c r="HG139" s="1075"/>
      <c r="HH139" s="1075"/>
      <c r="HI139" s="1075"/>
      <c r="HJ139" s="1075"/>
      <c r="HK139" s="1075"/>
      <c r="HL139" s="1075"/>
      <c r="HM139" s="1075"/>
      <c r="HN139" s="1077"/>
      <c r="HO139" s="1047"/>
      <c r="HP139" s="1047"/>
      <c r="HQ139" s="1047"/>
      <c r="HR139" s="1047"/>
      <c r="HS139" s="1047"/>
      <c r="HT139" s="1047"/>
      <c r="HU139" s="1087"/>
      <c r="HW139" s="1047"/>
      <c r="HX139" s="1047"/>
      <c r="HY139" s="1047"/>
      <c r="HZ139" s="1047"/>
      <c r="IA139" s="1047"/>
      <c r="IB139" s="1047"/>
      <c r="IC139" s="1047"/>
      <c r="ID139" s="1087"/>
      <c r="IF139" s="1089"/>
      <c r="IG139" s="1089"/>
      <c r="IH139" s="1089"/>
      <c r="II139" s="1089"/>
      <c r="IJ139" s="1089"/>
      <c r="IK139" s="1089"/>
      <c r="IL139" s="1089"/>
      <c r="IM139" s="1089"/>
      <c r="IN139" s="1089"/>
      <c r="IO139" s="1089"/>
      <c r="IP139" s="1090"/>
      <c r="IQ139" s="1089"/>
      <c r="IR139" s="1089"/>
      <c r="IS139" s="1089"/>
      <c r="IT139" s="1089"/>
      <c r="IU139" s="1089"/>
      <c r="IV139" s="1089"/>
      <c r="IW139" s="1089"/>
      <c r="IX139" s="1089"/>
      <c r="IY139" s="1089"/>
      <c r="IZ139" s="1089"/>
      <c r="JA139" s="1090"/>
      <c r="JC139" s="947"/>
      <c r="JD139" s="947"/>
      <c r="JE139" s="947"/>
      <c r="JF139" s="1093"/>
      <c r="JG139" s="947"/>
      <c r="JH139" s="947"/>
      <c r="JI139" s="947"/>
      <c r="JJ139" s="1093"/>
      <c r="JK139" s="947"/>
      <c r="JL139" s="947"/>
      <c r="JM139" s="947"/>
      <c r="JN139" s="1093"/>
      <c r="JP139" s="261"/>
      <c r="JQ139" s="281"/>
      <c r="JR139" s="263"/>
      <c r="JS139" s="1119"/>
      <c r="JT139" s="1120"/>
      <c r="KN139" s="43"/>
      <c r="OK139" s="44"/>
      <c r="PC139" s="276"/>
      <c r="QT139" s="371"/>
      <c r="QU139" s="371"/>
      <c r="QV139" s="371"/>
      <c r="QW139" s="371"/>
      <c r="QX139" s="371"/>
      <c r="QY139" s="371"/>
      <c r="QZ139" s="371"/>
      <c r="RA139" s="371"/>
      <c r="RB139" s="371"/>
      <c r="RC139" s="371"/>
      <c r="RD139" s="371"/>
      <c r="RE139" s="371"/>
      <c r="RF139" s="371"/>
      <c r="RG139" s="371"/>
      <c r="RH139" s="371"/>
      <c r="RI139" s="371"/>
      <c r="RJ139" s="371"/>
      <c r="RK139" s="371"/>
      <c r="RL139" s="371"/>
      <c r="RM139" s="371"/>
      <c r="RN139" s="371"/>
      <c r="RO139" s="371"/>
      <c r="RP139" s="371"/>
      <c r="RQ139" s="371"/>
      <c r="RR139" s="371"/>
      <c r="RS139" s="371"/>
      <c r="RT139" s="371"/>
      <c r="RU139" s="371"/>
      <c r="RV139" s="371"/>
      <c r="RW139" s="371"/>
      <c r="RX139" s="371"/>
      <c r="RY139" s="371"/>
      <c r="RZ139" s="371"/>
      <c r="SA139" s="371"/>
      <c r="SB139" s="371"/>
      <c r="SC139" s="371"/>
      <c r="SD139" s="371"/>
      <c r="SE139" s="371"/>
      <c r="SF139" s="371"/>
      <c r="SG139" s="371"/>
      <c r="SH139" s="371"/>
      <c r="SI139" s="371"/>
      <c r="SJ139" s="371"/>
      <c r="SK139" s="371"/>
      <c r="SL139" s="371"/>
      <c r="SM139" s="371"/>
      <c r="SN139" s="371"/>
      <c r="SO139" s="371"/>
      <c r="SP139" s="371"/>
      <c r="SQ139" s="371"/>
      <c r="SR139" s="371"/>
      <c r="SS139" s="371"/>
      <c r="ST139" s="371"/>
      <c r="SU139" s="371"/>
      <c r="SV139" s="371"/>
      <c r="SW139" s="371"/>
      <c r="SX139" s="371"/>
      <c r="SY139" s="371"/>
      <c r="SZ139" s="371"/>
      <c r="TA139" s="371"/>
      <c r="TB139" s="371"/>
      <c r="TC139" s="371"/>
      <c r="TD139" s="371"/>
      <c r="TE139" s="567"/>
    </row>
    <row r="140" spans="2:525" ht="3.65" customHeight="1" x14ac:dyDescent="0.65">
      <c r="B140" s="27"/>
      <c r="C140" s="28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86"/>
      <c r="BA140" s="1"/>
      <c r="BB140" s="1"/>
      <c r="BS140" s="1210"/>
      <c r="BT140" s="1119"/>
      <c r="BU140" s="235"/>
      <c r="BV140" s="149"/>
      <c r="BW140" s="314"/>
      <c r="BX140" s="320"/>
      <c r="BY140" s="320"/>
      <c r="BZ140" s="320"/>
      <c r="CA140" s="320"/>
      <c r="CB140" s="320"/>
      <c r="CD140" s="315"/>
      <c r="CE140" s="963"/>
      <c r="CF140" s="963"/>
      <c r="CG140" s="424"/>
      <c r="CH140" s="425"/>
      <c r="CI140" s="425"/>
      <c r="CJ140" s="425"/>
      <c r="CK140" s="497"/>
      <c r="CL140" s="495"/>
      <c r="CM140" s="495"/>
      <c r="CN140" s="495"/>
      <c r="CO140" s="495"/>
      <c r="CP140" s="495"/>
      <c r="CQ140" s="495"/>
      <c r="CR140" s="495"/>
      <c r="CS140" s="495"/>
      <c r="CT140" s="495"/>
      <c r="CU140" s="495"/>
      <c r="CV140" s="495"/>
      <c r="CW140" s="495"/>
      <c r="CX140" s="495"/>
      <c r="CY140" s="495"/>
      <c r="CZ140" s="495"/>
      <c r="DA140" s="495"/>
      <c r="DB140" s="495"/>
      <c r="DC140" s="495"/>
      <c r="DD140" s="495"/>
      <c r="DE140" s="495"/>
      <c r="DF140" s="495"/>
      <c r="DG140" s="495"/>
      <c r="DH140" s="496"/>
      <c r="DI140" s="425"/>
      <c r="DJ140" s="425"/>
      <c r="DK140" s="425"/>
      <c r="DL140" s="426"/>
      <c r="DM140" s="424"/>
      <c r="DN140" s="425"/>
      <c r="DO140" s="425"/>
      <c r="DP140" s="425"/>
      <c r="DQ140" s="484"/>
      <c r="DR140" s="553"/>
      <c r="DS140" s="494"/>
      <c r="DT140" s="481"/>
      <c r="DU140" s="481"/>
      <c r="DV140" s="481"/>
      <c r="DW140" s="481"/>
      <c r="DX140" s="563"/>
      <c r="DY140" s="564"/>
      <c r="DZ140" s="557"/>
      <c r="EA140" s="557"/>
      <c r="EB140" s="557"/>
      <c r="EC140" s="557"/>
      <c r="ED140" s="557"/>
      <c r="EE140" s="557"/>
      <c r="EF140" s="557"/>
      <c r="EG140" s="557"/>
      <c r="EH140" s="557"/>
      <c r="EI140" s="557"/>
      <c r="EJ140" s="557"/>
      <c r="EK140" s="556"/>
      <c r="EL140" s="556"/>
      <c r="EM140" s="556"/>
      <c r="EN140" s="556"/>
      <c r="EO140" s="556"/>
      <c r="EP140" s="556"/>
      <c r="EQ140" s="556"/>
      <c r="ER140" s="556"/>
      <c r="ES140" s="557"/>
      <c r="ET140" s="557"/>
      <c r="EU140" s="557"/>
      <c r="EV140" s="558"/>
      <c r="EW140" s="558"/>
      <c r="EX140" s="558"/>
      <c r="EY140" s="558"/>
      <c r="EZ140" s="558"/>
      <c r="FA140" s="558"/>
      <c r="FB140" s="558"/>
      <c r="FC140" s="558"/>
      <c r="FD140" s="554"/>
      <c r="FE140" s="554"/>
      <c r="FF140" s="554"/>
      <c r="FG140" s="554"/>
      <c r="FH140" s="554"/>
      <c r="FI140" s="553"/>
      <c r="FJ140" s="553"/>
      <c r="FK140" s="494"/>
      <c r="FL140" s="565"/>
      <c r="FM140" s="425"/>
      <c r="FN140" s="425"/>
      <c r="FO140" s="425"/>
      <c r="FP140" s="426"/>
      <c r="FQ140" s="962"/>
      <c r="FR140" s="963"/>
      <c r="FX140" s="1072"/>
      <c r="FY140" s="1073"/>
      <c r="FZ140" s="1073"/>
      <c r="GA140" s="1073"/>
      <c r="GB140" s="42"/>
      <c r="GC140" s="1074"/>
      <c r="GD140" s="1074"/>
      <c r="GE140" s="1074"/>
      <c r="GF140" s="236"/>
      <c r="GG140" s="1076"/>
      <c r="GH140" s="1076"/>
      <c r="GI140" s="1076"/>
      <c r="GJ140" s="1076"/>
      <c r="GL140" s="1078"/>
      <c r="GM140" s="1079"/>
      <c r="GN140" s="1079"/>
      <c r="GO140" s="1079"/>
      <c r="GP140" s="1079"/>
      <c r="GQ140" s="1079"/>
      <c r="GR140" s="1079"/>
      <c r="GS140" s="1079"/>
      <c r="GT140" s="1079"/>
      <c r="GV140" s="1082"/>
      <c r="GW140" s="1083"/>
      <c r="GX140" s="1083"/>
      <c r="GY140" s="1083"/>
      <c r="GZ140" s="1083"/>
      <c r="HA140" s="1083"/>
      <c r="HB140" s="1083"/>
      <c r="HC140" s="1083"/>
      <c r="HD140" s="1084"/>
      <c r="HF140" s="1086"/>
      <c r="HG140" s="1076"/>
      <c r="HH140" s="1076"/>
      <c r="HI140" s="1076"/>
      <c r="HJ140" s="1076"/>
      <c r="HK140" s="1076"/>
      <c r="HL140" s="1076"/>
      <c r="HM140" s="1076"/>
      <c r="HN140" s="1078"/>
      <c r="HO140" s="1079"/>
      <c r="HP140" s="1079"/>
      <c r="HQ140" s="1079"/>
      <c r="HR140" s="1079"/>
      <c r="HS140" s="1079"/>
      <c r="HT140" s="1079"/>
      <c r="HU140" s="1088"/>
      <c r="HW140" s="1079"/>
      <c r="HX140" s="1079"/>
      <c r="HY140" s="1079"/>
      <c r="HZ140" s="1079"/>
      <c r="IA140" s="1079"/>
      <c r="IB140" s="1079"/>
      <c r="IC140" s="1079"/>
      <c r="ID140" s="1088"/>
      <c r="IF140" s="1091"/>
      <c r="IG140" s="1091"/>
      <c r="IH140" s="1091"/>
      <c r="II140" s="1091"/>
      <c r="IJ140" s="1091"/>
      <c r="IK140" s="1091"/>
      <c r="IL140" s="1091"/>
      <c r="IM140" s="1091"/>
      <c r="IN140" s="1091"/>
      <c r="IO140" s="1091"/>
      <c r="IP140" s="1092"/>
      <c r="IQ140" s="1091"/>
      <c r="IR140" s="1091"/>
      <c r="IS140" s="1091"/>
      <c r="IT140" s="1091"/>
      <c r="IU140" s="1091"/>
      <c r="IV140" s="1091"/>
      <c r="IW140" s="1091"/>
      <c r="IX140" s="1091"/>
      <c r="IY140" s="1091"/>
      <c r="IZ140" s="1091"/>
      <c r="JA140" s="1092"/>
      <c r="JC140" s="1094"/>
      <c r="JD140" s="1094"/>
      <c r="JE140" s="1094"/>
      <c r="JF140" s="1095"/>
      <c r="JG140" s="1094"/>
      <c r="JH140" s="1094"/>
      <c r="JI140" s="1094"/>
      <c r="JJ140" s="1095"/>
      <c r="JK140" s="1094"/>
      <c r="JL140" s="1094"/>
      <c r="JM140" s="1094"/>
      <c r="JN140" s="1095"/>
      <c r="JP140" s="261"/>
      <c r="JQ140" s="281"/>
      <c r="JR140" s="263"/>
      <c r="JS140" s="1119"/>
      <c r="JT140" s="1120"/>
      <c r="KN140" s="43"/>
      <c r="OK140" s="44"/>
      <c r="PC140" s="276"/>
      <c r="QT140" s="371"/>
      <c r="QU140" s="371"/>
      <c r="QV140" s="371"/>
      <c r="QW140" s="371"/>
      <c r="QX140" s="371"/>
      <c r="QY140" s="371"/>
      <c r="QZ140" s="371"/>
      <c r="RA140" s="371"/>
      <c r="RB140" s="371"/>
      <c r="RC140" s="371"/>
      <c r="RD140" s="371"/>
      <c r="RE140" s="371"/>
      <c r="RF140" s="371"/>
      <c r="RG140" s="371"/>
      <c r="RH140" s="371"/>
      <c r="RI140" s="371"/>
      <c r="RJ140" s="371"/>
      <c r="RK140" s="371"/>
      <c r="RL140" s="371"/>
      <c r="RM140" s="371"/>
      <c r="RN140" s="371"/>
      <c r="RO140" s="371"/>
      <c r="RP140" s="371"/>
      <c r="RQ140" s="371"/>
      <c r="RR140" s="371"/>
      <c r="RS140" s="371"/>
      <c r="RT140" s="371"/>
      <c r="RU140" s="371"/>
      <c r="RV140" s="371"/>
      <c r="RW140" s="371"/>
      <c r="RX140" s="371"/>
      <c r="RY140" s="371"/>
      <c r="RZ140" s="371"/>
      <c r="SA140" s="371"/>
      <c r="SB140" s="371"/>
      <c r="SC140" s="371"/>
      <c r="SD140" s="371"/>
      <c r="SE140" s="371"/>
      <c r="SF140" s="371"/>
      <c r="SG140" s="371"/>
      <c r="SH140" s="371"/>
      <c r="SI140" s="371"/>
      <c r="SJ140" s="371"/>
      <c r="SK140" s="371"/>
      <c r="SL140" s="371"/>
      <c r="SM140" s="371"/>
      <c r="SN140" s="371"/>
      <c r="SO140" s="371"/>
      <c r="SP140" s="371"/>
      <c r="SQ140" s="371"/>
      <c r="SR140" s="371"/>
      <c r="SS140" s="371"/>
      <c r="ST140" s="371"/>
      <c r="SU140" s="371"/>
      <c r="SV140" s="371"/>
      <c r="SW140" s="371"/>
      <c r="SX140" s="371"/>
      <c r="SY140" s="371"/>
      <c r="SZ140" s="371"/>
      <c r="TA140" s="371"/>
      <c r="TB140" s="371"/>
      <c r="TC140" s="371"/>
      <c r="TD140" s="371"/>
      <c r="TE140" s="567"/>
    </row>
    <row r="141" spans="2:525" ht="3.65" customHeight="1" x14ac:dyDescent="0.65">
      <c r="B141" s="27"/>
      <c r="C141" s="28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86"/>
      <c r="BA141" s="1"/>
      <c r="BB141" s="1"/>
      <c r="BS141" s="1210"/>
      <c r="BT141" s="1119"/>
      <c r="BU141" s="1191" t="e" vm="13">
        <v>#VALUE!</v>
      </c>
      <c r="BV141" s="149"/>
      <c r="BW141" s="314"/>
      <c r="BX141" s="320"/>
      <c r="BY141" s="320"/>
      <c r="BZ141" s="320"/>
      <c r="CA141" s="320"/>
      <c r="CB141" s="320"/>
      <c r="CD141" s="316"/>
      <c r="CE141" s="963"/>
      <c r="CF141" s="963"/>
      <c r="CG141" s="424"/>
      <c r="CH141" s="425"/>
      <c r="CI141" s="425"/>
      <c r="CJ141" s="425"/>
      <c r="CK141" s="484"/>
      <c r="CL141" s="1031" t="e" vm="38">
        <v>#VALUE!</v>
      </c>
      <c r="CM141" s="1031"/>
      <c r="CN141" s="480"/>
      <c r="CO141" s="1043" t="s">
        <v>497</v>
      </c>
      <c r="CP141" s="1043"/>
      <c r="CQ141" s="1043"/>
      <c r="CR141" s="1043"/>
      <c r="CS141" s="1043"/>
      <c r="CT141" s="1043"/>
      <c r="CU141" s="1043"/>
      <c r="CV141" s="1043"/>
      <c r="CW141" s="1043"/>
      <c r="CX141" s="1043"/>
      <c r="CY141" s="1043"/>
      <c r="CZ141" s="1043"/>
      <c r="DA141" s="1043"/>
      <c r="DB141" s="1043"/>
      <c r="DC141" s="1043"/>
      <c r="DD141" s="1043"/>
      <c r="DE141" s="1043"/>
      <c r="DF141" s="1031" t="e" vm="38">
        <v>#VALUE!</v>
      </c>
      <c r="DG141" s="1031"/>
      <c r="DH141" s="482"/>
      <c r="DI141" s="425"/>
      <c r="DJ141" s="425"/>
      <c r="DK141" s="425"/>
      <c r="DL141" s="426"/>
      <c r="DM141" s="424"/>
      <c r="DN141" s="425"/>
      <c r="DO141" s="425"/>
      <c r="DP141" s="425"/>
      <c r="DQ141" s="484"/>
      <c r="DR141" s="1031" t="e" vm="38">
        <v>#VALUE!</v>
      </c>
      <c r="DS141" s="1031"/>
      <c r="DT141" s="480"/>
      <c r="DU141" s="480"/>
      <c r="DV141" s="480"/>
      <c r="DW141" s="480"/>
      <c r="DX141" s="480"/>
      <c r="DY141" s="480"/>
      <c r="DZ141" s="480"/>
      <c r="EA141" s="480"/>
      <c r="EB141" s="480"/>
      <c r="EC141" s="480"/>
      <c r="ED141" s="480"/>
      <c r="EE141" s="481"/>
      <c r="EF141" s="481"/>
      <c r="EG141" s="481"/>
      <c r="EH141" s="481"/>
      <c r="EI141" s="481"/>
      <c r="EJ141" s="481"/>
      <c r="EK141" s="481"/>
      <c r="EL141" s="494"/>
      <c r="EM141" s="494"/>
      <c r="EN141" s="494"/>
      <c r="EO141" s="494"/>
      <c r="EP141" s="494"/>
      <c r="EQ141" s="481"/>
      <c r="ER141" s="481"/>
      <c r="ES141" s="481"/>
      <c r="ET141" s="481"/>
      <c r="EU141" s="481"/>
      <c r="EV141" s="481"/>
      <c r="EW141" s="1043" t="s">
        <v>488</v>
      </c>
      <c r="EX141" s="1043"/>
      <c r="EY141" s="1043"/>
      <c r="EZ141" s="1043"/>
      <c r="FA141" s="1043"/>
      <c r="FB141" s="1043"/>
      <c r="FC141" s="1043"/>
      <c r="FD141" s="1043"/>
      <c r="FE141" s="1043"/>
      <c r="FF141" s="1043"/>
      <c r="FG141" s="1043"/>
      <c r="FH141" s="1043"/>
      <c r="FI141" s="480"/>
      <c r="FJ141" s="1031" t="e" vm="38">
        <v>#VALUE!</v>
      </c>
      <c r="FK141" s="1031"/>
      <c r="FL141" s="482"/>
      <c r="FM141" s="425"/>
      <c r="FN141" s="425"/>
      <c r="FO141" s="425"/>
      <c r="FP141" s="426"/>
      <c r="FQ141" s="962"/>
      <c r="FR141" s="963"/>
      <c r="JP141" s="264"/>
      <c r="JQ141" s="281"/>
      <c r="JR141" s="1118" t="e" vm="13">
        <v>#VALUE!</v>
      </c>
      <c r="JS141" s="1119"/>
      <c r="JT141" s="1120"/>
      <c r="KN141" s="43"/>
      <c r="OK141" s="44"/>
      <c r="PC141" s="276"/>
      <c r="QT141" s="371"/>
      <c r="QU141" s="371"/>
      <c r="QV141" s="371"/>
      <c r="QW141" s="371"/>
      <c r="QX141" s="371"/>
      <c r="QY141" s="371"/>
      <c r="QZ141" s="371"/>
      <c r="RA141" s="371"/>
      <c r="RB141" s="371"/>
      <c r="RC141" s="371"/>
      <c r="RD141" s="371"/>
      <c r="RE141" s="371"/>
      <c r="RF141" s="371"/>
      <c r="RG141" s="371"/>
      <c r="RH141" s="371"/>
      <c r="RI141" s="371"/>
      <c r="RJ141" s="371"/>
      <c r="RK141" s="371"/>
      <c r="RL141" s="371"/>
      <c r="RM141" s="371"/>
      <c r="RN141" s="371"/>
      <c r="RO141" s="371"/>
      <c r="RP141" s="371"/>
      <c r="RQ141" s="371"/>
      <c r="RR141" s="371"/>
      <c r="RS141" s="371"/>
      <c r="RT141" s="371"/>
      <c r="RU141" s="371"/>
      <c r="RV141" s="371"/>
      <c r="RW141" s="371"/>
      <c r="RX141" s="371"/>
      <c r="RY141" s="371"/>
      <c r="RZ141" s="371"/>
      <c r="SA141" s="371"/>
      <c r="SB141" s="371"/>
      <c r="SC141" s="371"/>
      <c r="SD141" s="371"/>
      <c r="SE141" s="371"/>
      <c r="SF141" s="371"/>
      <c r="SG141" s="371"/>
      <c r="SH141" s="371"/>
      <c r="SI141" s="371"/>
      <c r="SJ141" s="371"/>
      <c r="SK141" s="371"/>
      <c r="SL141" s="371"/>
      <c r="SM141" s="371"/>
      <c r="SN141" s="371"/>
      <c r="SO141" s="371"/>
      <c r="SP141" s="371"/>
      <c r="SQ141" s="371"/>
      <c r="SR141" s="371"/>
      <c r="SS141" s="371"/>
      <c r="ST141" s="371"/>
      <c r="SU141" s="371"/>
      <c r="SV141" s="371"/>
      <c r="SW141" s="371"/>
      <c r="SX141" s="371"/>
      <c r="SY141" s="371"/>
      <c r="SZ141" s="371"/>
      <c r="TA141" s="371"/>
      <c r="TB141" s="371"/>
      <c r="TC141" s="371"/>
      <c r="TD141" s="371"/>
      <c r="TE141" s="567"/>
    </row>
    <row r="142" spans="2:525" ht="3.65" customHeight="1" x14ac:dyDescent="0.65">
      <c r="B142" s="27"/>
      <c r="C142" s="28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86"/>
      <c r="BA142" s="1"/>
      <c r="BB142" s="1"/>
      <c r="BS142" s="1210"/>
      <c r="BT142" s="1119"/>
      <c r="BU142" s="1191"/>
      <c r="BV142" s="148"/>
      <c r="BW142" s="314"/>
      <c r="BX142" s="320"/>
      <c r="BY142" s="320"/>
      <c r="BZ142" s="320"/>
      <c r="CA142" s="320"/>
      <c r="CB142" s="320"/>
      <c r="CC142" s="317"/>
      <c r="CD142" s="318"/>
      <c r="CE142" s="963"/>
      <c r="CF142" s="963"/>
      <c r="CG142" s="424"/>
      <c r="CH142" s="425"/>
      <c r="CI142" s="425"/>
      <c r="CJ142" s="425"/>
      <c r="CK142" s="484"/>
      <c r="CL142" s="1031"/>
      <c r="CM142" s="1031"/>
      <c r="CN142" s="480"/>
      <c r="CO142" s="1043"/>
      <c r="CP142" s="1043"/>
      <c r="CQ142" s="1043"/>
      <c r="CR142" s="1043"/>
      <c r="CS142" s="1043"/>
      <c r="CT142" s="1043"/>
      <c r="CU142" s="1043"/>
      <c r="CV142" s="1043"/>
      <c r="CW142" s="1043"/>
      <c r="CX142" s="1043"/>
      <c r="CY142" s="1043"/>
      <c r="CZ142" s="1043"/>
      <c r="DA142" s="1043"/>
      <c r="DB142" s="1043"/>
      <c r="DC142" s="1043"/>
      <c r="DD142" s="1043"/>
      <c r="DE142" s="1043"/>
      <c r="DF142" s="1031"/>
      <c r="DG142" s="1031"/>
      <c r="DH142" s="482"/>
      <c r="DI142" s="425"/>
      <c r="DJ142" s="425"/>
      <c r="DK142" s="425"/>
      <c r="DL142" s="426"/>
      <c r="DM142" s="424"/>
      <c r="DN142" s="425"/>
      <c r="DO142" s="425"/>
      <c r="DP142" s="425"/>
      <c r="DQ142" s="484"/>
      <c r="DR142" s="1031"/>
      <c r="DS142" s="1031"/>
      <c r="DT142" s="480"/>
      <c r="DU142" s="480"/>
      <c r="DV142" s="480"/>
      <c r="DW142" s="480"/>
      <c r="DX142" s="480"/>
      <c r="DY142" s="480"/>
      <c r="DZ142" s="480"/>
      <c r="EA142" s="480"/>
      <c r="EB142" s="480"/>
      <c r="EC142" s="480"/>
      <c r="ED142" s="480"/>
      <c r="EE142" s="481"/>
      <c r="EF142" s="481"/>
      <c r="EG142" s="481"/>
      <c r="EH142" s="481"/>
      <c r="EI142" s="481"/>
      <c r="EJ142" s="481"/>
      <c r="EK142" s="481"/>
      <c r="EL142" s="494"/>
      <c r="EM142" s="494"/>
      <c r="EN142" s="494"/>
      <c r="EO142" s="494"/>
      <c r="EP142" s="494"/>
      <c r="EQ142" s="481"/>
      <c r="ER142" s="481"/>
      <c r="ES142" s="481"/>
      <c r="ET142" s="481"/>
      <c r="EU142" s="481"/>
      <c r="EV142" s="481"/>
      <c r="EW142" s="1043"/>
      <c r="EX142" s="1043"/>
      <c r="EY142" s="1043"/>
      <c r="EZ142" s="1043"/>
      <c r="FA142" s="1043"/>
      <c r="FB142" s="1043"/>
      <c r="FC142" s="1043"/>
      <c r="FD142" s="1043"/>
      <c r="FE142" s="1043"/>
      <c r="FF142" s="1043"/>
      <c r="FG142" s="1043"/>
      <c r="FH142" s="1043"/>
      <c r="FI142" s="480"/>
      <c r="FJ142" s="1031"/>
      <c r="FK142" s="1031"/>
      <c r="FL142" s="482"/>
      <c r="FM142" s="425"/>
      <c r="FN142" s="425"/>
      <c r="FO142" s="425"/>
      <c r="FP142" s="426"/>
      <c r="FQ142" s="962"/>
      <c r="FR142" s="963"/>
      <c r="FX142" s="1070"/>
      <c r="FY142" s="1071"/>
      <c r="FZ142" s="1071"/>
      <c r="GA142" s="1071"/>
      <c r="GB142" s="42"/>
      <c r="GC142" s="1004"/>
      <c r="GD142" s="1004"/>
      <c r="GE142" s="1004"/>
      <c r="GF142" s="236"/>
      <c r="GG142" s="1075"/>
      <c r="GH142" s="1075"/>
      <c r="GI142" s="1075"/>
      <c r="GJ142" s="1075"/>
      <c r="GL142" s="1077"/>
      <c r="GM142" s="1047"/>
      <c r="GN142" s="1047"/>
      <c r="GO142" s="1047"/>
      <c r="GP142" s="1047"/>
      <c r="GQ142" s="1047"/>
      <c r="GR142" s="1047"/>
      <c r="GS142" s="1047"/>
      <c r="GT142" s="1047"/>
      <c r="GV142" s="1080"/>
      <c r="GW142" s="1010"/>
      <c r="GX142" s="1010"/>
      <c r="GY142" s="1010"/>
      <c r="GZ142" s="1010"/>
      <c r="HA142" s="1010"/>
      <c r="HB142" s="1010"/>
      <c r="HC142" s="1010"/>
      <c r="HD142" s="1081"/>
      <c r="HF142" s="1085"/>
      <c r="HG142" s="1075"/>
      <c r="HH142" s="1075"/>
      <c r="HI142" s="1075"/>
      <c r="HJ142" s="1075"/>
      <c r="HK142" s="1075"/>
      <c r="HL142" s="1075"/>
      <c r="HM142" s="1075"/>
      <c r="HN142" s="1077"/>
      <c r="HO142" s="1047"/>
      <c r="HP142" s="1047"/>
      <c r="HQ142" s="1047"/>
      <c r="HR142" s="1047"/>
      <c r="HS142" s="1047"/>
      <c r="HT142" s="1047"/>
      <c r="HU142" s="1087"/>
      <c r="HW142" s="1047"/>
      <c r="HX142" s="1047"/>
      <c r="HY142" s="1047"/>
      <c r="HZ142" s="1047"/>
      <c r="IA142" s="1047"/>
      <c r="IB142" s="1047"/>
      <c r="IC142" s="1047"/>
      <c r="ID142" s="1087"/>
      <c r="IF142" s="1089"/>
      <c r="IG142" s="1089"/>
      <c r="IH142" s="1089"/>
      <c r="II142" s="1089"/>
      <c r="IJ142" s="1089"/>
      <c r="IK142" s="1089"/>
      <c r="IL142" s="1089"/>
      <c r="IM142" s="1089"/>
      <c r="IN142" s="1089"/>
      <c r="IO142" s="1089"/>
      <c r="IP142" s="1090"/>
      <c r="IQ142" s="1089"/>
      <c r="IR142" s="1089"/>
      <c r="IS142" s="1089"/>
      <c r="IT142" s="1089"/>
      <c r="IU142" s="1089"/>
      <c r="IV142" s="1089"/>
      <c r="IW142" s="1089"/>
      <c r="IX142" s="1089"/>
      <c r="IY142" s="1089"/>
      <c r="IZ142" s="1089"/>
      <c r="JA142" s="1090"/>
      <c r="JC142" s="947" t="b">
        <v>0</v>
      </c>
      <c r="JD142" s="947"/>
      <c r="JE142" s="947"/>
      <c r="JF142" s="1093"/>
      <c r="JG142" s="947" t="b">
        <v>0</v>
      </c>
      <c r="JH142" s="947"/>
      <c r="JI142" s="947"/>
      <c r="JJ142" s="1093"/>
      <c r="JK142" s="947" t="b">
        <v>0</v>
      </c>
      <c r="JL142" s="947"/>
      <c r="JM142" s="947"/>
      <c r="JN142" s="1093"/>
      <c r="JP142" s="261"/>
      <c r="JQ142" s="281"/>
      <c r="JR142" s="1118"/>
      <c r="JS142" s="1119"/>
      <c r="JT142" s="1120"/>
      <c r="KN142" s="43"/>
      <c r="OK142" s="44"/>
      <c r="PC142" s="276"/>
      <c r="QT142" s="371"/>
      <c r="QU142" s="371"/>
      <c r="QV142" s="371"/>
      <c r="QW142" s="371"/>
      <c r="QX142" s="371"/>
      <c r="QY142" s="371"/>
      <c r="QZ142" s="371"/>
      <c r="RA142" s="371"/>
      <c r="RB142" s="371"/>
      <c r="RC142" s="371"/>
      <c r="RD142" s="371"/>
      <c r="RE142" s="371"/>
      <c r="RF142" s="371"/>
      <c r="RG142" s="371"/>
      <c r="RH142" s="371"/>
      <c r="RI142" s="371"/>
      <c r="RJ142" s="371"/>
      <c r="RK142" s="371"/>
      <c r="RL142" s="371"/>
      <c r="RM142" s="371"/>
      <c r="RN142" s="371"/>
      <c r="RO142" s="371"/>
      <c r="RP142" s="371"/>
      <c r="RQ142" s="371"/>
      <c r="RR142" s="371"/>
      <c r="RS142" s="371"/>
      <c r="RT142" s="371"/>
      <c r="RU142" s="371"/>
      <c r="RV142" s="371"/>
      <c r="RW142" s="371"/>
      <c r="RX142" s="371"/>
      <c r="RY142" s="371"/>
      <c r="RZ142" s="371"/>
      <c r="SA142" s="371"/>
      <c r="SB142" s="371"/>
      <c r="SC142" s="371"/>
      <c r="SD142" s="371"/>
      <c r="SE142" s="371"/>
      <c r="SF142" s="371"/>
      <c r="SG142" s="371"/>
      <c r="SH142" s="371"/>
      <c r="SI142" s="371"/>
      <c r="SJ142" s="371"/>
      <c r="SK142" s="371"/>
      <c r="SL142" s="371"/>
      <c r="SM142" s="371"/>
      <c r="SN142" s="371"/>
      <c r="SO142" s="371"/>
      <c r="SP142" s="371"/>
      <c r="SQ142" s="371"/>
      <c r="SR142" s="371"/>
      <c r="SS142" s="371"/>
      <c r="ST142" s="371"/>
      <c r="SU142" s="371"/>
      <c r="SV142" s="371"/>
      <c r="SW142" s="371"/>
      <c r="SX142" s="371"/>
      <c r="SY142" s="371"/>
      <c r="SZ142" s="371"/>
      <c r="TA142" s="371"/>
      <c r="TB142" s="371"/>
      <c r="TC142" s="371"/>
      <c r="TD142" s="371"/>
      <c r="TE142" s="567"/>
    </row>
    <row r="143" spans="2:525" ht="3.65" customHeight="1" x14ac:dyDescent="0.65">
      <c r="B143" s="27"/>
      <c r="C143" s="28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86"/>
      <c r="BA143" s="1"/>
      <c r="BB143" s="1"/>
      <c r="BS143" s="1210"/>
      <c r="BT143" s="1119"/>
      <c r="BU143" s="235"/>
      <c r="BV143" s="148"/>
      <c r="BW143" s="314"/>
      <c r="BX143" s="320"/>
      <c r="BY143" s="320"/>
      <c r="BZ143" s="320"/>
      <c r="CA143" s="320"/>
      <c r="CB143" s="320"/>
      <c r="CC143" s="317"/>
      <c r="CD143" s="312"/>
      <c r="CE143" s="963"/>
      <c r="CF143" s="963"/>
      <c r="CG143" s="424"/>
      <c r="CH143" s="425"/>
      <c r="CI143" s="425"/>
      <c r="CJ143" s="425"/>
      <c r="CK143" s="486"/>
      <c r="CL143" s="1042"/>
      <c r="CM143" s="1042"/>
      <c r="CN143" s="487"/>
      <c r="CO143" s="1044"/>
      <c r="CP143" s="1044"/>
      <c r="CQ143" s="1044"/>
      <c r="CR143" s="1044"/>
      <c r="CS143" s="1044"/>
      <c r="CT143" s="1044"/>
      <c r="CU143" s="1044"/>
      <c r="CV143" s="1044"/>
      <c r="CW143" s="1044"/>
      <c r="CX143" s="1044"/>
      <c r="CY143" s="1044"/>
      <c r="CZ143" s="1044"/>
      <c r="DA143" s="1044"/>
      <c r="DB143" s="1044"/>
      <c r="DC143" s="1044"/>
      <c r="DD143" s="1044"/>
      <c r="DE143" s="1044"/>
      <c r="DF143" s="1042"/>
      <c r="DG143" s="1042"/>
      <c r="DH143" s="490"/>
      <c r="DI143" s="425"/>
      <c r="DJ143" s="425"/>
      <c r="DK143" s="425"/>
      <c r="DL143" s="426"/>
      <c r="DM143" s="424"/>
      <c r="DN143" s="425"/>
      <c r="DO143" s="425"/>
      <c r="DP143" s="425"/>
      <c r="DQ143" s="486"/>
      <c r="DR143" s="1042"/>
      <c r="DS143" s="1042"/>
      <c r="DT143" s="487"/>
      <c r="DU143" s="487"/>
      <c r="DV143" s="487"/>
      <c r="DW143" s="487"/>
      <c r="DX143" s="487"/>
      <c r="DY143" s="487"/>
      <c r="DZ143" s="487"/>
      <c r="EA143" s="487"/>
      <c r="EB143" s="487"/>
      <c r="EC143" s="487"/>
      <c r="ED143" s="487"/>
      <c r="EE143" s="488"/>
      <c r="EF143" s="488"/>
      <c r="EG143" s="488"/>
      <c r="EH143" s="488"/>
      <c r="EI143" s="488"/>
      <c r="EJ143" s="488"/>
      <c r="EK143" s="488"/>
      <c r="EL143" s="488"/>
      <c r="EM143" s="488"/>
      <c r="EN143" s="488"/>
      <c r="EO143" s="488"/>
      <c r="EP143" s="488"/>
      <c r="EQ143" s="488"/>
      <c r="ER143" s="488"/>
      <c r="ES143" s="488"/>
      <c r="ET143" s="488"/>
      <c r="EU143" s="488"/>
      <c r="EV143" s="488"/>
      <c r="EW143" s="1044"/>
      <c r="EX143" s="1044"/>
      <c r="EY143" s="1044"/>
      <c r="EZ143" s="1044"/>
      <c r="FA143" s="1044"/>
      <c r="FB143" s="1044"/>
      <c r="FC143" s="1044"/>
      <c r="FD143" s="1044"/>
      <c r="FE143" s="1044"/>
      <c r="FF143" s="1044"/>
      <c r="FG143" s="1044"/>
      <c r="FH143" s="1044"/>
      <c r="FI143" s="487"/>
      <c r="FJ143" s="1042"/>
      <c r="FK143" s="1042"/>
      <c r="FL143" s="490"/>
      <c r="FM143" s="425"/>
      <c r="FN143" s="425"/>
      <c r="FO143" s="425"/>
      <c r="FP143" s="426"/>
      <c r="FQ143" s="962"/>
      <c r="FR143" s="963"/>
      <c r="FX143" s="1070"/>
      <c r="FY143" s="1071"/>
      <c r="FZ143" s="1071"/>
      <c r="GA143" s="1071"/>
      <c r="GB143" s="42"/>
      <c r="GC143" s="1004"/>
      <c r="GD143" s="1004"/>
      <c r="GE143" s="1004"/>
      <c r="GF143" s="236"/>
      <c r="GG143" s="1075"/>
      <c r="GH143" s="1075"/>
      <c r="GI143" s="1075"/>
      <c r="GJ143" s="1075"/>
      <c r="GL143" s="1077"/>
      <c r="GM143" s="1047"/>
      <c r="GN143" s="1047"/>
      <c r="GO143" s="1047"/>
      <c r="GP143" s="1047"/>
      <c r="GQ143" s="1047"/>
      <c r="GR143" s="1047"/>
      <c r="GS143" s="1047"/>
      <c r="GT143" s="1047"/>
      <c r="GV143" s="1080"/>
      <c r="GW143" s="1010"/>
      <c r="GX143" s="1010"/>
      <c r="GY143" s="1010"/>
      <c r="GZ143" s="1010"/>
      <c r="HA143" s="1010"/>
      <c r="HB143" s="1010"/>
      <c r="HC143" s="1010"/>
      <c r="HD143" s="1081"/>
      <c r="HF143" s="1085"/>
      <c r="HG143" s="1075"/>
      <c r="HH143" s="1075"/>
      <c r="HI143" s="1075"/>
      <c r="HJ143" s="1075"/>
      <c r="HK143" s="1075"/>
      <c r="HL143" s="1075"/>
      <c r="HM143" s="1075"/>
      <c r="HN143" s="1077"/>
      <c r="HO143" s="1047"/>
      <c r="HP143" s="1047"/>
      <c r="HQ143" s="1047"/>
      <c r="HR143" s="1047"/>
      <c r="HS143" s="1047"/>
      <c r="HT143" s="1047"/>
      <c r="HU143" s="1087"/>
      <c r="HW143" s="1047"/>
      <c r="HX143" s="1047"/>
      <c r="HY143" s="1047"/>
      <c r="HZ143" s="1047"/>
      <c r="IA143" s="1047"/>
      <c r="IB143" s="1047"/>
      <c r="IC143" s="1047"/>
      <c r="ID143" s="1087"/>
      <c r="IF143" s="1089"/>
      <c r="IG143" s="1089"/>
      <c r="IH143" s="1089"/>
      <c r="II143" s="1089"/>
      <c r="IJ143" s="1089"/>
      <c r="IK143" s="1089"/>
      <c r="IL143" s="1089"/>
      <c r="IM143" s="1089"/>
      <c r="IN143" s="1089"/>
      <c r="IO143" s="1089"/>
      <c r="IP143" s="1090"/>
      <c r="IQ143" s="1089"/>
      <c r="IR143" s="1089"/>
      <c r="IS143" s="1089"/>
      <c r="IT143" s="1089"/>
      <c r="IU143" s="1089"/>
      <c r="IV143" s="1089"/>
      <c r="IW143" s="1089"/>
      <c r="IX143" s="1089"/>
      <c r="IY143" s="1089"/>
      <c r="IZ143" s="1089"/>
      <c r="JA143" s="1090"/>
      <c r="JC143" s="947"/>
      <c r="JD143" s="947"/>
      <c r="JE143" s="947"/>
      <c r="JF143" s="1093"/>
      <c r="JG143" s="947"/>
      <c r="JH143" s="947"/>
      <c r="JI143" s="947"/>
      <c r="JJ143" s="1093"/>
      <c r="JK143" s="947"/>
      <c r="JL143" s="947"/>
      <c r="JM143" s="947"/>
      <c r="JN143" s="1093"/>
      <c r="JP143" s="261"/>
      <c r="JQ143" s="281"/>
      <c r="JR143" s="263"/>
      <c r="JS143" s="1119"/>
      <c r="JT143" s="1120"/>
      <c r="KN143" s="43"/>
      <c r="OK143" s="44"/>
      <c r="QT143" s="371"/>
      <c r="QU143" s="371"/>
      <c r="QV143" s="371"/>
      <c r="QW143" s="371"/>
      <c r="QX143" s="371"/>
      <c r="QY143" s="371"/>
      <c r="QZ143" s="371"/>
      <c r="RA143" s="371"/>
      <c r="RB143" s="371"/>
      <c r="RC143" s="371"/>
      <c r="RD143" s="371"/>
      <c r="RE143" s="371"/>
      <c r="RF143" s="371"/>
      <c r="RG143" s="371"/>
      <c r="RH143" s="371"/>
      <c r="RI143" s="371"/>
      <c r="RJ143" s="371"/>
      <c r="RK143" s="371"/>
      <c r="RL143" s="371"/>
      <c r="RM143" s="371"/>
      <c r="RN143" s="371"/>
      <c r="RO143" s="371"/>
      <c r="RP143" s="371"/>
      <c r="RQ143" s="371"/>
      <c r="RR143" s="371"/>
      <c r="RS143" s="371"/>
      <c r="RT143" s="371"/>
      <c r="RU143" s="371"/>
      <c r="RV143" s="371"/>
      <c r="RW143" s="371"/>
      <c r="RX143" s="371"/>
      <c r="RY143" s="371"/>
      <c r="RZ143" s="371"/>
      <c r="SA143" s="371"/>
      <c r="SB143" s="371"/>
      <c r="SC143" s="371"/>
      <c r="SD143" s="371"/>
      <c r="SE143" s="371"/>
      <c r="SF143" s="371"/>
      <c r="SG143" s="371"/>
      <c r="SH143" s="371"/>
      <c r="SI143" s="371"/>
      <c r="SJ143" s="371"/>
      <c r="SK143" s="371"/>
      <c r="SL143" s="371"/>
      <c r="SM143" s="371"/>
      <c r="SN143" s="371"/>
      <c r="SO143" s="371"/>
      <c r="SP143" s="371"/>
      <c r="SQ143" s="371"/>
      <c r="SR143" s="371"/>
      <c r="SS143" s="371"/>
      <c r="ST143" s="371"/>
      <c r="SU143" s="371"/>
      <c r="SV143" s="371"/>
      <c r="SW143" s="371"/>
      <c r="SX143" s="371"/>
      <c r="SY143" s="371"/>
      <c r="SZ143" s="371"/>
      <c r="TA143" s="371"/>
      <c r="TB143" s="371"/>
      <c r="TC143" s="371"/>
      <c r="TD143" s="371"/>
      <c r="TE143" s="567"/>
    </row>
    <row r="144" spans="2:525" ht="3.65" customHeight="1" x14ac:dyDescent="0.65">
      <c r="B144" s="27"/>
      <c r="C144" s="28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86"/>
      <c r="BA144" s="1"/>
      <c r="BB144" s="1"/>
      <c r="BS144" s="1210"/>
      <c r="BT144" s="1119"/>
      <c r="BU144" s="235"/>
      <c r="BV144" s="148"/>
      <c r="BW144" s="313"/>
      <c r="BX144" s="320"/>
      <c r="BY144" s="320"/>
      <c r="BZ144" s="320"/>
      <c r="CA144" s="320"/>
      <c r="CB144" s="320"/>
      <c r="CD144" s="315"/>
      <c r="CE144" s="963"/>
      <c r="CF144" s="963"/>
      <c r="CG144" s="424"/>
      <c r="CH144" s="425"/>
      <c r="CI144" s="425"/>
      <c r="CJ144" s="425"/>
      <c r="CK144" s="425"/>
      <c r="CL144" s="425"/>
      <c r="CM144" s="425"/>
      <c r="CN144" s="425"/>
      <c r="CO144" s="425"/>
      <c r="CP144" s="425"/>
      <c r="CQ144" s="425"/>
      <c r="CR144" s="425"/>
      <c r="CS144" s="425"/>
      <c r="CT144" s="425"/>
      <c r="CU144" s="425"/>
      <c r="CV144" s="425"/>
      <c r="CW144" s="425"/>
      <c r="CX144" s="425"/>
      <c r="CY144" s="425"/>
      <c r="CZ144" s="425"/>
      <c r="DA144" s="425"/>
      <c r="DB144" s="425"/>
      <c r="DC144" s="425"/>
      <c r="DD144" s="425"/>
      <c r="DE144" s="425"/>
      <c r="DF144" s="425"/>
      <c r="DG144" s="425"/>
      <c r="DH144" s="425"/>
      <c r="DI144" s="425"/>
      <c r="DJ144" s="425"/>
      <c r="DK144" s="425"/>
      <c r="DL144" s="426"/>
      <c r="DM144" s="424"/>
      <c r="DN144" s="425"/>
      <c r="DO144" s="425"/>
      <c r="DP144" s="425"/>
      <c r="DQ144" s="425"/>
      <c r="DR144" s="425"/>
      <c r="DS144" s="425"/>
      <c r="DT144" s="425"/>
      <c r="DU144" s="425"/>
      <c r="DV144" s="425"/>
      <c r="DW144" s="425"/>
      <c r="DX144" s="425"/>
      <c r="DY144" s="425"/>
      <c r="DZ144" s="425"/>
      <c r="EA144" s="425"/>
      <c r="EB144" s="425"/>
      <c r="EC144" s="425"/>
      <c r="ED144" s="425"/>
      <c r="EE144" s="425"/>
      <c r="EF144" s="425"/>
      <c r="EG144" s="425"/>
      <c r="EH144" s="425"/>
      <c r="EI144" s="425"/>
      <c r="EJ144" s="425"/>
      <c r="EK144" s="425"/>
      <c r="EL144" s="425"/>
      <c r="EM144" s="425"/>
      <c r="EN144" s="425"/>
      <c r="EO144" s="425"/>
      <c r="EP144" s="425"/>
      <c r="EQ144" s="425"/>
      <c r="ER144" s="425"/>
      <c r="ES144" s="425"/>
      <c r="ET144" s="425"/>
      <c r="EU144" s="425"/>
      <c r="EV144" s="425"/>
      <c r="EW144" s="425"/>
      <c r="EX144" s="425"/>
      <c r="EY144" s="425"/>
      <c r="EZ144" s="425"/>
      <c r="FA144" s="425"/>
      <c r="FB144" s="425"/>
      <c r="FC144" s="425"/>
      <c r="FD144" s="425"/>
      <c r="FE144" s="425"/>
      <c r="FF144" s="425"/>
      <c r="FG144" s="425"/>
      <c r="FH144" s="425"/>
      <c r="FI144" s="425"/>
      <c r="FJ144" s="425"/>
      <c r="FK144" s="425"/>
      <c r="FL144" s="425"/>
      <c r="FM144" s="425"/>
      <c r="FN144" s="425"/>
      <c r="FO144" s="425"/>
      <c r="FP144" s="426"/>
      <c r="FQ144" s="962"/>
      <c r="FR144" s="963"/>
      <c r="FX144" s="1072"/>
      <c r="FY144" s="1073"/>
      <c r="FZ144" s="1073"/>
      <c r="GA144" s="1073"/>
      <c r="GB144" s="42"/>
      <c r="GC144" s="1074"/>
      <c r="GD144" s="1074"/>
      <c r="GE144" s="1074"/>
      <c r="GF144" s="236"/>
      <c r="GG144" s="1076"/>
      <c r="GH144" s="1076"/>
      <c r="GI144" s="1076"/>
      <c r="GJ144" s="1076"/>
      <c r="GL144" s="1078"/>
      <c r="GM144" s="1079"/>
      <c r="GN144" s="1079"/>
      <c r="GO144" s="1079"/>
      <c r="GP144" s="1079"/>
      <c r="GQ144" s="1079"/>
      <c r="GR144" s="1079"/>
      <c r="GS144" s="1079"/>
      <c r="GT144" s="1079"/>
      <c r="GV144" s="1082"/>
      <c r="GW144" s="1083"/>
      <c r="GX144" s="1083"/>
      <c r="GY144" s="1083"/>
      <c r="GZ144" s="1083"/>
      <c r="HA144" s="1083"/>
      <c r="HB144" s="1083"/>
      <c r="HC144" s="1083"/>
      <c r="HD144" s="1084"/>
      <c r="HF144" s="1086"/>
      <c r="HG144" s="1076"/>
      <c r="HH144" s="1076"/>
      <c r="HI144" s="1076"/>
      <c r="HJ144" s="1076"/>
      <c r="HK144" s="1076"/>
      <c r="HL144" s="1076"/>
      <c r="HM144" s="1076"/>
      <c r="HN144" s="1078"/>
      <c r="HO144" s="1079"/>
      <c r="HP144" s="1079"/>
      <c r="HQ144" s="1079"/>
      <c r="HR144" s="1079"/>
      <c r="HS144" s="1079"/>
      <c r="HT144" s="1079"/>
      <c r="HU144" s="1088"/>
      <c r="HW144" s="1079"/>
      <c r="HX144" s="1079"/>
      <c r="HY144" s="1079"/>
      <c r="HZ144" s="1079"/>
      <c r="IA144" s="1079"/>
      <c r="IB144" s="1079"/>
      <c r="IC144" s="1079"/>
      <c r="ID144" s="1088"/>
      <c r="IF144" s="1091"/>
      <c r="IG144" s="1091"/>
      <c r="IH144" s="1091"/>
      <c r="II144" s="1091"/>
      <c r="IJ144" s="1091"/>
      <c r="IK144" s="1091"/>
      <c r="IL144" s="1091"/>
      <c r="IM144" s="1091"/>
      <c r="IN144" s="1091"/>
      <c r="IO144" s="1091"/>
      <c r="IP144" s="1092"/>
      <c r="IQ144" s="1091"/>
      <c r="IR144" s="1091"/>
      <c r="IS144" s="1091"/>
      <c r="IT144" s="1091"/>
      <c r="IU144" s="1091"/>
      <c r="IV144" s="1091"/>
      <c r="IW144" s="1091"/>
      <c r="IX144" s="1091"/>
      <c r="IY144" s="1091"/>
      <c r="IZ144" s="1091"/>
      <c r="JA144" s="1092"/>
      <c r="JC144" s="1094"/>
      <c r="JD144" s="1094"/>
      <c r="JE144" s="1094"/>
      <c r="JF144" s="1095"/>
      <c r="JG144" s="1094"/>
      <c r="JH144" s="1094"/>
      <c r="JI144" s="1094"/>
      <c r="JJ144" s="1095"/>
      <c r="JK144" s="1094"/>
      <c r="JL144" s="1094"/>
      <c r="JM144" s="1094"/>
      <c r="JN144" s="1095"/>
      <c r="JP144" s="261"/>
      <c r="JQ144" s="281"/>
      <c r="JR144" s="263"/>
      <c r="JS144" s="1119"/>
      <c r="JT144" s="1120"/>
      <c r="KN144" s="43"/>
      <c r="OK144" s="44"/>
      <c r="QT144" s="371"/>
      <c r="QU144" s="371"/>
      <c r="QV144" s="371"/>
      <c r="QW144" s="371"/>
      <c r="QX144" s="371"/>
      <c r="QY144" s="371"/>
      <c r="QZ144" s="371"/>
      <c r="RA144" s="371"/>
      <c r="RB144" s="371"/>
      <c r="RC144" s="371"/>
      <c r="RD144" s="371"/>
      <c r="RE144" s="371"/>
      <c r="RF144" s="371"/>
      <c r="RG144" s="371"/>
      <c r="RH144" s="371"/>
      <c r="RI144" s="371"/>
      <c r="RJ144" s="371"/>
      <c r="RK144" s="371"/>
      <c r="RL144" s="371"/>
      <c r="RM144" s="371"/>
      <c r="RN144" s="371"/>
      <c r="RO144" s="371"/>
      <c r="RP144" s="371"/>
      <c r="RQ144" s="371"/>
      <c r="RR144" s="371"/>
      <c r="RS144" s="371"/>
      <c r="RT144" s="371"/>
      <c r="RU144" s="371"/>
      <c r="RV144" s="371"/>
      <c r="RW144" s="371"/>
      <c r="RX144" s="371"/>
      <c r="RY144" s="371"/>
      <c r="RZ144" s="371"/>
      <c r="SA144" s="371"/>
      <c r="SB144" s="371"/>
      <c r="SC144" s="371"/>
      <c r="SD144" s="371"/>
      <c r="SE144" s="371"/>
      <c r="SF144" s="371"/>
      <c r="SG144" s="371"/>
      <c r="SH144" s="371"/>
      <c r="SI144" s="371"/>
      <c r="SJ144" s="371"/>
      <c r="SK144" s="371"/>
      <c r="SL144" s="371"/>
      <c r="SM144" s="371"/>
      <c r="SN144" s="371"/>
      <c r="SO144" s="371"/>
      <c r="SP144" s="371"/>
      <c r="SQ144" s="371"/>
      <c r="SR144" s="371"/>
      <c r="SS144" s="371"/>
      <c r="ST144" s="371"/>
      <c r="SU144" s="371"/>
      <c r="SV144" s="371"/>
      <c r="SW144" s="371"/>
      <c r="SX144" s="371"/>
      <c r="SY144" s="371"/>
      <c r="SZ144" s="371"/>
      <c r="TA144" s="371"/>
      <c r="TB144" s="371"/>
      <c r="TC144" s="371"/>
      <c r="TD144" s="371"/>
      <c r="TE144" s="567"/>
    </row>
    <row r="145" spans="2:525" ht="3.65" customHeight="1" x14ac:dyDescent="0.65">
      <c r="B145" s="27"/>
      <c r="C145" s="28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86"/>
      <c r="BA145" s="1"/>
      <c r="BB145" s="1"/>
      <c r="BS145" s="1210"/>
      <c r="BT145" s="1119"/>
      <c r="BU145" s="235"/>
      <c r="BV145" s="148"/>
      <c r="BW145" s="314"/>
      <c r="BX145" s="321"/>
      <c r="BY145" s="321"/>
      <c r="BZ145" s="321"/>
      <c r="CA145" s="321"/>
      <c r="CB145" s="321"/>
      <c r="CD145" s="316"/>
      <c r="CE145" s="171"/>
      <c r="CF145" s="171"/>
      <c r="CG145" s="424"/>
      <c r="CH145" s="425"/>
      <c r="CI145" s="425"/>
      <c r="CJ145" s="425"/>
      <c r="CK145" s="425"/>
      <c r="CL145" s="425"/>
      <c r="CM145" s="425"/>
      <c r="CN145" s="425"/>
      <c r="CO145" s="425"/>
      <c r="CP145" s="425"/>
      <c r="CQ145" s="425"/>
      <c r="CR145" s="425"/>
      <c r="CS145" s="425"/>
      <c r="CT145" s="425"/>
      <c r="CU145" s="425"/>
      <c r="CV145" s="425"/>
      <c r="CW145" s="425"/>
      <c r="CX145" s="425"/>
      <c r="CY145" s="425"/>
      <c r="CZ145" s="425"/>
      <c r="DA145" s="425"/>
      <c r="DB145" s="425"/>
      <c r="DC145" s="425"/>
      <c r="DD145" s="425"/>
      <c r="DE145" s="425"/>
      <c r="DF145" s="425"/>
      <c r="DG145" s="425"/>
      <c r="DH145" s="425"/>
      <c r="DI145" s="425"/>
      <c r="DJ145" s="425"/>
      <c r="DK145" s="425"/>
      <c r="DL145" s="426"/>
      <c r="DM145" s="424"/>
      <c r="DN145" s="425"/>
      <c r="DO145" s="425"/>
      <c r="DP145" s="425"/>
      <c r="DQ145" s="425"/>
      <c r="DR145" s="425"/>
      <c r="DS145" s="425"/>
      <c r="DT145" s="425"/>
      <c r="DU145" s="425"/>
      <c r="DV145" s="425"/>
      <c r="DW145" s="425"/>
      <c r="DX145" s="425"/>
      <c r="DY145" s="425"/>
      <c r="DZ145" s="425"/>
      <c r="EA145" s="425"/>
      <c r="EB145" s="425"/>
      <c r="EC145" s="425"/>
      <c r="ED145" s="425"/>
      <c r="EE145" s="425"/>
      <c r="EF145" s="425"/>
      <c r="EG145" s="425"/>
      <c r="EH145" s="425"/>
      <c r="EI145" s="425"/>
      <c r="EJ145" s="425"/>
      <c r="EK145" s="425"/>
      <c r="EL145" s="425"/>
      <c r="EM145" s="425"/>
      <c r="EN145" s="425"/>
      <c r="EO145" s="425"/>
      <c r="EP145" s="425"/>
      <c r="EQ145" s="425"/>
      <c r="ER145" s="425"/>
      <c r="ES145" s="425"/>
      <c r="ET145" s="425"/>
      <c r="EU145" s="425"/>
      <c r="EV145" s="425"/>
      <c r="EW145" s="425"/>
      <c r="EX145" s="425"/>
      <c r="EY145" s="425"/>
      <c r="EZ145" s="425"/>
      <c r="FA145" s="425"/>
      <c r="FB145" s="425"/>
      <c r="FC145" s="425"/>
      <c r="FD145" s="425"/>
      <c r="FE145" s="425"/>
      <c r="FF145" s="425"/>
      <c r="FG145" s="425"/>
      <c r="FH145" s="425"/>
      <c r="FI145" s="425"/>
      <c r="FJ145" s="425"/>
      <c r="FK145" s="425"/>
      <c r="FL145" s="425"/>
      <c r="FM145" s="425"/>
      <c r="FN145" s="425"/>
      <c r="FO145" s="425"/>
      <c r="FP145" s="426"/>
      <c r="FQ145" s="416"/>
      <c r="FR145" s="416"/>
      <c r="JP145" s="264"/>
      <c r="JQ145" s="281"/>
      <c r="JR145" s="263"/>
      <c r="JS145" s="1119"/>
      <c r="JT145" s="1120"/>
      <c r="KN145" s="43"/>
      <c r="OK145" s="44"/>
      <c r="QT145" s="371"/>
      <c r="QU145" s="371"/>
      <c r="QV145" s="371"/>
      <c r="QW145" s="371"/>
      <c r="QX145" s="371"/>
      <c r="QY145" s="371"/>
      <c r="QZ145" s="371"/>
      <c r="RA145" s="371"/>
      <c r="RB145" s="371"/>
      <c r="RC145" s="371"/>
      <c r="RD145" s="371"/>
      <c r="RE145" s="371"/>
      <c r="RF145" s="371"/>
      <c r="RG145" s="371"/>
      <c r="RH145" s="371"/>
      <c r="RI145" s="371"/>
      <c r="RJ145" s="371"/>
      <c r="RK145" s="371"/>
      <c r="RL145" s="371"/>
      <c r="RM145" s="371"/>
      <c r="RN145" s="371"/>
      <c r="RO145" s="371"/>
      <c r="RP145" s="371"/>
      <c r="RQ145" s="371"/>
      <c r="RR145" s="371"/>
      <c r="RS145" s="371"/>
      <c r="RT145" s="371"/>
      <c r="RU145" s="371"/>
      <c r="RV145" s="371"/>
      <c r="RW145" s="371"/>
      <c r="RX145" s="371"/>
      <c r="RY145" s="371"/>
      <c r="RZ145" s="371"/>
      <c r="SA145" s="371"/>
      <c r="SB145" s="371"/>
      <c r="SC145" s="371"/>
      <c r="SD145" s="371"/>
      <c r="SE145" s="371"/>
      <c r="SF145" s="371"/>
      <c r="SG145" s="371"/>
      <c r="SH145" s="371"/>
      <c r="SI145" s="371"/>
      <c r="SJ145" s="371"/>
      <c r="SK145" s="371"/>
      <c r="SL145" s="371"/>
      <c r="SM145" s="371"/>
      <c r="SN145" s="371"/>
      <c r="SO145" s="371"/>
      <c r="SP145" s="371"/>
      <c r="SQ145" s="371"/>
      <c r="SR145" s="371"/>
      <c r="SS145" s="371"/>
      <c r="ST145" s="371"/>
      <c r="SU145" s="371"/>
      <c r="SV145" s="371"/>
      <c r="SW145" s="371"/>
      <c r="SX145" s="371"/>
      <c r="SY145" s="371"/>
      <c r="SZ145" s="371"/>
      <c r="TA145" s="371"/>
      <c r="TB145" s="371"/>
      <c r="TC145" s="371"/>
      <c r="TD145" s="371"/>
      <c r="TE145" s="567"/>
    </row>
    <row r="146" spans="2:525" ht="3.65" customHeight="1" x14ac:dyDescent="0.65">
      <c r="B146" s="27"/>
      <c r="C146" s="28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86"/>
      <c r="BA146" s="1"/>
      <c r="BB146" s="1"/>
      <c r="BS146" s="1210"/>
      <c r="BT146" s="1119"/>
      <c r="BU146" s="235"/>
      <c r="BV146" s="148"/>
      <c r="BW146" s="313"/>
      <c r="BX146" s="928">
        <v>0</v>
      </c>
      <c r="BY146" s="928"/>
      <c r="BZ146" s="928"/>
      <c r="CA146" s="928"/>
      <c r="CB146" s="928"/>
      <c r="CD146" s="315"/>
      <c r="CE146" s="416"/>
      <c r="CF146" s="416"/>
      <c r="CG146" s="432"/>
      <c r="CH146" s="433"/>
      <c r="CI146" s="433"/>
      <c r="CJ146" s="433"/>
      <c r="CK146" s="433"/>
      <c r="CL146" s="433"/>
      <c r="CM146" s="433"/>
      <c r="CN146" s="433"/>
      <c r="CO146" s="433"/>
      <c r="CP146" s="433"/>
      <c r="CQ146" s="433"/>
      <c r="CR146" s="433"/>
      <c r="CS146" s="433"/>
      <c r="CT146" s="433"/>
      <c r="CU146" s="433"/>
      <c r="CV146" s="433"/>
      <c r="CW146" s="433"/>
      <c r="CX146" s="433"/>
      <c r="CY146" s="433"/>
      <c r="CZ146" s="433"/>
      <c r="DA146" s="433"/>
      <c r="DB146" s="433"/>
      <c r="DC146" s="433"/>
      <c r="DD146" s="433"/>
      <c r="DE146" s="433"/>
      <c r="DF146" s="433"/>
      <c r="DG146" s="433"/>
      <c r="DH146" s="433"/>
      <c r="DI146" s="433"/>
      <c r="DJ146" s="433"/>
      <c r="DK146" s="433"/>
      <c r="DL146" s="434"/>
      <c r="DM146" s="432"/>
      <c r="DN146" s="433"/>
      <c r="DO146" s="433"/>
      <c r="DP146" s="433"/>
      <c r="DQ146" s="433"/>
      <c r="DR146" s="433"/>
      <c r="DS146" s="433"/>
      <c r="DT146" s="433"/>
      <c r="DU146" s="433"/>
      <c r="DV146" s="433"/>
      <c r="DW146" s="433"/>
      <c r="DX146" s="433"/>
      <c r="DY146" s="433"/>
      <c r="DZ146" s="433"/>
      <c r="EA146" s="433"/>
      <c r="EB146" s="433"/>
      <c r="EC146" s="433"/>
      <c r="ED146" s="433"/>
      <c r="EE146" s="433"/>
      <c r="EF146" s="433"/>
      <c r="EG146" s="433"/>
      <c r="EH146" s="433"/>
      <c r="EI146" s="433"/>
      <c r="EJ146" s="433"/>
      <c r="EK146" s="433"/>
      <c r="EL146" s="433"/>
      <c r="EM146" s="433"/>
      <c r="EN146" s="433"/>
      <c r="EO146" s="433"/>
      <c r="EP146" s="433"/>
      <c r="EQ146" s="433"/>
      <c r="ER146" s="433"/>
      <c r="ES146" s="433"/>
      <c r="ET146" s="433"/>
      <c r="EU146" s="433"/>
      <c r="EV146" s="433"/>
      <c r="EW146" s="433"/>
      <c r="EX146" s="433"/>
      <c r="EY146" s="433"/>
      <c r="EZ146" s="433"/>
      <c r="FA146" s="433"/>
      <c r="FB146" s="433"/>
      <c r="FC146" s="433"/>
      <c r="FD146" s="433"/>
      <c r="FE146" s="433"/>
      <c r="FF146" s="433"/>
      <c r="FG146" s="433"/>
      <c r="FH146" s="433"/>
      <c r="FI146" s="433"/>
      <c r="FJ146" s="433"/>
      <c r="FK146" s="433"/>
      <c r="FL146" s="433"/>
      <c r="FM146" s="433"/>
      <c r="FN146" s="433"/>
      <c r="FO146" s="433"/>
      <c r="FP146" s="434"/>
      <c r="FQ146" s="416"/>
      <c r="FR146" s="416"/>
      <c r="FX146" s="1070"/>
      <c r="FY146" s="1071"/>
      <c r="FZ146" s="1071"/>
      <c r="GA146" s="1071"/>
      <c r="GB146" s="42"/>
      <c r="GC146" s="1004"/>
      <c r="GD146" s="1004"/>
      <c r="GE146" s="1004"/>
      <c r="GF146" s="236"/>
      <c r="GG146" s="1075"/>
      <c r="GH146" s="1075"/>
      <c r="GI146" s="1075"/>
      <c r="GJ146" s="1075"/>
      <c r="GL146" s="1077"/>
      <c r="GM146" s="1047"/>
      <c r="GN146" s="1047"/>
      <c r="GO146" s="1047"/>
      <c r="GP146" s="1047"/>
      <c r="GQ146" s="1047"/>
      <c r="GR146" s="1047"/>
      <c r="GS146" s="1047"/>
      <c r="GT146" s="1047"/>
      <c r="GV146" s="1080"/>
      <c r="GW146" s="1010"/>
      <c r="GX146" s="1010"/>
      <c r="GY146" s="1010"/>
      <c r="GZ146" s="1010"/>
      <c r="HA146" s="1010"/>
      <c r="HB146" s="1010"/>
      <c r="HC146" s="1010"/>
      <c r="HD146" s="1081"/>
      <c r="HF146" s="1085"/>
      <c r="HG146" s="1075"/>
      <c r="HH146" s="1075"/>
      <c r="HI146" s="1075"/>
      <c r="HJ146" s="1075"/>
      <c r="HK146" s="1075"/>
      <c r="HL146" s="1075"/>
      <c r="HM146" s="1075"/>
      <c r="HN146" s="1077"/>
      <c r="HO146" s="1047"/>
      <c r="HP146" s="1047"/>
      <c r="HQ146" s="1047"/>
      <c r="HR146" s="1047"/>
      <c r="HS146" s="1047"/>
      <c r="HT146" s="1047"/>
      <c r="HU146" s="1087"/>
      <c r="HW146" s="1047"/>
      <c r="HX146" s="1047"/>
      <c r="HY146" s="1047"/>
      <c r="HZ146" s="1047"/>
      <c r="IA146" s="1047"/>
      <c r="IB146" s="1047"/>
      <c r="IC146" s="1047"/>
      <c r="ID146" s="1087"/>
      <c r="IF146" s="1089"/>
      <c r="IG146" s="1089"/>
      <c r="IH146" s="1089"/>
      <c r="II146" s="1089"/>
      <c r="IJ146" s="1089"/>
      <c r="IK146" s="1089"/>
      <c r="IL146" s="1089"/>
      <c r="IM146" s="1089"/>
      <c r="IN146" s="1089"/>
      <c r="IO146" s="1089"/>
      <c r="IP146" s="1090"/>
      <c r="IQ146" s="1089"/>
      <c r="IR146" s="1089"/>
      <c r="IS146" s="1089"/>
      <c r="IT146" s="1089"/>
      <c r="IU146" s="1089"/>
      <c r="IV146" s="1089"/>
      <c r="IW146" s="1089"/>
      <c r="IX146" s="1089"/>
      <c r="IY146" s="1089"/>
      <c r="IZ146" s="1089"/>
      <c r="JA146" s="1090"/>
      <c r="JC146" s="947" t="b">
        <v>0</v>
      </c>
      <c r="JD146" s="947"/>
      <c r="JE146" s="947"/>
      <c r="JF146" s="1093"/>
      <c r="JG146" s="947" t="b">
        <v>0</v>
      </c>
      <c r="JH146" s="947"/>
      <c r="JI146" s="947"/>
      <c r="JJ146" s="1093"/>
      <c r="JK146" s="947" t="b">
        <v>0</v>
      </c>
      <c r="JL146" s="947"/>
      <c r="JM146" s="947"/>
      <c r="JN146" s="1093"/>
      <c r="JP146" s="261"/>
      <c r="JQ146" s="281"/>
      <c r="JR146" s="263"/>
      <c r="JS146" s="1119"/>
      <c r="JT146" s="1120"/>
      <c r="KN146" s="43"/>
      <c r="OK146" s="44"/>
      <c r="QT146" s="371"/>
      <c r="QU146" s="371"/>
      <c r="QV146" s="371"/>
      <c r="QW146" s="371"/>
      <c r="QX146" s="371"/>
      <c r="QY146" s="371"/>
      <c r="QZ146" s="371"/>
      <c r="RA146" s="371"/>
      <c r="RB146" s="371"/>
      <c r="RC146" s="371"/>
      <c r="RD146" s="371"/>
      <c r="RE146" s="371"/>
      <c r="RF146" s="371"/>
      <c r="RG146" s="371"/>
      <c r="RH146" s="371"/>
      <c r="RI146" s="371"/>
      <c r="RJ146" s="371"/>
      <c r="RK146" s="371"/>
      <c r="RL146" s="371"/>
      <c r="RM146" s="371"/>
      <c r="RN146" s="371"/>
      <c r="RO146" s="371"/>
      <c r="RP146" s="371"/>
      <c r="RQ146" s="371"/>
      <c r="RR146" s="371"/>
      <c r="RS146" s="371"/>
      <c r="RT146" s="371"/>
      <c r="RU146" s="371"/>
      <c r="RV146" s="371"/>
      <c r="RW146" s="371"/>
      <c r="RX146" s="371"/>
      <c r="RY146" s="371"/>
      <c r="RZ146" s="371"/>
      <c r="SA146" s="371"/>
      <c r="SB146" s="371"/>
      <c r="SC146" s="371"/>
      <c r="SD146" s="371"/>
      <c r="SE146" s="371"/>
      <c r="SF146" s="371"/>
      <c r="SG146" s="371"/>
      <c r="SH146" s="371"/>
      <c r="SI146" s="371"/>
      <c r="SJ146" s="371"/>
      <c r="SK146" s="371"/>
      <c r="SL146" s="371"/>
      <c r="SM146" s="371"/>
      <c r="SN146" s="371"/>
      <c r="SO146" s="371"/>
      <c r="SP146" s="371"/>
      <c r="SQ146" s="371"/>
      <c r="SR146" s="371"/>
      <c r="SS146" s="371"/>
      <c r="ST146" s="371"/>
      <c r="SU146" s="371"/>
      <c r="SV146" s="371"/>
      <c r="SW146" s="371"/>
      <c r="SX146" s="371"/>
      <c r="SY146" s="371"/>
      <c r="SZ146" s="371"/>
      <c r="TA146" s="371"/>
      <c r="TB146" s="371"/>
      <c r="TC146" s="371"/>
      <c r="TD146" s="371"/>
      <c r="TE146" s="567"/>
    </row>
    <row r="147" spans="2:525" ht="3.65" customHeight="1" x14ac:dyDescent="0.65">
      <c r="B147" s="27"/>
      <c r="C147" s="28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86"/>
      <c r="BA147" s="1"/>
      <c r="BB147" s="1"/>
      <c r="BS147" s="1210"/>
      <c r="BT147" s="1119"/>
      <c r="BU147" s="235"/>
      <c r="BV147" s="148"/>
      <c r="BW147" s="313"/>
      <c r="BX147" s="928"/>
      <c r="BY147" s="928"/>
      <c r="BZ147" s="928"/>
      <c r="CA147" s="928"/>
      <c r="CB147" s="928"/>
      <c r="CC147" s="322"/>
      <c r="CD147" s="323"/>
      <c r="CE147" s="929" t="s">
        <v>23</v>
      </c>
      <c r="CF147" s="930"/>
      <c r="CG147" s="184"/>
      <c r="CH147" s="185"/>
      <c r="CI147" s="186"/>
      <c r="CJ147" s="186"/>
      <c r="CK147" s="186"/>
      <c r="CL147" s="186"/>
      <c r="CM147" s="187"/>
      <c r="CN147" s="187"/>
      <c r="CO147" s="187"/>
      <c r="CP147" s="187"/>
      <c r="CQ147" s="186"/>
      <c r="CR147" s="186"/>
      <c r="CS147" s="186"/>
      <c r="CT147" s="186"/>
      <c r="CU147" s="187"/>
      <c r="CV147" s="187"/>
      <c r="CW147" s="187"/>
      <c r="CX147" s="187"/>
      <c r="CY147" s="186"/>
      <c r="CZ147" s="168"/>
      <c r="DA147" s="168"/>
      <c r="DB147" s="168"/>
      <c r="DC147" s="168"/>
      <c r="DD147" s="168"/>
      <c r="DE147" s="168"/>
      <c r="DF147" s="168"/>
      <c r="DG147" s="168"/>
      <c r="DH147" s="168"/>
      <c r="DI147" s="168"/>
      <c r="DJ147" s="168"/>
      <c r="DK147" s="168"/>
      <c r="DL147" s="168"/>
      <c r="DM147" s="168"/>
      <c r="DN147" s="168"/>
      <c r="DO147" s="168"/>
      <c r="DP147" s="168"/>
      <c r="DQ147" s="168"/>
      <c r="DR147" s="168"/>
      <c r="DS147" s="168"/>
      <c r="DT147" s="168"/>
      <c r="DU147" s="168"/>
      <c r="DV147" s="168"/>
      <c r="DW147" s="168"/>
      <c r="DX147" s="168"/>
      <c r="DY147" s="168"/>
      <c r="DZ147" s="186"/>
      <c r="EA147" s="186"/>
      <c r="EB147" s="187"/>
      <c r="EC147" s="187"/>
      <c r="ED147" s="187"/>
      <c r="EE147" s="187"/>
      <c r="EF147" s="186"/>
      <c r="EG147" s="186"/>
      <c r="EH147" s="188"/>
      <c r="EI147" s="189"/>
      <c r="EJ147" s="189"/>
      <c r="EK147" s="189"/>
      <c r="EL147" s="189"/>
      <c r="EM147" s="188"/>
      <c r="EN147" s="188"/>
      <c r="EO147" s="188"/>
      <c r="EP147" s="188"/>
      <c r="EQ147" s="189"/>
      <c r="ER147" s="189"/>
      <c r="ES147" s="189"/>
      <c r="ET147" s="189"/>
      <c r="EU147" s="188"/>
      <c r="EV147" s="188"/>
      <c r="EW147" s="188"/>
      <c r="EX147" s="188"/>
      <c r="EY147" s="189"/>
      <c r="EZ147" s="189"/>
      <c r="FA147" s="189"/>
      <c r="FB147" s="189"/>
      <c r="FC147" s="188"/>
      <c r="FD147" s="188"/>
      <c r="FE147" s="188"/>
      <c r="FF147" s="188"/>
      <c r="FG147" s="189"/>
      <c r="FH147" s="189"/>
      <c r="FI147" s="149"/>
      <c r="FJ147" s="149"/>
      <c r="FK147" s="237"/>
      <c r="FL147" s="270"/>
      <c r="FM147" s="270"/>
      <c r="FX147" s="1070"/>
      <c r="FY147" s="1071"/>
      <c r="FZ147" s="1071"/>
      <c r="GA147" s="1071"/>
      <c r="GB147" s="42"/>
      <c r="GC147" s="1004"/>
      <c r="GD147" s="1004"/>
      <c r="GE147" s="1004"/>
      <c r="GF147" s="236"/>
      <c r="GG147" s="1075"/>
      <c r="GH147" s="1075"/>
      <c r="GI147" s="1075"/>
      <c r="GJ147" s="1075"/>
      <c r="GL147" s="1077"/>
      <c r="GM147" s="1047"/>
      <c r="GN147" s="1047"/>
      <c r="GO147" s="1047"/>
      <c r="GP147" s="1047"/>
      <c r="GQ147" s="1047"/>
      <c r="GR147" s="1047"/>
      <c r="GS147" s="1047"/>
      <c r="GT147" s="1047"/>
      <c r="GV147" s="1080"/>
      <c r="GW147" s="1010"/>
      <c r="GX147" s="1010"/>
      <c r="GY147" s="1010"/>
      <c r="GZ147" s="1010"/>
      <c r="HA147" s="1010"/>
      <c r="HB147" s="1010"/>
      <c r="HC147" s="1010"/>
      <c r="HD147" s="1081"/>
      <c r="HF147" s="1085"/>
      <c r="HG147" s="1075"/>
      <c r="HH147" s="1075"/>
      <c r="HI147" s="1075"/>
      <c r="HJ147" s="1075"/>
      <c r="HK147" s="1075"/>
      <c r="HL147" s="1075"/>
      <c r="HM147" s="1075"/>
      <c r="HN147" s="1077"/>
      <c r="HO147" s="1047"/>
      <c r="HP147" s="1047"/>
      <c r="HQ147" s="1047"/>
      <c r="HR147" s="1047"/>
      <c r="HS147" s="1047"/>
      <c r="HT147" s="1047"/>
      <c r="HU147" s="1087"/>
      <c r="HW147" s="1047"/>
      <c r="HX147" s="1047"/>
      <c r="HY147" s="1047"/>
      <c r="HZ147" s="1047"/>
      <c r="IA147" s="1047"/>
      <c r="IB147" s="1047"/>
      <c r="IC147" s="1047"/>
      <c r="ID147" s="1087"/>
      <c r="IF147" s="1089"/>
      <c r="IG147" s="1089"/>
      <c r="IH147" s="1089"/>
      <c r="II147" s="1089"/>
      <c r="IJ147" s="1089"/>
      <c r="IK147" s="1089"/>
      <c r="IL147" s="1089"/>
      <c r="IM147" s="1089"/>
      <c r="IN147" s="1089"/>
      <c r="IO147" s="1089"/>
      <c r="IP147" s="1090"/>
      <c r="IQ147" s="1089"/>
      <c r="IR147" s="1089"/>
      <c r="IS147" s="1089"/>
      <c r="IT147" s="1089"/>
      <c r="IU147" s="1089"/>
      <c r="IV147" s="1089"/>
      <c r="IW147" s="1089"/>
      <c r="IX147" s="1089"/>
      <c r="IY147" s="1089"/>
      <c r="IZ147" s="1089"/>
      <c r="JA147" s="1090"/>
      <c r="JC147" s="947"/>
      <c r="JD147" s="947"/>
      <c r="JE147" s="947"/>
      <c r="JF147" s="1093"/>
      <c r="JG147" s="947"/>
      <c r="JH147" s="947"/>
      <c r="JI147" s="947"/>
      <c r="JJ147" s="1093"/>
      <c r="JK147" s="947"/>
      <c r="JL147" s="947"/>
      <c r="JM147" s="947"/>
      <c r="JN147" s="1093"/>
      <c r="JP147" s="261"/>
      <c r="JQ147" s="281"/>
      <c r="JR147" s="263"/>
      <c r="JS147" s="1119"/>
      <c r="JT147" s="1120"/>
      <c r="KN147" s="43"/>
      <c r="OK147" s="44"/>
      <c r="QT147" s="371"/>
      <c r="QU147" s="371"/>
      <c r="QV147" s="371"/>
      <c r="QW147" s="371"/>
      <c r="QX147" s="371"/>
      <c r="QY147" s="371"/>
      <c r="QZ147" s="371"/>
      <c r="RA147" s="371"/>
      <c r="RB147" s="371"/>
      <c r="RC147" s="371"/>
      <c r="RD147" s="371"/>
      <c r="RE147" s="371"/>
      <c r="RF147" s="371"/>
      <c r="RG147" s="371"/>
      <c r="RH147" s="371"/>
      <c r="RI147" s="371"/>
      <c r="RJ147" s="371"/>
      <c r="RK147" s="371"/>
      <c r="RL147" s="371"/>
      <c r="RM147" s="371"/>
      <c r="RN147" s="371"/>
      <c r="RO147" s="371"/>
      <c r="RP147" s="371"/>
      <c r="RQ147" s="371"/>
      <c r="RR147" s="371"/>
      <c r="RS147" s="371"/>
      <c r="RT147" s="371"/>
      <c r="RU147" s="371"/>
      <c r="RV147" s="371"/>
      <c r="RW147" s="371"/>
      <c r="RX147" s="371"/>
      <c r="RY147" s="371"/>
      <c r="RZ147" s="371"/>
      <c r="SA147" s="371"/>
      <c r="SB147" s="371"/>
      <c r="SC147" s="371"/>
      <c r="SD147" s="371"/>
      <c r="SE147" s="371"/>
      <c r="SF147" s="371"/>
      <c r="SG147" s="371"/>
      <c r="SH147" s="371"/>
      <c r="SI147" s="371"/>
      <c r="SJ147" s="371"/>
      <c r="SK147" s="371"/>
      <c r="SL147" s="371"/>
      <c r="SM147" s="371"/>
      <c r="SN147" s="371"/>
      <c r="SO147" s="371"/>
      <c r="SP147" s="371"/>
      <c r="SQ147" s="371"/>
      <c r="SR147" s="371"/>
      <c r="SS147" s="371"/>
      <c r="ST147" s="371"/>
      <c r="SU147" s="371"/>
      <c r="SV147" s="371"/>
      <c r="SW147" s="371"/>
      <c r="SX147" s="371"/>
      <c r="SY147" s="371"/>
      <c r="SZ147" s="371"/>
      <c r="TA147" s="371"/>
      <c r="TB147" s="371"/>
      <c r="TC147" s="371"/>
      <c r="TD147" s="371"/>
      <c r="TE147" s="567"/>
    </row>
    <row r="148" spans="2:525" ht="3.65" customHeight="1" x14ac:dyDescent="0.65">
      <c r="B148" s="27"/>
      <c r="C148" s="28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86"/>
      <c r="BA148" s="1"/>
      <c r="BB148" s="1"/>
      <c r="BS148" s="1211"/>
      <c r="BT148" s="1121"/>
      <c r="BU148" s="243"/>
      <c r="BV148" s="148"/>
      <c r="CE148" s="931"/>
      <c r="CF148" s="932"/>
      <c r="CG148" s="325"/>
      <c r="CH148" s="326"/>
      <c r="CI148" s="324"/>
      <c r="CJ148" s="324"/>
      <c r="CK148" s="324"/>
      <c r="CL148" s="186"/>
      <c r="CM148" s="190"/>
      <c r="CN148" s="190"/>
      <c r="CO148" s="190"/>
      <c r="CP148" s="190"/>
      <c r="CQ148" s="186"/>
      <c r="CR148" s="186"/>
      <c r="CS148" s="186"/>
      <c r="CT148" s="186"/>
      <c r="CU148" s="190"/>
      <c r="CV148" s="190"/>
      <c r="CW148" s="190"/>
      <c r="CX148" s="190"/>
      <c r="CY148" s="186"/>
      <c r="CZ148" s="186"/>
      <c r="DA148" s="186"/>
      <c r="DB148" s="186"/>
      <c r="DC148" s="186"/>
      <c r="DD148" s="190"/>
      <c r="DE148" s="190"/>
      <c r="DF148" s="190"/>
      <c r="DG148" s="190"/>
      <c r="DH148" s="186"/>
      <c r="DI148" s="186"/>
      <c r="DJ148" s="186"/>
      <c r="DK148" s="186"/>
      <c r="DL148" s="190"/>
      <c r="DM148" s="190"/>
      <c r="DN148" s="190"/>
      <c r="DO148" s="190"/>
      <c r="DP148" s="186"/>
      <c r="DQ148" s="186"/>
      <c r="DR148" s="186"/>
      <c r="DS148" s="186"/>
      <c r="DT148" s="190"/>
      <c r="DU148" s="190"/>
      <c r="DV148" s="190"/>
      <c r="DW148" s="190"/>
      <c r="DX148" s="186"/>
      <c r="DY148" s="186"/>
      <c r="DZ148" s="186"/>
      <c r="EA148" s="186"/>
      <c r="EB148" s="190"/>
      <c r="EC148" s="190"/>
      <c r="ED148" s="190"/>
      <c r="EE148" s="190"/>
      <c r="EF148" s="186"/>
      <c r="EG148" s="186"/>
      <c r="EH148" s="188"/>
      <c r="EI148" s="191"/>
      <c r="EJ148" s="191"/>
      <c r="EK148" s="191"/>
      <c r="EL148" s="191"/>
      <c r="EM148" s="188"/>
      <c r="EN148" s="188"/>
      <c r="EO148" s="188"/>
      <c r="EP148" s="188"/>
      <c r="EQ148" s="191"/>
      <c r="ER148" s="191"/>
      <c r="ES148" s="191"/>
      <c r="ET148" s="191"/>
      <c r="EU148" s="188"/>
      <c r="EV148" s="188"/>
      <c r="EW148" s="188"/>
      <c r="EX148" s="188"/>
      <c r="EY148" s="191"/>
      <c r="EZ148" s="191"/>
      <c r="FA148" s="191"/>
      <c r="FB148" s="191"/>
      <c r="FC148" s="188"/>
      <c r="FD148" s="188"/>
      <c r="FE148" s="188"/>
      <c r="FF148" s="188"/>
      <c r="FG148" s="191"/>
      <c r="FH148" s="191"/>
      <c r="FI148" s="149"/>
      <c r="FJ148" s="149"/>
      <c r="FK148" s="237"/>
      <c r="FL148" s="270"/>
      <c r="FM148" s="270"/>
      <c r="FX148" s="1072"/>
      <c r="FY148" s="1073"/>
      <c r="FZ148" s="1073"/>
      <c r="GA148" s="1073"/>
      <c r="GB148" s="42"/>
      <c r="GC148" s="1074"/>
      <c r="GD148" s="1074"/>
      <c r="GE148" s="1074"/>
      <c r="GF148" s="236"/>
      <c r="GG148" s="1076"/>
      <c r="GH148" s="1076"/>
      <c r="GI148" s="1076"/>
      <c r="GJ148" s="1076"/>
      <c r="GL148" s="1078"/>
      <c r="GM148" s="1079"/>
      <c r="GN148" s="1079"/>
      <c r="GO148" s="1079"/>
      <c r="GP148" s="1079"/>
      <c r="GQ148" s="1079"/>
      <c r="GR148" s="1079"/>
      <c r="GS148" s="1079"/>
      <c r="GT148" s="1079"/>
      <c r="GV148" s="1082"/>
      <c r="GW148" s="1083"/>
      <c r="GX148" s="1083"/>
      <c r="GY148" s="1083"/>
      <c r="GZ148" s="1083"/>
      <c r="HA148" s="1083"/>
      <c r="HB148" s="1083"/>
      <c r="HC148" s="1083"/>
      <c r="HD148" s="1084"/>
      <c r="HF148" s="1086"/>
      <c r="HG148" s="1076"/>
      <c r="HH148" s="1076"/>
      <c r="HI148" s="1076"/>
      <c r="HJ148" s="1076"/>
      <c r="HK148" s="1076"/>
      <c r="HL148" s="1076"/>
      <c r="HM148" s="1076"/>
      <c r="HN148" s="1078"/>
      <c r="HO148" s="1079"/>
      <c r="HP148" s="1079"/>
      <c r="HQ148" s="1079"/>
      <c r="HR148" s="1079"/>
      <c r="HS148" s="1079"/>
      <c r="HT148" s="1079"/>
      <c r="HU148" s="1088"/>
      <c r="HW148" s="1079"/>
      <c r="HX148" s="1079"/>
      <c r="HY148" s="1079"/>
      <c r="HZ148" s="1079"/>
      <c r="IA148" s="1079"/>
      <c r="IB148" s="1079"/>
      <c r="IC148" s="1079"/>
      <c r="ID148" s="1088"/>
      <c r="IF148" s="1091"/>
      <c r="IG148" s="1091"/>
      <c r="IH148" s="1091"/>
      <c r="II148" s="1091"/>
      <c r="IJ148" s="1091"/>
      <c r="IK148" s="1091"/>
      <c r="IL148" s="1091"/>
      <c r="IM148" s="1091"/>
      <c r="IN148" s="1091"/>
      <c r="IO148" s="1091"/>
      <c r="IP148" s="1092"/>
      <c r="IQ148" s="1091"/>
      <c r="IR148" s="1091"/>
      <c r="IS148" s="1091"/>
      <c r="IT148" s="1091"/>
      <c r="IU148" s="1091"/>
      <c r="IV148" s="1091"/>
      <c r="IW148" s="1091"/>
      <c r="IX148" s="1091"/>
      <c r="IY148" s="1091"/>
      <c r="IZ148" s="1091"/>
      <c r="JA148" s="1092"/>
      <c r="JC148" s="1094"/>
      <c r="JD148" s="1094"/>
      <c r="JE148" s="1094"/>
      <c r="JF148" s="1095"/>
      <c r="JG148" s="1094"/>
      <c r="JH148" s="1094"/>
      <c r="JI148" s="1094"/>
      <c r="JJ148" s="1095"/>
      <c r="JK148" s="1094"/>
      <c r="JL148" s="1094"/>
      <c r="JM148" s="1094"/>
      <c r="JN148" s="1095"/>
      <c r="JP148" s="261"/>
      <c r="JQ148" s="281"/>
      <c r="JR148" s="267"/>
      <c r="JS148" s="1121"/>
      <c r="JT148" s="1122"/>
      <c r="KN148" s="43"/>
      <c r="OK148" s="44"/>
      <c r="QT148" s="371"/>
      <c r="QU148" s="371"/>
      <c r="QV148" s="371"/>
      <c r="QW148" s="371"/>
      <c r="QX148" s="371"/>
      <c r="QY148" s="371"/>
      <c r="QZ148" s="371"/>
      <c r="RA148" s="371"/>
      <c r="RB148" s="371"/>
      <c r="RC148" s="371"/>
      <c r="RD148" s="371"/>
      <c r="RE148" s="371"/>
      <c r="RF148" s="371"/>
      <c r="RG148" s="371"/>
      <c r="RH148" s="371"/>
      <c r="RI148" s="371"/>
      <c r="RJ148" s="371"/>
      <c r="RK148" s="371"/>
      <c r="RL148" s="371"/>
      <c r="RM148" s="371"/>
      <c r="RN148" s="371"/>
      <c r="RO148" s="371"/>
      <c r="RP148" s="371"/>
      <c r="RQ148" s="371"/>
      <c r="RR148" s="371"/>
      <c r="RS148" s="371"/>
      <c r="RT148" s="371"/>
      <c r="RU148" s="371"/>
      <c r="RV148" s="371"/>
      <c r="RW148" s="371"/>
      <c r="RX148" s="371"/>
      <c r="RY148" s="371"/>
      <c r="RZ148" s="371"/>
      <c r="SA148" s="371"/>
      <c r="SB148" s="371"/>
      <c r="SC148" s="371"/>
      <c r="SD148" s="371"/>
      <c r="SE148" s="371"/>
      <c r="SF148" s="371"/>
      <c r="SG148" s="371"/>
      <c r="SH148" s="371"/>
      <c r="SI148" s="371"/>
      <c r="SJ148" s="371"/>
      <c r="SK148" s="371"/>
      <c r="SL148" s="371"/>
      <c r="SM148" s="371"/>
      <c r="SN148" s="371"/>
      <c r="SO148" s="371"/>
      <c r="SP148" s="371"/>
      <c r="SQ148" s="371"/>
      <c r="SR148" s="371"/>
      <c r="SS148" s="371"/>
      <c r="ST148" s="371"/>
      <c r="SU148" s="371"/>
      <c r="SV148" s="371"/>
      <c r="SW148" s="371"/>
      <c r="SX148" s="371"/>
      <c r="SY148" s="371"/>
      <c r="SZ148" s="371"/>
      <c r="TA148" s="371"/>
      <c r="TB148" s="371"/>
      <c r="TC148" s="371"/>
      <c r="TD148" s="371"/>
      <c r="TE148" s="567"/>
    </row>
    <row r="149" spans="2:525" ht="3.65" customHeight="1" x14ac:dyDescent="0.65">
      <c r="B149" s="27"/>
      <c r="C149" s="28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86"/>
      <c r="BA149" s="1"/>
      <c r="BB149" s="1"/>
      <c r="BS149" s="1208" t="s">
        <v>73</v>
      </c>
      <c r="BT149" s="1209"/>
      <c r="BU149" s="235"/>
      <c r="BV149" s="148"/>
      <c r="BW149" s="153"/>
      <c r="BX149" s="148"/>
      <c r="BY149" s="148"/>
      <c r="BZ149" s="148"/>
      <c r="CA149" s="148"/>
      <c r="CB149" s="148"/>
      <c r="CC149" s="148"/>
      <c r="CD149" s="148"/>
      <c r="CE149" s="192"/>
      <c r="CF149" s="193"/>
      <c r="CG149" s="192"/>
      <c r="CH149" s="194"/>
      <c r="CI149" s="195"/>
      <c r="CJ149" s="194"/>
      <c r="CK149" s="196"/>
      <c r="CL149" s="197"/>
      <c r="CM149" s="196"/>
      <c r="CN149" s="194"/>
      <c r="CO149" s="195"/>
      <c r="CP149" s="194"/>
      <c r="CQ149" s="195"/>
      <c r="CR149" s="194"/>
      <c r="CS149" s="196"/>
      <c r="CT149" s="197"/>
      <c r="CU149" s="196"/>
      <c r="CV149" s="194"/>
      <c r="CW149" s="196"/>
      <c r="CX149" s="197"/>
      <c r="CY149" s="196"/>
      <c r="CZ149" s="194"/>
      <c r="DA149" s="196"/>
      <c r="DB149" s="197"/>
      <c r="DC149" s="196"/>
      <c r="DD149" s="194"/>
      <c r="DE149" s="196"/>
      <c r="DF149" s="197"/>
      <c r="DG149" s="196"/>
      <c r="DH149" s="194"/>
      <c r="DI149" s="196"/>
      <c r="DJ149" s="197"/>
      <c r="DK149" s="196"/>
      <c r="DL149" s="194"/>
      <c r="DM149" s="196"/>
      <c r="DN149" s="197"/>
      <c r="DO149" s="196"/>
      <c r="DP149" s="194"/>
      <c r="DQ149" s="196"/>
      <c r="DR149" s="197"/>
      <c r="DS149" s="196"/>
      <c r="DT149" s="194"/>
      <c r="DU149" s="196"/>
      <c r="DV149" s="197"/>
      <c r="DW149" s="196"/>
      <c r="DX149" s="194"/>
      <c r="DY149" s="196"/>
      <c r="DZ149" s="197"/>
      <c r="EA149" s="196"/>
      <c r="EB149" s="194"/>
      <c r="EC149" s="196"/>
      <c r="ED149" s="197"/>
      <c r="EE149" s="196"/>
      <c r="EF149" s="194"/>
      <c r="EG149" s="196"/>
      <c r="EH149" s="197"/>
      <c r="EI149" s="196"/>
      <c r="EJ149" s="194"/>
      <c r="EK149" s="196"/>
      <c r="EL149" s="197"/>
      <c r="EM149" s="196"/>
      <c r="EN149" s="194"/>
      <c r="EO149" s="196"/>
      <c r="EP149" s="197"/>
      <c r="EQ149" s="196"/>
      <c r="ER149" s="194"/>
      <c r="ES149" s="196"/>
      <c r="ET149" s="197"/>
      <c r="EU149" s="196"/>
      <c r="EV149" s="194"/>
      <c r="EW149" s="196"/>
      <c r="EX149" s="197"/>
      <c r="EY149" s="196"/>
      <c r="EZ149" s="194"/>
      <c r="FA149" s="196"/>
      <c r="FB149" s="197"/>
      <c r="FC149" s="196"/>
      <c r="FD149" s="194"/>
      <c r="FE149" s="196"/>
      <c r="FF149" s="197"/>
      <c r="FG149" s="196"/>
      <c r="FH149" s="194"/>
      <c r="FI149" s="149"/>
      <c r="FJ149" s="149"/>
      <c r="FK149" s="237"/>
      <c r="FL149" s="251"/>
      <c r="FM149" s="251"/>
      <c r="JP149" s="264"/>
      <c r="JQ149" s="237"/>
      <c r="JR149" s="263"/>
      <c r="JS149" s="1119" t="s">
        <v>73</v>
      </c>
      <c r="JT149" s="1120"/>
      <c r="KN149" s="43"/>
      <c r="OK149" s="44"/>
      <c r="QT149" s="371"/>
      <c r="QU149" s="371"/>
      <c r="QV149" s="371"/>
      <c r="QW149" s="371"/>
      <c r="QX149" s="371"/>
      <c r="QY149" s="371"/>
      <c r="QZ149" s="371"/>
      <c r="RA149" s="371"/>
      <c r="RB149" s="371"/>
      <c r="RC149" s="371"/>
      <c r="RD149" s="371"/>
      <c r="RE149" s="371"/>
      <c r="RF149" s="371"/>
      <c r="RG149" s="371"/>
      <c r="RH149" s="371"/>
      <c r="RI149" s="371"/>
      <c r="RJ149" s="371"/>
      <c r="RK149" s="371"/>
      <c r="RL149" s="371"/>
      <c r="RM149" s="371"/>
      <c r="RN149" s="371"/>
      <c r="RO149" s="371"/>
      <c r="RP149" s="371"/>
      <c r="RQ149" s="371"/>
      <c r="RR149" s="371"/>
      <c r="RS149" s="371"/>
      <c r="RT149" s="371"/>
      <c r="RU149" s="371"/>
      <c r="RV149" s="371"/>
      <c r="RW149" s="371"/>
      <c r="RX149" s="371"/>
      <c r="RY149" s="371"/>
      <c r="RZ149" s="371"/>
      <c r="SA149" s="371"/>
      <c r="SB149" s="371"/>
      <c r="SC149" s="371"/>
      <c r="SD149" s="371"/>
      <c r="SE149" s="371"/>
      <c r="SF149" s="371"/>
      <c r="SG149" s="371"/>
      <c r="SH149" s="371"/>
      <c r="SI149" s="371"/>
      <c r="SJ149" s="371"/>
      <c r="SK149" s="371"/>
      <c r="SL149" s="371"/>
      <c r="SM149" s="371"/>
      <c r="SN149" s="371"/>
      <c r="SO149" s="371"/>
      <c r="SP149" s="371"/>
      <c r="SQ149" s="371"/>
      <c r="SR149" s="371"/>
      <c r="SS149" s="371"/>
      <c r="ST149" s="371"/>
      <c r="SU149" s="371"/>
      <c r="SV149" s="371"/>
      <c r="SW149" s="371"/>
      <c r="SX149" s="371"/>
      <c r="SY149" s="371"/>
      <c r="SZ149" s="371"/>
      <c r="TA149" s="371"/>
      <c r="TB149" s="371"/>
      <c r="TC149" s="371"/>
      <c r="TD149" s="371"/>
      <c r="TE149" s="567"/>
    </row>
    <row r="150" spans="2:525" ht="3.65" customHeight="1" x14ac:dyDescent="0.65">
      <c r="B150" s="27"/>
      <c r="C150" s="28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86"/>
      <c r="BA150" s="1"/>
      <c r="BB150" s="1"/>
      <c r="BS150" s="1210"/>
      <c r="BT150" s="1119"/>
      <c r="BU150" s="235"/>
      <c r="BV150" s="149"/>
      <c r="BW150" s="149"/>
      <c r="BX150" s="148"/>
      <c r="BY150" s="148"/>
      <c r="BZ150" s="148"/>
      <c r="CA150" s="148"/>
      <c r="CB150" s="148"/>
      <c r="CC150" s="148"/>
      <c r="CD150" s="148"/>
      <c r="CE150" s="148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49"/>
      <c r="FK150" s="237"/>
      <c r="FL150" s="270"/>
      <c r="FM150" s="270"/>
      <c r="FX150" s="1070"/>
      <c r="FY150" s="1071"/>
      <c r="FZ150" s="1071"/>
      <c r="GA150" s="1071"/>
      <c r="GB150" s="42"/>
      <c r="GC150" s="1004"/>
      <c r="GD150" s="1004"/>
      <c r="GE150" s="1004"/>
      <c r="GF150" s="236"/>
      <c r="GG150" s="1075"/>
      <c r="GH150" s="1075"/>
      <c r="GI150" s="1075"/>
      <c r="GJ150" s="1075"/>
      <c r="GL150" s="1077"/>
      <c r="GM150" s="1047"/>
      <c r="GN150" s="1047"/>
      <c r="GO150" s="1047"/>
      <c r="GP150" s="1047"/>
      <c r="GQ150" s="1047"/>
      <c r="GR150" s="1047"/>
      <c r="GS150" s="1047"/>
      <c r="GT150" s="1047"/>
      <c r="GV150" s="1080"/>
      <c r="GW150" s="1010"/>
      <c r="GX150" s="1010"/>
      <c r="GY150" s="1010"/>
      <c r="GZ150" s="1010"/>
      <c r="HA150" s="1010"/>
      <c r="HB150" s="1010"/>
      <c r="HC150" s="1010"/>
      <c r="HD150" s="1081"/>
      <c r="HF150" s="1085"/>
      <c r="HG150" s="1075"/>
      <c r="HH150" s="1075"/>
      <c r="HI150" s="1075"/>
      <c r="HJ150" s="1075"/>
      <c r="HK150" s="1075"/>
      <c r="HL150" s="1075"/>
      <c r="HM150" s="1075"/>
      <c r="HN150" s="1077"/>
      <c r="HO150" s="1047"/>
      <c r="HP150" s="1047"/>
      <c r="HQ150" s="1047"/>
      <c r="HR150" s="1047"/>
      <c r="HS150" s="1047"/>
      <c r="HT150" s="1047"/>
      <c r="HU150" s="1087"/>
      <c r="HW150" s="1047"/>
      <c r="HX150" s="1047"/>
      <c r="HY150" s="1047"/>
      <c r="HZ150" s="1047"/>
      <c r="IA150" s="1047"/>
      <c r="IB150" s="1047"/>
      <c r="IC150" s="1047"/>
      <c r="ID150" s="1087"/>
      <c r="IF150" s="1089"/>
      <c r="IG150" s="1089"/>
      <c r="IH150" s="1089"/>
      <c r="II150" s="1089"/>
      <c r="IJ150" s="1089"/>
      <c r="IK150" s="1089"/>
      <c r="IL150" s="1089"/>
      <c r="IM150" s="1089"/>
      <c r="IN150" s="1089"/>
      <c r="IO150" s="1089"/>
      <c r="IP150" s="1090"/>
      <c r="IQ150" s="1089"/>
      <c r="IR150" s="1089"/>
      <c r="IS150" s="1089"/>
      <c r="IT150" s="1089"/>
      <c r="IU150" s="1089"/>
      <c r="IV150" s="1089"/>
      <c r="IW150" s="1089"/>
      <c r="IX150" s="1089"/>
      <c r="IY150" s="1089"/>
      <c r="IZ150" s="1089"/>
      <c r="JA150" s="1090"/>
      <c r="JC150" s="947" t="b">
        <v>0</v>
      </c>
      <c r="JD150" s="947"/>
      <c r="JE150" s="947"/>
      <c r="JF150" s="1093"/>
      <c r="JG150" s="947" t="b">
        <v>0</v>
      </c>
      <c r="JH150" s="947"/>
      <c r="JI150" s="947"/>
      <c r="JJ150" s="1093"/>
      <c r="JK150" s="947" t="b">
        <v>0</v>
      </c>
      <c r="JL150" s="947"/>
      <c r="JM150" s="947"/>
      <c r="JN150" s="1093"/>
      <c r="JP150" s="261"/>
      <c r="JQ150" s="237"/>
      <c r="JR150" s="263"/>
      <c r="JS150" s="1119"/>
      <c r="JT150" s="1120"/>
      <c r="KN150" s="43"/>
      <c r="OK150" s="44"/>
      <c r="QT150" s="371"/>
      <c r="QU150" s="371"/>
      <c r="QV150" s="371"/>
      <c r="QW150" s="371"/>
      <c r="QX150" s="371"/>
      <c r="QY150" s="371"/>
      <c r="QZ150" s="371"/>
      <c r="RA150" s="371"/>
      <c r="RB150" s="371"/>
      <c r="RC150" s="371"/>
      <c r="RD150" s="371"/>
      <c r="RE150" s="371"/>
      <c r="RF150" s="371"/>
      <c r="RG150" s="371"/>
      <c r="RH150" s="371"/>
      <c r="RI150" s="371"/>
      <c r="RJ150" s="371"/>
      <c r="RK150" s="371"/>
      <c r="RL150" s="371"/>
      <c r="RM150" s="371"/>
      <c r="RN150" s="371"/>
      <c r="RO150" s="371"/>
      <c r="RP150" s="371"/>
      <c r="RQ150" s="371"/>
      <c r="RR150" s="371"/>
      <c r="RS150" s="371"/>
      <c r="RT150" s="371"/>
      <c r="RU150" s="371"/>
      <c r="RV150" s="371"/>
      <c r="RW150" s="371"/>
      <c r="RX150" s="371"/>
      <c r="RY150" s="371"/>
      <c r="RZ150" s="371"/>
      <c r="SA150" s="371"/>
      <c r="SB150" s="371"/>
      <c r="SC150" s="371"/>
      <c r="SD150" s="371"/>
      <c r="SE150" s="371"/>
      <c r="SF150" s="371"/>
      <c r="SG150" s="371"/>
      <c r="SH150" s="371"/>
      <c r="SI150" s="371"/>
      <c r="SJ150" s="371"/>
      <c r="SK150" s="371"/>
      <c r="SL150" s="371"/>
      <c r="SM150" s="371"/>
      <c r="SN150" s="371"/>
      <c r="SO150" s="371"/>
      <c r="SP150" s="371"/>
      <c r="SQ150" s="371"/>
      <c r="SR150" s="371"/>
      <c r="SS150" s="371"/>
      <c r="ST150" s="371"/>
      <c r="SU150" s="371"/>
      <c r="SV150" s="371"/>
      <c r="SW150" s="371"/>
      <c r="SX150" s="371"/>
      <c r="SY150" s="371"/>
      <c r="SZ150" s="371"/>
      <c r="TA150" s="371"/>
      <c r="TB150" s="371"/>
      <c r="TC150" s="371"/>
      <c r="TD150" s="371"/>
      <c r="TE150" s="567"/>
    </row>
    <row r="151" spans="2:525" ht="3.65" customHeight="1" x14ac:dyDescent="0.65">
      <c r="B151" s="27"/>
      <c r="C151" s="710" t="s">
        <v>100</v>
      </c>
      <c r="D151" s="710"/>
      <c r="E151" s="710"/>
      <c r="F151" s="710"/>
      <c r="G151" s="710"/>
      <c r="H151" s="710"/>
      <c r="I151" s="710"/>
      <c r="J151" s="710"/>
      <c r="K151" s="710"/>
      <c r="L151" s="710"/>
      <c r="M151" s="710"/>
      <c r="N151" s="710"/>
      <c r="O151" s="710"/>
      <c r="P151" s="710"/>
      <c r="Q151" s="710"/>
      <c r="R151" s="710"/>
      <c r="S151" s="710"/>
      <c r="T151" s="710"/>
      <c r="U151" s="710"/>
      <c r="V151" s="710"/>
      <c r="W151" s="710"/>
      <c r="X151" s="710"/>
      <c r="Y151" s="710"/>
      <c r="Z151" s="710"/>
      <c r="AA151" s="710"/>
      <c r="AB151" s="710"/>
      <c r="AC151" s="710"/>
      <c r="AD151" s="710"/>
      <c r="AE151" s="710"/>
      <c r="AF151" s="710"/>
      <c r="AG151" s="710"/>
      <c r="AH151" s="710"/>
      <c r="AI151" s="710"/>
      <c r="AJ151" s="710"/>
      <c r="AK151" s="710"/>
      <c r="AL151" s="710"/>
      <c r="AM151" s="710"/>
      <c r="AN151" s="710"/>
      <c r="AO151" s="710"/>
      <c r="AP151" s="710"/>
      <c r="AQ151" s="710"/>
      <c r="AR151" s="710"/>
      <c r="AS151" s="710"/>
      <c r="AT151" s="710"/>
      <c r="AU151" s="710"/>
      <c r="AV151" s="710"/>
      <c r="AW151" s="710"/>
      <c r="AX151" s="75"/>
      <c r="AY151" s="75"/>
      <c r="AZ151" s="86"/>
      <c r="BA151" s="1"/>
      <c r="BB151" s="1"/>
      <c r="BS151" s="1210"/>
      <c r="BT151" s="1119"/>
      <c r="BU151" s="235"/>
      <c r="BV151" s="149"/>
      <c r="BW151" s="149"/>
      <c r="BX151" s="148"/>
      <c r="BY151" s="148"/>
      <c r="BZ151" s="148"/>
      <c r="CA151" s="148"/>
      <c r="CB151" s="148"/>
      <c r="CC151" s="148"/>
      <c r="CD151" s="148"/>
      <c r="CE151" s="148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49"/>
      <c r="FK151" s="237"/>
      <c r="FL151" s="270"/>
      <c r="FM151" s="270"/>
      <c r="FX151" s="1070"/>
      <c r="FY151" s="1071"/>
      <c r="FZ151" s="1071"/>
      <c r="GA151" s="1071"/>
      <c r="GB151" s="42"/>
      <c r="GC151" s="1004"/>
      <c r="GD151" s="1004"/>
      <c r="GE151" s="1004"/>
      <c r="GF151" s="236"/>
      <c r="GG151" s="1075"/>
      <c r="GH151" s="1075"/>
      <c r="GI151" s="1075"/>
      <c r="GJ151" s="1075"/>
      <c r="GL151" s="1077"/>
      <c r="GM151" s="1047"/>
      <c r="GN151" s="1047"/>
      <c r="GO151" s="1047"/>
      <c r="GP151" s="1047"/>
      <c r="GQ151" s="1047"/>
      <c r="GR151" s="1047"/>
      <c r="GS151" s="1047"/>
      <c r="GT151" s="1047"/>
      <c r="GV151" s="1080"/>
      <c r="GW151" s="1010"/>
      <c r="GX151" s="1010"/>
      <c r="GY151" s="1010"/>
      <c r="GZ151" s="1010"/>
      <c r="HA151" s="1010"/>
      <c r="HB151" s="1010"/>
      <c r="HC151" s="1010"/>
      <c r="HD151" s="1081"/>
      <c r="HF151" s="1085"/>
      <c r="HG151" s="1075"/>
      <c r="HH151" s="1075"/>
      <c r="HI151" s="1075"/>
      <c r="HJ151" s="1075"/>
      <c r="HK151" s="1075"/>
      <c r="HL151" s="1075"/>
      <c r="HM151" s="1075"/>
      <c r="HN151" s="1077"/>
      <c r="HO151" s="1047"/>
      <c r="HP151" s="1047"/>
      <c r="HQ151" s="1047"/>
      <c r="HR151" s="1047"/>
      <c r="HS151" s="1047"/>
      <c r="HT151" s="1047"/>
      <c r="HU151" s="1087"/>
      <c r="HW151" s="1047"/>
      <c r="HX151" s="1047"/>
      <c r="HY151" s="1047"/>
      <c r="HZ151" s="1047"/>
      <c r="IA151" s="1047"/>
      <c r="IB151" s="1047"/>
      <c r="IC151" s="1047"/>
      <c r="ID151" s="1087"/>
      <c r="IF151" s="1089"/>
      <c r="IG151" s="1089"/>
      <c r="IH151" s="1089"/>
      <c r="II151" s="1089"/>
      <c r="IJ151" s="1089"/>
      <c r="IK151" s="1089"/>
      <c r="IL151" s="1089"/>
      <c r="IM151" s="1089"/>
      <c r="IN151" s="1089"/>
      <c r="IO151" s="1089"/>
      <c r="IP151" s="1090"/>
      <c r="IQ151" s="1089"/>
      <c r="IR151" s="1089"/>
      <c r="IS151" s="1089"/>
      <c r="IT151" s="1089"/>
      <c r="IU151" s="1089"/>
      <c r="IV151" s="1089"/>
      <c r="IW151" s="1089"/>
      <c r="IX151" s="1089"/>
      <c r="IY151" s="1089"/>
      <c r="IZ151" s="1089"/>
      <c r="JA151" s="1090"/>
      <c r="JC151" s="947"/>
      <c r="JD151" s="947"/>
      <c r="JE151" s="947"/>
      <c r="JF151" s="1093"/>
      <c r="JG151" s="947"/>
      <c r="JH151" s="947"/>
      <c r="JI151" s="947"/>
      <c r="JJ151" s="1093"/>
      <c r="JK151" s="947"/>
      <c r="JL151" s="947"/>
      <c r="JM151" s="947"/>
      <c r="JN151" s="1093"/>
      <c r="JP151" s="261"/>
      <c r="JQ151" s="237"/>
      <c r="JR151" s="263"/>
      <c r="JS151" s="1119"/>
      <c r="JT151" s="1120"/>
      <c r="KN151" s="43"/>
      <c r="OK151" s="44"/>
      <c r="QT151" s="371"/>
      <c r="QU151" s="371"/>
      <c r="QV151" s="371"/>
      <c r="QW151" s="371"/>
      <c r="QX151" s="371"/>
      <c r="QY151" s="371"/>
      <c r="QZ151" s="371"/>
      <c r="RA151" s="371"/>
      <c r="RB151" s="371"/>
      <c r="RC151" s="371"/>
      <c r="RD151" s="371"/>
      <c r="RE151" s="371"/>
      <c r="RF151" s="371"/>
      <c r="RG151" s="371"/>
      <c r="RH151" s="371"/>
      <c r="RI151" s="371"/>
      <c r="RJ151" s="371"/>
      <c r="RK151" s="371"/>
      <c r="RL151" s="371"/>
      <c r="RM151" s="371"/>
      <c r="RN151" s="371"/>
      <c r="RO151" s="371"/>
      <c r="RP151" s="371"/>
      <c r="RQ151" s="371"/>
      <c r="RR151" s="371"/>
      <c r="RS151" s="371"/>
      <c r="RT151" s="371"/>
      <c r="RU151" s="371"/>
      <c r="RV151" s="371"/>
      <c r="RW151" s="371"/>
      <c r="RX151" s="371"/>
      <c r="RY151" s="371"/>
      <c r="RZ151" s="371"/>
      <c r="SA151" s="371"/>
      <c r="SB151" s="371"/>
      <c r="SC151" s="371"/>
      <c r="SD151" s="371"/>
      <c r="SE151" s="371"/>
      <c r="SF151" s="371"/>
      <c r="SG151" s="371"/>
      <c r="SH151" s="371"/>
      <c r="SI151" s="371"/>
      <c r="SJ151" s="371"/>
      <c r="SK151" s="371"/>
      <c r="SL151" s="371"/>
      <c r="SM151" s="371"/>
      <c r="SN151" s="371"/>
      <c r="SO151" s="371"/>
      <c r="SP151" s="371"/>
      <c r="SQ151" s="371"/>
      <c r="SR151" s="371"/>
      <c r="SS151" s="371"/>
      <c r="ST151" s="371"/>
      <c r="SU151" s="371"/>
      <c r="SV151" s="371"/>
      <c r="SW151" s="371"/>
      <c r="SX151" s="371"/>
      <c r="SY151" s="371"/>
      <c r="SZ151" s="371"/>
      <c r="TA151" s="371"/>
      <c r="TB151" s="371"/>
      <c r="TC151" s="371"/>
      <c r="TD151" s="371"/>
      <c r="TE151" s="567"/>
    </row>
    <row r="152" spans="2:525" ht="3.65" customHeight="1" x14ac:dyDescent="0.65">
      <c r="B152" s="27"/>
      <c r="C152" s="710"/>
      <c r="D152" s="710"/>
      <c r="E152" s="710"/>
      <c r="F152" s="710"/>
      <c r="G152" s="710"/>
      <c r="H152" s="710"/>
      <c r="I152" s="710"/>
      <c r="J152" s="710"/>
      <c r="K152" s="710"/>
      <c r="L152" s="710"/>
      <c r="M152" s="710"/>
      <c r="N152" s="710"/>
      <c r="O152" s="710"/>
      <c r="P152" s="710"/>
      <c r="Q152" s="710"/>
      <c r="R152" s="710"/>
      <c r="S152" s="710"/>
      <c r="T152" s="710"/>
      <c r="U152" s="710"/>
      <c r="V152" s="710"/>
      <c r="W152" s="710"/>
      <c r="X152" s="710"/>
      <c r="Y152" s="710"/>
      <c r="Z152" s="710"/>
      <c r="AA152" s="710"/>
      <c r="AB152" s="710"/>
      <c r="AC152" s="710"/>
      <c r="AD152" s="710"/>
      <c r="AE152" s="710"/>
      <c r="AF152" s="710"/>
      <c r="AG152" s="710"/>
      <c r="AH152" s="710"/>
      <c r="AI152" s="710"/>
      <c r="AJ152" s="710"/>
      <c r="AK152" s="710"/>
      <c r="AL152" s="710"/>
      <c r="AM152" s="710"/>
      <c r="AN152" s="710"/>
      <c r="AO152" s="710"/>
      <c r="AP152" s="710"/>
      <c r="AQ152" s="710"/>
      <c r="AR152" s="710"/>
      <c r="AS152" s="710"/>
      <c r="AT152" s="710"/>
      <c r="AU152" s="710"/>
      <c r="AV152" s="710"/>
      <c r="AW152" s="710"/>
      <c r="AX152" s="75"/>
      <c r="AY152" s="75"/>
      <c r="AZ152" s="86"/>
      <c r="BA152" s="1"/>
      <c r="BB152" s="1"/>
      <c r="BS152" s="1210"/>
      <c r="BT152" s="1119"/>
      <c r="BU152" s="235"/>
      <c r="BV152" s="149"/>
      <c r="BW152" s="149"/>
      <c r="BX152" s="148"/>
      <c r="BY152" s="148"/>
      <c r="BZ152" s="148"/>
      <c r="CA152" s="148"/>
      <c r="CB152" s="148"/>
      <c r="CC152" s="148"/>
      <c r="CD152" s="148"/>
      <c r="CE152" s="148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49"/>
      <c r="FK152" s="182"/>
      <c r="FL152" s="270"/>
      <c r="FM152" s="270"/>
      <c r="FX152" s="1072"/>
      <c r="FY152" s="1073"/>
      <c r="FZ152" s="1073"/>
      <c r="GA152" s="1073"/>
      <c r="GB152" s="42"/>
      <c r="GC152" s="1074"/>
      <c r="GD152" s="1074"/>
      <c r="GE152" s="1074"/>
      <c r="GF152" s="236"/>
      <c r="GG152" s="1076"/>
      <c r="GH152" s="1076"/>
      <c r="GI152" s="1076"/>
      <c r="GJ152" s="1076"/>
      <c r="GL152" s="1078"/>
      <c r="GM152" s="1079"/>
      <c r="GN152" s="1079"/>
      <c r="GO152" s="1079"/>
      <c r="GP152" s="1079"/>
      <c r="GQ152" s="1079"/>
      <c r="GR152" s="1079"/>
      <c r="GS152" s="1079"/>
      <c r="GT152" s="1079"/>
      <c r="GV152" s="1082"/>
      <c r="GW152" s="1083"/>
      <c r="GX152" s="1083"/>
      <c r="GY152" s="1083"/>
      <c r="GZ152" s="1083"/>
      <c r="HA152" s="1083"/>
      <c r="HB152" s="1083"/>
      <c r="HC152" s="1083"/>
      <c r="HD152" s="1084"/>
      <c r="HF152" s="1086"/>
      <c r="HG152" s="1076"/>
      <c r="HH152" s="1076"/>
      <c r="HI152" s="1076"/>
      <c r="HJ152" s="1076"/>
      <c r="HK152" s="1076"/>
      <c r="HL152" s="1076"/>
      <c r="HM152" s="1076"/>
      <c r="HN152" s="1078"/>
      <c r="HO152" s="1079"/>
      <c r="HP152" s="1079"/>
      <c r="HQ152" s="1079"/>
      <c r="HR152" s="1079"/>
      <c r="HS152" s="1079"/>
      <c r="HT152" s="1079"/>
      <c r="HU152" s="1088"/>
      <c r="HW152" s="1079"/>
      <c r="HX152" s="1079"/>
      <c r="HY152" s="1079"/>
      <c r="HZ152" s="1079"/>
      <c r="IA152" s="1079"/>
      <c r="IB152" s="1079"/>
      <c r="IC152" s="1079"/>
      <c r="ID152" s="1088"/>
      <c r="IF152" s="1091"/>
      <c r="IG152" s="1091"/>
      <c r="IH152" s="1091"/>
      <c r="II152" s="1091"/>
      <c r="IJ152" s="1091"/>
      <c r="IK152" s="1091"/>
      <c r="IL152" s="1091"/>
      <c r="IM152" s="1091"/>
      <c r="IN152" s="1091"/>
      <c r="IO152" s="1091"/>
      <c r="IP152" s="1092"/>
      <c r="IQ152" s="1091"/>
      <c r="IR152" s="1091"/>
      <c r="IS152" s="1091"/>
      <c r="IT152" s="1091"/>
      <c r="IU152" s="1091"/>
      <c r="IV152" s="1091"/>
      <c r="IW152" s="1091"/>
      <c r="IX152" s="1091"/>
      <c r="IY152" s="1091"/>
      <c r="IZ152" s="1091"/>
      <c r="JA152" s="1092"/>
      <c r="JC152" s="1094"/>
      <c r="JD152" s="1094"/>
      <c r="JE152" s="1094"/>
      <c r="JF152" s="1095"/>
      <c r="JG152" s="1094"/>
      <c r="JH152" s="1094"/>
      <c r="JI152" s="1094"/>
      <c r="JJ152" s="1095"/>
      <c r="JK152" s="1094"/>
      <c r="JL152" s="1094"/>
      <c r="JM152" s="1094"/>
      <c r="JN152" s="1095"/>
      <c r="JP152" s="261"/>
      <c r="JQ152" s="237"/>
      <c r="JR152" s="263"/>
      <c r="JS152" s="1119"/>
      <c r="JT152" s="1120"/>
      <c r="KN152" s="43"/>
      <c r="OK152" s="44"/>
      <c r="QT152" s="371"/>
      <c r="QU152" s="371"/>
      <c r="QV152" s="371"/>
      <c r="QW152" s="371"/>
      <c r="QX152" s="371"/>
      <c r="QY152" s="371"/>
      <c r="QZ152" s="371"/>
      <c r="RA152" s="371"/>
      <c r="RB152" s="371"/>
      <c r="RC152" s="371"/>
      <c r="RD152" s="371"/>
      <c r="RE152" s="371"/>
      <c r="RF152" s="371"/>
      <c r="RG152" s="371"/>
      <c r="RH152" s="371"/>
      <c r="RI152" s="371"/>
      <c r="RJ152" s="371"/>
      <c r="RK152" s="371"/>
      <c r="RL152" s="371"/>
      <c r="RM152" s="371"/>
      <c r="RN152" s="371"/>
      <c r="RO152" s="371"/>
      <c r="RP152" s="371"/>
      <c r="RQ152" s="371"/>
      <c r="RR152" s="371"/>
      <c r="RS152" s="371"/>
      <c r="RT152" s="371"/>
      <c r="RU152" s="371"/>
      <c r="RV152" s="371"/>
      <c r="RW152" s="371"/>
      <c r="RX152" s="371"/>
      <c r="RY152" s="371"/>
      <c r="RZ152" s="371"/>
      <c r="SA152" s="371"/>
      <c r="SB152" s="371"/>
      <c r="SC152" s="371"/>
      <c r="SD152" s="371"/>
      <c r="SE152" s="371"/>
      <c r="SF152" s="371"/>
      <c r="SG152" s="371"/>
      <c r="SH152" s="371"/>
      <c r="SI152" s="371"/>
      <c r="SJ152" s="371"/>
      <c r="SK152" s="371"/>
      <c r="SL152" s="371"/>
      <c r="SM152" s="371"/>
      <c r="SN152" s="371"/>
      <c r="SO152" s="371"/>
      <c r="SP152" s="371"/>
      <c r="SQ152" s="371"/>
      <c r="SR152" s="371"/>
      <c r="SS152" s="371"/>
      <c r="ST152" s="371"/>
      <c r="SU152" s="371"/>
      <c r="SV152" s="371"/>
      <c r="SW152" s="371"/>
      <c r="SX152" s="371"/>
      <c r="SY152" s="371"/>
      <c r="SZ152" s="371"/>
      <c r="TA152" s="371"/>
      <c r="TB152" s="371"/>
      <c r="TC152" s="371"/>
      <c r="TD152" s="371"/>
      <c r="TE152" s="567"/>
    </row>
    <row r="153" spans="2:525" ht="3.65" customHeight="1" x14ac:dyDescent="0.65">
      <c r="B153" s="27"/>
      <c r="C153" s="710"/>
      <c r="D153" s="710"/>
      <c r="E153" s="710"/>
      <c r="F153" s="710"/>
      <c r="G153" s="710"/>
      <c r="H153" s="710"/>
      <c r="I153" s="710"/>
      <c r="J153" s="710"/>
      <c r="K153" s="710"/>
      <c r="L153" s="710"/>
      <c r="M153" s="710"/>
      <c r="N153" s="710"/>
      <c r="O153" s="710"/>
      <c r="P153" s="710"/>
      <c r="Q153" s="710"/>
      <c r="R153" s="710"/>
      <c r="S153" s="710"/>
      <c r="T153" s="710"/>
      <c r="U153" s="710"/>
      <c r="V153" s="710"/>
      <c r="W153" s="710"/>
      <c r="X153" s="710"/>
      <c r="Y153" s="710"/>
      <c r="Z153" s="710"/>
      <c r="AA153" s="710"/>
      <c r="AB153" s="710"/>
      <c r="AC153" s="710"/>
      <c r="AD153" s="710"/>
      <c r="AE153" s="710"/>
      <c r="AF153" s="710"/>
      <c r="AG153" s="710"/>
      <c r="AH153" s="710"/>
      <c r="AI153" s="710"/>
      <c r="AJ153" s="710"/>
      <c r="AK153" s="710"/>
      <c r="AL153" s="710"/>
      <c r="AM153" s="710"/>
      <c r="AN153" s="710"/>
      <c r="AO153" s="710"/>
      <c r="AP153" s="710"/>
      <c r="AQ153" s="710"/>
      <c r="AR153" s="710"/>
      <c r="AS153" s="710"/>
      <c r="AT153" s="710"/>
      <c r="AU153" s="710"/>
      <c r="AV153" s="710"/>
      <c r="AW153" s="710"/>
      <c r="AX153" s="75"/>
      <c r="AY153" s="75"/>
      <c r="AZ153" s="86"/>
      <c r="BA153" s="1"/>
      <c r="BB153" s="1"/>
      <c r="BS153" s="1210"/>
      <c r="BT153" s="1119"/>
      <c r="BU153" s="235"/>
      <c r="BV153" s="149"/>
      <c r="BW153" s="153"/>
      <c r="BX153" s="153"/>
      <c r="BY153" s="153"/>
      <c r="BZ153" s="153"/>
      <c r="CA153" s="153"/>
      <c r="CB153" s="153"/>
      <c r="CC153" s="153"/>
      <c r="CD153" s="153"/>
      <c r="CE153" s="148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82"/>
      <c r="FL153" s="251"/>
      <c r="FM153" s="251"/>
      <c r="JP153" s="264"/>
      <c r="JQ153" s="237"/>
      <c r="JR153" s="263"/>
      <c r="JS153" s="1119"/>
      <c r="JT153" s="1120"/>
      <c r="KN153" s="43"/>
      <c r="OK153" s="44"/>
      <c r="QT153" s="371"/>
      <c r="QU153" s="371"/>
      <c r="QV153" s="371"/>
      <c r="QW153" s="371"/>
      <c r="QX153" s="371"/>
      <c r="QY153" s="371"/>
      <c r="QZ153" s="371"/>
      <c r="RA153" s="371"/>
      <c r="RB153" s="371"/>
      <c r="RC153" s="371"/>
      <c r="RD153" s="371"/>
      <c r="RE153" s="371"/>
      <c r="RF153" s="371"/>
      <c r="RG153" s="371"/>
      <c r="RH153" s="371"/>
      <c r="RI153" s="371"/>
      <c r="RJ153" s="371"/>
      <c r="RK153" s="371"/>
      <c r="RL153" s="371"/>
      <c r="RM153" s="371"/>
      <c r="RN153" s="371"/>
      <c r="RO153" s="371"/>
      <c r="RP153" s="371"/>
      <c r="RQ153" s="371"/>
      <c r="RR153" s="371"/>
      <c r="RS153" s="371"/>
      <c r="RT153" s="371"/>
      <c r="RU153" s="371"/>
      <c r="RV153" s="371"/>
      <c r="RW153" s="371"/>
      <c r="RX153" s="371"/>
      <c r="RY153" s="371"/>
      <c r="RZ153" s="371"/>
      <c r="SA153" s="371"/>
      <c r="SB153" s="371"/>
      <c r="SC153" s="371"/>
      <c r="SD153" s="371"/>
      <c r="SE153" s="371"/>
      <c r="SF153" s="371"/>
      <c r="SG153" s="371"/>
      <c r="SH153" s="371"/>
      <c r="SI153" s="371"/>
      <c r="SJ153" s="371"/>
      <c r="SK153" s="371"/>
      <c r="SL153" s="371"/>
      <c r="SM153" s="371"/>
      <c r="SN153" s="371"/>
      <c r="SO153" s="371"/>
      <c r="SP153" s="371"/>
      <c r="SQ153" s="371"/>
      <c r="SR153" s="371"/>
      <c r="SS153" s="371"/>
      <c r="ST153" s="371"/>
      <c r="SU153" s="371"/>
      <c r="SV153" s="371"/>
      <c r="SW153" s="371"/>
      <c r="SX153" s="371"/>
      <c r="SY153" s="371"/>
      <c r="SZ153" s="371"/>
      <c r="TA153" s="371"/>
      <c r="TB153" s="371"/>
      <c r="TC153" s="371"/>
      <c r="TD153" s="371"/>
      <c r="TE153" s="567"/>
    </row>
    <row r="154" spans="2:525" ht="3.65" customHeight="1" x14ac:dyDescent="0.65">
      <c r="B154" s="27"/>
      <c r="C154" s="710"/>
      <c r="D154" s="710"/>
      <c r="E154" s="710"/>
      <c r="F154" s="710"/>
      <c r="G154" s="710"/>
      <c r="H154" s="710"/>
      <c r="I154" s="710"/>
      <c r="J154" s="710"/>
      <c r="K154" s="710"/>
      <c r="L154" s="710"/>
      <c r="M154" s="710"/>
      <c r="N154" s="710"/>
      <c r="O154" s="710"/>
      <c r="P154" s="710"/>
      <c r="Q154" s="710"/>
      <c r="R154" s="710"/>
      <c r="S154" s="710"/>
      <c r="T154" s="710"/>
      <c r="U154" s="710"/>
      <c r="V154" s="710"/>
      <c r="W154" s="710"/>
      <c r="X154" s="710"/>
      <c r="Y154" s="710"/>
      <c r="Z154" s="710"/>
      <c r="AA154" s="710"/>
      <c r="AB154" s="710"/>
      <c r="AC154" s="710"/>
      <c r="AD154" s="710"/>
      <c r="AE154" s="710"/>
      <c r="AF154" s="710"/>
      <c r="AG154" s="710"/>
      <c r="AH154" s="710"/>
      <c r="AI154" s="710"/>
      <c r="AJ154" s="710"/>
      <c r="AK154" s="710"/>
      <c r="AL154" s="710"/>
      <c r="AM154" s="710"/>
      <c r="AN154" s="710"/>
      <c r="AO154" s="710"/>
      <c r="AP154" s="710"/>
      <c r="AQ154" s="710"/>
      <c r="AR154" s="710"/>
      <c r="AS154" s="710"/>
      <c r="AT154" s="710"/>
      <c r="AU154" s="710"/>
      <c r="AV154" s="710"/>
      <c r="AW154" s="710"/>
      <c r="AX154" s="75"/>
      <c r="AY154" s="75"/>
      <c r="AZ154" s="86"/>
      <c r="BA154" s="1"/>
      <c r="BB154" s="1"/>
      <c r="BS154" s="1210"/>
      <c r="BT154" s="1119"/>
      <c r="BU154" s="1191" t="e" vm="13">
        <v>#VALUE!</v>
      </c>
      <c r="BV154" s="149"/>
      <c r="BW154" s="149"/>
      <c r="BX154" s="153"/>
      <c r="BY154" s="153"/>
      <c r="BZ154" s="153"/>
      <c r="CA154" s="153"/>
      <c r="CB154" s="153"/>
      <c r="CC154" s="153"/>
      <c r="CD154" s="153"/>
      <c r="CE154" s="148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82"/>
      <c r="FL154" s="270"/>
      <c r="FM154" s="270"/>
      <c r="JP154" s="261"/>
      <c r="JQ154" s="237"/>
      <c r="JR154" s="1118" t="e" vm="13">
        <v>#VALUE!</v>
      </c>
      <c r="JS154" s="1119"/>
      <c r="JT154" s="1120"/>
      <c r="KN154" s="43"/>
      <c r="OK154" s="44"/>
      <c r="QT154" s="371"/>
      <c r="QU154" s="371"/>
      <c r="QV154" s="371"/>
      <c r="QW154" s="371"/>
      <c r="QX154" s="371"/>
      <c r="QY154" s="371"/>
      <c r="QZ154" s="371"/>
      <c r="RA154" s="371"/>
      <c r="RB154" s="371"/>
      <c r="RC154" s="371"/>
      <c r="RD154" s="371"/>
      <c r="RE154" s="371"/>
      <c r="RF154" s="371"/>
      <c r="RG154" s="371"/>
      <c r="RH154" s="371"/>
      <c r="RI154" s="371"/>
      <c r="RJ154" s="371"/>
      <c r="RK154" s="371"/>
      <c r="RL154" s="371"/>
      <c r="RM154" s="371"/>
      <c r="RN154" s="371"/>
      <c r="RO154" s="371"/>
      <c r="RP154" s="371"/>
      <c r="RQ154" s="371"/>
      <c r="RR154" s="371"/>
      <c r="RS154" s="371"/>
      <c r="RT154" s="371"/>
      <c r="RU154" s="371"/>
      <c r="RV154" s="371"/>
      <c r="RW154" s="371"/>
      <c r="RX154" s="371"/>
      <c r="RY154" s="371"/>
      <c r="RZ154" s="371"/>
      <c r="SA154" s="371"/>
      <c r="SB154" s="371"/>
      <c r="SC154" s="371"/>
      <c r="SD154" s="371"/>
      <c r="SE154" s="371"/>
      <c r="SF154" s="371"/>
      <c r="SG154" s="371"/>
      <c r="SH154" s="371"/>
      <c r="SI154" s="371"/>
      <c r="SJ154" s="371"/>
      <c r="SK154" s="371"/>
      <c r="SL154" s="371"/>
      <c r="SM154" s="371"/>
      <c r="SN154" s="371"/>
      <c r="SO154" s="371"/>
      <c r="SP154" s="371"/>
      <c r="SQ154" s="371"/>
      <c r="SR154" s="371"/>
      <c r="SS154" s="371"/>
      <c r="ST154" s="371"/>
      <c r="SU154" s="371"/>
      <c r="SV154" s="371"/>
      <c r="SW154" s="371"/>
      <c r="SX154" s="371"/>
      <c r="SY154" s="371"/>
      <c r="SZ154" s="371"/>
      <c r="TA154" s="371"/>
      <c r="TB154" s="371"/>
      <c r="TC154" s="371"/>
      <c r="TD154" s="371"/>
      <c r="TE154" s="567"/>
    </row>
    <row r="155" spans="2:525" ht="3.65" customHeight="1" x14ac:dyDescent="0.65">
      <c r="B155" s="27"/>
      <c r="C155" s="710"/>
      <c r="D155" s="710"/>
      <c r="E155" s="710"/>
      <c r="F155" s="710"/>
      <c r="G155" s="710"/>
      <c r="H155" s="710"/>
      <c r="I155" s="710"/>
      <c r="J155" s="710"/>
      <c r="K155" s="710"/>
      <c r="L155" s="710"/>
      <c r="M155" s="710"/>
      <c r="N155" s="710"/>
      <c r="O155" s="710"/>
      <c r="P155" s="710"/>
      <c r="Q155" s="710"/>
      <c r="R155" s="710"/>
      <c r="S155" s="710"/>
      <c r="T155" s="710"/>
      <c r="U155" s="710"/>
      <c r="V155" s="710"/>
      <c r="W155" s="710"/>
      <c r="X155" s="710"/>
      <c r="Y155" s="710"/>
      <c r="Z155" s="710"/>
      <c r="AA155" s="710"/>
      <c r="AB155" s="710"/>
      <c r="AC155" s="710"/>
      <c r="AD155" s="710"/>
      <c r="AE155" s="710"/>
      <c r="AF155" s="710"/>
      <c r="AG155" s="710"/>
      <c r="AH155" s="710"/>
      <c r="AI155" s="710"/>
      <c r="AJ155" s="710"/>
      <c r="AK155" s="710"/>
      <c r="AL155" s="710"/>
      <c r="AM155" s="710"/>
      <c r="AN155" s="710"/>
      <c r="AO155" s="710"/>
      <c r="AP155" s="710"/>
      <c r="AQ155" s="710"/>
      <c r="AR155" s="710"/>
      <c r="AS155" s="710"/>
      <c r="AT155" s="710"/>
      <c r="AU155" s="710"/>
      <c r="AV155" s="710"/>
      <c r="AW155" s="710"/>
      <c r="AX155" s="75"/>
      <c r="AY155" s="75"/>
      <c r="AZ155" s="86"/>
      <c r="BA155" s="1"/>
      <c r="BB155" s="1"/>
      <c r="BS155" s="1210"/>
      <c r="BT155" s="1119"/>
      <c r="BU155" s="1191"/>
      <c r="BV155" s="148"/>
      <c r="BW155" s="153"/>
      <c r="BX155" s="149"/>
      <c r="BY155" s="148"/>
      <c r="BZ155" s="148"/>
      <c r="CA155" s="148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283"/>
      <c r="FL155" s="270"/>
      <c r="FM155" s="270"/>
      <c r="JP155" s="261"/>
      <c r="JQ155" s="182"/>
      <c r="JR155" s="1118"/>
      <c r="JS155" s="1119"/>
      <c r="JT155" s="1120"/>
      <c r="KN155" s="43"/>
      <c r="OK155" s="44"/>
      <c r="SL155" s="172"/>
    </row>
    <row r="156" spans="2:525" ht="3.65" customHeight="1" x14ac:dyDescent="0.65">
      <c r="B156" s="27"/>
      <c r="C156" s="711"/>
      <c r="D156" s="711"/>
      <c r="E156" s="711"/>
      <c r="F156" s="711"/>
      <c r="G156" s="711"/>
      <c r="H156" s="711"/>
      <c r="I156" s="711"/>
      <c r="J156" s="711"/>
      <c r="K156" s="711"/>
      <c r="L156" s="711"/>
      <c r="M156" s="711"/>
      <c r="N156" s="711"/>
      <c r="O156" s="711"/>
      <c r="P156" s="711"/>
      <c r="Q156" s="711"/>
      <c r="R156" s="711"/>
      <c r="S156" s="711"/>
      <c r="T156" s="711"/>
      <c r="U156" s="711"/>
      <c r="V156" s="711"/>
      <c r="W156" s="711"/>
      <c r="X156" s="711"/>
      <c r="Y156" s="711"/>
      <c r="Z156" s="711"/>
      <c r="AA156" s="711"/>
      <c r="AB156" s="711"/>
      <c r="AC156" s="711"/>
      <c r="AD156" s="711"/>
      <c r="AE156" s="711"/>
      <c r="AF156" s="711"/>
      <c r="AG156" s="711"/>
      <c r="AH156" s="711"/>
      <c r="AI156" s="711"/>
      <c r="AJ156" s="711"/>
      <c r="AK156" s="711"/>
      <c r="AL156" s="711"/>
      <c r="AM156" s="711"/>
      <c r="AN156" s="711"/>
      <c r="AO156" s="711"/>
      <c r="AP156" s="711"/>
      <c r="AQ156" s="711"/>
      <c r="AR156" s="711"/>
      <c r="AS156" s="711"/>
      <c r="AT156" s="711"/>
      <c r="AU156" s="711"/>
      <c r="AV156" s="711"/>
      <c r="AW156" s="711"/>
      <c r="AX156" s="75"/>
      <c r="AY156" s="75"/>
      <c r="AZ156" s="86"/>
      <c r="BA156" s="1"/>
      <c r="BB156" s="1"/>
      <c r="BS156" s="1210"/>
      <c r="BT156" s="1119"/>
      <c r="BU156" s="235"/>
      <c r="BV156" s="237"/>
      <c r="BW156" s="175"/>
      <c r="BX156" s="182"/>
      <c r="FC156" s="182"/>
      <c r="FD156" s="182"/>
      <c r="FE156" s="182"/>
      <c r="FF156" s="182"/>
      <c r="FG156" s="182"/>
      <c r="FH156" s="279"/>
      <c r="FI156" s="279"/>
      <c r="FJ156" s="279"/>
      <c r="FK156" s="182"/>
      <c r="FL156" s="270"/>
      <c r="FM156" s="270"/>
      <c r="JP156" s="261"/>
      <c r="JQ156" s="182"/>
      <c r="JR156" s="263"/>
      <c r="JS156" s="1119"/>
      <c r="JT156" s="1120"/>
      <c r="KN156" s="43"/>
      <c r="OK156" s="44"/>
      <c r="SL156" s="172"/>
    </row>
    <row r="157" spans="2:525" ht="3.65" customHeight="1" x14ac:dyDescent="0.65">
      <c r="B157" s="27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86"/>
      <c r="BA157" s="1"/>
      <c r="BB157" s="1"/>
      <c r="BS157" s="1210"/>
      <c r="BT157" s="1119"/>
      <c r="BU157" s="235"/>
      <c r="BV157" s="237"/>
      <c r="BW157" s="175"/>
      <c r="BX157" s="1214" t="s">
        <v>101</v>
      </c>
      <c r="BY157" s="1214"/>
      <c r="BZ157" s="1214"/>
      <c r="CA157" s="1214"/>
      <c r="CB157" s="1214"/>
      <c r="CC157" s="1214"/>
      <c r="CD157" s="1214"/>
      <c r="CE157" s="1214"/>
      <c r="CF157" s="1214"/>
      <c r="CG157" s="1214"/>
      <c r="CH157" s="1214"/>
      <c r="CI157" s="1214"/>
      <c r="CJ157" s="1214"/>
      <c r="CK157" s="1214"/>
      <c r="CL157" s="1214"/>
      <c r="CM157" s="1214"/>
      <c r="CN157" s="1214"/>
      <c r="CO157" s="1214"/>
      <c r="CP157" s="1214"/>
      <c r="CQ157" s="1214"/>
      <c r="CR157" s="1214"/>
      <c r="CS157" s="1214"/>
      <c r="CT157" s="1214"/>
      <c r="CU157" s="1214"/>
      <c r="CV157" s="1214"/>
      <c r="CW157" s="1214"/>
      <c r="CX157" s="1214"/>
      <c r="CY157" s="1214"/>
      <c r="CZ157" s="1214"/>
      <c r="DA157" s="1214"/>
      <c r="DB157" s="1214"/>
      <c r="DC157" s="1214"/>
      <c r="DD157" s="1214"/>
      <c r="DE157" s="1214"/>
      <c r="DF157" s="1214"/>
      <c r="DG157" s="1214"/>
      <c r="DH157" s="1214"/>
      <c r="DI157" s="1214"/>
      <c r="DJ157" s="1214"/>
      <c r="DK157" s="1214"/>
      <c r="DL157" s="1214"/>
      <c r="DM157" s="1214"/>
      <c r="DN157" s="1214"/>
      <c r="DO157" s="1214"/>
      <c r="DP157" s="1215"/>
      <c r="DQ157" s="284"/>
      <c r="DR157" s="1218" t="s">
        <v>102</v>
      </c>
      <c r="DS157" s="1214"/>
      <c r="DT157" s="1214"/>
      <c r="DU157" s="1214"/>
      <c r="DV157" s="1214"/>
      <c r="DW157" s="1214"/>
      <c r="DX157" s="1214"/>
      <c r="DY157" s="1214"/>
      <c r="DZ157" s="1214"/>
      <c r="EA157" s="1214"/>
      <c r="EB157" s="1214"/>
      <c r="EC157" s="1214"/>
      <c r="ED157" s="1214"/>
      <c r="EE157" s="1214"/>
      <c r="EF157" s="1214"/>
      <c r="EG157" s="1214"/>
      <c r="EH157" s="1214"/>
      <c r="EI157" s="1214"/>
      <c r="EJ157" s="1214"/>
      <c r="EK157" s="1214"/>
      <c r="EL157" s="1214"/>
      <c r="EM157" s="1214"/>
      <c r="EN157" s="1214"/>
      <c r="EO157" s="1214"/>
      <c r="EP157" s="1214"/>
      <c r="EQ157" s="1214"/>
      <c r="ER157" s="1215"/>
      <c r="JP157" s="264"/>
      <c r="JQ157" s="182"/>
      <c r="JR157" s="263"/>
      <c r="JS157" s="1119"/>
      <c r="JT157" s="1120"/>
      <c r="KN157" s="43"/>
      <c r="OK157" s="44"/>
      <c r="SL157" s="172"/>
    </row>
    <row r="158" spans="2:525" ht="3.65" customHeight="1" x14ac:dyDescent="0.65">
      <c r="B158" s="27"/>
      <c r="C158" s="714" t="s">
        <v>135</v>
      </c>
      <c r="D158" s="714"/>
      <c r="E158" s="714"/>
      <c r="F158" s="714"/>
      <c r="G158" s="714"/>
      <c r="H158" s="714"/>
      <c r="I158" s="714"/>
      <c r="J158" s="714"/>
      <c r="K158" s="714"/>
      <c r="L158" s="714"/>
      <c r="M158" s="714"/>
      <c r="N158" s="714"/>
      <c r="O158" s="714"/>
      <c r="P158" s="714"/>
      <c r="Q158" s="714"/>
      <c r="R158" s="714"/>
      <c r="S158" s="714"/>
      <c r="T158" s="714"/>
      <c r="U158" s="714"/>
      <c r="V158" s="714"/>
      <c r="W158" s="714"/>
      <c r="X158" s="714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  <c r="AI158" s="714"/>
      <c r="AJ158" s="714"/>
      <c r="AK158" s="714"/>
      <c r="AL158" s="714"/>
      <c r="AM158" s="714"/>
      <c r="AN158" s="714"/>
      <c r="AO158" s="714"/>
      <c r="AP158" s="714"/>
      <c r="AQ158" s="714"/>
      <c r="AR158" s="714"/>
      <c r="AS158" s="714"/>
      <c r="AT158" s="714"/>
      <c r="AU158" s="714"/>
      <c r="AV158" s="714"/>
      <c r="AW158" s="714"/>
      <c r="AX158" s="714"/>
      <c r="AY158" s="75"/>
      <c r="AZ158" s="86"/>
      <c r="BA158" s="1"/>
      <c r="BB158" s="1"/>
      <c r="BS158" s="1210"/>
      <c r="BT158" s="1119"/>
      <c r="BU158" s="235"/>
      <c r="BV158" s="237"/>
      <c r="BW158" s="175"/>
      <c r="BX158" s="1214"/>
      <c r="BY158" s="1214"/>
      <c r="BZ158" s="1214"/>
      <c r="CA158" s="1214"/>
      <c r="CB158" s="1214"/>
      <c r="CC158" s="1214"/>
      <c r="CD158" s="1214"/>
      <c r="CE158" s="1214"/>
      <c r="CF158" s="1214"/>
      <c r="CG158" s="1214"/>
      <c r="CH158" s="1214"/>
      <c r="CI158" s="1214"/>
      <c r="CJ158" s="1214"/>
      <c r="CK158" s="1214"/>
      <c r="CL158" s="1214"/>
      <c r="CM158" s="1214"/>
      <c r="CN158" s="1214"/>
      <c r="CO158" s="1214"/>
      <c r="CP158" s="1214"/>
      <c r="CQ158" s="1214"/>
      <c r="CR158" s="1214"/>
      <c r="CS158" s="1214"/>
      <c r="CT158" s="1214"/>
      <c r="CU158" s="1214"/>
      <c r="CV158" s="1214"/>
      <c r="CW158" s="1214"/>
      <c r="CX158" s="1214"/>
      <c r="CY158" s="1214"/>
      <c r="CZ158" s="1214"/>
      <c r="DA158" s="1214"/>
      <c r="DB158" s="1214"/>
      <c r="DC158" s="1214"/>
      <c r="DD158" s="1214"/>
      <c r="DE158" s="1214"/>
      <c r="DF158" s="1214"/>
      <c r="DG158" s="1214"/>
      <c r="DH158" s="1214"/>
      <c r="DI158" s="1214"/>
      <c r="DJ158" s="1214"/>
      <c r="DK158" s="1214"/>
      <c r="DL158" s="1214"/>
      <c r="DM158" s="1214"/>
      <c r="DN158" s="1214"/>
      <c r="DO158" s="1214"/>
      <c r="DP158" s="1215"/>
      <c r="DQ158" s="284"/>
      <c r="DR158" s="1218"/>
      <c r="DS158" s="1214"/>
      <c r="DT158" s="1214"/>
      <c r="DU158" s="1214"/>
      <c r="DV158" s="1214"/>
      <c r="DW158" s="1214"/>
      <c r="DX158" s="1214"/>
      <c r="DY158" s="1214"/>
      <c r="DZ158" s="1214"/>
      <c r="EA158" s="1214"/>
      <c r="EB158" s="1214"/>
      <c r="EC158" s="1214"/>
      <c r="ED158" s="1214"/>
      <c r="EE158" s="1214"/>
      <c r="EF158" s="1214"/>
      <c r="EG158" s="1214"/>
      <c r="EH158" s="1214"/>
      <c r="EI158" s="1214"/>
      <c r="EJ158" s="1214"/>
      <c r="EK158" s="1214"/>
      <c r="EL158" s="1214"/>
      <c r="EM158" s="1214"/>
      <c r="EN158" s="1214"/>
      <c r="EO158" s="1214"/>
      <c r="EP158" s="1214"/>
      <c r="EQ158" s="1214"/>
      <c r="ER158" s="1215"/>
      <c r="FC158" s="175"/>
      <c r="FD158" s="175"/>
      <c r="FE158" s="175"/>
      <c r="FF158" s="175"/>
      <c r="FG158" s="175"/>
      <c r="FH158" s="175"/>
      <c r="FI158" s="175"/>
      <c r="FJ158" s="180"/>
      <c r="FK158" s="180"/>
      <c r="FL158" s="180"/>
      <c r="FM158" s="180"/>
      <c r="JP158" s="182"/>
      <c r="JQ158" s="182"/>
      <c r="JR158" s="263"/>
      <c r="JS158" s="1119"/>
      <c r="JT158" s="1120"/>
      <c r="KN158" s="43"/>
      <c r="OK158" s="44"/>
      <c r="SL158" s="172"/>
    </row>
    <row r="159" spans="2:525" ht="3.65" customHeight="1" x14ac:dyDescent="0.65">
      <c r="B159" s="27"/>
      <c r="C159" s="714"/>
      <c r="D159" s="714"/>
      <c r="E159" s="714"/>
      <c r="F159" s="714"/>
      <c r="G159" s="714"/>
      <c r="H159" s="714"/>
      <c r="I159" s="714"/>
      <c r="J159" s="714"/>
      <c r="K159" s="714"/>
      <c r="L159" s="714"/>
      <c r="M159" s="714"/>
      <c r="N159" s="714"/>
      <c r="O159" s="714"/>
      <c r="P159" s="714"/>
      <c r="Q159" s="714"/>
      <c r="R159" s="714"/>
      <c r="S159" s="714"/>
      <c r="T159" s="714"/>
      <c r="U159" s="714"/>
      <c r="V159" s="714"/>
      <c r="W159" s="714"/>
      <c r="X159" s="714"/>
      <c r="Y159" s="714"/>
      <c r="Z159" s="714"/>
      <c r="AA159" s="714"/>
      <c r="AB159" s="714"/>
      <c r="AC159" s="714"/>
      <c r="AD159" s="714"/>
      <c r="AE159" s="714"/>
      <c r="AF159" s="714"/>
      <c r="AG159" s="714"/>
      <c r="AH159" s="714"/>
      <c r="AI159" s="714"/>
      <c r="AJ159" s="714"/>
      <c r="AK159" s="714"/>
      <c r="AL159" s="714"/>
      <c r="AM159" s="714"/>
      <c r="AN159" s="714"/>
      <c r="AO159" s="714"/>
      <c r="AP159" s="714"/>
      <c r="AQ159" s="714"/>
      <c r="AR159" s="714"/>
      <c r="AS159" s="714"/>
      <c r="AT159" s="714"/>
      <c r="AU159" s="714"/>
      <c r="AV159" s="714"/>
      <c r="AW159" s="714"/>
      <c r="AX159" s="714"/>
      <c r="AY159" s="75"/>
      <c r="AZ159" s="86"/>
      <c r="BA159" s="1"/>
      <c r="BB159" s="1"/>
      <c r="BS159" s="1210"/>
      <c r="BT159" s="1119"/>
      <c r="BU159" s="235"/>
      <c r="BV159" s="237"/>
      <c r="BW159" s="175"/>
      <c r="BX159" s="1216"/>
      <c r="BY159" s="1216"/>
      <c r="BZ159" s="1216"/>
      <c r="CA159" s="1216"/>
      <c r="CB159" s="1216"/>
      <c r="CC159" s="1216"/>
      <c r="CD159" s="1216"/>
      <c r="CE159" s="1216"/>
      <c r="CF159" s="1216"/>
      <c r="CG159" s="1216"/>
      <c r="CH159" s="1216"/>
      <c r="CI159" s="1216"/>
      <c r="CJ159" s="1216"/>
      <c r="CK159" s="1216"/>
      <c r="CL159" s="1216"/>
      <c r="CM159" s="1216"/>
      <c r="CN159" s="1216"/>
      <c r="CO159" s="1216"/>
      <c r="CP159" s="1216"/>
      <c r="CQ159" s="1216"/>
      <c r="CR159" s="1216"/>
      <c r="CS159" s="1216"/>
      <c r="CT159" s="1216"/>
      <c r="CU159" s="1216"/>
      <c r="CV159" s="1216"/>
      <c r="CW159" s="1216"/>
      <c r="CX159" s="1216"/>
      <c r="CY159" s="1216"/>
      <c r="CZ159" s="1216"/>
      <c r="DA159" s="1216"/>
      <c r="DB159" s="1216"/>
      <c r="DC159" s="1216"/>
      <c r="DD159" s="1216"/>
      <c r="DE159" s="1216"/>
      <c r="DF159" s="1216"/>
      <c r="DG159" s="1216"/>
      <c r="DH159" s="1216"/>
      <c r="DI159" s="1216"/>
      <c r="DJ159" s="1216"/>
      <c r="DK159" s="1216"/>
      <c r="DL159" s="1216"/>
      <c r="DM159" s="1216"/>
      <c r="DN159" s="1216"/>
      <c r="DO159" s="1216"/>
      <c r="DP159" s="1217"/>
      <c r="DQ159" s="284"/>
      <c r="DR159" s="1219"/>
      <c r="DS159" s="1216"/>
      <c r="DT159" s="1216"/>
      <c r="DU159" s="1216"/>
      <c r="DV159" s="1216"/>
      <c r="DW159" s="1216"/>
      <c r="DX159" s="1216"/>
      <c r="DY159" s="1216"/>
      <c r="DZ159" s="1216"/>
      <c r="EA159" s="1216"/>
      <c r="EB159" s="1216"/>
      <c r="EC159" s="1216"/>
      <c r="ED159" s="1216"/>
      <c r="EE159" s="1216"/>
      <c r="EF159" s="1216"/>
      <c r="EG159" s="1216"/>
      <c r="EH159" s="1216"/>
      <c r="EI159" s="1216"/>
      <c r="EJ159" s="1216"/>
      <c r="EK159" s="1216"/>
      <c r="EL159" s="1216"/>
      <c r="EM159" s="1216"/>
      <c r="EN159" s="1216"/>
      <c r="EO159" s="1216"/>
      <c r="EP159" s="1216"/>
      <c r="EQ159" s="1216"/>
      <c r="ER159" s="1217"/>
      <c r="FC159" s="175"/>
      <c r="FD159" s="175"/>
      <c r="FE159" s="175"/>
      <c r="FF159" s="175"/>
      <c r="FG159" s="175"/>
      <c r="FH159" s="175"/>
      <c r="FI159" s="175"/>
      <c r="FJ159" s="175"/>
      <c r="FK159" s="175"/>
      <c r="FL159" s="175"/>
      <c r="FM159" s="175"/>
      <c r="JP159" s="182"/>
      <c r="JQ159" s="182"/>
      <c r="JR159" s="263"/>
      <c r="JS159" s="1119"/>
      <c r="JT159" s="1120"/>
      <c r="KN159" s="43"/>
      <c r="OK159" s="44"/>
      <c r="SL159" s="172"/>
    </row>
    <row r="160" spans="2:525" ht="3.65" customHeight="1" x14ac:dyDescent="0.65">
      <c r="B160" s="27"/>
      <c r="C160" s="714"/>
      <c r="D160" s="714"/>
      <c r="E160" s="714"/>
      <c r="F160" s="714"/>
      <c r="G160" s="714"/>
      <c r="H160" s="714"/>
      <c r="I160" s="714"/>
      <c r="J160" s="714"/>
      <c r="K160" s="714"/>
      <c r="L160" s="714"/>
      <c r="M160" s="714"/>
      <c r="N160" s="714"/>
      <c r="O160" s="714"/>
      <c r="P160" s="714"/>
      <c r="Q160" s="714"/>
      <c r="R160" s="714"/>
      <c r="S160" s="714"/>
      <c r="T160" s="714"/>
      <c r="U160" s="714"/>
      <c r="V160" s="714"/>
      <c r="W160" s="714"/>
      <c r="X160" s="714"/>
      <c r="Y160" s="714"/>
      <c r="Z160" s="714"/>
      <c r="AA160" s="714"/>
      <c r="AB160" s="714"/>
      <c r="AC160" s="714"/>
      <c r="AD160" s="714"/>
      <c r="AE160" s="714"/>
      <c r="AF160" s="714"/>
      <c r="AG160" s="714"/>
      <c r="AH160" s="714"/>
      <c r="AI160" s="714"/>
      <c r="AJ160" s="714"/>
      <c r="AK160" s="714"/>
      <c r="AL160" s="714"/>
      <c r="AM160" s="714"/>
      <c r="AN160" s="714"/>
      <c r="AO160" s="714"/>
      <c r="AP160" s="714"/>
      <c r="AQ160" s="714"/>
      <c r="AR160" s="714"/>
      <c r="AS160" s="714"/>
      <c r="AT160" s="714"/>
      <c r="AU160" s="714"/>
      <c r="AV160" s="714"/>
      <c r="AW160" s="714"/>
      <c r="AX160" s="714"/>
      <c r="AY160" s="75"/>
      <c r="AZ160" s="86"/>
      <c r="BA160" s="1"/>
      <c r="BB160" s="1"/>
      <c r="BS160" s="1210"/>
      <c r="BT160" s="1119"/>
      <c r="BU160" s="235"/>
      <c r="BV160" s="237"/>
      <c r="BW160" s="285"/>
      <c r="BX160" s="1185" t="s">
        <v>104</v>
      </c>
      <c r="BY160" s="1185"/>
      <c r="BZ160" s="1185"/>
      <c r="CA160" s="1185"/>
      <c r="CB160" s="1185"/>
      <c r="CC160" s="1185"/>
      <c r="CD160" s="1185"/>
      <c r="CE160" s="1185"/>
      <c r="CF160" s="1186"/>
      <c r="CG160" s="1185" t="s">
        <v>105</v>
      </c>
      <c r="CH160" s="1185"/>
      <c r="CI160" s="1185"/>
      <c r="CJ160" s="1185"/>
      <c r="CK160" s="1185"/>
      <c r="CL160" s="1185"/>
      <c r="CM160" s="1185"/>
      <c r="CN160" s="1185"/>
      <c r="CO160" s="1186"/>
      <c r="CP160" s="1185" t="s">
        <v>106</v>
      </c>
      <c r="CQ160" s="1185"/>
      <c r="CR160" s="1185"/>
      <c r="CS160" s="1185"/>
      <c r="CT160" s="1185"/>
      <c r="CU160" s="1185"/>
      <c r="CV160" s="1185"/>
      <c r="CW160" s="1185"/>
      <c r="CX160" s="1186"/>
      <c r="CY160" s="1185" t="s">
        <v>107</v>
      </c>
      <c r="CZ160" s="1185"/>
      <c r="DA160" s="1185"/>
      <c r="DB160" s="1185"/>
      <c r="DC160" s="1185"/>
      <c r="DD160" s="1185"/>
      <c r="DE160" s="1185"/>
      <c r="DF160" s="1185"/>
      <c r="DG160" s="1186"/>
      <c r="DH160" s="1212" t="s">
        <v>108</v>
      </c>
      <c r="DI160" s="1212"/>
      <c r="DJ160" s="1212"/>
      <c r="DK160" s="1212"/>
      <c r="DL160" s="1212"/>
      <c r="DM160" s="1212"/>
      <c r="DN160" s="1212"/>
      <c r="DO160" s="1212"/>
      <c r="DP160" s="1213"/>
      <c r="DQ160" s="284"/>
      <c r="DR160" s="1185" t="s">
        <v>110</v>
      </c>
      <c r="DS160" s="1185"/>
      <c r="DT160" s="1185"/>
      <c r="DU160" s="1185"/>
      <c r="DV160" s="1185"/>
      <c r="DW160" s="1185"/>
      <c r="DX160" s="1185"/>
      <c r="DY160" s="1185"/>
      <c r="DZ160" s="1186"/>
      <c r="EA160" s="1185" t="s">
        <v>111</v>
      </c>
      <c r="EB160" s="1185"/>
      <c r="EC160" s="1185"/>
      <c r="ED160" s="1185"/>
      <c r="EE160" s="1185"/>
      <c r="EF160" s="1185"/>
      <c r="EG160" s="1185"/>
      <c r="EH160" s="1185"/>
      <c r="EI160" s="1186"/>
      <c r="EJ160" s="1189" t="s">
        <v>112</v>
      </c>
      <c r="EK160" s="1189"/>
      <c r="EL160" s="1189"/>
      <c r="EM160" s="1189"/>
      <c r="EN160" s="1189"/>
      <c r="EO160" s="1189"/>
      <c r="EP160" s="1189"/>
      <c r="EQ160" s="1189"/>
      <c r="ER160" s="1190"/>
      <c r="ES160" s="285"/>
      <c r="ET160" s="285"/>
      <c r="EU160" s="285"/>
      <c r="EV160" s="285"/>
      <c r="EW160" s="285"/>
      <c r="EX160" s="285"/>
      <c r="EY160" s="285"/>
      <c r="EZ160" s="285"/>
      <c r="FA160" s="285"/>
      <c r="FB160" s="285"/>
      <c r="FC160" s="285"/>
      <c r="FD160" s="285"/>
      <c r="FE160" s="285"/>
      <c r="FF160" s="285"/>
      <c r="FG160" s="285"/>
      <c r="FH160" s="285"/>
      <c r="FI160" s="285"/>
      <c r="FJ160" s="175"/>
      <c r="FK160" s="175"/>
      <c r="FL160" s="175"/>
      <c r="FM160" s="175"/>
      <c r="JP160" s="182"/>
      <c r="JQ160" s="182"/>
      <c r="JR160" s="263"/>
      <c r="JS160" s="1119"/>
      <c r="JT160" s="1120"/>
      <c r="KN160" s="43"/>
      <c r="OK160" s="44"/>
      <c r="SL160" s="172"/>
    </row>
    <row r="161" spans="2:512" ht="3.65" customHeight="1" x14ac:dyDescent="0.65">
      <c r="B161" s="27"/>
      <c r="C161" s="714"/>
      <c r="D161" s="714"/>
      <c r="E161" s="714"/>
      <c r="F161" s="714"/>
      <c r="G161" s="714"/>
      <c r="H161" s="714"/>
      <c r="I161" s="714"/>
      <c r="J161" s="714"/>
      <c r="K161" s="714"/>
      <c r="L161" s="714"/>
      <c r="M161" s="714"/>
      <c r="N161" s="714"/>
      <c r="O161" s="714"/>
      <c r="P161" s="714"/>
      <c r="Q161" s="714"/>
      <c r="R161" s="714"/>
      <c r="S161" s="714"/>
      <c r="T161" s="714"/>
      <c r="U161" s="714"/>
      <c r="V161" s="714"/>
      <c r="W161" s="714"/>
      <c r="X161" s="714"/>
      <c r="Y161" s="714"/>
      <c r="Z161" s="714"/>
      <c r="AA161" s="714"/>
      <c r="AB161" s="714"/>
      <c r="AC161" s="714"/>
      <c r="AD161" s="714"/>
      <c r="AE161" s="714"/>
      <c r="AF161" s="714"/>
      <c r="AG161" s="714"/>
      <c r="AH161" s="714"/>
      <c r="AI161" s="714"/>
      <c r="AJ161" s="714"/>
      <c r="AK161" s="714"/>
      <c r="AL161" s="714"/>
      <c r="AM161" s="714"/>
      <c r="AN161" s="714"/>
      <c r="AO161" s="714"/>
      <c r="AP161" s="714"/>
      <c r="AQ161" s="714"/>
      <c r="AR161" s="714"/>
      <c r="AS161" s="714"/>
      <c r="AT161" s="714"/>
      <c r="AU161" s="714"/>
      <c r="AV161" s="714"/>
      <c r="AW161" s="714"/>
      <c r="AX161" s="714"/>
      <c r="AY161" s="75"/>
      <c r="AZ161" s="86"/>
      <c r="BA161" s="1"/>
      <c r="BB161" s="1"/>
      <c r="BS161" s="1211"/>
      <c r="BT161" s="1121"/>
      <c r="BU161" s="243"/>
      <c r="BV161" s="237"/>
      <c r="BW161" s="285"/>
      <c r="BX161" s="1187"/>
      <c r="BY161" s="1187"/>
      <c r="BZ161" s="1187"/>
      <c r="CA161" s="1187"/>
      <c r="CB161" s="1187"/>
      <c r="CC161" s="1187"/>
      <c r="CD161" s="1187"/>
      <c r="CE161" s="1187"/>
      <c r="CF161" s="1188"/>
      <c r="CG161" s="1187"/>
      <c r="CH161" s="1187"/>
      <c r="CI161" s="1187"/>
      <c r="CJ161" s="1187"/>
      <c r="CK161" s="1187"/>
      <c r="CL161" s="1187"/>
      <c r="CM161" s="1187"/>
      <c r="CN161" s="1187"/>
      <c r="CO161" s="1188"/>
      <c r="CP161" s="1187"/>
      <c r="CQ161" s="1187"/>
      <c r="CR161" s="1187"/>
      <c r="CS161" s="1187"/>
      <c r="CT161" s="1187"/>
      <c r="CU161" s="1187"/>
      <c r="CV161" s="1187"/>
      <c r="CW161" s="1187"/>
      <c r="CX161" s="1188"/>
      <c r="CY161" s="1187"/>
      <c r="CZ161" s="1187"/>
      <c r="DA161" s="1187"/>
      <c r="DB161" s="1187"/>
      <c r="DC161" s="1187"/>
      <c r="DD161" s="1187"/>
      <c r="DE161" s="1187"/>
      <c r="DF161" s="1187"/>
      <c r="DG161" s="1188"/>
      <c r="DH161" s="1189"/>
      <c r="DI161" s="1189"/>
      <c r="DJ161" s="1189"/>
      <c r="DK161" s="1189"/>
      <c r="DL161" s="1189"/>
      <c r="DM161" s="1189"/>
      <c r="DN161" s="1189"/>
      <c r="DO161" s="1189"/>
      <c r="DP161" s="1190"/>
      <c r="DQ161" s="284"/>
      <c r="DR161" s="1187"/>
      <c r="DS161" s="1187"/>
      <c r="DT161" s="1187"/>
      <c r="DU161" s="1187"/>
      <c r="DV161" s="1187"/>
      <c r="DW161" s="1187"/>
      <c r="DX161" s="1187"/>
      <c r="DY161" s="1187"/>
      <c r="DZ161" s="1188"/>
      <c r="EA161" s="1187"/>
      <c r="EB161" s="1187"/>
      <c r="EC161" s="1187"/>
      <c r="ED161" s="1187"/>
      <c r="EE161" s="1187"/>
      <c r="EF161" s="1187"/>
      <c r="EG161" s="1187"/>
      <c r="EH161" s="1187"/>
      <c r="EI161" s="1188"/>
      <c r="EJ161" s="1189"/>
      <c r="EK161" s="1189"/>
      <c r="EL161" s="1189"/>
      <c r="EM161" s="1189"/>
      <c r="EN161" s="1189"/>
      <c r="EO161" s="1189"/>
      <c r="EP161" s="1189"/>
      <c r="EQ161" s="1189"/>
      <c r="ER161" s="1190"/>
      <c r="ES161" s="285"/>
      <c r="ET161" s="285"/>
      <c r="EU161" s="285"/>
      <c r="EV161" s="285"/>
      <c r="EW161" s="285"/>
      <c r="EX161" s="285"/>
      <c r="EY161" s="285"/>
      <c r="EZ161" s="285"/>
      <c r="FA161" s="285"/>
      <c r="FB161" s="285"/>
      <c r="FC161" s="285"/>
      <c r="FD161" s="285"/>
      <c r="FE161" s="285"/>
      <c r="FF161" s="285"/>
      <c r="FG161" s="285"/>
      <c r="FH161" s="285"/>
      <c r="FI161" s="285"/>
      <c r="FJ161" s="175"/>
      <c r="FK161" s="175"/>
      <c r="FL161" s="175"/>
      <c r="FM161" s="175"/>
      <c r="JP161" s="182"/>
      <c r="JQ161" s="182"/>
      <c r="JR161" s="267"/>
      <c r="JS161" s="1121"/>
      <c r="JT161" s="1122"/>
      <c r="KN161" s="43"/>
      <c r="OK161" s="44"/>
      <c r="SL161" s="172"/>
    </row>
    <row r="162" spans="2:512" ht="3.65" customHeight="1" x14ac:dyDescent="0.65">
      <c r="B162" s="27"/>
      <c r="C162" s="714"/>
      <c r="D162" s="714"/>
      <c r="E162" s="714"/>
      <c r="F162" s="714"/>
      <c r="G162" s="714"/>
      <c r="H162" s="714"/>
      <c r="I162" s="714"/>
      <c r="J162" s="714"/>
      <c r="K162" s="714"/>
      <c r="L162" s="714"/>
      <c r="M162" s="714"/>
      <c r="N162" s="714"/>
      <c r="O162" s="714"/>
      <c r="P162" s="714"/>
      <c r="Q162" s="714"/>
      <c r="R162" s="714"/>
      <c r="S162" s="714"/>
      <c r="T162" s="714"/>
      <c r="U162" s="714"/>
      <c r="V162" s="714"/>
      <c r="W162" s="714"/>
      <c r="X162" s="714"/>
      <c r="Y162" s="714"/>
      <c r="Z162" s="714"/>
      <c r="AA162" s="714"/>
      <c r="AB162" s="714"/>
      <c r="AC162" s="714"/>
      <c r="AD162" s="714"/>
      <c r="AE162" s="714"/>
      <c r="AF162" s="714"/>
      <c r="AG162" s="714"/>
      <c r="AH162" s="714"/>
      <c r="AI162" s="714"/>
      <c r="AJ162" s="714"/>
      <c r="AK162" s="714"/>
      <c r="AL162" s="714"/>
      <c r="AM162" s="714"/>
      <c r="AN162" s="714"/>
      <c r="AO162" s="714"/>
      <c r="AP162" s="714"/>
      <c r="AQ162" s="714"/>
      <c r="AR162" s="714"/>
      <c r="AS162" s="714"/>
      <c r="AT162" s="714"/>
      <c r="AU162" s="714"/>
      <c r="AV162" s="714"/>
      <c r="AW162" s="714"/>
      <c r="AX162" s="714"/>
      <c r="AY162" s="75"/>
      <c r="AZ162" s="86"/>
      <c r="BA162" s="1"/>
      <c r="BB162" s="1"/>
      <c r="BS162" s="1196" t="s">
        <v>78</v>
      </c>
      <c r="BT162" s="1197"/>
      <c r="BU162" s="235"/>
      <c r="BV162" s="237"/>
      <c r="BW162" s="285"/>
      <c r="BX162" s="1187"/>
      <c r="BY162" s="1187"/>
      <c r="BZ162" s="1187"/>
      <c r="CA162" s="1187"/>
      <c r="CB162" s="1187"/>
      <c r="CC162" s="1187"/>
      <c r="CD162" s="1187"/>
      <c r="CE162" s="1187"/>
      <c r="CF162" s="1188"/>
      <c r="CG162" s="1187"/>
      <c r="CH162" s="1187"/>
      <c r="CI162" s="1187"/>
      <c r="CJ162" s="1187"/>
      <c r="CK162" s="1187"/>
      <c r="CL162" s="1187"/>
      <c r="CM162" s="1187"/>
      <c r="CN162" s="1187"/>
      <c r="CO162" s="1188"/>
      <c r="CP162" s="1187"/>
      <c r="CQ162" s="1187"/>
      <c r="CR162" s="1187"/>
      <c r="CS162" s="1187"/>
      <c r="CT162" s="1187"/>
      <c r="CU162" s="1187"/>
      <c r="CV162" s="1187"/>
      <c r="CW162" s="1187"/>
      <c r="CX162" s="1188"/>
      <c r="CY162" s="1187"/>
      <c r="CZ162" s="1187"/>
      <c r="DA162" s="1187"/>
      <c r="DB162" s="1187"/>
      <c r="DC162" s="1187"/>
      <c r="DD162" s="1187"/>
      <c r="DE162" s="1187"/>
      <c r="DF162" s="1187"/>
      <c r="DG162" s="1188"/>
      <c r="DH162" s="1189"/>
      <c r="DI162" s="1189"/>
      <c r="DJ162" s="1189"/>
      <c r="DK162" s="1189"/>
      <c r="DL162" s="1189"/>
      <c r="DM162" s="1189"/>
      <c r="DN162" s="1189"/>
      <c r="DO162" s="1189"/>
      <c r="DP162" s="1190"/>
      <c r="DQ162" s="284"/>
      <c r="DR162" s="1187"/>
      <c r="DS162" s="1187"/>
      <c r="DT162" s="1187"/>
      <c r="DU162" s="1187"/>
      <c r="DV162" s="1187"/>
      <c r="DW162" s="1187"/>
      <c r="DX162" s="1187"/>
      <c r="DY162" s="1187"/>
      <c r="DZ162" s="1188"/>
      <c r="EA162" s="1187"/>
      <c r="EB162" s="1187"/>
      <c r="EC162" s="1187"/>
      <c r="ED162" s="1187"/>
      <c r="EE162" s="1187"/>
      <c r="EF162" s="1187"/>
      <c r="EG162" s="1187"/>
      <c r="EH162" s="1187"/>
      <c r="EI162" s="1188"/>
      <c r="EJ162" s="1189"/>
      <c r="EK162" s="1189"/>
      <c r="EL162" s="1189"/>
      <c r="EM162" s="1189"/>
      <c r="EN162" s="1189"/>
      <c r="EO162" s="1189"/>
      <c r="EP162" s="1189"/>
      <c r="EQ162" s="1189"/>
      <c r="ER162" s="1190"/>
      <c r="ES162" s="285"/>
      <c r="ET162" s="285"/>
      <c r="EU162" s="285"/>
      <c r="EV162" s="285"/>
      <c r="EW162" s="285"/>
      <c r="EX162" s="285"/>
      <c r="EY162" s="285"/>
      <c r="EZ162" s="285"/>
      <c r="FA162" s="285"/>
      <c r="FB162" s="285"/>
      <c r="FC162" s="285"/>
      <c r="FD162" s="285"/>
      <c r="FE162" s="285"/>
      <c r="FF162" s="285"/>
      <c r="FG162" s="285"/>
      <c r="FH162" s="285"/>
      <c r="FI162" s="285"/>
      <c r="FJ162" s="175"/>
      <c r="FK162" s="175"/>
      <c r="FL162" s="175"/>
      <c r="FM162" s="175"/>
      <c r="FN162" s="175"/>
      <c r="FO162" s="175"/>
      <c r="FP162" s="175"/>
      <c r="FQ162" s="175"/>
      <c r="FR162" s="175"/>
      <c r="FS162" s="175"/>
      <c r="FT162" s="175"/>
      <c r="FU162" s="175"/>
      <c r="GB162" s="270"/>
      <c r="GC162" s="270"/>
      <c r="GD162" s="270"/>
      <c r="GE162" s="270"/>
      <c r="GF162" s="42"/>
      <c r="GG162" s="180"/>
      <c r="GH162" s="180"/>
      <c r="GI162" s="180"/>
      <c r="GJ162" s="236"/>
      <c r="GK162" s="259"/>
      <c r="GL162" s="259"/>
      <c r="GM162" s="259"/>
      <c r="GN162" s="259"/>
      <c r="GO162" s="276"/>
      <c r="GP162" s="259"/>
      <c r="GQ162" s="259"/>
      <c r="GR162" s="259"/>
      <c r="GS162" s="259"/>
      <c r="GT162" s="259"/>
      <c r="GU162" s="259"/>
      <c r="GV162" s="259"/>
      <c r="GW162" s="259"/>
      <c r="GX162" s="259"/>
      <c r="GY162" s="276"/>
      <c r="GZ162" s="259"/>
      <c r="HA162" s="259"/>
      <c r="HB162" s="259"/>
      <c r="HC162" s="259"/>
      <c r="HD162" s="259"/>
      <c r="HE162" s="259"/>
      <c r="HF162" s="259"/>
      <c r="HG162" s="259"/>
      <c r="HH162" s="259"/>
      <c r="HJ162" s="259"/>
      <c r="HK162" s="259"/>
      <c r="HL162" s="259"/>
      <c r="HM162" s="259"/>
      <c r="HN162" s="259"/>
      <c r="HO162" s="259"/>
      <c r="HP162" s="259"/>
      <c r="HQ162" s="259"/>
      <c r="HR162" s="276"/>
      <c r="HS162" s="259"/>
      <c r="HT162" s="259"/>
      <c r="HU162" s="259"/>
      <c r="HV162" s="259"/>
      <c r="HW162" s="259"/>
      <c r="HX162" s="259"/>
      <c r="HY162" s="259"/>
      <c r="HZ162" s="259"/>
      <c r="IA162" s="277"/>
      <c r="IB162" s="259"/>
      <c r="IC162" s="259"/>
      <c r="ID162" s="259"/>
      <c r="IE162" s="259"/>
      <c r="IF162" s="259"/>
      <c r="IG162" s="259"/>
      <c r="IH162" s="259"/>
      <c r="II162" s="259"/>
      <c r="IK162" s="270"/>
      <c r="IL162" s="270"/>
      <c r="IM162" s="270"/>
      <c r="IN162" s="270"/>
      <c r="IO162" s="270"/>
      <c r="IP162" s="270"/>
      <c r="IQ162" s="270"/>
      <c r="IR162" s="270"/>
      <c r="IS162" s="270"/>
      <c r="IT162" s="270"/>
      <c r="IU162" s="270"/>
      <c r="IV162" s="172"/>
      <c r="IW162" s="270"/>
      <c r="IX162" s="270"/>
      <c r="IY162" s="270"/>
      <c r="IZ162" s="270"/>
      <c r="JA162" s="278"/>
      <c r="JB162" s="275"/>
      <c r="JC162" s="275"/>
      <c r="JD162" s="275"/>
      <c r="JE162" s="275"/>
      <c r="JF162" s="275"/>
      <c r="JG162" s="275"/>
      <c r="JH162" s="275"/>
      <c r="JI162" s="275"/>
      <c r="JJ162" s="275"/>
      <c r="JK162" s="275"/>
      <c r="JL162" s="275"/>
      <c r="JM162" s="275"/>
      <c r="JQ162" s="182"/>
      <c r="JR162" s="238"/>
      <c r="JS162" s="1123" t="s">
        <v>78</v>
      </c>
      <c r="JT162" s="1124"/>
      <c r="JU162" s="41"/>
      <c r="JV162" s="41"/>
      <c r="JW162" s="41"/>
      <c r="JX162" s="41"/>
      <c r="JY162" s="41"/>
      <c r="JZ162" s="41"/>
      <c r="KN162" s="43"/>
      <c r="OK162" s="44"/>
      <c r="SL162" s="172"/>
    </row>
    <row r="163" spans="2:512" ht="3.65" customHeight="1" x14ac:dyDescent="0.65">
      <c r="B163" s="27"/>
      <c r="C163" s="714"/>
      <c r="D163" s="714"/>
      <c r="E163" s="714"/>
      <c r="F163" s="714"/>
      <c r="G163" s="714"/>
      <c r="H163" s="714"/>
      <c r="I163" s="714"/>
      <c r="J163" s="714"/>
      <c r="K163" s="714"/>
      <c r="L163" s="714"/>
      <c r="M163" s="714"/>
      <c r="N163" s="714"/>
      <c r="O163" s="714"/>
      <c r="P163" s="714"/>
      <c r="Q163" s="714"/>
      <c r="R163" s="714"/>
      <c r="S163" s="714"/>
      <c r="T163" s="714"/>
      <c r="U163" s="714"/>
      <c r="V163" s="714"/>
      <c r="W163" s="714"/>
      <c r="X163" s="714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AI163" s="714"/>
      <c r="AJ163" s="714"/>
      <c r="AK163" s="714"/>
      <c r="AL163" s="714"/>
      <c r="AM163" s="714"/>
      <c r="AN163" s="714"/>
      <c r="AO163" s="714"/>
      <c r="AP163" s="714"/>
      <c r="AQ163" s="714"/>
      <c r="AR163" s="714"/>
      <c r="AS163" s="714"/>
      <c r="AT163" s="714"/>
      <c r="AU163" s="714"/>
      <c r="AV163" s="714"/>
      <c r="AW163" s="714"/>
      <c r="AX163" s="714"/>
      <c r="AY163" s="75"/>
      <c r="AZ163" s="86"/>
      <c r="BA163" s="1"/>
      <c r="BB163" s="1"/>
      <c r="BS163" s="1198"/>
      <c r="BT163" s="1123"/>
      <c r="BU163" s="235"/>
      <c r="BV163" s="237"/>
      <c r="BW163" s="285"/>
      <c r="BX163" s="1143">
        <f>IF([2]INICIO!GY56="","",[2]INICIO!GY56)+100</f>
        <v>2100</v>
      </c>
      <c r="BY163" s="1143"/>
      <c r="BZ163" s="1143"/>
      <c r="CA163" s="1143"/>
      <c r="CB163" s="1143"/>
      <c r="CC163" s="1139" t="s">
        <v>113</v>
      </c>
      <c r="CD163" s="1139"/>
      <c r="CE163" s="1139"/>
      <c r="CF163" s="1140"/>
      <c r="CG163" s="1143">
        <f>IF([2]INICIO!IX65="","",[2]INICIO!IX65)</f>
        <v>1320</v>
      </c>
      <c r="CH163" s="1143"/>
      <c r="CI163" s="1143"/>
      <c r="CJ163" s="1143"/>
      <c r="CK163" s="1143"/>
      <c r="CL163" s="1139" t="s">
        <v>113</v>
      </c>
      <c r="CM163" s="1139"/>
      <c r="CN163" s="1139"/>
      <c r="CO163" s="1140"/>
      <c r="CP163" s="1143" t="str">
        <f>IF([2]INICIO!GY74="","",[2]INICIO!GY74)</f>
        <v>400</v>
      </c>
      <c r="CQ163" s="1143"/>
      <c r="CR163" s="1143"/>
      <c r="CS163" s="1143"/>
      <c r="CT163" s="1143"/>
      <c r="CU163" s="1139" t="s">
        <v>113</v>
      </c>
      <c r="CV163" s="1139"/>
      <c r="CW163" s="1139"/>
      <c r="CX163" s="1140"/>
      <c r="CY163" s="1192" t="e">
        <f>IF([2]INICIO!GY87="","",[2]INICIO!GY87)</f>
        <v>#REF!</v>
      </c>
      <c r="CZ163" s="1192"/>
      <c r="DA163" s="1192"/>
      <c r="DB163" s="1192"/>
      <c r="DC163" s="1192"/>
      <c r="DD163" s="1192"/>
      <c r="DE163" s="1192"/>
      <c r="DF163" s="1192"/>
      <c r="DG163" s="1193"/>
      <c r="DH163" s="1192" t="e">
        <f>IF([2]INICIO!IX87="","",[2]INICIO!IX87)</f>
        <v>#REF!</v>
      </c>
      <c r="DI163" s="1192"/>
      <c r="DJ163" s="1192"/>
      <c r="DK163" s="1192"/>
      <c r="DL163" s="1192"/>
      <c r="DM163" s="1192"/>
      <c r="DN163" s="1192"/>
      <c r="DO163" s="1192"/>
      <c r="DP163" s="1193"/>
      <c r="DQ163" s="287"/>
      <c r="DR163" s="1143">
        <f>IF('Panel Inicio M-Confi'!DA83&lt;&gt;"",'Panel Inicio M-Confi'!DA83,"")</f>
        <v>440</v>
      </c>
      <c r="DS163" s="1143"/>
      <c r="DT163" s="1143"/>
      <c r="DU163" s="1143"/>
      <c r="DV163" s="1143"/>
      <c r="DW163" s="1139" t="s">
        <v>37</v>
      </c>
      <c r="DX163" s="1139"/>
      <c r="DY163" s="1139"/>
      <c r="DZ163" s="1140"/>
      <c r="EA163" s="1143">
        <f>IF('Panel Inicio M-Confi'!DA73&lt;&gt;"",'Panel Inicio M-Confi'!DA73,"")</f>
        <v>250</v>
      </c>
      <c r="EB163" s="1143"/>
      <c r="EC163" s="1143"/>
      <c r="ED163" s="1143"/>
      <c r="EE163" s="1143"/>
      <c r="EF163" s="1139" t="s">
        <v>31</v>
      </c>
      <c r="EG163" s="1139"/>
      <c r="EH163" s="1139"/>
      <c r="EI163" s="1140"/>
      <c r="EJ163" s="1143">
        <f>IF('Panel Inicio M-Confi'!DA78&lt;&gt;"",'Panel Inicio M-Confi'!DA78,"")</f>
        <v>25</v>
      </c>
      <c r="EK163" s="1143"/>
      <c r="EL163" s="1143"/>
      <c r="EM163" s="1143"/>
      <c r="EN163" s="1143"/>
      <c r="EO163" s="1139" t="s">
        <v>34</v>
      </c>
      <c r="EP163" s="1139"/>
      <c r="EQ163" s="1139"/>
      <c r="ER163" s="1140"/>
      <c r="ES163" s="285"/>
      <c r="ET163" s="285"/>
      <c r="EU163" s="285"/>
      <c r="EV163" s="285"/>
      <c r="EW163" s="285"/>
      <c r="EX163" s="285"/>
      <c r="EY163" s="285"/>
      <c r="EZ163" s="285"/>
      <c r="FA163" s="285"/>
      <c r="FB163" s="285"/>
      <c r="FC163" s="285"/>
      <c r="FD163" s="285"/>
      <c r="FE163" s="285"/>
      <c r="FF163" s="285"/>
      <c r="FG163" s="285"/>
      <c r="FH163" s="285"/>
      <c r="FI163" s="285"/>
      <c r="FJ163" s="175"/>
      <c r="FK163" s="175"/>
      <c r="FL163" s="175"/>
      <c r="FM163" s="175"/>
      <c r="FN163" s="175"/>
      <c r="FO163" s="175"/>
      <c r="FP163" s="175"/>
      <c r="FQ163" s="175"/>
      <c r="FR163" s="175"/>
      <c r="FS163" s="175"/>
      <c r="FT163" s="175"/>
      <c r="FU163" s="175"/>
      <c r="GB163" s="270"/>
      <c r="GC163" s="270"/>
      <c r="GD163" s="270"/>
      <c r="GE163" s="270"/>
      <c r="GF163" s="42"/>
      <c r="GG163" s="180"/>
      <c r="GH163" s="180"/>
      <c r="GI163" s="180"/>
      <c r="GJ163" s="236"/>
      <c r="GK163" s="259"/>
      <c r="GL163" s="259"/>
      <c r="GM163" s="259"/>
      <c r="GN163" s="259"/>
      <c r="GO163" s="276"/>
      <c r="GP163" s="259"/>
      <c r="GQ163" s="259"/>
      <c r="GR163" s="259"/>
      <c r="GS163" s="259"/>
      <c r="GT163" s="259"/>
      <c r="GU163" s="259"/>
      <c r="GV163" s="259"/>
      <c r="GW163" s="259"/>
      <c r="GX163" s="259"/>
      <c r="GY163" s="276"/>
      <c r="GZ163" s="259"/>
      <c r="HA163" s="259"/>
      <c r="HB163" s="259"/>
      <c r="HC163" s="259"/>
      <c r="HD163" s="259"/>
      <c r="HE163" s="259"/>
      <c r="HF163" s="259"/>
      <c r="HG163" s="259"/>
      <c r="HH163" s="259"/>
      <c r="HJ163" s="259"/>
      <c r="HK163" s="259"/>
      <c r="HL163" s="259"/>
      <c r="HM163" s="259"/>
      <c r="HN163" s="259"/>
      <c r="HO163" s="259"/>
      <c r="HP163" s="259"/>
      <c r="HQ163" s="259"/>
      <c r="HR163" s="276"/>
      <c r="HS163" s="259"/>
      <c r="HT163" s="259"/>
      <c r="HU163" s="259"/>
      <c r="HV163" s="259"/>
      <c r="HW163" s="259"/>
      <c r="HX163" s="259"/>
      <c r="HY163" s="259"/>
      <c r="HZ163" s="259"/>
      <c r="IA163" s="277"/>
      <c r="IB163" s="259"/>
      <c r="IC163" s="259"/>
      <c r="ID163" s="259"/>
      <c r="IE163" s="259"/>
      <c r="IF163" s="259"/>
      <c r="IG163" s="259"/>
      <c r="IH163" s="259"/>
      <c r="II163" s="259"/>
      <c r="IK163" s="270"/>
      <c r="IL163" s="270"/>
      <c r="IM163" s="270"/>
      <c r="IN163" s="270"/>
      <c r="IO163" s="270"/>
      <c r="IP163" s="270"/>
      <c r="IQ163" s="270"/>
      <c r="IR163" s="270"/>
      <c r="IS163" s="270"/>
      <c r="IT163" s="270"/>
      <c r="IU163" s="270"/>
      <c r="IV163" s="172"/>
      <c r="IW163" s="270"/>
      <c r="IX163" s="270"/>
      <c r="IY163" s="270"/>
      <c r="IZ163" s="270"/>
      <c r="JA163" s="278"/>
      <c r="JB163" s="275"/>
      <c r="JC163" s="275"/>
      <c r="JD163" s="275"/>
      <c r="JE163" s="275"/>
      <c r="JF163" s="275"/>
      <c r="JG163" s="275"/>
      <c r="JH163" s="275"/>
      <c r="JI163" s="275"/>
      <c r="JJ163" s="275"/>
      <c r="JK163" s="275"/>
      <c r="JL163" s="275"/>
      <c r="JM163" s="275"/>
      <c r="JQ163" s="182"/>
      <c r="JR163" s="238"/>
      <c r="JS163" s="1123"/>
      <c r="JT163" s="1124"/>
      <c r="JU163" s="41"/>
      <c r="JV163" s="41"/>
      <c r="JW163" s="41"/>
      <c r="JX163" s="41"/>
      <c r="JY163" s="41"/>
      <c r="JZ163" s="41"/>
      <c r="KN163" s="43"/>
      <c r="OK163" s="44"/>
      <c r="SL163" s="172"/>
    </row>
    <row r="164" spans="2:512" ht="3.65" customHeight="1" x14ac:dyDescent="0.65">
      <c r="B164" s="27"/>
      <c r="C164" s="714"/>
      <c r="D164" s="714"/>
      <c r="E164" s="714"/>
      <c r="F164" s="714"/>
      <c r="G164" s="714"/>
      <c r="H164" s="714"/>
      <c r="I164" s="714"/>
      <c r="J164" s="714"/>
      <c r="K164" s="714"/>
      <c r="L164" s="714"/>
      <c r="M164" s="714"/>
      <c r="N164" s="714"/>
      <c r="O164" s="714"/>
      <c r="P164" s="714"/>
      <c r="Q164" s="714"/>
      <c r="R164" s="714"/>
      <c r="S164" s="714"/>
      <c r="T164" s="714"/>
      <c r="U164" s="714"/>
      <c r="V164" s="714"/>
      <c r="W164" s="714"/>
      <c r="X164" s="714"/>
      <c r="Y164" s="714"/>
      <c r="Z164" s="714"/>
      <c r="AA164" s="714"/>
      <c r="AB164" s="714"/>
      <c r="AC164" s="714"/>
      <c r="AD164" s="714"/>
      <c r="AE164" s="714"/>
      <c r="AF164" s="714"/>
      <c r="AG164" s="714"/>
      <c r="AH164" s="714"/>
      <c r="AI164" s="714"/>
      <c r="AJ164" s="714"/>
      <c r="AK164" s="714"/>
      <c r="AL164" s="714"/>
      <c r="AM164" s="714"/>
      <c r="AN164" s="714"/>
      <c r="AO164" s="714"/>
      <c r="AP164" s="714"/>
      <c r="AQ164" s="714"/>
      <c r="AR164" s="714"/>
      <c r="AS164" s="714"/>
      <c r="AT164" s="714"/>
      <c r="AU164" s="714"/>
      <c r="AV164" s="714"/>
      <c r="AW164" s="714"/>
      <c r="AX164" s="714"/>
      <c r="AY164" s="75"/>
      <c r="AZ164" s="86"/>
      <c r="BA164" s="1"/>
      <c r="BB164" s="1"/>
      <c r="BS164" s="1198"/>
      <c r="BT164" s="1123"/>
      <c r="BU164" s="235"/>
      <c r="BV164" s="182"/>
      <c r="BW164" s="285"/>
      <c r="BX164" s="1143"/>
      <c r="BY164" s="1143"/>
      <c r="BZ164" s="1143"/>
      <c r="CA164" s="1143"/>
      <c r="CB164" s="1143"/>
      <c r="CC164" s="1139"/>
      <c r="CD164" s="1139"/>
      <c r="CE164" s="1139"/>
      <c r="CF164" s="1140"/>
      <c r="CG164" s="1143"/>
      <c r="CH164" s="1143"/>
      <c r="CI164" s="1143"/>
      <c r="CJ164" s="1143"/>
      <c r="CK164" s="1143"/>
      <c r="CL164" s="1139"/>
      <c r="CM164" s="1139"/>
      <c r="CN164" s="1139"/>
      <c r="CO164" s="1140"/>
      <c r="CP164" s="1143"/>
      <c r="CQ164" s="1143"/>
      <c r="CR164" s="1143"/>
      <c r="CS164" s="1143"/>
      <c r="CT164" s="1143"/>
      <c r="CU164" s="1139"/>
      <c r="CV164" s="1139"/>
      <c r="CW164" s="1139"/>
      <c r="CX164" s="1140"/>
      <c r="CY164" s="1192"/>
      <c r="CZ164" s="1192"/>
      <c r="DA164" s="1192"/>
      <c r="DB164" s="1192"/>
      <c r="DC164" s="1192"/>
      <c r="DD164" s="1192"/>
      <c r="DE164" s="1192"/>
      <c r="DF164" s="1192"/>
      <c r="DG164" s="1193"/>
      <c r="DH164" s="1192"/>
      <c r="DI164" s="1192"/>
      <c r="DJ164" s="1192"/>
      <c r="DK164" s="1192"/>
      <c r="DL164" s="1192"/>
      <c r="DM164" s="1192"/>
      <c r="DN164" s="1192"/>
      <c r="DO164" s="1192"/>
      <c r="DP164" s="1193"/>
      <c r="DQ164" s="287"/>
      <c r="DR164" s="1143"/>
      <c r="DS164" s="1143"/>
      <c r="DT164" s="1143"/>
      <c r="DU164" s="1143"/>
      <c r="DV164" s="1143"/>
      <c r="DW164" s="1139"/>
      <c r="DX164" s="1139"/>
      <c r="DY164" s="1139"/>
      <c r="DZ164" s="1140"/>
      <c r="EA164" s="1143"/>
      <c r="EB164" s="1143"/>
      <c r="EC164" s="1143"/>
      <c r="ED164" s="1143"/>
      <c r="EE164" s="1143"/>
      <c r="EF164" s="1139"/>
      <c r="EG164" s="1139"/>
      <c r="EH164" s="1139"/>
      <c r="EI164" s="1140"/>
      <c r="EJ164" s="1143"/>
      <c r="EK164" s="1143"/>
      <c r="EL164" s="1143"/>
      <c r="EM164" s="1143"/>
      <c r="EN164" s="1143"/>
      <c r="EO164" s="1139"/>
      <c r="EP164" s="1139"/>
      <c r="EQ164" s="1139"/>
      <c r="ER164" s="1140"/>
      <c r="ES164" s="285"/>
      <c r="ET164" s="285"/>
      <c r="EU164" s="285"/>
      <c r="EV164" s="285"/>
      <c r="EW164" s="285"/>
      <c r="EX164" s="285"/>
      <c r="EY164" s="285"/>
      <c r="EZ164" s="285"/>
      <c r="FA164" s="285"/>
      <c r="FB164" s="285"/>
      <c r="FC164" s="285"/>
      <c r="FD164" s="285"/>
      <c r="FE164" s="285"/>
      <c r="FF164" s="285"/>
      <c r="FG164" s="285"/>
      <c r="FH164" s="285"/>
      <c r="FI164" s="285"/>
      <c r="FJ164" s="175"/>
      <c r="FK164" s="175"/>
      <c r="FL164" s="175"/>
      <c r="FM164" s="175"/>
      <c r="FN164" s="175"/>
      <c r="FO164" s="175"/>
      <c r="FP164" s="175"/>
      <c r="FQ164" s="175"/>
      <c r="FR164" s="175"/>
      <c r="FS164" s="175"/>
      <c r="FT164" s="175"/>
      <c r="FU164" s="175"/>
      <c r="JQ164" s="182"/>
      <c r="JR164" s="238"/>
      <c r="JS164" s="1123"/>
      <c r="JT164" s="1124"/>
      <c r="JU164" s="41"/>
      <c r="JV164" s="41"/>
      <c r="JW164" s="41"/>
      <c r="JX164" s="41"/>
      <c r="JY164" s="41"/>
      <c r="JZ164" s="41"/>
      <c r="KN164" s="43"/>
      <c r="OK164" s="44"/>
    </row>
    <row r="165" spans="2:512" ht="3.65" customHeight="1" x14ac:dyDescent="0.65">
      <c r="B165" s="27"/>
      <c r="C165" s="714"/>
      <c r="D165" s="714"/>
      <c r="E165" s="714"/>
      <c r="F165" s="714"/>
      <c r="G165" s="714"/>
      <c r="H165" s="714"/>
      <c r="I165" s="714"/>
      <c r="J165" s="714"/>
      <c r="K165" s="714"/>
      <c r="L165" s="714"/>
      <c r="M165" s="714"/>
      <c r="N165" s="714"/>
      <c r="O165" s="714"/>
      <c r="P165" s="714"/>
      <c r="Q165" s="714"/>
      <c r="R165" s="714"/>
      <c r="S165" s="714"/>
      <c r="T165" s="714"/>
      <c r="U165" s="714"/>
      <c r="V165" s="714"/>
      <c r="W165" s="714"/>
      <c r="X165" s="714"/>
      <c r="Y165" s="714"/>
      <c r="Z165" s="714"/>
      <c r="AA165" s="714"/>
      <c r="AB165" s="714"/>
      <c r="AC165" s="714"/>
      <c r="AD165" s="714"/>
      <c r="AE165" s="714"/>
      <c r="AF165" s="714"/>
      <c r="AG165" s="714"/>
      <c r="AH165" s="714"/>
      <c r="AI165" s="714"/>
      <c r="AJ165" s="714"/>
      <c r="AK165" s="714"/>
      <c r="AL165" s="714"/>
      <c r="AM165" s="714"/>
      <c r="AN165" s="714"/>
      <c r="AO165" s="714"/>
      <c r="AP165" s="714"/>
      <c r="AQ165" s="714"/>
      <c r="AR165" s="714"/>
      <c r="AS165" s="714"/>
      <c r="AT165" s="714"/>
      <c r="AU165" s="714"/>
      <c r="AV165" s="714"/>
      <c r="AW165" s="714"/>
      <c r="AX165" s="714"/>
      <c r="AY165" s="75"/>
      <c r="AZ165" s="86"/>
      <c r="BA165" s="1"/>
      <c r="BB165" s="1"/>
      <c r="BS165" s="1198"/>
      <c r="BT165" s="1123"/>
      <c r="BU165" s="235"/>
      <c r="BV165" s="182"/>
      <c r="BW165" s="285"/>
      <c r="BX165" s="1144"/>
      <c r="BY165" s="1144"/>
      <c r="BZ165" s="1144"/>
      <c r="CA165" s="1144"/>
      <c r="CB165" s="1144"/>
      <c r="CC165" s="1141"/>
      <c r="CD165" s="1141"/>
      <c r="CE165" s="1141"/>
      <c r="CF165" s="1142"/>
      <c r="CG165" s="1144"/>
      <c r="CH165" s="1144"/>
      <c r="CI165" s="1144"/>
      <c r="CJ165" s="1144"/>
      <c r="CK165" s="1144"/>
      <c r="CL165" s="1141"/>
      <c r="CM165" s="1141"/>
      <c r="CN165" s="1141"/>
      <c r="CO165" s="1142"/>
      <c r="CP165" s="1144"/>
      <c r="CQ165" s="1144"/>
      <c r="CR165" s="1144"/>
      <c r="CS165" s="1144"/>
      <c r="CT165" s="1144"/>
      <c r="CU165" s="1141"/>
      <c r="CV165" s="1141"/>
      <c r="CW165" s="1141"/>
      <c r="CX165" s="1142"/>
      <c r="CY165" s="1194"/>
      <c r="CZ165" s="1194"/>
      <c r="DA165" s="1194"/>
      <c r="DB165" s="1194"/>
      <c r="DC165" s="1194"/>
      <c r="DD165" s="1194"/>
      <c r="DE165" s="1194"/>
      <c r="DF165" s="1194"/>
      <c r="DG165" s="1195"/>
      <c r="DH165" s="1194"/>
      <c r="DI165" s="1194"/>
      <c r="DJ165" s="1194"/>
      <c r="DK165" s="1194"/>
      <c r="DL165" s="1194"/>
      <c r="DM165" s="1194"/>
      <c r="DN165" s="1194"/>
      <c r="DO165" s="1194"/>
      <c r="DP165" s="1195"/>
      <c r="DQ165" s="287"/>
      <c r="DR165" s="1144"/>
      <c r="DS165" s="1144"/>
      <c r="DT165" s="1144"/>
      <c r="DU165" s="1144"/>
      <c r="DV165" s="1144"/>
      <c r="DW165" s="1141"/>
      <c r="DX165" s="1141"/>
      <c r="DY165" s="1141"/>
      <c r="DZ165" s="1142"/>
      <c r="EA165" s="1144"/>
      <c r="EB165" s="1144"/>
      <c r="EC165" s="1144"/>
      <c r="ED165" s="1144"/>
      <c r="EE165" s="1144"/>
      <c r="EF165" s="1141"/>
      <c r="EG165" s="1141"/>
      <c r="EH165" s="1141"/>
      <c r="EI165" s="1142"/>
      <c r="EJ165" s="1144"/>
      <c r="EK165" s="1144"/>
      <c r="EL165" s="1144"/>
      <c r="EM165" s="1144"/>
      <c r="EN165" s="1144"/>
      <c r="EO165" s="1141"/>
      <c r="EP165" s="1141"/>
      <c r="EQ165" s="1141"/>
      <c r="ER165" s="1142"/>
      <c r="ES165" s="285"/>
      <c r="ET165" s="285"/>
      <c r="EU165" s="285"/>
      <c r="EV165" s="285"/>
      <c r="EW165" s="285"/>
      <c r="EX165" s="285"/>
      <c r="EY165" s="285"/>
      <c r="EZ165" s="285"/>
      <c r="FA165" s="285"/>
      <c r="FB165" s="285"/>
      <c r="FC165" s="285"/>
      <c r="FD165" s="285"/>
      <c r="FE165" s="285"/>
      <c r="FF165" s="285"/>
      <c r="FG165" s="285"/>
      <c r="FH165" s="285"/>
      <c r="FI165" s="285"/>
      <c r="FJ165" s="175"/>
      <c r="FK165" s="175"/>
      <c r="FL165" s="175"/>
      <c r="FM165" s="175"/>
      <c r="FN165" s="175"/>
      <c r="FO165" s="175"/>
      <c r="FP165" s="175"/>
      <c r="FQ165" s="175"/>
      <c r="FR165" s="175"/>
      <c r="FS165" s="175"/>
      <c r="FT165" s="175"/>
      <c r="FU165" s="175"/>
      <c r="FV165" s="179"/>
      <c r="FW165" s="171"/>
      <c r="FX165" s="171"/>
      <c r="FY165" s="171"/>
      <c r="GA165" s="282"/>
      <c r="GB165" s="282"/>
      <c r="GC165" s="282"/>
      <c r="GD165" s="179"/>
      <c r="GE165" s="276"/>
      <c r="GF165" s="276"/>
      <c r="GG165" s="276"/>
      <c r="GH165" s="276"/>
      <c r="GI165" s="176"/>
      <c r="GJ165" s="176"/>
      <c r="GK165" s="176"/>
      <c r="GL165" s="176"/>
      <c r="GM165" s="176"/>
      <c r="GN165" s="176"/>
      <c r="GO165" s="176"/>
      <c r="GP165" s="176"/>
      <c r="GQ165" s="176"/>
      <c r="GR165" s="176"/>
      <c r="GS165" s="176"/>
      <c r="GT165" s="176"/>
      <c r="GU165" s="176"/>
      <c r="GV165" s="176"/>
      <c r="GW165" s="176"/>
      <c r="GX165" s="176"/>
      <c r="GY165" s="176"/>
      <c r="GZ165" s="176"/>
      <c r="HA165" s="176"/>
      <c r="HB165" s="176"/>
      <c r="HD165" s="258"/>
      <c r="HE165" s="258"/>
      <c r="HF165" s="258"/>
      <c r="HG165" s="258"/>
      <c r="HH165" s="176"/>
      <c r="HI165" s="176"/>
      <c r="HJ165" s="176"/>
      <c r="HK165" s="176"/>
      <c r="HL165" s="176"/>
      <c r="HM165" s="176"/>
      <c r="HN165" s="176"/>
      <c r="HO165" s="176"/>
      <c r="HP165" s="176"/>
      <c r="HQ165" s="176"/>
      <c r="HR165" s="176"/>
      <c r="HS165" s="176"/>
      <c r="HT165" s="176"/>
      <c r="HU165" s="176"/>
      <c r="HV165" s="176"/>
      <c r="HW165" s="176"/>
      <c r="HX165" s="176"/>
      <c r="HY165" s="176"/>
      <c r="HZ165" s="176"/>
      <c r="IA165" s="176"/>
      <c r="IB165" s="176"/>
      <c r="IC165" s="176"/>
      <c r="ID165" s="171"/>
      <c r="IE165" s="171"/>
      <c r="IF165" s="171"/>
      <c r="IG165" s="171"/>
      <c r="IH165" s="171"/>
      <c r="II165" s="171"/>
      <c r="IJ165" s="171"/>
      <c r="IK165" s="171"/>
      <c r="IL165" s="171"/>
      <c r="IM165" s="171"/>
      <c r="IN165" s="171"/>
      <c r="IO165" s="171"/>
      <c r="IP165" s="171"/>
      <c r="IQ165" s="171"/>
      <c r="IR165" s="171"/>
      <c r="IS165" s="171"/>
      <c r="IT165" s="182"/>
      <c r="IU165" s="286"/>
      <c r="IV165" s="286"/>
      <c r="IW165" s="286"/>
      <c r="IX165" s="286"/>
      <c r="IY165" s="286"/>
      <c r="IZ165" s="286"/>
      <c r="JA165" s="286"/>
      <c r="JB165" s="286"/>
      <c r="JC165" s="286"/>
      <c r="JD165" s="286"/>
      <c r="JE165" s="286"/>
      <c r="JF165" s="286"/>
      <c r="JG165" s="286"/>
      <c r="JH165" s="286"/>
      <c r="JI165" s="286"/>
      <c r="JJ165" s="286"/>
      <c r="JK165" s="286"/>
      <c r="JL165" s="286"/>
      <c r="JM165" s="286"/>
      <c r="JN165" s="286"/>
      <c r="JO165" s="286"/>
      <c r="JP165" s="182"/>
      <c r="JQ165" s="182"/>
      <c r="JR165" s="238"/>
      <c r="JS165" s="1123"/>
      <c r="JT165" s="1124"/>
      <c r="JU165" s="41"/>
      <c r="JV165" s="41"/>
      <c r="JW165" s="41"/>
      <c r="JX165" s="41"/>
      <c r="JY165" s="41"/>
      <c r="JZ165" s="41"/>
      <c r="KN165" s="43"/>
      <c r="OK165" s="44"/>
    </row>
    <row r="166" spans="2:512" ht="3.65" customHeight="1" x14ac:dyDescent="0.65">
      <c r="B166" s="27"/>
      <c r="C166" s="714"/>
      <c r="D166" s="714"/>
      <c r="E166" s="714"/>
      <c r="F166" s="714"/>
      <c r="G166" s="714"/>
      <c r="H166" s="714"/>
      <c r="I166" s="714"/>
      <c r="J166" s="714"/>
      <c r="K166" s="714"/>
      <c r="L166" s="714"/>
      <c r="M166" s="714"/>
      <c r="N166" s="714"/>
      <c r="O166" s="714"/>
      <c r="P166" s="714"/>
      <c r="Q166" s="714"/>
      <c r="R166" s="714"/>
      <c r="S166" s="714"/>
      <c r="T166" s="714"/>
      <c r="U166" s="714"/>
      <c r="V166" s="714"/>
      <c r="W166" s="714"/>
      <c r="X166" s="714"/>
      <c r="Y166" s="714"/>
      <c r="Z166" s="714"/>
      <c r="AA166" s="714"/>
      <c r="AB166" s="714"/>
      <c r="AC166" s="714"/>
      <c r="AD166" s="714"/>
      <c r="AE166" s="714"/>
      <c r="AF166" s="714"/>
      <c r="AG166" s="714"/>
      <c r="AH166" s="714"/>
      <c r="AI166" s="714"/>
      <c r="AJ166" s="714"/>
      <c r="AK166" s="714"/>
      <c r="AL166" s="714"/>
      <c r="AM166" s="714"/>
      <c r="AN166" s="714"/>
      <c r="AO166" s="714"/>
      <c r="AP166" s="714"/>
      <c r="AQ166" s="714"/>
      <c r="AR166" s="714"/>
      <c r="AS166" s="714"/>
      <c r="AT166" s="714"/>
      <c r="AU166" s="714"/>
      <c r="AV166" s="714"/>
      <c r="AW166" s="714"/>
      <c r="AX166" s="714"/>
      <c r="AY166" s="75"/>
      <c r="AZ166" s="86"/>
      <c r="BA166" s="1"/>
      <c r="BB166" s="1"/>
      <c r="BS166" s="1198"/>
      <c r="BT166" s="1123"/>
      <c r="BU166" s="1191" t="e" vm="13">
        <v>#VALUE!</v>
      </c>
      <c r="BV166" s="288"/>
      <c r="BW166" s="288"/>
      <c r="BX166" s="288"/>
      <c r="BY166" s="288"/>
      <c r="BZ166" s="288"/>
      <c r="CA166" s="288"/>
      <c r="CB166" s="288"/>
      <c r="CC166" s="288"/>
      <c r="CD166" s="288"/>
      <c r="CE166" s="288"/>
      <c r="CF166" s="288"/>
      <c r="CG166" s="288"/>
      <c r="CH166" s="288"/>
      <c r="CI166" s="288"/>
      <c r="CJ166" s="288"/>
      <c r="CK166" s="288"/>
      <c r="CL166" s="288"/>
      <c r="CM166" s="288"/>
      <c r="CN166" s="288"/>
      <c r="CO166" s="288"/>
      <c r="CP166" s="288"/>
      <c r="CQ166" s="288"/>
      <c r="CR166" s="288"/>
      <c r="CS166" s="288"/>
      <c r="CT166" s="288"/>
      <c r="CU166" s="288"/>
      <c r="CV166" s="288"/>
      <c r="CW166" s="288"/>
      <c r="CX166" s="288"/>
      <c r="CY166" s="288"/>
      <c r="CZ166" s="288"/>
      <c r="DA166" s="288"/>
      <c r="DB166" s="288"/>
      <c r="DC166" s="288"/>
      <c r="DD166" s="288"/>
      <c r="DE166" s="288"/>
      <c r="DF166" s="288"/>
      <c r="DG166" s="288"/>
      <c r="DH166" s="288"/>
      <c r="DI166" s="288"/>
      <c r="DJ166" s="288"/>
      <c r="DK166" s="288"/>
      <c r="DL166" s="288"/>
      <c r="DM166" s="288"/>
      <c r="DN166" s="288"/>
      <c r="DO166" s="288"/>
      <c r="DP166" s="288"/>
      <c r="DQ166" s="288"/>
      <c r="DR166" s="288"/>
      <c r="DS166" s="288"/>
      <c r="DT166" s="288"/>
      <c r="DU166" s="288"/>
      <c r="DV166" s="288"/>
      <c r="DW166" s="288"/>
      <c r="DX166" s="288"/>
      <c r="DY166" s="288"/>
      <c r="DZ166" s="288"/>
      <c r="EA166" s="288"/>
      <c r="EB166" s="288"/>
      <c r="EC166" s="288"/>
      <c r="ED166" s="288"/>
      <c r="EE166" s="288"/>
      <c r="EF166" s="288"/>
      <c r="EG166" s="288"/>
      <c r="EH166" s="288"/>
      <c r="EI166" s="288"/>
      <c r="EJ166" s="288"/>
      <c r="EK166" s="288"/>
      <c r="EL166" s="288"/>
      <c r="EM166" s="288"/>
      <c r="EN166" s="288"/>
      <c r="EO166" s="288"/>
      <c r="EP166" s="288"/>
      <c r="EQ166" s="288"/>
      <c r="ER166" s="288"/>
      <c r="ES166" s="285"/>
      <c r="ET166" s="285"/>
      <c r="EU166" s="285"/>
      <c r="EV166" s="285"/>
      <c r="EW166" s="285"/>
      <c r="EX166" s="285"/>
      <c r="EY166" s="285"/>
      <c r="EZ166" s="285"/>
      <c r="FA166" s="285"/>
      <c r="FB166" s="288"/>
      <c r="FC166" s="288"/>
      <c r="FD166" s="288"/>
      <c r="FE166" s="288"/>
      <c r="FF166" s="288"/>
      <c r="FG166" s="288"/>
      <c r="FH166" s="288"/>
      <c r="FI166" s="288"/>
      <c r="FJ166" s="288"/>
      <c r="FK166" s="288"/>
      <c r="FL166" s="288"/>
      <c r="FM166" s="288"/>
      <c r="FN166" s="288"/>
      <c r="FO166" s="288"/>
      <c r="FP166" s="288"/>
      <c r="FQ166" s="288"/>
      <c r="FR166" s="288"/>
      <c r="FS166" s="288"/>
      <c r="FT166" s="288"/>
      <c r="FU166" s="288"/>
      <c r="FV166" s="288"/>
      <c r="FW166" s="288"/>
      <c r="FX166" s="288"/>
      <c r="FY166" s="288"/>
      <c r="FZ166" s="288"/>
      <c r="GA166" s="288"/>
      <c r="GB166" s="288"/>
      <c r="GC166" s="288"/>
      <c r="GD166" s="288"/>
      <c r="GE166" s="288"/>
      <c r="GF166" s="288"/>
      <c r="GG166" s="288"/>
      <c r="GH166" s="288"/>
      <c r="GI166" s="288"/>
      <c r="GJ166" s="288"/>
      <c r="GK166" s="289"/>
      <c r="GL166" s="289"/>
      <c r="GM166" s="289"/>
      <c r="GN166" s="289"/>
      <c r="GO166" s="289"/>
      <c r="GP166" s="289"/>
      <c r="GQ166" s="289"/>
      <c r="GR166" s="289"/>
      <c r="GS166" s="289"/>
      <c r="GT166" s="289"/>
      <c r="GU166" s="289"/>
      <c r="GV166" s="289"/>
      <c r="GW166" s="289"/>
      <c r="GX166" s="289"/>
      <c r="GY166" s="289"/>
      <c r="GZ166" s="289"/>
      <c r="HA166" s="289"/>
      <c r="HB166" s="289"/>
      <c r="HC166" s="289"/>
      <c r="HD166" s="289"/>
      <c r="HE166" s="289"/>
      <c r="HF166" s="289"/>
      <c r="HG166" s="289"/>
      <c r="HH166" s="289"/>
      <c r="HI166" s="289"/>
      <c r="HJ166" s="289"/>
      <c r="HK166" s="289"/>
      <c r="HL166" s="289"/>
      <c r="HM166" s="289"/>
      <c r="HX166" s="289"/>
      <c r="HY166" s="289"/>
      <c r="HZ166" s="289"/>
      <c r="IA166" s="289"/>
      <c r="IB166" s="289"/>
      <c r="IC166" s="289"/>
      <c r="ID166" s="289"/>
      <c r="IE166" s="289"/>
      <c r="IF166" s="289"/>
      <c r="IG166" s="289"/>
      <c r="IH166" s="289"/>
      <c r="II166" s="289"/>
      <c r="IJ166" s="289"/>
      <c r="IK166" s="289"/>
      <c r="IL166" s="289"/>
      <c r="IM166" s="289"/>
      <c r="IN166" s="289"/>
      <c r="IO166" s="289"/>
      <c r="IP166" s="289"/>
      <c r="IQ166" s="289"/>
      <c r="IR166" s="289"/>
      <c r="IS166" s="289"/>
      <c r="IT166" s="289"/>
      <c r="IU166" s="289"/>
      <c r="IV166" s="289"/>
      <c r="IW166" s="289"/>
      <c r="IX166" s="289"/>
      <c r="IY166" s="289"/>
      <c r="IZ166" s="289"/>
      <c r="JA166" s="289"/>
      <c r="JB166" s="289"/>
      <c r="JC166" s="289"/>
      <c r="JD166" s="289"/>
      <c r="JE166" s="289"/>
      <c r="JF166" s="289"/>
      <c r="JR166" s="1117" t="e" vm="13">
        <v>#VALUE!</v>
      </c>
      <c r="JS166" s="1123"/>
      <c r="JT166" s="1124"/>
      <c r="JU166" s="41"/>
      <c r="JV166" s="41"/>
      <c r="JW166" s="41"/>
      <c r="JX166" s="41"/>
      <c r="JY166" s="41"/>
      <c r="JZ166" s="41"/>
      <c r="KN166" s="43"/>
      <c r="OK166" s="44"/>
    </row>
    <row r="167" spans="2:512" ht="3.65" customHeight="1" x14ac:dyDescent="0.65">
      <c r="B167" s="27"/>
      <c r="C167" s="714"/>
      <c r="D167" s="714"/>
      <c r="E167" s="714"/>
      <c r="F167" s="714"/>
      <c r="G167" s="714"/>
      <c r="H167" s="714"/>
      <c r="I167" s="714"/>
      <c r="J167" s="714"/>
      <c r="K167" s="714"/>
      <c r="L167" s="714"/>
      <c r="M167" s="714"/>
      <c r="N167" s="714"/>
      <c r="O167" s="714"/>
      <c r="P167" s="714"/>
      <c r="Q167" s="714"/>
      <c r="R167" s="714"/>
      <c r="S167" s="714"/>
      <c r="T167" s="714"/>
      <c r="U167" s="714"/>
      <c r="V167" s="714"/>
      <c r="W167" s="714"/>
      <c r="X167" s="714"/>
      <c r="Y167" s="714"/>
      <c r="Z167" s="714"/>
      <c r="AA167" s="714"/>
      <c r="AB167" s="714"/>
      <c r="AC167" s="714"/>
      <c r="AD167" s="714"/>
      <c r="AE167" s="714"/>
      <c r="AF167" s="714"/>
      <c r="AG167" s="714"/>
      <c r="AH167" s="714"/>
      <c r="AI167" s="714"/>
      <c r="AJ167" s="714"/>
      <c r="AK167" s="714"/>
      <c r="AL167" s="714"/>
      <c r="AM167" s="714"/>
      <c r="AN167" s="714"/>
      <c r="AO167" s="714"/>
      <c r="AP167" s="714"/>
      <c r="AQ167" s="714"/>
      <c r="AR167" s="714"/>
      <c r="AS167" s="714"/>
      <c r="AT167" s="714"/>
      <c r="AU167" s="714"/>
      <c r="AV167" s="714"/>
      <c r="AW167" s="714"/>
      <c r="AX167" s="714"/>
      <c r="AY167" s="75"/>
      <c r="AZ167" s="86"/>
      <c r="BA167" s="1"/>
      <c r="BB167" s="1"/>
      <c r="BS167" s="1198"/>
      <c r="BT167" s="1123"/>
      <c r="BU167" s="1191"/>
      <c r="BV167" s="1168" t="s">
        <v>115</v>
      </c>
      <c r="BW167" s="1168"/>
      <c r="BX167" s="1168"/>
      <c r="BY167" s="1168"/>
      <c r="BZ167" s="1168"/>
      <c r="CA167" s="1168"/>
      <c r="CB167" s="1168"/>
      <c r="CC167" s="1203" t="e" cm="1">
        <f t="array" ref="CC167">LEFT(INDEX(_xlfn.TEXTSPLIT(L185," "),2),1)&amp;"."&amp;INDEX(_xlfn.TEXTSPLIT(L185," "),3)</f>
        <v>#REF!</v>
      </c>
      <c r="CD167" s="1203"/>
      <c r="CE167" s="1203"/>
      <c r="CF167" s="1203"/>
      <c r="CG167" s="1203"/>
      <c r="CH167" s="1203"/>
      <c r="CI167" s="1203"/>
      <c r="CJ167" s="1203"/>
      <c r="CK167" s="1203"/>
      <c r="CL167" s="1204"/>
      <c r="CM167" s="1170" t="s">
        <v>116</v>
      </c>
      <c r="CN167" s="1168"/>
      <c r="CO167" s="1168"/>
      <c r="CP167" s="1168"/>
      <c r="CQ167" s="1168"/>
      <c r="CR167" s="1168"/>
      <c r="CS167" s="1168"/>
      <c r="CT167" s="1203" t="e" cm="1">
        <f t="array" ref="CT167">LEFT(INDEX(_xlfn.TEXTSPLIT(L185," "),2),1)&amp;"."&amp;INDEX(_xlfn.TEXTSPLIT(L185," "),3)</f>
        <v>#REF!</v>
      </c>
      <c r="CU167" s="1203"/>
      <c r="CV167" s="1203"/>
      <c r="CW167" s="1203"/>
      <c r="CX167" s="1203"/>
      <c r="CY167" s="1203"/>
      <c r="CZ167" s="1203"/>
      <c r="DA167" s="1203"/>
      <c r="DB167" s="1203"/>
      <c r="DC167" s="1204"/>
      <c r="DD167" s="290"/>
      <c r="DE167" s="290"/>
      <c r="DF167" s="290"/>
      <c r="DG167" s="1205" t="e" vm="26">
        <v>#VALUE!</v>
      </c>
      <c r="DH167" s="1205"/>
      <c r="DI167" s="1205"/>
      <c r="DJ167" s="1205"/>
      <c r="DK167" s="1205"/>
      <c r="DL167" s="1205"/>
      <c r="DM167" s="1205"/>
      <c r="DN167" s="1205"/>
      <c r="DO167" s="1205"/>
      <c r="DP167" s="1205"/>
      <c r="DQ167" s="1205"/>
      <c r="DR167" s="290"/>
      <c r="DS167" s="290"/>
      <c r="DT167" s="290"/>
      <c r="DU167" s="1170" t="s">
        <v>117</v>
      </c>
      <c r="DV167" s="1168"/>
      <c r="DW167" s="1168"/>
      <c r="DX167" s="1168"/>
      <c r="DY167" s="1168"/>
      <c r="DZ167" s="1168"/>
      <c r="EA167" s="1168"/>
      <c r="EB167" s="1168" t="str">
        <f>IF([2]INICIO!DA51&lt;&gt;"",[2]INICIO!DA51,"")</f>
        <v>Industrias CTS</v>
      </c>
      <c r="EC167" s="1168"/>
      <c r="ED167" s="1168"/>
      <c r="EE167" s="1168"/>
      <c r="EF167" s="1168"/>
      <c r="EG167" s="1168"/>
      <c r="EH167" s="1168"/>
      <c r="EI167" s="1168"/>
      <c r="EJ167" s="1168"/>
      <c r="EK167" s="1168"/>
      <c r="EL167" s="1168"/>
      <c r="EM167" s="1168"/>
      <c r="EN167" s="1168"/>
      <c r="EO167" s="1168"/>
      <c r="EP167" s="1168"/>
      <c r="EQ167" s="1168"/>
      <c r="ER167" s="1168"/>
      <c r="ES167" s="1168"/>
      <c r="ET167" s="1168"/>
      <c r="EU167" s="1168"/>
      <c r="EV167" s="1168"/>
      <c r="EW167" s="1168"/>
      <c r="EX167" s="1168"/>
      <c r="EY167" s="1168"/>
      <c r="EZ167" s="1168"/>
      <c r="FA167" s="1168"/>
      <c r="FB167" s="1168"/>
      <c r="FC167" s="1168"/>
      <c r="FD167" s="1168"/>
      <c r="FE167" s="1168"/>
      <c r="FF167" s="1168"/>
      <c r="FG167" s="1168"/>
      <c r="FH167" s="1168"/>
      <c r="FI167" s="1168"/>
      <c r="FJ167" s="1168"/>
      <c r="FK167" s="1168"/>
      <c r="FL167" s="1168"/>
      <c r="FM167" s="1168"/>
      <c r="FN167" s="1168"/>
      <c r="FO167" s="1168"/>
      <c r="FP167" s="1168"/>
      <c r="FQ167" s="1168"/>
      <c r="FR167" s="1168"/>
      <c r="FS167" s="1169"/>
      <c r="FT167" s="1170" t="s">
        <v>118</v>
      </c>
      <c r="FU167" s="1168"/>
      <c r="FV167" s="1168"/>
      <c r="FW167" s="1168"/>
      <c r="FX167" s="1168" t="str">
        <f>IF([2]INICIO!CN165&lt;&gt;"",[2]INICIO!CN165,"")</f>
        <v>####</v>
      </c>
      <c r="FY167" s="1168"/>
      <c r="FZ167" s="1168"/>
      <c r="GA167" s="1168"/>
      <c r="GB167" s="1168"/>
      <c r="GC167" s="1168"/>
      <c r="GD167" s="1168"/>
      <c r="GE167" s="1168"/>
      <c r="GF167" s="1168"/>
      <c r="GG167" s="1168"/>
      <c r="GH167" s="1168"/>
      <c r="GI167" s="1168"/>
      <c r="GJ167" s="1169"/>
      <c r="GK167" s="1150" t="s">
        <v>119</v>
      </c>
      <c r="GL167" s="1134"/>
      <c r="GM167" s="1134"/>
      <c r="GN167" s="1134"/>
      <c r="GO167" s="1134"/>
      <c r="GP167" s="1134"/>
      <c r="GQ167" s="1134"/>
      <c r="GR167" s="1134"/>
      <c r="GS167" s="1134"/>
      <c r="GT167" s="1174" t="str">
        <f>IF([2]INICIO!GY51&lt;&gt;"",[2]INICIO!GY51,"")</f>
        <v>T-Power NEO</v>
      </c>
      <c r="GU167" s="1175"/>
      <c r="GV167" s="1175"/>
      <c r="GW167" s="1175"/>
      <c r="GX167" s="1175"/>
      <c r="GY167" s="1175"/>
      <c r="GZ167" s="1175"/>
      <c r="HA167" s="1175"/>
      <c r="HB167" s="1175"/>
      <c r="HC167" s="1175"/>
      <c r="HD167" s="1175"/>
      <c r="HE167" s="1175"/>
      <c r="HF167" s="1175"/>
      <c r="HG167" s="1175"/>
      <c r="HH167" s="1175"/>
      <c r="HI167" s="1175"/>
      <c r="HJ167" s="1175"/>
      <c r="HK167" s="1175"/>
      <c r="HL167" s="1175"/>
      <c r="HM167" s="1175"/>
      <c r="HN167" s="1175"/>
      <c r="HO167" s="1175"/>
      <c r="HP167" s="1175"/>
      <c r="HQ167" s="1175"/>
      <c r="HR167" s="1175"/>
      <c r="HS167" s="1175"/>
      <c r="HT167" s="1175"/>
      <c r="HU167" s="1175"/>
      <c r="HV167" s="1175"/>
      <c r="HW167" s="1175"/>
      <c r="HX167" s="1175"/>
      <c r="HY167" s="1175"/>
      <c r="HZ167" s="1175"/>
      <c r="IA167" s="1176"/>
      <c r="IB167" s="1150" t="s">
        <v>120</v>
      </c>
      <c r="IC167" s="1134"/>
      <c r="ID167" s="1134"/>
      <c r="IE167" s="1134"/>
      <c r="IF167" s="1134"/>
      <c r="IG167" s="1134"/>
      <c r="IH167" s="1134"/>
      <c r="II167" s="1134"/>
      <c r="IJ167" s="1134"/>
      <c r="IK167" s="1134"/>
      <c r="IL167" s="1134"/>
      <c r="IM167" s="1134"/>
      <c r="IN167" s="1134"/>
      <c r="IO167" s="1134"/>
      <c r="IP167" s="1134"/>
      <c r="IQ167" s="1134"/>
      <c r="IR167" s="1134"/>
      <c r="IS167" s="1174" t="str">
        <f>IF([2]INICIO!IC51&lt;&gt;"",[2]INICIO!IC51,"")</f>
        <v>Modular</v>
      </c>
      <c r="IT167" s="1175"/>
      <c r="IU167" s="1175"/>
      <c r="IV167" s="1175"/>
      <c r="IW167" s="1175"/>
      <c r="IX167" s="1175"/>
      <c r="IY167" s="1175"/>
      <c r="IZ167" s="1175"/>
      <c r="JA167" s="1175"/>
      <c r="JB167" s="1175"/>
      <c r="JC167" s="1175"/>
      <c r="JD167" s="1175"/>
      <c r="JE167" s="1175"/>
      <c r="JF167" s="1176"/>
      <c r="JG167" s="1125" t="s">
        <v>121</v>
      </c>
      <c r="JH167" s="1125"/>
      <c r="JI167" s="1125"/>
      <c r="JJ167" s="1125"/>
      <c r="JK167" s="1125"/>
      <c r="JL167" s="1125"/>
      <c r="JM167" s="1125"/>
      <c r="JN167" s="1125"/>
      <c r="JO167" s="1125"/>
      <c r="JP167" s="1125"/>
      <c r="JQ167" s="1126"/>
      <c r="JR167" s="1117"/>
      <c r="JS167" s="1123"/>
      <c r="JT167" s="1124"/>
      <c r="JU167" s="41"/>
      <c r="JV167" s="41"/>
      <c r="JW167" s="41"/>
      <c r="JX167" s="41"/>
      <c r="JY167" s="41"/>
      <c r="JZ167" s="41"/>
      <c r="KN167" s="43"/>
      <c r="OK167" s="44"/>
    </row>
    <row r="168" spans="2:512" ht="3.65" customHeight="1" x14ac:dyDescent="0.65">
      <c r="B168" s="27"/>
      <c r="C168" s="714"/>
      <c r="D168" s="714"/>
      <c r="E168" s="714"/>
      <c r="F168" s="714"/>
      <c r="G168" s="714"/>
      <c r="H168" s="714"/>
      <c r="I168" s="714"/>
      <c r="J168" s="714"/>
      <c r="K168" s="714"/>
      <c r="L168" s="714"/>
      <c r="M168" s="714"/>
      <c r="N168" s="714"/>
      <c r="O168" s="714"/>
      <c r="P168" s="714"/>
      <c r="Q168" s="714"/>
      <c r="R168" s="714"/>
      <c r="S168" s="714"/>
      <c r="T168" s="714"/>
      <c r="U168" s="714"/>
      <c r="V168" s="714"/>
      <c r="W168" s="714"/>
      <c r="X168" s="714"/>
      <c r="Y168" s="714"/>
      <c r="Z168" s="714"/>
      <c r="AA168" s="714"/>
      <c r="AB168" s="714"/>
      <c r="AC168" s="714"/>
      <c r="AD168" s="714"/>
      <c r="AE168" s="714"/>
      <c r="AF168" s="714"/>
      <c r="AG168" s="714"/>
      <c r="AH168" s="714"/>
      <c r="AI168" s="714"/>
      <c r="AJ168" s="714"/>
      <c r="AK168" s="714"/>
      <c r="AL168" s="714"/>
      <c r="AM168" s="714"/>
      <c r="AN168" s="714"/>
      <c r="AO168" s="714"/>
      <c r="AP168" s="714"/>
      <c r="AQ168" s="714"/>
      <c r="AR168" s="714"/>
      <c r="AS168" s="714"/>
      <c r="AT168" s="714"/>
      <c r="AU168" s="714"/>
      <c r="AV168" s="714"/>
      <c r="AW168" s="714"/>
      <c r="AX168" s="714"/>
      <c r="AY168" s="75"/>
      <c r="AZ168" s="86"/>
      <c r="BA168" s="1"/>
      <c r="BB168" s="1"/>
      <c r="BS168" s="1198"/>
      <c r="BT168" s="1123"/>
      <c r="BU168" s="291"/>
      <c r="BV168" s="1075"/>
      <c r="BW168" s="1075"/>
      <c r="BX168" s="1075"/>
      <c r="BY168" s="1075"/>
      <c r="BZ168" s="1075"/>
      <c r="CA168" s="1075"/>
      <c r="CB168" s="1075"/>
      <c r="CC168" s="1125"/>
      <c r="CD168" s="1125"/>
      <c r="CE168" s="1125"/>
      <c r="CF168" s="1125"/>
      <c r="CG168" s="1125"/>
      <c r="CH168" s="1125"/>
      <c r="CI168" s="1125"/>
      <c r="CJ168" s="1125"/>
      <c r="CK168" s="1125"/>
      <c r="CL168" s="1147"/>
      <c r="CM168" s="1151"/>
      <c r="CN168" s="1075"/>
      <c r="CO168" s="1075"/>
      <c r="CP168" s="1075"/>
      <c r="CQ168" s="1075"/>
      <c r="CR168" s="1075"/>
      <c r="CS168" s="1075"/>
      <c r="CT168" s="1125"/>
      <c r="CU168" s="1125"/>
      <c r="CV168" s="1125"/>
      <c r="CW168" s="1125"/>
      <c r="CX168" s="1125"/>
      <c r="CY168" s="1125"/>
      <c r="CZ168" s="1125"/>
      <c r="DA168" s="1125"/>
      <c r="DB168" s="1125"/>
      <c r="DC168" s="1147"/>
      <c r="DD168" s="290"/>
      <c r="DE168" s="290"/>
      <c r="DF168" s="290"/>
      <c r="DG168" s="1206"/>
      <c r="DH168" s="1206"/>
      <c r="DI168" s="1206"/>
      <c r="DJ168" s="1206"/>
      <c r="DK168" s="1206"/>
      <c r="DL168" s="1206"/>
      <c r="DM168" s="1206"/>
      <c r="DN168" s="1206"/>
      <c r="DO168" s="1206"/>
      <c r="DP168" s="1206"/>
      <c r="DQ168" s="1206"/>
      <c r="DR168" s="290"/>
      <c r="DS168" s="290"/>
      <c r="DT168" s="290"/>
      <c r="DU168" s="1151"/>
      <c r="DV168" s="1075"/>
      <c r="DW168" s="1075"/>
      <c r="DX168" s="1075"/>
      <c r="DY168" s="1075"/>
      <c r="DZ168" s="1075"/>
      <c r="EA168" s="1075"/>
      <c r="EB168" s="1075"/>
      <c r="EC168" s="1075"/>
      <c r="ED168" s="1075"/>
      <c r="EE168" s="1075"/>
      <c r="EF168" s="1075"/>
      <c r="EG168" s="1075"/>
      <c r="EH168" s="1075"/>
      <c r="EI168" s="1075"/>
      <c r="EJ168" s="1075"/>
      <c r="EK168" s="1075"/>
      <c r="EL168" s="1075"/>
      <c r="EM168" s="1075"/>
      <c r="EN168" s="1075"/>
      <c r="EO168" s="1075"/>
      <c r="EP168" s="1075"/>
      <c r="EQ168" s="1075"/>
      <c r="ER168" s="1075"/>
      <c r="ES168" s="1075"/>
      <c r="ET168" s="1075"/>
      <c r="EU168" s="1075"/>
      <c r="EV168" s="1075"/>
      <c r="EW168" s="1075"/>
      <c r="EX168" s="1075"/>
      <c r="EY168" s="1075"/>
      <c r="EZ168" s="1075"/>
      <c r="FA168" s="1075"/>
      <c r="FB168" s="1075"/>
      <c r="FC168" s="1075"/>
      <c r="FD168" s="1075"/>
      <c r="FE168" s="1075"/>
      <c r="FF168" s="1075"/>
      <c r="FG168" s="1075"/>
      <c r="FH168" s="1075"/>
      <c r="FI168" s="1075"/>
      <c r="FJ168" s="1075"/>
      <c r="FK168" s="1075"/>
      <c r="FL168" s="1075"/>
      <c r="FM168" s="1075"/>
      <c r="FN168" s="1075"/>
      <c r="FO168" s="1075"/>
      <c r="FP168" s="1075"/>
      <c r="FQ168" s="1075"/>
      <c r="FR168" s="1075"/>
      <c r="FS168" s="1136"/>
      <c r="FT168" s="1151"/>
      <c r="FU168" s="1075"/>
      <c r="FV168" s="1075"/>
      <c r="FW168" s="1075"/>
      <c r="FX168" s="1075"/>
      <c r="FY168" s="1075"/>
      <c r="FZ168" s="1075"/>
      <c r="GA168" s="1075"/>
      <c r="GB168" s="1075"/>
      <c r="GC168" s="1075"/>
      <c r="GD168" s="1075"/>
      <c r="GE168" s="1075"/>
      <c r="GF168" s="1075"/>
      <c r="GG168" s="1075"/>
      <c r="GH168" s="1075"/>
      <c r="GI168" s="1075"/>
      <c r="GJ168" s="1136"/>
      <c r="GK168" s="1151"/>
      <c r="GL168" s="1075"/>
      <c r="GM168" s="1075"/>
      <c r="GN168" s="1075"/>
      <c r="GO168" s="1075"/>
      <c r="GP168" s="1075"/>
      <c r="GQ168" s="1075"/>
      <c r="GR168" s="1075"/>
      <c r="GS168" s="1075"/>
      <c r="GT168" s="1177"/>
      <c r="GU168" s="1075"/>
      <c r="GV168" s="1075"/>
      <c r="GW168" s="1075"/>
      <c r="GX168" s="1075"/>
      <c r="GY168" s="1075"/>
      <c r="GZ168" s="1075"/>
      <c r="HA168" s="1075"/>
      <c r="HB168" s="1075"/>
      <c r="HC168" s="1075"/>
      <c r="HD168" s="1075"/>
      <c r="HE168" s="1075"/>
      <c r="HF168" s="1075"/>
      <c r="HG168" s="1075"/>
      <c r="HH168" s="1075"/>
      <c r="HI168" s="1075"/>
      <c r="HJ168" s="1075"/>
      <c r="HK168" s="1075"/>
      <c r="HL168" s="1075"/>
      <c r="HM168" s="1075"/>
      <c r="HN168" s="1075"/>
      <c r="HO168" s="1075"/>
      <c r="HP168" s="1075"/>
      <c r="HQ168" s="1075"/>
      <c r="HR168" s="1075"/>
      <c r="HS168" s="1075"/>
      <c r="HT168" s="1075"/>
      <c r="HU168" s="1075"/>
      <c r="HV168" s="1075"/>
      <c r="HW168" s="1075"/>
      <c r="HX168" s="1075"/>
      <c r="HY168" s="1075"/>
      <c r="HZ168" s="1075"/>
      <c r="IA168" s="1178"/>
      <c r="IB168" s="1151"/>
      <c r="IC168" s="1075"/>
      <c r="ID168" s="1075"/>
      <c r="IE168" s="1075"/>
      <c r="IF168" s="1075"/>
      <c r="IG168" s="1075"/>
      <c r="IH168" s="1075"/>
      <c r="II168" s="1075"/>
      <c r="IJ168" s="1075"/>
      <c r="IK168" s="1075"/>
      <c r="IL168" s="1075"/>
      <c r="IM168" s="1075"/>
      <c r="IN168" s="1075"/>
      <c r="IO168" s="1075"/>
      <c r="IP168" s="1075"/>
      <c r="IQ168" s="1075"/>
      <c r="IR168" s="1075"/>
      <c r="IS168" s="1177"/>
      <c r="IT168" s="1075"/>
      <c r="IU168" s="1075"/>
      <c r="IV168" s="1075"/>
      <c r="IW168" s="1075"/>
      <c r="IX168" s="1075"/>
      <c r="IY168" s="1075"/>
      <c r="IZ168" s="1075"/>
      <c r="JA168" s="1075"/>
      <c r="JB168" s="1075"/>
      <c r="JC168" s="1075"/>
      <c r="JD168" s="1075"/>
      <c r="JE168" s="1075"/>
      <c r="JF168" s="1178"/>
      <c r="JG168" s="1125"/>
      <c r="JH168" s="1125"/>
      <c r="JI168" s="1125"/>
      <c r="JJ168" s="1125"/>
      <c r="JK168" s="1125"/>
      <c r="JL168" s="1125"/>
      <c r="JM168" s="1125"/>
      <c r="JN168" s="1125"/>
      <c r="JO168" s="1125"/>
      <c r="JP168" s="1125"/>
      <c r="JQ168" s="1126"/>
      <c r="JR168" s="292"/>
      <c r="JS168" s="1123"/>
      <c r="JT168" s="1124"/>
      <c r="JU168" s="41"/>
      <c r="JV168" s="41"/>
      <c r="JW168" s="41"/>
      <c r="JX168" s="41"/>
      <c r="JY168" s="41"/>
      <c r="JZ168" s="41"/>
      <c r="KN168" s="43"/>
      <c r="OK168" s="44"/>
    </row>
    <row r="169" spans="2:512" ht="3.65" customHeight="1" x14ac:dyDescent="0.65">
      <c r="B169" s="27"/>
      <c r="C169" s="714"/>
      <c r="D169" s="714"/>
      <c r="E169" s="714"/>
      <c r="F169" s="714"/>
      <c r="G169" s="714"/>
      <c r="H169" s="714"/>
      <c r="I169" s="714"/>
      <c r="J169" s="714"/>
      <c r="K169" s="714"/>
      <c r="L169" s="714"/>
      <c r="M169" s="714"/>
      <c r="N169" s="714"/>
      <c r="O169" s="714"/>
      <c r="P169" s="714"/>
      <c r="Q169" s="714"/>
      <c r="R169" s="714"/>
      <c r="S169" s="714"/>
      <c r="T169" s="714"/>
      <c r="U169" s="714"/>
      <c r="V169" s="714"/>
      <c r="W169" s="714"/>
      <c r="X169" s="714"/>
      <c r="Y169" s="714"/>
      <c r="Z169" s="714"/>
      <c r="AA169" s="714"/>
      <c r="AB169" s="714"/>
      <c r="AC169" s="714"/>
      <c r="AD169" s="714"/>
      <c r="AE169" s="714"/>
      <c r="AF169" s="714"/>
      <c r="AG169" s="714"/>
      <c r="AH169" s="714"/>
      <c r="AI169" s="714"/>
      <c r="AJ169" s="714"/>
      <c r="AK169" s="714"/>
      <c r="AL169" s="714"/>
      <c r="AM169" s="714"/>
      <c r="AN169" s="714"/>
      <c r="AO169" s="714"/>
      <c r="AP169" s="714"/>
      <c r="AQ169" s="714"/>
      <c r="AR169" s="714"/>
      <c r="AS169" s="714"/>
      <c r="AT169" s="714"/>
      <c r="AU169" s="714"/>
      <c r="AV169" s="714"/>
      <c r="AW169" s="714"/>
      <c r="AX169" s="714"/>
      <c r="AY169" s="75"/>
      <c r="AZ169" s="86"/>
      <c r="BA169" s="1"/>
      <c r="BB169" s="1"/>
      <c r="BS169" s="1198"/>
      <c r="BT169" s="1123"/>
      <c r="BU169" s="235"/>
      <c r="BV169" s="1075"/>
      <c r="BW169" s="1075"/>
      <c r="BX169" s="1075"/>
      <c r="BY169" s="1075"/>
      <c r="BZ169" s="1075"/>
      <c r="CA169" s="1075"/>
      <c r="CB169" s="1075"/>
      <c r="CC169" s="1125"/>
      <c r="CD169" s="1125"/>
      <c r="CE169" s="1125"/>
      <c r="CF169" s="1125"/>
      <c r="CG169" s="1125"/>
      <c r="CH169" s="1125"/>
      <c r="CI169" s="1125"/>
      <c r="CJ169" s="1125"/>
      <c r="CK169" s="1125"/>
      <c r="CL169" s="1147"/>
      <c r="CM169" s="1151"/>
      <c r="CN169" s="1075"/>
      <c r="CO169" s="1075"/>
      <c r="CP169" s="1075"/>
      <c r="CQ169" s="1075"/>
      <c r="CR169" s="1075"/>
      <c r="CS169" s="1075"/>
      <c r="CT169" s="1125"/>
      <c r="CU169" s="1125"/>
      <c r="CV169" s="1125"/>
      <c r="CW169" s="1125"/>
      <c r="CX169" s="1125"/>
      <c r="CY169" s="1125"/>
      <c r="CZ169" s="1125"/>
      <c r="DA169" s="1125"/>
      <c r="DB169" s="1125"/>
      <c r="DC169" s="1147"/>
      <c r="DD169" s="290"/>
      <c r="DE169" s="290"/>
      <c r="DF169" s="290"/>
      <c r="DG169" s="1206"/>
      <c r="DH169" s="1206"/>
      <c r="DI169" s="1206"/>
      <c r="DJ169" s="1206"/>
      <c r="DK169" s="1206"/>
      <c r="DL169" s="1206"/>
      <c r="DM169" s="1206"/>
      <c r="DN169" s="1206"/>
      <c r="DO169" s="1206"/>
      <c r="DP169" s="1206"/>
      <c r="DQ169" s="1206"/>
      <c r="DR169" s="290"/>
      <c r="DS169" s="290"/>
      <c r="DT169" s="290"/>
      <c r="DU169" s="1151"/>
      <c r="DV169" s="1075"/>
      <c r="DW169" s="1075"/>
      <c r="DX169" s="1075"/>
      <c r="DY169" s="1075"/>
      <c r="DZ169" s="1075"/>
      <c r="EA169" s="1075"/>
      <c r="EB169" s="1075"/>
      <c r="EC169" s="1075"/>
      <c r="ED169" s="1075"/>
      <c r="EE169" s="1075"/>
      <c r="EF169" s="1075"/>
      <c r="EG169" s="1075"/>
      <c r="EH169" s="1075"/>
      <c r="EI169" s="1075"/>
      <c r="EJ169" s="1075"/>
      <c r="EK169" s="1075"/>
      <c r="EL169" s="1075"/>
      <c r="EM169" s="1075"/>
      <c r="EN169" s="1075"/>
      <c r="EO169" s="1075"/>
      <c r="EP169" s="1075"/>
      <c r="EQ169" s="1075"/>
      <c r="ER169" s="1075"/>
      <c r="ES169" s="1075"/>
      <c r="ET169" s="1075"/>
      <c r="EU169" s="1075"/>
      <c r="EV169" s="1075"/>
      <c r="EW169" s="1075"/>
      <c r="EX169" s="1075"/>
      <c r="EY169" s="1075"/>
      <c r="EZ169" s="1075"/>
      <c r="FA169" s="1075"/>
      <c r="FB169" s="1075"/>
      <c r="FC169" s="1075"/>
      <c r="FD169" s="1075"/>
      <c r="FE169" s="1075"/>
      <c r="FF169" s="1075"/>
      <c r="FG169" s="1075"/>
      <c r="FH169" s="1075"/>
      <c r="FI169" s="1075"/>
      <c r="FJ169" s="1075"/>
      <c r="FK169" s="1075"/>
      <c r="FL169" s="1075"/>
      <c r="FM169" s="1075"/>
      <c r="FN169" s="1075"/>
      <c r="FO169" s="1075"/>
      <c r="FP169" s="1075"/>
      <c r="FQ169" s="1075"/>
      <c r="FR169" s="1075"/>
      <c r="FS169" s="1136"/>
      <c r="FT169" s="1151"/>
      <c r="FU169" s="1075"/>
      <c r="FV169" s="1075"/>
      <c r="FW169" s="1075"/>
      <c r="FX169" s="1075"/>
      <c r="FY169" s="1075"/>
      <c r="FZ169" s="1075"/>
      <c r="GA169" s="1075"/>
      <c r="GB169" s="1075"/>
      <c r="GC169" s="1075"/>
      <c r="GD169" s="1075"/>
      <c r="GE169" s="1075"/>
      <c r="GF169" s="1075"/>
      <c r="GG169" s="1075"/>
      <c r="GH169" s="1075"/>
      <c r="GI169" s="1075"/>
      <c r="GJ169" s="1136"/>
      <c r="GK169" s="1151"/>
      <c r="GL169" s="1075"/>
      <c r="GM169" s="1075"/>
      <c r="GN169" s="1075"/>
      <c r="GO169" s="1075"/>
      <c r="GP169" s="1075"/>
      <c r="GQ169" s="1075"/>
      <c r="GR169" s="1075"/>
      <c r="GS169" s="1075"/>
      <c r="GT169" s="1177"/>
      <c r="GU169" s="1075"/>
      <c r="GV169" s="1075"/>
      <c r="GW169" s="1075"/>
      <c r="GX169" s="1075"/>
      <c r="GY169" s="1075"/>
      <c r="GZ169" s="1075"/>
      <c r="HA169" s="1075"/>
      <c r="HB169" s="1075"/>
      <c r="HC169" s="1075"/>
      <c r="HD169" s="1075"/>
      <c r="HE169" s="1075"/>
      <c r="HF169" s="1075"/>
      <c r="HG169" s="1075"/>
      <c r="HH169" s="1075"/>
      <c r="HI169" s="1075"/>
      <c r="HJ169" s="1075"/>
      <c r="HK169" s="1075"/>
      <c r="HL169" s="1075"/>
      <c r="HM169" s="1075"/>
      <c r="HN169" s="1075"/>
      <c r="HO169" s="1075"/>
      <c r="HP169" s="1075"/>
      <c r="HQ169" s="1075"/>
      <c r="HR169" s="1075"/>
      <c r="HS169" s="1075"/>
      <c r="HT169" s="1075"/>
      <c r="HU169" s="1075"/>
      <c r="HV169" s="1075"/>
      <c r="HW169" s="1075"/>
      <c r="HX169" s="1075"/>
      <c r="HY169" s="1075"/>
      <c r="HZ169" s="1075"/>
      <c r="IA169" s="1178"/>
      <c r="IB169" s="1151"/>
      <c r="IC169" s="1075"/>
      <c r="ID169" s="1075"/>
      <c r="IE169" s="1075"/>
      <c r="IF169" s="1075"/>
      <c r="IG169" s="1075"/>
      <c r="IH169" s="1075"/>
      <c r="II169" s="1075"/>
      <c r="IJ169" s="1075"/>
      <c r="IK169" s="1075"/>
      <c r="IL169" s="1075"/>
      <c r="IM169" s="1075"/>
      <c r="IN169" s="1075"/>
      <c r="IO169" s="1075"/>
      <c r="IP169" s="1075"/>
      <c r="IQ169" s="1075"/>
      <c r="IR169" s="1075"/>
      <c r="IS169" s="1177"/>
      <c r="IT169" s="1075"/>
      <c r="IU169" s="1075"/>
      <c r="IV169" s="1075"/>
      <c r="IW169" s="1075"/>
      <c r="IX169" s="1075"/>
      <c r="IY169" s="1075"/>
      <c r="IZ169" s="1075"/>
      <c r="JA169" s="1075"/>
      <c r="JB169" s="1075"/>
      <c r="JC169" s="1075"/>
      <c r="JD169" s="1075"/>
      <c r="JE169" s="1075"/>
      <c r="JF169" s="1075"/>
      <c r="JG169" s="1171" t="s">
        <v>158</v>
      </c>
      <c r="JH169" s="1171"/>
      <c r="JI169" s="1171"/>
      <c r="JJ169" s="1171"/>
      <c r="JK169" s="1171"/>
      <c r="JL169" s="1171"/>
      <c r="JM169" s="1172" t="b">
        <v>0</v>
      </c>
      <c r="JN169" s="1172"/>
      <c r="JO169" s="1172"/>
      <c r="JP169" s="1172"/>
      <c r="JQ169" s="1173"/>
      <c r="JR169" s="238"/>
      <c r="JS169" s="1123"/>
      <c r="JT169" s="1124"/>
      <c r="JU169" s="41"/>
      <c r="JV169" s="41"/>
      <c r="JW169" s="41"/>
      <c r="JX169" s="41"/>
      <c r="JY169" s="41"/>
      <c r="JZ169" s="41"/>
      <c r="KN169" s="43"/>
      <c r="OK169" s="44"/>
      <c r="PY169" s="245"/>
      <c r="PZ169" s="245"/>
      <c r="QA169" s="245"/>
      <c r="QB169" s="245"/>
      <c r="QC169" s="245"/>
      <c r="QD169" s="245"/>
      <c r="QE169" s="245"/>
      <c r="QF169" s="245"/>
      <c r="QG169" s="245"/>
      <c r="QH169" s="245"/>
      <c r="QI169" s="245"/>
      <c r="QJ169" s="245"/>
      <c r="QK169" s="245"/>
      <c r="QL169" s="245"/>
      <c r="QM169" s="245"/>
      <c r="QN169" s="245"/>
      <c r="QO169" s="245"/>
      <c r="QP169" s="245"/>
      <c r="QQ169" s="245"/>
      <c r="QR169" s="245"/>
      <c r="QS169" s="245"/>
      <c r="QT169" s="245"/>
      <c r="QU169" s="245"/>
      <c r="QV169" s="245"/>
      <c r="QW169" s="245"/>
      <c r="QX169" s="245"/>
      <c r="QY169" s="245"/>
      <c r="QZ169" s="245"/>
      <c r="RA169" s="245"/>
      <c r="RB169" s="245"/>
      <c r="RC169" s="245"/>
      <c r="RD169" s="245"/>
      <c r="RE169" s="245"/>
      <c r="RF169" s="245"/>
      <c r="RG169" s="245"/>
      <c r="RH169" s="245"/>
      <c r="RI169" s="245"/>
      <c r="RJ169" s="245"/>
      <c r="RK169" s="245"/>
      <c r="RL169" s="245"/>
      <c r="RM169" s="245"/>
      <c r="RN169" s="245"/>
      <c r="RO169" s="245"/>
      <c r="RP169" s="245"/>
      <c r="RQ169" s="245"/>
      <c r="RR169" s="245"/>
      <c r="RS169" s="245"/>
      <c r="RT169" s="245"/>
      <c r="RU169" s="245"/>
      <c r="RV169" s="245"/>
      <c r="RW169" s="245"/>
      <c r="RX169" s="245"/>
      <c r="RY169" s="245"/>
      <c r="RZ169" s="245"/>
      <c r="SA169" s="245"/>
      <c r="SB169" s="245"/>
      <c r="SC169" s="245"/>
      <c r="SD169" s="245"/>
      <c r="SE169" s="245"/>
      <c r="SF169" s="245"/>
      <c r="SG169" s="182"/>
      <c r="SH169" s="182"/>
      <c r="SI169" s="182"/>
      <c r="SJ169" s="175"/>
      <c r="SK169" s="175"/>
      <c r="SQ169" s="175"/>
      <c r="SR169" s="175"/>
    </row>
    <row r="170" spans="2:512" ht="3.65" customHeight="1" x14ac:dyDescent="0.65">
      <c r="B170" s="27"/>
      <c r="C170" s="714"/>
      <c r="D170" s="714"/>
      <c r="E170" s="714"/>
      <c r="F170" s="714"/>
      <c r="G170" s="714"/>
      <c r="H170" s="714"/>
      <c r="I170" s="714"/>
      <c r="J170" s="714"/>
      <c r="K170" s="714"/>
      <c r="L170" s="714"/>
      <c r="M170" s="714"/>
      <c r="N170" s="714"/>
      <c r="O170" s="714"/>
      <c r="P170" s="714"/>
      <c r="Q170" s="714"/>
      <c r="R170" s="714"/>
      <c r="S170" s="714"/>
      <c r="T170" s="714"/>
      <c r="U170" s="714"/>
      <c r="V170" s="714"/>
      <c r="W170" s="714"/>
      <c r="X170" s="714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AI170" s="714"/>
      <c r="AJ170" s="714"/>
      <c r="AK170" s="714"/>
      <c r="AL170" s="714"/>
      <c r="AM170" s="714"/>
      <c r="AN170" s="714"/>
      <c r="AO170" s="714"/>
      <c r="AP170" s="714"/>
      <c r="AQ170" s="714"/>
      <c r="AR170" s="714"/>
      <c r="AS170" s="714"/>
      <c r="AT170" s="714"/>
      <c r="AU170" s="714"/>
      <c r="AV170" s="714"/>
      <c r="AW170" s="714"/>
      <c r="AX170" s="714"/>
      <c r="AY170" s="75"/>
      <c r="AZ170" s="86"/>
      <c r="BA170" s="1"/>
      <c r="BB170" s="1"/>
      <c r="BS170" s="1198"/>
      <c r="BT170" s="1123"/>
      <c r="BU170" s="235"/>
      <c r="BV170" s="1137"/>
      <c r="BW170" s="1137"/>
      <c r="BX170" s="1137"/>
      <c r="BY170" s="1137"/>
      <c r="BZ170" s="1137"/>
      <c r="CA170" s="1137"/>
      <c r="CB170" s="1137"/>
      <c r="CC170" s="1148"/>
      <c r="CD170" s="1148"/>
      <c r="CE170" s="1148"/>
      <c r="CF170" s="1148"/>
      <c r="CG170" s="1148"/>
      <c r="CH170" s="1148"/>
      <c r="CI170" s="1148"/>
      <c r="CJ170" s="1148"/>
      <c r="CK170" s="1148"/>
      <c r="CL170" s="1149"/>
      <c r="CM170" s="1152"/>
      <c r="CN170" s="1137"/>
      <c r="CO170" s="1137"/>
      <c r="CP170" s="1137"/>
      <c r="CQ170" s="1137"/>
      <c r="CR170" s="1137"/>
      <c r="CS170" s="1137"/>
      <c r="CT170" s="1148"/>
      <c r="CU170" s="1148"/>
      <c r="CV170" s="1148"/>
      <c r="CW170" s="1148"/>
      <c r="CX170" s="1148"/>
      <c r="CY170" s="1148"/>
      <c r="CZ170" s="1148"/>
      <c r="DA170" s="1148"/>
      <c r="DB170" s="1148"/>
      <c r="DC170" s="1149"/>
      <c r="DD170" s="290"/>
      <c r="DE170" s="290"/>
      <c r="DF170" s="290"/>
      <c r="DG170" s="1206"/>
      <c r="DH170" s="1206"/>
      <c r="DI170" s="1206"/>
      <c r="DJ170" s="1206"/>
      <c r="DK170" s="1206"/>
      <c r="DL170" s="1206"/>
      <c r="DM170" s="1206"/>
      <c r="DN170" s="1206"/>
      <c r="DO170" s="1206"/>
      <c r="DP170" s="1206"/>
      <c r="DQ170" s="1206"/>
      <c r="DR170" s="290"/>
      <c r="DS170" s="290"/>
      <c r="DT170" s="290"/>
      <c r="DU170" s="1152"/>
      <c r="DV170" s="1137"/>
      <c r="DW170" s="1137"/>
      <c r="DX170" s="1137"/>
      <c r="DY170" s="1137"/>
      <c r="DZ170" s="1137"/>
      <c r="EA170" s="1137"/>
      <c r="EB170" s="1137"/>
      <c r="EC170" s="1137"/>
      <c r="ED170" s="1137"/>
      <c r="EE170" s="1137"/>
      <c r="EF170" s="1137"/>
      <c r="EG170" s="1137"/>
      <c r="EH170" s="1137"/>
      <c r="EI170" s="1137"/>
      <c r="EJ170" s="1137"/>
      <c r="EK170" s="1137"/>
      <c r="EL170" s="1137"/>
      <c r="EM170" s="1137"/>
      <c r="EN170" s="1137"/>
      <c r="EO170" s="1137"/>
      <c r="EP170" s="1137"/>
      <c r="EQ170" s="1137"/>
      <c r="ER170" s="1137"/>
      <c r="ES170" s="1137"/>
      <c r="ET170" s="1137"/>
      <c r="EU170" s="1137"/>
      <c r="EV170" s="1137"/>
      <c r="EW170" s="1137"/>
      <c r="EX170" s="1137"/>
      <c r="EY170" s="1137"/>
      <c r="EZ170" s="1137"/>
      <c r="FA170" s="1137"/>
      <c r="FB170" s="1137"/>
      <c r="FC170" s="1137"/>
      <c r="FD170" s="1137"/>
      <c r="FE170" s="1137"/>
      <c r="FF170" s="1137"/>
      <c r="FG170" s="1137"/>
      <c r="FH170" s="1137"/>
      <c r="FI170" s="1137"/>
      <c r="FJ170" s="1137"/>
      <c r="FK170" s="1137"/>
      <c r="FL170" s="1137"/>
      <c r="FM170" s="1137"/>
      <c r="FN170" s="1137"/>
      <c r="FO170" s="1137"/>
      <c r="FP170" s="1137"/>
      <c r="FQ170" s="1137"/>
      <c r="FR170" s="1137"/>
      <c r="FS170" s="1138"/>
      <c r="FT170" s="1152"/>
      <c r="FU170" s="1137"/>
      <c r="FV170" s="1137"/>
      <c r="FW170" s="1137"/>
      <c r="FX170" s="1137"/>
      <c r="FY170" s="1137"/>
      <c r="FZ170" s="1137"/>
      <c r="GA170" s="1137"/>
      <c r="GB170" s="1137"/>
      <c r="GC170" s="1137"/>
      <c r="GD170" s="1137"/>
      <c r="GE170" s="1137"/>
      <c r="GF170" s="1137"/>
      <c r="GG170" s="1137"/>
      <c r="GH170" s="1137"/>
      <c r="GI170" s="1137"/>
      <c r="GJ170" s="1138"/>
      <c r="GK170" s="1152"/>
      <c r="GL170" s="1137"/>
      <c r="GM170" s="1137"/>
      <c r="GN170" s="1137"/>
      <c r="GO170" s="1137"/>
      <c r="GP170" s="1137"/>
      <c r="GQ170" s="1137"/>
      <c r="GR170" s="1137"/>
      <c r="GS170" s="1137"/>
      <c r="GT170" s="1179"/>
      <c r="GU170" s="1180"/>
      <c r="GV170" s="1180"/>
      <c r="GW170" s="1180"/>
      <c r="GX170" s="1180"/>
      <c r="GY170" s="1180"/>
      <c r="GZ170" s="1180"/>
      <c r="HA170" s="1180"/>
      <c r="HB170" s="1180"/>
      <c r="HC170" s="1180"/>
      <c r="HD170" s="1180"/>
      <c r="HE170" s="1180"/>
      <c r="HF170" s="1180"/>
      <c r="HG170" s="1180"/>
      <c r="HH170" s="1180"/>
      <c r="HI170" s="1180"/>
      <c r="HJ170" s="1180"/>
      <c r="HK170" s="1180"/>
      <c r="HL170" s="1180"/>
      <c r="HM170" s="1180"/>
      <c r="HN170" s="1180"/>
      <c r="HO170" s="1180"/>
      <c r="HP170" s="1180"/>
      <c r="HQ170" s="1180"/>
      <c r="HR170" s="1180"/>
      <c r="HS170" s="1180"/>
      <c r="HT170" s="1180"/>
      <c r="HU170" s="1180"/>
      <c r="HV170" s="1180"/>
      <c r="HW170" s="1180"/>
      <c r="HX170" s="1180"/>
      <c r="HY170" s="1180"/>
      <c r="HZ170" s="1180"/>
      <c r="IA170" s="1181"/>
      <c r="IB170" s="1152"/>
      <c r="IC170" s="1137"/>
      <c r="ID170" s="1137"/>
      <c r="IE170" s="1137"/>
      <c r="IF170" s="1137"/>
      <c r="IG170" s="1137"/>
      <c r="IH170" s="1137"/>
      <c r="II170" s="1137"/>
      <c r="IJ170" s="1137"/>
      <c r="IK170" s="1137"/>
      <c r="IL170" s="1137"/>
      <c r="IM170" s="1137"/>
      <c r="IN170" s="1137"/>
      <c r="IO170" s="1137"/>
      <c r="IP170" s="1137"/>
      <c r="IQ170" s="1137"/>
      <c r="IR170" s="1137"/>
      <c r="IS170" s="1179"/>
      <c r="IT170" s="1180"/>
      <c r="IU170" s="1180"/>
      <c r="IV170" s="1180"/>
      <c r="IW170" s="1180"/>
      <c r="IX170" s="1180"/>
      <c r="IY170" s="1180"/>
      <c r="IZ170" s="1180"/>
      <c r="JA170" s="1180"/>
      <c r="JB170" s="1180"/>
      <c r="JC170" s="1180"/>
      <c r="JD170" s="1180"/>
      <c r="JE170" s="1180"/>
      <c r="JF170" s="1180"/>
      <c r="JG170" s="1171"/>
      <c r="JH170" s="1171"/>
      <c r="JI170" s="1171"/>
      <c r="JJ170" s="1171"/>
      <c r="JK170" s="1171"/>
      <c r="JL170" s="1171"/>
      <c r="JM170" s="1172"/>
      <c r="JN170" s="1172"/>
      <c r="JO170" s="1172"/>
      <c r="JP170" s="1172"/>
      <c r="JQ170" s="1173"/>
      <c r="JR170" s="238"/>
      <c r="JS170" s="1123"/>
      <c r="JT170" s="1124"/>
      <c r="JU170" s="41"/>
      <c r="JV170" s="41"/>
      <c r="JW170" s="41"/>
      <c r="JX170" s="41"/>
      <c r="JY170" s="41"/>
      <c r="JZ170" s="41"/>
      <c r="KN170" s="43"/>
      <c r="OK170" s="44"/>
      <c r="QA170" s="245"/>
      <c r="QB170" s="245"/>
      <c r="QC170" s="245"/>
      <c r="QD170" s="245"/>
      <c r="QE170" s="245"/>
      <c r="QF170" s="245"/>
      <c r="QG170" s="245"/>
      <c r="QH170" s="245"/>
      <c r="QI170" s="245"/>
      <c r="QJ170" s="245"/>
      <c r="QK170" s="245"/>
      <c r="QL170" s="245"/>
      <c r="QM170" s="245"/>
      <c r="QN170" s="245"/>
      <c r="QO170" s="245"/>
      <c r="QP170" s="245"/>
      <c r="QQ170" s="245"/>
      <c r="QR170" s="245"/>
      <c r="QS170" s="245"/>
      <c r="QT170" s="245"/>
      <c r="QU170" s="245"/>
      <c r="QV170" s="245"/>
      <c r="QW170" s="245"/>
      <c r="QX170" s="245"/>
      <c r="QY170" s="245"/>
      <c r="QZ170" s="245"/>
      <c r="RA170" s="245"/>
      <c r="RB170" s="245"/>
      <c r="RC170" s="245"/>
      <c r="RD170" s="245"/>
      <c r="RE170" s="245"/>
      <c r="RF170" s="245"/>
      <c r="RG170" s="245"/>
      <c r="RH170" s="245"/>
      <c r="RI170" s="245"/>
      <c r="RJ170" s="245"/>
      <c r="RK170" s="245"/>
      <c r="RL170" s="245"/>
      <c r="RM170" s="245"/>
      <c r="RN170" s="245"/>
      <c r="RO170" s="245"/>
      <c r="RP170" s="245"/>
      <c r="RQ170" s="245"/>
      <c r="RR170" s="245"/>
      <c r="RS170" s="245"/>
      <c r="RT170" s="245"/>
      <c r="RU170" s="245"/>
      <c r="RV170" s="245"/>
      <c r="RW170" s="245"/>
      <c r="RX170" s="245"/>
      <c r="RY170" s="245"/>
      <c r="RZ170" s="245"/>
      <c r="SA170" s="245"/>
      <c r="SB170" s="245"/>
      <c r="SC170" s="245"/>
      <c r="SD170" s="245"/>
      <c r="SE170" s="245"/>
      <c r="SF170" s="245"/>
      <c r="SG170" s="182"/>
      <c r="SH170" s="182"/>
      <c r="SI170" s="182"/>
      <c r="SJ170" s="175"/>
      <c r="SK170" s="175"/>
      <c r="SQ170" s="175"/>
      <c r="SR170" s="175"/>
    </row>
    <row r="171" spans="2:512" ht="3.65" customHeight="1" x14ac:dyDescent="0.65">
      <c r="B171" s="27"/>
      <c r="C171" s="714"/>
      <c r="D171" s="714"/>
      <c r="E171" s="714"/>
      <c r="F171" s="714"/>
      <c r="G171" s="714"/>
      <c r="H171" s="714"/>
      <c r="I171" s="714"/>
      <c r="J171" s="714"/>
      <c r="K171" s="714"/>
      <c r="L171" s="714"/>
      <c r="M171" s="714"/>
      <c r="N171" s="714"/>
      <c r="O171" s="714"/>
      <c r="P171" s="714"/>
      <c r="Q171" s="714"/>
      <c r="R171" s="714"/>
      <c r="S171" s="714"/>
      <c r="T171" s="714"/>
      <c r="U171" s="714"/>
      <c r="V171" s="714"/>
      <c r="W171" s="714"/>
      <c r="X171" s="714"/>
      <c r="Y171" s="714"/>
      <c r="Z171" s="714"/>
      <c r="AA171" s="714"/>
      <c r="AB171" s="714"/>
      <c r="AC171" s="714"/>
      <c r="AD171" s="714"/>
      <c r="AE171" s="714"/>
      <c r="AF171" s="714"/>
      <c r="AG171" s="714"/>
      <c r="AH171" s="714"/>
      <c r="AI171" s="714"/>
      <c r="AJ171" s="714"/>
      <c r="AK171" s="714"/>
      <c r="AL171" s="714"/>
      <c r="AM171" s="714"/>
      <c r="AN171" s="714"/>
      <c r="AO171" s="714"/>
      <c r="AP171" s="714"/>
      <c r="AQ171" s="714"/>
      <c r="AR171" s="714"/>
      <c r="AS171" s="714"/>
      <c r="AT171" s="714"/>
      <c r="AU171" s="714"/>
      <c r="AV171" s="714"/>
      <c r="AW171" s="714"/>
      <c r="AX171" s="714"/>
      <c r="AY171" s="75"/>
      <c r="AZ171" s="86"/>
      <c r="BA171" s="1"/>
      <c r="BB171" s="1"/>
      <c r="BS171" s="1198"/>
      <c r="BT171" s="1123"/>
      <c r="BU171" s="235"/>
      <c r="BV171" s="1134" t="s">
        <v>124</v>
      </c>
      <c r="BW171" s="1134"/>
      <c r="BX171" s="1134"/>
      <c r="BY171" s="1134"/>
      <c r="BZ171" s="1134"/>
      <c r="CA171" s="1134"/>
      <c r="CB171" s="1134"/>
      <c r="CC171" s="1145" t="e" cm="1">
        <f t="array" ref="CC171">LEFT(INDEX(_xlfn.TEXTSPLIT(L185," "),2),1)&amp;"."&amp;INDEX(_xlfn.TEXTSPLIT(L185," "),3)</f>
        <v>#REF!</v>
      </c>
      <c r="CD171" s="1145"/>
      <c r="CE171" s="1145"/>
      <c r="CF171" s="1145"/>
      <c r="CG171" s="1145"/>
      <c r="CH171" s="1145"/>
      <c r="CI171" s="1145"/>
      <c r="CJ171" s="1145"/>
      <c r="CK171" s="1145"/>
      <c r="CL171" s="1146"/>
      <c r="CM171" s="1150" t="s">
        <v>125</v>
      </c>
      <c r="CN171" s="1134"/>
      <c r="CO171" s="1134"/>
      <c r="CP171" s="1134"/>
      <c r="CQ171" s="1134"/>
      <c r="CR171" s="1134"/>
      <c r="CS171" s="1134"/>
      <c r="CT171" s="1153">
        <f ca="1">TODAY()</f>
        <v>46318</v>
      </c>
      <c r="CU171" s="1153"/>
      <c r="CV171" s="1153"/>
      <c r="CW171" s="1153"/>
      <c r="CX171" s="1153"/>
      <c r="CY171" s="1153"/>
      <c r="CZ171" s="1153"/>
      <c r="DA171" s="1153"/>
      <c r="DB171" s="1153"/>
      <c r="DC171" s="1154"/>
      <c r="DD171" s="290"/>
      <c r="DE171" s="290"/>
      <c r="DF171" s="290"/>
      <c r="DG171" s="1206"/>
      <c r="DH171" s="1206"/>
      <c r="DI171" s="1206"/>
      <c r="DJ171" s="1206"/>
      <c r="DK171" s="1206"/>
      <c r="DL171" s="1206"/>
      <c r="DM171" s="1206"/>
      <c r="DN171" s="1206"/>
      <c r="DO171" s="1206"/>
      <c r="DP171" s="1206"/>
      <c r="DQ171" s="1206"/>
      <c r="DR171" s="290"/>
      <c r="DS171" s="290"/>
      <c r="DT171" s="290"/>
      <c r="DU171" s="1159" t="s">
        <v>126</v>
      </c>
      <c r="DV171" s="1160"/>
      <c r="DW171" s="1160"/>
      <c r="DX171" s="1160"/>
      <c r="DY171" s="1160"/>
      <c r="DZ171" s="1160"/>
      <c r="EA171" s="1160"/>
      <c r="EB171" s="1160"/>
      <c r="EC171" s="1160"/>
      <c r="ED171" s="1160"/>
      <c r="EE171" s="1160"/>
      <c r="EF171" s="1160"/>
      <c r="EG171" s="1160"/>
      <c r="EH171" s="1160"/>
      <c r="EI171" s="1160"/>
      <c r="EJ171" s="1160"/>
      <c r="EK171" s="1160"/>
      <c r="EL171" s="1160"/>
      <c r="EM171" s="1160"/>
      <c r="EN171" s="1160"/>
      <c r="EO171" s="1160"/>
      <c r="EP171" s="1160"/>
      <c r="EQ171" s="1160"/>
      <c r="ER171" s="1160"/>
      <c r="ES171" s="1160"/>
      <c r="ET171" s="1160"/>
      <c r="EU171" s="1160"/>
      <c r="EV171" s="1160"/>
      <c r="EW171" s="1160"/>
      <c r="EX171" s="1160"/>
      <c r="EY171" s="1160"/>
      <c r="EZ171" s="1160"/>
      <c r="FA171" s="1160"/>
      <c r="FB171" s="1160"/>
      <c r="FC171" s="1160"/>
      <c r="FD171" s="1160"/>
      <c r="FE171" s="1160"/>
      <c r="FF171" s="1160"/>
      <c r="FG171" s="1160"/>
      <c r="FH171" s="1160"/>
      <c r="FI171" s="1160"/>
      <c r="FJ171" s="1160"/>
      <c r="FK171" s="1160"/>
      <c r="FL171" s="1160"/>
      <c r="FM171" s="1160"/>
      <c r="FN171" s="1160"/>
      <c r="FO171" s="1160"/>
      <c r="FP171" s="1160"/>
      <c r="FQ171" s="1160"/>
      <c r="FR171" s="1160"/>
      <c r="FS171" s="1161"/>
      <c r="FT171" s="1150" t="s">
        <v>127</v>
      </c>
      <c r="FU171" s="1134"/>
      <c r="FV171" s="1134"/>
      <c r="FW171" s="1134"/>
      <c r="FX171" s="1134"/>
      <c r="FY171" s="1134"/>
      <c r="FZ171" s="1134"/>
      <c r="GA171" s="1134"/>
      <c r="GB171" s="1134"/>
      <c r="GC171" s="1134" t="s">
        <v>128</v>
      </c>
      <c r="GD171" s="1134"/>
      <c r="GE171" s="1134"/>
      <c r="GF171" s="1134"/>
      <c r="GG171" s="1134"/>
      <c r="GH171" s="1134"/>
      <c r="GI171" s="1134"/>
      <c r="GJ171" s="1135"/>
      <c r="GK171" s="1150" t="s">
        <v>129</v>
      </c>
      <c r="GL171" s="1134"/>
      <c r="GM171" s="1134"/>
      <c r="GN171" s="1134"/>
      <c r="GO171" s="1134"/>
      <c r="GP171" s="1134"/>
      <c r="GQ171" s="1134"/>
      <c r="GR171" s="1134"/>
      <c r="GS171" s="1134"/>
      <c r="GT171" s="1075"/>
      <c r="GU171" s="1075"/>
      <c r="GV171" s="1075"/>
      <c r="GW171" s="1075"/>
      <c r="GX171" s="1075"/>
      <c r="GY171" s="1075"/>
      <c r="GZ171" s="1075"/>
      <c r="HA171" s="1075"/>
      <c r="HB171" s="1175" t="s">
        <v>130</v>
      </c>
      <c r="HC171" s="1175"/>
      <c r="HD171" s="1175"/>
      <c r="HE171" s="1175"/>
      <c r="HF171" s="1175"/>
      <c r="HG171" s="1175"/>
      <c r="HH171" s="1175"/>
      <c r="HI171" s="1175"/>
      <c r="HJ171" s="1175"/>
      <c r="HK171" s="1175"/>
      <c r="HL171" s="1175"/>
      <c r="HM171" s="1175"/>
      <c r="HN171" s="1175"/>
      <c r="HO171" s="1175"/>
      <c r="HP171" s="1175"/>
      <c r="HQ171" s="1175"/>
      <c r="HR171" s="1175"/>
      <c r="HS171" s="1175"/>
      <c r="HT171" s="1175"/>
      <c r="HU171" s="1175"/>
      <c r="HV171" s="1175"/>
      <c r="HW171" s="1175"/>
      <c r="HX171" s="1175"/>
      <c r="HY171" s="1175"/>
      <c r="HZ171" s="1175"/>
      <c r="IA171" s="1175"/>
      <c r="IB171" s="1150" t="s">
        <v>131</v>
      </c>
      <c r="IC171" s="1134"/>
      <c r="ID171" s="1134"/>
      <c r="IE171" s="1134"/>
      <c r="IF171" s="1134"/>
      <c r="IG171" s="1134"/>
      <c r="IH171" s="1134"/>
      <c r="II171" s="1134" t="s">
        <v>132</v>
      </c>
      <c r="IJ171" s="1134"/>
      <c r="IK171" s="1134"/>
      <c r="IL171" s="1134"/>
      <c r="IM171" s="1134"/>
      <c r="IN171" s="1134"/>
      <c r="IO171" s="1134"/>
      <c r="IP171" s="1134"/>
      <c r="IQ171" s="1134"/>
      <c r="IR171" s="1135"/>
      <c r="IS171" s="1151" t="s">
        <v>133</v>
      </c>
      <c r="IT171" s="1075"/>
      <c r="IU171" s="1075"/>
      <c r="IV171" s="1075"/>
      <c r="IW171" s="1075"/>
      <c r="IX171" s="1075"/>
      <c r="IY171" s="1075"/>
      <c r="IZ171" s="1075"/>
      <c r="JA171" s="1175">
        <v>1</v>
      </c>
      <c r="JB171" s="1175"/>
      <c r="JC171" s="1175"/>
      <c r="JD171" s="1175"/>
      <c r="JE171" s="1175"/>
      <c r="JF171" s="1175"/>
      <c r="JG171" s="1171"/>
      <c r="JH171" s="1171"/>
      <c r="JI171" s="1171"/>
      <c r="JJ171" s="1171"/>
      <c r="JK171" s="1171"/>
      <c r="JL171" s="1171"/>
      <c r="JM171" s="1172"/>
      <c r="JN171" s="1172"/>
      <c r="JO171" s="1172"/>
      <c r="JP171" s="1172"/>
      <c r="JQ171" s="1173"/>
      <c r="JR171" s="238"/>
      <c r="JS171" s="1123"/>
      <c r="JT171" s="1124"/>
      <c r="JU171" s="41"/>
      <c r="JV171" s="41"/>
      <c r="JW171" s="41"/>
      <c r="JX171" s="41"/>
      <c r="JY171" s="41"/>
      <c r="JZ171" s="41"/>
      <c r="KN171" s="43"/>
      <c r="OK171" s="44"/>
      <c r="QK171" s="250"/>
      <c r="QY171" s="245"/>
      <c r="QZ171" s="245"/>
      <c r="RA171" s="245"/>
      <c r="RB171" s="245"/>
      <c r="RC171" s="245"/>
      <c r="RD171" s="245"/>
      <c r="RE171" s="245"/>
      <c r="RF171" s="245"/>
      <c r="RG171" s="245"/>
      <c r="RH171" s="245"/>
      <c r="RI171" s="245"/>
      <c r="RJ171" s="245"/>
      <c r="RK171" s="245"/>
      <c r="RL171" s="245"/>
      <c r="RM171" s="245"/>
      <c r="RN171" s="245"/>
      <c r="RO171" s="245"/>
      <c r="RP171" s="245"/>
      <c r="RQ171" s="245"/>
      <c r="RR171" s="245"/>
      <c r="RS171" s="245"/>
      <c r="RT171" s="245"/>
      <c r="RU171" s="245"/>
      <c r="RV171" s="245"/>
      <c r="RW171" s="245"/>
      <c r="RX171" s="245"/>
      <c r="RY171" s="245"/>
      <c r="RZ171" s="245"/>
      <c r="SA171" s="245"/>
      <c r="SB171" s="245"/>
      <c r="SC171" s="245"/>
      <c r="SD171" s="182"/>
      <c r="SE171" s="182"/>
      <c r="SF171" s="182"/>
      <c r="SG171" s="182"/>
      <c r="SH171" s="182"/>
      <c r="SI171" s="182"/>
      <c r="SJ171" s="182"/>
      <c r="SK171" s="175"/>
      <c r="SQ171" s="175"/>
      <c r="SR171" s="175"/>
    </row>
    <row r="172" spans="2:512" ht="3.65" customHeight="1" x14ac:dyDescent="0.65">
      <c r="B172" s="27"/>
      <c r="C172" s="714"/>
      <c r="D172" s="714"/>
      <c r="E172" s="714"/>
      <c r="F172" s="714"/>
      <c r="G172" s="714"/>
      <c r="H172" s="714"/>
      <c r="I172" s="714"/>
      <c r="J172" s="714"/>
      <c r="K172" s="714"/>
      <c r="L172" s="714"/>
      <c r="M172" s="714"/>
      <c r="N172" s="714"/>
      <c r="O172" s="714"/>
      <c r="P172" s="714"/>
      <c r="Q172" s="714"/>
      <c r="R172" s="714"/>
      <c r="S172" s="714"/>
      <c r="T172" s="714"/>
      <c r="U172" s="714"/>
      <c r="V172" s="714"/>
      <c r="W172" s="714"/>
      <c r="X172" s="714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AI172" s="714"/>
      <c r="AJ172" s="714"/>
      <c r="AK172" s="714"/>
      <c r="AL172" s="714"/>
      <c r="AM172" s="714"/>
      <c r="AN172" s="714"/>
      <c r="AO172" s="714"/>
      <c r="AP172" s="714"/>
      <c r="AQ172" s="714"/>
      <c r="AR172" s="714"/>
      <c r="AS172" s="714"/>
      <c r="AT172" s="714"/>
      <c r="AU172" s="714"/>
      <c r="AV172" s="714"/>
      <c r="AW172" s="714"/>
      <c r="AX172" s="714"/>
      <c r="AY172" s="75"/>
      <c r="AZ172" s="86"/>
      <c r="BA172" s="1"/>
      <c r="BB172" s="1"/>
      <c r="BS172" s="1198"/>
      <c r="BT172" s="1123"/>
      <c r="BU172" s="235"/>
      <c r="BV172" s="1075"/>
      <c r="BW172" s="1075"/>
      <c r="BX172" s="1075"/>
      <c r="BY172" s="1075"/>
      <c r="BZ172" s="1075"/>
      <c r="CA172" s="1075"/>
      <c r="CB172" s="1075"/>
      <c r="CC172" s="1125"/>
      <c r="CD172" s="1125"/>
      <c r="CE172" s="1125"/>
      <c r="CF172" s="1125"/>
      <c r="CG172" s="1125"/>
      <c r="CH172" s="1125"/>
      <c r="CI172" s="1125"/>
      <c r="CJ172" s="1125"/>
      <c r="CK172" s="1125"/>
      <c r="CL172" s="1147"/>
      <c r="CM172" s="1151"/>
      <c r="CN172" s="1075"/>
      <c r="CO172" s="1075"/>
      <c r="CP172" s="1075"/>
      <c r="CQ172" s="1075"/>
      <c r="CR172" s="1075"/>
      <c r="CS172" s="1075"/>
      <c r="CT172" s="1155"/>
      <c r="CU172" s="1155"/>
      <c r="CV172" s="1155"/>
      <c r="CW172" s="1155"/>
      <c r="CX172" s="1155"/>
      <c r="CY172" s="1155"/>
      <c r="CZ172" s="1155"/>
      <c r="DA172" s="1155"/>
      <c r="DB172" s="1155"/>
      <c r="DC172" s="1156"/>
      <c r="DD172" s="290"/>
      <c r="DE172" s="290"/>
      <c r="DF172" s="290"/>
      <c r="DG172" s="1206"/>
      <c r="DH172" s="1206"/>
      <c r="DI172" s="1206"/>
      <c r="DJ172" s="1206"/>
      <c r="DK172" s="1206"/>
      <c r="DL172" s="1206"/>
      <c r="DM172" s="1206"/>
      <c r="DN172" s="1206"/>
      <c r="DO172" s="1206"/>
      <c r="DP172" s="1206"/>
      <c r="DQ172" s="1206"/>
      <c r="DR172" s="290"/>
      <c r="DS172" s="290"/>
      <c r="DT172" s="290"/>
      <c r="DU172" s="1162"/>
      <c r="DV172" s="1163"/>
      <c r="DW172" s="1163"/>
      <c r="DX172" s="1163"/>
      <c r="DY172" s="1163"/>
      <c r="DZ172" s="1163"/>
      <c r="EA172" s="1163"/>
      <c r="EB172" s="1163"/>
      <c r="EC172" s="1163"/>
      <c r="ED172" s="1163"/>
      <c r="EE172" s="1163"/>
      <c r="EF172" s="1163"/>
      <c r="EG172" s="1163"/>
      <c r="EH172" s="1163"/>
      <c r="EI172" s="1163"/>
      <c r="EJ172" s="1163"/>
      <c r="EK172" s="1163"/>
      <c r="EL172" s="1163"/>
      <c r="EM172" s="1163"/>
      <c r="EN172" s="1163"/>
      <c r="EO172" s="1163"/>
      <c r="EP172" s="1163"/>
      <c r="EQ172" s="1163"/>
      <c r="ER172" s="1163"/>
      <c r="ES172" s="1163"/>
      <c r="ET172" s="1163"/>
      <c r="EU172" s="1163"/>
      <c r="EV172" s="1163"/>
      <c r="EW172" s="1163"/>
      <c r="EX172" s="1163"/>
      <c r="EY172" s="1163"/>
      <c r="EZ172" s="1163"/>
      <c r="FA172" s="1163"/>
      <c r="FB172" s="1163"/>
      <c r="FC172" s="1163"/>
      <c r="FD172" s="1163"/>
      <c r="FE172" s="1163"/>
      <c r="FF172" s="1163"/>
      <c r="FG172" s="1163"/>
      <c r="FH172" s="1163"/>
      <c r="FI172" s="1163"/>
      <c r="FJ172" s="1163"/>
      <c r="FK172" s="1163"/>
      <c r="FL172" s="1163"/>
      <c r="FM172" s="1163"/>
      <c r="FN172" s="1163"/>
      <c r="FO172" s="1163"/>
      <c r="FP172" s="1163"/>
      <c r="FQ172" s="1163"/>
      <c r="FR172" s="1163"/>
      <c r="FS172" s="1164"/>
      <c r="FT172" s="1151"/>
      <c r="FU172" s="1075"/>
      <c r="FV172" s="1075"/>
      <c r="FW172" s="1075"/>
      <c r="FX172" s="1075"/>
      <c r="FY172" s="1075"/>
      <c r="FZ172" s="1075"/>
      <c r="GA172" s="1075"/>
      <c r="GB172" s="1075"/>
      <c r="GC172" s="1075"/>
      <c r="GD172" s="1075"/>
      <c r="GE172" s="1075"/>
      <c r="GF172" s="1075"/>
      <c r="GG172" s="1075"/>
      <c r="GH172" s="1075"/>
      <c r="GI172" s="1075"/>
      <c r="GJ172" s="1136"/>
      <c r="GK172" s="1151"/>
      <c r="GL172" s="1075"/>
      <c r="GM172" s="1075"/>
      <c r="GN172" s="1075"/>
      <c r="GO172" s="1075"/>
      <c r="GP172" s="1075"/>
      <c r="GQ172" s="1075"/>
      <c r="GR172" s="1075"/>
      <c r="GS172" s="1075"/>
      <c r="GT172" s="1075"/>
      <c r="GU172" s="1075"/>
      <c r="GV172" s="1075"/>
      <c r="GW172" s="1075"/>
      <c r="GX172" s="1075"/>
      <c r="GY172" s="1075"/>
      <c r="GZ172" s="1075"/>
      <c r="HA172" s="1075"/>
      <c r="HB172" s="1075"/>
      <c r="HC172" s="1075"/>
      <c r="HD172" s="1075"/>
      <c r="HE172" s="1075"/>
      <c r="HF172" s="1075"/>
      <c r="HG172" s="1075"/>
      <c r="HH172" s="1075"/>
      <c r="HI172" s="1075"/>
      <c r="HJ172" s="1075"/>
      <c r="HK172" s="1075"/>
      <c r="HL172" s="1075"/>
      <c r="HM172" s="1075"/>
      <c r="HN172" s="1075"/>
      <c r="HO172" s="1075"/>
      <c r="HP172" s="1075"/>
      <c r="HQ172" s="1075"/>
      <c r="HR172" s="1075"/>
      <c r="HS172" s="1075"/>
      <c r="HT172" s="1075"/>
      <c r="HU172" s="1075"/>
      <c r="HV172" s="1075"/>
      <c r="HW172" s="1075"/>
      <c r="HX172" s="1075"/>
      <c r="HY172" s="1075"/>
      <c r="HZ172" s="1075"/>
      <c r="IA172" s="1075"/>
      <c r="IB172" s="1151"/>
      <c r="IC172" s="1075"/>
      <c r="ID172" s="1075"/>
      <c r="IE172" s="1075"/>
      <c r="IF172" s="1075"/>
      <c r="IG172" s="1075"/>
      <c r="IH172" s="1075"/>
      <c r="II172" s="1075"/>
      <c r="IJ172" s="1075"/>
      <c r="IK172" s="1075"/>
      <c r="IL172" s="1075"/>
      <c r="IM172" s="1075"/>
      <c r="IN172" s="1075"/>
      <c r="IO172" s="1075"/>
      <c r="IP172" s="1075"/>
      <c r="IQ172" s="1075"/>
      <c r="IR172" s="1136"/>
      <c r="IS172" s="1151"/>
      <c r="IT172" s="1075"/>
      <c r="IU172" s="1075"/>
      <c r="IV172" s="1075"/>
      <c r="IW172" s="1075"/>
      <c r="IX172" s="1075"/>
      <c r="IY172" s="1075"/>
      <c r="IZ172" s="1075"/>
      <c r="JA172" s="1075"/>
      <c r="JB172" s="1075"/>
      <c r="JC172" s="1075"/>
      <c r="JD172" s="1075"/>
      <c r="JE172" s="1075"/>
      <c r="JF172" s="1075"/>
      <c r="JG172" s="1171" t="s">
        <v>134</v>
      </c>
      <c r="JH172" s="1171"/>
      <c r="JI172" s="1171"/>
      <c r="JJ172" s="1171"/>
      <c r="JK172" s="1171"/>
      <c r="JL172" s="1171"/>
      <c r="JM172" s="1172" t="b">
        <v>0</v>
      </c>
      <c r="JN172" s="1172"/>
      <c r="JO172" s="1172"/>
      <c r="JP172" s="1172"/>
      <c r="JQ172" s="1173"/>
      <c r="JR172" s="238"/>
      <c r="JS172" s="1123"/>
      <c r="JT172" s="1124"/>
      <c r="JU172" s="41"/>
      <c r="JV172" s="41"/>
      <c r="JW172" s="41"/>
      <c r="JX172" s="41"/>
      <c r="JY172" s="41"/>
      <c r="JZ172" s="41"/>
      <c r="KN172" s="43"/>
      <c r="OK172" s="44"/>
      <c r="PY172" s="172"/>
      <c r="PZ172" s="172"/>
      <c r="QA172" s="251"/>
      <c r="QB172" s="251"/>
      <c r="QC172" s="251"/>
      <c r="QD172" s="251"/>
      <c r="QE172" s="251"/>
      <c r="QF172" s="251"/>
      <c r="QG172" s="251"/>
      <c r="QH172" s="251"/>
      <c r="QI172" s="251"/>
      <c r="QJ172" s="251"/>
      <c r="QK172" s="251"/>
      <c r="QL172" s="252"/>
      <c r="QM172" s="251"/>
      <c r="QN172" s="251"/>
      <c r="QO172" s="251"/>
      <c r="QP172" s="251"/>
      <c r="QQ172" s="251"/>
      <c r="QR172" s="251"/>
      <c r="QS172" s="251"/>
      <c r="QT172" s="251"/>
      <c r="QU172" s="251"/>
      <c r="QV172" s="251"/>
      <c r="QW172" s="251"/>
      <c r="QX172" s="251"/>
      <c r="QY172" s="251"/>
      <c r="QZ172" s="172"/>
      <c r="RA172" s="172"/>
      <c r="RB172" s="172"/>
      <c r="RC172" s="172"/>
      <c r="RD172" s="172"/>
      <c r="RE172" s="172"/>
      <c r="RF172" s="172"/>
      <c r="RG172" s="172"/>
      <c r="RH172" s="172"/>
      <c r="RI172" s="172"/>
      <c r="RJ172" s="172"/>
      <c r="RK172" s="172"/>
      <c r="RL172" s="172"/>
      <c r="RM172" s="172"/>
      <c r="RN172" s="172"/>
      <c r="RO172" s="172"/>
      <c r="RP172" s="172"/>
      <c r="RQ172" s="172"/>
      <c r="RR172" s="172"/>
      <c r="RS172" s="172"/>
      <c r="RT172" s="172"/>
      <c r="RU172" s="172"/>
      <c r="RV172" s="172"/>
      <c r="RW172" s="172"/>
      <c r="RX172" s="172"/>
      <c r="RY172" s="172"/>
      <c r="RZ172" s="172"/>
      <c r="SA172" s="172"/>
      <c r="SB172" s="172"/>
      <c r="SC172" s="172"/>
      <c r="SD172" s="172"/>
      <c r="SE172" s="173"/>
      <c r="SF172" s="173"/>
      <c r="SG172" s="173"/>
      <c r="SH172" s="173"/>
      <c r="SI172" s="182"/>
      <c r="SJ172" s="182"/>
      <c r="SK172" s="175"/>
      <c r="SQ172" s="175"/>
      <c r="SR172" s="175"/>
    </row>
    <row r="173" spans="2:512" ht="3.65" customHeight="1" x14ac:dyDescent="0.65">
      <c r="B173" s="27"/>
      <c r="C173" s="714"/>
      <c r="D173" s="714"/>
      <c r="E173" s="714"/>
      <c r="F173" s="714"/>
      <c r="G173" s="714"/>
      <c r="H173" s="714"/>
      <c r="I173" s="714"/>
      <c r="J173" s="714"/>
      <c r="K173" s="714"/>
      <c r="L173" s="714"/>
      <c r="M173" s="714"/>
      <c r="N173" s="714"/>
      <c r="O173" s="714"/>
      <c r="P173" s="714"/>
      <c r="Q173" s="714"/>
      <c r="R173" s="714"/>
      <c r="S173" s="714"/>
      <c r="T173" s="714"/>
      <c r="U173" s="714"/>
      <c r="V173" s="714"/>
      <c r="W173" s="714"/>
      <c r="X173" s="714"/>
      <c r="Y173" s="714"/>
      <c r="Z173" s="714"/>
      <c r="AA173" s="714"/>
      <c r="AB173" s="714"/>
      <c r="AC173" s="714"/>
      <c r="AD173" s="714"/>
      <c r="AE173" s="714"/>
      <c r="AF173" s="714"/>
      <c r="AG173" s="714"/>
      <c r="AH173" s="714"/>
      <c r="AI173" s="714"/>
      <c r="AJ173" s="714"/>
      <c r="AK173" s="714"/>
      <c r="AL173" s="714"/>
      <c r="AM173" s="714"/>
      <c r="AN173" s="714"/>
      <c r="AO173" s="714"/>
      <c r="AP173" s="714"/>
      <c r="AQ173" s="714"/>
      <c r="AR173" s="714"/>
      <c r="AS173" s="714"/>
      <c r="AT173" s="714"/>
      <c r="AU173" s="714"/>
      <c r="AV173" s="714"/>
      <c r="AW173" s="714"/>
      <c r="AX173" s="714"/>
      <c r="AY173" s="75"/>
      <c r="AZ173" s="86"/>
      <c r="BA173" s="1"/>
      <c r="BB173" s="1"/>
      <c r="BS173" s="1198"/>
      <c r="BT173" s="1123"/>
      <c r="BU173" s="235"/>
      <c r="BV173" s="1075"/>
      <c r="BW173" s="1075"/>
      <c r="BX173" s="1075"/>
      <c r="BY173" s="1075"/>
      <c r="BZ173" s="1075"/>
      <c r="CA173" s="1075"/>
      <c r="CB173" s="1075"/>
      <c r="CC173" s="1125"/>
      <c r="CD173" s="1125"/>
      <c r="CE173" s="1125"/>
      <c r="CF173" s="1125"/>
      <c r="CG173" s="1125"/>
      <c r="CH173" s="1125"/>
      <c r="CI173" s="1125"/>
      <c r="CJ173" s="1125"/>
      <c r="CK173" s="1125"/>
      <c r="CL173" s="1147"/>
      <c r="CM173" s="1151"/>
      <c r="CN173" s="1075"/>
      <c r="CO173" s="1075"/>
      <c r="CP173" s="1075"/>
      <c r="CQ173" s="1075"/>
      <c r="CR173" s="1075"/>
      <c r="CS173" s="1075"/>
      <c r="CT173" s="1155"/>
      <c r="CU173" s="1155"/>
      <c r="CV173" s="1155"/>
      <c r="CW173" s="1155"/>
      <c r="CX173" s="1155"/>
      <c r="CY173" s="1155"/>
      <c r="CZ173" s="1155"/>
      <c r="DA173" s="1155"/>
      <c r="DB173" s="1155"/>
      <c r="DC173" s="1156"/>
      <c r="DD173" s="290"/>
      <c r="DE173" s="290"/>
      <c r="DF173" s="290"/>
      <c r="DG173" s="1206"/>
      <c r="DH173" s="1206"/>
      <c r="DI173" s="1206"/>
      <c r="DJ173" s="1206"/>
      <c r="DK173" s="1206"/>
      <c r="DL173" s="1206"/>
      <c r="DM173" s="1206"/>
      <c r="DN173" s="1206"/>
      <c r="DO173" s="1206"/>
      <c r="DP173" s="1206"/>
      <c r="DQ173" s="1206"/>
      <c r="DR173" s="290"/>
      <c r="DS173" s="290"/>
      <c r="DT173" s="290"/>
      <c r="DU173" s="1162"/>
      <c r="DV173" s="1163"/>
      <c r="DW173" s="1163"/>
      <c r="DX173" s="1163"/>
      <c r="DY173" s="1163"/>
      <c r="DZ173" s="1163"/>
      <c r="EA173" s="1163"/>
      <c r="EB173" s="1163"/>
      <c r="EC173" s="1163"/>
      <c r="ED173" s="1163"/>
      <c r="EE173" s="1163"/>
      <c r="EF173" s="1163"/>
      <c r="EG173" s="1163"/>
      <c r="EH173" s="1163"/>
      <c r="EI173" s="1163"/>
      <c r="EJ173" s="1163"/>
      <c r="EK173" s="1163"/>
      <c r="EL173" s="1163"/>
      <c r="EM173" s="1163"/>
      <c r="EN173" s="1163"/>
      <c r="EO173" s="1163"/>
      <c r="EP173" s="1163"/>
      <c r="EQ173" s="1163"/>
      <c r="ER173" s="1163"/>
      <c r="ES173" s="1163"/>
      <c r="ET173" s="1163"/>
      <c r="EU173" s="1163"/>
      <c r="EV173" s="1163"/>
      <c r="EW173" s="1163"/>
      <c r="EX173" s="1163"/>
      <c r="EY173" s="1163"/>
      <c r="EZ173" s="1163"/>
      <c r="FA173" s="1163"/>
      <c r="FB173" s="1163"/>
      <c r="FC173" s="1163"/>
      <c r="FD173" s="1163"/>
      <c r="FE173" s="1163"/>
      <c r="FF173" s="1163"/>
      <c r="FG173" s="1163"/>
      <c r="FH173" s="1163"/>
      <c r="FI173" s="1163"/>
      <c r="FJ173" s="1163"/>
      <c r="FK173" s="1163"/>
      <c r="FL173" s="1163"/>
      <c r="FM173" s="1163"/>
      <c r="FN173" s="1163"/>
      <c r="FO173" s="1163"/>
      <c r="FP173" s="1163"/>
      <c r="FQ173" s="1163"/>
      <c r="FR173" s="1163"/>
      <c r="FS173" s="1164"/>
      <c r="FT173" s="1151"/>
      <c r="FU173" s="1075"/>
      <c r="FV173" s="1075"/>
      <c r="FW173" s="1075"/>
      <c r="FX173" s="1075"/>
      <c r="FY173" s="1075"/>
      <c r="FZ173" s="1075"/>
      <c r="GA173" s="1075"/>
      <c r="GB173" s="1075"/>
      <c r="GC173" s="1075"/>
      <c r="GD173" s="1075"/>
      <c r="GE173" s="1075"/>
      <c r="GF173" s="1075"/>
      <c r="GG173" s="1075"/>
      <c r="GH173" s="1075"/>
      <c r="GI173" s="1075"/>
      <c r="GJ173" s="1136"/>
      <c r="GK173" s="1151"/>
      <c r="GL173" s="1075"/>
      <c r="GM173" s="1075"/>
      <c r="GN173" s="1075"/>
      <c r="GO173" s="1075"/>
      <c r="GP173" s="1075"/>
      <c r="GQ173" s="1075"/>
      <c r="GR173" s="1075"/>
      <c r="GS173" s="1075"/>
      <c r="GT173" s="1075"/>
      <c r="GU173" s="1075"/>
      <c r="GV173" s="1075"/>
      <c r="GW173" s="1075"/>
      <c r="GX173" s="1075"/>
      <c r="GY173" s="1075"/>
      <c r="GZ173" s="1075"/>
      <c r="HA173" s="1075"/>
      <c r="HB173" s="1075"/>
      <c r="HC173" s="1075"/>
      <c r="HD173" s="1075"/>
      <c r="HE173" s="1075"/>
      <c r="HF173" s="1075"/>
      <c r="HG173" s="1075"/>
      <c r="HH173" s="1075"/>
      <c r="HI173" s="1075"/>
      <c r="HJ173" s="1075"/>
      <c r="HK173" s="1075"/>
      <c r="HL173" s="1075"/>
      <c r="HM173" s="1075"/>
      <c r="HN173" s="1075"/>
      <c r="HO173" s="1075"/>
      <c r="HP173" s="1075"/>
      <c r="HQ173" s="1075"/>
      <c r="HR173" s="1075"/>
      <c r="HS173" s="1075"/>
      <c r="HT173" s="1075"/>
      <c r="HU173" s="1075"/>
      <c r="HV173" s="1075"/>
      <c r="HW173" s="1075"/>
      <c r="HX173" s="1075"/>
      <c r="HY173" s="1075"/>
      <c r="HZ173" s="1075"/>
      <c r="IA173" s="1075"/>
      <c r="IB173" s="1151"/>
      <c r="IC173" s="1075"/>
      <c r="ID173" s="1075"/>
      <c r="IE173" s="1075"/>
      <c r="IF173" s="1075"/>
      <c r="IG173" s="1075"/>
      <c r="IH173" s="1075"/>
      <c r="II173" s="1075"/>
      <c r="IJ173" s="1075"/>
      <c r="IK173" s="1075"/>
      <c r="IL173" s="1075"/>
      <c r="IM173" s="1075"/>
      <c r="IN173" s="1075"/>
      <c r="IO173" s="1075"/>
      <c r="IP173" s="1075"/>
      <c r="IQ173" s="1075"/>
      <c r="IR173" s="1136"/>
      <c r="IS173" s="1151"/>
      <c r="IT173" s="1075"/>
      <c r="IU173" s="1075"/>
      <c r="IV173" s="1075"/>
      <c r="IW173" s="1075"/>
      <c r="IX173" s="1075"/>
      <c r="IY173" s="1075"/>
      <c r="IZ173" s="1075"/>
      <c r="JA173" s="1075"/>
      <c r="JB173" s="1075"/>
      <c r="JC173" s="1075"/>
      <c r="JD173" s="1075"/>
      <c r="JE173" s="1075"/>
      <c r="JF173" s="1075"/>
      <c r="JG173" s="1171"/>
      <c r="JH173" s="1171"/>
      <c r="JI173" s="1171"/>
      <c r="JJ173" s="1171"/>
      <c r="JK173" s="1171"/>
      <c r="JL173" s="1171"/>
      <c r="JM173" s="1172"/>
      <c r="JN173" s="1172"/>
      <c r="JO173" s="1172"/>
      <c r="JP173" s="1172"/>
      <c r="JQ173" s="1173"/>
      <c r="JR173" s="238"/>
      <c r="JS173" s="1123"/>
      <c r="JT173" s="1124"/>
      <c r="JU173" s="41"/>
      <c r="JV173" s="41"/>
      <c r="JW173" s="41"/>
      <c r="JX173" s="41"/>
      <c r="JY173" s="41"/>
      <c r="JZ173" s="41"/>
      <c r="KN173" s="43"/>
      <c r="OK173" s="44"/>
      <c r="OT173" s="248"/>
      <c r="OU173" s="248"/>
      <c r="OV173" s="248"/>
      <c r="OW173" s="248"/>
      <c r="OX173" s="248"/>
      <c r="OY173" s="253"/>
      <c r="OZ173" s="253"/>
      <c r="PA173" s="253"/>
      <c r="PB173" s="253"/>
      <c r="PC173" s="253"/>
      <c r="PD173" s="253"/>
      <c r="PE173" s="253"/>
      <c r="PF173" s="248"/>
      <c r="PG173" s="254"/>
      <c r="PH173" s="254"/>
      <c r="PI173" s="254"/>
      <c r="PJ173" s="254"/>
      <c r="PK173" s="254"/>
      <c r="PL173" s="254"/>
      <c r="PM173" s="254"/>
      <c r="PN173" s="254"/>
      <c r="PO173" s="254"/>
      <c r="PP173" s="254"/>
      <c r="PQ173" s="254"/>
      <c r="PR173" s="254"/>
      <c r="PS173" s="254"/>
      <c r="PT173" s="254"/>
      <c r="PU173" s="254"/>
      <c r="PV173" s="254"/>
      <c r="PW173" s="254"/>
      <c r="PX173" s="254"/>
      <c r="QX173" s="245"/>
      <c r="QY173" s="245"/>
      <c r="QZ173" s="245"/>
      <c r="RA173" s="245"/>
      <c r="RB173" s="245"/>
      <c r="RC173" s="245"/>
      <c r="RD173" s="245"/>
      <c r="RE173" s="245"/>
      <c r="RF173" s="245"/>
      <c r="RG173" s="245"/>
      <c r="RH173" s="245"/>
      <c r="RI173" s="245"/>
      <c r="RJ173" s="245"/>
      <c r="RK173" s="245"/>
      <c r="RL173" s="245"/>
      <c r="RM173" s="245"/>
      <c r="RN173" s="245"/>
      <c r="RO173" s="245"/>
      <c r="RP173" s="245"/>
      <c r="RQ173" s="245"/>
      <c r="RR173" s="245"/>
      <c r="RS173" s="245"/>
      <c r="RT173" s="245"/>
      <c r="RU173" s="245"/>
      <c r="RV173" s="245"/>
      <c r="RW173" s="245"/>
      <c r="RX173" s="245"/>
      <c r="RY173" s="245"/>
      <c r="RZ173" s="245"/>
      <c r="SA173" s="245"/>
      <c r="SB173" s="245"/>
      <c r="SC173" s="182"/>
      <c r="SD173" s="182"/>
      <c r="SE173" s="182"/>
      <c r="SF173" s="182"/>
      <c r="SG173" s="182"/>
      <c r="SH173" s="182"/>
      <c r="SI173" s="182"/>
      <c r="SQ173" s="175"/>
      <c r="SR173" s="175"/>
    </row>
    <row r="174" spans="2:512" ht="3.65" customHeight="1" x14ac:dyDescent="0.65">
      <c r="B174" s="27"/>
      <c r="C174" s="714"/>
      <c r="D174" s="714"/>
      <c r="E174" s="714"/>
      <c r="F174" s="714"/>
      <c r="G174" s="714"/>
      <c r="H174" s="714"/>
      <c r="I174" s="714"/>
      <c r="J174" s="714"/>
      <c r="K174" s="714"/>
      <c r="L174" s="714"/>
      <c r="M174" s="714"/>
      <c r="N174" s="714"/>
      <c r="O174" s="714"/>
      <c r="P174" s="714"/>
      <c r="Q174" s="714"/>
      <c r="R174" s="714"/>
      <c r="S174" s="714"/>
      <c r="T174" s="714"/>
      <c r="U174" s="714"/>
      <c r="V174" s="714"/>
      <c r="W174" s="714"/>
      <c r="X174" s="714"/>
      <c r="Y174" s="714"/>
      <c r="Z174" s="714"/>
      <c r="AA174" s="714"/>
      <c r="AB174" s="714"/>
      <c r="AC174" s="714"/>
      <c r="AD174" s="714"/>
      <c r="AE174" s="714"/>
      <c r="AF174" s="714"/>
      <c r="AG174" s="714"/>
      <c r="AH174" s="714"/>
      <c r="AI174" s="714"/>
      <c r="AJ174" s="714"/>
      <c r="AK174" s="714"/>
      <c r="AL174" s="714"/>
      <c r="AM174" s="714"/>
      <c r="AN174" s="714"/>
      <c r="AO174" s="714"/>
      <c r="AP174" s="714"/>
      <c r="AQ174" s="714"/>
      <c r="AR174" s="714"/>
      <c r="AS174" s="714"/>
      <c r="AT174" s="714"/>
      <c r="AU174" s="714"/>
      <c r="AV174" s="714"/>
      <c r="AW174" s="714"/>
      <c r="AX174" s="714"/>
      <c r="AY174" s="75"/>
      <c r="AZ174" s="86"/>
      <c r="BA174" s="1"/>
      <c r="BB174" s="1"/>
      <c r="BS174" s="1198"/>
      <c r="BT174" s="1123"/>
      <c r="BU174" s="235"/>
      <c r="BV174" s="1137"/>
      <c r="BW174" s="1137"/>
      <c r="BX174" s="1137"/>
      <c r="BY174" s="1137"/>
      <c r="BZ174" s="1137"/>
      <c r="CA174" s="1137"/>
      <c r="CB174" s="1137"/>
      <c r="CC174" s="1148"/>
      <c r="CD174" s="1148"/>
      <c r="CE174" s="1148"/>
      <c r="CF174" s="1148"/>
      <c r="CG174" s="1148"/>
      <c r="CH174" s="1148"/>
      <c r="CI174" s="1148"/>
      <c r="CJ174" s="1148"/>
      <c r="CK174" s="1148"/>
      <c r="CL174" s="1149"/>
      <c r="CM174" s="1152"/>
      <c r="CN174" s="1137"/>
      <c r="CO174" s="1137"/>
      <c r="CP174" s="1137"/>
      <c r="CQ174" s="1137"/>
      <c r="CR174" s="1137"/>
      <c r="CS174" s="1137"/>
      <c r="CT174" s="1157"/>
      <c r="CU174" s="1157"/>
      <c r="CV174" s="1157"/>
      <c r="CW174" s="1157"/>
      <c r="CX174" s="1157"/>
      <c r="CY174" s="1157"/>
      <c r="CZ174" s="1157"/>
      <c r="DA174" s="1157"/>
      <c r="DB174" s="1157"/>
      <c r="DC174" s="1158"/>
      <c r="DD174" s="290"/>
      <c r="DE174" s="290"/>
      <c r="DF174" s="290"/>
      <c r="DG174" s="1207"/>
      <c r="DH174" s="1207"/>
      <c r="DI174" s="1207"/>
      <c r="DJ174" s="1207"/>
      <c r="DK174" s="1207"/>
      <c r="DL174" s="1207"/>
      <c r="DM174" s="1207"/>
      <c r="DN174" s="1207"/>
      <c r="DO174" s="1207"/>
      <c r="DP174" s="1207"/>
      <c r="DQ174" s="1207"/>
      <c r="DR174" s="290"/>
      <c r="DS174" s="290"/>
      <c r="DT174" s="290"/>
      <c r="DU174" s="1165"/>
      <c r="DV174" s="1166"/>
      <c r="DW174" s="1166"/>
      <c r="DX174" s="1166"/>
      <c r="DY174" s="1166"/>
      <c r="DZ174" s="1166"/>
      <c r="EA174" s="1166"/>
      <c r="EB174" s="1166"/>
      <c r="EC174" s="1166"/>
      <c r="ED174" s="1166"/>
      <c r="EE174" s="1166"/>
      <c r="EF174" s="1166"/>
      <c r="EG174" s="1166"/>
      <c r="EH174" s="1166"/>
      <c r="EI174" s="1166"/>
      <c r="EJ174" s="1166"/>
      <c r="EK174" s="1166"/>
      <c r="EL174" s="1166"/>
      <c r="EM174" s="1166"/>
      <c r="EN174" s="1166"/>
      <c r="EO174" s="1166"/>
      <c r="EP174" s="1166"/>
      <c r="EQ174" s="1166"/>
      <c r="ER174" s="1166"/>
      <c r="ES174" s="1166"/>
      <c r="ET174" s="1166"/>
      <c r="EU174" s="1166"/>
      <c r="EV174" s="1166"/>
      <c r="EW174" s="1166"/>
      <c r="EX174" s="1166"/>
      <c r="EY174" s="1166"/>
      <c r="EZ174" s="1166"/>
      <c r="FA174" s="1166"/>
      <c r="FB174" s="1166"/>
      <c r="FC174" s="1166"/>
      <c r="FD174" s="1166"/>
      <c r="FE174" s="1166"/>
      <c r="FF174" s="1166"/>
      <c r="FG174" s="1166"/>
      <c r="FH174" s="1166"/>
      <c r="FI174" s="1166"/>
      <c r="FJ174" s="1166"/>
      <c r="FK174" s="1166"/>
      <c r="FL174" s="1166"/>
      <c r="FM174" s="1166"/>
      <c r="FN174" s="1166"/>
      <c r="FO174" s="1166"/>
      <c r="FP174" s="1166"/>
      <c r="FQ174" s="1166"/>
      <c r="FR174" s="1166"/>
      <c r="FS174" s="1167"/>
      <c r="FT174" s="1152"/>
      <c r="FU174" s="1137"/>
      <c r="FV174" s="1137"/>
      <c r="FW174" s="1137"/>
      <c r="FX174" s="1137"/>
      <c r="FY174" s="1137"/>
      <c r="FZ174" s="1137"/>
      <c r="GA174" s="1137"/>
      <c r="GB174" s="1137"/>
      <c r="GC174" s="1137"/>
      <c r="GD174" s="1137"/>
      <c r="GE174" s="1137"/>
      <c r="GF174" s="1137"/>
      <c r="GG174" s="1137"/>
      <c r="GH174" s="1137"/>
      <c r="GI174" s="1137"/>
      <c r="GJ174" s="1138"/>
      <c r="GK174" s="1152"/>
      <c r="GL174" s="1137"/>
      <c r="GM174" s="1137"/>
      <c r="GN174" s="1137"/>
      <c r="GO174" s="1137"/>
      <c r="GP174" s="1137"/>
      <c r="GQ174" s="1137"/>
      <c r="GR174" s="1137"/>
      <c r="GS174" s="1137"/>
      <c r="GT174" s="1137"/>
      <c r="GU174" s="1137"/>
      <c r="GV174" s="1137"/>
      <c r="GW174" s="1137"/>
      <c r="GX174" s="1137"/>
      <c r="GY174" s="1137"/>
      <c r="GZ174" s="1137"/>
      <c r="HA174" s="1137"/>
      <c r="HB174" s="1137"/>
      <c r="HC174" s="1137"/>
      <c r="HD174" s="1137"/>
      <c r="HE174" s="1137"/>
      <c r="HF174" s="1137"/>
      <c r="HG174" s="1137"/>
      <c r="HH174" s="1137"/>
      <c r="HI174" s="1137"/>
      <c r="HJ174" s="1137"/>
      <c r="HK174" s="1137"/>
      <c r="HL174" s="1137"/>
      <c r="HM174" s="1137"/>
      <c r="HN174" s="1137"/>
      <c r="HO174" s="1137"/>
      <c r="HP174" s="1137"/>
      <c r="HQ174" s="1137"/>
      <c r="HR174" s="1137"/>
      <c r="HS174" s="1137"/>
      <c r="HT174" s="1137"/>
      <c r="HU174" s="1137"/>
      <c r="HV174" s="1137"/>
      <c r="HW174" s="1137"/>
      <c r="HX174" s="1137"/>
      <c r="HY174" s="1137"/>
      <c r="HZ174" s="1137"/>
      <c r="IA174" s="1137"/>
      <c r="IB174" s="1152"/>
      <c r="IC174" s="1137"/>
      <c r="ID174" s="1137"/>
      <c r="IE174" s="1137"/>
      <c r="IF174" s="1137"/>
      <c r="IG174" s="1137"/>
      <c r="IH174" s="1137"/>
      <c r="II174" s="1137"/>
      <c r="IJ174" s="1137"/>
      <c r="IK174" s="1137"/>
      <c r="IL174" s="1137"/>
      <c r="IM174" s="1137"/>
      <c r="IN174" s="1137"/>
      <c r="IO174" s="1137"/>
      <c r="IP174" s="1137"/>
      <c r="IQ174" s="1137"/>
      <c r="IR174" s="1138"/>
      <c r="IS174" s="1152"/>
      <c r="IT174" s="1137"/>
      <c r="IU174" s="1137"/>
      <c r="IV174" s="1137"/>
      <c r="IW174" s="1137"/>
      <c r="IX174" s="1137"/>
      <c r="IY174" s="1137"/>
      <c r="IZ174" s="1137"/>
      <c r="JA174" s="1075"/>
      <c r="JB174" s="1075"/>
      <c r="JC174" s="1075"/>
      <c r="JD174" s="1075"/>
      <c r="JE174" s="1075"/>
      <c r="JF174" s="1075"/>
      <c r="JG174" s="1182"/>
      <c r="JH174" s="1182"/>
      <c r="JI174" s="1182"/>
      <c r="JJ174" s="1182"/>
      <c r="JK174" s="1182"/>
      <c r="JL174" s="1182"/>
      <c r="JM174" s="1183"/>
      <c r="JN174" s="1183"/>
      <c r="JO174" s="1183"/>
      <c r="JP174" s="1183"/>
      <c r="JQ174" s="1184"/>
      <c r="JR174" s="238"/>
      <c r="JS174" s="1123"/>
      <c r="JT174" s="1124"/>
      <c r="JU174" s="41"/>
      <c r="JV174" s="41"/>
      <c r="JW174" s="41"/>
      <c r="JX174" s="41"/>
      <c r="JY174" s="41"/>
      <c r="JZ174" s="41"/>
      <c r="KN174" s="43"/>
      <c r="OK174" s="44"/>
    </row>
    <row r="175" spans="2:512" ht="3.65" customHeight="1" x14ac:dyDescent="0.65">
      <c r="B175" s="27"/>
      <c r="C175" s="714"/>
      <c r="D175" s="714"/>
      <c r="E175" s="714"/>
      <c r="F175" s="714"/>
      <c r="G175" s="714"/>
      <c r="H175" s="714"/>
      <c r="I175" s="714"/>
      <c r="J175" s="714"/>
      <c r="K175" s="714"/>
      <c r="L175" s="714"/>
      <c r="M175" s="714"/>
      <c r="N175" s="714"/>
      <c r="O175" s="714"/>
      <c r="P175" s="714"/>
      <c r="Q175" s="714"/>
      <c r="R175" s="714"/>
      <c r="S175" s="714"/>
      <c r="T175" s="714"/>
      <c r="U175" s="714"/>
      <c r="V175" s="714"/>
      <c r="W175" s="714"/>
      <c r="X175" s="714"/>
      <c r="Y175" s="714"/>
      <c r="Z175" s="714"/>
      <c r="AA175" s="714"/>
      <c r="AB175" s="714"/>
      <c r="AC175" s="714"/>
      <c r="AD175" s="714"/>
      <c r="AE175" s="714"/>
      <c r="AF175" s="714"/>
      <c r="AG175" s="714"/>
      <c r="AH175" s="714"/>
      <c r="AI175" s="714"/>
      <c r="AJ175" s="714"/>
      <c r="AK175" s="714"/>
      <c r="AL175" s="714"/>
      <c r="AM175" s="714"/>
      <c r="AN175" s="714"/>
      <c r="AO175" s="714"/>
      <c r="AP175" s="714"/>
      <c r="AQ175" s="714"/>
      <c r="AR175" s="714"/>
      <c r="AS175" s="714"/>
      <c r="AT175" s="714"/>
      <c r="AU175" s="714"/>
      <c r="AV175" s="714"/>
      <c r="AW175" s="714"/>
      <c r="AX175" s="714"/>
      <c r="AY175" s="75"/>
      <c r="AZ175" s="86"/>
      <c r="BA175" s="1"/>
      <c r="BB175" s="1"/>
      <c r="BS175" s="1199"/>
      <c r="BT175" s="1200"/>
      <c r="BU175" s="1200"/>
      <c r="BV175" s="293"/>
      <c r="BW175" s="293"/>
      <c r="BX175" s="293"/>
      <c r="BY175" s="293"/>
      <c r="BZ175" s="293"/>
      <c r="CA175" s="293"/>
      <c r="CB175" s="293"/>
      <c r="CC175" s="1112" t="e" vm="12">
        <v>#VALUE!</v>
      </c>
      <c r="CD175" s="1112"/>
      <c r="CE175" s="293"/>
      <c r="CF175" s="293"/>
      <c r="CG175" s="293"/>
      <c r="CH175" s="293"/>
      <c r="CI175" s="293"/>
      <c r="CJ175" s="293"/>
      <c r="CK175" s="293"/>
      <c r="CL175" s="294"/>
      <c r="CM175" s="295"/>
      <c r="CN175" s="293"/>
      <c r="CO175" s="293"/>
      <c r="CP175" s="293"/>
      <c r="CQ175" s="293"/>
      <c r="CR175" s="293"/>
      <c r="CS175" s="293"/>
      <c r="CT175" s="1112" t="e" vm="12">
        <v>#VALUE!</v>
      </c>
      <c r="CU175" s="1112"/>
      <c r="CV175" s="296"/>
      <c r="CW175" s="296"/>
      <c r="CX175" s="296"/>
      <c r="CY175" s="296"/>
      <c r="CZ175" s="296"/>
      <c r="DA175" s="296"/>
      <c r="DB175" s="296"/>
      <c r="DC175" s="297"/>
      <c r="DD175" s="298"/>
      <c r="DE175" s="296"/>
      <c r="DF175" s="296"/>
      <c r="DG175" s="296"/>
      <c r="DH175" s="296"/>
      <c r="DI175" s="296"/>
      <c r="DJ175" s="296"/>
      <c r="DK175" s="1112" t="e" vm="12">
        <v>#VALUE!</v>
      </c>
      <c r="DL175" s="1112"/>
      <c r="DM175" s="296"/>
      <c r="DN175" s="296"/>
      <c r="DO175" s="296"/>
      <c r="DP175" s="296"/>
      <c r="DQ175" s="296"/>
      <c r="DR175" s="296"/>
      <c r="DS175" s="296"/>
      <c r="DT175" s="297"/>
      <c r="DU175" s="298"/>
      <c r="DV175" s="296"/>
      <c r="DW175" s="296"/>
      <c r="DX175" s="296"/>
      <c r="DY175" s="296"/>
      <c r="DZ175" s="296"/>
      <c r="EA175" s="296"/>
      <c r="EB175" s="1112" t="e" vm="12">
        <v>#VALUE!</v>
      </c>
      <c r="EC175" s="1112"/>
      <c r="ED175" s="293"/>
      <c r="EE175" s="293"/>
      <c r="EF175" s="293"/>
      <c r="EG175" s="293"/>
      <c r="EH175" s="293"/>
      <c r="EI175" s="293"/>
      <c r="EJ175" s="293"/>
      <c r="EK175" s="294"/>
      <c r="EL175" s="295"/>
      <c r="EM175" s="293"/>
      <c r="EN175" s="293"/>
      <c r="EO175" s="293"/>
      <c r="EP175" s="293"/>
      <c r="EQ175" s="293"/>
      <c r="ER175" s="293"/>
      <c r="ES175" s="1112" t="e" vm="12">
        <v>#VALUE!</v>
      </c>
      <c r="ET175" s="1112"/>
      <c r="EU175" s="293"/>
      <c r="EV175" s="293"/>
      <c r="EW175" s="293"/>
      <c r="EX175" s="293"/>
      <c r="EY175" s="293"/>
      <c r="EZ175" s="293"/>
      <c r="FA175" s="293"/>
      <c r="FB175" s="294"/>
      <c r="FC175" s="293"/>
      <c r="FD175" s="293"/>
      <c r="FE175" s="293"/>
      <c r="FF175" s="293"/>
      <c r="FG175" s="293"/>
      <c r="FH175" s="293"/>
      <c r="FI175" s="293"/>
      <c r="FJ175" s="1112" t="e" vm="12">
        <v>#VALUE!</v>
      </c>
      <c r="FK175" s="1112"/>
      <c r="FL175" s="293"/>
      <c r="FM175" s="293"/>
      <c r="FN175" s="293"/>
      <c r="FO175" s="293"/>
      <c r="FP175" s="293"/>
      <c r="FQ175" s="293"/>
      <c r="FR175" s="293"/>
      <c r="FS175" s="294"/>
      <c r="FT175" s="293"/>
      <c r="FU175" s="293"/>
      <c r="FV175" s="293"/>
      <c r="FW175" s="293"/>
      <c r="FX175" s="293"/>
      <c r="FY175" s="293"/>
      <c r="FZ175" s="293"/>
      <c r="GA175" s="1112" t="e" vm="12">
        <v>#VALUE!</v>
      </c>
      <c r="GB175" s="1112"/>
      <c r="GC175" s="293"/>
      <c r="GD175" s="293"/>
      <c r="GE175" s="293"/>
      <c r="GF175" s="293"/>
      <c r="GG175" s="293"/>
      <c r="GH175" s="293"/>
      <c r="GI175" s="293"/>
      <c r="GJ175" s="294"/>
      <c r="GK175" s="293"/>
      <c r="GL175" s="293"/>
      <c r="GM175" s="293"/>
      <c r="GN175" s="293"/>
      <c r="GO175" s="293"/>
      <c r="GP175" s="293"/>
      <c r="GQ175" s="293"/>
      <c r="GR175" s="1112" t="e" vm="12">
        <v>#VALUE!</v>
      </c>
      <c r="GS175" s="1112"/>
      <c r="GT175" s="293"/>
      <c r="GU175" s="293"/>
      <c r="GV175" s="293"/>
      <c r="GW175" s="293"/>
      <c r="GX175" s="293"/>
      <c r="GY175" s="293"/>
      <c r="GZ175" s="293"/>
      <c r="HA175" s="294"/>
      <c r="HB175" s="293"/>
      <c r="HC175" s="293"/>
      <c r="HD175" s="293"/>
      <c r="HE175" s="293"/>
      <c r="HF175" s="293"/>
      <c r="HG175" s="293"/>
      <c r="HH175" s="293"/>
      <c r="HI175" s="1112" t="e" vm="12">
        <v>#VALUE!</v>
      </c>
      <c r="HJ175" s="1112"/>
      <c r="HK175" s="293"/>
      <c r="HL175" s="293"/>
      <c r="HM175" s="293"/>
      <c r="HN175" s="293"/>
      <c r="HO175" s="293"/>
      <c r="HP175" s="293"/>
      <c r="HQ175" s="293"/>
      <c r="HR175" s="294"/>
      <c r="HS175" s="293"/>
      <c r="HT175" s="293"/>
      <c r="HU175" s="293"/>
      <c r="HV175" s="293"/>
      <c r="HW175" s="293"/>
      <c r="HX175" s="293"/>
      <c r="HY175" s="293"/>
      <c r="HZ175" s="1112" t="e" vm="12">
        <v>#VALUE!</v>
      </c>
      <c r="IA175" s="1112"/>
      <c r="IB175" s="293"/>
      <c r="IC175" s="293"/>
      <c r="ID175" s="293"/>
      <c r="IE175" s="293"/>
      <c r="IF175" s="293"/>
      <c r="IG175" s="293"/>
      <c r="IH175" s="293"/>
      <c r="II175" s="294"/>
      <c r="IJ175" s="293"/>
      <c r="IK175" s="293"/>
      <c r="IL175" s="293"/>
      <c r="IM175" s="293"/>
      <c r="IN175" s="293"/>
      <c r="IO175" s="293"/>
      <c r="IP175" s="293"/>
      <c r="IQ175" s="1112" t="e" vm="12">
        <v>#VALUE!</v>
      </c>
      <c r="IR175" s="1112"/>
      <c r="IS175" s="293"/>
      <c r="IT175" s="293"/>
      <c r="IU175" s="293"/>
      <c r="IV175" s="293"/>
      <c r="IW175" s="293"/>
      <c r="IX175" s="293"/>
      <c r="IY175" s="293"/>
      <c r="IZ175" s="294"/>
      <c r="JA175" s="293"/>
      <c r="JB175" s="293"/>
      <c r="JC175" s="293"/>
      <c r="JD175" s="293"/>
      <c r="JE175" s="293"/>
      <c r="JF175" s="293"/>
      <c r="JG175" s="293"/>
      <c r="JH175" s="1112" t="e" vm="12">
        <v>#VALUE!</v>
      </c>
      <c r="JI175" s="1112"/>
      <c r="JJ175" s="293"/>
      <c r="JK175" s="293"/>
      <c r="JL175" s="293"/>
      <c r="JM175" s="293"/>
      <c r="JN175" s="293"/>
      <c r="JO175" s="293"/>
      <c r="JP175" s="293"/>
      <c r="JQ175" s="293"/>
      <c r="JR175" s="1113" t="s">
        <v>161</v>
      </c>
      <c r="JS175" s="1113"/>
      <c r="JT175" s="1114"/>
      <c r="KN175" s="43"/>
      <c r="OK175" s="44"/>
    </row>
    <row r="176" spans="2:512" ht="3.65" customHeight="1" x14ac:dyDescent="0.65">
      <c r="B176" s="27"/>
      <c r="C176" s="714"/>
      <c r="D176" s="714"/>
      <c r="E176" s="714"/>
      <c r="F176" s="714"/>
      <c r="G176" s="714"/>
      <c r="H176" s="714"/>
      <c r="I176" s="714"/>
      <c r="J176" s="714"/>
      <c r="K176" s="714"/>
      <c r="L176" s="714"/>
      <c r="M176" s="714"/>
      <c r="N176" s="714"/>
      <c r="O176" s="714"/>
      <c r="P176" s="714"/>
      <c r="Q176" s="714"/>
      <c r="R176" s="714"/>
      <c r="S176" s="714"/>
      <c r="T176" s="714"/>
      <c r="U176" s="714"/>
      <c r="V176" s="714"/>
      <c r="W176" s="714"/>
      <c r="X176" s="714"/>
      <c r="Y176" s="714"/>
      <c r="Z176" s="714"/>
      <c r="AA176" s="714"/>
      <c r="AB176" s="714"/>
      <c r="AC176" s="714"/>
      <c r="AD176" s="714"/>
      <c r="AE176" s="714"/>
      <c r="AF176" s="714"/>
      <c r="AG176" s="714"/>
      <c r="AH176" s="714"/>
      <c r="AI176" s="714"/>
      <c r="AJ176" s="714"/>
      <c r="AK176" s="714"/>
      <c r="AL176" s="714"/>
      <c r="AM176" s="714"/>
      <c r="AN176" s="714"/>
      <c r="AO176" s="714"/>
      <c r="AP176" s="714"/>
      <c r="AQ176" s="714"/>
      <c r="AR176" s="714"/>
      <c r="AS176" s="714"/>
      <c r="AT176" s="714"/>
      <c r="AU176" s="714"/>
      <c r="AV176" s="714"/>
      <c r="AW176" s="714"/>
      <c r="AX176" s="714"/>
      <c r="AY176" s="75"/>
      <c r="AZ176" s="86"/>
      <c r="BA176" s="1"/>
      <c r="BB176" s="1"/>
      <c r="BS176" s="1199"/>
      <c r="BT176" s="1200"/>
      <c r="BU176" s="1200"/>
      <c r="BV176" s="1107">
        <v>1</v>
      </c>
      <c r="BW176" s="1107"/>
      <c r="BX176" s="1107"/>
      <c r="BY176" s="1107"/>
      <c r="BZ176" s="1107"/>
      <c r="CA176" s="1107"/>
      <c r="CB176" s="1107"/>
      <c r="CC176" s="1107"/>
      <c r="CD176" s="1107"/>
      <c r="CE176" s="1107"/>
      <c r="CF176" s="1107"/>
      <c r="CG176" s="1107"/>
      <c r="CH176" s="1107"/>
      <c r="CI176" s="1107"/>
      <c r="CJ176" s="1107"/>
      <c r="CK176" s="1107"/>
      <c r="CL176" s="1108"/>
      <c r="CM176" s="1106">
        <v>2</v>
      </c>
      <c r="CN176" s="1107"/>
      <c r="CO176" s="1107"/>
      <c r="CP176" s="1107"/>
      <c r="CQ176" s="1107"/>
      <c r="CR176" s="1107"/>
      <c r="CS176" s="1107"/>
      <c r="CT176" s="1107"/>
      <c r="CU176" s="1107"/>
      <c r="CV176" s="1107"/>
      <c r="CW176" s="1107"/>
      <c r="CX176" s="1107"/>
      <c r="CY176" s="1107"/>
      <c r="CZ176" s="1107"/>
      <c r="DA176" s="1107"/>
      <c r="DB176" s="1107"/>
      <c r="DC176" s="1108"/>
      <c r="DD176" s="1106">
        <v>3</v>
      </c>
      <c r="DE176" s="1107"/>
      <c r="DF176" s="1107"/>
      <c r="DG176" s="1107"/>
      <c r="DH176" s="1107"/>
      <c r="DI176" s="1107"/>
      <c r="DJ176" s="1107"/>
      <c r="DK176" s="1107"/>
      <c r="DL176" s="1107"/>
      <c r="DM176" s="1107"/>
      <c r="DN176" s="1107"/>
      <c r="DO176" s="1107"/>
      <c r="DP176" s="1107"/>
      <c r="DQ176" s="1107"/>
      <c r="DR176" s="1107"/>
      <c r="DS176" s="1107"/>
      <c r="DT176" s="1108"/>
      <c r="DU176" s="1106">
        <v>4</v>
      </c>
      <c r="DV176" s="1107"/>
      <c r="DW176" s="1107"/>
      <c r="DX176" s="1107"/>
      <c r="DY176" s="1107"/>
      <c r="DZ176" s="1107"/>
      <c r="EA176" s="1107"/>
      <c r="EB176" s="1107"/>
      <c r="EC176" s="1107"/>
      <c r="ED176" s="1107"/>
      <c r="EE176" s="1107"/>
      <c r="EF176" s="1107"/>
      <c r="EG176" s="1107"/>
      <c r="EH176" s="1107"/>
      <c r="EI176" s="1107"/>
      <c r="EJ176" s="1107"/>
      <c r="EK176" s="1108"/>
      <c r="EL176" s="1106">
        <v>5</v>
      </c>
      <c r="EM176" s="1107"/>
      <c r="EN176" s="1107"/>
      <c r="EO176" s="1107"/>
      <c r="EP176" s="1107"/>
      <c r="EQ176" s="1107"/>
      <c r="ER176" s="1107"/>
      <c r="ES176" s="1107"/>
      <c r="ET176" s="1107"/>
      <c r="EU176" s="1107"/>
      <c r="EV176" s="1107"/>
      <c r="EW176" s="1107"/>
      <c r="EX176" s="1107"/>
      <c r="EY176" s="1107"/>
      <c r="EZ176" s="1107"/>
      <c r="FA176" s="1107"/>
      <c r="FB176" s="1108"/>
      <c r="FC176" s="1106">
        <v>6</v>
      </c>
      <c r="FD176" s="1107"/>
      <c r="FE176" s="1107"/>
      <c r="FF176" s="1107"/>
      <c r="FG176" s="1107"/>
      <c r="FH176" s="1107"/>
      <c r="FI176" s="1107"/>
      <c r="FJ176" s="1107"/>
      <c r="FK176" s="1107"/>
      <c r="FL176" s="1107"/>
      <c r="FM176" s="1107"/>
      <c r="FN176" s="1107"/>
      <c r="FO176" s="1107"/>
      <c r="FP176" s="1107"/>
      <c r="FQ176" s="1107"/>
      <c r="FR176" s="1107"/>
      <c r="FS176" s="1108"/>
      <c r="FT176" s="1106">
        <v>7</v>
      </c>
      <c r="FU176" s="1107"/>
      <c r="FV176" s="1107"/>
      <c r="FW176" s="1107"/>
      <c r="FX176" s="1107"/>
      <c r="FY176" s="1107"/>
      <c r="FZ176" s="1107"/>
      <c r="GA176" s="1107"/>
      <c r="GB176" s="1107"/>
      <c r="GC176" s="1107"/>
      <c r="GD176" s="1107"/>
      <c r="GE176" s="1107"/>
      <c r="GF176" s="1107"/>
      <c r="GG176" s="1107"/>
      <c r="GH176" s="1107"/>
      <c r="GI176" s="1107"/>
      <c r="GJ176" s="1108"/>
      <c r="GK176" s="1106">
        <v>8</v>
      </c>
      <c r="GL176" s="1107"/>
      <c r="GM176" s="1107"/>
      <c r="GN176" s="1107"/>
      <c r="GO176" s="1107"/>
      <c r="GP176" s="1107"/>
      <c r="GQ176" s="1107"/>
      <c r="GR176" s="1107"/>
      <c r="GS176" s="1107"/>
      <c r="GT176" s="1107"/>
      <c r="GU176" s="1107"/>
      <c r="GV176" s="1107"/>
      <c r="GW176" s="1107"/>
      <c r="GX176" s="1107"/>
      <c r="GY176" s="1107"/>
      <c r="GZ176" s="1107"/>
      <c r="HA176" s="1108"/>
      <c r="HB176" s="1106">
        <v>9</v>
      </c>
      <c r="HC176" s="1107"/>
      <c r="HD176" s="1107"/>
      <c r="HE176" s="1107"/>
      <c r="HF176" s="1107"/>
      <c r="HG176" s="1107"/>
      <c r="HH176" s="1107"/>
      <c r="HI176" s="1107"/>
      <c r="HJ176" s="1107"/>
      <c r="HK176" s="1107"/>
      <c r="HL176" s="1107"/>
      <c r="HM176" s="1107"/>
      <c r="HN176" s="1107"/>
      <c r="HO176" s="1107"/>
      <c r="HP176" s="1107"/>
      <c r="HQ176" s="1107"/>
      <c r="HR176" s="1108"/>
      <c r="HS176" s="1106">
        <v>10</v>
      </c>
      <c r="HT176" s="1107"/>
      <c r="HU176" s="1107"/>
      <c r="HV176" s="1107"/>
      <c r="HW176" s="1107"/>
      <c r="HX176" s="1107"/>
      <c r="HY176" s="1107"/>
      <c r="HZ176" s="1107"/>
      <c r="IA176" s="1107"/>
      <c r="IB176" s="1107"/>
      <c r="IC176" s="1107"/>
      <c r="ID176" s="1107"/>
      <c r="IE176" s="1107"/>
      <c r="IF176" s="1107"/>
      <c r="IG176" s="1107"/>
      <c r="IH176" s="1107"/>
      <c r="II176" s="1108"/>
      <c r="IJ176" s="1106">
        <v>11</v>
      </c>
      <c r="IK176" s="1107"/>
      <c r="IL176" s="1107"/>
      <c r="IM176" s="1107"/>
      <c r="IN176" s="1107"/>
      <c r="IO176" s="1107"/>
      <c r="IP176" s="1107"/>
      <c r="IQ176" s="1107"/>
      <c r="IR176" s="1107"/>
      <c r="IS176" s="1107"/>
      <c r="IT176" s="1107"/>
      <c r="IU176" s="1107"/>
      <c r="IV176" s="1107"/>
      <c r="IW176" s="1107"/>
      <c r="IX176" s="1107"/>
      <c r="IY176" s="1107"/>
      <c r="IZ176" s="1108"/>
      <c r="JA176" s="1107">
        <v>12</v>
      </c>
      <c r="JB176" s="1107"/>
      <c r="JC176" s="1107"/>
      <c r="JD176" s="1107"/>
      <c r="JE176" s="1107"/>
      <c r="JF176" s="1107"/>
      <c r="JG176" s="1107"/>
      <c r="JH176" s="1107"/>
      <c r="JI176" s="1107"/>
      <c r="JJ176" s="1107"/>
      <c r="JK176" s="1107"/>
      <c r="JL176" s="1107"/>
      <c r="JM176" s="1107"/>
      <c r="JN176" s="1107"/>
      <c r="JO176" s="1107"/>
      <c r="JP176" s="1107"/>
      <c r="JQ176" s="1107"/>
      <c r="JR176" s="1113"/>
      <c r="JS176" s="1113"/>
      <c r="JT176" s="1114"/>
      <c r="KN176" s="43"/>
      <c r="OK176" s="44"/>
    </row>
    <row r="177" spans="2:404" ht="3.65" customHeight="1" x14ac:dyDescent="0.65">
      <c r="B177" s="27"/>
      <c r="C177" s="714"/>
      <c r="D177" s="714"/>
      <c r="E177" s="714"/>
      <c r="F177" s="714"/>
      <c r="G177" s="714"/>
      <c r="H177" s="714"/>
      <c r="I177" s="714"/>
      <c r="J177" s="714"/>
      <c r="K177" s="714"/>
      <c r="L177" s="714"/>
      <c r="M177" s="714"/>
      <c r="N177" s="714"/>
      <c r="O177" s="714"/>
      <c r="P177" s="714"/>
      <c r="Q177" s="714"/>
      <c r="R177" s="714"/>
      <c r="S177" s="714"/>
      <c r="T177" s="714"/>
      <c r="U177" s="714"/>
      <c r="V177" s="714"/>
      <c r="W177" s="714"/>
      <c r="X177" s="714"/>
      <c r="Y177" s="714"/>
      <c r="Z177" s="714"/>
      <c r="AA177" s="714"/>
      <c r="AB177" s="714"/>
      <c r="AC177" s="714"/>
      <c r="AD177" s="714"/>
      <c r="AE177" s="714"/>
      <c r="AF177" s="714"/>
      <c r="AG177" s="714"/>
      <c r="AH177" s="714"/>
      <c r="AI177" s="714"/>
      <c r="AJ177" s="714"/>
      <c r="AK177" s="714"/>
      <c r="AL177" s="714"/>
      <c r="AM177" s="714"/>
      <c r="AN177" s="714"/>
      <c r="AO177" s="714"/>
      <c r="AP177" s="714"/>
      <c r="AQ177" s="714"/>
      <c r="AR177" s="714"/>
      <c r="AS177" s="714"/>
      <c r="AT177" s="714"/>
      <c r="AU177" s="714"/>
      <c r="AV177" s="714"/>
      <c r="AW177" s="714"/>
      <c r="AX177" s="714"/>
      <c r="AY177" s="75"/>
      <c r="AZ177" s="338"/>
      <c r="BA177" s="329"/>
      <c r="BB177" s="329"/>
      <c r="BC177" s="329"/>
      <c r="BD177" s="329"/>
      <c r="BE177" s="329"/>
      <c r="BF177" s="329"/>
      <c r="BG177" s="329"/>
      <c r="BH177" s="329"/>
      <c r="BI177" s="329"/>
      <c r="BS177" s="1201"/>
      <c r="BT177" s="1202"/>
      <c r="BU177" s="1202"/>
      <c r="BV177" s="1110"/>
      <c r="BW177" s="1110"/>
      <c r="BX177" s="1110"/>
      <c r="BY177" s="1110"/>
      <c r="BZ177" s="1110"/>
      <c r="CA177" s="1110"/>
      <c r="CB177" s="1110"/>
      <c r="CC177" s="1110"/>
      <c r="CD177" s="1110"/>
      <c r="CE177" s="1110"/>
      <c r="CF177" s="1110"/>
      <c r="CG177" s="1110"/>
      <c r="CH177" s="1110"/>
      <c r="CI177" s="1110"/>
      <c r="CJ177" s="1110"/>
      <c r="CK177" s="1110"/>
      <c r="CL177" s="1111"/>
      <c r="CM177" s="1109"/>
      <c r="CN177" s="1110"/>
      <c r="CO177" s="1110"/>
      <c r="CP177" s="1110"/>
      <c r="CQ177" s="1110"/>
      <c r="CR177" s="1110"/>
      <c r="CS177" s="1110"/>
      <c r="CT177" s="1110"/>
      <c r="CU177" s="1110"/>
      <c r="CV177" s="1110"/>
      <c r="CW177" s="1110"/>
      <c r="CX177" s="1110"/>
      <c r="CY177" s="1110"/>
      <c r="CZ177" s="1110"/>
      <c r="DA177" s="1110"/>
      <c r="DB177" s="1110"/>
      <c r="DC177" s="1111"/>
      <c r="DD177" s="1109"/>
      <c r="DE177" s="1110"/>
      <c r="DF177" s="1110"/>
      <c r="DG177" s="1110"/>
      <c r="DH177" s="1110"/>
      <c r="DI177" s="1110"/>
      <c r="DJ177" s="1110"/>
      <c r="DK177" s="1110"/>
      <c r="DL177" s="1110"/>
      <c r="DM177" s="1110"/>
      <c r="DN177" s="1110"/>
      <c r="DO177" s="1110"/>
      <c r="DP177" s="1110"/>
      <c r="DQ177" s="1110"/>
      <c r="DR177" s="1110"/>
      <c r="DS177" s="1110"/>
      <c r="DT177" s="1111"/>
      <c r="DU177" s="1109"/>
      <c r="DV177" s="1110"/>
      <c r="DW177" s="1110"/>
      <c r="DX177" s="1110"/>
      <c r="DY177" s="1110"/>
      <c r="DZ177" s="1110"/>
      <c r="EA177" s="1110"/>
      <c r="EB177" s="1110"/>
      <c r="EC177" s="1110"/>
      <c r="ED177" s="1110"/>
      <c r="EE177" s="1110"/>
      <c r="EF177" s="1110"/>
      <c r="EG177" s="1110"/>
      <c r="EH177" s="1110"/>
      <c r="EI177" s="1110"/>
      <c r="EJ177" s="1110"/>
      <c r="EK177" s="1111"/>
      <c r="EL177" s="1109"/>
      <c r="EM177" s="1110"/>
      <c r="EN177" s="1110"/>
      <c r="EO177" s="1110"/>
      <c r="EP177" s="1110"/>
      <c r="EQ177" s="1110"/>
      <c r="ER177" s="1110"/>
      <c r="ES177" s="1110"/>
      <c r="ET177" s="1110"/>
      <c r="EU177" s="1110"/>
      <c r="EV177" s="1110"/>
      <c r="EW177" s="1110"/>
      <c r="EX177" s="1110"/>
      <c r="EY177" s="1110"/>
      <c r="EZ177" s="1110"/>
      <c r="FA177" s="1110"/>
      <c r="FB177" s="1111"/>
      <c r="FC177" s="1109"/>
      <c r="FD177" s="1110"/>
      <c r="FE177" s="1110"/>
      <c r="FF177" s="1110"/>
      <c r="FG177" s="1110"/>
      <c r="FH177" s="1110"/>
      <c r="FI177" s="1110"/>
      <c r="FJ177" s="1110"/>
      <c r="FK177" s="1110"/>
      <c r="FL177" s="1110"/>
      <c r="FM177" s="1110"/>
      <c r="FN177" s="1110"/>
      <c r="FO177" s="1110"/>
      <c r="FP177" s="1110"/>
      <c r="FQ177" s="1110"/>
      <c r="FR177" s="1110"/>
      <c r="FS177" s="1111"/>
      <c r="FT177" s="1109"/>
      <c r="FU177" s="1110"/>
      <c r="FV177" s="1110"/>
      <c r="FW177" s="1110"/>
      <c r="FX177" s="1110"/>
      <c r="FY177" s="1110"/>
      <c r="FZ177" s="1110"/>
      <c r="GA177" s="1110"/>
      <c r="GB177" s="1110"/>
      <c r="GC177" s="1110"/>
      <c r="GD177" s="1110"/>
      <c r="GE177" s="1110"/>
      <c r="GF177" s="1110"/>
      <c r="GG177" s="1110"/>
      <c r="GH177" s="1110"/>
      <c r="GI177" s="1110"/>
      <c r="GJ177" s="1111"/>
      <c r="GK177" s="1109"/>
      <c r="GL177" s="1110"/>
      <c r="GM177" s="1110"/>
      <c r="GN177" s="1110"/>
      <c r="GO177" s="1110"/>
      <c r="GP177" s="1110"/>
      <c r="GQ177" s="1110"/>
      <c r="GR177" s="1110"/>
      <c r="GS177" s="1110"/>
      <c r="GT177" s="1110"/>
      <c r="GU177" s="1110"/>
      <c r="GV177" s="1110"/>
      <c r="GW177" s="1110"/>
      <c r="GX177" s="1110"/>
      <c r="GY177" s="1110"/>
      <c r="GZ177" s="1110"/>
      <c r="HA177" s="1111"/>
      <c r="HB177" s="1109"/>
      <c r="HC177" s="1110"/>
      <c r="HD177" s="1110"/>
      <c r="HE177" s="1110"/>
      <c r="HF177" s="1110"/>
      <c r="HG177" s="1110"/>
      <c r="HH177" s="1110"/>
      <c r="HI177" s="1110"/>
      <c r="HJ177" s="1110"/>
      <c r="HK177" s="1110"/>
      <c r="HL177" s="1110"/>
      <c r="HM177" s="1110"/>
      <c r="HN177" s="1110"/>
      <c r="HO177" s="1110"/>
      <c r="HP177" s="1110"/>
      <c r="HQ177" s="1110"/>
      <c r="HR177" s="1111"/>
      <c r="HS177" s="1109"/>
      <c r="HT177" s="1110"/>
      <c r="HU177" s="1110"/>
      <c r="HV177" s="1110"/>
      <c r="HW177" s="1110"/>
      <c r="HX177" s="1110"/>
      <c r="HY177" s="1110"/>
      <c r="HZ177" s="1110"/>
      <c r="IA177" s="1110"/>
      <c r="IB177" s="1110"/>
      <c r="IC177" s="1110"/>
      <c r="ID177" s="1110"/>
      <c r="IE177" s="1110"/>
      <c r="IF177" s="1110"/>
      <c r="IG177" s="1110"/>
      <c r="IH177" s="1110"/>
      <c r="II177" s="1111"/>
      <c r="IJ177" s="1109"/>
      <c r="IK177" s="1110"/>
      <c r="IL177" s="1110"/>
      <c r="IM177" s="1110"/>
      <c r="IN177" s="1110"/>
      <c r="IO177" s="1110"/>
      <c r="IP177" s="1110"/>
      <c r="IQ177" s="1110"/>
      <c r="IR177" s="1110"/>
      <c r="IS177" s="1110"/>
      <c r="IT177" s="1110"/>
      <c r="IU177" s="1110"/>
      <c r="IV177" s="1110"/>
      <c r="IW177" s="1110"/>
      <c r="IX177" s="1110"/>
      <c r="IY177" s="1110"/>
      <c r="IZ177" s="1111"/>
      <c r="JA177" s="1110"/>
      <c r="JB177" s="1110"/>
      <c r="JC177" s="1110"/>
      <c r="JD177" s="1110"/>
      <c r="JE177" s="1110"/>
      <c r="JF177" s="1110"/>
      <c r="JG177" s="1110"/>
      <c r="JH177" s="1110"/>
      <c r="JI177" s="1110"/>
      <c r="JJ177" s="1110"/>
      <c r="JK177" s="1110"/>
      <c r="JL177" s="1110"/>
      <c r="JM177" s="1110"/>
      <c r="JN177" s="1110"/>
      <c r="JO177" s="1110"/>
      <c r="JP177" s="1110"/>
      <c r="JQ177" s="1110"/>
      <c r="JR177" s="1115"/>
      <c r="JS177" s="1115"/>
      <c r="JT177" s="1116"/>
      <c r="KN177" s="43"/>
      <c r="OK177" s="44"/>
    </row>
    <row r="178" spans="2:404" ht="3.65" customHeight="1" x14ac:dyDescent="0.65">
      <c r="B178" s="27"/>
      <c r="C178" s="714"/>
      <c r="D178" s="714"/>
      <c r="E178" s="714"/>
      <c r="F178" s="714"/>
      <c r="G178" s="714"/>
      <c r="H178" s="714"/>
      <c r="I178" s="714"/>
      <c r="J178" s="714"/>
      <c r="K178" s="714"/>
      <c r="L178" s="714"/>
      <c r="M178" s="714"/>
      <c r="N178" s="714"/>
      <c r="O178" s="714"/>
      <c r="P178" s="714"/>
      <c r="Q178" s="714"/>
      <c r="R178" s="714"/>
      <c r="S178" s="714"/>
      <c r="T178" s="714"/>
      <c r="U178" s="714"/>
      <c r="V178" s="714"/>
      <c r="W178" s="714"/>
      <c r="X178" s="714"/>
      <c r="Y178" s="714"/>
      <c r="Z178" s="714"/>
      <c r="AA178" s="714"/>
      <c r="AB178" s="714"/>
      <c r="AC178" s="714"/>
      <c r="AD178" s="714"/>
      <c r="AE178" s="714"/>
      <c r="AF178" s="714"/>
      <c r="AG178" s="714"/>
      <c r="AH178" s="714"/>
      <c r="AI178" s="714"/>
      <c r="AJ178" s="714"/>
      <c r="AK178" s="714"/>
      <c r="AL178" s="714"/>
      <c r="AM178" s="714"/>
      <c r="AN178" s="714"/>
      <c r="AO178" s="714"/>
      <c r="AP178" s="714"/>
      <c r="AQ178" s="714"/>
      <c r="AR178" s="714"/>
      <c r="AS178" s="714"/>
      <c r="AT178" s="714"/>
      <c r="AU178" s="714"/>
      <c r="AV178" s="714"/>
      <c r="AW178" s="714"/>
      <c r="AX178" s="714"/>
      <c r="AY178" s="75"/>
      <c r="AZ178" s="338"/>
      <c r="BA178" s="329"/>
      <c r="BB178" s="329"/>
      <c r="BC178" s="329"/>
      <c r="BD178" s="329"/>
      <c r="BE178" s="329"/>
      <c r="BF178" s="329"/>
      <c r="BG178" s="329"/>
      <c r="BH178" s="329"/>
      <c r="BI178" s="329"/>
      <c r="KN178" s="43"/>
      <c r="OK178" s="44"/>
    </row>
    <row r="179" spans="2:404" ht="3.65" customHeight="1" x14ac:dyDescent="0.65">
      <c r="B179" s="27"/>
      <c r="C179" s="714"/>
      <c r="D179" s="714"/>
      <c r="E179" s="714"/>
      <c r="F179" s="714"/>
      <c r="G179" s="714"/>
      <c r="H179" s="714"/>
      <c r="I179" s="714"/>
      <c r="J179" s="714"/>
      <c r="K179" s="714"/>
      <c r="L179" s="714"/>
      <c r="M179" s="714"/>
      <c r="N179" s="714"/>
      <c r="O179" s="714"/>
      <c r="P179" s="714"/>
      <c r="Q179" s="714"/>
      <c r="R179" s="714"/>
      <c r="S179" s="714"/>
      <c r="T179" s="714"/>
      <c r="U179" s="714"/>
      <c r="V179" s="714"/>
      <c r="W179" s="714"/>
      <c r="X179" s="714"/>
      <c r="Y179" s="714"/>
      <c r="Z179" s="714"/>
      <c r="AA179" s="714"/>
      <c r="AB179" s="714"/>
      <c r="AC179" s="714"/>
      <c r="AD179" s="714"/>
      <c r="AE179" s="714"/>
      <c r="AF179" s="714"/>
      <c r="AG179" s="714"/>
      <c r="AH179" s="714"/>
      <c r="AI179" s="714"/>
      <c r="AJ179" s="714"/>
      <c r="AK179" s="714"/>
      <c r="AL179" s="714"/>
      <c r="AM179" s="714"/>
      <c r="AN179" s="714"/>
      <c r="AO179" s="714"/>
      <c r="AP179" s="714"/>
      <c r="AQ179" s="714"/>
      <c r="AR179" s="714"/>
      <c r="AS179" s="714"/>
      <c r="AT179" s="714"/>
      <c r="AU179" s="714"/>
      <c r="AV179" s="714"/>
      <c r="AW179" s="714"/>
      <c r="AX179" s="714"/>
      <c r="AY179" s="75"/>
      <c r="AZ179" s="338"/>
      <c r="BA179" s="329"/>
      <c r="BB179" s="329"/>
      <c r="BC179" s="329"/>
      <c r="BD179" s="329"/>
      <c r="BE179" s="329"/>
      <c r="BF179" s="329"/>
      <c r="BG179" s="329"/>
      <c r="BH179" s="329"/>
      <c r="BI179" s="329"/>
      <c r="KN179" s="43"/>
      <c r="OK179" s="44"/>
    </row>
    <row r="180" spans="2:404" ht="3.65" customHeight="1" x14ac:dyDescent="0.65">
      <c r="B180" s="27"/>
      <c r="C180" s="714"/>
      <c r="D180" s="714"/>
      <c r="E180" s="714"/>
      <c r="F180" s="714"/>
      <c r="G180" s="714"/>
      <c r="H180" s="714"/>
      <c r="I180" s="714"/>
      <c r="J180" s="714"/>
      <c r="K180" s="714"/>
      <c r="L180" s="714"/>
      <c r="M180" s="714"/>
      <c r="N180" s="714"/>
      <c r="O180" s="714"/>
      <c r="P180" s="714"/>
      <c r="Q180" s="714"/>
      <c r="R180" s="714"/>
      <c r="S180" s="714"/>
      <c r="T180" s="714"/>
      <c r="U180" s="714"/>
      <c r="V180" s="714"/>
      <c r="W180" s="714"/>
      <c r="X180" s="714"/>
      <c r="Y180" s="714"/>
      <c r="Z180" s="714"/>
      <c r="AA180" s="714"/>
      <c r="AB180" s="714"/>
      <c r="AC180" s="714"/>
      <c r="AD180" s="714"/>
      <c r="AE180" s="714"/>
      <c r="AF180" s="714"/>
      <c r="AG180" s="714"/>
      <c r="AH180" s="714"/>
      <c r="AI180" s="714"/>
      <c r="AJ180" s="714"/>
      <c r="AK180" s="714"/>
      <c r="AL180" s="714"/>
      <c r="AM180" s="714"/>
      <c r="AN180" s="714"/>
      <c r="AO180" s="714"/>
      <c r="AP180" s="714"/>
      <c r="AQ180" s="714"/>
      <c r="AR180" s="714"/>
      <c r="AS180" s="714"/>
      <c r="AT180" s="714"/>
      <c r="AU180" s="714"/>
      <c r="AV180" s="714"/>
      <c r="AW180" s="714"/>
      <c r="AX180" s="714"/>
      <c r="AY180" s="75"/>
      <c r="AZ180" s="338"/>
      <c r="BA180" s="329"/>
      <c r="BB180" s="329"/>
      <c r="BC180" s="329"/>
      <c r="BD180" s="329"/>
      <c r="BE180" s="329"/>
      <c r="BF180" s="329"/>
      <c r="BG180" s="329"/>
      <c r="BH180" s="329"/>
      <c r="BI180" s="329"/>
      <c r="KN180" s="43"/>
      <c r="OK180" s="44"/>
    </row>
    <row r="181" spans="2:404" ht="3.65" customHeight="1" x14ac:dyDescent="0.65">
      <c r="B181" s="27"/>
      <c r="C181" s="714"/>
      <c r="D181" s="714"/>
      <c r="E181" s="714"/>
      <c r="F181" s="714"/>
      <c r="G181" s="714"/>
      <c r="H181" s="714"/>
      <c r="I181" s="714"/>
      <c r="J181" s="714"/>
      <c r="K181" s="714"/>
      <c r="L181" s="714"/>
      <c r="M181" s="714"/>
      <c r="N181" s="714"/>
      <c r="O181" s="714"/>
      <c r="P181" s="714"/>
      <c r="Q181" s="714"/>
      <c r="R181" s="714"/>
      <c r="S181" s="714"/>
      <c r="T181" s="714"/>
      <c r="U181" s="714"/>
      <c r="V181" s="714"/>
      <c r="W181" s="714"/>
      <c r="X181" s="714"/>
      <c r="Y181" s="714"/>
      <c r="Z181" s="714"/>
      <c r="AA181" s="714"/>
      <c r="AB181" s="714"/>
      <c r="AC181" s="714"/>
      <c r="AD181" s="714"/>
      <c r="AE181" s="714"/>
      <c r="AF181" s="714"/>
      <c r="AG181" s="714"/>
      <c r="AH181" s="714"/>
      <c r="AI181" s="714"/>
      <c r="AJ181" s="714"/>
      <c r="AK181" s="714"/>
      <c r="AL181" s="714"/>
      <c r="AM181" s="714"/>
      <c r="AN181" s="714"/>
      <c r="AO181" s="714"/>
      <c r="AP181" s="714"/>
      <c r="AQ181" s="714"/>
      <c r="AR181" s="714"/>
      <c r="AS181" s="714"/>
      <c r="AT181" s="714"/>
      <c r="AU181" s="714"/>
      <c r="AV181" s="714"/>
      <c r="AW181" s="714"/>
      <c r="AX181" s="714"/>
      <c r="AY181" s="75"/>
      <c r="AZ181" s="338"/>
      <c r="BA181" s="329"/>
      <c r="BB181" s="329"/>
      <c r="BC181" s="329"/>
      <c r="BD181" s="329"/>
      <c r="BE181" s="329"/>
      <c r="BF181" s="329"/>
      <c r="BG181" s="329"/>
      <c r="BH181" s="329"/>
      <c r="BI181" s="329"/>
      <c r="KN181" s="43"/>
      <c r="OK181" s="44"/>
    </row>
    <row r="182" spans="2:404" ht="3.65" customHeight="1" x14ac:dyDescent="0.65">
      <c r="B182" s="27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75"/>
      <c r="AZ182" s="338"/>
      <c r="BA182" s="329"/>
      <c r="BB182" s="329"/>
      <c r="BC182" s="329"/>
      <c r="BD182" s="329"/>
      <c r="BE182" s="329"/>
      <c r="BF182" s="329"/>
      <c r="BG182" s="329"/>
      <c r="BH182" s="329"/>
      <c r="BI182" s="329"/>
      <c r="KN182" s="43"/>
      <c r="OK182" s="44"/>
    </row>
    <row r="183" spans="2:404" ht="3.65" customHeight="1" x14ac:dyDescent="0.65">
      <c r="B183" s="27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75"/>
      <c r="AZ183" s="338"/>
      <c r="BA183" s="329"/>
      <c r="BB183" s="329"/>
      <c r="BC183" s="329"/>
      <c r="BD183" s="329"/>
      <c r="BE183" s="329"/>
      <c r="BF183" s="329"/>
      <c r="BG183" s="329"/>
      <c r="BH183" s="329"/>
      <c r="BI183" s="329"/>
      <c r="KN183" s="43"/>
      <c r="OK183" s="44"/>
    </row>
    <row r="184" spans="2:404" ht="3.65" customHeight="1" x14ac:dyDescent="0.65">
      <c r="B184" s="27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75"/>
      <c r="AZ184" s="338"/>
      <c r="BA184" s="329"/>
      <c r="BB184" s="329"/>
      <c r="BC184" s="329"/>
      <c r="BD184" s="329"/>
      <c r="BE184" s="329"/>
      <c r="BF184" s="329"/>
      <c r="BG184" s="329"/>
      <c r="BH184" s="329"/>
      <c r="BI184" s="329"/>
      <c r="KN184" s="43"/>
      <c r="OK184" s="44"/>
    </row>
    <row r="185" spans="2:404" ht="3.65" customHeight="1" thickBot="1" x14ac:dyDescent="0.7">
      <c r="B185" s="27"/>
      <c r="C185" s="28"/>
      <c r="D185" s="125"/>
      <c r="E185" s="684" t="e" vm="27">
        <v>#VALUE!</v>
      </c>
      <c r="F185" s="684"/>
      <c r="G185" s="684"/>
      <c r="H185" s="684"/>
      <c r="I185" s="684"/>
      <c r="J185" s="684"/>
      <c r="K185" s="684"/>
      <c r="L185" s="685" t="str">
        <f>IF([2]INICIO!L185="","",[2]INICIO!L185)</f>
        <v>Administrador</v>
      </c>
      <c r="M185" s="685"/>
      <c r="N185" s="685"/>
      <c r="O185" s="685"/>
      <c r="P185" s="685"/>
      <c r="Q185" s="685"/>
      <c r="R185" s="685"/>
      <c r="S185" s="685"/>
      <c r="T185" s="685"/>
      <c r="U185" s="685"/>
      <c r="V185" s="685"/>
      <c r="W185" s="685"/>
      <c r="X185" s="685"/>
      <c r="Y185" s="685"/>
      <c r="Z185" s="685"/>
      <c r="AA185" s="685"/>
      <c r="AB185" s="685"/>
      <c r="AC185" s="685"/>
      <c r="AD185" s="685"/>
      <c r="AE185" s="685"/>
      <c r="AF185" s="685"/>
      <c r="AG185" s="685"/>
      <c r="AH185" s="685"/>
      <c r="AI185" s="685"/>
      <c r="AJ185" s="685"/>
      <c r="AK185" s="685"/>
      <c r="AL185" s="685"/>
      <c r="AM185" s="685"/>
      <c r="AN185" s="685"/>
      <c r="AO185" s="685"/>
      <c r="AP185" s="685"/>
      <c r="AQ185" s="685"/>
      <c r="AR185" s="685"/>
      <c r="AS185" s="685"/>
      <c r="AT185" s="685"/>
      <c r="AU185" s="685"/>
      <c r="AV185" s="685"/>
      <c r="AW185" s="685"/>
      <c r="AX185" s="28"/>
      <c r="AY185" s="126"/>
      <c r="AZ185" s="338"/>
      <c r="BA185" s="329"/>
      <c r="BB185" s="329"/>
      <c r="BC185" s="329"/>
      <c r="BD185" s="329"/>
      <c r="BE185" s="329"/>
      <c r="BF185" s="329"/>
      <c r="BG185" s="329"/>
      <c r="BH185" s="329"/>
      <c r="BI185" s="329"/>
      <c r="BJ185" s="214"/>
      <c r="BK185" s="215"/>
      <c r="BL185" s="215"/>
      <c r="BM185" s="55"/>
      <c r="BN185" s="55"/>
      <c r="BO185" s="55"/>
      <c r="BP185" s="55"/>
      <c r="BQ185" s="55"/>
      <c r="BR185" s="55"/>
      <c r="BS185" s="55"/>
      <c r="BT185" s="55"/>
      <c r="BU185" s="212"/>
      <c r="BV185" s="213"/>
      <c r="BW185" s="213"/>
      <c r="BX185" s="213"/>
      <c r="BY185" s="213"/>
      <c r="BZ185" s="213"/>
      <c r="CA185" s="213"/>
      <c r="CB185" s="213"/>
      <c r="CC185" s="214"/>
      <c r="CD185" s="214"/>
      <c r="CE185" s="214"/>
      <c r="CF185" s="215"/>
      <c r="CG185" s="215"/>
      <c r="CH185" s="55"/>
      <c r="CI185" s="55"/>
      <c r="CJ185" s="55"/>
      <c r="CK185" s="55"/>
      <c r="CL185" s="55"/>
      <c r="CM185" s="55"/>
      <c r="CN185" s="55"/>
      <c r="CO185" s="55"/>
      <c r="CP185" s="212"/>
      <c r="CQ185" s="213"/>
      <c r="CR185" s="213"/>
      <c r="CS185" s="213"/>
      <c r="CT185" s="213"/>
      <c r="CU185" s="213"/>
      <c r="CV185" s="213"/>
      <c r="CW185" s="213"/>
      <c r="CX185" s="214"/>
      <c r="CY185" s="214"/>
      <c r="CZ185" s="214"/>
      <c r="DA185" s="215"/>
      <c r="DB185" s="215"/>
      <c r="DC185" s="55"/>
      <c r="DD185" s="55"/>
      <c r="DE185" s="55"/>
      <c r="DF185" s="55"/>
      <c r="DG185" s="55"/>
      <c r="DH185" s="55"/>
      <c r="DI185" s="55"/>
      <c r="DJ185" s="55"/>
      <c r="DK185" s="212"/>
      <c r="DL185" s="213"/>
      <c r="DM185" s="213"/>
      <c r="DN185" s="213"/>
      <c r="DO185" s="213"/>
      <c r="DP185" s="213"/>
      <c r="DQ185" s="213"/>
      <c r="DR185" s="213"/>
      <c r="DS185" s="214"/>
      <c r="DT185" s="214"/>
      <c r="DU185" s="214"/>
      <c r="DV185" s="215"/>
      <c r="DW185" s="215"/>
      <c r="DX185" s="55"/>
      <c r="DY185" s="55"/>
      <c r="DZ185" s="55"/>
      <c r="EA185" s="55"/>
      <c r="EB185" s="55"/>
      <c r="EC185" s="55"/>
      <c r="ED185" s="55"/>
      <c r="EE185" s="55"/>
      <c r="EF185" s="212"/>
      <c r="EG185" s="213"/>
      <c r="EH185" s="213"/>
      <c r="EI185" s="213"/>
      <c r="EJ185" s="213"/>
      <c r="EK185" s="213"/>
      <c r="EL185" s="213"/>
      <c r="EM185" s="213"/>
      <c r="EN185" s="214"/>
      <c r="EO185" s="214"/>
      <c r="EP185" s="214"/>
      <c r="EQ185" s="215"/>
      <c r="ER185" s="215"/>
      <c r="ES185" s="55"/>
      <c r="ET185" s="55"/>
      <c r="EU185" s="55"/>
      <c r="EV185" s="55"/>
      <c r="EW185" s="55"/>
      <c r="EX185" s="55"/>
      <c r="EY185" s="55"/>
      <c r="EZ185" s="55"/>
      <c r="FA185" s="212"/>
      <c r="FB185" s="213"/>
      <c r="FC185" s="213"/>
      <c r="FD185" s="213"/>
      <c r="FE185" s="213"/>
      <c r="FF185" s="213"/>
      <c r="FG185" s="213"/>
      <c r="FH185" s="213"/>
      <c r="FI185" s="214"/>
      <c r="FJ185" s="214"/>
      <c r="FK185" s="214"/>
      <c r="FL185" s="215"/>
      <c r="FM185" s="215"/>
      <c r="FN185" s="55"/>
      <c r="FO185" s="55"/>
      <c r="FP185" s="55"/>
      <c r="FQ185" s="55"/>
      <c r="FR185" s="55"/>
      <c r="FS185" s="55"/>
      <c r="FT185" s="55"/>
      <c r="FU185" s="55"/>
      <c r="FV185" s="212"/>
      <c r="FW185" s="299"/>
      <c r="FX185" s="213"/>
      <c r="FY185" s="213"/>
      <c r="FZ185" s="213"/>
      <c r="GA185" s="213"/>
      <c r="GB185" s="299"/>
      <c r="GC185" s="213"/>
      <c r="GD185" s="214"/>
      <c r="GE185" s="214"/>
      <c r="GF185" s="214"/>
      <c r="GG185" s="215"/>
      <c r="GH185" s="215"/>
      <c r="GI185" s="55"/>
      <c r="GJ185" s="55"/>
      <c r="GK185" s="55"/>
      <c r="GL185" s="55"/>
      <c r="GM185" s="55"/>
      <c r="GN185" s="55"/>
      <c r="GO185" s="55"/>
      <c r="GP185" s="55"/>
      <c r="GQ185" s="212"/>
      <c r="GR185" s="213"/>
      <c r="GS185" s="213"/>
      <c r="GT185" s="213"/>
      <c r="GU185" s="213"/>
      <c r="GV185" s="213"/>
      <c r="GW185" s="213"/>
      <c r="GX185" s="213"/>
      <c r="GY185" s="214"/>
      <c r="GZ185" s="214"/>
      <c r="HA185" s="214"/>
      <c r="HB185" s="215"/>
      <c r="HC185" s="215"/>
      <c r="HD185" s="55"/>
      <c r="HE185" s="55"/>
      <c r="HF185" s="55"/>
      <c r="HG185" s="55"/>
      <c r="HH185" s="55"/>
      <c r="HI185" s="55"/>
      <c r="HJ185" s="55"/>
      <c r="HK185" s="55"/>
      <c r="HL185" s="212"/>
      <c r="HM185" s="213"/>
      <c r="HN185" s="213"/>
      <c r="HO185" s="213"/>
      <c r="HP185" s="213"/>
      <c r="HQ185" s="213"/>
      <c r="HR185" s="213"/>
      <c r="HS185" s="213"/>
      <c r="HT185" s="214"/>
      <c r="HU185" s="214"/>
      <c r="HV185" s="214"/>
      <c r="HW185" s="215"/>
      <c r="HX185" s="215"/>
      <c r="HY185" s="55"/>
      <c r="HZ185" s="55"/>
      <c r="IA185" s="55"/>
      <c r="IB185" s="55"/>
      <c r="IC185" s="55"/>
      <c r="ID185" s="55"/>
      <c r="IE185" s="55"/>
      <c r="IF185" s="55"/>
      <c r="IG185" s="212"/>
      <c r="IH185" s="213"/>
      <c r="II185" s="213"/>
      <c r="IJ185" s="213"/>
      <c r="IK185" s="213"/>
      <c r="IL185" s="213"/>
      <c r="IM185" s="213"/>
      <c r="IN185" s="213"/>
      <c r="IO185" s="214"/>
      <c r="IP185" s="214"/>
      <c r="IQ185" s="214"/>
      <c r="IR185" s="215"/>
      <c r="IS185" s="215"/>
      <c r="IT185" s="55"/>
      <c r="IU185" s="55"/>
      <c r="IV185" s="55"/>
      <c r="IW185" s="55"/>
      <c r="IX185" s="55"/>
      <c r="IY185" s="55"/>
      <c r="IZ185" s="55"/>
      <c r="JA185" s="55"/>
      <c r="JB185" s="212"/>
      <c r="JC185" s="213"/>
      <c r="JD185" s="213"/>
      <c r="JE185" s="213"/>
      <c r="JF185" s="213"/>
      <c r="JG185" s="213"/>
      <c r="JH185" s="213"/>
      <c r="JI185" s="213"/>
      <c r="JJ185" s="214"/>
      <c r="JK185" s="214"/>
      <c r="JL185" s="214"/>
      <c r="JM185" s="215"/>
      <c r="JN185" s="215"/>
      <c r="JO185" s="55"/>
      <c r="JP185" s="55"/>
      <c r="JQ185" s="55"/>
      <c r="JR185" s="55"/>
      <c r="JS185" s="55"/>
      <c r="JT185" s="55"/>
      <c r="JU185" s="55"/>
      <c r="JV185" s="55"/>
      <c r="JW185" s="212"/>
      <c r="JX185" s="213"/>
      <c r="JY185" s="213"/>
      <c r="JZ185" s="213"/>
      <c r="KA185" s="213"/>
      <c r="KB185" s="213"/>
      <c r="KC185" s="213"/>
      <c r="KD185" s="213"/>
      <c r="KE185" s="214"/>
      <c r="KF185" s="214"/>
      <c r="KG185" s="214"/>
      <c r="KH185" s="215"/>
      <c r="KI185" s="215"/>
      <c r="KJ185" s="55"/>
      <c r="KK185" s="55"/>
      <c r="KL185" s="55"/>
      <c r="KM185" s="300"/>
      <c r="KN185" s="43"/>
      <c r="OK185" s="44"/>
      <c r="OL185" s="1"/>
      <c r="OM185" s="1"/>
      <c r="ON185" s="1"/>
    </row>
    <row r="186" spans="2:404" ht="3.65" customHeight="1" thickTop="1" thickBot="1" x14ac:dyDescent="0.7">
      <c r="B186" s="27"/>
      <c r="C186" s="28"/>
      <c r="D186" s="125"/>
      <c r="E186" s="684"/>
      <c r="F186" s="684"/>
      <c r="G186" s="684"/>
      <c r="H186" s="684"/>
      <c r="I186" s="684"/>
      <c r="J186" s="684"/>
      <c r="K186" s="684"/>
      <c r="L186" s="685"/>
      <c r="M186" s="685"/>
      <c r="N186" s="685"/>
      <c r="O186" s="685"/>
      <c r="P186" s="685"/>
      <c r="Q186" s="685"/>
      <c r="R186" s="685"/>
      <c r="S186" s="685"/>
      <c r="T186" s="685"/>
      <c r="U186" s="685"/>
      <c r="V186" s="685"/>
      <c r="W186" s="685"/>
      <c r="X186" s="685"/>
      <c r="Y186" s="685"/>
      <c r="Z186" s="685"/>
      <c r="AA186" s="685"/>
      <c r="AB186" s="685"/>
      <c r="AC186" s="685"/>
      <c r="AD186" s="685"/>
      <c r="AE186" s="685"/>
      <c r="AF186" s="685"/>
      <c r="AG186" s="685"/>
      <c r="AH186" s="685"/>
      <c r="AI186" s="685"/>
      <c r="AJ186" s="685"/>
      <c r="AK186" s="685"/>
      <c r="AL186" s="685"/>
      <c r="AM186" s="685"/>
      <c r="AN186" s="685"/>
      <c r="AO186" s="685"/>
      <c r="AP186" s="685"/>
      <c r="AQ186" s="685"/>
      <c r="AR186" s="685"/>
      <c r="AS186" s="685"/>
      <c r="AT186" s="685"/>
      <c r="AU186" s="685"/>
      <c r="AV186" s="685"/>
      <c r="AW186" s="685"/>
      <c r="AX186" s="28"/>
      <c r="AY186" s="126"/>
      <c r="AZ186" s="339"/>
      <c r="BA186" s="340"/>
      <c r="BB186" s="340"/>
      <c r="BC186" s="340"/>
      <c r="BD186" s="340"/>
      <c r="BE186" s="340"/>
      <c r="BF186" s="340"/>
      <c r="BG186" s="340"/>
      <c r="BH186" s="340"/>
      <c r="BI186" s="340"/>
      <c r="BJ186" s="214"/>
      <c r="BK186" s="215"/>
      <c r="BL186" s="215"/>
      <c r="BM186" s="55"/>
      <c r="BN186" s="55"/>
      <c r="BO186" s="55"/>
      <c r="BP186" s="55"/>
      <c r="BQ186" s="55"/>
      <c r="BR186" s="55"/>
      <c r="BS186" s="55"/>
      <c r="BT186" s="55"/>
      <c r="BU186" s="212"/>
      <c r="BV186" s="213"/>
      <c r="BW186" s="213"/>
      <c r="BX186" s="213"/>
      <c r="BY186" s="213"/>
      <c r="BZ186" s="213"/>
      <c r="CA186" s="213"/>
      <c r="CB186" s="213"/>
      <c r="CC186" s="214"/>
      <c r="CD186" s="214"/>
      <c r="CE186" s="214"/>
      <c r="CF186" s="215"/>
      <c r="CG186" s="215"/>
      <c r="CH186" s="55"/>
      <c r="CI186" s="55"/>
      <c r="CJ186" s="55"/>
      <c r="CK186" s="55"/>
      <c r="CL186" s="55"/>
      <c r="CM186" s="55"/>
      <c r="CN186" s="55"/>
      <c r="CO186" s="55"/>
      <c r="CP186" s="212"/>
      <c r="CQ186" s="213"/>
      <c r="CR186" s="213"/>
      <c r="CS186" s="213"/>
      <c r="CT186" s="213"/>
      <c r="CU186" s="213"/>
      <c r="CV186" s="213"/>
      <c r="CW186" s="213"/>
      <c r="CX186" s="214"/>
      <c r="CY186" s="214"/>
      <c r="CZ186" s="214"/>
      <c r="DA186" s="215"/>
      <c r="DB186" s="215"/>
      <c r="DC186" s="55"/>
      <c r="DD186" s="55"/>
      <c r="DE186" s="55"/>
      <c r="DF186" s="55"/>
      <c r="DG186" s="55"/>
      <c r="DH186" s="55"/>
      <c r="DI186" s="55"/>
      <c r="DJ186" s="55"/>
      <c r="DK186" s="212"/>
      <c r="DL186" s="213"/>
      <c r="DM186" s="213"/>
      <c r="DN186" s="213"/>
      <c r="DO186" s="213"/>
      <c r="DP186" s="213"/>
      <c r="DQ186" s="213"/>
      <c r="DR186" s="213"/>
      <c r="DS186" s="214"/>
      <c r="DT186" s="214"/>
      <c r="DU186" s="214"/>
      <c r="DV186" s="215"/>
      <c r="DW186" s="215"/>
      <c r="DX186" s="55"/>
      <c r="DY186" s="55"/>
      <c r="DZ186" s="55"/>
      <c r="EA186" s="55"/>
      <c r="EB186" s="55"/>
      <c r="EC186" s="55"/>
      <c r="ED186" s="55"/>
      <c r="EE186" s="55"/>
      <c r="EF186" s="212"/>
      <c r="EG186" s="213"/>
      <c r="EH186" s="213"/>
      <c r="EI186" s="213"/>
      <c r="EJ186" s="213"/>
      <c r="EK186" s="213"/>
      <c r="EL186" s="213"/>
      <c r="EM186" s="213"/>
      <c r="EN186" s="214"/>
      <c r="EO186" s="214"/>
      <c r="EP186" s="214"/>
      <c r="EQ186" s="215"/>
      <c r="ER186" s="215"/>
      <c r="ES186" s="55"/>
      <c r="ET186" s="55"/>
      <c r="EU186" s="55"/>
      <c r="EV186" s="55"/>
      <c r="EW186" s="55"/>
      <c r="EX186" s="55"/>
      <c r="EY186" s="55"/>
      <c r="EZ186" s="55"/>
      <c r="FA186" s="212"/>
      <c r="FB186" s="213"/>
      <c r="FC186" s="213"/>
      <c r="FD186" s="213"/>
      <c r="FE186" s="213"/>
      <c r="FF186" s="213"/>
      <c r="FG186" s="213"/>
      <c r="FH186" s="213"/>
      <c r="FI186" s="214"/>
      <c r="FJ186" s="214"/>
      <c r="FK186" s="214"/>
      <c r="FL186" s="215"/>
      <c r="FM186" s="215"/>
      <c r="FN186" s="55"/>
      <c r="FO186" s="55"/>
      <c r="FP186" s="55"/>
      <c r="FQ186" s="55"/>
      <c r="FR186" s="55"/>
      <c r="FS186" s="55"/>
      <c r="FT186" s="55"/>
      <c r="FU186" s="55"/>
      <c r="FV186" s="212"/>
      <c r="FW186" s="299"/>
      <c r="FX186" s="213"/>
      <c r="FY186" s="213"/>
      <c r="FZ186" s="213"/>
      <c r="GA186" s="213"/>
      <c r="GB186" s="299"/>
      <c r="GC186" s="213"/>
      <c r="GD186" s="214"/>
      <c r="GE186" s="214"/>
      <c r="GF186" s="214"/>
      <c r="GG186" s="215"/>
      <c r="GH186" s="215"/>
      <c r="GI186" s="55"/>
      <c r="GJ186" s="55"/>
      <c r="GK186" s="55"/>
      <c r="GL186" s="55"/>
      <c r="GM186" s="55"/>
      <c r="GN186" s="55"/>
      <c r="GO186" s="55"/>
      <c r="GP186" s="55"/>
      <c r="GQ186" s="212"/>
      <c r="GR186" s="213"/>
      <c r="GS186" s="213"/>
      <c r="GT186" s="213"/>
      <c r="GU186" s="213"/>
      <c r="GV186" s="213"/>
      <c r="GW186" s="213"/>
      <c r="GX186" s="213"/>
      <c r="GY186" s="214"/>
      <c r="GZ186" s="214"/>
      <c r="HA186" s="214"/>
      <c r="HB186" s="215"/>
      <c r="HC186" s="215"/>
      <c r="HD186" s="55"/>
      <c r="HE186" s="55"/>
      <c r="HF186" s="55"/>
      <c r="HG186" s="55"/>
      <c r="HH186" s="55"/>
      <c r="HI186" s="55"/>
      <c r="HJ186" s="55"/>
      <c r="HK186" s="55"/>
      <c r="HL186" s="212"/>
      <c r="HM186" s="213"/>
      <c r="HN186" s="213"/>
      <c r="HO186" s="213"/>
      <c r="HP186" s="213"/>
      <c r="HQ186" s="213"/>
      <c r="HR186" s="213"/>
      <c r="HS186" s="213"/>
      <c r="HT186" s="214"/>
      <c r="HU186" s="214"/>
      <c r="HV186" s="214"/>
      <c r="HW186" s="215"/>
      <c r="HX186" s="215"/>
      <c r="HY186" s="55"/>
      <c r="HZ186" s="55"/>
      <c r="IA186" s="55"/>
      <c r="IB186" s="55"/>
      <c r="IC186" s="55"/>
      <c r="ID186" s="55"/>
      <c r="IE186" s="55"/>
      <c r="IF186" s="55"/>
      <c r="IG186" s="212"/>
      <c r="IH186" s="213"/>
      <c r="II186" s="213"/>
      <c r="IJ186" s="213"/>
      <c r="IK186" s="213"/>
      <c r="IL186" s="213"/>
      <c r="IM186" s="213"/>
      <c r="IN186" s="213"/>
      <c r="IO186" s="214"/>
      <c r="IP186" s="214"/>
      <c r="IQ186" s="214"/>
      <c r="IR186" s="215"/>
      <c r="IS186" s="215"/>
      <c r="IT186" s="55"/>
      <c r="IU186" s="55"/>
      <c r="IV186" s="55"/>
      <c r="IW186" s="55"/>
      <c r="IX186" s="55"/>
      <c r="IY186" s="55"/>
      <c r="IZ186" s="55"/>
      <c r="JA186" s="55"/>
      <c r="JB186" s="212"/>
      <c r="JC186" s="213"/>
      <c r="JD186" s="213"/>
      <c r="JE186" s="213"/>
      <c r="JF186" s="213"/>
      <c r="JG186" s="213"/>
      <c r="JH186" s="213"/>
      <c r="JI186" s="213"/>
      <c r="JJ186" s="214"/>
      <c r="JK186" s="214"/>
      <c r="JL186" s="214"/>
      <c r="JM186" s="215"/>
      <c r="JN186" s="215"/>
      <c r="JO186" s="55"/>
      <c r="JP186" s="55"/>
      <c r="JQ186" s="55"/>
      <c r="JR186" s="55"/>
      <c r="JS186" s="55"/>
      <c r="JT186" s="55"/>
      <c r="JU186" s="55"/>
      <c r="JV186" s="55"/>
      <c r="JW186" s="212"/>
      <c r="JX186" s="213"/>
      <c r="JY186" s="213"/>
      <c r="JZ186" s="213"/>
      <c r="KA186" s="213"/>
      <c r="KB186" s="213"/>
      <c r="KC186" s="213"/>
      <c r="KD186" s="213"/>
      <c r="KE186" s="214"/>
      <c r="KF186" s="214"/>
      <c r="KG186" s="214"/>
      <c r="KH186" s="215"/>
      <c r="KI186" s="215"/>
      <c r="KJ186" s="55"/>
      <c r="KK186" s="55"/>
      <c r="KL186" s="55"/>
      <c r="KM186" s="300"/>
      <c r="KN186" s="43"/>
      <c r="KO186" s="55"/>
      <c r="KP186" s="55"/>
      <c r="KQ186" s="55"/>
      <c r="KR186" s="212"/>
      <c r="KS186" s="213"/>
      <c r="KT186" s="213"/>
      <c r="KU186" s="213"/>
      <c r="KV186" s="213"/>
      <c r="KW186" s="213"/>
      <c r="KX186" s="213"/>
      <c r="KY186" s="213"/>
      <c r="KZ186" s="213"/>
      <c r="LA186" s="213"/>
      <c r="LB186" s="213"/>
      <c r="LC186" s="213"/>
      <c r="LD186" s="213"/>
      <c r="LE186" s="213"/>
      <c r="LF186" s="213"/>
      <c r="LG186" s="213"/>
      <c r="LH186" s="213"/>
      <c r="LI186" s="213"/>
      <c r="LJ186" s="213"/>
      <c r="LK186" s="213"/>
      <c r="LL186" s="213"/>
      <c r="LM186" s="213"/>
      <c r="LN186" s="213"/>
      <c r="LO186" s="213"/>
      <c r="LP186" s="213"/>
      <c r="LQ186" s="213"/>
      <c r="LR186" s="213"/>
      <c r="LS186" s="213"/>
      <c r="LT186" s="213"/>
      <c r="LU186" s="213"/>
      <c r="LV186" s="213"/>
      <c r="LW186" s="213"/>
      <c r="LX186" s="213"/>
      <c r="LY186" s="213"/>
      <c r="LZ186" s="214"/>
      <c r="MA186" s="214"/>
      <c r="MB186" s="214"/>
      <c r="MC186" s="215"/>
      <c r="MD186" s="215"/>
      <c r="ME186" s="55"/>
      <c r="MF186" s="55"/>
      <c r="MG186" s="55"/>
      <c r="MH186" s="55"/>
      <c r="MI186" s="55"/>
      <c r="MJ186" s="55"/>
      <c r="MK186" s="55"/>
      <c r="ML186" s="55"/>
      <c r="MM186" s="212"/>
      <c r="MN186" s="213"/>
      <c r="MO186" s="213"/>
      <c r="MP186" s="213"/>
      <c r="MQ186" s="213"/>
      <c r="MR186" s="213"/>
      <c r="MS186" s="213"/>
      <c r="MT186" s="213"/>
      <c r="MU186" s="213"/>
      <c r="MV186" s="213"/>
      <c r="MW186" s="213"/>
      <c r="MX186" s="213"/>
      <c r="MY186" s="213"/>
      <c r="MZ186" s="213"/>
      <c r="NA186" s="213"/>
      <c r="NB186" s="213"/>
      <c r="NC186" s="213"/>
      <c r="ND186" s="213"/>
      <c r="NE186" s="213"/>
      <c r="NF186" s="213"/>
      <c r="NG186" s="213"/>
      <c r="NH186" s="213"/>
      <c r="NI186" s="213"/>
      <c r="NJ186" s="213"/>
      <c r="NK186" s="213"/>
      <c r="NL186" s="213"/>
      <c r="NM186" s="213"/>
      <c r="NN186" s="213"/>
      <c r="NO186" s="213"/>
      <c r="NP186" s="213"/>
      <c r="NQ186" s="213"/>
      <c r="NR186" s="213"/>
      <c r="NS186" s="213"/>
      <c r="NT186" s="213"/>
      <c r="NU186" s="213"/>
      <c r="NV186" s="213"/>
      <c r="NW186" s="213"/>
      <c r="NX186" s="213"/>
      <c r="NY186" s="213"/>
      <c r="NZ186" s="213"/>
      <c r="OA186" s="213"/>
      <c r="OB186" s="213"/>
      <c r="OC186" s="213"/>
      <c r="OD186" s="213"/>
      <c r="OE186" s="213"/>
      <c r="OF186" s="213"/>
      <c r="OG186" s="213"/>
      <c r="OH186" s="213"/>
      <c r="OI186" s="213"/>
      <c r="OJ186" s="213"/>
      <c r="OK186" s="44"/>
      <c r="OL186" s="1"/>
      <c r="OM186" s="1"/>
      <c r="ON186" s="1"/>
    </row>
    <row r="187" spans="2:404" ht="3.65" customHeight="1" thickTop="1" x14ac:dyDescent="0.65">
      <c r="B187" s="27"/>
      <c r="C187" s="28"/>
      <c r="D187" s="125"/>
      <c r="E187" s="684"/>
      <c r="F187" s="684"/>
      <c r="G187" s="684"/>
      <c r="H187" s="684"/>
      <c r="I187" s="684"/>
      <c r="J187" s="684"/>
      <c r="K187" s="684"/>
      <c r="L187" s="685"/>
      <c r="M187" s="685"/>
      <c r="N187" s="685"/>
      <c r="O187" s="685"/>
      <c r="P187" s="685"/>
      <c r="Q187" s="685"/>
      <c r="R187" s="685"/>
      <c r="S187" s="685"/>
      <c r="T187" s="685"/>
      <c r="U187" s="685"/>
      <c r="V187" s="685"/>
      <c r="W187" s="685"/>
      <c r="X187" s="685"/>
      <c r="Y187" s="685"/>
      <c r="Z187" s="685"/>
      <c r="AA187" s="685"/>
      <c r="AB187" s="685"/>
      <c r="AC187" s="685"/>
      <c r="AD187" s="685"/>
      <c r="AE187" s="685"/>
      <c r="AF187" s="685"/>
      <c r="AG187" s="685"/>
      <c r="AH187" s="685"/>
      <c r="AI187" s="685"/>
      <c r="AJ187" s="685"/>
      <c r="AK187" s="685"/>
      <c r="AL187" s="685"/>
      <c r="AM187" s="685"/>
      <c r="AN187" s="685"/>
      <c r="AO187" s="685"/>
      <c r="AP187" s="685"/>
      <c r="AQ187" s="685"/>
      <c r="AR187" s="685"/>
      <c r="AS187" s="685"/>
      <c r="AT187" s="685"/>
      <c r="AU187" s="685"/>
      <c r="AV187" s="685"/>
      <c r="AW187" s="685"/>
      <c r="AX187" s="28"/>
      <c r="AY187" s="126"/>
      <c r="AZ187" s="1127" t="s">
        <v>159</v>
      </c>
      <c r="BA187" s="1127"/>
      <c r="BB187" s="1127"/>
      <c r="BC187" s="1127"/>
      <c r="BD187" s="1127"/>
      <c r="BE187" s="1127"/>
      <c r="BF187" s="1127"/>
      <c r="BG187" s="1127"/>
      <c r="BH187" s="1127"/>
      <c r="BI187" s="1127"/>
      <c r="BJ187" s="1127"/>
      <c r="BK187" s="1127"/>
      <c r="BL187" s="1127"/>
      <c r="BM187" s="1127"/>
      <c r="BN187" s="1127"/>
      <c r="BO187" s="1127"/>
      <c r="BP187" s="1127"/>
      <c r="BQ187" s="1127"/>
      <c r="BR187" s="1127"/>
      <c r="BS187" s="1127"/>
      <c r="BT187" s="1127"/>
      <c r="BU187" s="1127"/>
      <c r="BV187" s="1127"/>
      <c r="BW187" s="1127"/>
      <c r="BX187" s="1127"/>
      <c r="BY187" s="1127"/>
      <c r="BZ187" s="1127"/>
      <c r="CA187" s="1128"/>
      <c r="CB187" s="1131"/>
      <c r="CC187" s="1131"/>
      <c r="CD187" s="1131"/>
      <c r="CE187" s="1131"/>
      <c r="CF187" s="1131"/>
      <c r="CG187" s="1131"/>
      <c r="CH187" s="1131"/>
      <c r="CI187" s="1131"/>
      <c r="CJ187" s="1131"/>
      <c r="CK187" s="1131"/>
      <c r="CL187" s="1131"/>
      <c r="CM187" s="1131"/>
      <c r="CN187" s="1131"/>
      <c r="CO187" s="1131"/>
      <c r="CP187" s="1131"/>
      <c r="CQ187" s="1131"/>
      <c r="CR187" s="1131"/>
      <c r="CS187" s="1131"/>
      <c r="CT187" s="1131"/>
      <c r="CU187" s="1131"/>
      <c r="CV187" s="1131"/>
      <c r="CW187" s="1131"/>
      <c r="CX187" s="1131"/>
      <c r="CY187" s="1131"/>
      <c r="CZ187" s="1131"/>
      <c r="DA187" s="1131"/>
      <c r="DB187" s="1131"/>
      <c r="DC187" s="1131"/>
      <c r="DD187" s="1131"/>
      <c r="DE187" s="1131"/>
      <c r="DF187" s="1131"/>
      <c r="DG187" s="1131"/>
      <c r="DH187" s="1131"/>
      <c r="DI187" s="1131"/>
      <c r="DJ187" s="1131"/>
      <c r="DK187" s="1131"/>
      <c r="DL187" s="1131"/>
      <c r="DM187" s="1131"/>
      <c r="DN187" s="1131"/>
      <c r="DO187" s="1131"/>
      <c r="DP187" s="1131"/>
      <c r="DQ187" s="1131"/>
      <c r="DR187" s="1131"/>
      <c r="DS187" s="1131"/>
      <c r="DT187" s="1131"/>
      <c r="DU187" s="1131"/>
      <c r="DV187" s="1131"/>
      <c r="DW187" s="1131"/>
      <c r="DX187" s="1131"/>
      <c r="DY187" s="1131"/>
      <c r="DZ187" s="1131"/>
      <c r="EA187" s="1131"/>
      <c r="EB187" s="1131"/>
      <c r="EC187" s="1131"/>
      <c r="ED187" s="1131"/>
      <c r="EE187" s="1131"/>
      <c r="EF187" s="1131"/>
      <c r="EG187" s="1131"/>
      <c r="EH187" s="1131"/>
      <c r="EI187" s="1131"/>
      <c r="EJ187" s="1131"/>
      <c r="EK187" s="1131"/>
      <c r="EL187" s="1131"/>
      <c r="EM187" s="1131"/>
      <c r="EN187" s="1131"/>
      <c r="EO187" s="1131"/>
      <c r="EP187" s="1131"/>
      <c r="EQ187" s="1131"/>
      <c r="ER187" s="1131"/>
      <c r="ES187" s="1131"/>
      <c r="ET187" s="1131"/>
      <c r="EU187" s="1131"/>
      <c r="EV187" s="1131"/>
      <c r="EW187" s="1131"/>
      <c r="EX187" s="1131"/>
      <c r="EY187" s="1131"/>
      <c r="EZ187" s="1131"/>
      <c r="FA187" s="1131"/>
      <c r="FB187" s="1131"/>
      <c r="FC187" s="1131"/>
      <c r="FD187" s="1131"/>
      <c r="FE187" s="1131"/>
      <c r="FF187" s="1131"/>
      <c r="FG187" s="1131"/>
      <c r="FH187" s="301"/>
      <c r="FI187" s="301"/>
      <c r="FJ187" s="301"/>
      <c r="FK187" s="301"/>
      <c r="FL187" s="301"/>
      <c r="FM187" s="301"/>
      <c r="FN187" s="301"/>
      <c r="FO187" s="301"/>
      <c r="FP187" s="301"/>
      <c r="FQ187" s="301"/>
      <c r="FR187" s="301"/>
      <c r="FS187" s="301"/>
      <c r="FT187" s="301"/>
      <c r="FU187" s="301"/>
      <c r="FV187" s="301"/>
      <c r="FW187" s="301"/>
      <c r="FX187" s="301"/>
      <c r="FY187" s="301"/>
      <c r="FZ187" s="301"/>
      <c r="GA187" s="301"/>
      <c r="GB187" s="301"/>
      <c r="GC187" s="301"/>
      <c r="GD187" s="301"/>
      <c r="GE187" s="301"/>
      <c r="GF187" s="301"/>
      <c r="GG187" s="301"/>
      <c r="GH187" s="301"/>
      <c r="GI187" s="1102"/>
      <c r="GJ187" s="1102"/>
      <c r="GK187" s="1102"/>
      <c r="GL187" s="1102"/>
      <c r="GM187" s="1102"/>
      <c r="GN187" s="1102"/>
      <c r="GO187" s="1102"/>
      <c r="GP187" s="1102"/>
      <c r="GQ187" s="1102"/>
      <c r="GR187" s="1102"/>
      <c r="GS187" s="1102"/>
      <c r="GT187" s="1102"/>
      <c r="GU187" s="1102"/>
      <c r="GV187" s="1102"/>
      <c r="GW187" s="1102"/>
      <c r="GX187" s="1102"/>
      <c r="GY187" s="1102"/>
      <c r="GZ187" s="1102"/>
      <c r="HA187" s="1102"/>
      <c r="HB187" s="1102"/>
      <c r="HC187" s="1102"/>
      <c r="HD187" s="1102"/>
      <c r="HE187" s="1102"/>
      <c r="HF187" s="1102"/>
      <c r="HG187" s="1102"/>
      <c r="HH187" s="1102"/>
      <c r="HI187" s="1102"/>
      <c r="HJ187" s="1102"/>
      <c r="HK187" s="1102"/>
      <c r="HL187" s="1102"/>
      <c r="HM187" s="1102"/>
      <c r="HN187" s="1102"/>
      <c r="HO187" s="1102"/>
      <c r="HP187" s="1102"/>
      <c r="HQ187" s="1102"/>
      <c r="HR187" s="1102"/>
      <c r="HS187" s="1102"/>
      <c r="HT187" s="1102"/>
      <c r="HU187" s="1102"/>
      <c r="HV187" s="1102"/>
      <c r="HW187" s="1102"/>
      <c r="HX187" s="1102"/>
      <c r="HY187" s="1102"/>
      <c r="HZ187" s="1102"/>
      <c r="IA187" s="1102"/>
      <c r="IB187" s="1102"/>
      <c r="IC187" s="1102"/>
      <c r="ID187" s="1102"/>
      <c r="IE187" s="1102"/>
      <c r="IF187" s="1102"/>
      <c r="IG187" s="1102"/>
      <c r="IH187" s="1102"/>
      <c r="II187" s="1102"/>
      <c r="IJ187" s="1102"/>
      <c r="IK187" s="1102"/>
      <c r="IL187" s="1102"/>
      <c r="IM187" s="1102"/>
      <c r="IN187" s="1102"/>
      <c r="IO187" s="1102"/>
      <c r="IP187" s="1102"/>
      <c r="IQ187" s="1102"/>
      <c r="IR187" s="1102"/>
      <c r="IS187" s="1102"/>
      <c r="IT187" s="1102"/>
      <c r="IU187" s="1102"/>
      <c r="IV187" s="1102"/>
      <c r="IW187" s="1102"/>
      <c r="IX187" s="1102"/>
      <c r="IY187" s="1102"/>
      <c r="IZ187" s="1102"/>
      <c r="JA187" s="1102"/>
      <c r="JB187" s="1102"/>
      <c r="JC187" s="1102"/>
      <c r="JD187" s="1102"/>
      <c r="JE187" s="1102"/>
      <c r="JF187" s="1102"/>
      <c r="JG187" s="1102"/>
      <c r="JH187" s="1102"/>
      <c r="JI187" s="1102"/>
      <c r="JJ187" s="1102"/>
      <c r="JK187" s="1102"/>
      <c r="JL187" s="1102"/>
      <c r="JM187" s="1102"/>
      <c r="JN187" s="1102"/>
      <c r="JO187" s="1102"/>
      <c r="JP187" s="1102"/>
      <c r="JQ187" s="1102"/>
      <c r="JR187" s="1102"/>
      <c r="JS187" s="1102"/>
      <c r="JT187" s="1102"/>
      <c r="JU187" s="1102"/>
      <c r="JV187" s="1102"/>
      <c r="JW187" s="1102"/>
      <c r="JX187" s="1102"/>
      <c r="JY187" s="1102"/>
      <c r="JZ187" s="1102"/>
      <c r="KA187" s="1102"/>
      <c r="KB187" s="1102"/>
      <c r="KC187" s="1102"/>
      <c r="KD187" s="1102"/>
      <c r="KE187" s="1102"/>
      <c r="KF187" s="1102"/>
      <c r="KG187" s="1102"/>
      <c r="KH187" s="1102"/>
      <c r="KI187" s="1102"/>
      <c r="KJ187" s="1102"/>
      <c r="KK187" s="1102"/>
      <c r="KL187" s="1102"/>
      <c r="KM187" s="1102"/>
      <c r="KN187" s="1102"/>
      <c r="KO187" s="1102"/>
      <c r="KP187" s="1102"/>
      <c r="KQ187" s="1102"/>
      <c r="KR187" s="1102"/>
      <c r="KS187" s="1102"/>
      <c r="KT187" s="1102"/>
      <c r="KU187" s="1102"/>
      <c r="KV187" s="1102"/>
      <c r="KW187" s="1102"/>
      <c r="KX187" s="1102"/>
      <c r="KY187" s="1102"/>
      <c r="KZ187" s="1102"/>
      <c r="LA187" s="1102"/>
      <c r="LB187" s="1102"/>
      <c r="LC187" s="1102"/>
      <c r="LD187" s="1102"/>
      <c r="LE187" s="1102"/>
      <c r="LF187" s="1102"/>
      <c r="LG187" s="1102"/>
      <c r="LH187" s="1102"/>
      <c r="LI187" s="1102"/>
      <c r="LJ187" s="1102"/>
      <c r="LK187" s="1102"/>
      <c r="LL187" s="1102"/>
      <c r="LM187" s="1102"/>
      <c r="LN187" s="1102"/>
      <c r="LO187" s="1102"/>
      <c r="LP187" s="1102"/>
      <c r="LQ187" s="1102"/>
      <c r="LR187" s="1102"/>
      <c r="LS187" s="1102"/>
      <c r="LT187" s="1102"/>
      <c r="LU187" s="1102"/>
      <c r="LV187" s="1102"/>
      <c r="LW187" s="1102"/>
      <c r="LX187" s="1102"/>
      <c r="LY187" s="1102"/>
      <c r="LZ187" s="1102"/>
      <c r="MA187" s="1102"/>
      <c r="MB187" s="1102"/>
      <c r="MC187" s="1102"/>
      <c r="MD187" s="1102"/>
      <c r="ME187" s="1102"/>
      <c r="MF187" s="1102"/>
      <c r="MG187" s="1102"/>
      <c r="MH187" s="1102"/>
      <c r="MI187" s="1102"/>
      <c r="MJ187" s="1102"/>
      <c r="MK187" s="1102"/>
      <c r="ML187" s="1102"/>
      <c r="MM187" s="1102"/>
      <c r="MN187" s="1102"/>
      <c r="MO187" s="1102"/>
      <c r="MP187" s="1102"/>
      <c r="MQ187" s="1102"/>
      <c r="MR187" s="1102"/>
      <c r="MS187" s="302"/>
      <c r="MT187" s="302"/>
      <c r="MU187" s="302"/>
      <c r="MV187" s="302"/>
      <c r="MW187" s="302"/>
      <c r="MX187" s="302"/>
      <c r="MY187" s="302"/>
      <c r="MZ187" s="302"/>
      <c r="NA187" s="302"/>
      <c r="NB187" s="302"/>
      <c r="NC187" s="302"/>
      <c r="ND187" s="302"/>
      <c r="NE187" s="302"/>
      <c r="NF187" s="302"/>
      <c r="NG187" s="302"/>
      <c r="NH187" s="302"/>
      <c r="NI187" s="302"/>
      <c r="NJ187" s="302"/>
      <c r="NK187" s="302"/>
      <c r="NL187" s="302"/>
      <c r="NM187" s="302"/>
      <c r="NN187" s="302"/>
      <c r="NO187" s="302"/>
      <c r="NP187" s="302"/>
      <c r="NQ187" s="302"/>
      <c r="NR187" s="302"/>
      <c r="NS187" s="302"/>
      <c r="NT187" s="302"/>
      <c r="NU187" s="302"/>
      <c r="NV187" s="302"/>
      <c r="NW187" s="302"/>
      <c r="NX187" s="302"/>
      <c r="NY187" s="302"/>
      <c r="NZ187" s="302"/>
      <c r="OA187" s="302"/>
      <c r="OB187" s="302"/>
      <c r="OC187" s="302"/>
      <c r="OD187" s="302"/>
      <c r="OE187" s="302"/>
      <c r="OF187" s="302"/>
      <c r="OG187" s="302"/>
      <c r="OH187" s="302"/>
      <c r="OI187" s="302"/>
      <c r="OJ187" s="302"/>
      <c r="OK187" s="302"/>
      <c r="OL187" s="1"/>
      <c r="OM187" s="1"/>
      <c r="ON187" s="1"/>
    </row>
    <row r="188" spans="2:404" ht="3.65" customHeight="1" x14ac:dyDescent="0.65">
      <c r="B188" s="27"/>
      <c r="C188" s="28"/>
      <c r="D188" s="125"/>
      <c r="E188" s="684"/>
      <c r="F188" s="684"/>
      <c r="G188" s="684"/>
      <c r="H188" s="684"/>
      <c r="I188" s="684"/>
      <c r="J188" s="684"/>
      <c r="K188" s="684"/>
      <c r="L188" s="685"/>
      <c r="M188" s="685"/>
      <c r="N188" s="685"/>
      <c r="O188" s="685"/>
      <c r="P188" s="685"/>
      <c r="Q188" s="685"/>
      <c r="R188" s="685"/>
      <c r="S188" s="685"/>
      <c r="T188" s="685"/>
      <c r="U188" s="685"/>
      <c r="V188" s="685"/>
      <c r="W188" s="685"/>
      <c r="X188" s="685"/>
      <c r="Y188" s="685"/>
      <c r="Z188" s="685"/>
      <c r="AA188" s="685"/>
      <c r="AB188" s="685"/>
      <c r="AC188" s="685"/>
      <c r="AD188" s="685"/>
      <c r="AE188" s="685"/>
      <c r="AF188" s="685"/>
      <c r="AG188" s="685"/>
      <c r="AH188" s="685"/>
      <c r="AI188" s="685"/>
      <c r="AJ188" s="685"/>
      <c r="AK188" s="685"/>
      <c r="AL188" s="685"/>
      <c r="AM188" s="685"/>
      <c r="AN188" s="685"/>
      <c r="AO188" s="685"/>
      <c r="AP188" s="685"/>
      <c r="AQ188" s="685"/>
      <c r="AR188" s="685"/>
      <c r="AS188" s="685"/>
      <c r="AT188" s="685"/>
      <c r="AU188" s="685"/>
      <c r="AV188" s="685"/>
      <c r="AW188" s="685"/>
      <c r="AX188" s="28"/>
      <c r="AY188" s="126"/>
      <c r="AZ188" s="1129"/>
      <c r="BA188" s="1129"/>
      <c r="BB188" s="1129"/>
      <c r="BC188" s="1129"/>
      <c r="BD188" s="1129"/>
      <c r="BE188" s="1129"/>
      <c r="BF188" s="1129"/>
      <c r="BG188" s="1129"/>
      <c r="BH188" s="1129"/>
      <c r="BI188" s="1129"/>
      <c r="BJ188" s="1129"/>
      <c r="BK188" s="1129"/>
      <c r="BL188" s="1129"/>
      <c r="BM188" s="1129"/>
      <c r="BN188" s="1129"/>
      <c r="BO188" s="1129"/>
      <c r="BP188" s="1129"/>
      <c r="BQ188" s="1129"/>
      <c r="BR188" s="1129"/>
      <c r="BS188" s="1129"/>
      <c r="BT188" s="1129"/>
      <c r="BU188" s="1129"/>
      <c r="BV188" s="1129"/>
      <c r="BW188" s="1129"/>
      <c r="BX188" s="1129"/>
      <c r="BY188" s="1129"/>
      <c r="BZ188" s="1129"/>
      <c r="CA188" s="1130"/>
      <c r="CB188" s="1132"/>
      <c r="CC188" s="1132"/>
      <c r="CD188" s="1132"/>
      <c r="CE188" s="1132"/>
      <c r="CF188" s="1132"/>
      <c r="CG188" s="1132"/>
      <c r="CH188" s="1132"/>
      <c r="CI188" s="1132"/>
      <c r="CJ188" s="1132"/>
      <c r="CK188" s="1132"/>
      <c r="CL188" s="1132"/>
      <c r="CM188" s="1132"/>
      <c r="CN188" s="1132"/>
      <c r="CO188" s="1132"/>
      <c r="CP188" s="1132"/>
      <c r="CQ188" s="1132"/>
      <c r="CR188" s="1132"/>
      <c r="CS188" s="1132"/>
      <c r="CT188" s="1132"/>
      <c r="CU188" s="1132"/>
      <c r="CV188" s="1132"/>
      <c r="CW188" s="1132"/>
      <c r="CX188" s="1132"/>
      <c r="CY188" s="1132"/>
      <c r="CZ188" s="1132"/>
      <c r="DA188" s="1132"/>
      <c r="DB188" s="1132"/>
      <c r="DC188" s="1132"/>
      <c r="DD188" s="1132"/>
      <c r="DE188" s="1132"/>
      <c r="DF188" s="1132"/>
      <c r="DG188" s="1132"/>
      <c r="DH188" s="1132"/>
      <c r="DI188" s="1132"/>
      <c r="DJ188" s="1132"/>
      <c r="DK188" s="1132"/>
      <c r="DL188" s="1132"/>
      <c r="DM188" s="1132"/>
      <c r="DN188" s="1132"/>
      <c r="DO188" s="1132"/>
      <c r="DP188" s="1132"/>
      <c r="DQ188" s="1132"/>
      <c r="DR188" s="1132"/>
      <c r="DS188" s="1132"/>
      <c r="DT188" s="1132"/>
      <c r="DU188" s="1132"/>
      <c r="DV188" s="1132"/>
      <c r="DW188" s="1132"/>
      <c r="DX188" s="1132"/>
      <c r="DY188" s="1132"/>
      <c r="DZ188" s="1132"/>
      <c r="EA188" s="1132"/>
      <c r="EB188" s="1132"/>
      <c r="EC188" s="1132"/>
      <c r="ED188" s="1132"/>
      <c r="EE188" s="1132"/>
      <c r="EF188" s="1132"/>
      <c r="EG188" s="1132"/>
      <c r="EH188" s="1132"/>
      <c r="EI188" s="1132"/>
      <c r="EJ188" s="1132"/>
      <c r="EK188" s="1132"/>
      <c r="EL188" s="1132"/>
      <c r="EM188" s="1132"/>
      <c r="EN188" s="1132"/>
      <c r="EO188" s="1132"/>
      <c r="EP188" s="1132"/>
      <c r="EQ188" s="1132"/>
      <c r="ER188" s="1132"/>
      <c r="ES188" s="1132"/>
      <c r="ET188" s="1132"/>
      <c r="EU188" s="1132"/>
      <c r="EV188" s="1132"/>
      <c r="EW188" s="1132"/>
      <c r="EX188" s="1132"/>
      <c r="EY188" s="1132"/>
      <c r="EZ188" s="1132"/>
      <c r="FA188" s="1132"/>
      <c r="FB188" s="1132"/>
      <c r="FC188" s="1132"/>
      <c r="FD188" s="1132"/>
      <c r="FE188" s="1132"/>
      <c r="FF188" s="1132"/>
      <c r="FG188" s="1132"/>
      <c r="FH188" s="303"/>
      <c r="FI188" s="303"/>
      <c r="FJ188" s="303"/>
      <c r="FK188" s="303"/>
      <c r="FL188" s="303"/>
      <c r="FM188" s="303"/>
      <c r="FN188" s="303"/>
      <c r="FO188" s="303"/>
      <c r="FP188" s="303"/>
      <c r="FQ188" s="303"/>
      <c r="FR188" s="303"/>
      <c r="FS188" s="303"/>
      <c r="FT188" s="303"/>
      <c r="FU188" s="303"/>
      <c r="FV188" s="303"/>
      <c r="FW188" s="303"/>
      <c r="FX188" s="303"/>
      <c r="FY188" s="303"/>
      <c r="FZ188" s="303"/>
      <c r="GA188" s="303"/>
      <c r="GB188" s="303"/>
      <c r="GC188" s="303"/>
      <c r="GD188" s="303"/>
      <c r="GE188" s="303"/>
      <c r="GF188" s="303"/>
      <c r="GG188" s="303"/>
      <c r="GH188" s="303"/>
      <c r="GI188" s="1103"/>
      <c r="GJ188" s="1103"/>
      <c r="GK188" s="1103"/>
      <c r="GL188" s="1103"/>
      <c r="GM188" s="1103"/>
      <c r="GN188" s="1103"/>
      <c r="GO188" s="1103"/>
      <c r="GP188" s="1103"/>
      <c r="GQ188" s="1103"/>
      <c r="GR188" s="1103"/>
      <c r="GS188" s="1103"/>
      <c r="GT188" s="1103"/>
      <c r="GU188" s="1103"/>
      <c r="GV188" s="1103"/>
      <c r="GW188" s="1103"/>
      <c r="GX188" s="1103"/>
      <c r="GY188" s="1103"/>
      <c r="GZ188" s="1103"/>
      <c r="HA188" s="1103"/>
      <c r="HB188" s="1103"/>
      <c r="HC188" s="1103"/>
      <c r="HD188" s="1103"/>
      <c r="HE188" s="1103"/>
      <c r="HF188" s="1103"/>
      <c r="HG188" s="1103"/>
      <c r="HH188" s="1103"/>
      <c r="HI188" s="1103"/>
      <c r="HJ188" s="1103"/>
      <c r="HK188" s="1103"/>
      <c r="HL188" s="1103"/>
      <c r="HM188" s="1103"/>
      <c r="HN188" s="1103"/>
      <c r="HO188" s="1103"/>
      <c r="HP188" s="1103"/>
      <c r="HQ188" s="1103"/>
      <c r="HR188" s="1103"/>
      <c r="HS188" s="1103"/>
      <c r="HT188" s="1103"/>
      <c r="HU188" s="1103"/>
      <c r="HV188" s="1103"/>
      <c r="HW188" s="1103"/>
      <c r="HX188" s="1103"/>
      <c r="HY188" s="1103"/>
      <c r="HZ188" s="1103"/>
      <c r="IA188" s="1103"/>
      <c r="IB188" s="1103"/>
      <c r="IC188" s="1103"/>
      <c r="ID188" s="1103"/>
      <c r="IE188" s="1103"/>
      <c r="IF188" s="1103"/>
      <c r="IG188" s="1103"/>
      <c r="IH188" s="1103"/>
      <c r="II188" s="1103"/>
      <c r="IJ188" s="1103"/>
      <c r="IK188" s="1103"/>
      <c r="IL188" s="1103"/>
      <c r="IM188" s="1103"/>
      <c r="IN188" s="1103"/>
      <c r="IO188" s="1103"/>
      <c r="IP188" s="1103"/>
      <c r="IQ188" s="1103"/>
      <c r="IR188" s="1103"/>
      <c r="IS188" s="1103"/>
      <c r="IT188" s="1103"/>
      <c r="IU188" s="1103"/>
      <c r="IV188" s="1103"/>
      <c r="IW188" s="1103"/>
      <c r="IX188" s="1103"/>
      <c r="IY188" s="1103"/>
      <c r="IZ188" s="1103"/>
      <c r="JA188" s="1103"/>
      <c r="JB188" s="1103"/>
      <c r="JC188" s="1103"/>
      <c r="JD188" s="1103"/>
      <c r="JE188" s="1103"/>
      <c r="JF188" s="1103"/>
      <c r="JG188" s="1103"/>
      <c r="JH188" s="1103"/>
      <c r="JI188" s="1103"/>
      <c r="JJ188" s="1103"/>
      <c r="JK188" s="1103"/>
      <c r="JL188" s="1103"/>
      <c r="JM188" s="1103"/>
      <c r="JN188" s="1103"/>
      <c r="JO188" s="1103"/>
      <c r="JP188" s="1103"/>
      <c r="JQ188" s="1103"/>
      <c r="JR188" s="1103"/>
      <c r="JS188" s="1103"/>
      <c r="JT188" s="1103"/>
      <c r="JU188" s="1103"/>
      <c r="JV188" s="1103"/>
      <c r="JW188" s="1103"/>
      <c r="JX188" s="1103"/>
      <c r="JY188" s="1103"/>
      <c r="JZ188" s="1103"/>
      <c r="KA188" s="1103"/>
      <c r="KB188" s="1103"/>
      <c r="KC188" s="1103"/>
      <c r="KD188" s="1103"/>
      <c r="KE188" s="1103"/>
      <c r="KF188" s="1103"/>
      <c r="KG188" s="1103"/>
      <c r="KH188" s="1103"/>
      <c r="KI188" s="1103"/>
      <c r="KJ188" s="1103"/>
      <c r="KK188" s="1103"/>
      <c r="KL188" s="1103"/>
      <c r="KM188" s="1103"/>
      <c r="KN188" s="1103"/>
      <c r="KO188" s="1103"/>
      <c r="KP188" s="1103"/>
      <c r="KQ188" s="1103"/>
      <c r="KR188" s="1103"/>
      <c r="KS188" s="1103"/>
      <c r="KT188" s="1103"/>
      <c r="KU188" s="1103"/>
      <c r="KV188" s="1103"/>
      <c r="KW188" s="1103"/>
      <c r="KX188" s="1103"/>
      <c r="KY188" s="1103"/>
      <c r="KZ188" s="1103"/>
      <c r="LA188" s="1103"/>
      <c r="LB188" s="1103"/>
      <c r="LC188" s="1103"/>
      <c r="LD188" s="1103"/>
      <c r="LE188" s="1103"/>
      <c r="LF188" s="1103"/>
      <c r="LG188" s="1103"/>
      <c r="LH188" s="1103"/>
      <c r="LI188" s="1103"/>
      <c r="LJ188" s="1103"/>
      <c r="LK188" s="1103"/>
      <c r="LL188" s="1103"/>
      <c r="LM188" s="1103"/>
      <c r="LN188" s="1103"/>
      <c r="LO188" s="1103"/>
      <c r="LP188" s="1103"/>
      <c r="LQ188" s="1103"/>
      <c r="LR188" s="1103"/>
      <c r="LS188" s="1103"/>
      <c r="LT188" s="1103"/>
      <c r="LU188" s="1103"/>
      <c r="LV188" s="1103"/>
      <c r="LW188" s="1103"/>
      <c r="LX188" s="1103"/>
      <c r="LY188" s="1103"/>
      <c r="LZ188" s="1103"/>
      <c r="MA188" s="1103"/>
      <c r="MB188" s="1103"/>
      <c r="MC188" s="1103"/>
      <c r="MD188" s="1103"/>
      <c r="ME188" s="1103"/>
      <c r="MF188" s="1103"/>
      <c r="MG188" s="1103"/>
      <c r="MH188" s="1103"/>
      <c r="MI188" s="1103"/>
      <c r="MJ188" s="1103"/>
      <c r="MK188" s="1103"/>
      <c r="ML188" s="1103"/>
      <c r="MM188" s="1103"/>
      <c r="MN188" s="1103"/>
      <c r="MO188" s="1103"/>
      <c r="MP188" s="1103"/>
      <c r="MQ188" s="1103"/>
      <c r="MR188" s="1103"/>
      <c r="MS188" s="304"/>
      <c r="MT188" s="304"/>
      <c r="MU188" s="304"/>
      <c r="MV188" s="304"/>
      <c r="MW188" s="304"/>
      <c r="MX188" s="304"/>
      <c r="MY188" s="304"/>
      <c r="MZ188" s="304"/>
      <c r="NA188" s="304"/>
      <c r="NB188" s="304"/>
      <c r="NC188" s="304"/>
      <c r="ND188" s="304"/>
      <c r="NE188" s="304"/>
      <c r="NF188" s="304"/>
      <c r="NG188" s="304"/>
      <c r="NH188" s="304"/>
      <c r="NI188" s="304"/>
      <c r="NJ188" s="304"/>
      <c r="NK188" s="304"/>
      <c r="NL188" s="304"/>
      <c r="NM188" s="304"/>
      <c r="NN188" s="304"/>
      <c r="NO188" s="304"/>
      <c r="NP188" s="304"/>
      <c r="NQ188" s="304"/>
      <c r="NR188" s="304"/>
      <c r="NS188" s="304"/>
      <c r="NT188" s="304"/>
      <c r="NU188" s="304"/>
      <c r="NV188" s="304"/>
      <c r="NW188" s="304"/>
      <c r="NX188" s="304"/>
      <c r="NY188" s="304"/>
      <c r="NZ188" s="304"/>
      <c r="OA188" s="304"/>
      <c r="OB188" s="304"/>
      <c r="OC188" s="304"/>
      <c r="OD188" s="304"/>
      <c r="OE188" s="304"/>
      <c r="OF188" s="304"/>
      <c r="OG188" s="304"/>
      <c r="OH188" s="304"/>
      <c r="OI188" s="304"/>
      <c r="OJ188" s="304"/>
      <c r="OK188" s="304"/>
      <c r="OL188" s="1"/>
      <c r="OM188" s="1"/>
      <c r="ON188" s="1"/>
    </row>
    <row r="189" spans="2:404" ht="3.65" customHeight="1" x14ac:dyDescent="0.65">
      <c r="B189" s="27"/>
      <c r="C189" s="28"/>
      <c r="D189" s="125"/>
      <c r="E189" s="684"/>
      <c r="F189" s="684"/>
      <c r="G189" s="684"/>
      <c r="H189" s="684"/>
      <c r="I189" s="684"/>
      <c r="J189" s="684"/>
      <c r="K189" s="684"/>
      <c r="L189" s="685"/>
      <c r="M189" s="685"/>
      <c r="N189" s="685"/>
      <c r="O189" s="685"/>
      <c r="P189" s="685"/>
      <c r="Q189" s="685"/>
      <c r="R189" s="685"/>
      <c r="S189" s="685"/>
      <c r="T189" s="685"/>
      <c r="U189" s="685"/>
      <c r="V189" s="685"/>
      <c r="W189" s="685"/>
      <c r="X189" s="685"/>
      <c r="Y189" s="685"/>
      <c r="Z189" s="685"/>
      <c r="AA189" s="685"/>
      <c r="AB189" s="685"/>
      <c r="AC189" s="685"/>
      <c r="AD189" s="685"/>
      <c r="AE189" s="685"/>
      <c r="AF189" s="685"/>
      <c r="AG189" s="685"/>
      <c r="AH189" s="685"/>
      <c r="AI189" s="685"/>
      <c r="AJ189" s="685"/>
      <c r="AK189" s="685"/>
      <c r="AL189" s="685"/>
      <c r="AM189" s="685"/>
      <c r="AN189" s="685"/>
      <c r="AO189" s="685"/>
      <c r="AP189" s="685"/>
      <c r="AQ189" s="685"/>
      <c r="AR189" s="685"/>
      <c r="AS189" s="685"/>
      <c r="AT189" s="685"/>
      <c r="AU189" s="685"/>
      <c r="AV189" s="685"/>
      <c r="AW189" s="685"/>
      <c r="AX189" s="28"/>
      <c r="AY189" s="126"/>
      <c r="AZ189" s="1129"/>
      <c r="BA189" s="1129"/>
      <c r="BB189" s="1129"/>
      <c r="BC189" s="1129"/>
      <c r="BD189" s="1129"/>
      <c r="BE189" s="1129"/>
      <c r="BF189" s="1129"/>
      <c r="BG189" s="1129"/>
      <c r="BH189" s="1129"/>
      <c r="BI189" s="1129"/>
      <c r="BJ189" s="1129"/>
      <c r="BK189" s="1129"/>
      <c r="BL189" s="1129"/>
      <c r="BM189" s="1129"/>
      <c r="BN189" s="1129"/>
      <c r="BO189" s="1129"/>
      <c r="BP189" s="1129"/>
      <c r="BQ189" s="1129"/>
      <c r="BR189" s="1129"/>
      <c r="BS189" s="1129"/>
      <c r="BT189" s="1129"/>
      <c r="BU189" s="1129"/>
      <c r="BV189" s="1129"/>
      <c r="BW189" s="1129"/>
      <c r="BX189" s="1129"/>
      <c r="BY189" s="1129"/>
      <c r="BZ189" s="1129"/>
      <c r="CA189" s="1130"/>
      <c r="CB189" s="1132"/>
      <c r="CC189" s="1132"/>
      <c r="CD189" s="1132"/>
      <c r="CE189" s="1132"/>
      <c r="CF189" s="1132"/>
      <c r="CG189" s="1132"/>
      <c r="CH189" s="1132"/>
      <c r="CI189" s="1132"/>
      <c r="CJ189" s="1132"/>
      <c r="CK189" s="1132"/>
      <c r="CL189" s="1132"/>
      <c r="CM189" s="1132"/>
      <c r="CN189" s="1132"/>
      <c r="CO189" s="1132"/>
      <c r="CP189" s="1132"/>
      <c r="CQ189" s="1132"/>
      <c r="CR189" s="1132"/>
      <c r="CS189" s="1132"/>
      <c r="CT189" s="1132"/>
      <c r="CU189" s="1132"/>
      <c r="CV189" s="1132"/>
      <c r="CW189" s="1132"/>
      <c r="CX189" s="1132"/>
      <c r="CY189" s="1132"/>
      <c r="CZ189" s="1132"/>
      <c r="DA189" s="1132"/>
      <c r="DB189" s="1132"/>
      <c r="DC189" s="1132"/>
      <c r="DD189" s="1132"/>
      <c r="DE189" s="1132"/>
      <c r="DF189" s="1132"/>
      <c r="DG189" s="1132"/>
      <c r="DH189" s="1132"/>
      <c r="DI189" s="1132"/>
      <c r="DJ189" s="1132"/>
      <c r="DK189" s="1132"/>
      <c r="DL189" s="1132"/>
      <c r="DM189" s="1132"/>
      <c r="DN189" s="1132"/>
      <c r="DO189" s="1132"/>
      <c r="DP189" s="1132"/>
      <c r="DQ189" s="1132"/>
      <c r="DR189" s="1132"/>
      <c r="DS189" s="1132"/>
      <c r="DT189" s="1132"/>
      <c r="DU189" s="1132"/>
      <c r="DV189" s="1132"/>
      <c r="DW189" s="1132"/>
      <c r="DX189" s="1132"/>
      <c r="DY189" s="1132"/>
      <c r="DZ189" s="1132"/>
      <c r="EA189" s="1132"/>
      <c r="EB189" s="1132"/>
      <c r="EC189" s="1132"/>
      <c r="ED189" s="1132"/>
      <c r="EE189" s="1132"/>
      <c r="EF189" s="1132"/>
      <c r="EG189" s="1132"/>
      <c r="EH189" s="1132"/>
      <c r="EI189" s="1132"/>
      <c r="EJ189" s="1132"/>
      <c r="EK189" s="1132"/>
      <c r="EL189" s="1132"/>
      <c r="EM189" s="1132"/>
      <c r="EN189" s="1132"/>
      <c r="EO189" s="1132"/>
      <c r="EP189" s="1132"/>
      <c r="EQ189" s="1132"/>
      <c r="ER189" s="1132"/>
      <c r="ES189" s="1132"/>
      <c r="ET189" s="1132"/>
      <c r="EU189" s="1132"/>
      <c r="EV189" s="1132"/>
      <c r="EW189" s="1132"/>
      <c r="EX189" s="1132"/>
      <c r="EY189" s="1132"/>
      <c r="EZ189" s="1132"/>
      <c r="FA189" s="1132"/>
      <c r="FB189" s="1132"/>
      <c r="FC189" s="1132"/>
      <c r="FD189" s="1132"/>
      <c r="FE189" s="1132"/>
      <c r="FF189" s="1132"/>
      <c r="FG189" s="1132"/>
      <c r="FH189" s="303"/>
      <c r="FI189" s="303"/>
      <c r="FJ189" s="303"/>
      <c r="FK189" s="303"/>
      <c r="FL189" s="303"/>
      <c r="FM189" s="303"/>
      <c r="FN189" s="303"/>
      <c r="FO189" s="303"/>
      <c r="FP189" s="303"/>
      <c r="FQ189" s="303"/>
      <c r="FR189" s="303"/>
      <c r="FS189" s="303"/>
      <c r="FT189" s="303"/>
      <c r="FU189" s="303"/>
      <c r="FV189" s="303"/>
      <c r="FW189" s="303"/>
      <c r="FX189" s="303"/>
      <c r="FY189" s="303"/>
      <c r="FZ189" s="303"/>
      <c r="GA189" s="303"/>
      <c r="GB189" s="303"/>
      <c r="GC189" s="303"/>
      <c r="GD189" s="303"/>
      <c r="GE189" s="303"/>
      <c r="GF189" s="303"/>
      <c r="GG189" s="303"/>
      <c r="GH189" s="303"/>
      <c r="GI189" s="1103"/>
      <c r="GJ189" s="1103"/>
      <c r="GK189" s="1103"/>
      <c r="GL189" s="1103"/>
      <c r="GM189" s="1103"/>
      <c r="GN189" s="1103"/>
      <c r="GO189" s="1103"/>
      <c r="GP189" s="1103"/>
      <c r="GQ189" s="1103"/>
      <c r="GR189" s="1103"/>
      <c r="GS189" s="1103"/>
      <c r="GT189" s="1103"/>
      <c r="GU189" s="1103"/>
      <c r="GV189" s="1103"/>
      <c r="GW189" s="1103"/>
      <c r="GX189" s="1103"/>
      <c r="GY189" s="1103"/>
      <c r="GZ189" s="1103"/>
      <c r="HA189" s="1103"/>
      <c r="HB189" s="1103"/>
      <c r="HC189" s="1103"/>
      <c r="HD189" s="1103"/>
      <c r="HE189" s="1103"/>
      <c r="HF189" s="1103"/>
      <c r="HG189" s="1103"/>
      <c r="HH189" s="1103"/>
      <c r="HI189" s="1103"/>
      <c r="HJ189" s="1103"/>
      <c r="HK189" s="1103"/>
      <c r="HL189" s="1103"/>
      <c r="HM189" s="1103"/>
      <c r="HN189" s="1103"/>
      <c r="HO189" s="1103"/>
      <c r="HP189" s="1103"/>
      <c r="HQ189" s="1103"/>
      <c r="HR189" s="1103"/>
      <c r="HS189" s="1103"/>
      <c r="HT189" s="1103"/>
      <c r="HU189" s="1103"/>
      <c r="HV189" s="1103"/>
      <c r="HW189" s="1103"/>
      <c r="HX189" s="1103"/>
      <c r="HY189" s="1103"/>
      <c r="HZ189" s="1103"/>
      <c r="IA189" s="1103"/>
      <c r="IB189" s="1103"/>
      <c r="IC189" s="1103"/>
      <c r="ID189" s="1103"/>
      <c r="IE189" s="1103"/>
      <c r="IF189" s="1103"/>
      <c r="IG189" s="1103"/>
      <c r="IH189" s="1103"/>
      <c r="II189" s="1103"/>
      <c r="IJ189" s="1103"/>
      <c r="IK189" s="1103"/>
      <c r="IL189" s="1103"/>
      <c r="IM189" s="1103"/>
      <c r="IN189" s="1103"/>
      <c r="IO189" s="1103"/>
      <c r="IP189" s="1103"/>
      <c r="IQ189" s="1103"/>
      <c r="IR189" s="1103"/>
      <c r="IS189" s="1103"/>
      <c r="IT189" s="1103"/>
      <c r="IU189" s="1103"/>
      <c r="IV189" s="1103"/>
      <c r="IW189" s="1103"/>
      <c r="IX189" s="1103"/>
      <c r="IY189" s="1103"/>
      <c r="IZ189" s="1103"/>
      <c r="JA189" s="1103"/>
      <c r="JB189" s="1103"/>
      <c r="JC189" s="1103"/>
      <c r="JD189" s="1103"/>
      <c r="JE189" s="1103"/>
      <c r="JF189" s="1103"/>
      <c r="JG189" s="1103"/>
      <c r="JH189" s="1103"/>
      <c r="JI189" s="1103"/>
      <c r="JJ189" s="1103"/>
      <c r="JK189" s="1103"/>
      <c r="JL189" s="1103"/>
      <c r="JM189" s="1103"/>
      <c r="JN189" s="1103"/>
      <c r="JO189" s="1103"/>
      <c r="JP189" s="1103"/>
      <c r="JQ189" s="1103"/>
      <c r="JR189" s="1103"/>
      <c r="JS189" s="1103"/>
      <c r="JT189" s="1103"/>
      <c r="JU189" s="1103"/>
      <c r="JV189" s="1103"/>
      <c r="JW189" s="1103"/>
      <c r="JX189" s="1103"/>
      <c r="JY189" s="1103"/>
      <c r="JZ189" s="1103"/>
      <c r="KA189" s="1103"/>
      <c r="KB189" s="1103"/>
      <c r="KC189" s="1103"/>
      <c r="KD189" s="1103"/>
      <c r="KE189" s="1103"/>
      <c r="KF189" s="1103"/>
      <c r="KG189" s="1103"/>
      <c r="KH189" s="1103"/>
      <c r="KI189" s="1103"/>
      <c r="KJ189" s="1103"/>
      <c r="KK189" s="1103"/>
      <c r="KL189" s="1103"/>
      <c r="KM189" s="1103"/>
      <c r="KN189" s="1103"/>
      <c r="KO189" s="1103"/>
      <c r="KP189" s="1103"/>
      <c r="KQ189" s="1103"/>
      <c r="KR189" s="1103"/>
      <c r="KS189" s="1103"/>
      <c r="KT189" s="1103"/>
      <c r="KU189" s="1103"/>
      <c r="KV189" s="1103"/>
      <c r="KW189" s="1103"/>
      <c r="KX189" s="1103"/>
      <c r="KY189" s="1103"/>
      <c r="KZ189" s="1103"/>
      <c r="LA189" s="1103"/>
      <c r="LB189" s="1103"/>
      <c r="LC189" s="1103"/>
      <c r="LD189" s="1103"/>
      <c r="LE189" s="1103"/>
      <c r="LF189" s="1103"/>
      <c r="LG189" s="1103"/>
      <c r="LH189" s="1103"/>
      <c r="LI189" s="1103"/>
      <c r="LJ189" s="1103"/>
      <c r="LK189" s="1103"/>
      <c r="LL189" s="1103"/>
      <c r="LM189" s="1103"/>
      <c r="LN189" s="1103"/>
      <c r="LO189" s="1103"/>
      <c r="LP189" s="1103"/>
      <c r="LQ189" s="1103"/>
      <c r="LR189" s="1103"/>
      <c r="LS189" s="1103"/>
      <c r="LT189" s="1103"/>
      <c r="LU189" s="1103"/>
      <c r="LV189" s="1103"/>
      <c r="LW189" s="1103"/>
      <c r="LX189" s="1103"/>
      <c r="LY189" s="1103"/>
      <c r="LZ189" s="1103"/>
      <c r="MA189" s="1103"/>
      <c r="MB189" s="1103"/>
      <c r="MC189" s="1103"/>
      <c r="MD189" s="1103"/>
      <c r="ME189" s="1103"/>
      <c r="MF189" s="1103"/>
      <c r="MG189" s="1103"/>
      <c r="MH189" s="1103"/>
      <c r="MI189" s="1103"/>
      <c r="MJ189" s="1103"/>
      <c r="MK189" s="1103"/>
      <c r="ML189" s="1103"/>
      <c r="MM189" s="1103"/>
      <c r="MN189" s="1103"/>
      <c r="MO189" s="1103"/>
      <c r="MP189" s="1103"/>
      <c r="MQ189" s="1103"/>
      <c r="MR189" s="1103"/>
      <c r="MS189" s="304"/>
      <c r="MT189" s="304"/>
      <c r="MU189" s="304"/>
      <c r="MV189" s="304"/>
      <c r="MW189" s="304"/>
      <c r="MX189" s="304"/>
      <c r="MY189" s="304"/>
      <c r="MZ189" s="304"/>
      <c r="NA189" s="304"/>
      <c r="NB189" s="304"/>
      <c r="NC189" s="304"/>
      <c r="ND189" s="304"/>
      <c r="NE189" s="304"/>
      <c r="NF189" s="304"/>
      <c r="NG189" s="304"/>
      <c r="NH189" s="304"/>
      <c r="NI189" s="304"/>
      <c r="NJ189" s="304"/>
      <c r="NK189" s="304"/>
      <c r="NL189" s="304"/>
      <c r="NM189" s="304"/>
      <c r="NN189" s="304"/>
      <c r="NO189" s="304"/>
      <c r="NP189" s="304"/>
      <c r="NQ189" s="304"/>
      <c r="NR189" s="304"/>
      <c r="NS189" s="304"/>
      <c r="NT189" s="304"/>
      <c r="NU189" s="304"/>
      <c r="NV189" s="304"/>
      <c r="NW189" s="304"/>
      <c r="NX189" s="304"/>
      <c r="NY189" s="304"/>
      <c r="NZ189" s="304"/>
      <c r="OA189" s="304"/>
      <c r="OB189" s="304"/>
      <c r="OC189" s="304"/>
      <c r="OD189" s="304"/>
      <c r="OE189" s="304"/>
      <c r="OF189" s="304"/>
      <c r="OG189" s="304"/>
      <c r="OH189" s="304"/>
      <c r="OI189" s="304"/>
      <c r="OJ189" s="304"/>
      <c r="OK189" s="304"/>
      <c r="OL189" s="1"/>
      <c r="OM189" s="1"/>
      <c r="ON189" s="1"/>
    </row>
    <row r="190" spans="2:404" ht="3.65" customHeight="1" x14ac:dyDescent="0.65">
      <c r="B190" s="27"/>
      <c r="C190" s="28"/>
      <c r="D190" s="125"/>
      <c r="E190" s="684"/>
      <c r="F190" s="684"/>
      <c r="G190" s="684"/>
      <c r="H190" s="684"/>
      <c r="I190" s="684"/>
      <c r="J190" s="684"/>
      <c r="K190" s="684"/>
      <c r="L190" s="685"/>
      <c r="M190" s="685"/>
      <c r="N190" s="685"/>
      <c r="O190" s="685"/>
      <c r="P190" s="685"/>
      <c r="Q190" s="685"/>
      <c r="R190" s="685"/>
      <c r="S190" s="685"/>
      <c r="T190" s="685"/>
      <c r="U190" s="685"/>
      <c r="V190" s="685"/>
      <c r="W190" s="685"/>
      <c r="X190" s="685"/>
      <c r="Y190" s="685"/>
      <c r="Z190" s="685"/>
      <c r="AA190" s="685"/>
      <c r="AB190" s="685"/>
      <c r="AC190" s="685"/>
      <c r="AD190" s="685"/>
      <c r="AE190" s="685"/>
      <c r="AF190" s="685"/>
      <c r="AG190" s="685"/>
      <c r="AH190" s="685"/>
      <c r="AI190" s="685"/>
      <c r="AJ190" s="685"/>
      <c r="AK190" s="685"/>
      <c r="AL190" s="685"/>
      <c r="AM190" s="685"/>
      <c r="AN190" s="685"/>
      <c r="AO190" s="685"/>
      <c r="AP190" s="685"/>
      <c r="AQ190" s="685"/>
      <c r="AR190" s="685"/>
      <c r="AS190" s="685"/>
      <c r="AT190" s="685"/>
      <c r="AU190" s="685"/>
      <c r="AV190" s="685"/>
      <c r="AW190" s="685"/>
      <c r="AX190" s="28"/>
      <c r="AY190" s="126"/>
      <c r="AZ190" s="1129"/>
      <c r="BA190" s="1129"/>
      <c r="BB190" s="1129"/>
      <c r="BC190" s="1129"/>
      <c r="BD190" s="1129"/>
      <c r="BE190" s="1129"/>
      <c r="BF190" s="1129"/>
      <c r="BG190" s="1129"/>
      <c r="BH190" s="1129"/>
      <c r="BI190" s="1129"/>
      <c r="BJ190" s="1129"/>
      <c r="BK190" s="1129"/>
      <c r="BL190" s="1129"/>
      <c r="BM190" s="1129"/>
      <c r="BN190" s="1129"/>
      <c r="BO190" s="1129"/>
      <c r="BP190" s="1129"/>
      <c r="BQ190" s="1129"/>
      <c r="BR190" s="1129"/>
      <c r="BS190" s="1129"/>
      <c r="BT190" s="1129"/>
      <c r="BU190" s="1129"/>
      <c r="BV190" s="1129"/>
      <c r="BW190" s="1129"/>
      <c r="BX190" s="1129"/>
      <c r="BY190" s="1129"/>
      <c r="BZ190" s="1129"/>
      <c r="CA190" s="1130"/>
      <c r="CB190" s="1132"/>
      <c r="CC190" s="1132"/>
      <c r="CD190" s="1132"/>
      <c r="CE190" s="1132"/>
      <c r="CF190" s="1132"/>
      <c r="CG190" s="1132"/>
      <c r="CH190" s="1132"/>
      <c r="CI190" s="1132"/>
      <c r="CJ190" s="1132"/>
      <c r="CK190" s="1132"/>
      <c r="CL190" s="1132"/>
      <c r="CM190" s="1132"/>
      <c r="CN190" s="1132"/>
      <c r="CO190" s="1132"/>
      <c r="CP190" s="1132"/>
      <c r="CQ190" s="1132"/>
      <c r="CR190" s="1132"/>
      <c r="CS190" s="1132"/>
      <c r="CT190" s="1132"/>
      <c r="CU190" s="1132"/>
      <c r="CV190" s="1132"/>
      <c r="CW190" s="1132"/>
      <c r="CX190" s="1132"/>
      <c r="CY190" s="1132"/>
      <c r="CZ190" s="1132"/>
      <c r="DA190" s="1132"/>
      <c r="DB190" s="1132"/>
      <c r="DC190" s="1132"/>
      <c r="DD190" s="1132"/>
      <c r="DE190" s="1132"/>
      <c r="DF190" s="1132"/>
      <c r="DG190" s="1132"/>
      <c r="DH190" s="1132"/>
      <c r="DI190" s="1132"/>
      <c r="DJ190" s="1132"/>
      <c r="DK190" s="1132"/>
      <c r="DL190" s="1132"/>
      <c r="DM190" s="1132"/>
      <c r="DN190" s="1132"/>
      <c r="DO190" s="1132"/>
      <c r="DP190" s="1132"/>
      <c r="DQ190" s="1132"/>
      <c r="DR190" s="1132"/>
      <c r="DS190" s="1132"/>
      <c r="DT190" s="1132"/>
      <c r="DU190" s="1132"/>
      <c r="DV190" s="1132"/>
      <c r="DW190" s="1132"/>
      <c r="DX190" s="1132"/>
      <c r="DY190" s="1132"/>
      <c r="DZ190" s="1132"/>
      <c r="EA190" s="1132"/>
      <c r="EB190" s="1132"/>
      <c r="EC190" s="1132"/>
      <c r="ED190" s="1132"/>
      <c r="EE190" s="1132"/>
      <c r="EF190" s="1132"/>
      <c r="EG190" s="1132"/>
      <c r="EH190" s="1132"/>
      <c r="EI190" s="1132"/>
      <c r="EJ190" s="1132"/>
      <c r="EK190" s="1132"/>
      <c r="EL190" s="1132"/>
      <c r="EM190" s="1132"/>
      <c r="EN190" s="1132"/>
      <c r="EO190" s="1132"/>
      <c r="EP190" s="1132"/>
      <c r="EQ190" s="1132"/>
      <c r="ER190" s="1132"/>
      <c r="ES190" s="1132"/>
      <c r="ET190" s="1132"/>
      <c r="EU190" s="1132"/>
      <c r="EV190" s="1132"/>
      <c r="EW190" s="1132"/>
      <c r="EX190" s="1132"/>
      <c r="EY190" s="1132"/>
      <c r="EZ190" s="1132"/>
      <c r="FA190" s="1132"/>
      <c r="FB190" s="1132"/>
      <c r="FC190" s="1132"/>
      <c r="FD190" s="1132"/>
      <c r="FE190" s="1132"/>
      <c r="FF190" s="1132"/>
      <c r="FG190" s="1132"/>
      <c r="FH190" s="303"/>
      <c r="FI190" s="303"/>
      <c r="FJ190" s="303"/>
      <c r="FK190" s="303"/>
      <c r="FL190" s="303"/>
      <c r="FM190" s="303"/>
      <c r="FN190" s="303"/>
      <c r="FO190" s="303"/>
      <c r="FP190" s="303"/>
      <c r="FQ190" s="303"/>
      <c r="FR190" s="303"/>
      <c r="FS190" s="303"/>
      <c r="FT190" s="303"/>
      <c r="FU190" s="303"/>
      <c r="FV190" s="303"/>
      <c r="FW190" s="303"/>
      <c r="FX190" s="303"/>
      <c r="FY190" s="303"/>
      <c r="FZ190" s="303"/>
      <c r="GA190" s="303"/>
      <c r="GB190" s="303"/>
      <c r="GC190" s="303"/>
      <c r="GD190" s="303"/>
      <c r="GE190" s="303"/>
      <c r="GF190" s="303"/>
      <c r="GG190" s="303"/>
      <c r="GH190" s="303"/>
      <c r="GI190" s="1103"/>
      <c r="GJ190" s="1103"/>
      <c r="GK190" s="1103"/>
      <c r="GL190" s="1103"/>
      <c r="GM190" s="1103"/>
      <c r="GN190" s="1103"/>
      <c r="GO190" s="1103"/>
      <c r="GP190" s="1103"/>
      <c r="GQ190" s="1103"/>
      <c r="GR190" s="1103"/>
      <c r="GS190" s="1103"/>
      <c r="GT190" s="1103"/>
      <c r="GU190" s="1103"/>
      <c r="GV190" s="1103"/>
      <c r="GW190" s="1103"/>
      <c r="GX190" s="1103"/>
      <c r="GY190" s="1103"/>
      <c r="GZ190" s="1103"/>
      <c r="HA190" s="1103"/>
      <c r="HB190" s="1103"/>
      <c r="HC190" s="1103"/>
      <c r="HD190" s="1103"/>
      <c r="HE190" s="1103"/>
      <c r="HF190" s="1103"/>
      <c r="HG190" s="1103"/>
      <c r="HH190" s="1103"/>
      <c r="HI190" s="1103"/>
      <c r="HJ190" s="1103"/>
      <c r="HK190" s="1103"/>
      <c r="HL190" s="1103"/>
      <c r="HM190" s="1103"/>
      <c r="HN190" s="1103"/>
      <c r="HO190" s="1103"/>
      <c r="HP190" s="1103"/>
      <c r="HQ190" s="1103"/>
      <c r="HR190" s="1103"/>
      <c r="HS190" s="1103"/>
      <c r="HT190" s="1103"/>
      <c r="HU190" s="1103"/>
      <c r="HV190" s="1103"/>
      <c r="HW190" s="1103"/>
      <c r="HX190" s="1103"/>
      <c r="HY190" s="1103"/>
      <c r="HZ190" s="1103"/>
      <c r="IA190" s="1103"/>
      <c r="IB190" s="1103"/>
      <c r="IC190" s="1103"/>
      <c r="ID190" s="1103"/>
      <c r="IE190" s="1103"/>
      <c r="IF190" s="1103"/>
      <c r="IG190" s="1103"/>
      <c r="IH190" s="1103"/>
      <c r="II190" s="1103"/>
      <c r="IJ190" s="1103"/>
      <c r="IK190" s="1103"/>
      <c r="IL190" s="1103"/>
      <c r="IM190" s="1103"/>
      <c r="IN190" s="1103"/>
      <c r="IO190" s="1103"/>
      <c r="IP190" s="1103"/>
      <c r="IQ190" s="1103"/>
      <c r="IR190" s="1103"/>
      <c r="IS190" s="1103"/>
      <c r="IT190" s="1103"/>
      <c r="IU190" s="1103"/>
      <c r="IV190" s="1103"/>
      <c r="IW190" s="1103"/>
      <c r="IX190" s="1103"/>
      <c r="IY190" s="1103"/>
      <c r="IZ190" s="1103"/>
      <c r="JA190" s="1103"/>
      <c r="JB190" s="1103"/>
      <c r="JC190" s="1103"/>
      <c r="JD190" s="1103"/>
      <c r="JE190" s="1103"/>
      <c r="JF190" s="1103"/>
      <c r="JG190" s="1103"/>
      <c r="JH190" s="1103"/>
      <c r="JI190" s="1103"/>
      <c r="JJ190" s="1103"/>
      <c r="JK190" s="1103"/>
      <c r="JL190" s="1103"/>
      <c r="JM190" s="1103"/>
      <c r="JN190" s="1103"/>
      <c r="JO190" s="1103"/>
      <c r="JP190" s="1103"/>
      <c r="JQ190" s="1103"/>
      <c r="JR190" s="1103"/>
      <c r="JS190" s="1103"/>
      <c r="JT190" s="1103"/>
      <c r="JU190" s="1103"/>
      <c r="JV190" s="1103"/>
      <c r="JW190" s="1103"/>
      <c r="JX190" s="1103"/>
      <c r="JY190" s="1103"/>
      <c r="JZ190" s="1103"/>
      <c r="KA190" s="1103"/>
      <c r="KB190" s="1103"/>
      <c r="KC190" s="1103"/>
      <c r="KD190" s="1103"/>
      <c r="KE190" s="1103"/>
      <c r="KF190" s="1103"/>
      <c r="KG190" s="1103"/>
      <c r="KH190" s="1103"/>
      <c r="KI190" s="1103"/>
      <c r="KJ190" s="1103"/>
      <c r="KK190" s="1103"/>
      <c r="KL190" s="1103"/>
      <c r="KM190" s="1103"/>
      <c r="KN190" s="1103"/>
      <c r="KO190" s="1103"/>
      <c r="KP190" s="1103"/>
      <c r="KQ190" s="1103"/>
      <c r="KR190" s="1103"/>
      <c r="KS190" s="1103"/>
      <c r="KT190" s="1103"/>
      <c r="KU190" s="1103"/>
      <c r="KV190" s="1103"/>
      <c r="KW190" s="1103"/>
      <c r="KX190" s="1103"/>
      <c r="KY190" s="1103"/>
      <c r="KZ190" s="1103"/>
      <c r="LA190" s="1103"/>
      <c r="LB190" s="1103"/>
      <c r="LC190" s="1103"/>
      <c r="LD190" s="1103"/>
      <c r="LE190" s="1103"/>
      <c r="LF190" s="1103"/>
      <c r="LG190" s="1103"/>
      <c r="LH190" s="1103"/>
      <c r="LI190" s="1103"/>
      <c r="LJ190" s="1103"/>
      <c r="LK190" s="1103"/>
      <c r="LL190" s="1103"/>
      <c r="LM190" s="1103"/>
      <c r="LN190" s="1103"/>
      <c r="LO190" s="1103"/>
      <c r="LP190" s="1103"/>
      <c r="LQ190" s="1103"/>
      <c r="LR190" s="1103"/>
      <c r="LS190" s="1103"/>
      <c r="LT190" s="1103"/>
      <c r="LU190" s="1103"/>
      <c r="LV190" s="1103"/>
      <c r="LW190" s="1103"/>
      <c r="LX190" s="1103"/>
      <c r="LY190" s="1103"/>
      <c r="LZ190" s="1103"/>
      <c r="MA190" s="1103"/>
      <c r="MB190" s="1103"/>
      <c r="MC190" s="1103"/>
      <c r="MD190" s="1103"/>
      <c r="ME190" s="1103"/>
      <c r="MF190" s="1103"/>
      <c r="MG190" s="1103"/>
      <c r="MH190" s="1103"/>
      <c r="MI190" s="1103"/>
      <c r="MJ190" s="1103"/>
      <c r="MK190" s="1103"/>
      <c r="ML190" s="1103"/>
      <c r="MM190" s="1103"/>
      <c r="MN190" s="1103"/>
      <c r="MO190" s="1103"/>
      <c r="MP190" s="1103"/>
      <c r="MQ190" s="1103"/>
      <c r="MR190" s="1103"/>
      <c r="MS190" s="304"/>
      <c r="MT190" s="304"/>
      <c r="MU190" s="304"/>
      <c r="MV190" s="304"/>
      <c r="MW190" s="304"/>
      <c r="MX190" s="304"/>
      <c r="MY190" s="304"/>
      <c r="MZ190" s="304"/>
      <c r="NA190" s="304"/>
      <c r="NB190" s="304"/>
      <c r="NC190" s="304"/>
      <c r="ND190" s="304"/>
      <c r="NE190" s="304"/>
      <c r="NF190" s="304"/>
      <c r="NG190" s="304"/>
      <c r="NH190" s="304"/>
      <c r="NI190" s="304"/>
      <c r="NJ190" s="304"/>
      <c r="NK190" s="304"/>
      <c r="NL190" s="304"/>
      <c r="NM190" s="304"/>
      <c r="NN190" s="304"/>
      <c r="NO190" s="304"/>
      <c r="NP190" s="304"/>
      <c r="NQ190" s="304"/>
      <c r="NR190" s="304"/>
      <c r="NS190" s="304"/>
      <c r="NT190" s="304"/>
      <c r="NU190" s="304"/>
      <c r="NV190" s="304"/>
      <c r="NW190" s="304"/>
      <c r="NX190" s="304"/>
      <c r="NY190" s="304"/>
      <c r="NZ190" s="304"/>
      <c r="OA190" s="304"/>
      <c r="OB190" s="304"/>
      <c r="OC190" s="304"/>
      <c r="OD190" s="304"/>
      <c r="OE190" s="304"/>
      <c r="OF190" s="304"/>
      <c r="OG190" s="304"/>
      <c r="OH190" s="304"/>
      <c r="OI190" s="304"/>
      <c r="OJ190" s="304"/>
      <c r="OK190" s="304"/>
      <c r="OL190" s="1"/>
      <c r="OM190" s="1"/>
      <c r="ON190" s="1"/>
    </row>
    <row r="191" spans="2:404" ht="3.65" customHeight="1" x14ac:dyDescent="0.65">
      <c r="B191" s="27"/>
      <c r="C191" s="28"/>
      <c r="D191" s="125"/>
      <c r="E191" s="684"/>
      <c r="F191" s="684"/>
      <c r="G191" s="684"/>
      <c r="H191" s="684"/>
      <c r="I191" s="684"/>
      <c r="J191" s="684"/>
      <c r="K191" s="684"/>
      <c r="L191" s="685"/>
      <c r="M191" s="685"/>
      <c r="N191" s="685"/>
      <c r="O191" s="685"/>
      <c r="P191" s="685"/>
      <c r="Q191" s="685"/>
      <c r="R191" s="685"/>
      <c r="S191" s="685"/>
      <c r="T191" s="685"/>
      <c r="U191" s="685"/>
      <c r="V191" s="685"/>
      <c r="W191" s="685"/>
      <c r="X191" s="685"/>
      <c r="Y191" s="685"/>
      <c r="Z191" s="685"/>
      <c r="AA191" s="685"/>
      <c r="AB191" s="685"/>
      <c r="AC191" s="685"/>
      <c r="AD191" s="685"/>
      <c r="AE191" s="685"/>
      <c r="AF191" s="685"/>
      <c r="AG191" s="685"/>
      <c r="AH191" s="685"/>
      <c r="AI191" s="685"/>
      <c r="AJ191" s="685"/>
      <c r="AK191" s="685"/>
      <c r="AL191" s="685"/>
      <c r="AM191" s="685"/>
      <c r="AN191" s="685"/>
      <c r="AO191" s="685"/>
      <c r="AP191" s="685"/>
      <c r="AQ191" s="685"/>
      <c r="AR191" s="685"/>
      <c r="AS191" s="685"/>
      <c r="AT191" s="685"/>
      <c r="AU191" s="685"/>
      <c r="AV191" s="685"/>
      <c r="AW191" s="685"/>
      <c r="AX191" s="28"/>
      <c r="AY191" s="126"/>
      <c r="AZ191" s="1129"/>
      <c r="BA191" s="1129"/>
      <c r="BB191" s="1129"/>
      <c r="BC191" s="1129"/>
      <c r="BD191" s="1129"/>
      <c r="BE191" s="1129"/>
      <c r="BF191" s="1129"/>
      <c r="BG191" s="1129"/>
      <c r="BH191" s="1129"/>
      <c r="BI191" s="1129"/>
      <c r="BJ191" s="1129"/>
      <c r="BK191" s="1129"/>
      <c r="BL191" s="1129"/>
      <c r="BM191" s="1129"/>
      <c r="BN191" s="1129"/>
      <c r="BO191" s="1129"/>
      <c r="BP191" s="1129"/>
      <c r="BQ191" s="1129"/>
      <c r="BR191" s="1129"/>
      <c r="BS191" s="1129"/>
      <c r="BT191" s="1129"/>
      <c r="BU191" s="1129"/>
      <c r="BV191" s="1129"/>
      <c r="BW191" s="1129"/>
      <c r="BX191" s="1129"/>
      <c r="BY191" s="1129"/>
      <c r="BZ191" s="1129"/>
      <c r="CA191" s="1130"/>
      <c r="CB191" s="1132"/>
      <c r="CC191" s="1132"/>
      <c r="CD191" s="1132"/>
      <c r="CE191" s="1132"/>
      <c r="CF191" s="1132"/>
      <c r="CG191" s="1132"/>
      <c r="CH191" s="1132"/>
      <c r="CI191" s="1132"/>
      <c r="CJ191" s="1132"/>
      <c r="CK191" s="1132"/>
      <c r="CL191" s="1132"/>
      <c r="CM191" s="1132"/>
      <c r="CN191" s="1132"/>
      <c r="CO191" s="1132"/>
      <c r="CP191" s="1132"/>
      <c r="CQ191" s="1132"/>
      <c r="CR191" s="1132"/>
      <c r="CS191" s="1132"/>
      <c r="CT191" s="1132"/>
      <c r="CU191" s="1132"/>
      <c r="CV191" s="1132"/>
      <c r="CW191" s="1132"/>
      <c r="CX191" s="1132"/>
      <c r="CY191" s="1132"/>
      <c r="CZ191" s="1132"/>
      <c r="DA191" s="1132"/>
      <c r="DB191" s="1132"/>
      <c r="DC191" s="1132"/>
      <c r="DD191" s="1132"/>
      <c r="DE191" s="1132"/>
      <c r="DF191" s="1132"/>
      <c r="DG191" s="1132"/>
      <c r="DH191" s="1132"/>
      <c r="DI191" s="1132"/>
      <c r="DJ191" s="1132"/>
      <c r="DK191" s="1132"/>
      <c r="DL191" s="1132"/>
      <c r="DM191" s="1132"/>
      <c r="DN191" s="1132"/>
      <c r="DO191" s="1132"/>
      <c r="DP191" s="1132"/>
      <c r="DQ191" s="1132"/>
      <c r="DR191" s="1132"/>
      <c r="DS191" s="1132"/>
      <c r="DT191" s="1132"/>
      <c r="DU191" s="1132"/>
      <c r="DV191" s="1132"/>
      <c r="DW191" s="1132"/>
      <c r="DX191" s="1132"/>
      <c r="DY191" s="1132"/>
      <c r="DZ191" s="1132"/>
      <c r="EA191" s="1132"/>
      <c r="EB191" s="1132"/>
      <c r="EC191" s="1132"/>
      <c r="ED191" s="1132"/>
      <c r="EE191" s="1132"/>
      <c r="EF191" s="1132"/>
      <c r="EG191" s="1132"/>
      <c r="EH191" s="1132"/>
      <c r="EI191" s="1132"/>
      <c r="EJ191" s="1132"/>
      <c r="EK191" s="1132"/>
      <c r="EL191" s="1132"/>
      <c r="EM191" s="1132"/>
      <c r="EN191" s="1132"/>
      <c r="EO191" s="1132"/>
      <c r="EP191" s="1132"/>
      <c r="EQ191" s="1132"/>
      <c r="ER191" s="1132"/>
      <c r="ES191" s="1132"/>
      <c r="ET191" s="1132"/>
      <c r="EU191" s="1132"/>
      <c r="EV191" s="1132"/>
      <c r="EW191" s="1132"/>
      <c r="EX191" s="1132"/>
      <c r="EY191" s="1132"/>
      <c r="EZ191" s="1132"/>
      <c r="FA191" s="1132"/>
      <c r="FB191" s="1132"/>
      <c r="FC191" s="1132"/>
      <c r="FD191" s="1132"/>
      <c r="FE191" s="1132"/>
      <c r="FF191" s="1132"/>
      <c r="FG191" s="1132"/>
      <c r="FH191" s="303"/>
      <c r="FI191" s="303"/>
      <c r="FJ191" s="303"/>
      <c r="FK191" s="303"/>
      <c r="FL191" s="303"/>
      <c r="FM191" s="303"/>
      <c r="FN191" s="303"/>
      <c r="FO191" s="303"/>
      <c r="FP191" s="303"/>
      <c r="FQ191" s="303"/>
      <c r="FR191" s="303"/>
      <c r="FS191" s="303"/>
      <c r="FT191" s="303"/>
      <c r="FU191" s="303"/>
      <c r="FV191" s="303"/>
      <c r="FW191" s="303"/>
      <c r="FX191" s="303"/>
      <c r="FY191" s="303"/>
      <c r="FZ191" s="303"/>
      <c r="GA191" s="303"/>
      <c r="GB191" s="303"/>
      <c r="GC191" s="303"/>
      <c r="GD191" s="303"/>
      <c r="GE191" s="303"/>
      <c r="GF191" s="303"/>
      <c r="GG191" s="303"/>
      <c r="GH191" s="303"/>
      <c r="GI191" s="1103"/>
      <c r="GJ191" s="1103"/>
      <c r="GK191" s="1103"/>
      <c r="GL191" s="1103"/>
      <c r="GM191" s="1103"/>
      <c r="GN191" s="1103"/>
      <c r="GO191" s="1103"/>
      <c r="GP191" s="1103"/>
      <c r="GQ191" s="1103"/>
      <c r="GR191" s="1103"/>
      <c r="GS191" s="1103"/>
      <c r="GT191" s="1103"/>
      <c r="GU191" s="1103"/>
      <c r="GV191" s="1103"/>
      <c r="GW191" s="1103"/>
      <c r="GX191" s="1103"/>
      <c r="GY191" s="1103"/>
      <c r="GZ191" s="1103"/>
      <c r="HA191" s="1103"/>
      <c r="HB191" s="1103"/>
      <c r="HC191" s="1103"/>
      <c r="HD191" s="1103"/>
      <c r="HE191" s="1103"/>
      <c r="HF191" s="1103"/>
      <c r="HG191" s="1103"/>
      <c r="HH191" s="1103"/>
      <c r="HI191" s="1103"/>
      <c r="HJ191" s="1103"/>
      <c r="HK191" s="1103"/>
      <c r="HL191" s="1103"/>
      <c r="HM191" s="1103"/>
      <c r="HN191" s="1103"/>
      <c r="HO191" s="1103"/>
      <c r="HP191" s="1103"/>
      <c r="HQ191" s="1103"/>
      <c r="HR191" s="1103"/>
      <c r="HS191" s="1103"/>
      <c r="HT191" s="1103"/>
      <c r="HU191" s="1103"/>
      <c r="HV191" s="1103"/>
      <c r="HW191" s="1103"/>
      <c r="HX191" s="1103"/>
      <c r="HY191" s="1103"/>
      <c r="HZ191" s="1103"/>
      <c r="IA191" s="1103"/>
      <c r="IB191" s="1103"/>
      <c r="IC191" s="1103"/>
      <c r="ID191" s="1103"/>
      <c r="IE191" s="1103"/>
      <c r="IF191" s="1103"/>
      <c r="IG191" s="1103"/>
      <c r="IH191" s="1103"/>
      <c r="II191" s="1103"/>
      <c r="IJ191" s="1103"/>
      <c r="IK191" s="1103"/>
      <c r="IL191" s="1103"/>
      <c r="IM191" s="1103"/>
      <c r="IN191" s="1103"/>
      <c r="IO191" s="1103"/>
      <c r="IP191" s="1103"/>
      <c r="IQ191" s="1103"/>
      <c r="IR191" s="1103"/>
      <c r="IS191" s="1103"/>
      <c r="IT191" s="1103"/>
      <c r="IU191" s="1103"/>
      <c r="IV191" s="1103"/>
      <c r="IW191" s="1103"/>
      <c r="IX191" s="1103"/>
      <c r="IY191" s="1103"/>
      <c r="IZ191" s="1103"/>
      <c r="JA191" s="1103"/>
      <c r="JB191" s="1103"/>
      <c r="JC191" s="1103"/>
      <c r="JD191" s="1103"/>
      <c r="JE191" s="1103"/>
      <c r="JF191" s="1103"/>
      <c r="JG191" s="1103"/>
      <c r="JH191" s="1103"/>
      <c r="JI191" s="1103"/>
      <c r="JJ191" s="1103"/>
      <c r="JK191" s="1103"/>
      <c r="JL191" s="1103"/>
      <c r="JM191" s="1103"/>
      <c r="JN191" s="1103"/>
      <c r="JO191" s="1103"/>
      <c r="JP191" s="1103"/>
      <c r="JQ191" s="1103"/>
      <c r="JR191" s="1103"/>
      <c r="JS191" s="1103"/>
      <c r="JT191" s="1103"/>
      <c r="JU191" s="1103"/>
      <c r="JV191" s="1103"/>
      <c r="JW191" s="1103"/>
      <c r="JX191" s="1103"/>
      <c r="JY191" s="1103"/>
      <c r="JZ191" s="1103"/>
      <c r="KA191" s="1103"/>
      <c r="KB191" s="1103"/>
      <c r="KC191" s="1103"/>
      <c r="KD191" s="1103"/>
      <c r="KE191" s="1103"/>
      <c r="KF191" s="1103"/>
      <c r="KG191" s="1103"/>
      <c r="KH191" s="1103"/>
      <c r="KI191" s="1103"/>
      <c r="KJ191" s="1103"/>
      <c r="KK191" s="1103"/>
      <c r="KL191" s="1103"/>
      <c r="KM191" s="1103"/>
      <c r="KN191" s="1103"/>
      <c r="KO191" s="1103"/>
      <c r="KP191" s="1103"/>
      <c r="KQ191" s="1103"/>
      <c r="KR191" s="1103"/>
      <c r="KS191" s="1103"/>
      <c r="KT191" s="1103"/>
      <c r="KU191" s="1103"/>
      <c r="KV191" s="1103"/>
      <c r="KW191" s="1103"/>
      <c r="KX191" s="1103"/>
      <c r="KY191" s="1103"/>
      <c r="KZ191" s="1103"/>
      <c r="LA191" s="1103"/>
      <c r="LB191" s="1103"/>
      <c r="LC191" s="1103"/>
      <c r="LD191" s="1103"/>
      <c r="LE191" s="1103"/>
      <c r="LF191" s="1103"/>
      <c r="LG191" s="1103"/>
      <c r="LH191" s="1103"/>
      <c r="LI191" s="1103"/>
      <c r="LJ191" s="1103"/>
      <c r="LK191" s="1103"/>
      <c r="LL191" s="1103"/>
      <c r="LM191" s="1103"/>
      <c r="LN191" s="1103"/>
      <c r="LO191" s="1103"/>
      <c r="LP191" s="1103"/>
      <c r="LQ191" s="1103"/>
      <c r="LR191" s="1103"/>
      <c r="LS191" s="1103"/>
      <c r="LT191" s="1103"/>
      <c r="LU191" s="1103"/>
      <c r="LV191" s="1103"/>
      <c r="LW191" s="1103"/>
      <c r="LX191" s="1103"/>
      <c r="LY191" s="1103"/>
      <c r="LZ191" s="1103"/>
      <c r="MA191" s="1103"/>
      <c r="MB191" s="1103"/>
      <c r="MC191" s="1103"/>
      <c r="MD191" s="1103"/>
      <c r="ME191" s="1103"/>
      <c r="MF191" s="1103"/>
      <c r="MG191" s="1103"/>
      <c r="MH191" s="1103"/>
      <c r="MI191" s="1103"/>
      <c r="MJ191" s="1103"/>
      <c r="MK191" s="1103"/>
      <c r="ML191" s="1103"/>
      <c r="MM191" s="1103"/>
      <c r="MN191" s="1103"/>
      <c r="MO191" s="1103"/>
      <c r="MP191" s="1103"/>
      <c r="MQ191" s="1103"/>
      <c r="MR191" s="1103"/>
      <c r="MS191" s="304"/>
      <c r="MT191" s="304"/>
      <c r="MU191" s="304"/>
      <c r="MV191" s="304"/>
      <c r="MW191" s="304"/>
      <c r="MX191" s="304"/>
      <c r="MY191" s="304"/>
      <c r="MZ191" s="304"/>
      <c r="NA191" s="304"/>
      <c r="NB191" s="304"/>
      <c r="NC191" s="304"/>
      <c r="ND191" s="304"/>
      <c r="NE191" s="304"/>
      <c r="NF191" s="304"/>
      <c r="NG191" s="304"/>
      <c r="NH191" s="304"/>
      <c r="NI191" s="304"/>
      <c r="NJ191" s="304"/>
      <c r="NK191" s="304"/>
      <c r="NL191" s="304"/>
      <c r="NM191" s="304"/>
      <c r="NN191" s="304"/>
      <c r="NO191" s="304"/>
      <c r="NP191" s="304"/>
      <c r="NQ191" s="304"/>
      <c r="NR191" s="304"/>
      <c r="NS191" s="304"/>
      <c r="NT191" s="304"/>
      <c r="NU191" s="304"/>
      <c r="NV191" s="304"/>
      <c r="NW191" s="304"/>
      <c r="NX191" s="304"/>
      <c r="NY191" s="304"/>
      <c r="NZ191" s="304"/>
      <c r="OA191" s="304"/>
      <c r="OB191" s="304"/>
      <c r="OC191" s="304"/>
      <c r="OD191" s="304"/>
      <c r="OE191" s="304"/>
      <c r="OF191" s="304"/>
      <c r="OG191" s="304"/>
      <c r="OH191" s="304"/>
      <c r="OI191" s="304"/>
      <c r="OJ191" s="304"/>
      <c r="OK191" s="304"/>
      <c r="OL191" s="1"/>
      <c r="OM191" s="1"/>
      <c r="ON191" s="1"/>
    </row>
    <row r="192" spans="2:404" ht="3.65" customHeight="1" thickBot="1" x14ac:dyDescent="0.7">
      <c r="B192" s="27"/>
      <c r="C192" s="28"/>
      <c r="D192" s="125"/>
      <c r="E192" s="684"/>
      <c r="F192" s="684"/>
      <c r="G192" s="684"/>
      <c r="H192" s="684"/>
      <c r="I192" s="684"/>
      <c r="J192" s="684"/>
      <c r="K192" s="684"/>
      <c r="L192" s="685"/>
      <c r="M192" s="685"/>
      <c r="N192" s="685"/>
      <c r="O192" s="685"/>
      <c r="P192" s="685"/>
      <c r="Q192" s="685"/>
      <c r="R192" s="685"/>
      <c r="S192" s="685"/>
      <c r="T192" s="685"/>
      <c r="U192" s="685"/>
      <c r="V192" s="685"/>
      <c r="W192" s="685"/>
      <c r="X192" s="685"/>
      <c r="Y192" s="685"/>
      <c r="Z192" s="685"/>
      <c r="AA192" s="685"/>
      <c r="AB192" s="685"/>
      <c r="AC192" s="685"/>
      <c r="AD192" s="685"/>
      <c r="AE192" s="685"/>
      <c r="AF192" s="685"/>
      <c r="AG192" s="685"/>
      <c r="AH192" s="685"/>
      <c r="AI192" s="685"/>
      <c r="AJ192" s="685"/>
      <c r="AK192" s="685"/>
      <c r="AL192" s="685"/>
      <c r="AM192" s="685"/>
      <c r="AN192" s="685"/>
      <c r="AO192" s="685"/>
      <c r="AP192" s="685"/>
      <c r="AQ192" s="685"/>
      <c r="AR192" s="685"/>
      <c r="AS192" s="685"/>
      <c r="AT192" s="685"/>
      <c r="AU192" s="685"/>
      <c r="AV192" s="685"/>
      <c r="AW192" s="685"/>
      <c r="AX192" s="28"/>
      <c r="AY192" s="126"/>
      <c r="AZ192" s="1129"/>
      <c r="BA192" s="1129"/>
      <c r="BB192" s="1129"/>
      <c r="BC192" s="1129"/>
      <c r="BD192" s="1129"/>
      <c r="BE192" s="1129"/>
      <c r="BF192" s="1129"/>
      <c r="BG192" s="1129"/>
      <c r="BH192" s="1129"/>
      <c r="BI192" s="1129"/>
      <c r="BJ192" s="1129"/>
      <c r="BK192" s="1129"/>
      <c r="BL192" s="1129"/>
      <c r="BM192" s="1129"/>
      <c r="BN192" s="1129"/>
      <c r="BO192" s="1129"/>
      <c r="BP192" s="1129"/>
      <c r="BQ192" s="1129"/>
      <c r="BR192" s="1129"/>
      <c r="BS192" s="1129"/>
      <c r="BT192" s="1129"/>
      <c r="BU192" s="1129"/>
      <c r="BV192" s="1129"/>
      <c r="BW192" s="1129"/>
      <c r="BX192" s="1129"/>
      <c r="BY192" s="1129"/>
      <c r="BZ192" s="1129"/>
      <c r="CA192" s="1130"/>
      <c r="CB192" s="1133"/>
      <c r="CC192" s="1133"/>
      <c r="CD192" s="1133"/>
      <c r="CE192" s="1133"/>
      <c r="CF192" s="1133"/>
      <c r="CG192" s="1133"/>
      <c r="CH192" s="1133"/>
      <c r="CI192" s="1133"/>
      <c r="CJ192" s="1133"/>
      <c r="CK192" s="1133"/>
      <c r="CL192" s="1133"/>
      <c r="CM192" s="1133"/>
      <c r="CN192" s="1133"/>
      <c r="CO192" s="1133"/>
      <c r="CP192" s="1133"/>
      <c r="CQ192" s="1133"/>
      <c r="CR192" s="1133"/>
      <c r="CS192" s="1133"/>
      <c r="CT192" s="1133"/>
      <c r="CU192" s="1133"/>
      <c r="CV192" s="1133"/>
      <c r="CW192" s="1133"/>
      <c r="CX192" s="1133"/>
      <c r="CY192" s="1133"/>
      <c r="CZ192" s="1133"/>
      <c r="DA192" s="1133"/>
      <c r="DB192" s="1133"/>
      <c r="DC192" s="1133"/>
      <c r="DD192" s="1133"/>
      <c r="DE192" s="1133"/>
      <c r="DF192" s="1133"/>
      <c r="DG192" s="1133"/>
      <c r="DH192" s="1133"/>
      <c r="DI192" s="1133"/>
      <c r="DJ192" s="1133"/>
      <c r="DK192" s="1133"/>
      <c r="DL192" s="1133"/>
      <c r="DM192" s="1133"/>
      <c r="DN192" s="1133"/>
      <c r="DO192" s="1133"/>
      <c r="DP192" s="1133"/>
      <c r="DQ192" s="1133"/>
      <c r="DR192" s="1133"/>
      <c r="DS192" s="1133"/>
      <c r="DT192" s="1133"/>
      <c r="DU192" s="1133"/>
      <c r="DV192" s="1133"/>
      <c r="DW192" s="1133"/>
      <c r="DX192" s="1133"/>
      <c r="DY192" s="1133"/>
      <c r="DZ192" s="1133"/>
      <c r="EA192" s="1133"/>
      <c r="EB192" s="1133"/>
      <c r="EC192" s="1133"/>
      <c r="ED192" s="1133"/>
      <c r="EE192" s="1133"/>
      <c r="EF192" s="1133"/>
      <c r="EG192" s="1133"/>
      <c r="EH192" s="1133"/>
      <c r="EI192" s="1133"/>
      <c r="EJ192" s="1133"/>
      <c r="EK192" s="1133"/>
      <c r="EL192" s="1133"/>
      <c r="EM192" s="1133"/>
      <c r="EN192" s="1133"/>
      <c r="EO192" s="1133"/>
      <c r="EP192" s="1133"/>
      <c r="EQ192" s="1133"/>
      <c r="ER192" s="1133"/>
      <c r="ES192" s="1133"/>
      <c r="ET192" s="1133"/>
      <c r="EU192" s="1133"/>
      <c r="EV192" s="1133"/>
      <c r="EW192" s="1133"/>
      <c r="EX192" s="1133"/>
      <c r="EY192" s="1133"/>
      <c r="EZ192" s="1133"/>
      <c r="FA192" s="1133"/>
      <c r="FB192" s="1133"/>
      <c r="FC192" s="1133"/>
      <c r="FD192" s="1133"/>
      <c r="FE192" s="1133"/>
      <c r="FF192" s="1133"/>
      <c r="FG192" s="1133"/>
      <c r="FH192" s="305"/>
      <c r="FI192" s="305"/>
      <c r="FJ192" s="305"/>
      <c r="FK192" s="305"/>
      <c r="FL192" s="305"/>
      <c r="FM192" s="305"/>
      <c r="FN192" s="305"/>
      <c r="FO192" s="305"/>
      <c r="FP192" s="305"/>
      <c r="FQ192" s="305"/>
      <c r="FR192" s="305"/>
      <c r="FS192" s="305"/>
      <c r="FT192" s="305"/>
      <c r="FU192" s="305"/>
      <c r="FV192" s="305"/>
      <c r="FW192" s="305"/>
      <c r="FX192" s="305"/>
      <c r="FY192" s="305"/>
      <c r="FZ192" s="305"/>
      <c r="GA192" s="305"/>
      <c r="GB192" s="305"/>
      <c r="GC192" s="305"/>
      <c r="GD192" s="305"/>
      <c r="GE192" s="305"/>
      <c r="GF192" s="305"/>
      <c r="GG192" s="305"/>
      <c r="GH192" s="305"/>
      <c r="GI192" s="1104"/>
      <c r="GJ192" s="1104"/>
      <c r="GK192" s="1104"/>
      <c r="GL192" s="1104"/>
      <c r="GM192" s="1104"/>
      <c r="GN192" s="1104"/>
      <c r="GO192" s="1104"/>
      <c r="GP192" s="1104"/>
      <c r="GQ192" s="1104"/>
      <c r="GR192" s="1104"/>
      <c r="GS192" s="1104"/>
      <c r="GT192" s="1104"/>
      <c r="GU192" s="1104"/>
      <c r="GV192" s="1104"/>
      <c r="GW192" s="1104"/>
      <c r="GX192" s="1104"/>
      <c r="GY192" s="1104"/>
      <c r="GZ192" s="1104"/>
      <c r="HA192" s="1104"/>
      <c r="HB192" s="1104"/>
      <c r="HC192" s="1104"/>
      <c r="HD192" s="1104"/>
      <c r="HE192" s="1104"/>
      <c r="HF192" s="1104"/>
      <c r="HG192" s="1104"/>
      <c r="HH192" s="1104"/>
      <c r="HI192" s="1104"/>
      <c r="HJ192" s="1104"/>
      <c r="HK192" s="1104"/>
      <c r="HL192" s="1104"/>
      <c r="HM192" s="1104"/>
      <c r="HN192" s="1104"/>
      <c r="HO192" s="1104"/>
      <c r="HP192" s="1104"/>
      <c r="HQ192" s="1104"/>
      <c r="HR192" s="1104"/>
      <c r="HS192" s="1104"/>
      <c r="HT192" s="1104"/>
      <c r="HU192" s="1104"/>
      <c r="HV192" s="1104"/>
      <c r="HW192" s="1104"/>
      <c r="HX192" s="1104"/>
      <c r="HY192" s="1104"/>
      <c r="HZ192" s="1104"/>
      <c r="IA192" s="1104"/>
      <c r="IB192" s="1104"/>
      <c r="IC192" s="1104"/>
      <c r="ID192" s="1104"/>
      <c r="IE192" s="1104"/>
      <c r="IF192" s="1104"/>
      <c r="IG192" s="1104"/>
      <c r="IH192" s="1104"/>
      <c r="II192" s="1104"/>
      <c r="IJ192" s="1104"/>
      <c r="IK192" s="1104"/>
      <c r="IL192" s="1104"/>
      <c r="IM192" s="1104"/>
      <c r="IN192" s="1104"/>
      <c r="IO192" s="1104"/>
      <c r="IP192" s="1104"/>
      <c r="IQ192" s="1104"/>
      <c r="IR192" s="1104"/>
      <c r="IS192" s="1104"/>
      <c r="IT192" s="1104"/>
      <c r="IU192" s="1104"/>
      <c r="IV192" s="1104"/>
      <c r="IW192" s="1104"/>
      <c r="IX192" s="1104"/>
      <c r="IY192" s="1104"/>
      <c r="IZ192" s="1104"/>
      <c r="JA192" s="1104"/>
      <c r="JB192" s="1104"/>
      <c r="JC192" s="1104"/>
      <c r="JD192" s="1104"/>
      <c r="JE192" s="1104"/>
      <c r="JF192" s="1104"/>
      <c r="JG192" s="1104"/>
      <c r="JH192" s="1104"/>
      <c r="JI192" s="1104"/>
      <c r="JJ192" s="1104"/>
      <c r="JK192" s="1104"/>
      <c r="JL192" s="1104"/>
      <c r="JM192" s="1104"/>
      <c r="JN192" s="1104"/>
      <c r="JO192" s="1104"/>
      <c r="JP192" s="1104"/>
      <c r="JQ192" s="1104"/>
      <c r="JR192" s="1104"/>
      <c r="JS192" s="1104"/>
      <c r="JT192" s="1104"/>
      <c r="JU192" s="1104"/>
      <c r="JV192" s="1104"/>
      <c r="JW192" s="1104"/>
      <c r="JX192" s="1104"/>
      <c r="JY192" s="1104"/>
      <c r="JZ192" s="1104"/>
      <c r="KA192" s="1104"/>
      <c r="KB192" s="1104"/>
      <c r="KC192" s="1104"/>
      <c r="KD192" s="1104"/>
      <c r="KE192" s="1104"/>
      <c r="KF192" s="1104"/>
      <c r="KG192" s="1104"/>
      <c r="KH192" s="1104"/>
      <c r="KI192" s="1104"/>
      <c r="KJ192" s="1104"/>
      <c r="KK192" s="1104"/>
      <c r="KL192" s="1104"/>
      <c r="KM192" s="1104"/>
      <c r="KN192" s="1104"/>
      <c r="KO192" s="1104"/>
      <c r="KP192" s="1104"/>
      <c r="KQ192" s="1104"/>
      <c r="KR192" s="1104"/>
      <c r="KS192" s="1104"/>
      <c r="KT192" s="1104"/>
      <c r="KU192" s="1104"/>
      <c r="KV192" s="1104"/>
      <c r="KW192" s="1104"/>
      <c r="KX192" s="1104"/>
      <c r="KY192" s="1104"/>
      <c r="KZ192" s="1104"/>
      <c r="LA192" s="1104"/>
      <c r="LB192" s="1104"/>
      <c r="LC192" s="1104"/>
      <c r="LD192" s="1104"/>
      <c r="LE192" s="1104"/>
      <c r="LF192" s="1104"/>
      <c r="LG192" s="1104"/>
      <c r="LH192" s="1104"/>
      <c r="LI192" s="1104"/>
      <c r="LJ192" s="1104"/>
      <c r="LK192" s="1104"/>
      <c r="LL192" s="1104"/>
      <c r="LM192" s="1104"/>
      <c r="LN192" s="1104"/>
      <c r="LO192" s="1104"/>
      <c r="LP192" s="1104"/>
      <c r="LQ192" s="1104"/>
      <c r="LR192" s="1104"/>
      <c r="LS192" s="1104"/>
      <c r="LT192" s="1104"/>
      <c r="LU192" s="1104"/>
      <c r="LV192" s="1104"/>
      <c r="LW192" s="1104"/>
      <c r="LX192" s="1104"/>
      <c r="LY192" s="1104"/>
      <c r="LZ192" s="1104"/>
      <c r="MA192" s="1104"/>
      <c r="MB192" s="1104"/>
      <c r="MC192" s="1104"/>
      <c r="MD192" s="1104"/>
      <c r="ME192" s="1104"/>
      <c r="MF192" s="1104"/>
      <c r="MG192" s="1104"/>
      <c r="MH192" s="1104"/>
      <c r="MI192" s="1104"/>
      <c r="MJ192" s="1104"/>
      <c r="MK192" s="1104"/>
      <c r="ML192" s="1104"/>
      <c r="MM192" s="1104"/>
      <c r="MN192" s="1104"/>
      <c r="MO192" s="1104"/>
      <c r="MP192" s="1104"/>
      <c r="MQ192" s="1104"/>
      <c r="MR192" s="1104"/>
      <c r="MS192" s="306"/>
      <c r="MT192" s="306"/>
      <c r="MU192" s="306"/>
      <c r="MV192" s="306"/>
      <c r="MW192" s="306"/>
      <c r="MX192" s="306"/>
      <c r="MY192" s="306"/>
      <c r="MZ192" s="306"/>
      <c r="NA192" s="306"/>
      <c r="NB192" s="306"/>
      <c r="NC192" s="306"/>
      <c r="ND192" s="306"/>
      <c r="NE192" s="306"/>
      <c r="NF192" s="306"/>
      <c r="NG192" s="306"/>
      <c r="NH192" s="306"/>
      <c r="NI192" s="306"/>
      <c r="NJ192" s="306"/>
      <c r="NK192" s="306"/>
      <c r="NL192" s="306"/>
      <c r="NM192" s="306"/>
      <c r="NN192" s="306"/>
      <c r="NO192" s="306"/>
      <c r="NP192" s="306"/>
      <c r="NQ192" s="306"/>
      <c r="NR192" s="306"/>
      <c r="NS192" s="306"/>
      <c r="NT192" s="306"/>
      <c r="NU192" s="306"/>
      <c r="NV192" s="306"/>
      <c r="NW192" s="306"/>
      <c r="NX192" s="306"/>
      <c r="NY192" s="306"/>
      <c r="NZ192" s="306"/>
      <c r="OA192" s="306"/>
      <c r="OB192" s="306"/>
      <c r="OC192" s="306"/>
      <c r="OD192" s="306"/>
      <c r="OE192" s="306"/>
      <c r="OF192" s="306"/>
      <c r="OG192" s="306"/>
      <c r="OH192" s="306"/>
      <c r="OI192" s="306"/>
      <c r="OJ192" s="306"/>
      <c r="OK192" s="306"/>
      <c r="OL192" s="1"/>
      <c r="OM192" s="1"/>
      <c r="ON192" s="1"/>
    </row>
    <row r="193" spans="2:404" ht="3.65" customHeight="1" thickTop="1" x14ac:dyDescent="0.65">
      <c r="B193" s="27"/>
      <c r="C193" s="28"/>
      <c r="D193" s="125"/>
      <c r="E193" s="684"/>
      <c r="F193" s="684"/>
      <c r="G193" s="684"/>
      <c r="H193" s="684"/>
      <c r="I193" s="684"/>
      <c r="J193" s="684"/>
      <c r="K193" s="684"/>
      <c r="L193" s="685"/>
      <c r="M193" s="685"/>
      <c r="N193" s="685"/>
      <c r="O193" s="685"/>
      <c r="P193" s="685"/>
      <c r="Q193" s="685"/>
      <c r="R193" s="685"/>
      <c r="S193" s="685"/>
      <c r="T193" s="685"/>
      <c r="U193" s="685"/>
      <c r="V193" s="685"/>
      <c r="W193" s="685"/>
      <c r="X193" s="685"/>
      <c r="Y193" s="685"/>
      <c r="Z193" s="685"/>
      <c r="AA193" s="685"/>
      <c r="AB193" s="685"/>
      <c r="AC193" s="685"/>
      <c r="AD193" s="685"/>
      <c r="AE193" s="685"/>
      <c r="AF193" s="685"/>
      <c r="AG193" s="685"/>
      <c r="AH193" s="685"/>
      <c r="AI193" s="685"/>
      <c r="AJ193" s="685"/>
      <c r="AK193" s="685"/>
      <c r="AL193" s="685"/>
      <c r="AM193" s="685"/>
      <c r="AN193" s="685"/>
      <c r="AO193" s="685"/>
      <c r="AP193" s="685"/>
      <c r="AQ193" s="685"/>
      <c r="AR193" s="685"/>
      <c r="AS193" s="685"/>
      <c r="AT193" s="685"/>
      <c r="AU193" s="685"/>
      <c r="AV193" s="685"/>
      <c r="AW193" s="685"/>
      <c r="AX193" s="28"/>
      <c r="AY193" s="307"/>
      <c r="AZ193" s="307"/>
      <c r="BA193" s="307"/>
      <c r="BB193" s="307"/>
      <c r="BC193" s="307"/>
      <c r="BD193" s="307"/>
      <c r="BE193" s="307"/>
      <c r="BF193" s="307"/>
      <c r="BG193" s="307"/>
      <c r="BH193" s="307"/>
      <c r="BI193" s="307"/>
      <c r="BJ193" s="307"/>
      <c r="BK193" s="307"/>
      <c r="BL193" s="307"/>
      <c r="BM193" s="307"/>
      <c r="BN193" s="307"/>
      <c r="BO193" s="307"/>
      <c r="BP193" s="307"/>
      <c r="BQ193" s="307"/>
      <c r="BR193" s="307"/>
      <c r="BS193" s="307"/>
      <c r="BT193" s="307"/>
      <c r="BU193" s="307"/>
      <c r="BV193" s="307"/>
      <c r="BW193" s="307"/>
      <c r="BX193" s="307"/>
      <c r="BY193" s="307"/>
      <c r="BZ193" s="307"/>
      <c r="CA193" s="307"/>
      <c r="CB193" s="307"/>
      <c r="CC193" s="307"/>
      <c r="CD193" s="307"/>
      <c r="CE193" s="307"/>
      <c r="CF193" s="307"/>
      <c r="CG193" s="307"/>
      <c r="CH193" s="307"/>
      <c r="CI193" s="307"/>
      <c r="CJ193" s="307"/>
      <c r="CK193" s="307"/>
      <c r="CL193" s="307"/>
      <c r="CM193" s="307"/>
      <c r="CN193" s="307"/>
      <c r="CO193" s="307"/>
      <c r="CP193" s="307"/>
      <c r="CQ193" s="307"/>
      <c r="CR193" s="307"/>
      <c r="CS193" s="307"/>
      <c r="CT193" s="307"/>
      <c r="CU193" s="307"/>
      <c r="CV193" s="307"/>
      <c r="CW193" s="307"/>
      <c r="CX193" s="307"/>
      <c r="CY193" s="307"/>
      <c r="CZ193" s="307"/>
      <c r="DA193" s="307"/>
      <c r="DB193" s="307"/>
      <c r="DC193" s="307"/>
      <c r="DD193" s="307"/>
      <c r="DE193" s="307"/>
      <c r="DF193" s="307"/>
      <c r="DG193" s="307"/>
      <c r="DH193" s="307"/>
      <c r="DI193" s="307"/>
      <c r="DJ193" s="307"/>
      <c r="DK193" s="307"/>
      <c r="DL193" s="307"/>
      <c r="DM193" s="307"/>
      <c r="DN193" s="307"/>
      <c r="DO193" s="307"/>
      <c r="DP193" s="307"/>
      <c r="DQ193" s="307"/>
      <c r="DR193" s="307"/>
      <c r="DS193" s="307"/>
      <c r="DT193" s="307"/>
      <c r="DU193" s="307"/>
      <c r="DV193" s="307"/>
      <c r="DW193" s="307"/>
      <c r="DX193" s="307"/>
      <c r="DY193" s="307"/>
      <c r="DZ193" s="307"/>
      <c r="EA193" s="307"/>
      <c r="EB193" s="307"/>
      <c r="EC193" s="307"/>
      <c r="ED193" s="307"/>
      <c r="EE193" s="307"/>
      <c r="EF193" s="307"/>
      <c r="EG193" s="307"/>
      <c r="EH193" s="307"/>
      <c r="EI193" s="307"/>
      <c r="EJ193" s="307"/>
      <c r="EK193" s="307"/>
      <c r="EL193" s="307"/>
      <c r="EM193" s="307"/>
      <c r="EN193" s="307"/>
      <c r="EO193" s="307"/>
      <c r="EP193" s="307"/>
      <c r="EQ193" s="307"/>
      <c r="ER193" s="307"/>
      <c r="ES193" s="307"/>
      <c r="ET193" s="307"/>
      <c r="EU193" s="307"/>
      <c r="EV193" s="307"/>
      <c r="EW193" s="307"/>
      <c r="EX193" s="307"/>
      <c r="EY193" s="307"/>
      <c r="EZ193" s="307"/>
      <c r="FA193" s="307"/>
      <c r="FB193" s="307"/>
      <c r="FC193" s="307"/>
      <c r="FD193" s="307"/>
      <c r="FE193" s="307"/>
      <c r="FF193" s="307"/>
      <c r="FG193" s="307"/>
      <c r="FH193" s="307"/>
      <c r="FI193" s="307"/>
      <c r="FJ193" s="307"/>
      <c r="FK193" s="307"/>
      <c r="FL193" s="307"/>
      <c r="FM193" s="307"/>
      <c r="FN193" s="307"/>
      <c r="FO193" s="307"/>
      <c r="FP193" s="307"/>
      <c r="FQ193" s="307"/>
      <c r="FR193" s="307"/>
      <c r="FS193" s="307"/>
      <c r="FT193" s="307"/>
      <c r="FU193" s="307"/>
      <c r="FV193" s="307"/>
      <c r="FW193" s="307"/>
      <c r="FX193" s="307"/>
      <c r="FY193" s="307"/>
      <c r="FZ193" s="307"/>
      <c r="GA193" s="307"/>
      <c r="GB193" s="307"/>
      <c r="GC193" s="307"/>
      <c r="GD193" s="307"/>
      <c r="GE193" s="307"/>
      <c r="GF193" s="307"/>
      <c r="GG193" s="307"/>
      <c r="GH193" s="307"/>
      <c r="GI193" s="307"/>
      <c r="GJ193" s="307"/>
      <c r="GK193" s="307"/>
      <c r="GL193" s="307"/>
      <c r="GM193" s="307"/>
      <c r="GN193" s="307"/>
      <c r="GO193" s="307"/>
      <c r="GP193" s="307"/>
      <c r="GQ193" s="307"/>
      <c r="GR193" s="307"/>
      <c r="GS193" s="307"/>
      <c r="GT193" s="307"/>
      <c r="GU193" s="307"/>
      <c r="GV193" s="307"/>
      <c r="GW193" s="307"/>
      <c r="GX193" s="307"/>
      <c r="GY193" s="307"/>
      <c r="GZ193" s="307"/>
      <c r="HA193" s="307"/>
      <c r="HB193" s="307"/>
      <c r="HC193" s="307"/>
      <c r="HD193" s="307"/>
      <c r="HE193" s="307"/>
      <c r="HF193" s="307"/>
      <c r="HG193" s="307"/>
      <c r="HH193" s="307"/>
      <c r="HI193" s="307"/>
      <c r="HJ193" s="307"/>
      <c r="HK193" s="307"/>
      <c r="HL193" s="307"/>
      <c r="HM193" s="307"/>
      <c r="HN193" s="307"/>
      <c r="HO193" s="307"/>
      <c r="HP193" s="307"/>
      <c r="HQ193" s="307"/>
      <c r="HR193" s="307"/>
      <c r="HS193" s="307"/>
      <c r="HT193" s="307"/>
      <c r="HU193" s="307"/>
      <c r="HV193" s="307"/>
      <c r="HW193" s="307"/>
      <c r="HX193" s="307"/>
      <c r="HY193" s="307"/>
      <c r="HZ193" s="307"/>
      <c r="IA193" s="307"/>
      <c r="IB193" s="307"/>
      <c r="IC193" s="307"/>
      <c r="ID193" s="307"/>
      <c r="IE193" s="307"/>
      <c r="IF193" s="307"/>
      <c r="IG193" s="307"/>
      <c r="IH193" s="307"/>
      <c r="II193" s="307"/>
      <c r="IJ193" s="307"/>
      <c r="IK193" s="307"/>
      <c r="IL193" s="307"/>
      <c r="IM193" s="307"/>
      <c r="IN193" s="307"/>
      <c r="IO193" s="307"/>
      <c r="IP193" s="307"/>
      <c r="IQ193" s="307"/>
      <c r="IR193" s="307"/>
      <c r="IS193" s="307"/>
      <c r="IT193" s="307"/>
      <c r="IU193" s="307"/>
      <c r="IV193" s="307"/>
      <c r="IW193" s="307"/>
      <c r="IX193" s="307"/>
      <c r="IY193" s="307"/>
      <c r="IZ193" s="307"/>
      <c r="JA193" s="307"/>
      <c r="JB193" s="307"/>
      <c r="JC193" s="307"/>
      <c r="JD193" s="307"/>
      <c r="JE193" s="307"/>
      <c r="JF193" s="307"/>
      <c r="JG193" s="307"/>
      <c r="JH193" s="307"/>
      <c r="JI193" s="307"/>
      <c r="JJ193" s="307"/>
      <c r="JK193" s="307"/>
      <c r="JL193" s="307"/>
      <c r="JM193" s="307"/>
      <c r="JN193" s="307"/>
      <c r="JO193" s="307"/>
      <c r="JP193" s="307"/>
      <c r="JQ193" s="307"/>
      <c r="JR193" s="307"/>
      <c r="JS193" s="307"/>
      <c r="JT193" s="307"/>
      <c r="JU193" s="307"/>
      <c r="JV193" s="307"/>
      <c r="JW193" s="307"/>
      <c r="JX193" s="307"/>
      <c r="JY193" s="307"/>
      <c r="JZ193" s="307"/>
      <c r="KA193" s="307"/>
      <c r="KB193" s="307"/>
      <c r="KC193" s="307"/>
      <c r="KD193" s="307"/>
      <c r="KE193" s="307"/>
      <c r="KF193" s="307"/>
      <c r="KG193" s="307"/>
      <c r="KH193" s="307"/>
      <c r="KI193" s="307"/>
      <c r="KJ193" s="307"/>
      <c r="KK193" s="307"/>
      <c r="KL193" s="307"/>
      <c r="KM193" s="307"/>
      <c r="KN193" s="307"/>
      <c r="KO193" s="307"/>
      <c r="KP193" s="307"/>
      <c r="KQ193" s="307"/>
      <c r="KR193" s="307"/>
      <c r="KS193" s="307"/>
      <c r="KT193" s="307"/>
      <c r="KU193" s="307"/>
      <c r="KV193" s="307"/>
      <c r="KW193" s="307"/>
      <c r="KX193" s="307"/>
      <c r="KY193" s="307"/>
      <c r="KZ193" s="307"/>
      <c r="LA193" s="307"/>
      <c r="LB193" s="307"/>
      <c r="LC193" s="307"/>
      <c r="LD193" s="307"/>
      <c r="LE193" s="307"/>
      <c r="LF193" s="307"/>
      <c r="LG193" s="307"/>
      <c r="LH193" s="307"/>
      <c r="LI193" s="307"/>
      <c r="LJ193" s="307"/>
      <c r="LK193" s="307"/>
      <c r="LL193" s="307"/>
      <c r="LM193" s="307"/>
      <c r="LN193" s="307"/>
      <c r="LO193" s="307"/>
      <c r="LP193" s="307"/>
      <c r="LQ193" s="307"/>
      <c r="LR193" s="307"/>
      <c r="LS193" s="307"/>
      <c r="LT193" s="307"/>
      <c r="LU193" s="307"/>
      <c r="LV193" s="307"/>
      <c r="LW193" s="307"/>
      <c r="LX193" s="307"/>
      <c r="LY193" s="307"/>
      <c r="LZ193" s="307"/>
      <c r="MA193" s="307"/>
      <c r="MB193" s="307"/>
      <c r="MC193" s="307"/>
      <c r="MD193" s="307"/>
      <c r="ME193" s="307"/>
      <c r="MF193" s="307"/>
      <c r="MG193" s="307"/>
      <c r="MH193" s="307"/>
      <c r="MI193" s="307"/>
      <c r="MJ193" s="307"/>
      <c r="MK193" s="307"/>
      <c r="ML193" s="307"/>
      <c r="MM193" s="307"/>
      <c r="MN193" s="307"/>
      <c r="MO193" s="307"/>
      <c r="MP193" s="307"/>
      <c r="MQ193" s="307"/>
      <c r="MR193" s="307"/>
      <c r="MS193" s="307"/>
      <c r="MT193" s="307"/>
      <c r="MU193" s="307"/>
      <c r="MV193" s="307"/>
      <c r="MW193" s="307"/>
      <c r="MX193" s="307"/>
      <c r="MY193" s="1105" t="s">
        <v>83</v>
      </c>
      <c r="MZ193" s="1105"/>
      <c r="NA193" s="1105"/>
      <c r="NB193" s="1105"/>
      <c r="NC193" s="1105"/>
      <c r="ND193" s="1105"/>
      <c r="NE193" s="1105"/>
      <c r="NF193" s="1105"/>
      <c r="NG193" s="1105"/>
      <c r="NH193" s="1105"/>
      <c r="NI193" s="1105"/>
      <c r="NJ193" s="1105"/>
      <c r="NK193" s="1105"/>
      <c r="NL193" s="1105"/>
      <c r="NM193" s="1105"/>
      <c r="NN193" s="1105"/>
      <c r="NO193" s="1105"/>
      <c r="NP193" s="1105"/>
      <c r="NQ193" s="1105"/>
      <c r="NR193" s="1105"/>
      <c r="NS193" s="1105"/>
      <c r="NT193" s="1101">
        <v>46276</v>
      </c>
      <c r="NU193" s="1101"/>
      <c r="NV193" s="1101"/>
      <c r="NW193" s="1101"/>
      <c r="NX193" s="1101"/>
      <c r="NY193" s="1101"/>
      <c r="NZ193" s="1101"/>
      <c r="OA193" s="1101"/>
      <c r="OB193" s="1101"/>
      <c r="OC193" s="1101"/>
      <c r="OD193" s="1101"/>
      <c r="OE193" s="1101"/>
      <c r="OF193" s="1101"/>
      <c r="OG193" s="1101"/>
      <c r="OH193" s="1101"/>
      <c r="OI193" s="1101"/>
      <c r="OJ193" s="1101"/>
      <c r="OK193" s="1101"/>
      <c r="OL193" s="1"/>
      <c r="OM193" s="1"/>
      <c r="ON193" s="1"/>
    </row>
    <row r="194" spans="2:404" ht="3.65" customHeight="1" x14ac:dyDescent="0.65">
      <c r="B194" s="27"/>
      <c r="C194" s="28"/>
      <c r="D194" s="28"/>
      <c r="E194" s="131"/>
      <c r="F194" s="131"/>
      <c r="G194" s="131"/>
      <c r="H194" s="131"/>
      <c r="I194" s="131"/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  <c r="AA194" s="131"/>
      <c r="AB194" s="131"/>
      <c r="AC194" s="131"/>
      <c r="AD194" s="131"/>
      <c r="AE194" s="131"/>
      <c r="AF194" s="131"/>
      <c r="AG194" s="131"/>
      <c r="AH194" s="131"/>
      <c r="AI194" s="131"/>
      <c r="AJ194" s="131"/>
      <c r="AK194" s="131"/>
      <c r="AL194" s="131"/>
      <c r="AM194" s="131"/>
      <c r="AN194" s="131"/>
      <c r="AO194" s="131"/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308"/>
      <c r="AZ194" s="308"/>
      <c r="BA194" s="308"/>
      <c r="BB194" s="308"/>
      <c r="BC194" s="308"/>
      <c r="BD194" s="308"/>
      <c r="BE194" s="308"/>
      <c r="BF194" s="308"/>
      <c r="BG194" s="308"/>
      <c r="BH194" s="308"/>
      <c r="BI194" s="308"/>
      <c r="BJ194" s="308"/>
      <c r="BK194" s="308"/>
      <c r="BL194" s="308"/>
      <c r="BM194" s="308"/>
      <c r="BN194" s="308"/>
      <c r="BO194" s="308"/>
      <c r="BP194" s="308"/>
      <c r="BQ194" s="308"/>
      <c r="BR194" s="308"/>
      <c r="BS194" s="308"/>
      <c r="BT194" s="308"/>
      <c r="BU194" s="308"/>
      <c r="BV194" s="308"/>
      <c r="BW194" s="308"/>
      <c r="BX194" s="308"/>
      <c r="BY194" s="308"/>
      <c r="BZ194" s="308"/>
      <c r="CA194" s="308"/>
      <c r="CB194" s="308"/>
      <c r="CC194" s="308"/>
      <c r="CD194" s="308"/>
      <c r="CE194" s="308"/>
      <c r="CF194" s="308"/>
      <c r="CG194" s="308"/>
      <c r="CH194" s="308"/>
      <c r="CI194" s="308"/>
      <c r="CJ194" s="308"/>
      <c r="CK194" s="308"/>
      <c r="CL194" s="308"/>
      <c r="CM194" s="308"/>
      <c r="CN194" s="308"/>
      <c r="CO194" s="308"/>
      <c r="CP194" s="308"/>
      <c r="CQ194" s="308"/>
      <c r="CR194" s="308"/>
      <c r="CS194" s="308"/>
      <c r="CT194" s="308"/>
      <c r="CU194" s="308"/>
      <c r="CV194" s="308"/>
      <c r="CW194" s="308"/>
      <c r="CX194" s="308"/>
      <c r="CY194" s="308"/>
      <c r="CZ194" s="308"/>
      <c r="DA194" s="308"/>
      <c r="DB194" s="308"/>
      <c r="DC194" s="308"/>
      <c r="DD194" s="308"/>
      <c r="DE194" s="308"/>
      <c r="DF194" s="308"/>
      <c r="DG194" s="308"/>
      <c r="DH194" s="308"/>
      <c r="DI194" s="308"/>
      <c r="DJ194" s="308"/>
      <c r="DK194" s="308"/>
      <c r="DL194" s="308"/>
      <c r="DM194" s="308"/>
      <c r="DN194" s="308"/>
      <c r="DO194" s="308"/>
      <c r="DP194" s="308"/>
      <c r="DQ194" s="308"/>
      <c r="DR194" s="308"/>
      <c r="DS194" s="308"/>
      <c r="DT194" s="308"/>
      <c r="DU194" s="308"/>
      <c r="DV194" s="308"/>
      <c r="DW194" s="308"/>
      <c r="DX194" s="308"/>
      <c r="DY194" s="308"/>
      <c r="DZ194" s="308"/>
      <c r="EA194" s="308"/>
      <c r="EB194" s="308"/>
      <c r="EC194" s="308"/>
      <c r="ED194" s="308"/>
      <c r="EE194" s="308"/>
      <c r="EF194" s="308"/>
      <c r="EG194" s="308"/>
      <c r="EH194" s="308"/>
      <c r="EI194" s="308"/>
      <c r="EJ194" s="308"/>
      <c r="EK194" s="308"/>
      <c r="EL194" s="308"/>
      <c r="EM194" s="308"/>
      <c r="EN194" s="308"/>
      <c r="EO194" s="308"/>
      <c r="EP194" s="308"/>
      <c r="EQ194" s="308"/>
      <c r="ER194" s="308"/>
      <c r="ES194" s="308"/>
      <c r="ET194" s="308"/>
      <c r="EU194" s="308"/>
      <c r="EV194" s="308"/>
      <c r="EW194" s="308"/>
      <c r="EX194" s="308"/>
      <c r="EY194" s="308"/>
      <c r="EZ194" s="308"/>
      <c r="FA194" s="308"/>
      <c r="FB194" s="308"/>
      <c r="FC194" s="308"/>
      <c r="FD194" s="308"/>
      <c r="FE194" s="308"/>
      <c r="FF194" s="308"/>
      <c r="FG194" s="308"/>
      <c r="FH194" s="308"/>
      <c r="FI194" s="308"/>
      <c r="FJ194" s="308"/>
      <c r="FK194" s="308"/>
      <c r="FL194" s="308"/>
      <c r="FM194" s="308"/>
      <c r="FN194" s="308"/>
      <c r="FO194" s="308"/>
      <c r="FP194" s="308"/>
      <c r="FQ194" s="308"/>
      <c r="FR194" s="308"/>
      <c r="FS194" s="308"/>
      <c r="FT194" s="308"/>
      <c r="FU194" s="308"/>
      <c r="FV194" s="308"/>
      <c r="FW194" s="308"/>
      <c r="FX194" s="308"/>
      <c r="FY194" s="308"/>
      <c r="FZ194" s="308"/>
      <c r="GA194" s="308"/>
      <c r="GB194" s="308"/>
      <c r="GC194" s="308"/>
      <c r="GD194" s="308"/>
      <c r="GE194" s="308"/>
      <c r="GF194" s="308"/>
      <c r="GG194" s="308"/>
      <c r="GH194" s="308"/>
      <c r="GI194" s="308"/>
      <c r="GJ194" s="308"/>
      <c r="GK194" s="308"/>
      <c r="GL194" s="308"/>
      <c r="GM194" s="308"/>
      <c r="GN194" s="308"/>
      <c r="GO194" s="308"/>
      <c r="GP194" s="308"/>
      <c r="GQ194" s="308"/>
      <c r="GR194" s="308"/>
      <c r="GS194" s="308"/>
      <c r="GT194" s="308"/>
      <c r="GU194" s="308"/>
      <c r="GV194" s="308"/>
      <c r="GW194" s="308"/>
      <c r="GX194" s="308"/>
      <c r="GY194" s="308"/>
      <c r="GZ194" s="308"/>
      <c r="HA194" s="308"/>
      <c r="HB194" s="308"/>
      <c r="HC194" s="308"/>
      <c r="HD194" s="308"/>
      <c r="HE194" s="308"/>
      <c r="HF194" s="308"/>
      <c r="HG194" s="308"/>
      <c r="HH194" s="308"/>
      <c r="HI194" s="308"/>
      <c r="HJ194" s="308"/>
      <c r="HK194" s="308"/>
      <c r="HL194" s="308"/>
      <c r="HM194" s="308"/>
      <c r="HN194" s="308"/>
      <c r="HO194" s="308"/>
      <c r="HP194" s="308"/>
      <c r="HQ194" s="308"/>
      <c r="HR194" s="308"/>
      <c r="HS194" s="308"/>
      <c r="HT194" s="308"/>
      <c r="HU194" s="308"/>
      <c r="HV194" s="308"/>
      <c r="HW194" s="308"/>
      <c r="HX194" s="308"/>
      <c r="HY194" s="308"/>
      <c r="HZ194" s="308"/>
      <c r="IA194" s="308"/>
      <c r="IB194" s="308"/>
      <c r="IC194" s="308"/>
      <c r="ID194" s="308"/>
      <c r="IE194" s="308"/>
      <c r="IF194" s="308"/>
      <c r="IG194" s="308"/>
      <c r="IH194" s="308"/>
      <c r="II194" s="308"/>
      <c r="IJ194" s="308"/>
      <c r="IK194" s="308"/>
      <c r="IL194" s="308"/>
      <c r="IM194" s="308"/>
      <c r="IN194" s="308"/>
      <c r="IO194" s="308"/>
      <c r="IP194" s="308"/>
      <c r="IQ194" s="308"/>
      <c r="IR194" s="308"/>
      <c r="IS194" s="308"/>
      <c r="IT194" s="308"/>
      <c r="IU194" s="308"/>
      <c r="IV194" s="308"/>
      <c r="IW194" s="308"/>
      <c r="IX194" s="308"/>
      <c r="IY194" s="308"/>
      <c r="IZ194" s="308"/>
      <c r="JA194" s="308"/>
      <c r="JB194" s="308"/>
      <c r="JC194" s="308"/>
      <c r="JD194" s="308"/>
      <c r="JE194" s="308"/>
      <c r="JF194" s="308"/>
      <c r="JG194" s="308"/>
      <c r="JH194" s="308"/>
      <c r="JI194" s="308"/>
      <c r="JJ194" s="308"/>
      <c r="JK194" s="308"/>
      <c r="JL194" s="308"/>
      <c r="JM194" s="308"/>
      <c r="JN194" s="308"/>
      <c r="JO194" s="308"/>
      <c r="JP194" s="308"/>
      <c r="JQ194" s="308"/>
      <c r="JR194" s="308"/>
      <c r="JS194" s="308"/>
      <c r="JT194" s="308"/>
      <c r="JU194" s="308"/>
      <c r="JV194" s="308"/>
      <c r="JW194" s="308"/>
      <c r="JX194" s="308"/>
      <c r="JY194" s="308"/>
      <c r="JZ194" s="308"/>
      <c r="KA194" s="308"/>
      <c r="KB194" s="308"/>
      <c r="KC194" s="308"/>
      <c r="KD194" s="308"/>
      <c r="KE194" s="308"/>
      <c r="KF194" s="308"/>
      <c r="KG194" s="308"/>
      <c r="KH194" s="308"/>
      <c r="KI194" s="308"/>
      <c r="KJ194" s="308"/>
      <c r="KK194" s="308"/>
      <c r="KL194" s="308"/>
      <c r="KM194" s="308"/>
      <c r="KN194" s="308"/>
      <c r="KO194" s="308"/>
      <c r="KP194" s="308"/>
      <c r="KQ194" s="308"/>
      <c r="KR194" s="308"/>
      <c r="KS194" s="308"/>
      <c r="KT194" s="308"/>
      <c r="KU194" s="308"/>
      <c r="KV194" s="308"/>
      <c r="KW194" s="308"/>
      <c r="KX194" s="308"/>
      <c r="KY194" s="308"/>
      <c r="KZ194" s="308"/>
      <c r="LA194" s="308"/>
      <c r="LB194" s="308"/>
      <c r="LC194" s="308"/>
      <c r="LD194" s="308"/>
      <c r="LE194" s="308"/>
      <c r="LF194" s="308"/>
      <c r="LG194" s="308"/>
      <c r="LH194" s="308"/>
      <c r="LI194" s="308"/>
      <c r="LJ194" s="308"/>
      <c r="LK194" s="308"/>
      <c r="LL194" s="308"/>
      <c r="LM194" s="308"/>
      <c r="LN194" s="308"/>
      <c r="LO194" s="308"/>
      <c r="LP194" s="308"/>
      <c r="LQ194" s="308"/>
      <c r="LR194" s="308"/>
      <c r="LS194" s="308"/>
      <c r="LT194" s="308"/>
      <c r="LU194" s="308"/>
      <c r="LV194" s="308"/>
      <c r="LW194" s="308"/>
      <c r="LX194" s="308"/>
      <c r="LY194" s="308"/>
      <c r="LZ194" s="308"/>
      <c r="MA194" s="308"/>
      <c r="MB194" s="308"/>
      <c r="MC194" s="308"/>
      <c r="MD194" s="308"/>
      <c r="ME194" s="308"/>
      <c r="MF194" s="308"/>
      <c r="MG194" s="308"/>
      <c r="MH194" s="308"/>
      <c r="MI194" s="308"/>
      <c r="MJ194" s="308"/>
      <c r="MK194" s="308"/>
      <c r="ML194" s="308"/>
      <c r="MM194" s="308"/>
      <c r="MN194" s="308"/>
      <c r="MO194" s="308"/>
      <c r="MP194" s="308"/>
      <c r="MQ194" s="308"/>
      <c r="MR194" s="308"/>
      <c r="MS194" s="308"/>
      <c r="MT194" s="308"/>
      <c r="MU194" s="308"/>
      <c r="MV194" s="308"/>
      <c r="MW194" s="308"/>
      <c r="MX194" s="308"/>
      <c r="MY194" s="1105"/>
      <c r="MZ194" s="1105"/>
      <c r="NA194" s="1105"/>
      <c r="NB194" s="1105"/>
      <c r="NC194" s="1105"/>
      <c r="ND194" s="1105"/>
      <c r="NE194" s="1105"/>
      <c r="NF194" s="1105"/>
      <c r="NG194" s="1105"/>
      <c r="NH194" s="1105"/>
      <c r="NI194" s="1105"/>
      <c r="NJ194" s="1105"/>
      <c r="NK194" s="1105"/>
      <c r="NL194" s="1105"/>
      <c r="NM194" s="1105"/>
      <c r="NN194" s="1105"/>
      <c r="NO194" s="1105"/>
      <c r="NP194" s="1105"/>
      <c r="NQ194" s="1105"/>
      <c r="NR194" s="1105"/>
      <c r="NS194" s="1105"/>
      <c r="NT194" s="1101"/>
      <c r="NU194" s="1101"/>
      <c r="NV194" s="1101"/>
      <c r="NW194" s="1101"/>
      <c r="NX194" s="1101"/>
      <c r="NY194" s="1101"/>
      <c r="NZ194" s="1101"/>
      <c r="OA194" s="1101"/>
      <c r="OB194" s="1101"/>
      <c r="OC194" s="1101"/>
      <c r="OD194" s="1101"/>
      <c r="OE194" s="1101"/>
      <c r="OF194" s="1101"/>
      <c r="OG194" s="1101"/>
      <c r="OH194" s="1101"/>
      <c r="OI194" s="1101"/>
      <c r="OJ194" s="1101"/>
      <c r="OK194" s="1101"/>
      <c r="OL194" s="1"/>
      <c r="OM194" s="1"/>
      <c r="ON194" s="1"/>
    </row>
    <row r="195" spans="2:404" ht="3.65" customHeight="1" x14ac:dyDescent="0.65">
      <c r="B195" s="309"/>
      <c r="C195" s="309"/>
      <c r="D195" s="309"/>
      <c r="E195" s="309"/>
      <c r="F195" s="309"/>
      <c r="G195" s="309"/>
      <c r="H195" s="309"/>
      <c r="I195" s="309"/>
      <c r="J195" s="309"/>
      <c r="K195" s="309"/>
      <c r="L195" s="309"/>
      <c r="M195" s="309"/>
      <c r="N195" s="309"/>
      <c r="O195" s="309"/>
      <c r="P195" s="309"/>
      <c r="Q195" s="309"/>
      <c r="R195" s="309"/>
      <c r="S195" s="309"/>
      <c r="T195" s="309"/>
      <c r="U195" s="309"/>
      <c r="V195" s="309"/>
      <c r="W195" s="309"/>
      <c r="X195" s="309"/>
      <c r="Y195" s="309"/>
      <c r="Z195" s="309"/>
      <c r="AA195" s="309"/>
      <c r="AB195" s="309"/>
      <c r="AC195" s="309"/>
      <c r="AD195" s="309"/>
      <c r="AE195" s="309"/>
      <c r="AF195" s="309"/>
      <c r="AG195" s="309"/>
      <c r="AH195" s="309"/>
      <c r="AI195" s="309"/>
      <c r="AJ195" s="309"/>
      <c r="AK195" s="309"/>
      <c r="AL195" s="309"/>
      <c r="AM195" s="309"/>
      <c r="AN195" s="309"/>
      <c r="AO195" s="309"/>
      <c r="AP195" s="309"/>
      <c r="AQ195" s="309"/>
      <c r="AR195" s="309"/>
      <c r="AS195" s="309"/>
      <c r="AT195" s="309"/>
      <c r="AU195" s="309"/>
      <c r="AV195" s="309"/>
      <c r="AW195" s="309"/>
      <c r="AX195" s="309"/>
      <c r="AY195" s="309"/>
      <c r="AZ195" s="309"/>
      <c r="BA195" s="309"/>
      <c r="BB195" s="309"/>
      <c r="BC195" s="309"/>
      <c r="BD195" s="309"/>
      <c r="BE195" s="309"/>
      <c r="BF195" s="309"/>
      <c r="BG195" s="309"/>
      <c r="BH195" s="309"/>
      <c r="BI195" s="309"/>
      <c r="BJ195" s="309"/>
      <c r="BK195" s="309"/>
      <c r="BL195" s="309"/>
      <c r="BM195" s="309"/>
      <c r="BN195" s="309"/>
      <c r="BO195" s="309"/>
      <c r="BP195" s="309"/>
      <c r="BQ195" s="309"/>
      <c r="BR195" s="309"/>
      <c r="BS195" s="309"/>
      <c r="BT195" s="309"/>
      <c r="BU195" s="309"/>
      <c r="BV195" s="309"/>
      <c r="BW195" s="309"/>
      <c r="BX195" s="309"/>
      <c r="BY195" s="309"/>
      <c r="BZ195" s="309"/>
      <c r="CA195" s="309"/>
      <c r="CB195" s="309"/>
      <c r="CC195" s="309"/>
      <c r="CD195" s="309"/>
      <c r="CE195" s="309"/>
      <c r="CF195" s="309"/>
      <c r="CG195" s="309"/>
      <c r="CH195" s="309"/>
      <c r="CI195" s="309"/>
      <c r="CJ195" s="309"/>
      <c r="CK195" s="309"/>
      <c r="CL195" s="309"/>
      <c r="CM195" s="309"/>
      <c r="CN195" s="309"/>
      <c r="CO195" s="309"/>
      <c r="CP195" s="309"/>
      <c r="CQ195" s="309"/>
      <c r="CR195" s="309"/>
      <c r="CS195" s="309"/>
      <c r="CT195" s="309"/>
      <c r="CU195" s="309"/>
      <c r="CV195" s="309"/>
      <c r="CW195" s="309"/>
      <c r="CX195" s="309"/>
      <c r="CY195" s="309"/>
      <c r="CZ195" s="309"/>
      <c r="DA195" s="309"/>
      <c r="DB195" s="309"/>
      <c r="DC195" s="309"/>
      <c r="DD195" s="309"/>
      <c r="DE195" s="309"/>
      <c r="DF195" s="309"/>
      <c r="DG195" s="309"/>
      <c r="DH195" s="309"/>
      <c r="DI195" s="309"/>
      <c r="DJ195" s="309"/>
      <c r="DK195" s="309"/>
      <c r="DL195" s="309"/>
      <c r="DM195" s="309"/>
      <c r="DN195" s="309"/>
      <c r="DO195" s="309"/>
      <c r="DP195" s="309"/>
      <c r="DQ195" s="309"/>
      <c r="DR195" s="309"/>
      <c r="DS195" s="309"/>
      <c r="DT195" s="309"/>
      <c r="DU195" s="309"/>
      <c r="DV195" s="309"/>
      <c r="DW195" s="309"/>
      <c r="DX195" s="309"/>
      <c r="DY195" s="309"/>
      <c r="DZ195" s="309"/>
      <c r="EA195" s="309"/>
      <c r="EB195" s="309"/>
      <c r="EC195" s="309"/>
      <c r="ED195" s="309"/>
      <c r="EE195" s="309"/>
      <c r="EF195" s="309"/>
      <c r="EG195" s="309"/>
      <c r="EH195" s="309"/>
      <c r="EI195" s="309"/>
      <c r="EJ195" s="309"/>
      <c r="EK195" s="309"/>
      <c r="EL195" s="309"/>
      <c r="EM195" s="309"/>
      <c r="EN195" s="309"/>
      <c r="EO195" s="309"/>
      <c r="EP195" s="309"/>
      <c r="EQ195" s="309"/>
      <c r="ER195" s="309"/>
      <c r="ES195" s="309"/>
      <c r="ET195" s="309"/>
      <c r="EU195" s="309"/>
      <c r="EV195" s="309"/>
      <c r="EW195" s="309"/>
      <c r="EX195" s="309"/>
      <c r="EY195" s="309"/>
      <c r="EZ195" s="309"/>
      <c r="FA195" s="309"/>
      <c r="FB195" s="309"/>
      <c r="FC195" s="309"/>
      <c r="FD195" s="309"/>
      <c r="FE195" s="309"/>
      <c r="FF195" s="309"/>
      <c r="FG195" s="309"/>
      <c r="FH195" s="309"/>
      <c r="FI195" s="309"/>
      <c r="FJ195" s="309"/>
      <c r="FK195" s="309"/>
      <c r="FL195" s="309"/>
      <c r="FM195" s="309"/>
      <c r="FN195" s="309"/>
      <c r="FO195" s="309"/>
      <c r="FP195" s="309"/>
      <c r="FQ195" s="309"/>
      <c r="FR195" s="309"/>
      <c r="FS195" s="309"/>
      <c r="FT195" s="309"/>
      <c r="FU195" s="309"/>
      <c r="FV195" s="309"/>
      <c r="FW195" s="309"/>
      <c r="FX195" s="309"/>
      <c r="FY195" s="309"/>
      <c r="FZ195" s="309"/>
      <c r="GA195" s="309"/>
      <c r="GB195" s="309"/>
      <c r="GC195" s="309"/>
      <c r="GD195" s="309"/>
      <c r="GE195" s="309"/>
      <c r="GF195" s="309"/>
      <c r="GG195" s="309"/>
      <c r="GH195" s="309"/>
      <c r="GI195" s="309"/>
      <c r="GJ195" s="309"/>
      <c r="GK195" s="309"/>
      <c r="GL195" s="309"/>
      <c r="GM195" s="309"/>
      <c r="GN195" s="309"/>
      <c r="GO195" s="309"/>
      <c r="GP195" s="309"/>
      <c r="GQ195" s="309"/>
      <c r="GR195" s="309"/>
      <c r="GS195" s="309"/>
      <c r="GT195" s="309"/>
      <c r="GU195" s="309"/>
      <c r="GV195" s="309"/>
      <c r="GW195" s="309"/>
      <c r="GX195" s="309"/>
      <c r="GY195" s="309"/>
      <c r="GZ195" s="309"/>
      <c r="HA195" s="309"/>
      <c r="HB195" s="309"/>
      <c r="HC195" s="309"/>
      <c r="HD195" s="309"/>
      <c r="HE195" s="309"/>
      <c r="HF195" s="309"/>
      <c r="HG195" s="309"/>
      <c r="HH195" s="309"/>
      <c r="HI195" s="309"/>
      <c r="HJ195" s="309"/>
      <c r="HK195" s="309"/>
      <c r="HL195" s="309"/>
      <c r="HM195" s="309"/>
      <c r="HN195" s="309"/>
      <c r="HO195" s="309"/>
      <c r="HP195" s="309"/>
      <c r="HQ195" s="309"/>
      <c r="HR195" s="309"/>
      <c r="HS195" s="309"/>
      <c r="HT195" s="309"/>
      <c r="HU195" s="309"/>
      <c r="HV195" s="309"/>
      <c r="HW195" s="309"/>
      <c r="HX195" s="309"/>
      <c r="HY195" s="309"/>
      <c r="HZ195" s="309"/>
      <c r="IA195" s="309"/>
      <c r="IB195" s="309"/>
      <c r="IC195" s="309"/>
      <c r="ID195" s="309"/>
      <c r="IE195" s="309"/>
      <c r="IF195" s="309"/>
      <c r="IG195" s="309"/>
      <c r="IH195" s="309"/>
      <c r="II195" s="309"/>
      <c r="IJ195" s="309"/>
      <c r="IK195" s="309"/>
      <c r="IL195" s="309"/>
      <c r="IM195" s="309"/>
      <c r="IN195" s="309"/>
      <c r="IO195" s="309"/>
      <c r="IP195" s="309"/>
      <c r="IQ195" s="309"/>
      <c r="IR195" s="309"/>
      <c r="IS195" s="309"/>
      <c r="IT195" s="309"/>
      <c r="IU195" s="309"/>
      <c r="IV195" s="309"/>
      <c r="IW195" s="309"/>
      <c r="IX195" s="309"/>
      <c r="IY195" s="309"/>
      <c r="IZ195" s="309"/>
      <c r="JA195" s="309"/>
      <c r="JB195" s="309"/>
      <c r="JC195" s="309"/>
      <c r="JD195" s="309"/>
      <c r="JE195" s="309"/>
      <c r="JF195" s="309"/>
      <c r="JG195" s="309"/>
      <c r="JH195" s="309"/>
      <c r="JI195" s="309"/>
      <c r="JJ195" s="309"/>
      <c r="JK195" s="309"/>
      <c r="JL195" s="309"/>
      <c r="JM195" s="309"/>
      <c r="JN195" s="309"/>
      <c r="JO195" s="309"/>
      <c r="JP195" s="309"/>
      <c r="JQ195" s="309"/>
      <c r="JR195" s="309"/>
      <c r="JS195" s="309"/>
      <c r="JT195" s="309"/>
      <c r="JU195" s="309"/>
      <c r="JV195" s="309"/>
      <c r="JW195" s="309"/>
      <c r="JX195" s="309"/>
      <c r="JY195" s="309"/>
      <c r="JZ195" s="309"/>
      <c r="KA195" s="309"/>
      <c r="KB195" s="309"/>
      <c r="KC195" s="309"/>
      <c r="KD195" s="309"/>
      <c r="KE195" s="309"/>
      <c r="KF195" s="309"/>
      <c r="KG195" s="309"/>
      <c r="KH195" s="309"/>
      <c r="KI195" s="309"/>
      <c r="KJ195" s="309"/>
      <c r="KK195" s="309"/>
      <c r="KL195" s="309"/>
      <c r="KM195" s="309"/>
      <c r="KN195" s="309"/>
      <c r="KO195" s="309"/>
      <c r="KP195" s="309"/>
      <c r="KQ195" s="309"/>
      <c r="KR195" s="309"/>
      <c r="KS195" s="309"/>
      <c r="KT195" s="309"/>
      <c r="KU195" s="309"/>
      <c r="KV195" s="309"/>
      <c r="KW195" s="309"/>
      <c r="KX195" s="309"/>
      <c r="KY195" s="309"/>
      <c r="KZ195" s="309"/>
      <c r="LA195" s="309"/>
      <c r="LB195" s="309"/>
      <c r="LC195" s="309"/>
      <c r="LD195" s="309"/>
      <c r="LE195" s="309"/>
      <c r="LF195" s="309"/>
      <c r="LG195" s="309"/>
      <c r="LH195" s="309"/>
      <c r="LI195" s="309"/>
      <c r="LJ195" s="309"/>
      <c r="LK195" s="309"/>
      <c r="LL195" s="309"/>
      <c r="LM195" s="309"/>
      <c r="LN195" s="309"/>
      <c r="LO195" s="309"/>
      <c r="LP195" s="309"/>
      <c r="LQ195" s="309"/>
      <c r="LR195" s="309"/>
      <c r="LS195" s="309"/>
      <c r="LT195" s="309"/>
      <c r="LU195" s="309"/>
      <c r="LV195" s="309"/>
      <c r="LW195" s="309"/>
      <c r="LX195" s="309"/>
      <c r="LY195" s="309"/>
      <c r="LZ195" s="309"/>
      <c r="MA195" s="309"/>
      <c r="MB195" s="309"/>
      <c r="MC195" s="309"/>
      <c r="MD195" s="309"/>
      <c r="ME195" s="309"/>
      <c r="MF195" s="309"/>
      <c r="MG195" s="309"/>
      <c r="MH195" s="309"/>
      <c r="MI195" s="309"/>
      <c r="MJ195" s="309"/>
      <c r="MK195" s="309"/>
      <c r="ML195" s="309"/>
      <c r="MM195" s="309"/>
      <c r="MN195" s="309"/>
      <c r="MO195" s="309"/>
      <c r="MP195" s="309"/>
      <c r="MQ195" s="309"/>
      <c r="MR195" s="309"/>
      <c r="MS195" s="309"/>
      <c r="MT195" s="309"/>
      <c r="MU195" s="309"/>
      <c r="MV195" s="309"/>
      <c r="MW195" s="309"/>
      <c r="MX195" s="309"/>
      <c r="MY195" s="1105"/>
      <c r="MZ195" s="1105"/>
      <c r="NA195" s="1105"/>
      <c r="NB195" s="1105"/>
      <c r="NC195" s="1105"/>
      <c r="ND195" s="1105"/>
      <c r="NE195" s="1105"/>
      <c r="NF195" s="1105"/>
      <c r="NG195" s="1105"/>
      <c r="NH195" s="1105"/>
      <c r="NI195" s="1105"/>
      <c r="NJ195" s="1105"/>
      <c r="NK195" s="1105"/>
      <c r="NL195" s="1105"/>
      <c r="NM195" s="1105"/>
      <c r="NN195" s="1105"/>
      <c r="NO195" s="1105"/>
      <c r="NP195" s="1105"/>
      <c r="NQ195" s="1105"/>
      <c r="NR195" s="1105"/>
      <c r="NS195" s="1105"/>
      <c r="NT195" s="1101"/>
      <c r="NU195" s="1101"/>
      <c r="NV195" s="1101"/>
      <c r="NW195" s="1101"/>
      <c r="NX195" s="1101"/>
      <c r="NY195" s="1101"/>
      <c r="NZ195" s="1101"/>
      <c r="OA195" s="1101"/>
      <c r="OB195" s="1101"/>
      <c r="OC195" s="1101"/>
      <c r="OD195" s="1101"/>
      <c r="OE195" s="1101"/>
      <c r="OF195" s="1101"/>
      <c r="OG195" s="1101"/>
      <c r="OH195" s="1101"/>
      <c r="OI195" s="1101"/>
      <c r="OJ195" s="1101"/>
      <c r="OK195" s="1101"/>
      <c r="OL195" s="1"/>
      <c r="OM195" s="1"/>
      <c r="ON195" s="1"/>
    </row>
  </sheetData>
  <mergeCells count="564">
    <mergeCell ref="KM5:KR9"/>
    <mergeCell ref="LD5:LI9"/>
    <mergeCell ref="LU5:LZ9"/>
    <mergeCell ref="NC5:NH9"/>
    <mergeCell ref="NT5:NY9"/>
    <mergeCell ref="IQ142:JA144"/>
    <mergeCell ref="JC142:JF144"/>
    <mergeCell ref="JG142:JJ144"/>
    <mergeCell ref="JK142:JN144"/>
    <mergeCell ref="FX146:GA148"/>
    <mergeCell ref="GC146:GE148"/>
    <mergeCell ref="GG146:GJ148"/>
    <mergeCell ref="GL146:GT148"/>
    <mergeCell ref="GV146:HD148"/>
    <mergeCell ref="HF146:HM148"/>
    <mergeCell ref="HN146:HU148"/>
    <mergeCell ref="HW146:ID148"/>
    <mergeCell ref="IF146:IP148"/>
    <mergeCell ref="IQ146:JA148"/>
    <mergeCell ref="JC146:JF148"/>
    <mergeCell ref="JG146:JJ148"/>
    <mergeCell ref="JK146:JN148"/>
    <mergeCell ref="FX142:GA144"/>
    <mergeCell ref="GC142:GE144"/>
    <mergeCell ref="GG142:GJ144"/>
    <mergeCell ref="GL142:GT144"/>
    <mergeCell ref="GV142:HD144"/>
    <mergeCell ref="HF142:HM144"/>
    <mergeCell ref="HN142:HU144"/>
    <mergeCell ref="HW142:ID144"/>
    <mergeCell ref="IF142:IP144"/>
    <mergeCell ref="IQ134:JA136"/>
    <mergeCell ref="JC134:JF136"/>
    <mergeCell ref="JG134:JJ136"/>
    <mergeCell ref="JK134:JN136"/>
    <mergeCell ref="FX138:GA140"/>
    <mergeCell ref="GC138:GE140"/>
    <mergeCell ref="GG138:GJ140"/>
    <mergeCell ref="GL138:GT140"/>
    <mergeCell ref="GV138:HD140"/>
    <mergeCell ref="HF138:HM140"/>
    <mergeCell ref="HN138:HU140"/>
    <mergeCell ref="HW138:ID140"/>
    <mergeCell ref="IF138:IP140"/>
    <mergeCell ref="IQ138:JA140"/>
    <mergeCell ref="JC138:JF140"/>
    <mergeCell ref="JG138:JJ140"/>
    <mergeCell ref="JK138:JN140"/>
    <mergeCell ref="FX134:GA136"/>
    <mergeCell ref="GC134:GE136"/>
    <mergeCell ref="GG134:GJ136"/>
    <mergeCell ref="GL134:GT136"/>
    <mergeCell ref="GV134:HD136"/>
    <mergeCell ref="HF134:HM136"/>
    <mergeCell ref="HN134:HU136"/>
    <mergeCell ref="HW134:ID136"/>
    <mergeCell ref="IF134:IP136"/>
    <mergeCell ref="IQ126:JA128"/>
    <mergeCell ref="JC126:JF128"/>
    <mergeCell ref="JG126:JJ128"/>
    <mergeCell ref="JK126:JN128"/>
    <mergeCell ref="FX130:GA132"/>
    <mergeCell ref="GC130:GE132"/>
    <mergeCell ref="GG130:GJ132"/>
    <mergeCell ref="GL130:GT132"/>
    <mergeCell ref="GV130:HD132"/>
    <mergeCell ref="HF130:HM132"/>
    <mergeCell ref="HN130:HU132"/>
    <mergeCell ref="HW130:ID132"/>
    <mergeCell ref="IF130:IP132"/>
    <mergeCell ref="IQ130:JA132"/>
    <mergeCell ref="JC130:JF132"/>
    <mergeCell ref="JG130:JJ132"/>
    <mergeCell ref="JK130:JN132"/>
    <mergeCell ref="FX126:GA128"/>
    <mergeCell ref="GC126:GE128"/>
    <mergeCell ref="GG126:GJ128"/>
    <mergeCell ref="GL126:GT128"/>
    <mergeCell ref="GV126:HD128"/>
    <mergeCell ref="HF126:HM128"/>
    <mergeCell ref="HN126:HU128"/>
    <mergeCell ref="HW126:ID128"/>
    <mergeCell ref="IF126:IP128"/>
    <mergeCell ref="JK118:JN120"/>
    <mergeCell ref="FX122:GA124"/>
    <mergeCell ref="GC122:GE124"/>
    <mergeCell ref="GG122:GJ124"/>
    <mergeCell ref="GL122:GT124"/>
    <mergeCell ref="GV122:HD124"/>
    <mergeCell ref="HF122:HM124"/>
    <mergeCell ref="HN122:HU124"/>
    <mergeCell ref="HW122:ID124"/>
    <mergeCell ref="IF122:IP124"/>
    <mergeCell ref="IQ122:JA124"/>
    <mergeCell ref="JC122:JF124"/>
    <mergeCell ref="JG122:JJ124"/>
    <mergeCell ref="JK122:JN124"/>
    <mergeCell ref="FW59:GA66"/>
    <mergeCell ref="FW71:GA78"/>
    <mergeCell ref="FW83:FX90"/>
    <mergeCell ref="FY83:GA90"/>
    <mergeCell ref="FW96:JN98"/>
    <mergeCell ref="FX110:GA112"/>
    <mergeCell ref="GC110:GE112"/>
    <mergeCell ref="GG110:GJ112"/>
    <mergeCell ref="GL110:GT112"/>
    <mergeCell ref="GV110:HD112"/>
    <mergeCell ref="HF110:HM112"/>
    <mergeCell ref="HN110:HU112"/>
    <mergeCell ref="HW110:ID112"/>
    <mergeCell ref="IF110:IP112"/>
    <mergeCell ref="IQ110:JA112"/>
    <mergeCell ref="JC110:JF112"/>
    <mergeCell ref="JG110:JJ112"/>
    <mergeCell ref="JK110:JN112"/>
    <mergeCell ref="JG59:JJ62"/>
    <mergeCell ref="JK59:JN62"/>
    <mergeCell ref="GC64:GF66"/>
    <mergeCell ref="GH64:GJ66"/>
    <mergeCell ref="GL64:GT66"/>
    <mergeCell ref="GW64:IO66"/>
    <mergeCell ref="FX114:GA116"/>
    <mergeCell ref="DR136:DS138"/>
    <mergeCell ref="DT136:DW138"/>
    <mergeCell ref="FE136:FI138"/>
    <mergeCell ref="FJ136:FK138"/>
    <mergeCell ref="CE140:CF144"/>
    <mergeCell ref="CL141:CM143"/>
    <mergeCell ref="CO141:DE143"/>
    <mergeCell ref="DF141:DG143"/>
    <mergeCell ref="DR141:DS143"/>
    <mergeCell ref="EW141:FH143"/>
    <mergeCell ref="FJ141:FK143"/>
    <mergeCell ref="FJ117:FK119"/>
    <mergeCell ref="DQ120:DS121"/>
    <mergeCell ref="DZ120:EB121"/>
    <mergeCell ref="FD120:FF121"/>
    <mergeCell ref="FJ120:FL121"/>
    <mergeCell ref="DQ122:DU124"/>
    <mergeCell ref="FF122:FJ133"/>
    <mergeCell ref="DT126:DY132"/>
    <mergeCell ref="DQ134:DS135"/>
    <mergeCell ref="DZ134:EB135"/>
    <mergeCell ref="FD134:FF135"/>
    <mergeCell ref="FJ134:FL135"/>
    <mergeCell ref="FF84:FG91"/>
    <mergeCell ref="DT106:DY111"/>
    <mergeCell ref="DZ106:EE111"/>
    <mergeCell ref="EF106:EK111"/>
    <mergeCell ref="EL106:EQ111"/>
    <mergeCell ref="ER106:EW111"/>
    <mergeCell ref="EX106:FC111"/>
    <mergeCell ref="FD106:FI111"/>
    <mergeCell ref="DT116:DX119"/>
    <mergeCell ref="FJ64:FK66"/>
    <mergeCell ref="EC67:EH76"/>
    <mergeCell ref="ES69:FC74"/>
    <mergeCell ref="FH69:FK74"/>
    <mergeCell ref="DV70:DZ72"/>
    <mergeCell ref="DR77:DS79"/>
    <mergeCell ref="DT77:DX79"/>
    <mergeCell ref="FJ77:FK79"/>
    <mergeCell ref="CR78:DA84"/>
    <mergeCell ref="DR80:DS82"/>
    <mergeCell ref="DT80:DW82"/>
    <mergeCell ref="EP80:FD82"/>
    <mergeCell ref="FE80:FI82"/>
    <mergeCell ref="FJ80:FK82"/>
    <mergeCell ref="DT84:DU91"/>
    <mergeCell ref="DV84:DW91"/>
    <mergeCell ref="DX84:DY91"/>
    <mergeCell ref="DZ84:EA91"/>
    <mergeCell ref="EB84:EC91"/>
    <mergeCell ref="ED84:EE91"/>
    <mergeCell ref="EF84:EG91"/>
    <mergeCell ref="EH84:EI91"/>
    <mergeCell ref="EJ84:EK91"/>
    <mergeCell ref="EL84:EM91"/>
    <mergeCell ref="CL64:CM66"/>
    <mergeCell ref="CN64:CQ66"/>
    <mergeCell ref="DA64:DE66"/>
    <mergeCell ref="DF64:DG66"/>
    <mergeCell ref="DR64:DS66"/>
    <mergeCell ref="DT64:DW66"/>
    <mergeCell ref="EO64:EY66"/>
    <mergeCell ref="EZ64:FD66"/>
    <mergeCell ref="FE64:FI66"/>
    <mergeCell ref="T11:AY16"/>
    <mergeCell ref="AZ11:CE16"/>
    <mergeCell ref="CF11:DK16"/>
    <mergeCell ref="DL11:EQ16"/>
    <mergeCell ref="D20:AX25"/>
    <mergeCell ref="BK21:CG24"/>
    <mergeCell ref="CS21:DO24"/>
    <mergeCell ref="EA21:EW24"/>
    <mergeCell ref="C2:S16"/>
    <mergeCell ref="T2:CC10"/>
    <mergeCell ref="CD3:CK9"/>
    <mergeCell ref="CY3:DF9"/>
    <mergeCell ref="DT3:EA9"/>
    <mergeCell ref="EO3:EV9"/>
    <mergeCell ref="CO5:CT9"/>
    <mergeCell ref="DJ5:DO9"/>
    <mergeCell ref="EE5:EJ9"/>
    <mergeCell ref="CM29:DC30"/>
    <mergeCell ref="DD29:DT30"/>
    <mergeCell ref="HS29:II30"/>
    <mergeCell ref="IJ29:IZ30"/>
    <mergeCell ref="JA29:JQ30"/>
    <mergeCell ref="DK31:DL31"/>
    <mergeCell ref="EB31:EC31"/>
    <mergeCell ref="ES31:ET31"/>
    <mergeCell ref="FT29:GJ30"/>
    <mergeCell ref="GK29:HA30"/>
    <mergeCell ref="HB29:HR30"/>
    <mergeCell ref="D45:AY50"/>
    <mergeCell ref="BS45:BT57"/>
    <mergeCell ref="JS45:JT57"/>
    <mergeCell ref="FW50:GA53"/>
    <mergeCell ref="GC50:GV53"/>
    <mergeCell ref="BU50:BU51"/>
    <mergeCell ref="JR50:JR51"/>
    <mergeCell ref="D51:AY52"/>
    <mergeCell ref="BW50:CA51"/>
    <mergeCell ref="CB50:CB51"/>
    <mergeCell ref="D53:AY58"/>
    <mergeCell ref="JR29:JT31"/>
    <mergeCell ref="CC31:CD31"/>
    <mergeCell ref="CT31:CU31"/>
    <mergeCell ref="JS32:JT44"/>
    <mergeCell ref="CE34:JI37"/>
    <mergeCell ref="BU37:BU38"/>
    <mergeCell ref="JR37:JR38"/>
    <mergeCell ref="D38:AX43"/>
    <mergeCell ref="CE40:FK43"/>
    <mergeCell ref="FT40:JI43"/>
    <mergeCell ref="GA31:GB31"/>
    <mergeCell ref="GR31:GS31"/>
    <mergeCell ref="HI31:HJ31"/>
    <mergeCell ref="HZ31:IA31"/>
    <mergeCell ref="IQ31:IR31"/>
    <mergeCell ref="JH31:JI31"/>
    <mergeCell ref="D27:AY32"/>
    <mergeCell ref="BS29:BU31"/>
    <mergeCell ref="BS32:BT44"/>
    <mergeCell ref="FJ31:FK31"/>
    <mergeCell ref="DU29:EK30"/>
    <mergeCell ref="EL29:FB30"/>
    <mergeCell ref="FC29:FS30"/>
    <mergeCell ref="BV29:CL30"/>
    <mergeCell ref="JK64:JN66"/>
    <mergeCell ref="BS58:BT70"/>
    <mergeCell ref="BW58:CB59"/>
    <mergeCell ref="IQ71:JA74"/>
    <mergeCell ref="JC71:JF74"/>
    <mergeCell ref="JG71:JJ74"/>
    <mergeCell ref="JK71:JN74"/>
    <mergeCell ref="JS58:JT70"/>
    <mergeCell ref="D59:AY60"/>
    <mergeCell ref="D61:AY66"/>
    <mergeCell ref="JR63:JR64"/>
    <mergeCell ref="BW66:CB67"/>
    <mergeCell ref="BU63:BU64"/>
    <mergeCell ref="IQ64:JA66"/>
    <mergeCell ref="JC64:JF66"/>
    <mergeCell ref="JG64:JJ66"/>
    <mergeCell ref="GC59:GF62"/>
    <mergeCell ref="GH59:GJ62"/>
    <mergeCell ref="GL59:GT62"/>
    <mergeCell ref="GW59:IO62"/>
    <mergeCell ref="IQ59:JA62"/>
    <mergeCell ref="JC59:JF62"/>
    <mergeCell ref="CE62:CF66"/>
    <mergeCell ref="FQ62:FR66"/>
    <mergeCell ref="BW98:CB99"/>
    <mergeCell ref="JC76:JF78"/>
    <mergeCell ref="JG76:JJ78"/>
    <mergeCell ref="JK76:JN78"/>
    <mergeCell ref="D69:AY74"/>
    <mergeCell ref="BS71:BT83"/>
    <mergeCell ref="D67:AY68"/>
    <mergeCell ref="GC76:GF78"/>
    <mergeCell ref="GH76:GJ78"/>
    <mergeCell ref="GL76:GT78"/>
    <mergeCell ref="GW76:IO78"/>
    <mergeCell ref="IQ76:JA78"/>
    <mergeCell ref="GC71:GF74"/>
    <mergeCell ref="GH71:GJ74"/>
    <mergeCell ref="GL71:GT74"/>
    <mergeCell ref="GW71:IO74"/>
    <mergeCell ref="EN84:EO91"/>
    <mergeCell ref="FH84:FI91"/>
    <mergeCell ref="DT92:DX95"/>
    <mergeCell ref="DR93:DS95"/>
    <mergeCell ref="FJ93:FK95"/>
    <mergeCell ref="DR96:DS98"/>
    <mergeCell ref="DT96:DW98"/>
    <mergeCell ref="EP96:EY98"/>
    <mergeCell ref="BU76:BU77"/>
    <mergeCell ref="JR76:JR77"/>
    <mergeCell ref="D77:AY82"/>
    <mergeCell ref="GC88:GF90"/>
    <mergeCell ref="GH88:GJ90"/>
    <mergeCell ref="GL88:GT90"/>
    <mergeCell ref="GW88:HI90"/>
    <mergeCell ref="HK88:IO90"/>
    <mergeCell ref="IQ88:JA90"/>
    <mergeCell ref="JC88:JF90"/>
    <mergeCell ref="GW83:HI86"/>
    <mergeCell ref="HK83:IO86"/>
    <mergeCell ref="IQ83:JA86"/>
    <mergeCell ref="JC83:JF86"/>
    <mergeCell ref="JG83:JJ86"/>
    <mergeCell ref="JK83:JN86"/>
    <mergeCell ref="JG88:JJ90"/>
    <mergeCell ref="EP84:EQ91"/>
    <mergeCell ref="ER84:ES91"/>
    <mergeCell ref="ET84:EU91"/>
    <mergeCell ref="EV84:EW91"/>
    <mergeCell ref="EX84:EY91"/>
    <mergeCell ref="EZ84:FA91"/>
    <mergeCell ref="FB84:FC91"/>
    <mergeCell ref="JS84:JT96"/>
    <mergeCell ref="JR89:JR90"/>
    <mergeCell ref="JK88:JN90"/>
    <mergeCell ref="BW82:CB83"/>
    <mergeCell ref="D83:AY88"/>
    <mergeCell ref="GC91:GF93"/>
    <mergeCell ref="GH91:GJ93"/>
    <mergeCell ref="GL91:GT93"/>
    <mergeCell ref="GW91:HI93"/>
    <mergeCell ref="HK91:IO93"/>
    <mergeCell ref="IQ91:JA93"/>
    <mergeCell ref="JC91:JF93"/>
    <mergeCell ref="JG91:JJ93"/>
    <mergeCell ref="JK91:JN93"/>
    <mergeCell ref="BS84:BT96"/>
    <mergeCell ref="BU89:BU90"/>
    <mergeCell ref="BW90:CB91"/>
    <mergeCell ref="GC83:GF86"/>
    <mergeCell ref="GH83:GJ86"/>
    <mergeCell ref="GL83:GT86"/>
    <mergeCell ref="EZ96:FD98"/>
    <mergeCell ref="FE96:FI98"/>
    <mergeCell ref="FJ96:FK98"/>
    <mergeCell ref="FD84:FE91"/>
    <mergeCell ref="BS97:BT109"/>
    <mergeCell ref="BU102:BU103"/>
    <mergeCell ref="BX106:CB107"/>
    <mergeCell ref="JS71:JT83"/>
    <mergeCell ref="BW74:CB75"/>
    <mergeCell ref="D75:AY76"/>
    <mergeCell ref="BU141:BU142"/>
    <mergeCell ref="JR141:JR142"/>
    <mergeCell ref="BX138:CB139"/>
    <mergeCell ref="JS136:JT148"/>
    <mergeCell ref="JR128:JR129"/>
    <mergeCell ref="BS136:BT148"/>
    <mergeCell ref="BX130:CB131"/>
    <mergeCell ref="BS123:BT135"/>
    <mergeCell ref="JS123:JT135"/>
    <mergeCell ref="BU128:BU129"/>
    <mergeCell ref="BX122:CB123"/>
    <mergeCell ref="JS110:JT122"/>
    <mergeCell ref="JR115:JR116"/>
    <mergeCell ref="BS110:BT122"/>
    <mergeCell ref="BX114:CB115"/>
    <mergeCell ref="BU115:BU116"/>
    <mergeCell ref="GL114:GT116"/>
    <mergeCell ref="GV114:HD116"/>
    <mergeCell ref="HF114:HM116"/>
    <mergeCell ref="HN114:HU116"/>
    <mergeCell ref="HW114:ID116"/>
    <mergeCell ref="IF114:IP116"/>
    <mergeCell ref="IQ114:JA116"/>
    <mergeCell ref="JC114:JF116"/>
    <mergeCell ref="BU154:BU155"/>
    <mergeCell ref="JR154:JR155"/>
    <mergeCell ref="BX157:DP159"/>
    <mergeCell ref="DR157:ER159"/>
    <mergeCell ref="FX118:GA120"/>
    <mergeCell ref="GC118:GE120"/>
    <mergeCell ref="GV118:HD120"/>
    <mergeCell ref="HF118:HM120"/>
    <mergeCell ref="HN118:HU120"/>
    <mergeCell ref="HW118:ID120"/>
    <mergeCell ref="IF118:IP120"/>
    <mergeCell ref="IQ118:JA120"/>
    <mergeCell ref="JC118:JF120"/>
    <mergeCell ref="JG118:JJ120"/>
    <mergeCell ref="FQ140:FR144"/>
    <mergeCell ref="GC114:GE116"/>
    <mergeCell ref="GG114:GJ116"/>
    <mergeCell ref="DR117:DS119"/>
    <mergeCell ref="JS149:JT161"/>
    <mergeCell ref="C151:AW156"/>
    <mergeCell ref="BS149:BT161"/>
    <mergeCell ref="CE147:CF148"/>
    <mergeCell ref="BX146:CB147"/>
    <mergeCell ref="FX150:GA152"/>
    <mergeCell ref="GC150:GE152"/>
    <mergeCell ref="GG150:GJ152"/>
    <mergeCell ref="GL150:GT152"/>
    <mergeCell ref="GV150:HD152"/>
    <mergeCell ref="HF150:HM152"/>
    <mergeCell ref="HN150:HU152"/>
    <mergeCell ref="HW150:ID152"/>
    <mergeCell ref="IF150:IP152"/>
    <mergeCell ref="IQ150:JA152"/>
    <mergeCell ref="JC150:JF152"/>
    <mergeCell ref="JG150:JJ152"/>
    <mergeCell ref="JK150:JN152"/>
    <mergeCell ref="BX160:CF162"/>
    <mergeCell ref="CG160:CO162"/>
    <mergeCell ref="CP160:CX162"/>
    <mergeCell ref="CY160:DG162"/>
    <mergeCell ref="DH160:DP162"/>
    <mergeCell ref="DR160:DZ162"/>
    <mergeCell ref="EA160:EI162"/>
    <mergeCell ref="EJ160:ER162"/>
    <mergeCell ref="C158:AX163"/>
    <mergeCell ref="EO163:ER165"/>
    <mergeCell ref="C164:AX169"/>
    <mergeCell ref="BU166:BU167"/>
    <mergeCell ref="CL163:CO165"/>
    <mergeCell ref="CP163:CT165"/>
    <mergeCell ref="CU163:CX165"/>
    <mergeCell ref="CY163:DG165"/>
    <mergeCell ref="DH163:DP165"/>
    <mergeCell ref="DR163:DV165"/>
    <mergeCell ref="BS162:BT174"/>
    <mergeCell ref="C170:AX175"/>
    <mergeCell ref="BS175:BU177"/>
    <mergeCell ref="EA163:EE165"/>
    <mergeCell ref="EF163:EI165"/>
    <mergeCell ref="EJ163:EN165"/>
    <mergeCell ref="CC167:CL170"/>
    <mergeCell ref="CM167:CS170"/>
    <mergeCell ref="CT167:DC170"/>
    <mergeCell ref="DG167:DQ174"/>
    <mergeCell ref="DU167:EA170"/>
    <mergeCell ref="BX163:CB165"/>
    <mergeCell ref="JG169:JL171"/>
    <mergeCell ref="JM169:JQ171"/>
    <mergeCell ref="GK167:GS170"/>
    <mergeCell ref="GT167:IA170"/>
    <mergeCell ref="IB167:IR170"/>
    <mergeCell ref="IS171:IZ174"/>
    <mergeCell ref="JA171:JF174"/>
    <mergeCell ref="JG172:JL174"/>
    <mergeCell ref="JM172:JQ174"/>
    <mergeCell ref="GK171:HA174"/>
    <mergeCell ref="HB171:IA174"/>
    <mergeCell ref="IB171:IH174"/>
    <mergeCell ref="IS167:JF170"/>
    <mergeCell ref="CC163:CF165"/>
    <mergeCell ref="CG163:CK165"/>
    <mergeCell ref="FJ175:FK175"/>
    <mergeCell ref="GA175:GB175"/>
    <mergeCell ref="GR175:GS175"/>
    <mergeCell ref="HI175:HJ175"/>
    <mergeCell ref="HZ175:IA175"/>
    <mergeCell ref="IQ175:IR175"/>
    <mergeCell ref="BV171:CB174"/>
    <mergeCell ref="CC171:CL174"/>
    <mergeCell ref="CM171:CS174"/>
    <mergeCell ref="CT171:DC174"/>
    <mergeCell ref="DU171:FS174"/>
    <mergeCell ref="EB167:FS170"/>
    <mergeCell ref="FT167:FW170"/>
    <mergeCell ref="FX167:GJ170"/>
    <mergeCell ref="CC175:CD175"/>
    <mergeCell ref="CT175:CU175"/>
    <mergeCell ref="DK175:DL175"/>
    <mergeCell ref="EB175:EC175"/>
    <mergeCell ref="ES175:ET175"/>
    <mergeCell ref="FT171:GB174"/>
    <mergeCell ref="DW163:DZ165"/>
    <mergeCell ref="BV167:CB170"/>
    <mergeCell ref="E185:K193"/>
    <mergeCell ref="L185:AW193"/>
    <mergeCell ref="AZ187:CA192"/>
    <mergeCell ref="CB187:DC192"/>
    <mergeCell ref="DD187:EE192"/>
    <mergeCell ref="EF187:FG192"/>
    <mergeCell ref="GK176:HA177"/>
    <mergeCell ref="II171:IR174"/>
    <mergeCell ref="C176:AX181"/>
    <mergeCell ref="BV176:CL177"/>
    <mergeCell ref="CM176:DC177"/>
    <mergeCell ref="DD176:DT177"/>
    <mergeCell ref="DU176:EK177"/>
    <mergeCell ref="EL176:FB177"/>
    <mergeCell ref="FC176:FS177"/>
    <mergeCell ref="FT176:GJ177"/>
    <mergeCell ref="GC171:GJ174"/>
    <mergeCell ref="HW101:ID104"/>
    <mergeCell ref="IQ101:JA104"/>
    <mergeCell ref="NT193:OK195"/>
    <mergeCell ref="GI187:HJ192"/>
    <mergeCell ref="HK187:IL192"/>
    <mergeCell ref="IM187:JN192"/>
    <mergeCell ref="JO187:KP192"/>
    <mergeCell ref="KQ187:MR192"/>
    <mergeCell ref="MY193:NS195"/>
    <mergeCell ref="IJ176:IZ177"/>
    <mergeCell ref="JA176:JQ177"/>
    <mergeCell ref="JH175:JI175"/>
    <mergeCell ref="JR175:JT177"/>
    <mergeCell ref="JR166:JR167"/>
    <mergeCell ref="JR102:JR103"/>
    <mergeCell ref="JS97:JT109"/>
    <mergeCell ref="JG114:JJ116"/>
    <mergeCell ref="JK114:JN116"/>
    <mergeCell ref="GG118:GJ120"/>
    <mergeCell ref="GL118:GT120"/>
    <mergeCell ref="HB176:HR177"/>
    <mergeCell ref="HS176:II177"/>
    <mergeCell ref="JS162:JT174"/>
    <mergeCell ref="JG167:JQ168"/>
    <mergeCell ref="JC101:JF104"/>
    <mergeCell ref="JG101:JJ104"/>
    <mergeCell ref="JK101:JN104"/>
    <mergeCell ref="FX106:GA108"/>
    <mergeCell ref="GC106:GE108"/>
    <mergeCell ref="GG106:GJ108"/>
    <mergeCell ref="GL106:GT108"/>
    <mergeCell ref="GV106:HD108"/>
    <mergeCell ref="HF106:HM108"/>
    <mergeCell ref="HN106:HU108"/>
    <mergeCell ref="HW106:ID108"/>
    <mergeCell ref="IQ106:JA108"/>
    <mergeCell ref="JC106:JF108"/>
    <mergeCell ref="JG106:JJ108"/>
    <mergeCell ref="JK106:JN108"/>
    <mergeCell ref="FX101:GA104"/>
    <mergeCell ref="GC101:GE104"/>
    <mergeCell ref="GG101:GJ104"/>
    <mergeCell ref="IF101:IP104"/>
    <mergeCell ref="IF106:IP108"/>
    <mergeCell ref="GL101:GT104"/>
    <mergeCell ref="GV101:HD104"/>
    <mergeCell ref="HF101:HM104"/>
    <mergeCell ref="HN101:HU104"/>
    <mergeCell ref="EZ5:FE9"/>
    <mergeCell ref="FU5:FZ9"/>
    <mergeCell ref="GP5:GU9"/>
    <mergeCell ref="HK5:HP9"/>
    <mergeCell ref="IF5:IK9"/>
    <mergeCell ref="JA5:JF9"/>
    <mergeCell ref="JV5:KA9"/>
    <mergeCell ref="ML5:MQ9"/>
    <mergeCell ref="FJ3:FQ9"/>
    <mergeCell ref="GE3:GL9"/>
    <mergeCell ref="GZ3:HG9"/>
    <mergeCell ref="HU3:IB9"/>
    <mergeCell ref="IP3:IW9"/>
    <mergeCell ref="JK3:JR9"/>
    <mergeCell ref="MA3:MH9"/>
    <mergeCell ref="KB3:KI9"/>
    <mergeCell ref="KS3:KZ9"/>
    <mergeCell ref="LJ3:LQ9"/>
    <mergeCell ref="MR3:MY9"/>
    <mergeCell ref="NI3:NP9"/>
  </mergeCells>
  <conditionalFormatting sqref="BW50">
    <cfRule type="notContainsBlanks" dxfId="18" priority="6">
      <formula>LEN(TRIM(BW50))&gt;0</formula>
    </cfRule>
  </conditionalFormatting>
  <conditionalFormatting sqref="BW58:CD60 BW62:CD64 BW66:CD68 BW70:CD72 BW74:CD76 BW78:CD80 BW87:CD89 BW91:CD93 BW95:CD97 BW99:CD101 BW103:CD105 BW122:CD125">
    <cfRule type="notContainsBlanks" dxfId="17" priority="8">
      <formula>LEN(TRIM(BW58))&gt;0</formula>
    </cfRule>
  </conditionalFormatting>
  <conditionalFormatting sqref="CC50 CC51:CD52">
    <cfRule type="notContainsBlanks" dxfId="16" priority="5">
      <formula>LEN(TRIM(CC50))&gt;0</formula>
    </cfRule>
  </conditionalFormatting>
  <conditionalFormatting sqref="CC54:CD56">
    <cfRule type="notContainsBlanks" dxfId="15" priority="7">
      <formula>LEN(TRIM(CC54))&gt;0</formula>
    </cfRule>
  </conditionalFormatting>
  <conditionalFormatting sqref="JB162:JE163">
    <cfRule type="expression" dxfId="14" priority="40">
      <formula>#REF!&lt;&gt;""</formula>
    </cfRule>
  </conditionalFormatting>
  <conditionalFormatting sqref="JC64:JF66 JC71:JF78 JC83:JF93">
    <cfRule type="expression" dxfId="13" priority="17">
      <formula>GC64&lt;&gt;""</formula>
    </cfRule>
  </conditionalFormatting>
  <conditionalFormatting sqref="JC106:JF108 JC110:JF112 JC114:JF116 JC118:JF120 JC122:JF124 JC126:JF128 JC130:JF132 JC134:JF136 JC138:JF140 JC142:JF144 JC146:JF148 JC150:JF152">
    <cfRule type="expression" dxfId="12" priority="102">
      <formula>FX106&lt;&gt;""</formula>
    </cfRule>
  </conditionalFormatting>
  <conditionalFormatting sqref="JD165:JG165">
    <cfRule type="expression" dxfId="11" priority="15">
      <formula>GE165&lt;&gt;""</formula>
    </cfRule>
  </conditionalFormatting>
  <conditionalFormatting sqref="JG101:JG108 JI101:JJ108 JG110:JG112 JI110:JJ112 JG114:JG116 JI114:JJ116 JG118:JG120 JI118:JJ120 JG122:JG124 JI122:JJ124 JG126:JG128 JI126:JJ128 JG130:JG132 JI130:JJ132 JG134:JG136 JI134:JJ136 JG138:JG140 JI138:JJ140 JG142:JG144 JI142:JJ144 JG146:JG148 JI146:JJ148 JG150:JG152 JI150:JJ152">
    <cfRule type="expression" dxfId="10" priority="96">
      <formula>GJ101&lt;&gt;""</formula>
    </cfRule>
  </conditionalFormatting>
  <conditionalFormatting sqref="JG64:JJ66 JG75:JJ78 JG87:JJ93 JF162:JI163">
    <cfRule type="expression" dxfId="9" priority="18">
      <formula>GB64&lt;&gt;""</formula>
    </cfRule>
  </conditionalFormatting>
  <conditionalFormatting sqref="JG105:JJ108 JG110:JJ112 JG114:JJ116 JG118:JJ120 JG122:JJ124 JG126:JJ128 JG130:JJ132 JG134:JJ136 JG138:JJ140 JG142:JJ144 JG146:JJ148 JG150:JJ152">
    <cfRule type="expression" dxfId="8" priority="103">
      <formula>FX105&lt;&gt;""</formula>
    </cfRule>
  </conditionalFormatting>
  <conditionalFormatting sqref="JH101:JH108 JH110:JH112 JH114:JH116 JH118:JH120 JH122:JH124 JH126:JH128 JH130:JH132 JH134:JH136 JH138:JH140 JH142:JH144 JH146:JH148 JH150:JH152">
    <cfRule type="expression" dxfId="7" priority="83">
      <formula>PC90&lt;&gt;""</formula>
    </cfRule>
  </conditionalFormatting>
  <conditionalFormatting sqref="JH165:JK165">
    <cfRule type="expression" dxfId="6" priority="14">
      <formula>GE165&lt;&gt;""</formula>
    </cfRule>
  </conditionalFormatting>
  <conditionalFormatting sqref="JK101:JK108 JM101:JN108 JK110:JK112 JM110:JN112 JK114:JK116 JM114:JN116 JK118:JK120 JM118:JN120 JK122:JK124 JM122:JN124 JK126:JK128 JM126:JN128 JK130:JK132 JM130:JN132 JK134:JK136 JM134:JN136 JK138:JK140 JM138:JN140 JK142:JK144 JM142:JN144 JK146:JK148 JM146:JN148 JK150:JK152 JM150:JN152">
    <cfRule type="expression" dxfId="5" priority="106">
      <formula>GJ101&lt;&gt;""</formula>
    </cfRule>
  </conditionalFormatting>
  <conditionalFormatting sqref="JK64:JN66 JK75:JN78 JK87:JN93 JJ162:JM163">
    <cfRule type="expression" dxfId="4" priority="19">
      <formula>GB64&lt;&gt;""</formula>
    </cfRule>
  </conditionalFormatting>
  <conditionalFormatting sqref="JK105:JN108 JK110:JN112 JK114:JN116 JK118:JN120 JK122:JN124 JK126:JN128 JK130:JN132 JK134:JN136 JK138:JN140 JK142:JN144 JK146:JN148 JK150:JN152">
    <cfRule type="expression" dxfId="3" priority="104">
      <formula>FX105&lt;&gt;""</formula>
    </cfRule>
  </conditionalFormatting>
  <conditionalFormatting sqref="JL101:JL108 JL110:JL112 JL114:JL116 JL118:JL120 JL122:JL124 JL126:JL128 JL130:JL132 JL134:JL136 JL138:JL140 JL142:JL144 JL146:JL148 JL150:JL152">
    <cfRule type="expression" dxfId="2" priority="85">
      <formula>PC90&lt;&gt;""</formula>
    </cfRule>
  </conditionalFormatting>
  <conditionalFormatting sqref="JL165:JO165">
    <cfRule type="expression" dxfId="1" priority="13">
      <formula>GE165&lt;&gt;""</formula>
    </cfRule>
  </conditionalFormatting>
  <conditionalFormatting sqref="RI80 JC101:JF108 JC110:JF112 JC114:JF116 JC118:JF120 JC122:JF124 JC126:JF128 JC130:JF132 JC134:JF136 JC138:JF140 JC142:JF144 JC146:JF148 JC150:JF152">
    <cfRule type="expression" dxfId="0" priority="2">
      <formula>#REF!&lt;&gt;""</formula>
    </cfRule>
  </conditionalFormatting>
  <dataValidations count="4">
    <dataValidation type="list" allowBlank="1" showInputMessage="1" showErrorMessage="1" sqref="CC122:CD126" xr:uid="{0B1AA590-7AB3-4FC6-A2A9-4B8924466BD4}">
      <formula1>"A0,A1,B1,B2"</formula1>
    </dataValidation>
    <dataValidation type="list" allowBlank="1" showInputMessage="1" showErrorMessage="1" sqref="CC58:CD58 CC50 CC66:CD68" xr:uid="{56313173-5514-4119-99D5-D684876AF631}">
      <formula1>"G-Flex, T-Power,L-Meter,C-Box,S-Energy,M-Board,V-Drive,BlokSeT,Q-Bank"</formula1>
    </dataValidation>
    <dataValidation type="list" allowBlank="1" showInputMessage="1" showErrorMessage="1" sqref="CC95:CD97" xr:uid="{B45D69C7-C49E-42A4-995E-A5A7697C3E70}">
      <formula1>"D.Gomez, E.Cristancho, N.Prada, A.Avila,J.Navas,E.Jaimes,A.Pinzón"</formula1>
    </dataValidation>
    <dataValidation type="list" allowBlank="1" showInputMessage="1" showErrorMessage="1" sqref="CC99:CD101" xr:uid="{CA465CC8-7D2D-4BA0-A8F7-9A47AE644C87}">
      <formula1>"D.Gomez,J.Bedoya,H.Albarracin,L.Forero,A.Pinzon,J.Ayala,N.Entralgo,N.Prada,S.Mendoza,H.Ariza,J.Avila,J.Villamizar,J.Navas,J.Jerez,J.Gomez,Y.Pedroza, E.Cristancho"</formula1>
    </dataValidation>
  </dataValidations>
  <hyperlinks>
    <hyperlink ref="DL11:EQ16" location="Vista_P_CLIENTE!A1" display="Entrega" xr:uid="{84E8E2B1-4CA3-4441-B275-97929C9B7C01}"/>
    <hyperlink ref="AZ11:CE16" location="Vista_P_CLIENTE!A1" display="M-Configurator" xr:uid="{2B8AF596-BF80-4FFF-BFB9-9F0F524487E0}"/>
  </hyperlinks>
  <printOptions horizontalCentered="1" verticalCentered="1"/>
  <pageMargins left="0" right="0" top="0" bottom="0" header="0.31496062992125984" footer="0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4097" r:id="rId4" name="AlturaVBB">
          <controlPr defaultSize="0" autoLine="0" autoPict="0" r:id="rId5">
            <anchor moveWithCells="1">
              <from>
                <xdr:col>310</xdr:col>
                <xdr:colOff>25400</xdr:colOff>
                <xdr:row>42</xdr:row>
                <xdr:rowOff>6350</xdr:rowOff>
              </from>
              <to>
                <xdr:col>387</xdr:col>
                <xdr:colOff>31750</xdr:colOff>
                <xdr:row>48</xdr:row>
                <xdr:rowOff>44450</xdr:rowOff>
              </to>
            </anchor>
          </controlPr>
        </control>
      </mc:Choice>
      <mc:Fallback>
        <control shapeId="4097" r:id="rId4" name="AlturaVBB"/>
      </mc:Fallback>
    </mc:AlternateContent>
    <mc:AlternateContent xmlns:mc="http://schemas.openxmlformats.org/markup-compatibility/2006">
      <mc:Choice Requires="x14">
        <control shapeId="4098" r:id="rId6" name="FraccionVBB">
          <controlPr defaultSize="0" autoLine="0" autoPict="0" r:id="rId7">
            <anchor moveWithCells="1">
              <from>
                <xdr:col>310</xdr:col>
                <xdr:colOff>31750</xdr:colOff>
                <xdr:row>55</xdr:row>
                <xdr:rowOff>38100</xdr:rowOff>
              </from>
              <to>
                <xdr:col>387</xdr:col>
                <xdr:colOff>44450</xdr:colOff>
                <xdr:row>62</xdr:row>
                <xdr:rowOff>19050</xdr:rowOff>
              </to>
            </anchor>
          </controlPr>
        </control>
      </mc:Choice>
      <mc:Fallback>
        <control shapeId="4098" r:id="rId6" name="FraccionVBB"/>
      </mc:Fallback>
    </mc:AlternateContent>
    <mc:AlternateContent xmlns:mc="http://schemas.openxmlformats.org/markup-compatibility/2006">
      <mc:Choice Requires="x14">
        <control shapeId="4099" r:id="rId8" name="CorrienteVBB">
          <controlPr defaultSize="0" autoLine="0" autoPict="0" r:id="rId9">
            <anchor moveWithCells="1">
              <from>
                <xdr:col>324</xdr:col>
                <xdr:colOff>44450</xdr:colOff>
                <xdr:row>64</xdr:row>
                <xdr:rowOff>44450</xdr:rowOff>
              </from>
              <to>
                <xdr:col>388</xdr:col>
                <xdr:colOff>31750</xdr:colOff>
                <xdr:row>71</xdr:row>
                <xdr:rowOff>38100</xdr:rowOff>
              </to>
            </anchor>
          </controlPr>
        </control>
      </mc:Choice>
      <mc:Fallback>
        <control shapeId="4099" r:id="rId8" name="CorrienteVBB"/>
      </mc:Fallback>
    </mc:AlternateContent>
    <mc:AlternateContent xmlns:mc="http://schemas.openxmlformats.org/markup-compatibility/2006">
      <mc:Choice Requires="x14">
        <control shapeId="4100" r:id="rId10" name="ICCVBB">
          <controlPr defaultSize="0" autoLine="0" autoPict="0" r:id="rId11">
            <anchor moveWithCells="1">
              <from>
                <xdr:col>324</xdr:col>
                <xdr:colOff>25400</xdr:colOff>
                <xdr:row>74</xdr:row>
                <xdr:rowOff>25400</xdr:rowOff>
              </from>
              <to>
                <xdr:col>388</xdr:col>
                <xdr:colOff>6350</xdr:colOff>
                <xdr:row>81</xdr:row>
                <xdr:rowOff>12700</xdr:rowOff>
              </to>
            </anchor>
          </controlPr>
        </control>
      </mc:Choice>
      <mc:Fallback>
        <control shapeId="4100" r:id="rId10" name="ICCVBB"/>
      </mc:Fallback>
    </mc:AlternateContent>
    <mc:AlternateContent xmlns:mc="http://schemas.openxmlformats.org/markup-compatibility/2006">
      <mc:Choice Requires="x14">
        <control shapeId="4101" r:id="rId12" name="AnchoHBB">
          <controlPr defaultSize="0" autoLine="0" autoPict="0" r:id="rId13">
            <anchor moveWithCells="1">
              <from>
                <xdr:col>309</xdr:col>
                <xdr:colOff>31750</xdr:colOff>
                <xdr:row>44</xdr:row>
                <xdr:rowOff>44450</xdr:rowOff>
              </from>
              <to>
                <xdr:col>387</xdr:col>
                <xdr:colOff>44450</xdr:colOff>
                <xdr:row>52</xdr:row>
                <xdr:rowOff>31750</xdr:rowOff>
              </to>
            </anchor>
          </controlPr>
        </control>
      </mc:Choice>
      <mc:Fallback>
        <control shapeId="4101" r:id="rId12" name="AnchoHBB"/>
      </mc:Fallback>
    </mc:AlternateContent>
    <mc:AlternateContent xmlns:mc="http://schemas.openxmlformats.org/markup-compatibility/2006">
      <mc:Choice Requires="x14">
        <control shapeId="4102" r:id="rId14" name="CorrienteHBB">
          <controlPr defaultSize="0" autoLine="0" autoPict="0" r:id="rId15">
            <anchor moveWithCells="1">
              <from>
                <xdr:col>310</xdr:col>
                <xdr:colOff>0</xdr:colOff>
                <xdr:row>60</xdr:row>
                <xdr:rowOff>19050</xdr:rowOff>
              </from>
              <to>
                <xdr:col>388</xdr:col>
                <xdr:colOff>12700</xdr:colOff>
                <xdr:row>68</xdr:row>
                <xdr:rowOff>6350</xdr:rowOff>
              </to>
            </anchor>
          </controlPr>
        </control>
      </mc:Choice>
      <mc:Fallback>
        <control shapeId="4102" r:id="rId14" name="CorrienteHBB"/>
      </mc:Fallback>
    </mc:AlternateContent>
    <mc:AlternateContent xmlns:mc="http://schemas.openxmlformats.org/markup-compatibility/2006">
      <mc:Choice Requires="x14">
        <control shapeId="4103" r:id="rId16" name="ICCHBB">
          <controlPr defaultSize="0" autoLine="0" autoPict="0" r:id="rId17">
            <anchor moveWithCells="1">
              <from>
                <xdr:col>324</xdr:col>
                <xdr:colOff>12700</xdr:colOff>
                <xdr:row>71</xdr:row>
                <xdr:rowOff>0</xdr:rowOff>
              </from>
              <to>
                <xdr:col>389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4103" r:id="rId16" name="ICCHBB"/>
      </mc:Fallback>
    </mc:AlternateContent>
    <mc:AlternateContent xmlns:mc="http://schemas.openxmlformats.org/markup-compatibility/2006">
      <mc:Choice Requires="x14">
        <control shapeId="4104" r:id="rId18" name="AnchoGBB">
          <controlPr defaultSize="0" autoLine="0" autoPict="0" r:id="rId19">
            <anchor moveWithCells="1">
              <from>
                <xdr:col>310</xdr:col>
                <xdr:colOff>6350</xdr:colOff>
                <xdr:row>48</xdr:row>
                <xdr:rowOff>38100</xdr:rowOff>
              </from>
              <to>
                <xdr:col>388</xdr:col>
                <xdr:colOff>12700</xdr:colOff>
                <xdr:row>56</xdr:row>
                <xdr:rowOff>25400</xdr:rowOff>
              </to>
            </anchor>
          </controlPr>
        </control>
      </mc:Choice>
      <mc:Fallback>
        <control shapeId="4104" r:id="rId18" name="AnchoGBB"/>
      </mc:Fallback>
    </mc:AlternateContent>
    <mc:AlternateContent xmlns:mc="http://schemas.openxmlformats.org/markup-compatibility/2006">
      <mc:Choice Requires="x14">
        <control shapeId="4105" r:id="rId20" name="ICCGBB">
          <controlPr defaultSize="0" autoLine="0" autoPict="0" r:id="rId19">
            <anchor moveWithCells="1">
              <from>
                <xdr:col>311</xdr:col>
                <xdr:colOff>6350</xdr:colOff>
                <xdr:row>64</xdr:row>
                <xdr:rowOff>12700</xdr:rowOff>
              </from>
              <to>
                <xdr:col>389</xdr:col>
                <xdr:colOff>12700</xdr:colOff>
                <xdr:row>72</xdr:row>
                <xdr:rowOff>0</xdr:rowOff>
              </to>
            </anchor>
          </controlPr>
        </control>
      </mc:Choice>
      <mc:Fallback>
        <control shapeId="4105" r:id="rId20" name="ICCGBB"/>
      </mc:Fallback>
    </mc:AlternateContent>
    <mc:AlternateContent xmlns:mc="http://schemas.openxmlformats.org/markup-compatibility/2006">
      <mc:Choice Requires="x14">
        <control shapeId="4106" r:id="rId21" name="AnchoNBB">
          <controlPr defaultSize="0" autoLine="0" autoPict="0" r:id="rId22">
            <anchor moveWithCells="1">
              <from>
                <xdr:col>311</xdr:col>
                <xdr:colOff>19050</xdr:colOff>
                <xdr:row>44</xdr:row>
                <xdr:rowOff>44450</xdr:rowOff>
              </from>
              <to>
                <xdr:col>387</xdr:col>
                <xdr:colOff>12700</xdr:colOff>
                <xdr:row>52</xdr:row>
                <xdr:rowOff>38100</xdr:rowOff>
              </to>
            </anchor>
          </controlPr>
        </control>
      </mc:Choice>
      <mc:Fallback>
        <control shapeId="4106" r:id="rId21" name="AnchoNBB"/>
      </mc:Fallback>
    </mc:AlternateContent>
    <mc:AlternateContent xmlns:mc="http://schemas.openxmlformats.org/markup-compatibility/2006">
      <mc:Choice Requires="x14">
        <control shapeId="4107" r:id="rId23" name="CorrienteNBB">
          <controlPr defaultSize="0" autoLine="0" autoPict="0" r:id="rId24">
            <anchor moveWithCells="1">
              <from>
                <xdr:col>311</xdr:col>
                <xdr:colOff>31750</xdr:colOff>
                <xdr:row>60</xdr:row>
                <xdr:rowOff>25400</xdr:rowOff>
              </from>
              <to>
                <xdr:col>387</xdr:col>
                <xdr:colOff>31750</xdr:colOff>
                <xdr:row>68</xdr:row>
                <xdr:rowOff>19050</xdr:rowOff>
              </to>
            </anchor>
          </controlPr>
        </control>
      </mc:Choice>
      <mc:Fallback>
        <control shapeId="4107" r:id="rId23" name="CorrienteNBB"/>
      </mc:Fallback>
    </mc:AlternateContent>
    <mc:AlternateContent xmlns:mc="http://schemas.openxmlformats.org/markup-compatibility/2006">
      <mc:Choice Requires="x14">
        <control shapeId="4108" r:id="rId25" name="PorcentajeNBB">
          <controlPr defaultSize="0" autoLine="0" autoPict="0" r:id="rId26">
            <anchor moveWithCells="1">
              <from>
                <xdr:col>339</xdr:col>
                <xdr:colOff>19050</xdr:colOff>
                <xdr:row>71</xdr:row>
                <xdr:rowOff>6350</xdr:rowOff>
              </from>
              <to>
                <xdr:col>388</xdr:col>
                <xdr:colOff>12700</xdr:colOff>
                <xdr:row>79</xdr:row>
                <xdr:rowOff>12700</xdr:rowOff>
              </to>
            </anchor>
          </controlPr>
        </control>
      </mc:Choice>
      <mc:Fallback>
        <control shapeId="4108" r:id="rId25" name="PorcentajeNBB"/>
      </mc:Fallback>
    </mc:AlternateContent>
    <mc:AlternateContent xmlns:mc="http://schemas.openxmlformats.org/markup-compatibility/2006">
      <mc:Choice Requires="x14">
        <control shapeId="4109" r:id="rId27" name="AnchoFlange">
          <controlPr defaultSize="0" autoLine="0" autoPict="0" r:id="rId28">
            <anchor moveWithCells="1">
              <from>
                <xdr:col>312</xdr:col>
                <xdr:colOff>31750</xdr:colOff>
                <xdr:row>42</xdr:row>
                <xdr:rowOff>44450</xdr:rowOff>
              </from>
              <to>
                <xdr:col>388</xdr:col>
                <xdr:colOff>25400</xdr:colOff>
                <xdr:row>50</xdr:row>
                <xdr:rowOff>25400</xdr:rowOff>
              </to>
            </anchor>
          </controlPr>
        </control>
      </mc:Choice>
      <mc:Fallback>
        <control shapeId="4109" r:id="rId27" name="AnchoFlang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BD_G</vt:lpstr>
      <vt:lpstr>UF</vt:lpstr>
      <vt:lpstr>LOGIN</vt:lpstr>
      <vt:lpstr>Panel Inicio M-Confi</vt:lpstr>
      <vt:lpstr>FrontalPuerta</vt:lpstr>
      <vt:lpstr>VistaFrontal</vt:lpstr>
      <vt:lpstr>Lateral</vt:lpstr>
      <vt:lpstr>Posterior</vt:lpstr>
      <vt:lpstr>B_Conf</vt:lpstr>
      <vt:lpstr>B_Conf!Área_de_impresión</vt:lpstr>
      <vt:lpstr>FrontalPuerta!Área_de_impresión</vt:lpstr>
      <vt:lpstr>Lateral!Área_de_impresión</vt:lpstr>
      <vt:lpstr>'Panel Inicio M-Confi'!Área_de_impresión</vt:lpstr>
      <vt:lpstr>Posterior!Área_de_impresión</vt:lpstr>
      <vt:lpstr>VistaFrontal!Área_de_impresión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2026-10-07T19:27:50Z</cp:lastPrinted>
  <dcterms:created xsi:type="dcterms:W3CDTF">2026-09-26T12:08:59Z</dcterms:created>
  <dcterms:modified xsi:type="dcterms:W3CDTF">2026-10-23T21:27:34Z</dcterms:modified>
</cp:coreProperties>
</file>